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"/>
    </mc:Choice>
  </mc:AlternateContent>
  <xr:revisionPtr revIDLastSave="0" documentId="8_{795E53B9-AD5F-4D65-A0CC-48B952FBD88F}" xr6:coauthVersionLast="47" xr6:coauthVersionMax="47" xr10:uidLastSave="{00000000-0000-0000-0000-000000000000}"/>
  <bookViews>
    <workbookView showSheetTabs="0" xWindow="28680" yWindow="-120" windowWidth="29040" windowHeight="15720" tabRatio="754" xr2:uid="{CCFB822B-C126-470B-AC0E-B61260D0EEF3}"/>
  </bookViews>
  <sheets>
    <sheet name="Navigation" sheetId="17" r:id="rId1"/>
    <sheet name="BasicTreemap" sheetId="3" r:id="rId2"/>
    <sheet name="Chart1" sheetId="12" r:id="rId3"/>
    <sheet name="HierarchyTree1" sheetId="14" r:id="rId4"/>
    <sheet name="AdvancedTreemap" sheetId="4" r:id="rId5"/>
    <sheet name="Chart2" sheetId="11" r:id="rId6"/>
    <sheet name="HierarchyTree2" sheetId="16" r:id="rId7"/>
    <sheet name="Calculation" sheetId="2" state="hidden" r:id="rId8"/>
  </sheets>
  <definedNames>
    <definedName name="_xlnm._FilterDatabase" localSheetId="7" hidden="1">Calculation!$AC$5:$AU$505</definedName>
    <definedName name="_xlchart.v1.0" hidden="1">BasicTreemap!$B$5</definedName>
    <definedName name="_xlchart.v1.1" hidden="1">Calculation!$Q$6:$R$505</definedName>
    <definedName name="_xlchart.v1.2" hidden="1">Calculation!$S$6:$S$505</definedName>
    <definedName name="_xlchart.v1.3" hidden="1">BasicTreemap!$B$5</definedName>
    <definedName name="_xlchart.v1.4" hidden="1">Calculation!$Q$6:$R$105</definedName>
    <definedName name="_xlchart.v1.5" hidden="1">Calculation!$S$6:$S$105</definedName>
    <definedName name="_xlchart.v1.6" hidden="1">Calculation!$AW$6:$AX$505</definedName>
    <definedName name="_xlchart.v1.7" hidden="1">Calculation!$BC$6:$BC$505</definedName>
    <definedName name="_xlchart.v1.8" hidden="1">Calculation!$AW$6:$AX$505</definedName>
    <definedName name="_xlchart.v1.9" hidden="1">Calculation!$BC$6:$BC$505</definedName>
    <definedName name="_xlnm.Print_Area" localSheetId="4">OFFSET(AdvancedTreemap!$B$2,0,0,MAX(COUNTA(AdvancedTreemap!$B$7:$B$506),25)+5,11)</definedName>
    <definedName name="_xlnm.Print_Area" localSheetId="1">OFFSET(BasicTreemap!$B$2,0,0,MAX(Calculation!$X$4+5,34),11)</definedName>
    <definedName name="_xlnm.Print_Area" localSheetId="2">Chart1!$B$2:$Q$46</definedName>
    <definedName name="_xlnm.Print_Area" localSheetId="5">Chart2!$B$2:$Q$46</definedName>
    <definedName name="_xlnm.Print_Area" localSheetId="3">OFFSET(HierarchyTree1!$B$2,0,0,Calculation!$X$4-1,9)</definedName>
    <definedName name="_xlnm.Print_Area" localSheetId="6">OFFSET(HierarchyTree2!$B$2,0,0,Calculation!$BN$3-1,18)</definedName>
    <definedName name="_xlnm.Print_Area" localSheetId="0">Navigation!$B$2:$M$32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C106" i="2"/>
  <c r="C107" i="2"/>
  <c r="C108" i="2"/>
  <c r="C109" i="2"/>
  <c r="C110" i="2"/>
  <c r="D110" i="2" s="1"/>
  <c r="AL3" i="2"/>
  <c r="AK3" i="2"/>
  <c r="AJ3" i="2"/>
  <c r="AI3" i="2"/>
  <c r="AG4" i="2" l="1"/>
  <c r="AF4" i="2"/>
  <c r="AE4" i="2"/>
  <c r="AD4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6" i="2"/>
  <c r="AC117" i="2"/>
  <c r="AC118" i="2"/>
  <c r="AC119" i="2"/>
  <c r="AC120" i="2"/>
  <c r="AC121" i="2"/>
  <c r="AC122" i="2"/>
  <c r="AC123" i="2"/>
  <c r="AC124" i="2"/>
  <c r="AC125" i="2"/>
  <c r="AC126" i="2"/>
  <c r="AC127" i="2"/>
  <c r="AC128" i="2"/>
  <c r="AC129" i="2"/>
  <c r="AC130" i="2"/>
  <c r="AC131" i="2"/>
  <c r="AC132" i="2"/>
  <c r="AC133" i="2"/>
  <c r="AC134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AC148" i="2"/>
  <c r="AC149" i="2"/>
  <c r="AC150" i="2"/>
  <c r="AC151" i="2"/>
  <c r="AC152" i="2"/>
  <c r="AC153" i="2"/>
  <c r="AC154" i="2"/>
  <c r="AC155" i="2"/>
  <c r="AC156" i="2"/>
  <c r="AC157" i="2"/>
  <c r="AC158" i="2"/>
  <c r="AC159" i="2"/>
  <c r="AC160" i="2"/>
  <c r="AC161" i="2"/>
  <c r="AC162" i="2"/>
  <c r="AC163" i="2"/>
  <c r="AC164" i="2"/>
  <c r="AC165" i="2"/>
  <c r="AC166" i="2"/>
  <c r="AC167" i="2"/>
  <c r="AC168" i="2"/>
  <c r="AC169" i="2"/>
  <c r="AC170" i="2"/>
  <c r="AC171" i="2"/>
  <c r="AC172" i="2"/>
  <c r="AC173" i="2"/>
  <c r="AC174" i="2"/>
  <c r="AC175" i="2"/>
  <c r="AC176" i="2"/>
  <c r="AC177" i="2"/>
  <c r="AC178" i="2"/>
  <c r="AC179" i="2"/>
  <c r="AC180" i="2"/>
  <c r="AC181" i="2"/>
  <c r="AC182" i="2"/>
  <c r="AC183" i="2"/>
  <c r="AC184" i="2"/>
  <c r="AC185" i="2"/>
  <c r="AC186" i="2"/>
  <c r="AC187" i="2"/>
  <c r="AC188" i="2"/>
  <c r="AC189" i="2"/>
  <c r="AC190" i="2"/>
  <c r="AC191" i="2"/>
  <c r="AC192" i="2"/>
  <c r="AC193" i="2"/>
  <c r="AC194" i="2"/>
  <c r="AC195" i="2"/>
  <c r="AC196" i="2"/>
  <c r="AC197" i="2"/>
  <c r="AC198" i="2"/>
  <c r="AC199" i="2"/>
  <c r="AC200" i="2"/>
  <c r="AC201" i="2"/>
  <c r="AC202" i="2"/>
  <c r="AC203" i="2"/>
  <c r="AC204" i="2"/>
  <c r="AC205" i="2"/>
  <c r="AC206" i="2"/>
  <c r="AC207" i="2"/>
  <c r="AC208" i="2"/>
  <c r="AC209" i="2"/>
  <c r="AC210" i="2"/>
  <c r="AC211" i="2"/>
  <c r="AC212" i="2"/>
  <c r="AC213" i="2"/>
  <c r="AC214" i="2"/>
  <c r="AC215" i="2"/>
  <c r="AC216" i="2"/>
  <c r="AC217" i="2"/>
  <c r="AC218" i="2"/>
  <c r="AC219" i="2"/>
  <c r="AC220" i="2"/>
  <c r="AC221" i="2"/>
  <c r="AC222" i="2"/>
  <c r="AC223" i="2"/>
  <c r="AC224" i="2"/>
  <c r="AC225" i="2"/>
  <c r="AC226" i="2"/>
  <c r="AC227" i="2"/>
  <c r="AC228" i="2"/>
  <c r="AC229" i="2"/>
  <c r="AC230" i="2"/>
  <c r="AC231" i="2"/>
  <c r="AC232" i="2"/>
  <c r="AC233" i="2"/>
  <c r="AC234" i="2"/>
  <c r="AC235" i="2"/>
  <c r="AC236" i="2"/>
  <c r="AC237" i="2"/>
  <c r="AC238" i="2"/>
  <c r="AC239" i="2"/>
  <c r="AC240" i="2"/>
  <c r="AC241" i="2"/>
  <c r="AC242" i="2"/>
  <c r="AC243" i="2"/>
  <c r="AC244" i="2"/>
  <c r="AC245" i="2"/>
  <c r="AC246" i="2"/>
  <c r="AC247" i="2"/>
  <c r="AC248" i="2"/>
  <c r="AC249" i="2"/>
  <c r="AC250" i="2"/>
  <c r="AC251" i="2"/>
  <c r="AC252" i="2"/>
  <c r="AC253" i="2"/>
  <c r="AC254" i="2"/>
  <c r="AC255" i="2"/>
  <c r="AC256" i="2"/>
  <c r="AC257" i="2"/>
  <c r="AC258" i="2"/>
  <c r="AC259" i="2"/>
  <c r="AC260" i="2"/>
  <c r="AC261" i="2"/>
  <c r="AC262" i="2"/>
  <c r="AC263" i="2"/>
  <c r="AC264" i="2"/>
  <c r="AC265" i="2"/>
  <c r="AC266" i="2"/>
  <c r="AC267" i="2"/>
  <c r="AC268" i="2"/>
  <c r="AC269" i="2"/>
  <c r="AC270" i="2"/>
  <c r="AC271" i="2"/>
  <c r="AC272" i="2"/>
  <c r="AC273" i="2"/>
  <c r="AC274" i="2"/>
  <c r="AC275" i="2"/>
  <c r="AC276" i="2"/>
  <c r="AC277" i="2"/>
  <c r="AC278" i="2"/>
  <c r="AC279" i="2"/>
  <c r="AC280" i="2"/>
  <c r="AC281" i="2"/>
  <c r="AC282" i="2"/>
  <c r="AC283" i="2"/>
  <c r="AC284" i="2"/>
  <c r="AC285" i="2"/>
  <c r="AC286" i="2"/>
  <c r="AC287" i="2"/>
  <c r="AC288" i="2"/>
  <c r="AC289" i="2"/>
  <c r="AC290" i="2"/>
  <c r="AC291" i="2"/>
  <c r="AC292" i="2"/>
  <c r="AC293" i="2"/>
  <c r="AC294" i="2"/>
  <c r="AC295" i="2"/>
  <c r="AC296" i="2"/>
  <c r="AC297" i="2"/>
  <c r="AC298" i="2"/>
  <c r="AC299" i="2"/>
  <c r="AC300" i="2"/>
  <c r="AC301" i="2"/>
  <c r="AC302" i="2"/>
  <c r="AC303" i="2"/>
  <c r="AC304" i="2"/>
  <c r="AC305" i="2"/>
  <c r="AC306" i="2"/>
  <c r="AC307" i="2"/>
  <c r="AC308" i="2"/>
  <c r="AC309" i="2"/>
  <c r="AC310" i="2"/>
  <c r="AC311" i="2"/>
  <c r="AC312" i="2"/>
  <c r="AC313" i="2"/>
  <c r="AC314" i="2"/>
  <c r="AC315" i="2"/>
  <c r="AC316" i="2"/>
  <c r="AC317" i="2"/>
  <c r="AC318" i="2"/>
  <c r="AC319" i="2"/>
  <c r="AC320" i="2"/>
  <c r="AC321" i="2"/>
  <c r="AC322" i="2"/>
  <c r="AC323" i="2"/>
  <c r="AC324" i="2"/>
  <c r="AC325" i="2"/>
  <c r="AC326" i="2"/>
  <c r="AC327" i="2"/>
  <c r="AC328" i="2"/>
  <c r="AC329" i="2"/>
  <c r="AC330" i="2"/>
  <c r="AC331" i="2"/>
  <c r="AC332" i="2"/>
  <c r="AC333" i="2"/>
  <c r="AC334" i="2"/>
  <c r="AC335" i="2"/>
  <c r="AC336" i="2"/>
  <c r="AC337" i="2"/>
  <c r="AC338" i="2"/>
  <c r="AC339" i="2"/>
  <c r="AC340" i="2"/>
  <c r="AC341" i="2"/>
  <c r="AC342" i="2"/>
  <c r="AC343" i="2"/>
  <c r="AC344" i="2"/>
  <c r="AC345" i="2"/>
  <c r="AC346" i="2"/>
  <c r="AC347" i="2"/>
  <c r="AC348" i="2"/>
  <c r="AC349" i="2"/>
  <c r="AC350" i="2"/>
  <c r="AC351" i="2"/>
  <c r="AC352" i="2"/>
  <c r="AC353" i="2"/>
  <c r="AC354" i="2"/>
  <c r="AC355" i="2"/>
  <c r="AC356" i="2"/>
  <c r="AC357" i="2"/>
  <c r="AC358" i="2"/>
  <c r="AC359" i="2"/>
  <c r="AC360" i="2"/>
  <c r="AC361" i="2"/>
  <c r="AC362" i="2"/>
  <c r="AC363" i="2"/>
  <c r="AC364" i="2"/>
  <c r="AC365" i="2"/>
  <c r="AC366" i="2"/>
  <c r="AC367" i="2"/>
  <c r="AC368" i="2"/>
  <c r="AC369" i="2"/>
  <c r="AC370" i="2"/>
  <c r="AC371" i="2"/>
  <c r="AC372" i="2"/>
  <c r="AC373" i="2"/>
  <c r="AC374" i="2"/>
  <c r="AC375" i="2"/>
  <c r="AC376" i="2"/>
  <c r="AC377" i="2"/>
  <c r="AC378" i="2"/>
  <c r="AC379" i="2"/>
  <c r="AC380" i="2"/>
  <c r="AC381" i="2"/>
  <c r="AC382" i="2"/>
  <c r="AC383" i="2"/>
  <c r="AC384" i="2"/>
  <c r="AC385" i="2"/>
  <c r="AC386" i="2"/>
  <c r="AC387" i="2"/>
  <c r="AC388" i="2"/>
  <c r="AC389" i="2"/>
  <c r="AC390" i="2"/>
  <c r="AC391" i="2"/>
  <c r="AC392" i="2"/>
  <c r="AC393" i="2"/>
  <c r="AC394" i="2"/>
  <c r="AC395" i="2"/>
  <c r="AC396" i="2"/>
  <c r="AC397" i="2"/>
  <c r="AC398" i="2"/>
  <c r="AC399" i="2"/>
  <c r="AC400" i="2"/>
  <c r="AC401" i="2"/>
  <c r="AC402" i="2"/>
  <c r="AC403" i="2"/>
  <c r="AC404" i="2"/>
  <c r="AC405" i="2"/>
  <c r="AC406" i="2"/>
  <c r="AC407" i="2"/>
  <c r="AC408" i="2"/>
  <c r="AC409" i="2"/>
  <c r="AC410" i="2"/>
  <c r="AC411" i="2"/>
  <c r="AC412" i="2"/>
  <c r="AC413" i="2"/>
  <c r="AC414" i="2"/>
  <c r="AC415" i="2"/>
  <c r="AC416" i="2"/>
  <c r="AC417" i="2"/>
  <c r="AC418" i="2"/>
  <c r="AC419" i="2"/>
  <c r="AC420" i="2"/>
  <c r="AC421" i="2"/>
  <c r="AC422" i="2"/>
  <c r="AC423" i="2"/>
  <c r="AC424" i="2"/>
  <c r="AC425" i="2"/>
  <c r="AC426" i="2"/>
  <c r="AC427" i="2"/>
  <c r="AC428" i="2"/>
  <c r="AC429" i="2"/>
  <c r="AC430" i="2"/>
  <c r="AC431" i="2"/>
  <c r="AC432" i="2"/>
  <c r="AC433" i="2"/>
  <c r="AC434" i="2"/>
  <c r="AC435" i="2"/>
  <c r="AC436" i="2"/>
  <c r="AC437" i="2"/>
  <c r="AC438" i="2"/>
  <c r="AC439" i="2"/>
  <c r="AC440" i="2"/>
  <c r="AC441" i="2"/>
  <c r="AC442" i="2"/>
  <c r="AC443" i="2"/>
  <c r="AC444" i="2"/>
  <c r="AC445" i="2"/>
  <c r="AC446" i="2"/>
  <c r="AC447" i="2"/>
  <c r="AC448" i="2"/>
  <c r="AC449" i="2"/>
  <c r="AC450" i="2"/>
  <c r="AC451" i="2"/>
  <c r="AC452" i="2"/>
  <c r="AC453" i="2"/>
  <c r="AC454" i="2"/>
  <c r="AC455" i="2"/>
  <c r="AC456" i="2"/>
  <c r="AC457" i="2"/>
  <c r="AC458" i="2"/>
  <c r="AC459" i="2"/>
  <c r="AC460" i="2"/>
  <c r="AC461" i="2"/>
  <c r="AC462" i="2"/>
  <c r="AC463" i="2"/>
  <c r="AC464" i="2"/>
  <c r="AC465" i="2"/>
  <c r="AC466" i="2"/>
  <c r="AC467" i="2"/>
  <c r="AC468" i="2"/>
  <c r="AC469" i="2"/>
  <c r="AC470" i="2"/>
  <c r="AC471" i="2"/>
  <c r="AC472" i="2"/>
  <c r="AC473" i="2"/>
  <c r="AC474" i="2"/>
  <c r="AC475" i="2"/>
  <c r="AC476" i="2"/>
  <c r="AC477" i="2"/>
  <c r="AC478" i="2"/>
  <c r="AC479" i="2"/>
  <c r="AC480" i="2"/>
  <c r="AC481" i="2"/>
  <c r="AC482" i="2"/>
  <c r="AC483" i="2"/>
  <c r="AC484" i="2"/>
  <c r="AC485" i="2"/>
  <c r="AC486" i="2"/>
  <c r="AC487" i="2"/>
  <c r="AC488" i="2"/>
  <c r="AC489" i="2"/>
  <c r="AC490" i="2"/>
  <c r="AC491" i="2"/>
  <c r="AC492" i="2"/>
  <c r="AC493" i="2"/>
  <c r="AC494" i="2"/>
  <c r="AC495" i="2"/>
  <c r="AC496" i="2"/>
  <c r="AC497" i="2"/>
  <c r="AC498" i="2"/>
  <c r="AC499" i="2"/>
  <c r="AC500" i="2"/>
  <c r="AC501" i="2"/>
  <c r="AC502" i="2"/>
  <c r="AC503" i="2"/>
  <c r="AC504" i="2"/>
  <c r="AC505" i="2"/>
  <c r="AC6" i="2"/>
  <c r="R8" i="16"/>
  <c r="R10" i="16"/>
  <c r="R12" i="16"/>
  <c r="R14" i="16"/>
  <c r="R16" i="16"/>
  <c r="R18" i="16"/>
  <c r="R20" i="16"/>
  <c r="R22" i="16"/>
  <c r="R24" i="16"/>
  <c r="R26" i="16"/>
  <c r="R28" i="16"/>
  <c r="R30" i="16"/>
  <c r="R32" i="16"/>
  <c r="R34" i="16"/>
  <c r="R36" i="16"/>
  <c r="R38" i="16"/>
  <c r="R40" i="16"/>
  <c r="R42" i="16"/>
  <c r="R44" i="16"/>
  <c r="R46" i="16"/>
  <c r="R48" i="16"/>
  <c r="R50" i="16"/>
  <c r="R52" i="16"/>
  <c r="R54" i="16"/>
  <c r="R56" i="16"/>
  <c r="R58" i="16"/>
  <c r="R60" i="16"/>
  <c r="R62" i="16"/>
  <c r="R64" i="16"/>
  <c r="R66" i="16"/>
  <c r="R68" i="16"/>
  <c r="R70" i="16"/>
  <c r="R72" i="16"/>
  <c r="R74" i="16"/>
  <c r="R76" i="16"/>
  <c r="R78" i="16"/>
  <c r="R80" i="16"/>
  <c r="R82" i="16"/>
  <c r="R84" i="16"/>
  <c r="R86" i="16"/>
  <c r="R88" i="16"/>
  <c r="R90" i="16"/>
  <c r="R92" i="16"/>
  <c r="R94" i="16"/>
  <c r="R96" i="16"/>
  <c r="R98" i="16"/>
  <c r="R100" i="16"/>
  <c r="R102" i="16"/>
  <c r="R104" i="16"/>
  <c r="R106" i="16"/>
  <c r="R108" i="16"/>
  <c r="R110" i="16"/>
  <c r="R112" i="16"/>
  <c r="R114" i="16"/>
  <c r="R116" i="16"/>
  <c r="R118" i="16"/>
  <c r="R120" i="16"/>
  <c r="R122" i="16"/>
  <c r="R124" i="16"/>
  <c r="R126" i="16"/>
  <c r="R128" i="16"/>
  <c r="R130" i="16"/>
  <c r="R132" i="16"/>
  <c r="R134" i="16"/>
  <c r="R136" i="16"/>
  <c r="R138" i="16"/>
  <c r="R140" i="16"/>
  <c r="R142" i="16"/>
  <c r="R144" i="16"/>
  <c r="R146" i="16"/>
  <c r="R148" i="16"/>
  <c r="R150" i="16"/>
  <c r="R152" i="16"/>
  <c r="R154" i="16"/>
  <c r="R156" i="16"/>
  <c r="R158" i="16"/>
  <c r="R160" i="16"/>
  <c r="R162" i="16"/>
  <c r="R164" i="16"/>
  <c r="R166" i="16"/>
  <c r="R168" i="16"/>
  <c r="R170" i="16"/>
  <c r="R172" i="16"/>
  <c r="R174" i="16"/>
  <c r="R176" i="16"/>
  <c r="R178" i="16"/>
  <c r="R180" i="16"/>
  <c r="R182" i="16"/>
  <c r="R184" i="16"/>
  <c r="R186" i="16"/>
  <c r="R188" i="16"/>
  <c r="R190" i="16"/>
  <c r="R192" i="16"/>
  <c r="R194" i="16"/>
  <c r="R196" i="16"/>
  <c r="R198" i="16"/>
  <c r="R200" i="16"/>
  <c r="R202" i="16"/>
  <c r="R204" i="16"/>
  <c r="R206" i="16"/>
  <c r="R208" i="16"/>
  <c r="R210" i="16"/>
  <c r="R212" i="16"/>
  <c r="R214" i="16"/>
  <c r="R216" i="16"/>
  <c r="R218" i="16"/>
  <c r="R220" i="16"/>
  <c r="R222" i="16"/>
  <c r="R224" i="16"/>
  <c r="R226" i="16"/>
  <c r="R228" i="16"/>
  <c r="R230" i="16"/>
  <c r="R232" i="16"/>
  <c r="R234" i="16"/>
  <c r="R236" i="16"/>
  <c r="R238" i="16"/>
  <c r="R240" i="16"/>
  <c r="R242" i="16"/>
  <c r="R244" i="16"/>
  <c r="R246" i="16"/>
  <c r="R248" i="16"/>
  <c r="R250" i="16"/>
  <c r="R252" i="16"/>
  <c r="R254" i="16"/>
  <c r="R256" i="16"/>
  <c r="R258" i="16"/>
  <c r="R260" i="16"/>
  <c r="R262" i="16"/>
  <c r="R264" i="16"/>
  <c r="R266" i="16"/>
  <c r="R268" i="16"/>
  <c r="R270" i="16"/>
  <c r="R272" i="16"/>
  <c r="R274" i="16"/>
  <c r="R276" i="16"/>
  <c r="R278" i="16"/>
  <c r="R280" i="16"/>
  <c r="R282" i="16"/>
  <c r="R284" i="16"/>
  <c r="R286" i="16"/>
  <c r="R288" i="16"/>
  <c r="R290" i="16"/>
  <c r="R292" i="16"/>
  <c r="R294" i="16"/>
  <c r="R296" i="16"/>
  <c r="R298" i="16"/>
  <c r="R300" i="16"/>
  <c r="R302" i="16"/>
  <c r="R304" i="16"/>
  <c r="R306" i="16"/>
  <c r="R308" i="16"/>
  <c r="R310" i="16"/>
  <c r="R312" i="16"/>
  <c r="R314" i="16"/>
  <c r="R316" i="16"/>
  <c r="R318" i="16"/>
  <c r="R320" i="16"/>
  <c r="R322" i="16"/>
  <c r="R324" i="16"/>
  <c r="R326" i="16"/>
  <c r="R328" i="16"/>
  <c r="R330" i="16"/>
  <c r="R332" i="16"/>
  <c r="R334" i="16"/>
  <c r="R336" i="16"/>
  <c r="R338" i="16"/>
  <c r="R340" i="16"/>
  <c r="R342" i="16"/>
  <c r="R344" i="16"/>
  <c r="R346" i="16"/>
  <c r="R348" i="16"/>
  <c r="R350" i="16"/>
  <c r="R352" i="16"/>
  <c r="R354" i="16"/>
  <c r="R356" i="16"/>
  <c r="R358" i="16"/>
  <c r="R360" i="16"/>
  <c r="R362" i="16"/>
  <c r="R364" i="16"/>
  <c r="R366" i="16"/>
  <c r="R368" i="16"/>
  <c r="R370" i="16"/>
  <c r="R372" i="16"/>
  <c r="R374" i="16"/>
  <c r="R376" i="16"/>
  <c r="R378" i="16"/>
  <c r="R380" i="16"/>
  <c r="R382" i="16"/>
  <c r="R384" i="16"/>
  <c r="R386" i="16"/>
  <c r="R388" i="16"/>
  <c r="R390" i="16"/>
  <c r="R392" i="16"/>
  <c r="R394" i="16"/>
  <c r="R396" i="16"/>
  <c r="R398" i="16"/>
  <c r="R400" i="16"/>
  <c r="R402" i="16"/>
  <c r="R404" i="16"/>
  <c r="R406" i="16"/>
  <c r="R408" i="16"/>
  <c r="R410" i="16"/>
  <c r="R412" i="16"/>
  <c r="R414" i="16"/>
  <c r="R416" i="16"/>
  <c r="R418" i="16"/>
  <c r="R420" i="16"/>
  <c r="R422" i="16"/>
  <c r="R424" i="16"/>
  <c r="R426" i="16"/>
  <c r="R428" i="16"/>
  <c r="R430" i="16"/>
  <c r="R432" i="16"/>
  <c r="R434" i="16"/>
  <c r="R436" i="16"/>
  <c r="R438" i="16"/>
  <c r="R440" i="16"/>
  <c r="R442" i="16"/>
  <c r="R444" i="16"/>
  <c r="R446" i="16"/>
  <c r="R448" i="16"/>
  <c r="R450" i="16"/>
  <c r="R452" i="16"/>
  <c r="R454" i="16"/>
  <c r="R456" i="16"/>
  <c r="R458" i="16"/>
  <c r="R460" i="16"/>
  <c r="R462" i="16"/>
  <c r="R464" i="16"/>
  <c r="R466" i="16"/>
  <c r="R468" i="16"/>
  <c r="R470" i="16"/>
  <c r="R472" i="16"/>
  <c r="R474" i="16"/>
  <c r="R476" i="16"/>
  <c r="R478" i="16"/>
  <c r="R480" i="16"/>
  <c r="R482" i="16"/>
  <c r="R484" i="16"/>
  <c r="R486" i="16"/>
  <c r="R488" i="16"/>
  <c r="R490" i="16"/>
  <c r="R492" i="16"/>
  <c r="R494" i="16"/>
  <c r="R496" i="16"/>
  <c r="R498" i="16"/>
  <c r="R500" i="16"/>
  <c r="R502" i="16"/>
  <c r="R504" i="16"/>
  <c r="R506" i="16"/>
  <c r="R508" i="16"/>
  <c r="R510" i="16"/>
  <c r="R512" i="16"/>
  <c r="R514" i="16"/>
  <c r="R516" i="16"/>
  <c r="R518" i="16"/>
  <c r="R520" i="16"/>
  <c r="R522" i="16"/>
  <c r="R524" i="16"/>
  <c r="R526" i="16"/>
  <c r="R528" i="16"/>
  <c r="R530" i="16"/>
  <c r="R532" i="16"/>
  <c r="R534" i="16"/>
  <c r="R536" i="16"/>
  <c r="R538" i="16"/>
  <c r="R540" i="16"/>
  <c r="R542" i="16"/>
  <c r="R544" i="16"/>
  <c r="R546" i="16"/>
  <c r="R548" i="16"/>
  <c r="R550" i="16"/>
  <c r="R552" i="16"/>
  <c r="R554" i="16"/>
  <c r="R556" i="16"/>
  <c r="R558" i="16"/>
  <c r="R560" i="16"/>
  <c r="R562" i="16"/>
  <c r="R564" i="16"/>
  <c r="R566" i="16"/>
  <c r="R568" i="16"/>
  <c r="R570" i="16"/>
  <c r="R572" i="16"/>
  <c r="R574" i="16"/>
  <c r="R576" i="16"/>
  <c r="R578" i="16"/>
  <c r="R580" i="16"/>
  <c r="R582" i="16"/>
  <c r="R584" i="16"/>
  <c r="R586" i="16"/>
  <c r="R588" i="16"/>
  <c r="R590" i="16"/>
  <c r="R592" i="16"/>
  <c r="R594" i="16"/>
  <c r="R596" i="16"/>
  <c r="R598" i="16"/>
  <c r="R600" i="16"/>
  <c r="R602" i="16"/>
  <c r="R604" i="16"/>
  <c r="R606" i="16"/>
  <c r="R608" i="16"/>
  <c r="R610" i="16"/>
  <c r="R612" i="16"/>
  <c r="R614" i="16"/>
  <c r="R616" i="16"/>
  <c r="R618" i="16"/>
  <c r="R620" i="16"/>
  <c r="R622" i="16"/>
  <c r="R624" i="16"/>
  <c r="R626" i="16"/>
  <c r="R628" i="16"/>
  <c r="R630" i="16"/>
  <c r="R632" i="16"/>
  <c r="R634" i="16"/>
  <c r="R636" i="16"/>
  <c r="R638" i="16"/>
  <c r="R640" i="16"/>
  <c r="R642" i="16"/>
  <c r="R644" i="16"/>
  <c r="R646" i="16"/>
  <c r="R648" i="16"/>
  <c r="R650" i="16"/>
  <c r="R652" i="16"/>
  <c r="R654" i="16"/>
  <c r="R656" i="16"/>
  <c r="R658" i="16"/>
  <c r="R660" i="16"/>
  <c r="R662" i="16"/>
  <c r="R664" i="16"/>
  <c r="R666" i="16"/>
  <c r="R668" i="16"/>
  <c r="R670" i="16"/>
  <c r="R672" i="16"/>
  <c r="R674" i="16"/>
  <c r="R676" i="16"/>
  <c r="R678" i="16"/>
  <c r="R680" i="16"/>
  <c r="R682" i="16"/>
  <c r="R684" i="16"/>
  <c r="R686" i="16"/>
  <c r="R688" i="16"/>
  <c r="R690" i="16"/>
  <c r="R692" i="16"/>
  <c r="R694" i="16"/>
  <c r="R696" i="16"/>
  <c r="R698" i="16"/>
  <c r="R700" i="16"/>
  <c r="R702" i="16"/>
  <c r="R704" i="16"/>
  <c r="R706" i="16"/>
  <c r="R708" i="16"/>
  <c r="R710" i="16"/>
  <c r="R712" i="16"/>
  <c r="R714" i="16"/>
  <c r="R716" i="16"/>
  <c r="R718" i="16"/>
  <c r="R720" i="16"/>
  <c r="R722" i="16"/>
  <c r="R724" i="16"/>
  <c r="R726" i="16"/>
  <c r="R728" i="16"/>
  <c r="R730" i="16"/>
  <c r="R732" i="16"/>
  <c r="R734" i="16"/>
  <c r="R736" i="16"/>
  <c r="R738" i="16"/>
  <c r="R740" i="16"/>
  <c r="R742" i="16"/>
  <c r="R744" i="16"/>
  <c r="R746" i="16"/>
  <c r="R748" i="16"/>
  <c r="R750" i="16"/>
  <c r="R752" i="16"/>
  <c r="R754" i="16"/>
  <c r="R756" i="16"/>
  <c r="R758" i="16"/>
  <c r="R760" i="16"/>
  <c r="R762" i="16"/>
  <c r="R764" i="16"/>
  <c r="R766" i="16"/>
  <c r="R768" i="16"/>
  <c r="R770" i="16"/>
  <c r="R772" i="16"/>
  <c r="R774" i="16"/>
  <c r="R776" i="16"/>
  <c r="R778" i="16"/>
  <c r="R780" i="16"/>
  <c r="R782" i="16"/>
  <c r="R784" i="16"/>
  <c r="R786" i="16"/>
  <c r="R788" i="16"/>
  <c r="R790" i="16"/>
  <c r="R792" i="16"/>
  <c r="R794" i="16"/>
  <c r="R796" i="16"/>
  <c r="R798" i="16"/>
  <c r="R800" i="16"/>
  <c r="R802" i="16"/>
  <c r="R804" i="16"/>
  <c r="R806" i="16"/>
  <c r="R808" i="16"/>
  <c r="R810" i="16"/>
  <c r="R812" i="16"/>
  <c r="R814" i="16"/>
  <c r="R816" i="16"/>
  <c r="R818" i="16"/>
  <c r="R820" i="16"/>
  <c r="R822" i="16"/>
  <c r="R824" i="16"/>
  <c r="R826" i="16"/>
  <c r="R828" i="16"/>
  <c r="R830" i="16"/>
  <c r="R832" i="16"/>
  <c r="R834" i="16"/>
  <c r="R836" i="16"/>
  <c r="R838" i="16"/>
  <c r="R840" i="16"/>
  <c r="R842" i="16"/>
  <c r="R844" i="16"/>
  <c r="R846" i="16"/>
  <c r="R848" i="16"/>
  <c r="R850" i="16"/>
  <c r="R852" i="16"/>
  <c r="R854" i="16"/>
  <c r="R856" i="16"/>
  <c r="R858" i="16"/>
  <c r="R860" i="16"/>
  <c r="R862" i="16"/>
  <c r="R864" i="16"/>
  <c r="R866" i="16"/>
  <c r="R868" i="16"/>
  <c r="R870" i="16"/>
  <c r="R872" i="16"/>
  <c r="R874" i="16"/>
  <c r="R876" i="16"/>
  <c r="R878" i="16"/>
  <c r="R880" i="16"/>
  <c r="R882" i="16"/>
  <c r="R884" i="16"/>
  <c r="R886" i="16"/>
  <c r="R888" i="16"/>
  <c r="R890" i="16"/>
  <c r="R892" i="16"/>
  <c r="R894" i="16"/>
  <c r="R896" i="16"/>
  <c r="R898" i="16"/>
  <c r="R900" i="16"/>
  <c r="R902" i="16"/>
  <c r="R904" i="16"/>
  <c r="R906" i="16"/>
  <c r="R908" i="16"/>
  <c r="R910" i="16"/>
  <c r="R912" i="16"/>
  <c r="R914" i="16"/>
  <c r="R916" i="16"/>
  <c r="R918" i="16"/>
  <c r="R920" i="16"/>
  <c r="R922" i="16"/>
  <c r="R924" i="16"/>
  <c r="R926" i="16"/>
  <c r="R928" i="16"/>
  <c r="R930" i="16"/>
  <c r="R932" i="16"/>
  <c r="R934" i="16"/>
  <c r="R936" i="16"/>
  <c r="R938" i="16"/>
  <c r="R940" i="16"/>
  <c r="R942" i="16"/>
  <c r="R944" i="16"/>
  <c r="R946" i="16"/>
  <c r="R948" i="16"/>
  <c r="R950" i="16"/>
  <c r="R952" i="16"/>
  <c r="R954" i="16"/>
  <c r="R956" i="16"/>
  <c r="R958" i="16"/>
  <c r="R960" i="16"/>
  <c r="R962" i="16"/>
  <c r="R964" i="16"/>
  <c r="R966" i="16"/>
  <c r="R968" i="16"/>
  <c r="R970" i="16"/>
  <c r="R972" i="16"/>
  <c r="R974" i="16"/>
  <c r="R976" i="16"/>
  <c r="R978" i="16"/>
  <c r="R980" i="16"/>
  <c r="R982" i="16"/>
  <c r="R984" i="16"/>
  <c r="R986" i="16"/>
  <c r="R988" i="16"/>
  <c r="R990" i="16"/>
  <c r="R992" i="16"/>
  <c r="R994" i="16"/>
  <c r="R996" i="16"/>
  <c r="R998" i="16"/>
  <c r="R1000" i="16"/>
  <c r="R1002" i="16"/>
  <c r="R1004" i="16"/>
  <c r="O8" i="16"/>
  <c r="O10" i="16"/>
  <c r="O12" i="16"/>
  <c r="O14" i="16"/>
  <c r="O16" i="16"/>
  <c r="O18" i="16"/>
  <c r="O20" i="16"/>
  <c r="O22" i="16"/>
  <c r="O24" i="16"/>
  <c r="O26" i="16"/>
  <c r="O28" i="16"/>
  <c r="O30" i="16"/>
  <c r="O32" i="16"/>
  <c r="O34" i="16"/>
  <c r="O36" i="16"/>
  <c r="O38" i="16"/>
  <c r="O40" i="16"/>
  <c r="O42" i="16"/>
  <c r="O44" i="16"/>
  <c r="O46" i="16"/>
  <c r="O48" i="16"/>
  <c r="O50" i="16"/>
  <c r="O52" i="16"/>
  <c r="O54" i="16"/>
  <c r="O56" i="16"/>
  <c r="O58" i="16"/>
  <c r="O60" i="16"/>
  <c r="O62" i="16"/>
  <c r="O64" i="16"/>
  <c r="O66" i="16"/>
  <c r="O68" i="16"/>
  <c r="O70" i="16"/>
  <c r="O72" i="16"/>
  <c r="O74" i="16"/>
  <c r="O76" i="16"/>
  <c r="O78" i="16"/>
  <c r="O80" i="16"/>
  <c r="O82" i="16"/>
  <c r="O84" i="16"/>
  <c r="O86" i="16"/>
  <c r="O88" i="16"/>
  <c r="O90" i="16"/>
  <c r="O92" i="16"/>
  <c r="O94" i="16"/>
  <c r="O96" i="16"/>
  <c r="O98" i="16"/>
  <c r="O100" i="16"/>
  <c r="O102" i="16"/>
  <c r="O104" i="16"/>
  <c r="O106" i="16"/>
  <c r="O108" i="16"/>
  <c r="O110" i="16"/>
  <c r="O112" i="16"/>
  <c r="O114" i="16"/>
  <c r="O116" i="16"/>
  <c r="O118" i="16"/>
  <c r="O120" i="16"/>
  <c r="O122" i="16"/>
  <c r="O124" i="16"/>
  <c r="O126" i="16"/>
  <c r="O128" i="16"/>
  <c r="O130" i="16"/>
  <c r="O132" i="16"/>
  <c r="O134" i="16"/>
  <c r="O136" i="16"/>
  <c r="O138" i="16"/>
  <c r="O140" i="16"/>
  <c r="O142" i="16"/>
  <c r="O144" i="16"/>
  <c r="O146" i="16"/>
  <c r="O148" i="16"/>
  <c r="O150" i="16"/>
  <c r="O152" i="16"/>
  <c r="O154" i="16"/>
  <c r="O156" i="16"/>
  <c r="O158" i="16"/>
  <c r="O160" i="16"/>
  <c r="O162" i="16"/>
  <c r="O164" i="16"/>
  <c r="O166" i="16"/>
  <c r="O168" i="16"/>
  <c r="O170" i="16"/>
  <c r="O172" i="16"/>
  <c r="O174" i="16"/>
  <c r="O176" i="16"/>
  <c r="O178" i="16"/>
  <c r="O180" i="16"/>
  <c r="O182" i="16"/>
  <c r="O184" i="16"/>
  <c r="O186" i="16"/>
  <c r="O188" i="16"/>
  <c r="O190" i="16"/>
  <c r="O192" i="16"/>
  <c r="O194" i="16"/>
  <c r="O196" i="16"/>
  <c r="O198" i="16"/>
  <c r="O200" i="16"/>
  <c r="O202" i="16"/>
  <c r="O204" i="16"/>
  <c r="O206" i="16"/>
  <c r="O208" i="16"/>
  <c r="O210" i="16"/>
  <c r="O212" i="16"/>
  <c r="O214" i="16"/>
  <c r="O216" i="16"/>
  <c r="O218" i="16"/>
  <c r="O220" i="16"/>
  <c r="O222" i="16"/>
  <c r="O224" i="16"/>
  <c r="O226" i="16"/>
  <c r="O228" i="16"/>
  <c r="O230" i="16"/>
  <c r="O232" i="16"/>
  <c r="O234" i="16"/>
  <c r="O236" i="16"/>
  <c r="O238" i="16"/>
  <c r="O240" i="16"/>
  <c r="O242" i="16"/>
  <c r="O244" i="16"/>
  <c r="O246" i="16"/>
  <c r="O248" i="16"/>
  <c r="O250" i="16"/>
  <c r="O252" i="16"/>
  <c r="O254" i="16"/>
  <c r="O256" i="16"/>
  <c r="O258" i="16"/>
  <c r="O260" i="16"/>
  <c r="O262" i="16"/>
  <c r="O264" i="16"/>
  <c r="O266" i="16"/>
  <c r="O268" i="16"/>
  <c r="O270" i="16"/>
  <c r="O272" i="16"/>
  <c r="O274" i="16"/>
  <c r="O276" i="16"/>
  <c r="O278" i="16"/>
  <c r="O280" i="16"/>
  <c r="O282" i="16"/>
  <c r="O284" i="16"/>
  <c r="O286" i="16"/>
  <c r="O288" i="16"/>
  <c r="O290" i="16"/>
  <c r="O292" i="16"/>
  <c r="O294" i="16"/>
  <c r="O296" i="16"/>
  <c r="O298" i="16"/>
  <c r="O300" i="16"/>
  <c r="O302" i="16"/>
  <c r="O304" i="16"/>
  <c r="O306" i="16"/>
  <c r="O308" i="16"/>
  <c r="O310" i="16"/>
  <c r="O312" i="16"/>
  <c r="O314" i="16"/>
  <c r="O316" i="16"/>
  <c r="O318" i="16"/>
  <c r="O320" i="16"/>
  <c r="O322" i="16"/>
  <c r="O324" i="16"/>
  <c r="O326" i="16"/>
  <c r="O328" i="16"/>
  <c r="O330" i="16"/>
  <c r="O332" i="16"/>
  <c r="O334" i="16"/>
  <c r="O336" i="16"/>
  <c r="O338" i="16"/>
  <c r="O340" i="16"/>
  <c r="O342" i="16"/>
  <c r="O344" i="16"/>
  <c r="O346" i="16"/>
  <c r="O348" i="16"/>
  <c r="O350" i="16"/>
  <c r="O352" i="16"/>
  <c r="O354" i="16"/>
  <c r="O356" i="16"/>
  <c r="O358" i="16"/>
  <c r="O360" i="16"/>
  <c r="O362" i="16"/>
  <c r="O364" i="16"/>
  <c r="O366" i="16"/>
  <c r="O368" i="16"/>
  <c r="O370" i="16"/>
  <c r="O372" i="16"/>
  <c r="O374" i="16"/>
  <c r="O376" i="16"/>
  <c r="O378" i="16"/>
  <c r="O380" i="16"/>
  <c r="O382" i="16"/>
  <c r="O384" i="16"/>
  <c r="O386" i="16"/>
  <c r="O388" i="16"/>
  <c r="O390" i="16"/>
  <c r="O392" i="16"/>
  <c r="O394" i="16"/>
  <c r="O396" i="16"/>
  <c r="O398" i="16"/>
  <c r="O400" i="16"/>
  <c r="O402" i="16"/>
  <c r="O404" i="16"/>
  <c r="O406" i="16"/>
  <c r="O408" i="16"/>
  <c r="O410" i="16"/>
  <c r="O412" i="16"/>
  <c r="O414" i="16"/>
  <c r="O416" i="16"/>
  <c r="O418" i="16"/>
  <c r="O420" i="16"/>
  <c r="O422" i="16"/>
  <c r="O424" i="16"/>
  <c r="O426" i="16"/>
  <c r="O428" i="16"/>
  <c r="O430" i="16"/>
  <c r="O432" i="16"/>
  <c r="O434" i="16"/>
  <c r="O436" i="16"/>
  <c r="O438" i="16"/>
  <c r="O440" i="16"/>
  <c r="O442" i="16"/>
  <c r="O444" i="16"/>
  <c r="O446" i="16"/>
  <c r="O448" i="16"/>
  <c r="O450" i="16"/>
  <c r="O452" i="16"/>
  <c r="O454" i="16"/>
  <c r="O456" i="16"/>
  <c r="O458" i="16"/>
  <c r="O460" i="16"/>
  <c r="O462" i="16"/>
  <c r="O464" i="16"/>
  <c r="O466" i="16"/>
  <c r="O468" i="16"/>
  <c r="O470" i="16"/>
  <c r="O472" i="16"/>
  <c r="O474" i="16"/>
  <c r="O476" i="16"/>
  <c r="O478" i="16"/>
  <c r="O480" i="16"/>
  <c r="O482" i="16"/>
  <c r="O484" i="16"/>
  <c r="O486" i="16"/>
  <c r="O488" i="16"/>
  <c r="O490" i="16"/>
  <c r="O492" i="16"/>
  <c r="O494" i="16"/>
  <c r="O496" i="16"/>
  <c r="O498" i="16"/>
  <c r="O500" i="16"/>
  <c r="O502" i="16"/>
  <c r="O504" i="16"/>
  <c r="O506" i="16"/>
  <c r="O508" i="16"/>
  <c r="O510" i="16"/>
  <c r="O512" i="16"/>
  <c r="O514" i="16"/>
  <c r="O516" i="16"/>
  <c r="O518" i="16"/>
  <c r="O520" i="16"/>
  <c r="O522" i="16"/>
  <c r="O524" i="16"/>
  <c r="O526" i="16"/>
  <c r="O528" i="16"/>
  <c r="O530" i="16"/>
  <c r="O532" i="16"/>
  <c r="O534" i="16"/>
  <c r="O536" i="16"/>
  <c r="O538" i="16"/>
  <c r="O540" i="16"/>
  <c r="O542" i="16"/>
  <c r="O544" i="16"/>
  <c r="O546" i="16"/>
  <c r="O548" i="16"/>
  <c r="O550" i="16"/>
  <c r="O552" i="16"/>
  <c r="O554" i="16"/>
  <c r="O556" i="16"/>
  <c r="O558" i="16"/>
  <c r="O560" i="16"/>
  <c r="O562" i="16"/>
  <c r="O564" i="16"/>
  <c r="O566" i="16"/>
  <c r="O568" i="16"/>
  <c r="O570" i="16"/>
  <c r="O572" i="16"/>
  <c r="O574" i="16"/>
  <c r="O576" i="16"/>
  <c r="O578" i="16"/>
  <c r="O580" i="16"/>
  <c r="O582" i="16"/>
  <c r="O584" i="16"/>
  <c r="O586" i="16"/>
  <c r="O588" i="16"/>
  <c r="O590" i="16"/>
  <c r="O592" i="16"/>
  <c r="O594" i="16"/>
  <c r="O596" i="16"/>
  <c r="O598" i="16"/>
  <c r="O600" i="16"/>
  <c r="O602" i="16"/>
  <c r="O604" i="16"/>
  <c r="O606" i="16"/>
  <c r="O608" i="16"/>
  <c r="O610" i="16"/>
  <c r="O612" i="16"/>
  <c r="O614" i="16"/>
  <c r="O616" i="16"/>
  <c r="O618" i="16"/>
  <c r="O620" i="16"/>
  <c r="O622" i="16"/>
  <c r="O624" i="16"/>
  <c r="O626" i="16"/>
  <c r="O628" i="16"/>
  <c r="O630" i="16"/>
  <c r="O632" i="16"/>
  <c r="O634" i="16"/>
  <c r="O636" i="16"/>
  <c r="O638" i="16"/>
  <c r="O640" i="16"/>
  <c r="O642" i="16"/>
  <c r="O644" i="16"/>
  <c r="O646" i="16"/>
  <c r="O648" i="16"/>
  <c r="O650" i="16"/>
  <c r="O652" i="16"/>
  <c r="O654" i="16"/>
  <c r="O656" i="16"/>
  <c r="O658" i="16"/>
  <c r="O660" i="16"/>
  <c r="O662" i="16"/>
  <c r="O664" i="16"/>
  <c r="O666" i="16"/>
  <c r="O668" i="16"/>
  <c r="O670" i="16"/>
  <c r="O672" i="16"/>
  <c r="O674" i="16"/>
  <c r="O676" i="16"/>
  <c r="O678" i="16"/>
  <c r="O680" i="16"/>
  <c r="O682" i="16"/>
  <c r="O684" i="16"/>
  <c r="O686" i="16"/>
  <c r="O688" i="16"/>
  <c r="O690" i="16"/>
  <c r="O692" i="16"/>
  <c r="O694" i="16"/>
  <c r="O696" i="16"/>
  <c r="O698" i="16"/>
  <c r="O700" i="16"/>
  <c r="O702" i="16"/>
  <c r="O704" i="16"/>
  <c r="O706" i="16"/>
  <c r="O708" i="16"/>
  <c r="O710" i="16"/>
  <c r="O712" i="16"/>
  <c r="O714" i="16"/>
  <c r="O716" i="16"/>
  <c r="O718" i="16"/>
  <c r="O720" i="16"/>
  <c r="O722" i="16"/>
  <c r="O724" i="16"/>
  <c r="O726" i="16"/>
  <c r="O728" i="16"/>
  <c r="O730" i="16"/>
  <c r="O732" i="16"/>
  <c r="O734" i="16"/>
  <c r="O736" i="16"/>
  <c r="O738" i="16"/>
  <c r="O740" i="16"/>
  <c r="O742" i="16"/>
  <c r="O744" i="16"/>
  <c r="O746" i="16"/>
  <c r="O748" i="16"/>
  <c r="O750" i="16"/>
  <c r="O752" i="16"/>
  <c r="O754" i="16"/>
  <c r="O756" i="16"/>
  <c r="O758" i="16"/>
  <c r="O760" i="16"/>
  <c r="O762" i="16"/>
  <c r="O764" i="16"/>
  <c r="O766" i="16"/>
  <c r="O768" i="16"/>
  <c r="O770" i="16"/>
  <c r="O772" i="16"/>
  <c r="O774" i="16"/>
  <c r="O776" i="16"/>
  <c r="O778" i="16"/>
  <c r="O780" i="16"/>
  <c r="O782" i="16"/>
  <c r="O784" i="16"/>
  <c r="O786" i="16"/>
  <c r="O788" i="16"/>
  <c r="O790" i="16"/>
  <c r="O792" i="16"/>
  <c r="O794" i="16"/>
  <c r="O796" i="16"/>
  <c r="O798" i="16"/>
  <c r="O800" i="16"/>
  <c r="O802" i="16"/>
  <c r="O804" i="16"/>
  <c r="O806" i="16"/>
  <c r="O808" i="16"/>
  <c r="O810" i="16"/>
  <c r="O812" i="16"/>
  <c r="O814" i="16"/>
  <c r="O816" i="16"/>
  <c r="O818" i="16"/>
  <c r="O820" i="16"/>
  <c r="O822" i="16"/>
  <c r="O824" i="16"/>
  <c r="O826" i="16"/>
  <c r="O828" i="16"/>
  <c r="O830" i="16"/>
  <c r="O832" i="16"/>
  <c r="O834" i="16"/>
  <c r="O836" i="16"/>
  <c r="O838" i="16"/>
  <c r="O840" i="16"/>
  <c r="O842" i="16"/>
  <c r="O844" i="16"/>
  <c r="O846" i="16"/>
  <c r="O848" i="16"/>
  <c r="O850" i="16"/>
  <c r="O852" i="16"/>
  <c r="O854" i="16"/>
  <c r="O856" i="16"/>
  <c r="O858" i="16"/>
  <c r="O860" i="16"/>
  <c r="O862" i="16"/>
  <c r="O864" i="16"/>
  <c r="O866" i="16"/>
  <c r="O868" i="16"/>
  <c r="O870" i="16"/>
  <c r="O872" i="16"/>
  <c r="O874" i="16"/>
  <c r="O876" i="16"/>
  <c r="O878" i="16"/>
  <c r="O880" i="16"/>
  <c r="O882" i="16"/>
  <c r="O884" i="16"/>
  <c r="O886" i="16"/>
  <c r="O888" i="16"/>
  <c r="O890" i="16"/>
  <c r="O892" i="16"/>
  <c r="O894" i="16"/>
  <c r="O896" i="16"/>
  <c r="O898" i="16"/>
  <c r="O900" i="16"/>
  <c r="O902" i="16"/>
  <c r="O904" i="16"/>
  <c r="O906" i="16"/>
  <c r="O908" i="16"/>
  <c r="O910" i="16"/>
  <c r="O912" i="16"/>
  <c r="O914" i="16"/>
  <c r="O916" i="16"/>
  <c r="O918" i="16"/>
  <c r="O920" i="16"/>
  <c r="O922" i="16"/>
  <c r="O924" i="16"/>
  <c r="O926" i="16"/>
  <c r="O928" i="16"/>
  <c r="O930" i="16"/>
  <c r="O932" i="16"/>
  <c r="O934" i="16"/>
  <c r="O936" i="16"/>
  <c r="O938" i="16"/>
  <c r="O940" i="16"/>
  <c r="O942" i="16"/>
  <c r="O944" i="16"/>
  <c r="O946" i="16"/>
  <c r="O948" i="16"/>
  <c r="O950" i="16"/>
  <c r="O952" i="16"/>
  <c r="O954" i="16"/>
  <c r="O956" i="16"/>
  <c r="O958" i="16"/>
  <c r="O960" i="16"/>
  <c r="O962" i="16"/>
  <c r="O964" i="16"/>
  <c r="O966" i="16"/>
  <c r="O968" i="16"/>
  <c r="O970" i="16"/>
  <c r="O972" i="16"/>
  <c r="O974" i="16"/>
  <c r="O976" i="16"/>
  <c r="O978" i="16"/>
  <c r="O980" i="16"/>
  <c r="O982" i="16"/>
  <c r="O984" i="16"/>
  <c r="O986" i="16"/>
  <c r="O988" i="16"/>
  <c r="O990" i="16"/>
  <c r="O992" i="16"/>
  <c r="O994" i="16"/>
  <c r="O996" i="16"/>
  <c r="O998" i="16"/>
  <c r="O1000" i="16"/>
  <c r="O1002" i="16"/>
  <c r="O1004" i="16"/>
  <c r="L8" i="16"/>
  <c r="L10" i="16"/>
  <c r="L12" i="16"/>
  <c r="L14" i="16"/>
  <c r="L16" i="16"/>
  <c r="L18" i="16"/>
  <c r="L20" i="16"/>
  <c r="L22" i="16"/>
  <c r="L24" i="16"/>
  <c r="L26" i="16"/>
  <c r="L28" i="16"/>
  <c r="L30" i="16"/>
  <c r="L32" i="16"/>
  <c r="L34" i="16"/>
  <c r="L36" i="16"/>
  <c r="L38" i="16"/>
  <c r="L40" i="16"/>
  <c r="L42" i="16"/>
  <c r="L44" i="16"/>
  <c r="L46" i="16"/>
  <c r="L48" i="16"/>
  <c r="L50" i="16"/>
  <c r="L52" i="16"/>
  <c r="L54" i="16"/>
  <c r="L56" i="16"/>
  <c r="L58" i="16"/>
  <c r="L60" i="16"/>
  <c r="L62" i="16"/>
  <c r="L64" i="16"/>
  <c r="L66" i="16"/>
  <c r="L68" i="16"/>
  <c r="L70" i="16"/>
  <c r="L72" i="16"/>
  <c r="L74" i="16"/>
  <c r="L76" i="16"/>
  <c r="L78" i="16"/>
  <c r="L80" i="16"/>
  <c r="L82" i="16"/>
  <c r="L84" i="16"/>
  <c r="L86" i="16"/>
  <c r="L88" i="16"/>
  <c r="L90" i="16"/>
  <c r="L92" i="16"/>
  <c r="L94" i="16"/>
  <c r="L96" i="16"/>
  <c r="L98" i="16"/>
  <c r="L100" i="16"/>
  <c r="L102" i="16"/>
  <c r="L104" i="16"/>
  <c r="L106" i="16"/>
  <c r="L108" i="16"/>
  <c r="L110" i="16"/>
  <c r="L112" i="16"/>
  <c r="L114" i="16"/>
  <c r="L116" i="16"/>
  <c r="L118" i="16"/>
  <c r="L120" i="16"/>
  <c r="L122" i="16"/>
  <c r="L124" i="16"/>
  <c r="L126" i="16"/>
  <c r="L128" i="16"/>
  <c r="L130" i="16"/>
  <c r="L132" i="16"/>
  <c r="L134" i="16"/>
  <c r="L136" i="16"/>
  <c r="L138" i="16"/>
  <c r="L140" i="16"/>
  <c r="L142" i="16"/>
  <c r="L144" i="16"/>
  <c r="L146" i="16"/>
  <c r="L148" i="16"/>
  <c r="L150" i="16"/>
  <c r="L152" i="16"/>
  <c r="L154" i="16"/>
  <c r="L156" i="16"/>
  <c r="L158" i="16"/>
  <c r="L160" i="16"/>
  <c r="L162" i="16"/>
  <c r="L164" i="16"/>
  <c r="L166" i="16"/>
  <c r="L168" i="16"/>
  <c r="L170" i="16"/>
  <c r="L172" i="16"/>
  <c r="L174" i="16"/>
  <c r="L176" i="16"/>
  <c r="L178" i="16"/>
  <c r="L180" i="16"/>
  <c r="L182" i="16"/>
  <c r="L184" i="16"/>
  <c r="L186" i="16"/>
  <c r="L188" i="16"/>
  <c r="L190" i="16"/>
  <c r="L192" i="16"/>
  <c r="L194" i="16"/>
  <c r="L196" i="16"/>
  <c r="L198" i="16"/>
  <c r="L200" i="16"/>
  <c r="L202" i="16"/>
  <c r="L204" i="16"/>
  <c r="L206" i="16"/>
  <c r="L208" i="16"/>
  <c r="L210" i="16"/>
  <c r="L212" i="16"/>
  <c r="L214" i="16"/>
  <c r="L216" i="16"/>
  <c r="L218" i="16"/>
  <c r="L220" i="16"/>
  <c r="L222" i="16"/>
  <c r="L224" i="16"/>
  <c r="L226" i="16"/>
  <c r="L228" i="16"/>
  <c r="L230" i="16"/>
  <c r="L232" i="16"/>
  <c r="L234" i="16"/>
  <c r="L236" i="16"/>
  <c r="L238" i="16"/>
  <c r="L240" i="16"/>
  <c r="L242" i="16"/>
  <c r="L244" i="16"/>
  <c r="L246" i="16"/>
  <c r="L248" i="16"/>
  <c r="L250" i="16"/>
  <c r="L252" i="16"/>
  <c r="L254" i="16"/>
  <c r="L256" i="16"/>
  <c r="L258" i="16"/>
  <c r="L260" i="16"/>
  <c r="L262" i="16"/>
  <c r="L264" i="16"/>
  <c r="L266" i="16"/>
  <c r="L268" i="16"/>
  <c r="L270" i="16"/>
  <c r="L272" i="16"/>
  <c r="L274" i="16"/>
  <c r="L276" i="16"/>
  <c r="L278" i="16"/>
  <c r="L280" i="16"/>
  <c r="L282" i="16"/>
  <c r="L284" i="16"/>
  <c r="L286" i="16"/>
  <c r="L288" i="16"/>
  <c r="L290" i="16"/>
  <c r="L292" i="16"/>
  <c r="L294" i="16"/>
  <c r="L296" i="16"/>
  <c r="L298" i="16"/>
  <c r="L300" i="16"/>
  <c r="L302" i="16"/>
  <c r="L304" i="16"/>
  <c r="L306" i="16"/>
  <c r="L308" i="16"/>
  <c r="L310" i="16"/>
  <c r="L312" i="16"/>
  <c r="L314" i="16"/>
  <c r="L316" i="16"/>
  <c r="L318" i="16"/>
  <c r="L320" i="16"/>
  <c r="L322" i="16"/>
  <c r="L324" i="16"/>
  <c r="L326" i="16"/>
  <c r="L328" i="16"/>
  <c r="L330" i="16"/>
  <c r="L332" i="16"/>
  <c r="L334" i="16"/>
  <c r="L336" i="16"/>
  <c r="L338" i="16"/>
  <c r="L340" i="16"/>
  <c r="L342" i="16"/>
  <c r="L344" i="16"/>
  <c r="L346" i="16"/>
  <c r="L348" i="16"/>
  <c r="L350" i="16"/>
  <c r="L352" i="16"/>
  <c r="L354" i="16"/>
  <c r="L356" i="16"/>
  <c r="L358" i="16"/>
  <c r="L360" i="16"/>
  <c r="L362" i="16"/>
  <c r="L364" i="16"/>
  <c r="L366" i="16"/>
  <c r="L368" i="16"/>
  <c r="L370" i="16"/>
  <c r="L372" i="16"/>
  <c r="L374" i="16"/>
  <c r="L376" i="16"/>
  <c r="L378" i="16"/>
  <c r="L380" i="16"/>
  <c r="L382" i="16"/>
  <c r="L384" i="16"/>
  <c r="L386" i="16"/>
  <c r="L388" i="16"/>
  <c r="L390" i="16"/>
  <c r="L392" i="16"/>
  <c r="L394" i="16"/>
  <c r="L396" i="16"/>
  <c r="L398" i="16"/>
  <c r="L400" i="16"/>
  <c r="L402" i="16"/>
  <c r="L404" i="16"/>
  <c r="L406" i="16"/>
  <c r="L408" i="16"/>
  <c r="L410" i="16"/>
  <c r="L412" i="16"/>
  <c r="L414" i="16"/>
  <c r="L416" i="16"/>
  <c r="L418" i="16"/>
  <c r="L420" i="16"/>
  <c r="L422" i="16"/>
  <c r="L424" i="16"/>
  <c r="L426" i="16"/>
  <c r="L428" i="16"/>
  <c r="L430" i="16"/>
  <c r="L432" i="16"/>
  <c r="L434" i="16"/>
  <c r="L436" i="16"/>
  <c r="L438" i="16"/>
  <c r="L440" i="16"/>
  <c r="L442" i="16"/>
  <c r="L444" i="16"/>
  <c r="L446" i="16"/>
  <c r="L448" i="16"/>
  <c r="L450" i="16"/>
  <c r="L452" i="16"/>
  <c r="L454" i="16"/>
  <c r="L456" i="16"/>
  <c r="L458" i="16"/>
  <c r="L460" i="16"/>
  <c r="L462" i="16"/>
  <c r="L464" i="16"/>
  <c r="L466" i="16"/>
  <c r="L468" i="16"/>
  <c r="L470" i="16"/>
  <c r="L472" i="16"/>
  <c r="L474" i="16"/>
  <c r="L476" i="16"/>
  <c r="L478" i="16"/>
  <c r="L480" i="16"/>
  <c r="L482" i="16"/>
  <c r="L484" i="16"/>
  <c r="L486" i="16"/>
  <c r="L488" i="16"/>
  <c r="L490" i="16"/>
  <c r="L492" i="16"/>
  <c r="L494" i="16"/>
  <c r="L496" i="16"/>
  <c r="L498" i="16"/>
  <c r="L500" i="16"/>
  <c r="L502" i="16"/>
  <c r="L504" i="16"/>
  <c r="L506" i="16"/>
  <c r="L508" i="16"/>
  <c r="L510" i="16"/>
  <c r="L512" i="16"/>
  <c r="L514" i="16"/>
  <c r="L516" i="16"/>
  <c r="L518" i="16"/>
  <c r="L520" i="16"/>
  <c r="L522" i="16"/>
  <c r="L524" i="16"/>
  <c r="L526" i="16"/>
  <c r="L528" i="16"/>
  <c r="L530" i="16"/>
  <c r="L532" i="16"/>
  <c r="L534" i="16"/>
  <c r="L536" i="16"/>
  <c r="L538" i="16"/>
  <c r="L540" i="16"/>
  <c r="L542" i="16"/>
  <c r="L544" i="16"/>
  <c r="L546" i="16"/>
  <c r="L548" i="16"/>
  <c r="L550" i="16"/>
  <c r="L552" i="16"/>
  <c r="L554" i="16"/>
  <c r="L556" i="16"/>
  <c r="L558" i="16"/>
  <c r="L560" i="16"/>
  <c r="L562" i="16"/>
  <c r="L564" i="16"/>
  <c r="L566" i="16"/>
  <c r="L568" i="16"/>
  <c r="L570" i="16"/>
  <c r="L572" i="16"/>
  <c r="L574" i="16"/>
  <c r="L576" i="16"/>
  <c r="L578" i="16"/>
  <c r="L580" i="16"/>
  <c r="L582" i="16"/>
  <c r="L584" i="16"/>
  <c r="L586" i="16"/>
  <c r="L588" i="16"/>
  <c r="L590" i="16"/>
  <c r="L592" i="16"/>
  <c r="L594" i="16"/>
  <c r="L596" i="16"/>
  <c r="L598" i="16"/>
  <c r="L600" i="16"/>
  <c r="L602" i="16"/>
  <c r="L604" i="16"/>
  <c r="L606" i="16"/>
  <c r="L608" i="16"/>
  <c r="L610" i="16"/>
  <c r="L612" i="16"/>
  <c r="L614" i="16"/>
  <c r="L616" i="16"/>
  <c r="L618" i="16"/>
  <c r="L620" i="16"/>
  <c r="L622" i="16"/>
  <c r="L624" i="16"/>
  <c r="L626" i="16"/>
  <c r="L628" i="16"/>
  <c r="L630" i="16"/>
  <c r="L632" i="16"/>
  <c r="L634" i="16"/>
  <c r="L636" i="16"/>
  <c r="L638" i="16"/>
  <c r="L640" i="16"/>
  <c r="L642" i="16"/>
  <c r="L644" i="16"/>
  <c r="L646" i="16"/>
  <c r="L648" i="16"/>
  <c r="L650" i="16"/>
  <c r="L652" i="16"/>
  <c r="L654" i="16"/>
  <c r="L656" i="16"/>
  <c r="L658" i="16"/>
  <c r="L660" i="16"/>
  <c r="L662" i="16"/>
  <c r="L664" i="16"/>
  <c r="L666" i="16"/>
  <c r="L668" i="16"/>
  <c r="L670" i="16"/>
  <c r="L672" i="16"/>
  <c r="L674" i="16"/>
  <c r="L676" i="16"/>
  <c r="L678" i="16"/>
  <c r="L680" i="16"/>
  <c r="L682" i="16"/>
  <c r="L684" i="16"/>
  <c r="L686" i="16"/>
  <c r="L688" i="16"/>
  <c r="L690" i="16"/>
  <c r="L692" i="16"/>
  <c r="L694" i="16"/>
  <c r="L696" i="16"/>
  <c r="L698" i="16"/>
  <c r="L700" i="16"/>
  <c r="L702" i="16"/>
  <c r="L704" i="16"/>
  <c r="L706" i="16"/>
  <c r="L708" i="16"/>
  <c r="L710" i="16"/>
  <c r="L712" i="16"/>
  <c r="L714" i="16"/>
  <c r="L716" i="16"/>
  <c r="L718" i="16"/>
  <c r="L720" i="16"/>
  <c r="L722" i="16"/>
  <c r="L724" i="16"/>
  <c r="L726" i="16"/>
  <c r="L728" i="16"/>
  <c r="L730" i="16"/>
  <c r="L732" i="16"/>
  <c r="L734" i="16"/>
  <c r="L736" i="16"/>
  <c r="L738" i="16"/>
  <c r="L740" i="16"/>
  <c r="L742" i="16"/>
  <c r="L744" i="16"/>
  <c r="L746" i="16"/>
  <c r="L748" i="16"/>
  <c r="L750" i="16"/>
  <c r="L752" i="16"/>
  <c r="L754" i="16"/>
  <c r="L756" i="16"/>
  <c r="L758" i="16"/>
  <c r="L760" i="16"/>
  <c r="L762" i="16"/>
  <c r="L764" i="16"/>
  <c r="L766" i="16"/>
  <c r="L768" i="16"/>
  <c r="L770" i="16"/>
  <c r="L772" i="16"/>
  <c r="L774" i="16"/>
  <c r="L776" i="16"/>
  <c r="L778" i="16"/>
  <c r="L780" i="16"/>
  <c r="L782" i="16"/>
  <c r="L784" i="16"/>
  <c r="L786" i="16"/>
  <c r="L788" i="16"/>
  <c r="L790" i="16"/>
  <c r="L792" i="16"/>
  <c r="L794" i="16"/>
  <c r="L796" i="16"/>
  <c r="L798" i="16"/>
  <c r="L800" i="16"/>
  <c r="L802" i="16"/>
  <c r="L804" i="16"/>
  <c r="L806" i="16"/>
  <c r="L808" i="16"/>
  <c r="L810" i="16"/>
  <c r="L812" i="16"/>
  <c r="L814" i="16"/>
  <c r="L816" i="16"/>
  <c r="L818" i="16"/>
  <c r="L820" i="16"/>
  <c r="L822" i="16"/>
  <c r="L824" i="16"/>
  <c r="L826" i="16"/>
  <c r="L828" i="16"/>
  <c r="L830" i="16"/>
  <c r="L832" i="16"/>
  <c r="L834" i="16"/>
  <c r="L836" i="16"/>
  <c r="L838" i="16"/>
  <c r="L840" i="16"/>
  <c r="L842" i="16"/>
  <c r="L844" i="16"/>
  <c r="L846" i="16"/>
  <c r="L848" i="16"/>
  <c r="L850" i="16"/>
  <c r="L852" i="16"/>
  <c r="L854" i="16"/>
  <c r="L856" i="16"/>
  <c r="L858" i="16"/>
  <c r="L860" i="16"/>
  <c r="L862" i="16"/>
  <c r="L864" i="16"/>
  <c r="L866" i="16"/>
  <c r="L868" i="16"/>
  <c r="L870" i="16"/>
  <c r="L872" i="16"/>
  <c r="L874" i="16"/>
  <c r="L876" i="16"/>
  <c r="L878" i="16"/>
  <c r="L880" i="16"/>
  <c r="L882" i="16"/>
  <c r="L884" i="16"/>
  <c r="L886" i="16"/>
  <c r="L888" i="16"/>
  <c r="L890" i="16"/>
  <c r="L892" i="16"/>
  <c r="L894" i="16"/>
  <c r="L896" i="16"/>
  <c r="L898" i="16"/>
  <c r="L900" i="16"/>
  <c r="L902" i="16"/>
  <c r="L904" i="16"/>
  <c r="L906" i="16"/>
  <c r="L908" i="16"/>
  <c r="L910" i="16"/>
  <c r="L912" i="16"/>
  <c r="L914" i="16"/>
  <c r="L916" i="16"/>
  <c r="L918" i="16"/>
  <c r="L920" i="16"/>
  <c r="L922" i="16"/>
  <c r="L924" i="16"/>
  <c r="L926" i="16"/>
  <c r="L928" i="16"/>
  <c r="L930" i="16"/>
  <c r="L932" i="16"/>
  <c r="L934" i="16"/>
  <c r="L936" i="16"/>
  <c r="L938" i="16"/>
  <c r="L940" i="16"/>
  <c r="L942" i="16"/>
  <c r="L944" i="16"/>
  <c r="L946" i="16"/>
  <c r="L948" i="16"/>
  <c r="L950" i="16"/>
  <c r="L952" i="16"/>
  <c r="L954" i="16"/>
  <c r="L956" i="16"/>
  <c r="L958" i="16"/>
  <c r="L960" i="16"/>
  <c r="L962" i="16"/>
  <c r="L964" i="16"/>
  <c r="L966" i="16"/>
  <c r="L968" i="16"/>
  <c r="L970" i="16"/>
  <c r="L972" i="16"/>
  <c r="L974" i="16"/>
  <c r="L976" i="16"/>
  <c r="L978" i="16"/>
  <c r="L980" i="16"/>
  <c r="L982" i="16"/>
  <c r="L984" i="16"/>
  <c r="L986" i="16"/>
  <c r="L988" i="16"/>
  <c r="L990" i="16"/>
  <c r="L992" i="16"/>
  <c r="L994" i="16"/>
  <c r="L996" i="16"/>
  <c r="L998" i="16"/>
  <c r="L1000" i="16"/>
  <c r="L1002" i="16"/>
  <c r="L1004" i="16"/>
  <c r="I8" i="16"/>
  <c r="I10" i="16"/>
  <c r="I12" i="16"/>
  <c r="I14" i="16"/>
  <c r="I16" i="16"/>
  <c r="I18" i="16"/>
  <c r="I20" i="16"/>
  <c r="I22" i="16"/>
  <c r="I24" i="16"/>
  <c r="I26" i="16"/>
  <c r="I28" i="16"/>
  <c r="I30" i="16"/>
  <c r="I32" i="16"/>
  <c r="I34" i="16"/>
  <c r="I36" i="16"/>
  <c r="I38" i="16"/>
  <c r="I40" i="16"/>
  <c r="I42" i="16"/>
  <c r="I44" i="16"/>
  <c r="I46" i="16"/>
  <c r="I48" i="16"/>
  <c r="I50" i="16"/>
  <c r="I52" i="16"/>
  <c r="I54" i="16"/>
  <c r="I56" i="16"/>
  <c r="I58" i="16"/>
  <c r="I60" i="16"/>
  <c r="I62" i="16"/>
  <c r="I64" i="16"/>
  <c r="I66" i="16"/>
  <c r="I68" i="16"/>
  <c r="I70" i="16"/>
  <c r="I72" i="16"/>
  <c r="I74" i="16"/>
  <c r="I76" i="16"/>
  <c r="I78" i="16"/>
  <c r="I80" i="16"/>
  <c r="I82" i="16"/>
  <c r="I84" i="16"/>
  <c r="I86" i="16"/>
  <c r="I88" i="16"/>
  <c r="I90" i="16"/>
  <c r="I92" i="16"/>
  <c r="I94" i="16"/>
  <c r="I96" i="16"/>
  <c r="I98" i="16"/>
  <c r="I100" i="16"/>
  <c r="I102" i="16"/>
  <c r="I104" i="16"/>
  <c r="I106" i="16"/>
  <c r="I108" i="16"/>
  <c r="I110" i="16"/>
  <c r="I112" i="16"/>
  <c r="I114" i="16"/>
  <c r="I116" i="16"/>
  <c r="I118" i="16"/>
  <c r="I120" i="16"/>
  <c r="I122" i="16"/>
  <c r="I124" i="16"/>
  <c r="I126" i="16"/>
  <c r="I128" i="16"/>
  <c r="I130" i="16"/>
  <c r="I132" i="16"/>
  <c r="I134" i="16"/>
  <c r="I136" i="16"/>
  <c r="I138" i="16"/>
  <c r="I140" i="16"/>
  <c r="I142" i="16"/>
  <c r="I144" i="16"/>
  <c r="I146" i="16"/>
  <c r="I148" i="16"/>
  <c r="I150" i="16"/>
  <c r="I152" i="16"/>
  <c r="I154" i="16"/>
  <c r="I156" i="16"/>
  <c r="I158" i="16"/>
  <c r="I160" i="16"/>
  <c r="I162" i="16"/>
  <c r="I164" i="16"/>
  <c r="I166" i="16"/>
  <c r="I168" i="16"/>
  <c r="I170" i="16"/>
  <c r="I172" i="16"/>
  <c r="I174" i="16"/>
  <c r="I176" i="16"/>
  <c r="I178" i="16"/>
  <c r="I180" i="16"/>
  <c r="I182" i="16"/>
  <c r="I184" i="16"/>
  <c r="I186" i="16"/>
  <c r="I188" i="16"/>
  <c r="I190" i="16"/>
  <c r="I192" i="16"/>
  <c r="I194" i="16"/>
  <c r="I196" i="16"/>
  <c r="I198" i="16"/>
  <c r="I200" i="16"/>
  <c r="I202" i="16"/>
  <c r="I204" i="16"/>
  <c r="I206" i="16"/>
  <c r="I208" i="16"/>
  <c r="I210" i="16"/>
  <c r="I212" i="16"/>
  <c r="I214" i="16"/>
  <c r="I216" i="16"/>
  <c r="I218" i="16"/>
  <c r="I220" i="16"/>
  <c r="I222" i="16"/>
  <c r="I224" i="16"/>
  <c r="I226" i="16"/>
  <c r="I228" i="16"/>
  <c r="I230" i="16"/>
  <c r="I232" i="16"/>
  <c r="I234" i="16"/>
  <c r="I236" i="16"/>
  <c r="I238" i="16"/>
  <c r="I240" i="16"/>
  <c r="I242" i="16"/>
  <c r="I244" i="16"/>
  <c r="I246" i="16"/>
  <c r="I248" i="16"/>
  <c r="I250" i="16"/>
  <c r="I252" i="16"/>
  <c r="I254" i="16"/>
  <c r="I256" i="16"/>
  <c r="I258" i="16"/>
  <c r="I260" i="16"/>
  <c r="I262" i="16"/>
  <c r="I264" i="16"/>
  <c r="I266" i="16"/>
  <c r="I268" i="16"/>
  <c r="I270" i="16"/>
  <c r="I272" i="16"/>
  <c r="I274" i="16"/>
  <c r="I276" i="16"/>
  <c r="I278" i="16"/>
  <c r="I280" i="16"/>
  <c r="I282" i="16"/>
  <c r="I284" i="16"/>
  <c r="I286" i="16"/>
  <c r="I288" i="16"/>
  <c r="I290" i="16"/>
  <c r="I292" i="16"/>
  <c r="I294" i="16"/>
  <c r="I296" i="16"/>
  <c r="I298" i="16"/>
  <c r="I300" i="16"/>
  <c r="I302" i="16"/>
  <c r="I304" i="16"/>
  <c r="I306" i="16"/>
  <c r="I308" i="16"/>
  <c r="I310" i="16"/>
  <c r="I312" i="16"/>
  <c r="I314" i="16"/>
  <c r="I316" i="16"/>
  <c r="I318" i="16"/>
  <c r="I320" i="16"/>
  <c r="I322" i="16"/>
  <c r="I324" i="16"/>
  <c r="I326" i="16"/>
  <c r="I328" i="16"/>
  <c r="I330" i="16"/>
  <c r="I332" i="16"/>
  <c r="I334" i="16"/>
  <c r="I336" i="16"/>
  <c r="I338" i="16"/>
  <c r="I340" i="16"/>
  <c r="I342" i="16"/>
  <c r="I344" i="16"/>
  <c r="I346" i="16"/>
  <c r="I348" i="16"/>
  <c r="I350" i="16"/>
  <c r="I352" i="16"/>
  <c r="I354" i="16"/>
  <c r="I356" i="16"/>
  <c r="I358" i="16"/>
  <c r="I360" i="16"/>
  <c r="I362" i="16"/>
  <c r="I364" i="16"/>
  <c r="I366" i="16"/>
  <c r="I368" i="16"/>
  <c r="I370" i="16"/>
  <c r="I372" i="16"/>
  <c r="I374" i="16"/>
  <c r="I376" i="16"/>
  <c r="I378" i="16"/>
  <c r="I380" i="16"/>
  <c r="I382" i="16"/>
  <c r="I384" i="16"/>
  <c r="I386" i="16"/>
  <c r="I388" i="16"/>
  <c r="I390" i="16"/>
  <c r="I392" i="16"/>
  <c r="I394" i="16"/>
  <c r="I396" i="16"/>
  <c r="I398" i="16"/>
  <c r="I400" i="16"/>
  <c r="I402" i="16"/>
  <c r="I404" i="16"/>
  <c r="I406" i="16"/>
  <c r="I408" i="16"/>
  <c r="I410" i="16"/>
  <c r="I412" i="16"/>
  <c r="I414" i="16"/>
  <c r="I416" i="16"/>
  <c r="I418" i="16"/>
  <c r="I420" i="16"/>
  <c r="I422" i="16"/>
  <c r="I424" i="16"/>
  <c r="I426" i="16"/>
  <c r="I428" i="16"/>
  <c r="I430" i="16"/>
  <c r="I432" i="16"/>
  <c r="I434" i="16"/>
  <c r="I436" i="16"/>
  <c r="I438" i="16"/>
  <c r="I440" i="16"/>
  <c r="I442" i="16"/>
  <c r="I444" i="16"/>
  <c r="I446" i="16"/>
  <c r="I448" i="16"/>
  <c r="I450" i="16"/>
  <c r="I452" i="16"/>
  <c r="I454" i="16"/>
  <c r="I456" i="16"/>
  <c r="I458" i="16"/>
  <c r="I460" i="16"/>
  <c r="I462" i="16"/>
  <c r="I464" i="16"/>
  <c r="I466" i="16"/>
  <c r="I468" i="16"/>
  <c r="I470" i="16"/>
  <c r="I472" i="16"/>
  <c r="I474" i="16"/>
  <c r="I476" i="16"/>
  <c r="I478" i="16"/>
  <c r="I480" i="16"/>
  <c r="I482" i="16"/>
  <c r="I484" i="16"/>
  <c r="I486" i="16"/>
  <c r="I488" i="16"/>
  <c r="I490" i="16"/>
  <c r="I492" i="16"/>
  <c r="I494" i="16"/>
  <c r="I496" i="16"/>
  <c r="I498" i="16"/>
  <c r="I500" i="16"/>
  <c r="I502" i="16"/>
  <c r="I504" i="16"/>
  <c r="I506" i="16"/>
  <c r="I508" i="16"/>
  <c r="I510" i="16"/>
  <c r="I512" i="16"/>
  <c r="I514" i="16"/>
  <c r="I516" i="16"/>
  <c r="I518" i="16"/>
  <c r="I520" i="16"/>
  <c r="I522" i="16"/>
  <c r="I524" i="16"/>
  <c r="I526" i="16"/>
  <c r="I528" i="16"/>
  <c r="I530" i="16"/>
  <c r="I532" i="16"/>
  <c r="I534" i="16"/>
  <c r="I536" i="16"/>
  <c r="I538" i="16"/>
  <c r="I540" i="16"/>
  <c r="I542" i="16"/>
  <c r="I544" i="16"/>
  <c r="I546" i="16"/>
  <c r="I548" i="16"/>
  <c r="I550" i="16"/>
  <c r="I552" i="16"/>
  <c r="I554" i="16"/>
  <c r="I556" i="16"/>
  <c r="I558" i="16"/>
  <c r="I560" i="16"/>
  <c r="I562" i="16"/>
  <c r="I564" i="16"/>
  <c r="I566" i="16"/>
  <c r="I568" i="16"/>
  <c r="I570" i="16"/>
  <c r="I572" i="16"/>
  <c r="I574" i="16"/>
  <c r="I576" i="16"/>
  <c r="I578" i="16"/>
  <c r="I580" i="16"/>
  <c r="I582" i="16"/>
  <c r="I584" i="16"/>
  <c r="I586" i="16"/>
  <c r="I588" i="16"/>
  <c r="I590" i="16"/>
  <c r="I592" i="16"/>
  <c r="I594" i="16"/>
  <c r="I596" i="16"/>
  <c r="I598" i="16"/>
  <c r="I600" i="16"/>
  <c r="I602" i="16"/>
  <c r="I604" i="16"/>
  <c r="I606" i="16"/>
  <c r="I608" i="16"/>
  <c r="I610" i="16"/>
  <c r="I612" i="16"/>
  <c r="I614" i="16"/>
  <c r="I616" i="16"/>
  <c r="I618" i="16"/>
  <c r="I620" i="16"/>
  <c r="I622" i="16"/>
  <c r="I624" i="16"/>
  <c r="I626" i="16"/>
  <c r="I628" i="16"/>
  <c r="I630" i="16"/>
  <c r="I632" i="16"/>
  <c r="I634" i="16"/>
  <c r="I636" i="16"/>
  <c r="I638" i="16"/>
  <c r="I640" i="16"/>
  <c r="I642" i="16"/>
  <c r="I644" i="16"/>
  <c r="I646" i="16"/>
  <c r="I648" i="16"/>
  <c r="I650" i="16"/>
  <c r="I652" i="16"/>
  <c r="I654" i="16"/>
  <c r="I656" i="16"/>
  <c r="I658" i="16"/>
  <c r="I660" i="16"/>
  <c r="I662" i="16"/>
  <c r="I664" i="16"/>
  <c r="I666" i="16"/>
  <c r="I668" i="16"/>
  <c r="I670" i="16"/>
  <c r="I672" i="16"/>
  <c r="I674" i="16"/>
  <c r="I676" i="16"/>
  <c r="I678" i="16"/>
  <c r="I680" i="16"/>
  <c r="I682" i="16"/>
  <c r="I684" i="16"/>
  <c r="I686" i="16"/>
  <c r="I688" i="16"/>
  <c r="I690" i="16"/>
  <c r="I692" i="16"/>
  <c r="I694" i="16"/>
  <c r="I696" i="16"/>
  <c r="I698" i="16"/>
  <c r="I700" i="16"/>
  <c r="I702" i="16"/>
  <c r="I704" i="16"/>
  <c r="I706" i="16"/>
  <c r="I708" i="16"/>
  <c r="I710" i="16"/>
  <c r="I712" i="16"/>
  <c r="I714" i="16"/>
  <c r="I716" i="16"/>
  <c r="I718" i="16"/>
  <c r="I720" i="16"/>
  <c r="I722" i="16"/>
  <c r="I724" i="16"/>
  <c r="I726" i="16"/>
  <c r="I728" i="16"/>
  <c r="I730" i="16"/>
  <c r="I732" i="16"/>
  <c r="I734" i="16"/>
  <c r="I736" i="16"/>
  <c r="I738" i="16"/>
  <c r="I740" i="16"/>
  <c r="I742" i="16"/>
  <c r="I744" i="16"/>
  <c r="I746" i="16"/>
  <c r="I748" i="16"/>
  <c r="I750" i="16"/>
  <c r="I752" i="16"/>
  <c r="I754" i="16"/>
  <c r="I756" i="16"/>
  <c r="I758" i="16"/>
  <c r="I760" i="16"/>
  <c r="I762" i="16"/>
  <c r="I764" i="16"/>
  <c r="I766" i="16"/>
  <c r="I768" i="16"/>
  <c r="I770" i="16"/>
  <c r="I772" i="16"/>
  <c r="I774" i="16"/>
  <c r="I776" i="16"/>
  <c r="I778" i="16"/>
  <c r="I780" i="16"/>
  <c r="I782" i="16"/>
  <c r="I784" i="16"/>
  <c r="I786" i="16"/>
  <c r="I788" i="16"/>
  <c r="I790" i="16"/>
  <c r="I792" i="16"/>
  <c r="I794" i="16"/>
  <c r="I796" i="16"/>
  <c r="I798" i="16"/>
  <c r="I800" i="16"/>
  <c r="I802" i="16"/>
  <c r="I804" i="16"/>
  <c r="I806" i="16"/>
  <c r="I808" i="16"/>
  <c r="I810" i="16"/>
  <c r="I812" i="16"/>
  <c r="I814" i="16"/>
  <c r="I816" i="16"/>
  <c r="I818" i="16"/>
  <c r="I820" i="16"/>
  <c r="I822" i="16"/>
  <c r="I824" i="16"/>
  <c r="I826" i="16"/>
  <c r="I828" i="16"/>
  <c r="I830" i="16"/>
  <c r="I832" i="16"/>
  <c r="I834" i="16"/>
  <c r="I836" i="16"/>
  <c r="I838" i="16"/>
  <c r="I840" i="16"/>
  <c r="I842" i="16"/>
  <c r="I844" i="16"/>
  <c r="I846" i="16"/>
  <c r="I848" i="16"/>
  <c r="I850" i="16"/>
  <c r="I852" i="16"/>
  <c r="I854" i="16"/>
  <c r="I856" i="16"/>
  <c r="I858" i="16"/>
  <c r="I860" i="16"/>
  <c r="I862" i="16"/>
  <c r="I864" i="16"/>
  <c r="I866" i="16"/>
  <c r="I868" i="16"/>
  <c r="I870" i="16"/>
  <c r="I872" i="16"/>
  <c r="I874" i="16"/>
  <c r="I876" i="16"/>
  <c r="I878" i="16"/>
  <c r="I880" i="16"/>
  <c r="I882" i="16"/>
  <c r="I884" i="16"/>
  <c r="I886" i="16"/>
  <c r="I888" i="16"/>
  <c r="I890" i="16"/>
  <c r="I892" i="16"/>
  <c r="I894" i="16"/>
  <c r="I896" i="16"/>
  <c r="I898" i="16"/>
  <c r="I900" i="16"/>
  <c r="I902" i="16"/>
  <c r="I904" i="16"/>
  <c r="I906" i="16"/>
  <c r="I908" i="16"/>
  <c r="I910" i="16"/>
  <c r="I912" i="16"/>
  <c r="I914" i="16"/>
  <c r="I916" i="16"/>
  <c r="I918" i="16"/>
  <c r="I920" i="16"/>
  <c r="I922" i="16"/>
  <c r="I924" i="16"/>
  <c r="I926" i="16"/>
  <c r="I928" i="16"/>
  <c r="I930" i="16"/>
  <c r="I932" i="16"/>
  <c r="I934" i="16"/>
  <c r="I936" i="16"/>
  <c r="I938" i="16"/>
  <c r="I940" i="16"/>
  <c r="I942" i="16"/>
  <c r="I944" i="16"/>
  <c r="I946" i="16"/>
  <c r="I948" i="16"/>
  <c r="I950" i="16"/>
  <c r="I952" i="16"/>
  <c r="I954" i="16"/>
  <c r="I956" i="16"/>
  <c r="I958" i="16"/>
  <c r="I960" i="16"/>
  <c r="I962" i="16"/>
  <c r="I964" i="16"/>
  <c r="I966" i="16"/>
  <c r="I968" i="16"/>
  <c r="I970" i="16"/>
  <c r="I972" i="16"/>
  <c r="I974" i="16"/>
  <c r="I976" i="16"/>
  <c r="I978" i="16"/>
  <c r="I980" i="16"/>
  <c r="I982" i="16"/>
  <c r="I984" i="16"/>
  <c r="I986" i="16"/>
  <c r="I988" i="16"/>
  <c r="I990" i="16"/>
  <c r="I992" i="16"/>
  <c r="I994" i="16"/>
  <c r="I996" i="16"/>
  <c r="I998" i="16"/>
  <c r="I1000" i="16"/>
  <c r="I1002" i="16"/>
  <c r="I1004" i="16"/>
  <c r="AD3" i="2"/>
  <c r="AE3" i="2"/>
  <c r="AF3" i="2"/>
  <c r="AG3" i="2"/>
  <c r="AC3" i="2"/>
  <c r="AG38" i="2" l="1"/>
  <c r="I8" i="14"/>
  <c r="I10" i="14"/>
  <c r="I12" i="14"/>
  <c r="I14" i="14"/>
  <c r="I16" i="14"/>
  <c r="I18" i="14"/>
  <c r="I20" i="14"/>
  <c r="I22" i="14"/>
  <c r="I24" i="14"/>
  <c r="I26" i="14"/>
  <c r="I28" i="14"/>
  <c r="I30" i="14"/>
  <c r="I32" i="14"/>
  <c r="I34" i="14"/>
  <c r="I36" i="14"/>
  <c r="I38" i="14"/>
  <c r="I40" i="14"/>
  <c r="I42" i="14"/>
  <c r="I44" i="14"/>
  <c r="I46" i="14"/>
  <c r="I48" i="14"/>
  <c r="I50" i="14"/>
  <c r="I52" i="14"/>
  <c r="I54" i="14"/>
  <c r="I56" i="14"/>
  <c r="I58" i="14"/>
  <c r="I60" i="14"/>
  <c r="I62" i="14"/>
  <c r="I64" i="14"/>
  <c r="I66" i="14"/>
  <c r="I68" i="14"/>
  <c r="I70" i="14"/>
  <c r="I72" i="14"/>
  <c r="I74" i="14"/>
  <c r="I76" i="14"/>
  <c r="I78" i="14"/>
  <c r="I80" i="14"/>
  <c r="I82" i="14"/>
  <c r="I84" i="14"/>
  <c r="I86" i="14"/>
  <c r="I88" i="14"/>
  <c r="I90" i="14"/>
  <c r="I92" i="14"/>
  <c r="I94" i="14"/>
  <c r="I96" i="14"/>
  <c r="I98" i="14"/>
  <c r="I100" i="14"/>
  <c r="I102" i="14"/>
  <c r="I104" i="14"/>
  <c r="I106" i="14"/>
  <c r="I108" i="14"/>
  <c r="I110" i="14"/>
  <c r="I112" i="14"/>
  <c r="I114" i="14"/>
  <c r="I116" i="14"/>
  <c r="I118" i="14"/>
  <c r="I120" i="14"/>
  <c r="I122" i="14"/>
  <c r="I124" i="14"/>
  <c r="I126" i="14"/>
  <c r="I128" i="14"/>
  <c r="I130" i="14"/>
  <c r="I132" i="14"/>
  <c r="I134" i="14"/>
  <c r="I136" i="14"/>
  <c r="I138" i="14"/>
  <c r="I140" i="14"/>
  <c r="I142" i="14"/>
  <c r="I144" i="14"/>
  <c r="I146" i="14"/>
  <c r="I148" i="14"/>
  <c r="I150" i="14"/>
  <c r="I152" i="14"/>
  <c r="I154" i="14"/>
  <c r="I156" i="14"/>
  <c r="I158" i="14"/>
  <c r="I160" i="14"/>
  <c r="I162" i="14"/>
  <c r="I164" i="14"/>
  <c r="I166" i="14"/>
  <c r="I168" i="14"/>
  <c r="I170" i="14"/>
  <c r="I172" i="14"/>
  <c r="I174" i="14"/>
  <c r="I176" i="14"/>
  <c r="I178" i="14"/>
  <c r="I180" i="14"/>
  <c r="I182" i="14"/>
  <c r="I184" i="14"/>
  <c r="I186" i="14"/>
  <c r="I188" i="14"/>
  <c r="I190" i="14"/>
  <c r="I192" i="14"/>
  <c r="I194" i="14"/>
  <c r="I196" i="14"/>
  <c r="I198" i="14"/>
  <c r="I200" i="14"/>
  <c r="I202" i="14"/>
  <c r="I204" i="14"/>
  <c r="I206" i="14"/>
  <c r="I208" i="14"/>
  <c r="I210" i="14"/>
  <c r="I212" i="14"/>
  <c r="I214" i="14"/>
  <c r="I216" i="14"/>
  <c r="I218" i="14"/>
  <c r="I220" i="14"/>
  <c r="I222" i="14"/>
  <c r="I224" i="14"/>
  <c r="I226" i="14"/>
  <c r="I228" i="14"/>
  <c r="I230" i="14"/>
  <c r="I232" i="14"/>
  <c r="I234" i="14"/>
  <c r="I236" i="14"/>
  <c r="I238" i="14"/>
  <c r="I240" i="14"/>
  <c r="I242" i="14"/>
  <c r="I244" i="14"/>
  <c r="I246" i="14"/>
  <c r="I248" i="14"/>
  <c r="I250" i="14"/>
  <c r="I252" i="14"/>
  <c r="I254" i="14"/>
  <c r="I256" i="14"/>
  <c r="I258" i="14"/>
  <c r="I260" i="14"/>
  <c r="I262" i="14"/>
  <c r="I264" i="14"/>
  <c r="I266" i="14"/>
  <c r="I268" i="14"/>
  <c r="I270" i="14"/>
  <c r="I272" i="14"/>
  <c r="I274" i="14"/>
  <c r="I276" i="14"/>
  <c r="I278" i="14"/>
  <c r="I280" i="14"/>
  <c r="I282" i="14"/>
  <c r="I284" i="14"/>
  <c r="I286" i="14"/>
  <c r="I288" i="14"/>
  <c r="I290" i="14"/>
  <c r="I292" i="14"/>
  <c r="I294" i="14"/>
  <c r="I296" i="14"/>
  <c r="I298" i="14"/>
  <c r="I300" i="14"/>
  <c r="I302" i="14"/>
  <c r="I304" i="14"/>
  <c r="I306" i="14"/>
  <c r="I308" i="14"/>
  <c r="I310" i="14"/>
  <c r="I312" i="14"/>
  <c r="I314" i="14"/>
  <c r="I316" i="14"/>
  <c r="I318" i="14"/>
  <c r="I320" i="14"/>
  <c r="I322" i="14"/>
  <c r="I324" i="14"/>
  <c r="I326" i="14"/>
  <c r="I328" i="14"/>
  <c r="I330" i="14"/>
  <c r="I332" i="14"/>
  <c r="I334" i="14"/>
  <c r="I336" i="14"/>
  <c r="I338" i="14"/>
  <c r="I340" i="14"/>
  <c r="I342" i="14"/>
  <c r="I344" i="14"/>
  <c r="I346" i="14"/>
  <c r="I348" i="14"/>
  <c r="I350" i="14"/>
  <c r="I352" i="14"/>
  <c r="I354" i="14"/>
  <c r="I356" i="14"/>
  <c r="I358" i="14"/>
  <c r="I360" i="14"/>
  <c r="I362" i="14"/>
  <c r="I364" i="14"/>
  <c r="I366" i="14"/>
  <c r="I368" i="14"/>
  <c r="I370" i="14"/>
  <c r="I372" i="14"/>
  <c r="I374" i="14"/>
  <c r="I376" i="14"/>
  <c r="I378" i="14"/>
  <c r="I380" i="14"/>
  <c r="I382" i="14"/>
  <c r="I384" i="14"/>
  <c r="I386" i="14"/>
  <c r="I388" i="14"/>
  <c r="I390" i="14"/>
  <c r="I392" i="14"/>
  <c r="I394" i="14"/>
  <c r="I396" i="14"/>
  <c r="I398" i="14"/>
  <c r="I400" i="14"/>
  <c r="I402" i="14"/>
  <c r="I404" i="14"/>
  <c r="I406" i="14"/>
  <c r="I408" i="14"/>
  <c r="I410" i="14"/>
  <c r="I412" i="14"/>
  <c r="I414" i="14"/>
  <c r="I416" i="14"/>
  <c r="I418" i="14"/>
  <c r="I420" i="14"/>
  <c r="I422" i="14"/>
  <c r="I424" i="14"/>
  <c r="I426" i="14"/>
  <c r="I428" i="14"/>
  <c r="I430" i="14"/>
  <c r="I432" i="14"/>
  <c r="I434" i="14"/>
  <c r="I436" i="14"/>
  <c r="I438" i="14"/>
  <c r="I440" i="14"/>
  <c r="I442" i="14"/>
  <c r="I444" i="14"/>
  <c r="I446" i="14"/>
  <c r="I448" i="14"/>
  <c r="I450" i="14"/>
  <c r="I452" i="14"/>
  <c r="I454" i="14"/>
  <c r="I456" i="14"/>
  <c r="I458" i="14"/>
  <c r="I460" i="14"/>
  <c r="I462" i="14"/>
  <c r="I464" i="14"/>
  <c r="I466" i="14"/>
  <c r="I468" i="14"/>
  <c r="I470" i="14"/>
  <c r="I472" i="14"/>
  <c r="I474" i="14"/>
  <c r="I476" i="14"/>
  <c r="I478" i="14"/>
  <c r="I480" i="14"/>
  <c r="I482" i="14"/>
  <c r="I484" i="14"/>
  <c r="I486" i="14"/>
  <c r="I488" i="14"/>
  <c r="I490" i="14"/>
  <c r="I492" i="14"/>
  <c r="I494" i="14"/>
  <c r="I496" i="14"/>
  <c r="I498" i="14"/>
  <c r="I500" i="14"/>
  <c r="I502" i="14"/>
  <c r="I504" i="14"/>
  <c r="I506" i="14"/>
  <c r="I508" i="14"/>
  <c r="I510" i="14"/>
  <c r="I512" i="14"/>
  <c r="I514" i="14"/>
  <c r="I516" i="14"/>
  <c r="I518" i="14"/>
  <c r="I520" i="14"/>
  <c r="I522" i="14"/>
  <c r="I524" i="14"/>
  <c r="I526" i="14"/>
  <c r="I528" i="14"/>
  <c r="I530" i="14"/>
  <c r="I532" i="14"/>
  <c r="I534" i="14"/>
  <c r="I536" i="14"/>
  <c r="I538" i="14"/>
  <c r="I540" i="14"/>
  <c r="I542" i="14"/>
  <c r="I544" i="14"/>
  <c r="I546" i="14"/>
  <c r="I548" i="14"/>
  <c r="I550" i="14"/>
  <c r="I552" i="14"/>
  <c r="I554" i="14"/>
  <c r="I556" i="14"/>
  <c r="I558" i="14"/>
  <c r="I560" i="14"/>
  <c r="I562" i="14"/>
  <c r="I564" i="14"/>
  <c r="I566" i="14"/>
  <c r="I568" i="14"/>
  <c r="I570" i="14"/>
  <c r="I572" i="14"/>
  <c r="I574" i="14"/>
  <c r="I576" i="14"/>
  <c r="I578" i="14"/>
  <c r="I580" i="14"/>
  <c r="I582" i="14"/>
  <c r="I584" i="14"/>
  <c r="I586" i="14"/>
  <c r="I588" i="14"/>
  <c r="I590" i="14"/>
  <c r="I592" i="14"/>
  <c r="I594" i="14"/>
  <c r="I596" i="14"/>
  <c r="I598" i="14"/>
  <c r="I600" i="14"/>
  <c r="I602" i="14"/>
  <c r="I604" i="14"/>
  <c r="I606" i="14"/>
  <c r="I608" i="14"/>
  <c r="I610" i="14"/>
  <c r="I612" i="14"/>
  <c r="I614" i="14"/>
  <c r="I616" i="14"/>
  <c r="I618" i="14"/>
  <c r="I620" i="14"/>
  <c r="I622" i="14"/>
  <c r="I624" i="14"/>
  <c r="I626" i="14"/>
  <c r="I628" i="14"/>
  <c r="I630" i="14"/>
  <c r="I632" i="14"/>
  <c r="I634" i="14"/>
  <c r="I636" i="14"/>
  <c r="I638" i="14"/>
  <c r="I640" i="14"/>
  <c r="I642" i="14"/>
  <c r="I644" i="14"/>
  <c r="I646" i="14"/>
  <c r="I648" i="14"/>
  <c r="I650" i="14"/>
  <c r="I652" i="14"/>
  <c r="I654" i="14"/>
  <c r="I656" i="14"/>
  <c r="I658" i="14"/>
  <c r="I660" i="14"/>
  <c r="I662" i="14"/>
  <c r="I664" i="14"/>
  <c r="I666" i="14"/>
  <c r="I668" i="14"/>
  <c r="I670" i="14"/>
  <c r="I672" i="14"/>
  <c r="I674" i="14"/>
  <c r="I676" i="14"/>
  <c r="I678" i="14"/>
  <c r="I680" i="14"/>
  <c r="I682" i="14"/>
  <c r="I684" i="14"/>
  <c r="I686" i="14"/>
  <c r="I688" i="14"/>
  <c r="I690" i="14"/>
  <c r="I692" i="14"/>
  <c r="I694" i="14"/>
  <c r="I696" i="14"/>
  <c r="I698" i="14"/>
  <c r="I700" i="14"/>
  <c r="I702" i="14"/>
  <c r="I704" i="14"/>
  <c r="I706" i="14"/>
  <c r="I708" i="14"/>
  <c r="I710" i="14"/>
  <c r="I712" i="14"/>
  <c r="I714" i="14"/>
  <c r="I716" i="14"/>
  <c r="I718" i="14"/>
  <c r="I720" i="14"/>
  <c r="I722" i="14"/>
  <c r="I724" i="14"/>
  <c r="I726" i="14"/>
  <c r="I728" i="14"/>
  <c r="I730" i="14"/>
  <c r="I732" i="14"/>
  <c r="I734" i="14"/>
  <c r="I736" i="14"/>
  <c r="I738" i="14"/>
  <c r="I740" i="14"/>
  <c r="I742" i="14"/>
  <c r="I744" i="14"/>
  <c r="I746" i="14"/>
  <c r="I748" i="14"/>
  <c r="I750" i="14"/>
  <c r="I752" i="14"/>
  <c r="I754" i="14"/>
  <c r="I756" i="14"/>
  <c r="I758" i="14"/>
  <c r="I760" i="14"/>
  <c r="I762" i="14"/>
  <c r="I764" i="14"/>
  <c r="I766" i="14"/>
  <c r="I768" i="14"/>
  <c r="I770" i="14"/>
  <c r="I772" i="14"/>
  <c r="I774" i="14"/>
  <c r="I776" i="14"/>
  <c r="I778" i="14"/>
  <c r="I780" i="14"/>
  <c r="I782" i="14"/>
  <c r="I784" i="14"/>
  <c r="I786" i="14"/>
  <c r="I788" i="14"/>
  <c r="I790" i="14"/>
  <c r="I792" i="14"/>
  <c r="I794" i="14"/>
  <c r="I796" i="14"/>
  <c r="I798" i="14"/>
  <c r="I800" i="14"/>
  <c r="I802" i="14"/>
  <c r="I804" i="14"/>
  <c r="I806" i="14"/>
  <c r="I808" i="14"/>
  <c r="I810" i="14"/>
  <c r="I812" i="14"/>
  <c r="I814" i="14"/>
  <c r="I816" i="14"/>
  <c r="I818" i="14"/>
  <c r="I820" i="14"/>
  <c r="I822" i="14"/>
  <c r="I824" i="14"/>
  <c r="I826" i="14"/>
  <c r="I828" i="14"/>
  <c r="I830" i="14"/>
  <c r="I832" i="14"/>
  <c r="I834" i="14"/>
  <c r="I836" i="14"/>
  <c r="I838" i="14"/>
  <c r="I840" i="14"/>
  <c r="I842" i="14"/>
  <c r="I844" i="14"/>
  <c r="I846" i="14"/>
  <c r="I848" i="14"/>
  <c r="I850" i="14"/>
  <c r="I852" i="14"/>
  <c r="I854" i="14"/>
  <c r="I856" i="14"/>
  <c r="I858" i="14"/>
  <c r="I860" i="14"/>
  <c r="I862" i="14"/>
  <c r="I864" i="14"/>
  <c r="I866" i="14"/>
  <c r="I868" i="14"/>
  <c r="I870" i="14"/>
  <c r="I872" i="14"/>
  <c r="I874" i="14"/>
  <c r="I876" i="14"/>
  <c r="I878" i="14"/>
  <c r="I880" i="14"/>
  <c r="I882" i="14"/>
  <c r="I884" i="14"/>
  <c r="I886" i="14"/>
  <c r="I888" i="14"/>
  <c r="I890" i="14"/>
  <c r="I892" i="14"/>
  <c r="I894" i="14"/>
  <c r="I896" i="14"/>
  <c r="I898" i="14"/>
  <c r="I900" i="14"/>
  <c r="I902" i="14"/>
  <c r="I904" i="14"/>
  <c r="I906" i="14"/>
  <c r="I908" i="14"/>
  <c r="I910" i="14"/>
  <c r="I912" i="14"/>
  <c r="I914" i="14"/>
  <c r="I916" i="14"/>
  <c r="I918" i="14"/>
  <c r="I920" i="14"/>
  <c r="I922" i="14"/>
  <c r="I924" i="14"/>
  <c r="I926" i="14"/>
  <c r="I928" i="14"/>
  <c r="I930" i="14"/>
  <c r="I932" i="14"/>
  <c r="I934" i="14"/>
  <c r="I936" i="14"/>
  <c r="I938" i="14"/>
  <c r="I940" i="14"/>
  <c r="I942" i="14"/>
  <c r="I944" i="14"/>
  <c r="I946" i="14"/>
  <c r="I948" i="14"/>
  <c r="I950" i="14"/>
  <c r="I952" i="14"/>
  <c r="I954" i="14"/>
  <c r="I956" i="14"/>
  <c r="I958" i="14"/>
  <c r="I960" i="14"/>
  <c r="I962" i="14"/>
  <c r="I964" i="14"/>
  <c r="I966" i="14"/>
  <c r="I968" i="14"/>
  <c r="I970" i="14"/>
  <c r="I972" i="14"/>
  <c r="I974" i="14"/>
  <c r="I976" i="14"/>
  <c r="I978" i="14"/>
  <c r="I980" i="14"/>
  <c r="I982" i="14"/>
  <c r="I984" i="14"/>
  <c r="I986" i="14"/>
  <c r="I988" i="14"/>
  <c r="I990" i="14"/>
  <c r="I992" i="14"/>
  <c r="I994" i="14"/>
  <c r="I996" i="14"/>
  <c r="I998" i="14"/>
  <c r="I1000" i="14"/>
  <c r="I1002" i="14"/>
  <c r="I1004" i="14"/>
  <c r="I1006" i="14"/>
  <c r="F8" i="14"/>
  <c r="F10" i="14"/>
  <c r="F12" i="14"/>
  <c r="F14" i="14"/>
  <c r="F16" i="14"/>
  <c r="F18" i="14"/>
  <c r="F20" i="14"/>
  <c r="F22" i="14"/>
  <c r="F24" i="14"/>
  <c r="F26" i="14"/>
  <c r="F28" i="14"/>
  <c r="F30" i="14"/>
  <c r="F32" i="14"/>
  <c r="F34" i="14"/>
  <c r="F36" i="14"/>
  <c r="F38" i="14"/>
  <c r="F40" i="14"/>
  <c r="F42" i="14"/>
  <c r="F44" i="14"/>
  <c r="F46" i="14"/>
  <c r="F48" i="14"/>
  <c r="F50" i="14"/>
  <c r="F52" i="14"/>
  <c r="F54" i="14"/>
  <c r="F56" i="14"/>
  <c r="F58" i="14"/>
  <c r="F60" i="14"/>
  <c r="F62" i="14"/>
  <c r="F64" i="14"/>
  <c r="F66" i="14"/>
  <c r="F68" i="14"/>
  <c r="F70" i="14"/>
  <c r="F72" i="14"/>
  <c r="F74" i="14"/>
  <c r="F76" i="14"/>
  <c r="F78" i="14"/>
  <c r="F80" i="14"/>
  <c r="F82" i="14"/>
  <c r="F84" i="14"/>
  <c r="F86" i="14"/>
  <c r="F88" i="14"/>
  <c r="F90" i="14"/>
  <c r="F92" i="14"/>
  <c r="F94" i="14"/>
  <c r="F96" i="14"/>
  <c r="F98" i="14"/>
  <c r="F100" i="14"/>
  <c r="F102" i="14"/>
  <c r="F104" i="14"/>
  <c r="F106" i="14"/>
  <c r="F108" i="14"/>
  <c r="F110" i="14"/>
  <c r="F112" i="14"/>
  <c r="F114" i="14"/>
  <c r="F116" i="14"/>
  <c r="F118" i="14"/>
  <c r="F120" i="14"/>
  <c r="F122" i="14"/>
  <c r="F124" i="14"/>
  <c r="F126" i="14"/>
  <c r="F128" i="14"/>
  <c r="F130" i="14"/>
  <c r="F132" i="14"/>
  <c r="F134" i="14"/>
  <c r="F136" i="14"/>
  <c r="F138" i="14"/>
  <c r="F140" i="14"/>
  <c r="F142" i="14"/>
  <c r="F144" i="14"/>
  <c r="F146" i="14"/>
  <c r="F148" i="14"/>
  <c r="F150" i="14"/>
  <c r="F152" i="14"/>
  <c r="F154" i="14"/>
  <c r="F156" i="14"/>
  <c r="F158" i="14"/>
  <c r="F160" i="14"/>
  <c r="F162" i="14"/>
  <c r="F164" i="14"/>
  <c r="F166" i="14"/>
  <c r="F168" i="14"/>
  <c r="F170" i="14"/>
  <c r="F172" i="14"/>
  <c r="F174" i="14"/>
  <c r="F176" i="14"/>
  <c r="F178" i="14"/>
  <c r="F180" i="14"/>
  <c r="F182" i="14"/>
  <c r="F184" i="14"/>
  <c r="F186" i="14"/>
  <c r="F188" i="14"/>
  <c r="F190" i="14"/>
  <c r="F192" i="14"/>
  <c r="F194" i="14"/>
  <c r="F196" i="14"/>
  <c r="F198" i="14"/>
  <c r="F200" i="14"/>
  <c r="F202" i="14"/>
  <c r="F204" i="14"/>
  <c r="F206" i="14"/>
  <c r="F208" i="14"/>
  <c r="F210" i="14"/>
  <c r="F212" i="14"/>
  <c r="F214" i="14"/>
  <c r="F216" i="14"/>
  <c r="F218" i="14"/>
  <c r="F220" i="14"/>
  <c r="F222" i="14"/>
  <c r="F224" i="14"/>
  <c r="F226" i="14"/>
  <c r="F228" i="14"/>
  <c r="F230" i="14"/>
  <c r="F232" i="14"/>
  <c r="F234" i="14"/>
  <c r="F236" i="14"/>
  <c r="F238" i="14"/>
  <c r="F240" i="14"/>
  <c r="F242" i="14"/>
  <c r="F244" i="14"/>
  <c r="F246" i="14"/>
  <c r="F248" i="14"/>
  <c r="F250" i="14"/>
  <c r="F252" i="14"/>
  <c r="F254" i="14"/>
  <c r="F256" i="14"/>
  <c r="F258" i="14"/>
  <c r="F260" i="14"/>
  <c r="F262" i="14"/>
  <c r="F264" i="14"/>
  <c r="F266" i="14"/>
  <c r="F268" i="14"/>
  <c r="F270" i="14"/>
  <c r="F272" i="14"/>
  <c r="F274" i="14"/>
  <c r="F276" i="14"/>
  <c r="F278" i="14"/>
  <c r="F280" i="14"/>
  <c r="F282" i="14"/>
  <c r="F284" i="14"/>
  <c r="F286" i="14"/>
  <c r="F288" i="14"/>
  <c r="F290" i="14"/>
  <c r="F292" i="14"/>
  <c r="F294" i="14"/>
  <c r="F296" i="14"/>
  <c r="F298" i="14"/>
  <c r="F300" i="14"/>
  <c r="F302" i="14"/>
  <c r="F304" i="14"/>
  <c r="F306" i="14"/>
  <c r="F308" i="14"/>
  <c r="F310" i="14"/>
  <c r="F312" i="14"/>
  <c r="F314" i="14"/>
  <c r="F316" i="14"/>
  <c r="F318" i="14"/>
  <c r="F320" i="14"/>
  <c r="F322" i="14"/>
  <c r="F324" i="14"/>
  <c r="F326" i="14"/>
  <c r="F328" i="14"/>
  <c r="F330" i="14"/>
  <c r="F332" i="14"/>
  <c r="F334" i="14"/>
  <c r="F336" i="14"/>
  <c r="F338" i="14"/>
  <c r="F340" i="14"/>
  <c r="F342" i="14"/>
  <c r="F344" i="14"/>
  <c r="F346" i="14"/>
  <c r="F348" i="14"/>
  <c r="F350" i="14"/>
  <c r="F352" i="14"/>
  <c r="F354" i="14"/>
  <c r="F356" i="14"/>
  <c r="F358" i="14"/>
  <c r="F360" i="14"/>
  <c r="F362" i="14"/>
  <c r="F364" i="14"/>
  <c r="F366" i="14"/>
  <c r="F368" i="14"/>
  <c r="F370" i="14"/>
  <c r="F372" i="14"/>
  <c r="F374" i="14"/>
  <c r="F376" i="14"/>
  <c r="F378" i="14"/>
  <c r="F380" i="14"/>
  <c r="F382" i="14"/>
  <c r="F384" i="14"/>
  <c r="F386" i="14"/>
  <c r="F388" i="14"/>
  <c r="F390" i="14"/>
  <c r="F392" i="14"/>
  <c r="F394" i="14"/>
  <c r="F396" i="14"/>
  <c r="F398" i="14"/>
  <c r="F400" i="14"/>
  <c r="F402" i="14"/>
  <c r="F404" i="14"/>
  <c r="F406" i="14"/>
  <c r="F408" i="14"/>
  <c r="F410" i="14"/>
  <c r="F412" i="14"/>
  <c r="F414" i="14"/>
  <c r="F416" i="14"/>
  <c r="F418" i="14"/>
  <c r="F420" i="14"/>
  <c r="F422" i="14"/>
  <c r="F424" i="14"/>
  <c r="F426" i="14"/>
  <c r="F428" i="14"/>
  <c r="F430" i="14"/>
  <c r="F432" i="14"/>
  <c r="F434" i="14"/>
  <c r="F436" i="14"/>
  <c r="F438" i="14"/>
  <c r="F440" i="14"/>
  <c r="F442" i="14"/>
  <c r="F444" i="14"/>
  <c r="F446" i="14"/>
  <c r="F448" i="14"/>
  <c r="F450" i="14"/>
  <c r="F452" i="14"/>
  <c r="F454" i="14"/>
  <c r="F456" i="14"/>
  <c r="F458" i="14"/>
  <c r="F460" i="14"/>
  <c r="F462" i="14"/>
  <c r="F464" i="14"/>
  <c r="F466" i="14"/>
  <c r="F468" i="14"/>
  <c r="F470" i="14"/>
  <c r="F472" i="14"/>
  <c r="F474" i="14"/>
  <c r="F476" i="14"/>
  <c r="F478" i="14"/>
  <c r="F480" i="14"/>
  <c r="F482" i="14"/>
  <c r="F484" i="14"/>
  <c r="F486" i="14"/>
  <c r="F488" i="14"/>
  <c r="F490" i="14"/>
  <c r="F492" i="14"/>
  <c r="F494" i="14"/>
  <c r="F496" i="14"/>
  <c r="F498" i="14"/>
  <c r="F500" i="14"/>
  <c r="F502" i="14"/>
  <c r="F504" i="14"/>
  <c r="F506" i="14"/>
  <c r="F508" i="14"/>
  <c r="F510" i="14"/>
  <c r="F512" i="14"/>
  <c r="F514" i="14"/>
  <c r="F516" i="14"/>
  <c r="F518" i="14"/>
  <c r="F520" i="14"/>
  <c r="F522" i="14"/>
  <c r="F524" i="14"/>
  <c r="F526" i="14"/>
  <c r="F528" i="14"/>
  <c r="F530" i="14"/>
  <c r="F532" i="14"/>
  <c r="F534" i="14"/>
  <c r="F536" i="14"/>
  <c r="F538" i="14"/>
  <c r="F540" i="14"/>
  <c r="F542" i="14"/>
  <c r="F544" i="14"/>
  <c r="F546" i="14"/>
  <c r="F548" i="14"/>
  <c r="F550" i="14"/>
  <c r="F552" i="14"/>
  <c r="F554" i="14"/>
  <c r="F556" i="14"/>
  <c r="F558" i="14"/>
  <c r="F560" i="14"/>
  <c r="F562" i="14"/>
  <c r="F564" i="14"/>
  <c r="F566" i="14"/>
  <c r="F568" i="14"/>
  <c r="F570" i="14"/>
  <c r="F572" i="14"/>
  <c r="F574" i="14"/>
  <c r="F576" i="14"/>
  <c r="F578" i="14"/>
  <c r="F580" i="14"/>
  <c r="F582" i="14"/>
  <c r="F584" i="14"/>
  <c r="F586" i="14"/>
  <c r="F588" i="14"/>
  <c r="F590" i="14"/>
  <c r="F592" i="14"/>
  <c r="F594" i="14"/>
  <c r="F596" i="14"/>
  <c r="F598" i="14"/>
  <c r="F600" i="14"/>
  <c r="F602" i="14"/>
  <c r="F604" i="14"/>
  <c r="F606" i="14"/>
  <c r="F608" i="14"/>
  <c r="F610" i="14"/>
  <c r="F612" i="14"/>
  <c r="F614" i="14"/>
  <c r="F616" i="14"/>
  <c r="F618" i="14"/>
  <c r="F620" i="14"/>
  <c r="F622" i="14"/>
  <c r="F624" i="14"/>
  <c r="F626" i="14"/>
  <c r="F628" i="14"/>
  <c r="F630" i="14"/>
  <c r="F632" i="14"/>
  <c r="F634" i="14"/>
  <c r="F636" i="14"/>
  <c r="F638" i="14"/>
  <c r="F640" i="14"/>
  <c r="F642" i="14"/>
  <c r="F644" i="14"/>
  <c r="F646" i="14"/>
  <c r="F648" i="14"/>
  <c r="F650" i="14"/>
  <c r="F652" i="14"/>
  <c r="F654" i="14"/>
  <c r="F656" i="14"/>
  <c r="F658" i="14"/>
  <c r="F660" i="14"/>
  <c r="F662" i="14"/>
  <c r="F664" i="14"/>
  <c r="F666" i="14"/>
  <c r="F668" i="14"/>
  <c r="F670" i="14"/>
  <c r="F672" i="14"/>
  <c r="F674" i="14"/>
  <c r="F676" i="14"/>
  <c r="F678" i="14"/>
  <c r="F680" i="14"/>
  <c r="F682" i="14"/>
  <c r="F684" i="14"/>
  <c r="F686" i="14"/>
  <c r="F688" i="14"/>
  <c r="F690" i="14"/>
  <c r="F692" i="14"/>
  <c r="F694" i="14"/>
  <c r="F696" i="14"/>
  <c r="F698" i="14"/>
  <c r="F700" i="14"/>
  <c r="F702" i="14"/>
  <c r="F704" i="14"/>
  <c r="F706" i="14"/>
  <c r="F708" i="14"/>
  <c r="F710" i="14"/>
  <c r="F712" i="14"/>
  <c r="F714" i="14"/>
  <c r="F716" i="14"/>
  <c r="F718" i="14"/>
  <c r="F720" i="14"/>
  <c r="F722" i="14"/>
  <c r="F724" i="14"/>
  <c r="F726" i="14"/>
  <c r="F728" i="14"/>
  <c r="F730" i="14"/>
  <c r="F732" i="14"/>
  <c r="F734" i="14"/>
  <c r="F736" i="14"/>
  <c r="F738" i="14"/>
  <c r="F740" i="14"/>
  <c r="F742" i="14"/>
  <c r="F744" i="14"/>
  <c r="F746" i="14"/>
  <c r="F748" i="14"/>
  <c r="F750" i="14"/>
  <c r="F752" i="14"/>
  <c r="F754" i="14"/>
  <c r="F756" i="14"/>
  <c r="F758" i="14"/>
  <c r="F760" i="14"/>
  <c r="F762" i="14"/>
  <c r="F764" i="14"/>
  <c r="F766" i="14"/>
  <c r="F768" i="14"/>
  <c r="F770" i="14"/>
  <c r="F772" i="14"/>
  <c r="F774" i="14"/>
  <c r="F776" i="14"/>
  <c r="F778" i="14"/>
  <c r="F780" i="14"/>
  <c r="F782" i="14"/>
  <c r="F784" i="14"/>
  <c r="F786" i="14"/>
  <c r="F788" i="14"/>
  <c r="F790" i="14"/>
  <c r="F792" i="14"/>
  <c r="F794" i="14"/>
  <c r="F796" i="14"/>
  <c r="F798" i="14"/>
  <c r="F800" i="14"/>
  <c r="F802" i="14"/>
  <c r="F804" i="14"/>
  <c r="F806" i="14"/>
  <c r="F808" i="14"/>
  <c r="F810" i="14"/>
  <c r="F812" i="14"/>
  <c r="F814" i="14"/>
  <c r="F816" i="14"/>
  <c r="F818" i="14"/>
  <c r="F820" i="14"/>
  <c r="F822" i="14"/>
  <c r="F824" i="14"/>
  <c r="F826" i="14"/>
  <c r="F828" i="14"/>
  <c r="F830" i="14"/>
  <c r="F832" i="14"/>
  <c r="F834" i="14"/>
  <c r="F836" i="14"/>
  <c r="F838" i="14"/>
  <c r="F840" i="14"/>
  <c r="F842" i="14"/>
  <c r="F844" i="14"/>
  <c r="F846" i="14"/>
  <c r="F848" i="14"/>
  <c r="F850" i="14"/>
  <c r="F852" i="14"/>
  <c r="F854" i="14"/>
  <c r="F856" i="14"/>
  <c r="F858" i="14"/>
  <c r="F860" i="14"/>
  <c r="F862" i="14"/>
  <c r="F864" i="14"/>
  <c r="F866" i="14"/>
  <c r="F868" i="14"/>
  <c r="F870" i="14"/>
  <c r="F872" i="14"/>
  <c r="F874" i="14"/>
  <c r="F876" i="14"/>
  <c r="F878" i="14"/>
  <c r="F880" i="14"/>
  <c r="F882" i="14"/>
  <c r="F884" i="14"/>
  <c r="F886" i="14"/>
  <c r="F888" i="14"/>
  <c r="F890" i="14"/>
  <c r="F892" i="14"/>
  <c r="F894" i="14"/>
  <c r="F896" i="14"/>
  <c r="F898" i="14"/>
  <c r="F900" i="14"/>
  <c r="F902" i="14"/>
  <c r="F904" i="14"/>
  <c r="F906" i="14"/>
  <c r="F908" i="14"/>
  <c r="F910" i="14"/>
  <c r="F912" i="14"/>
  <c r="F914" i="14"/>
  <c r="F916" i="14"/>
  <c r="F918" i="14"/>
  <c r="F920" i="14"/>
  <c r="F922" i="14"/>
  <c r="F924" i="14"/>
  <c r="F926" i="14"/>
  <c r="F928" i="14"/>
  <c r="F930" i="14"/>
  <c r="F932" i="14"/>
  <c r="F934" i="14"/>
  <c r="F936" i="14"/>
  <c r="F938" i="14"/>
  <c r="F940" i="14"/>
  <c r="F942" i="14"/>
  <c r="F944" i="14"/>
  <c r="F946" i="14"/>
  <c r="F948" i="14"/>
  <c r="F950" i="14"/>
  <c r="F952" i="14"/>
  <c r="F954" i="14"/>
  <c r="F956" i="14"/>
  <c r="F958" i="14"/>
  <c r="F960" i="14"/>
  <c r="F962" i="14"/>
  <c r="F964" i="14"/>
  <c r="F966" i="14"/>
  <c r="F968" i="14"/>
  <c r="F970" i="14"/>
  <c r="F972" i="14"/>
  <c r="F974" i="14"/>
  <c r="F976" i="14"/>
  <c r="F978" i="14"/>
  <c r="F980" i="14"/>
  <c r="F982" i="14"/>
  <c r="F984" i="14"/>
  <c r="F986" i="14"/>
  <c r="F988" i="14"/>
  <c r="F990" i="14"/>
  <c r="F992" i="14"/>
  <c r="F994" i="14"/>
  <c r="F996" i="14"/>
  <c r="F998" i="14"/>
  <c r="F1000" i="14"/>
  <c r="F1002" i="14"/>
  <c r="F1004" i="14"/>
  <c r="F1006" i="14"/>
  <c r="F8" i="16"/>
  <c r="F10" i="16"/>
  <c r="F12" i="16"/>
  <c r="F14" i="16"/>
  <c r="F16" i="16"/>
  <c r="F18" i="16"/>
  <c r="F20" i="16"/>
  <c r="F22" i="16"/>
  <c r="F24" i="16"/>
  <c r="F26" i="16"/>
  <c r="F28" i="16"/>
  <c r="F30" i="16"/>
  <c r="F32" i="16"/>
  <c r="F34" i="16"/>
  <c r="F36" i="16"/>
  <c r="F38" i="16"/>
  <c r="F40" i="16"/>
  <c r="F42" i="16"/>
  <c r="F44" i="16"/>
  <c r="F46" i="16"/>
  <c r="F48" i="16"/>
  <c r="F50" i="16"/>
  <c r="F52" i="16"/>
  <c r="F54" i="16"/>
  <c r="F56" i="16"/>
  <c r="F58" i="16"/>
  <c r="F60" i="16"/>
  <c r="F62" i="16"/>
  <c r="F64" i="16"/>
  <c r="F66" i="16"/>
  <c r="F68" i="16"/>
  <c r="F70" i="16"/>
  <c r="F72" i="16"/>
  <c r="F74" i="16"/>
  <c r="F76" i="16"/>
  <c r="F78" i="16"/>
  <c r="F80" i="16"/>
  <c r="F82" i="16"/>
  <c r="F84" i="16"/>
  <c r="F86" i="16"/>
  <c r="F88" i="16"/>
  <c r="F90" i="16"/>
  <c r="F92" i="16"/>
  <c r="F94" i="16"/>
  <c r="F96" i="16"/>
  <c r="F98" i="16"/>
  <c r="F100" i="16"/>
  <c r="F102" i="16"/>
  <c r="F104" i="16"/>
  <c r="F106" i="16"/>
  <c r="F108" i="16"/>
  <c r="F110" i="16"/>
  <c r="F112" i="16"/>
  <c r="F114" i="16"/>
  <c r="F116" i="16"/>
  <c r="F118" i="16"/>
  <c r="F120" i="16"/>
  <c r="F122" i="16"/>
  <c r="F124" i="16"/>
  <c r="F126" i="16"/>
  <c r="F128" i="16"/>
  <c r="F130" i="16"/>
  <c r="F132" i="16"/>
  <c r="F134" i="16"/>
  <c r="F136" i="16"/>
  <c r="F138" i="16"/>
  <c r="F140" i="16"/>
  <c r="F142" i="16"/>
  <c r="F144" i="16"/>
  <c r="F146" i="16"/>
  <c r="F148" i="16"/>
  <c r="F150" i="16"/>
  <c r="F152" i="16"/>
  <c r="F154" i="16"/>
  <c r="F156" i="16"/>
  <c r="F158" i="16"/>
  <c r="F160" i="16"/>
  <c r="F162" i="16"/>
  <c r="F164" i="16"/>
  <c r="F166" i="16"/>
  <c r="F168" i="16"/>
  <c r="F170" i="16"/>
  <c r="F172" i="16"/>
  <c r="F174" i="16"/>
  <c r="F176" i="16"/>
  <c r="F178" i="16"/>
  <c r="F180" i="16"/>
  <c r="F182" i="16"/>
  <c r="F184" i="16"/>
  <c r="F186" i="16"/>
  <c r="F188" i="16"/>
  <c r="F190" i="16"/>
  <c r="F192" i="16"/>
  <c r="F194" i="16"/>
  <c r="F196" i="16"/>
  <c r="F198" i="16"/>
  <c r="F200" i="16"/>
  <c r="F202" i="16"/>
  <c r="F204" i="16"/>
  <c r="F206" i="16"/>
  <c r="F208" i="16"/>
  <c r="F210" i="16"/>
  <c r="F212" i="16"/>
  <c r="F214" i="16"/>
  <c r="F216" i="16"/>
  <c r="F218" i="16"/>
  <c r="F220" i="16"/>
  <c r="F222" i="16"/>
  <c r="F224" i="16"/>
  <c r="F226" i="16"/>
  <c r="F228" i="16"/>
  <c r="F230" i="16"/>
  <c r="F232" i="16"/>
  <c r="F234" i="16"/>
  <c r="F236" i="16"/>
  <c r="F238" i="16"/>
  <c r="F240" i="16"/>
  <c r="F242" i="16"/>
  <c r="F244" i="16"/>
  <c r="F246" i="16"/>
  <c r="F248" i="16"/>
  <c r="F250" i="16"/>
  <c r="F252" i="16"/>
  <c r="F254" i="16"/>
  <c r="F256" i="16"/>
  <c r="F258" i="16"/>
  <c r="F260" i="16"/>
  <c r="F262" i="16"/>
  <c r="F264" i="16"/>
  <c r="F266" i="16"/>
  <c r="F268" i="16"/>
  <c r="F270" i="16"/>
  <c r="F272" i="16"/>
  <c r="F274" i="16"/>
  <c r="F276" i="16"/>
  <c r="F278" i="16"/>
  <c r="F280" i="16"/>
  <c r="F282" i="16"/>
  <c r="F284" i="16"/>
  <c r="F286" i="16"/>
  <c r="F288" i="16"/>
  <c r="F290" i="16"/>
  <c r="F292" i="16"/>
  <c r="F294" i="16"/>
  <c r="F296" i="16"/>
  <c r="F298" i="16"/>
  <c r="F300" i="16"/>
  <c r="F302" i="16"/>
  <c r="F304" i="16"/>
  <c r="F306" i="16"/>
  <c r="F308" i="16"/>
  <c r="F310" i="16"/>
  <c r="F312" i="16"/>
  <c r="F314" i="16"/>
  <c r="F316" i="16"/>
  <c r="F318" i="16"/>
  <c r="F320" i="16"/>
  <c r="F322" i="16"/>
  <c r="F324" i="16"/>
  <c r="F326" i="16"/>
  <c r="F328" i="16"/>
  <c r="F330" i="16"/>
  <c r="F332" i="16"/>
  <c r="F334" i="16"/>
  <c r="F336" i="16"/>
  <c r="F338" i="16"/>
  <c r="F340" i="16"/>
  <c r="F342" i="16"/>
  <c r="F344" i="16"/>
  <c r="F346" i="16"/>
  <c r="F348" i="16"/>
  <c r="F350" i="16"/>
  <c r="F352" i="16"/>
  <c r="F354" i="16"/>
  <c r="F356" i="16"/>
  <c r="F358" i="16"/>
  <c r="F360" i="16"/>
  <c r="F362" i="16"/>
  <c r="F364" i="16"/>
  <c r="F366" i="16"/>
  <c r="F368" i="16"/>
  <c r="F370" i="16"/>
  <c r="F372" i="16"/>
  <c r="F374" i="16"/>
  <c r="F376" i="16"/>
  <c r="F378" i="16"/>
  <c r="F380" i="16"/>
  <c r="F382" i="16"/>
  <c r="F384" i="16"/>
  <c r="F386" i="16"/>
  <c r="F388" i="16"/>
  <c r="F390" i="16"/>
  <c r="F392" i="16"/>
  <c r="F394" i="16"/>
  <c r="F396" i="16"/>
  <c r="F398" i="16"/>
  <c r="F400" i="16"/>
  <c r="F402" i="16"/>
  <c r="F404" i="16"/>
  <c r="F406" i="16"/>
  <c r="F408" i="16"/>
  <c r="F410" i="16"/>
  <c r="F412" i="16"/>
  <c r="F414" i="16"/>
  <c r="F416" i="16"/>
  <c r="F418" i="16"/>
  <c r="F420" i="16"/>
  <c r="F422" i="16"/>
  <c r="F424" i="16"/>
  <c r="F426" i="16"/>
  <c r="F428" i="16"/>
  <c r="F430" i="16"/>
  <c r="F432" i="16"/>
  <c r="F434" i="16"/>
  <c r="F436" i="16"/>
  <c r="F438" i="16"/>
  <c r="F440" i="16"/>
  <c r="F442" i="16"/>
  <c r="F444" i="16"/>
  <c r="F446" i="16"/>
  <c r="F448" i="16"/>
  <c r="F450" i="16"/>
  <c r="F452" i="16"/>
  <c r="F454" i="16"/>
  <c r="F456" i="16"/>
  <c r="F458" i="16"/>
  <c r="F460" i="16"/>
  <c r="F462" i="16"/>
  <c r="F464" i="16"/>
  <c r="F466" i="16"/>
  <c r="F468" i="16"/>
  <c r="F470" i="16"/>
  <c r="F472" i="16"/>
  <c r="F474" i="16"/>
  <c r="F476" i="16"/>
  <c r="F478" i="16"/>
  <c r="F480" i="16"/>
  <c r="F482" i="16"/>
  <c r="F484" i="16"/>
  <c r="F486" i="16"/>
  <c r="F488" i="16"/>
  <c r="F490" i="16"/>
  <c r="F492" i="16"/>
  <c r="F494" i="16"/>
  <c r="F496" i="16"/>
  <c r="F498" i="16"/>
  <c r="F500" i="16"/>
  <c r="F502" i="16"/>
  <c r="F504" i="16"/>
  <c r="F506" i="16"/>
  <c r="F508" i="16"/>
  <c r="F510" i="16"/>
  <c r="F512" i="16"/>
  <c r="F514" i="16"/>
  <c r="F516" i="16"/>
  <c r="F518" i="16"/>
  <c r="F520" i="16"/>
  <c r="F522" i="16"/>
  <c r="F524" i="16"/>
  <c r="F526" i="16"/>
  <c r="F528" i="16"/>
  <c r="F530" i="16"/>
  <c r="F532" i="16"/>
  <c r="F534" i="16"/>
  <c r="F536" i="16"/>
  <c r="F538" i="16"/>
  <c r="F540" i="16"/>
  <c r="F542" i="16"/>
  <c r="F544" i="16"/>
  <c r="F546" i="16"/>
  <c r="F548" i="16"/>
  <c r="F550" i="16"/>
  <c r="F552" i="16"/>
  <c r="F554" i="16"/>
  <c r="F556" i="16"/>
  <c r="F558" i="16"/>
  <c r="F560" i="16"/>
  <c r="F562" i="16"/>
  <c r="F564" i="16"/>
  <c r="F566" i="16"/>
  <c r="F568" i="16"/>
  <c r="F570" i="16"/>
  <c r="F572" i="16"/>
  <c r="F574" i="16"/>
  <c r="F576" i="16"/>
  <c r="F578" i="16"/>
  <c r="F580" i="16"/>
  <c r="F582" i="16"/>
  <c r="F584" i="16"/>
  <c r="F586" i="16"/>
  <c r="F588" i="16"/>
  <c r="F590" i="16"/>
  <c r="F592" i="16"/>
  <c r="F594" i="16"/>
  <c r="F596" i="16"/>
  <c r="F598" i="16"/>
  <c r="F600" i="16"/>
  <c r="F602" i="16"/>
  <c r="F604" i="16"/>
  <c r="F606" i="16"/>
  <c r="F608" i="16"/>
  <c r="F610" i="16"/>
  <c r="F612" i="16"/>
  <c r="F614" i="16"/>
  <c r="F616" i="16"/>
  <c r="F618" i="16"/>
  <c r="F620" i="16"/>
  <c r="F622" i="16"/>
  <c r="F624" i="16"/>
  <c r="F626" i="16"/>
  <c r="F628" i="16"/>
  <c r="F630" i="16"/>
  <c r="F632" i="16"/>
  <c r="F634" i="16"/>
  <c r="F636" i="16"/>
  <c r="F638" i="16"/>
  <c r="F640" i="16"/>
  <c r="F642" i="16"/>
  <c r="F644" i="16"/>
  <c r="F646" i="16"/>
  <c r="F648" i="16"/>
  <c r="F650" i="16"/>
  <c r="F652" i="16"/>
  <c r="F654" i="16"/>
  <c r="F656" i="16"/>
  <c r="F658" i="16"/>
  <c r="F660" i="16"/>
  <c r="F662" i="16"/>
  <c r="F664" i="16"/>
  <c r="F666" i="16"/>
  <c r="F668" i="16"/>
  <c r="F670" i="16"/>
  <c r="F672" i="16"/>
  <c r="F674" i="16"/>
  <c r="F676" i="16"/>
  <c r="F678" i="16"/>
  <c r="F680" i="16"/>
  <c r="F682" i="16"/>
  <c r="F684" i="16"/>
  <c r="F686" i="16"/>
  <c r="F688" i="16"/>
  <c r="F690" i="16"/>
  <c r="F692" i="16"/>
  <c r="F694" i="16"/>
  <c r="F696" i="16"/>
  <c r="F698" i="16"/>
  <c r="F700" i="16"/>
  <c r="F702" i="16"/>
  <c r="F704" i="16"/>
  <c r="F706" i="16"/>
  <c r="F708" i="16"/>
  <c r="F710" i="16"/>
  <c r="F712" i="16"/>
  <c r="F714" i="16"/>
  <c r="F716" i="16"/>
  <c r="F718" i="16"/>
  <c r="F720" i="16"/>
  <c r="F722" i="16"/>
  <c r="F724" i="16"/>
  <c r="F726" i="16"/>
  <c r="F728" i="16"/>
  <c r="F730" i="16"/>
  <c r="F732" i="16"/>
  <c r="F734" i="16"/>
  <c r="F736" i="16"/>
  <c r="F738" i="16"/>
  <c r="F740" i="16"/>
  <c r="F742" i="16"/>
  <c r="F744" i="16"/>
  <c r="F746" i="16"/>
  <c r="F748" i="16"/>
  <c r="F750" i="16"/>
  <c r="F752" i="16"/>
  <c r="F754" i="16"/>
  <c r="F756" i="16"/>
  <c r="F758" i="16"/>
  <c r="F760" i="16"/>
  <c r="F762" i="16"/>
  <c r="F764" i="16"/>
  <c r="F766" i="16"/>
  <c r="F768" i="16"/>
  <c r="F770" i="16"/>
  <c r="F772" i="16"/>
  <c r="F774" i="16"/>
  <c r="F776" i="16"/>
  <c r="F778" i="16"/>
  <c r="F780" i="16"/>
  <c r="F782" i="16"/>
  <c r="F784" i="16"/>
  <c r="F786" i="16"/>
  <c r="F788" i="16"/>
  <c r="F790" i="16"/>
  <c r="F792" i="16"/>
  <c r="F794" i="16"/>
  <c r="F796" i="16"/>
  <c r="F798" i="16"/>
  <c r="F800" i="16"/>
  <c r="F802" i="16"/>
  <c r="F804" i="16"/>
  <c r="F806" i="16"/>
  <c r="F808" i="16"/>
  <c r="F810" i="16"/>
  <c r="F812" i="16"/>
  <c r="F814" i="16"/>
  <c r="F816" i="16"/>
  <c r="F818" i="16"/>
  <c r="F820" i="16"/>
  <c r="F822" i="16"/>
  <c r="F824" i="16"/>
  <c r="F826" i="16"/>
  <c r="F828" i="16"/>
  <c r="F830" i="16"/>
  <c r="F832" i="16"/>
  <c r="F834" i="16"/>
  <c r="F836" i="16"/>
  <c r="F838" i="16"/>
  <c r="F840" i="16"/>
  <c r="F842" i="16"/>
  <c r="F844" i="16"/>
  <c r="F846" i="16"/>
  <c r="F848" i="16"/>
  <c r="F850" i="16"/>
  <c r="F852" i="16"/>
  <c r="F854" i="16"/>
  <c r="F856" i="16"/>
  <c r="F858" i="16"/>
  <c r="F860" i="16"/>
  <c r="F862" i="16"/>
  <c r="F864" i="16"/>
  <c r="F866" i="16"/>
  <c r="F868" i="16"/>
  <c r="F870" i="16"/>
  <c r="F872" i="16"/>
  <c r="F874" i="16"/>
  <c r="F876" i="16"/>
  <c r="F878" i="16"/>
  <c r="F880" i="16"/>
  <c r="F882" i="16"/>
  <c r="F884" i="16"/>
  <c r="F886" i="16"/>
  <c r="F888" i="16"/>
  <c r="F890" i="16"/>
  <c r="F892" i="16"/>
  <c r="F894" i="16"/>
  <c r="F896" i="16"/>
  <c r="F898" i="16"/>
  <c r="F900" i="16"/>
  <c r="F902" i="16"/>
  <c r="F904" i="16"/>
  <c r="F906" i="16"/>
  <c r="F908" i="16"/>
  <c r="F910" i="16"/>
  <c r="F912" i="16"/>
  <c r="F914" i="16"/>
  <c r="F916" i="16"/>
  <c r="F918" i="16"/>
  <c r="F920" i="16"/>
  <c r="F922" i="16"/>
  <c r="F924" i="16"/>
  <c r="F926" i="16"/>
  <c r="F928" i="16"/>
  <c r="F930" i="16"/>
  <c r="F932" i="16"/>
  <c r="F934" i="16"/>
  <c r="F936" i="16"/>
  <c r="F938" i="16"/>
  <c r="F940" i="16"/>
  <c r="F942" i="16"/>
  <c r="F944" i="16"/>
  <c r="F946" i="16"/>
  <c r="F948" i="16"/>
  <c r="F950" i="16"/>
  <c r="F952" i="16"/>
  <c r="F954" i="16"/>
  <c r="F956" i="16"/>
  <c r="F958" i="16"/>
  <c r="F960" i="16"/>
  <c r="F962" i="16"/>
  <c r="F964" i="16"/>
  <c r="F966" i="16"/>
  <c r="F968" i="16"/>
  <c r="F970" i="16"/>
  <c r="F972" i="16"/>
  <c r="F974" i="16"/>
  <c r="F976" i="16"/>
  <c r="F978" i="16"/>
  <c r="F980" i="16"/>
  <c r="F982" i="16"/>
  <c r="F984" i="16"/>
  <c r="F986" i="16"/>
  <c r="F988" i="16"/>
  <c r="F990" i="16"/>
  <c r="F992" i="16"/>
  <c r="F994" i="16"/>
  <c r="F996" i="16"/>
  <c r="F998" i="16"/>
  <c r="F1000" i="16"/>
  <c r="F1002" i="16"/>
  <c r="F1004" i="16"/>
  <c r="C111" i="2"/>
  <c r="C112" i="2"/>
  <c r="D112" i="2" s="1"/>
  <c r="C113" i="2"/>
  <c r="D113" i="2" s="1"/>
  <c r="C114" i="2"/>
  <c r="C115" i="2"/>
  <c r="D115" i="2" s="1"/>
  <c r="C116" i="2"/>
  <c r="D116" i="2" s="1"/>
  <c r="C117" i="2"/>
  <c r="C118" i="2"/>
  <c r="D118" i="2" s="1"/>
  <c r="C119" i="2"/>
  <c r="D119" i="2" s="1"/>
  <c r="C120" i="2"/>
  <c r="C121" i="2"/>
  <c r="D121" i="2" s="1"/>
  <c r="C122" i="2"/>
  <c r="C123" i="2"/>
  <c r="C124" i="2"/>
  <c r="D124" i="2" s="1"/>
  <c r="C125" i="2"/>
  <c r="C126" i="2"/>
  <c r="D126" i="2" s="1"/>
  <c r="C127" i="2"/>
  <c r="D127" i="2" s="1"/>
  <c r="C128" i="2"/>
  <c r="D128" i="2" s="1"/>
  <c r="C129" i="2"/>
  <c r="D129" i="2" s="1"/>
  <c r="C130" i="2"/>
  <c r="D130" i="2" s="1"/>
  <c r="C131" i="2"/>
  <c r="D131" i="2" s="1"/>
  <c r="C132" i="2"/>
  <c r="D132" i="2" s="1"/>
  <c r="C133" i="2"/>
  <c r="D133" i="2" s="1"/>
  <c r="C134" i="2"/>
  <c r="D134" i="2" s="1"/>
  <c r="C135" i="2"/>
  <c r="D135" i="2" s="1"/>
  <c r="C136" i="2"/>
  <c r="D136" i="2" s="1"/>
  <c r="C137" i="2"/>
  <c r="D137" i="2" s="1"/>
  <c r="C138" i="2"/>
  <c r="D138" i="2" s="1"/>
  <c r="C139" i="2"/>
  <c r="D139" i="2" s="1"/>
  <c r="C140" i="2"/>
  <c r="D140" i="2" s="1"/>
  <c r="C141" i="2"/>
  <c r="D141" i="2" s="1"/>
  <c r="C142" i="2"/>
  <c r="D142" i="2" s="1"/>
  <c r="C143" i="2"/>
  <c r="C144" i="2"/>
  <c r="D144" i="2" s="1"/>
  <c r="C145" i="2"/>
  <c r="C146" i="2"/>
  <c r="C147" i="2"/>
  <c r="D147" i="2" s="1"/>
  <c r="C148" i="2"/>
  <c r="C149" i="2"/>
  <c r="D149" i="2" s="1"/>
  <c r="C150" i="2"/>
  <c r="D150" i="2" s="1"/>
  <c r="C151" i="2"/>
  <c r="C152" i="2"/>
  <c r="D152" i="2" s="1"/>
  <c r="C153" i="2"/>
  <c r="C154" i="2"/>
  <c r="C155" i="2"/>
  <c r="D155" i="2" s="1"/>
  <c r="C156" i="2"/>
  <c r="C157" i="2"/>
  <c r="D157" i="2" s="1"/>
  <c r="C158" i="2"/>
  <c r="D158" i="2" s="1"/>
  <c r="C159" i="2"/>
  <c r="C160" i="2"/>
  <c r="D160" i="2" s="1"/>
  <c r="C161" i="2"/>
  <c r="C162" i="2"/>
  <c r="C163" i="2"/>
  <c r="D163" i="2" s="1"/>
  <c r="C164" i="2"/>
  <c r="C165" i="2"/>
  <c r="D165" i="2" s="1"/>
  <c r="C166" i="2"/>
  <c r="D166" i="2" s="1"/>
  <c r="C167" i="2"/>
  <c r="C168" i="2"/>
  <c r="D168" i="2" s="1"/>
  <c r="C169" i="2"/>
  <c r="C170" i="2"/>
  <c r="C171" i="2"/>
  <c r="D171" i="2" s="1"/>
  <c r="C172" i="2"/>
  <c r="C173" i="2"/>
  <c r="D173" i="2" s="1"/>
  <c r="C174" i="2"/>
  <c r="D174" i="2" s="1"/>
  <c r="C175" i="2"/>
  <c r="C176" i="2"/>
  <c r="D176" i="2" s="1"/>
  <c r="C177" i="2"/>
  <c r="D177" i="2" s="1"/>
  <c r="C178" i="2"/>
  <c r="C179" i="2"/>
  <c r="D179" i="2" s="1"/>
  <c r="C180" i="2"/>
  <c r="C181" i="2"/>
  <c r="C182" i="2"/>
  <c r="D182" i="2" s="1"/>
  <c r="C183" i="2"/>
  <c r="C184" i="2"/>
  <c r="D184" i="2" s="1"/>
  <c r="C185" i="2"/>
  <c r="D185" i="2" s="1"/>
  <c r="C186" i="2"/>
  <c r="C187" i="2"/>
  <c r="C188" i="2"/>
  <c r="D188" i="2" s="1"/>
  <c r="C189" i="2"/>
  <c r="C190" i="2"/>
  <c r="D190" i="2" s="1"/>
  <c r="C191" i="2"/>
  <c r="C192" i="2"/>
  <c r="D192" i="2" s="1"/>
  <c r="C193" i="2"/>
  <c r="D193" i="2" s="1"/>
  <c r="C194" i="2"/>
  <c r="C195" i="2"/>
  <c r="D195" i="2" s="1"/>
  <c r="C196" i="2"/>
  <c r="C197" i="2"/>
  <c r="C198" i="2"/>
  <c r="D198" i="2" s="1"/>
  <c r="C199" i="2"/>
  <c r="C200" i="2"/>
  <c r="C201" i="2"/>
  <c r="D201" i="2" s="1"/>
  <c r="C202" i="2"/>
  <c r="C203" i="2"/>
  <c r="C204" i="2"/>
  <c r="C205" i="2"/>
  <c r="D205" i="2" s="1"/>
  <c r="C206" i="2"/>
  <c r="C207" i="2"/>
  <c r="D207" i="2" s="1"/>
  <c r="C208" i="2"/>
  <c r="C209" i="2"/>
  <c r="C210" i="2"/>
  <c r="C211" i="2"/>
  <c r="D211" i="2" s="1"/>
  <c r="C212" i="2"/>
  <c r="D212" i="2" s="1"/>
  <c r="C213" i="2"/>
  <c r="D213" i="2" s="1"/>
  <c r="C214" i="2"/>
  <c r="D214" i="2" s="1"/>
  <c r="C215" i="2"/>
  <c r="C216" i="2"/>
  <c r="D216" i="2" s="1"/>
  <c r="C217" i="2"/>
  <c r="C218" i="2"/>
  <c r="D218" i="2" s="1"/>
  <c r="C219" i="2"/>
  <c r="C220" i="2"/>
  <c r="D220" i="2" s="1"/>
  <c r="C221" i="2"/>
  <c r="C222" i="2"/>
  <c r="D222" i="2" s="1"/>
  <c r="C223" i="2"/>
  <c r="C224" i="2"/>
  <c r="D224" i="2" s="1"/>
  <c r="C225" i="2"/>
  <c r="C226" i="2"/>
  <c r="D226" i="2" s="1"/>
  <c r="C227" i="2"/>
  <c r="C228" i="2"/>
  <c r="D228" i="2" s="1"/>
  <c r="C229" i="2"/>
  <c r="C230" i="2"/>
  <c r="D230" i="2" s="1"/>
  <c r="C231" i="2"/>
  <c r="C232" i="2"/>
  <c r="C233" i="2"/>
  <c r="C234" i="2"/>
  <c r="D234" i="2" s="1"/>
  <c r="C235" i="2"/>
  <c r="C236" i="2"/>
  <c r="C237" i="2"/>
  <c r="D237" i="2" s="1"/>
  <c r="C238" i="2"/>
  <c r="C239" i="2"/>
  <c r="D239" i="2" s="1"/>
  <c r="C240" i="2"/>
  <c r="C241" i="2"/>
  <c r="C242" i="2"/>
  <c r="D242" i="2" s="1"/>
  <c r="C243" i="2"/>
  <c r="C244" i="2"/>
  <c r="D244" i="2" s="1"/>
  <c r="C245" i="2"/>
  <c r="D245" i="2" s="1"/>
  <c r="C246" i="2"/>
  <c r="C247" i="2"/>
  <c r="C248" i="2"/>
  <c r="C249" i="2"/>
  <c r="C250" i="2"/>
  <c r="D250" i="2" s="1"/>
  <c r="C251" i="2"/>
  <c r="C252" i="2"/>
  <c r="C253" i="2"/>
  <c r="D253" i="2" s="1"/>
  <c r="C254" i="2"/>
  <c r="C255" i="2"/>
  <c r="D255" i="2" s="1"/>
  <c r="C256" i="2"/>
  <c r="C257" i="2"/>
  <c r="C258" i="2"/>
  <c r="D258" i="2" s="1"/>
  <c r="C259" i="2"/>
  <c r="C260" i="2"/>
  <c r="D260" i="2" s="1"/>
  <c r="C261" i="2"/>
  <c r="D261" i="2" s="1"/>
  <c r="C262" i="2"/>
  <c r="C263" i="2"/>
  <c r="D263" i="2" s="1"/>
  <c r="C264" i="2"/>
  <c r="D264" i="2" s="1"/>
  <c r="C265" i="2"/>
  <c r="C266" i="2"/>
  <c r="D266" i="2" s="1"/>
  <c r="C267" i="2"/>
  <c r="C268" i="2"/>
  <c r="C269" i="2"/>
  <c r="D269" i="2" s="1"/>
  <c r="C270" i="2"/>
  <c r="D270" i="2" s="1"/>
  <c r="C271" i="2"/>
  <c r="D271" i="2" s="1"/>
  <c r="C272" i="2"/>
  <c r="D272" i="2" s="1"/>
  <c r="C273" i="2"/>
  <c r="D273" i="2" s="1"/>
  <c r="C274" i="2"/>
  <c r="D274" i="2" s="1"/>
  <c r="C275" i="2"/>
  <c r="D275" i="2" s="1"/>
  <c r="C276" i="2"/>
  <c r="D276" i="2" s="1"/>
  <c r="C277" i="2"/>
  <c r="D277" i="2" s="1"/>
  <c r="C278" i="2"/>
  <c r="D278" i="2" s="1"/>
  <c r="C279" i="2"/>
  <c r="D279" i="2" s="1"/>
  <c r="C280" i="2"/>
  <c r="D280" i="2" s="1"/>
  <c r="C281" i="2"/>
  <c r="D281" i="2" s="1"/>
  <c r="C282" i="2"/>
  <c r="D282" i="2" s="1"/>
  <c r="C283" i="2"/>
  <c r="D283" i="2" s="1"/>
  <c r="C284" i="2"/>
  <c r="D284" i="2" s="1"/>
  <c r="C285" i="2"/>
  <c r="D285" i="2" s="1"/>
  <c r="C286" i="2"/>
  <c r="D286" i="2" s="1"/>
  <c r="C287" i="2"/>
  <c r="D287" i="2" s="1"/>
  <c r="C288" i="2"/>
  <c r="D288" i="2" s="1"/>
  <c r="C289" i="2"/>
  <c r="C290" i="2"/>
  <c r="D290" i="2" s="1"/>
  <c r="C291" i="2"/>
  <c r="D291" i="2" s="1"/>
  <c r="C292" i="2"/>
  <c r="C293" i="2"/>
  <c r="C294" i="2"/>
  <c r="C295" i="2"/>
  <c r="C296" i="2"/>
  <c r="C297" i="2"/>
  <c r="C298" i="2"/>
  <c r="C299" i="2"/>
  <c r="C300" i="2"/>
  <c r="C301" i="2"/>
  <c r="D301" i="2" s="1"/>
  <c r="C302" i="2"/>
  <c r="C303" i="2"/>
  <c r="C304" i="2"/>
  <c r="C305" i="2"/>
  <c r="D305" i="2" s="1"/>
  <c r="C306" i="2"/>
  <c r="D306" i="2" s="1"/>
  <c r="C307" i="2"/>
  <c r="C308" i="2"/>
  <c r="D308" i="2" s="1"/>
  <c r="C309" i="2"/>
  <c r="C310" i="2"/>
  <c r="D310" i="2" s="1"/>
  <c r="C311" i="2"/>
  <c r="D311" i="2" s="1"/>
  <c r="C312" i="2"/>
  <c r="C313" i="2"/>
  <c r="C314" i="2"/>
  <c r="C315" i="2"/>
  <c r="C316" i="2"/>
  <c r="D316" i="2" s="1"/>
  <c r="C317" i="2"/>
  <c r="D317" i="2" s="1"/>
  <c r="C318" i="2"/>
  <c r="C319" i="2"/>
  <c r="D319" i="2" s="1"/>
  <c r="C320" i="2"/>
  <c r="C321" i="2"/>
  <c r="D321" i="2" s="1"/>
  <c r="C322" i="2"/>
  <c r="D322" i="2" s="1"/>
  <c r="C323" i="2"/>
  <c r="C324" i="2"/>
  <c r="C325" i="2"/>
  <c r="D325" i="2" s="1"/>
  <c r="C326" i="2"/>
  <c r="C327" i="2"/>
  <c r="C328" i="2"/>
  <c r="D328" i="2" s="1"/>
  <c r="C329" i="2"/>
  <c r="C330" i="2"/>
  <c r="C331" i="2"/>
  <c r="D331" i="2" s="1"/>
  <c r="C332" i="2"/>
  <c r="C333" i="2"/>
  <c r="C334" i="2"/>
  <c r="D334" i="2" s="1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D375" i="2" s="1"/>
  <c r="C376" i="2"/>
  <c r="C377" i="2"/>
  <c r="D377" i="2" s="1"/>
  <c r="C378" i="2"/>
  <c r="C379" i="2"/>
  <c r="C380" i="2"/>
  <c r="C381" i="2"/>
  <c r="D381" i="2" s="1"/>
  <c r="C382" i="2"/>
  <c r="C383" i="2"/>
  <c r="C384" i="2"/>
  <c r="C385" i="2"/>
  <c r="C386" i="2"/>
  <c r="C387" i="2"/>
  <c r="D387" i="2" s="1"/>
  <c r="C388" i="2"/>
  <c r="C389" i="2"/>
  <c r="C390" i="2"/>
  <c r="C391" i="2"/>
  <c r="D391" i="2" s="1"/>
  <c r="C392" i="2"/>
  <c r="C393" i="2"/>
  <c r="D393" i="2" s="1"/>
  <c r="C394" i="2"/>
  <c r="C395" i="2"/>
  <c r="C396" i="2"/>
  <c r="C397" i="2"/>
  <c r="D397" i="2" s="1"/>
  <c r="C398" i="2"/>
  <c r="C399" i="2"/>
  <c r="C400" i="2"/>
  <c r="C401" i="2"/>
  <c r="C402" i="2"/>
  <c r="C403" i="2"/>
  <c r="C404" i="2"/>
  <c r="C405" i="2"/>
  <c r="C406" i="2"/>
  <c r="D406" i="2" s="1"/>
  <c r="C407" i="2"/>
  <c r="C408" i="2"/>
  <c r="D408" i="2" s="1"/>
  <c r="C409" i="2"/>
  <c r="D409" i="2" s="1"/>
  <c r="C410" i="2"/>
  <c r="C411" i="2"/>
  <c r="D411" i="2" s="1"/>
  <c r="C412" i="2"/>
  <c r="C413" i="2"/>
  <c r="D413" i="2" s="1"/>
  <c r="C414" i="2"/>
  <c r="C415" i="2"/>
  <c r="D415" i="2" s="1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7" i="2"/>
  <c r="D7" i="2" s="1"/>
  <c r="C8" i="2"/>
  <c r="D8" i="2" s="1"/>
  <c r="C9" i="2"/>
  <c r="D9" i="2" s="1"/>
  <c r="C10" i="2"/>
  <c r="D10" i="2" s="1"/>
  <c r="C11" i="2"/>
  <c r="D11" i="2" s="1"/>
  <c r="C12" i="2"/>
  <c r="D12" i="2" s="1"/>
  <c r="C13" i="2"/>
  <c r="D13" i="2" s="1"/>
  <c r="C14" i="2"/>
  <c r="D14" i="2" s="1"/>
  <c r="C15" i="2"/>
  <c r="D15" i="2" s="1"/>
  <c r="C16" i="2"/>
  <c r="D16" i="2" s="1"/>
  <c r="C17" i="2"/>
  <c r="D17" i="2" s="1"/>
  <c r="C18" i="2"/>
  <c r="D18" i="2" s="1"/>
  <c r="C19" i="2"/>
  <c r="D19" i="2" s="1"/>
  <c r="C20" i="2"/>
  <c r="D20" i="2" s="1"/>
  <c r="C21" i="2"/>
  <c r="D21" i="2" s="1"/>
  <c r="C22" i="2"/>
  <c r="D22" i="2" s="1"/>
  <c r="C23" i="2"/>
  <c r="D23" i="2" s="1"/>
  <c r="C24" i="2"/>
  <c r="D24" i="2" s="1"/>
  <c r="C25" i="2"/>
  <c r="D25" i="2" s="1"/>
  <c r="C26" i="2"/>
  <c r="D26" i="2" s="1"/>
  <c r="C27" i="2"/>
  <c r="D27" i="2" s="1"/>
  <c r="C28" i="2"/>
  <c r="D28" i="2" s="1"/>
  <c r="C29" i="2"/>
  <c r="D29" i="2" s="1"/>
  <c r="C30" i="2"/>
  <c r="D30" i="2" s="1"/>
  <c r="C31" i="2"/>
  <c r="D31" i="2" s="1"/>
  <c r="C32" i="2"/>
  <c r="D32" i="2" s="1"/>
  <c r="C33" i="2"/>
  <c r="D33" i="2" s="1"/>
  <c r="C34" i="2"/>
  <c r="D34" i="2" s="1"/>
  <c r="C35" i="2"/>
  <c r="D35" i="2" s="1"/>
  <c r="C36" i="2"/>
  <c r="D36" i="2" s="1"/>
  <c r="C37" i="2"/>
  <c r="D37" i="2" s="1"/>
  <c r="C38" i="2"/>
  <c r="D38" i="2" s="1"/>
  <c r="C39" i="2"/>
  <c r="C40" i="2"/>
  <c r="C41" i="2"/>
  <c r="D41" i="2" s="1"/>
  <c r="C42" i="2"/>
  <c r="D42" i="2" s="1"/>
  <c r="C43" i="2"/>
  <c r="C44" i="2"/>
  <c r="C45" i="2"/>
  <c r="C46" i="2"/>
  <c r="D46" i="2" s="1"/>
  <c r="C47" i="2"/>
  <c r="C48" i="2"/>
  <c r="C49" i="2"/>
  <c r="D49" i="2" s="1"/>
  <c r="C50" i="2"/>
  <c r="D50" i="2" s="1"/>
  <c r="C51" i="2"/>
  <c r="C52" i="2"/>
  <c r="C53" i="2"/>
  <c r="C54" i="2"/>
  <c r="D54" i="2" s="1"/>
  <c r="C55" i="2"/>
  <c r="C56" i="2"/>
  <c r="C57" i="2"/>
  <c r="D57" i="2" s="1"/>
  <c r="C58" i="2"/>
  <c r="D58" i="2" s="1"/>
  <c r="C59" i="2"/>
  <c r="C60" i="2"/>
  <c r="C61" i="2"/>
  <c r="C62" i="2"/>
  <c r="D62" i="2" s="1"/>
  <c r="C63" i="2"/>
  <c r="D63" i="2" s="1"/>
  <c r="C64" i="2"/>
  <c r="D64" i="2" s="1"/>
  <c r="C65" i="2"/>
  <c r="C66" i="2"/>
  <c r="D66" i="2" s="1"/>
  <c r="C67" i="2"/>
  <c r="C68" i="2"/>
  <c r="D68" i="2" s="1"/>
  <c r="C69" i="2"/>
  <c r="C70" i="2"/>
  <c r="D70" i="2" s="1"/>
  <c r="C71" i="2"/>
  <c r="C72" i="2"/>
  <c r="C73" i="2"/>
  <c r="D73" i="2" s="1"/>
  <c r="C74" i="2"/>
  <c r="D74" i="2" s="1"/>
  <c r="C75" i="2"/>
  <c r="C76" i="2"/>
  <c r="C77" i="2"/>
  <c r="D77" i="2" s="1"/>
  <c r="C78" i="2"/>
  <c r="C79" i="2"/>
  <c r="C80" i="2"/>
  <c r="C81" i="2"/>
  <c r="D81" i="2" s="1"/>
  <c r="C82" i="2"/>
  <c r="D82" i="2" s="1"/>
  <c r="C83" i="2"/>
  <c r="C84" i="2"/>
  <c r="C85" i="2"/>
  <c r="D85" i="2" s="1"/>
  <c r="C86" i="2"/>
  <c r="C87" i="2"/>
  <c r="C88" i="2"/>
  <c r="C89" i="2"/>
  <c r="D89" i="2" s="1"/>
  <c r="C90" i="2"/>
  <c r="C91" i="2"/>
  <c r="C92" i="2"/>
  <c r="D92" i="2" s="1"/>
  <c r="C93" i="2"/>
  <c r="C94" i="2"/>
  <c r="D94" i="2" s="1"/>
  <c r="C95" i="2"/>
  <c r="D95" i="2" s="1"/>
  <c r="C96" i="2"/>
  <c r="D96" i="2" s="1"/>
  <c r="C97" i="2"/>
  <c r="D97" i="2" s="1"/>
  <c r="C98" i="2"/>
  <c r="D98" i="2" s="1"/>
  <c r="C99" i="2"/>
  <c r="C100" i="2"/>
  <c r="C101" i="2"/>
  <c r="D101" i="2" s="1"/>
  <c r="C102" i="2"/>
  <c r="C103" i="2"/>
  <c r="D103" i="2" s="1"/>
  <c r="C104" i="2"/>
  <c r="C105" i="2"/>
  <c r="D105" i="2" s="1"/>
  <c r="C6" i="2"/>
  <c r="D6" i="2" s="1"/>
  <c r="E6" i="2"/>
  <c r="AH477" i="2"/>
  <c r="AH478" i="2"/>
  <c r="AH479" i="2"/>
  <c r="AH480" i="2"/>
  <c r="AH481" i="2"/>
  <c r="AH482" i="2"/>
  <c r="AH483" i="2"/>
  <c r="AH484" i="2"/>
  <c r="AH485" i="2"/>
  <c r="AH486" i="2"/>
  <c r="AH487" i="2"/>
  <c r="AH488" i="2"/>
  <c r="AH489" i="2"/>
  <c r="AH490" i="2"/>
  <c r="AH491" i="2"/>
  <c r="AH492" i="2"/>
  <c r="AH493" i="2"/>
  <c r="AH494" i="2"/>
  <c r="AH495" i="2"/>
  <c r="AH496" i="2"/>
  <c r="AH497" i="2"/>
  <c r="AH498" i="2"/>
  <c r="AH499" i="2"/>
  <c r="AH500" i="2"/>
  <c r="AH501" i="2"/>
  <c r="AH502" i="2"/>
  <c r="AH503" i="2"/>
  <c r="AH504" i="2"/>
  <c r="AH505" i="2"/>
  <c r="AH421" i="2"/>
  <c r="AH422" i="2"/>
  <c r="AH423" i="2"/>
  <c r="AH424" i="2"/>
  <c r="AH425" i="2"/>
  <c r="AH426" i="2"/>
  <c r="AH427" i="2"/>
  <c r="AH428" i="2"/>
  <c r="AH429" i="2"/>
  <c r="AH430" i="2"/>
  <c r="AH431" i="2"/>
  <c r="AH432" i="2"/>
  <c r="AH433" i="2"/>
  <c r="AH434" i="2"/>
  <c r="AH435" i="2"/>
  <c r="AH436" i="2"/>
  <c r="AH437" i="2"/>
  <c r="AH438" i="2"/>
  <c r="AH439" i="2"/>
  <c r="AH440" i="2"/>
  <c r="AH441" i="2"/>
  <c r="AH442" i="2"/>
  <c r="AH443" i="2"/>
  <c r="AH444" i="2"/>
  <c r="AH445" i="2"/>
  <c r="AH446" i="2"/>
  <c r="AH447" i="2"/>
  <c r="AH448" i="2"/>
  <c r="AH449" i="2"/>
  <c r="AH450" i="2"/>
  <c r="AH451" i="2"/>
  <c r="AH452" i="2"/>
  <c r="AH453" i="2"/>
  <c r="AH454" i="2"/>
  <c r="AH455" i="2"/>
  <c r="AH456" i="2"/>
  <c r="AH457" i="2"/>
  <c r="AH458" i="2"/>
  <c r="AH459" i="2"/>
  <c r="AH460" i="2"/>
  <c r="AH461" i="2"/>
  <c r="AH462" i="2"/>
  <c r="AH463" i="2"/>
  <c r="AH464" i="2"/>
  <c r="AH465" i="2"/>
  <c r="AH466" i="2"/>
  <c r="AH467" i="2"/>
  <c r="AH468" i="2"/>
  <c r="AH469" i="2"/>
  <c r="AH470" i="2"/>
  <c r="AH471" i="2"/>
  <c r="AH472" i="2"/>
  <c r="AH473" i="2"/>
  <c r="AH474" i="2"/>
  <c r="AH475" i="2"/>
  <c r="AH476" i="2"/>
  <c r="AH377" i="2"/>
  <c r="AH378" i="2"/>
  <c r="AH379" i="2"/>
  <c r="AH380" i="2"/>
  <c r="AH381" i="2"/>
  <c r="AH382" i="2"/>
  <c r="AH383" i="2"/>
  <c r="AH384" i="2"/>
  <c r="AH385" i="2"/>
  <c r="AH386" i="2"/>
  <c r="AH387" i="2"/>
  <c r="AH388" i="2"/>
  <c r="AH389" i="2"/>
  <c r="AH390" i="2"/>
  <c r="AH391" i="2"/>
  <c r="AH392" i="2"/>
  <c r="AH393" i="2"/>
  <c r="AH394" i="2"/>
  <c r="AH395" i="2"/>
  <c r="AH396" i="2"/>
  <c r="AH397" i="2"/>
  <c r="AH398" i="2"/>
  <c r="AH399" i="2"/>
  <c r="AH400" i="2"/>
  <c r="AH401" i="2"/>
  <c r="AH402" i="2"/>
  <c r="AH403" i="2"/>
  <c r="AH404" i="2"/>
  <c r="AH405" i="2"/>
  <c r="AH406" i="2"/>
  <c r="AH407" i="2"/>
  <c r="AH408" i="2"/>
  <c r="AH409" i="2"/>
  <c r="AH410" i="2"/>
  <c r="AH411" i="2"/>
  <c r="AH412" i="2"/>
  <c r="AH413" i="2"/>
  <c r="AH414" i="2"/>
  <c r="AH415" i="2"/>
  <c r="AH416" i="2"/>
  <c r="AH417" i="2"/>
  <c r="AH418" i="2"/>
  <c r="AH419" i="2"/>
  <c r="AH420" i="2"/>
  <c r="AH292" i="2"/>
  <c r="AH293" i="2"/>
  <c r="AH294" i="2"/>
  <c r="AH295" i="2"/>
  <c r="AH296" i="2"/>
  <c r="AH297" i="2"/>
  <c r="AH298" i="2"/>
  <c r="AH299" i="2"/>
  <c r="AH300" i="2"/>
  <c r="AH301" i="2"/>
  <c r="AH302" i="2"/>
  <c r="AH303" i="2"/>
  <c r="AH304" i="2"/>
  <c r="AH305" i="2"/>
  <c r="AH306" i="2"/>
  <c r="AH307" i="2"/>
  <c r="AH308" i="2"/>
  <c r="AH309" i="2"/>
  <c r="AH310" i="2"/>
  <c r="AH311" i="2"/>
  <c r="AH312" i="2"/>
  <c r="AH313" i="2"/>
  <c r="AH314" i="2"/>
  <c r="AH315" i="2"/>
  <c r="AH316" i="2"/>
  <c r="AH317" i="2"/>
  <c r="AH318" i="2"/>
  <c r="AH319" i="2"/>
  <c r="AH320" i="2"/>
  <c r="AH321" i="2"/>
  <c r="AH322" i="2"/>
  <c r="AH323" i="2"/>
  <c r="AH324" i="2"/>
  <c r="AH325" i="2"/>
  <c r="AH326" i="2"/>
  <c r="AH327" i="2"/>
  <c r="AH328" i="2"/>
  <c r="AH329" i="2"/>
  <c r="AH330" i="2"/>
  <c r="AH331" i="2"/>
  <c r="AH332" i="2"/>
  <c r="AH333" i="2"/>
  <c r="AH334" i="2"/>
  <c r="AH335" i="2"/>
  <c r="AH336" i="2"/>
  <c r="AH337" i="2"/>
  <c r="AH338" i="2"/>
  <c r="AH339" i="2"/>
  <c r="AH340" i="2"/>
  <c r="AH341" i="2"/>
  <c r="AH342" i="2"/>
  <c r="AH343" i="2"/>
  <c r="AH344" i="2"/>
  <c r="AH345" i="2"/>
  <c r="AH346" i="2"/>
  <c r="AH347" i="2"/>
  <c r="AH348" i="2"/>
  <c r="AH349" i="2"/>
  <c r="AH350" i="2"/>
  <c r="AH351" i="2"/>
  <c r="AH352" i="2"/>
  <c r="AH353" i="2"/>
  <c r="AH354" i="2"/>
  <c r="AH355" i="2"/>
  <c r="AH356" i="2"/>
  <c r="AH357" i="2"/>
  <c r="AH358" i="2"/>
  <c r="AH359" i="2"/>
  <c r="AH360" i="2"/>
  <c r="AH361" i="2"/>
  <c r="AH362" i="2"/>
  <c r="AH363" i="2"/>
  <c r="AH364" i="2"/>
  <c r="AH365" i="2"/>
  <c r="AH366" i="2"/>
  <c r="AH367" i="2"/>
  <c r="AH368" i="2"/>
  <c r="AH369" i="2"/>
  <c r="AH370" i="2"/>
  <c r="AH371" i="2"/>
  <c r="AH372" i="2"/>
  <c r="AH373" i="2"/>
  <c r="AH374" i="2"/>
  <c r="AH375" i="2"/>
  <c r="AH376" i="2"/>
  <c r="AH119" i="2"/>
  <c r="AH120" i="2"/>
  <c r="AH121" i="2"/>
  <c r="AH122" i="2"/>
  <c r="AH123" i="2"/>
  <c r="AH124" i="2"/>
  <c r="AH125" i="2"/>
  <c r="AH126" i="2"/>
  <c r="AH127" i="2"/>
  <c r="AH128" i="2"/>
  <c r="AH129" i="2"/>
  <c r="AH130" i="2"/>
  <c r="AH131" i="2"/>
  <c r="AH132" i="2"/>
  <c r="AH133" i="2"/>
  <c r="AH134" i="2"/>
  <c r="AH135" i="2"/>
  <c r="AH136" i="2"/>
  <c r="AH137" i="2"/>
  <c r="AH138" i="2"/>
  <c r="AH139" i="2"/>
  <c r="AH140" i="2"/>
  <c r="AH141" i="2"/>
  <c r="AH142" i="2"/>
  <c r="AH143" i="2"/>
  <c r="AH144" i="2"/>
  <c r="AH145" i="2"/>
  <c r="AH146" i="2"/>
  <c r="AH147" i="2"/>
  <c r="AH148" i="2"/>
  <c r="AH149" i="2"/>
  <c r="AH150" i="2"/>
  <c r="AH151" i="2"/>
  <c r="AH152" i="2"/>
  <c r="AH153" i="2"/>
  <c r="AH154" i="2"/>
  <c r="AH155" i="2"/>
  <c r="AH156" i="2"/>
  <c r="AH157" i="2"/>
  <c r="AH158" i="2"/>
  <c r="AH159" i="2"/>
  <c r="AH160" i="2"/>
  <c r="AH161" i="2"/>
  <c r="AH162" i="2"/>
  <c r="AH163" i="2"/>
  <c r="AH164" i="2"/>
  <c r="AH165" i="2"/>
  <c r="AH166" i="2"/>
  <c r="AH167" i="2"/>
  <c r="AH168" i="2"/>
  <c r="AH169" i="2"/>
  <c r="AH170" i="2"/>
  <c r="AH171" i="2"/>
  <c r="AH172" i="2"/>
  <c r="AH173" i="2"/>
  <c r="AH174" i="2"/>
  <c r="AH175" i="2"/>
  <c r="AH176" i="2"/>
  <c r="AH177" i="2"/>
  <c r="AH178" i="2"/>
  <c r="AH179" i="2"/>
  <c r="AH180" i="2"/>
  <c r="AH181" i="2"/>
  <c r="AH182" i="2"/>
  <c r="AH183" i="2"/>
  <c r="AH184" i="2"/>
  <c r="AH185" i="2"/>
  <c r="AH186" i="2"/>
  <c r="AH187" i="2"/>
  <c r="AH188" i="2"/>
  <c r="AH189" i="2"/>
  <c r="AH190" i="2"/>
  <c r="AH191" i="2"/>
  <c r="AH192" i="2"/>
  <c r="AH193" i="2"/>
  <c r="AH194" i="2"/>
  <c r="AH195" i="2"/>
  <c r="AH196" i="2"/>
  <c r="AH197" i="2"/>
  <c r="AH198" i="2"/>
  <c r="AH199" i="2"/>
  <c r="AH200" i="2"/>
  <c r="AH201" i="2"/>
  <c r="AH202" i="2"/>
  <c r="AH203" i="2"/>
  <c r="AH204" i="2"/>
  <c r="AH205" i="2"/>
  <c r="AH206" i="2"/>
  <c r="AH207" i="2"/>
  <c r="AH208" i="2"/>
  <c r="AH209" i="2"/>
  <c r="AH210" i="2"/>
  <c r="AH211" i="2"/>
  <c r="AH212" i="2"/>
  <c r="AH213" i="2"/>
  <c r="AH214" i="2"/>
  <c r="AH215" i="2"/>
  <c r="AH216" i="2"/>
  <c r="AH217" i="2"/>
  <c r="AH218" i="2"/>
  <c r="AH219" i="2"/>
  <c r="AH220" i="2"/>
  <c r="AH221" i="2"/>
  <c r="AH222" i="2"/>
  <c r="AH223" i="2"/>
  <c r="AH224" i="2"/>
  <c r="AH225" i="2"/>
  <c r="AH226" i="2"/>
  <c r="AH227" i="2"/>
  <c r="AH228" i="2"/>
  <c r="AH229" i="2"/>
  <c r="AH230" i="2"/>
  <c r="AH231" i="2"/>
  <c r="AH232" i="2"/>
  <c r="AH233" i="2"/>
  <c r="AH234" i="2"/>
  <c r="AH235" i="2"/>
  <c r="AH236" i="2"/>
  <c r="AH237" i="2"/>
  <c r="AH238" i="2"/>
  <c r="AH239" i="2"/>
  <c r="AH240" i="2"/>
  <c r="AH241" i="2"/>
  <c r="AH242" i="2"/>
  <c r="AH243" i="2"/>
  <c r="AH244" i="2"/>
  <c r="AH245" i="2"/>
  <c r="AH246" i="2"/>
  <c r="AH247" i="2"/>
  <c r="AH248" i="2"/>
  <c r="AH249" i="2"/>
  <c r="AH250" i="2"/>
  <c r="AH251" i="2"/>
  <c r="AH252" i="2"/>
  <c r="AH253" i="2"/>
  <c r="AH254" i="2"/>
  <c r="AH255" i="2"/>
  <c r="AH256" i="2"/>
  <c r="AH257" i="2"/>
  <c r="AH258" i="2"/>
  <c r="AH259" i="2"/>
  <c r="AH260" i="2"/>
  <c r="AH261" i="2"/>
  <c r="AH262" i="2"/>
  <c r="AH263" i="2"/>
  <c r="AH264" i="2"/>
  <c r="AH265" i="2"/>
  <c r="AH266" i="2"/>
  <c r="AH267" i="2"/>
  <c r="AH268" i="2"/>
  <c r="AH269" i="2"/>
  <c r="AH270" i="2"/>
  <c r="AH271" i="2"/>
  <c r="AH272" i="2"/>
  <c r="AH273" i="2"/>
  <c r="AH274" i="2"/>
  <c r="AH275" i="2"/>
  <c r="AH276" i="2"/>
  <c r="AH277" i="2"/>
  <c r="AH278" i="2"/>
  <c r="AH279" i="2"/>
  <c r="AH280" i="2"/>
  <c r="AH281" i="2"/>
  <c r="AH282" i="2"/>
  <c r="AH283" i="2"/>
  <c r="AH284" i="2"/>
  <c r="AH285" i="2"/>
  <c r="AH286" i="2"/>
  <c r="AH287" i="2"/>
  <c r="AH288" i="2"/>
  <c r="AH289" i="2"/>
  <c r="AH290" i="2"/>
  <c r="AH291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H103" i="2"/>
  <c r="AH104" i="2"/>
  <c r="AH105" i="2"/>
  <c r="AH6" i="2"/>
  <c r="AG333" i="2" l="1"/>
  <c r="AG436" i="2"/>
  <c r="AG300" i="2"/>
  <c r="AG199" i="2"/>
  <c r="AG269" i="2"/>
  <c r="AG237" i="2"/>
  <c r="AG373" i="2"/>
  <c r="AG270" i="2"/>
  <c r="AG148" i="2"/>
  <c r="AG294" i="2"/>
  <c r="AG273" i="2"/>
  <c r="AG415" i="2"/>
  <c r="AG490" i="2"/>
  <c r="AG399" i="2"/>
  <c r="AG317" i="2"/>
  <c r="AG54" i="2"/>
  <c r="AG457" i="2"/>
  <c r="AG32" i="2"/>
  <c r="AG445" i="2"/>
  <c r="AG441" i="2"/>
  <c r="AG314" i="2"/>
  <c r="AG468" i="2"/>
  <c r="AG504" i="2"/>
  <c r="AG250" i="2"/>
  <c r="AG502" i="2"/>
  <c r="AG413" i="2"/>
  <c r="AG46" i="2"/>
  <c r="AG482" i="2"/>
  <c r="AG488" i="2"/>
  <c r="AG77" i="2"/>
  <c r="AG283" i="2"/>
  <c r="AG169" i="2"/>
  <c r="AG446" i="2"/>
  <c r="AG405" i="2"/>
  <c r="AG491" i="2"/>
  <c r="AG262" i="2"/>
  <c r="AG456" i="2"/>
  <c r="AG45" i="2"/>
  <c r="AG267" i="2"/>
  <c r="AG145" i="2"/>
  <c r="AG414" i="2"/>
  <c r="AG111" i="2"/>
  <c r="AG459" i="2"/>
  <c r="AG166" i="2"/>
  <c r="AG424" i="2"/>
  <c r="AG380" i="2"/>
  <c r="AG75" i="2"/>
  <c r="AG89" i="2"/>
  <c r="AG455" i="2"/>
  <c r="AG398" i="2"/>
  <c r="AG500" i="2"/>
  <c r="AG435" i="2"/>
  <c r="AG505" i="2"/>
  <c r="AG190" i="2"/>
  <c r="AG316" i="2"/>
  <c r="AG338" i="2"/>
  <c r="AG73" i="2"/>
  <c r="AG345" i="2"/>
  <c r="AG477" i="2"/>
  <c r="AG428" i="2"/>
  <c r="AG6" i="2"/>
  <c r="AG255" i="2"/>
  <c r="AG245" i="2"/>
  <c r="AG92" i="2"/>
  <c r="AG210" i="2"/>
  <c r="AG279" i="2"/>
  <c r="AG318" i="2"/>
  <c r="AG342" i="2"/>
  <c r="AG388" i="2"/>
  <c r="AG395" i="2"/>
  <c r="AG418" i="2"/>
  <c r="AG417" i="2"/>
  <c r="AG375" i="2"/>
  <c r="AG173" i="2"/>
  <c r="AG236" i="2"/>
  <c r="AG195" i="2"/>
  <c r="AG186" i="2"/>
  <c r="AG272" i="2"/>
  <c r="AG87" i="2"/>
  <c r="AG278" i="2"/>
  <c r="AG315" i="2"/>
  <c r="AG327" i="2"/>
  <c r="AG378" i="2"/>
  <c r="AG377" i="2"/>
  <c r="AG358" i="2"/>
  <c r="AG357" i="2"/>
  <c r="AG141" i="2"/>
  <c r="AG212" i="2"/>
  <c r="AG179" i="2"/>
  <c r="AG82" i="2"/>
  <c r="AG152" i="2"/>
  <c r="AG479" i="2"/>
  <c r="AG11" i="2"/>
  <c r="AG86" i="2"/>
  <c r="AG271" i="2"/>
  <c r="AG295" i="2"/>
  <c r="AG311" i="2"/>
  <c r="AG359" i="2"/>
  <c r="AG307" i="2"/>
  <c r="AG222" i="2"/>
  <c r="AG117" i="2"/>
  <c r="AG172" i="2"/>
  <c r="AG123" i="2"/>
  <c r="AG28" i="2"/>
  <c r="AG144" i="2"/>
  <c r="AG447" i="2"/>
  <c r="AG319" i="2"/>
  <c r="AG478" i="2"/>
  <c r="AG343" i="2"/>
  <c r="AG9" i="2"/>
  <c r="AG397" i="2"/>
  <c r="AG79" i="2"/>
  <c r="AG404" i="2"/>
  <c r="AG238" i="2"/>
  <c r="AG427" i="2"/>
  <c r="AG263" i="2"/>
  <c r="AG458" i="2"/>
  <c r="AG230" i="2"/>
  <c r="AG433" i="2"/>
  <c r="AG223" i="2"/>
  <c r="AG416" i="2"/>
  <c r="AG158" i="2"/>
  <c r="AG229" i="2"/>
  <c r="AG61" i="2"/>
  <c r="AG292" i="2"/>
  <c r="AG108" i="2"/>
  <c r="AG259" i="2"/>
  <c r="AG67" i="2"/>
  <c r="AG202" i="2"/>
  <c r="AG265" i="2"/>
  <c r="AG15" i="2"/>
  <c r="AG136" i="2"/>
  <c r="AG439" i="2"/>
  <c r="AG303" i="2"/>
  <c r="AG454" i="2"/>
  <c r="AG331" i="2"/>
  <c r="AG501" i="2"/>
  <c r="AG371" i="2"/>
  <c r="AG47" i="2"/>
  <c r="AG396" i="2"/>
  <c r="AG78" i="2"/>
  <c r="AG419" i="2"/>
  <c r="AG231" i="2"/>
  <c r="AG426" i="2"/>
  <c r="AG198" i="2"/>
  <c r="AG425" i="2"/>
  <c r="AG63" i="2"/>
  <c r="AG392" i="2"/>
  <c r="AG62" i="2"/>
  <c r="AG181" i="2"/>
  <c r="AG53" i="2"/>
  <c r="AG284" i="2"/>
  <c r="AG100" i="2"/>
  <c r="AG219" i="2"/>
  <c r="AG59" i="2"/>
  <c r="AG194" i="2"/>
  <c r="AG257" i="2"/>
  <c r="AG328" i="2"/>
  <c r="AG25" i="2"/>
  <c r="AG288" i="2"/>
  <c r="AG12" i="2"/>
  <c r="AG407" i="2"/>
  <c r="AG119" i="2"/>
  <c r="AG438" i="2"/>
  <c r="AG302" i="2"/>
  <c r="AG453" i="2"/>
  <c r="AG329" i="2"/>
  <c r="AG492" i="2"/>
  <c r="AG361" i="2"/>
  <c r="AG499" i="2"/>
  <c r="AG387" i="2"/>
  <c r="AG36" i="2"/>
  <c r="AG394" i="2"/>
  <c r="AG70" i="2"/>
  <c r="AG367" i="2"/>
  <c r="AG496" i="2"/>
  <c r="AG366" i="2"/>
  <c r="AG293" i="2"/>
  <c r="AG165" i="2"/>
  <c r="AG33" i="2"/>
  <c r="AG220" i="2"/>
  <c r="AG84" i="2"/>
  <c r="AG187" i="2"/>
  <c r="AG322" i="2"/>
  <c r="AG138" i="2"/>
  <c r="AG153" i="2"/>
  <c r="AG280" i="2"/>
  <c r="AG14" i="2"/>
  <c r="AG503" i="2"/>
  <c r="AG374" i="2"/>
  <c r="AG55" i="2"/>
  <c r="AG406" i="2"/>
  <c r="AG118" i="2"/>
  <c r="AG437" i="2"/>
  <c r="AG297" i="2"/>
  <c r="AG444" i="2"/>
  <c r="AG313" i="2"/>
  <c r="AG483" i="2"/>
  <c r="AG351" i="2"/>
  <c r="AG498" i="2"/>
  <c r="AG368" i="2"/>
  <c r="AG481" i="2"/>
  <c r="AG349" i="2"/>
  <c r="AG480" i="2"/>
  <c r="AG254" i="2"/>
  <c r="AG253" i="2"/>
  <c r="AG125" i="2"/>
  <c r="AG348" i="2"/>
  <c r="AG188" i="2"/>
  <c r="AG7" i="2"/>
  <c r="AG155" i="2"/>
  <c r="AG290" i="2"/>
  <c r="AG74" i="2"/>
  <c r="AG137" i="2"/>
  <c r="AG264" i="2"/>
  <c r="AG122" i="2"/>
  <c r="AG233" i="2"/>
  <c r="AG65" i="2"/>
  <c r="AG208" i="2"/>
  <c r="AG42" i="2"/>
  <c r="AG91" i="2"/>
  <c r="AG274" i="2"/>
  <c r="AG98" i="2"/>
  <c r="AG201" i="2"/>
  <c r="AG40" i="2"/>
  <c r="AG160" i="2"/>
  <c r="AG34" i="2"/>
  <c r="AG80" i="2"/>
  <c r="AG471" i="2"/>
  <c r="AG391" i="2"/>
  <c r="AG247" i="2"/>
  <c r="AG470" i="2"/>
  <c r="AG390" i="2"/>
  <c r="AG246" i="2"/>
  <c r="AG469" i="2"/>
  <c r="AG389" i="2"/>
  <c r="AG239" i="2"/>
  <c r="AG460" i="2"/>
  <c r="AG379" i="2"/>
  <c r="AG206" i="2"/>
  <c r="AG451" i="2"/>
  <c r="AG369" i="2"/>
  <c r="AG167" i="2"/>
  <c r="AG442" i="2"/>
  <c r="AG350" i="2"/>
  <c r="AG497" i="2"/>
  <c r="AG393" i="2"/>
  <c r="AG191" i="2"/>
  <c r="AG440" i="2"/>
  <c r="AG347" i="2"/>
  <c r="AG309" i="2"/>
  <c r="AG205" i="2"/>
  <c r="AG109" i="2"/>
  <c r="AG364" i="2"/>
  <c r="AG276" i="2"/>
  <c r="AG164" i="2"/>
  <c r="AG60" i="2"/>
  <c r="AG251" i="2"/>
  <c r="AG139" i="2"/>
  <c r="AG51" i="2"/>
  <c r="AG266" i="2"/>
  <c r="AG162" i="2"/>
  <c r="AG66" i="2"/>
  <c r="AG217" i="2"/>
  <c r="AG129" i="2"/>
  <c r="AG344" i="2"/>
  <c r="AG224" i="2"/>
  <c r="AG96" i="2"/>
  <c r="AG30" i="2"/>
  <c r="AG463" i="2"/>
  <c r="AG383" i="2"/>
  <c r="AG151" i="2"/>
  <c r="AG462" i="2"/>
  <c r="AG382" i="2"/>
  <c r="AG150" i="2"/>
  <c r="AG461" i="2"/>
  <c r="AG381" i="2"/>
  <c r="AG143" i="2"/>
  <c r="AG452" i="2"/>
  <c r="AG370" i="2"/>
  <c r="AG110" i="2"/>
  <c r="AG443" i="2"/>
  <c r="AG360" i="2"/>
  <c r="AG71" i="2"/>
  <c r="AG434" i="2"/>
  <c r="AG310" i="2"/>
  <c r="AG489" i="2"/>
  <c r="AG376" i="2"/>
  <c r="AG159" i="2"/>
  <c r="AG432" i="2"/>
  <c r="AG305" i="2"/>
  <c r="AG301" i="2"/>
  <c r="AG189" i="2"/>
  <c r="AG101" i="2"/>
  <c r="AG356" i="2"/>
  <c r="AG252" i="2"/>
  <c r="AG156" i="2"/>
  <c r="AG44" i="2"/>
  <c r="AG243" i="2"/>
  <c r="AG131" i="2"/>
  <c r="AG17" i="2"/>
  <c r="AG258" i="2"/>
  <c r="AG146" i="2"/>
  <c r="AG58" i="2"/>
  <c r="AG209" i="2"/>
  <c r="AG105" i="2"/>
  <c r="AG336" i="2"/>
  <c r="AG216" i="2"/>
  <c r="AG88" i="2"/>
  <c r="AG22" i="2"/>
  <c r="AG340" i="2"/>
  <c r="AG228" i="2"/>
  <c r="AG124" i="2"/>
  <c r="AG19" i="2"/>
  <c r="AG203" i="2"/>
  <c r="AG115" i="2"/>
  <c r="AG330" i="2"/>
  <c r="AG226" i="2"/>
  <c r="AG130" i="2"/>
  <c r="AG281" i="2"/>
  <c r="AG193" i="2"/>
  <c r="AG81" i="2"/>
  <c r="AG304" i="2"/>
  <c r="AG200" i="2"/>
  <c r="AG72" i="2"/>
  <c r="AG37" i="2"/>
  <c r="AG495" i="2"/>
  <c r="AG431" i="2"/>
  <c r="AG365" i="2"/>
  <c r="AG215" i="2"/>
  <c r="AG494" i="2"/>
  <c r="AG430" i="2"/>
  <c r="AG363" i="2"/>
  <c r="AG214" i="2"/>
  <c r="AG493" i="2"/>
  <c r="AG429" i="2"/>
  <c r="AG362" i="2"/>
  <c r="AG207" i="2"/>
  <c r="AG484" i="2"/>
  <c r="AG420" i="2"/>
  <c r="AG352" i="2"/>
  <c r="AG174" i="2"/>
  <c r="AG475" i="2"/>
  <c r="AG411" i="2"/>
  <c r="AG339" i="2"/>
  <c r="AG135" i="2"/>
  <c r="AG474" i="2"/>
  <c r="AG410" i="2"/>
  <c r="AG337" i="2"/>
  <c r="AG134" i="2"/>
  <c r="AG473" i="2"/>
  <c r="AG409" i="2"/>
  <c r="AG335" i="2"/>
  <c r="AG127" i="2"/>
  <c r="AG472" i="2"/>
  <c r="AG408" i="2"/>
  <c r="AG334" i="2"/>
  <c r="AG126" i="2"/>
  <c r="AG285" i="2"/>
  <c r="AG221" i="2"/>
  <c r="AG157" i="2"/>
  <c r="AG93" i="2"/>
  <c r="AG20" i="2"/>
  <c r="AG332" i="2"/>
  <c r="AG268" i="2"/>
  <c r="AG204" i="2"/>
  <c r="AG140" i="2"/>
  <c r="AG76" i="2"/>
  <c r="AG299" i="2"/>
  <c r="AG235" i="2"/>
  <c r="AG171" i="2"/>
  <c r="AG107" i="2"/>
  <c r="AG43" i="2"/>
  <c r="AG306" i="2"/>
  <c r="AG242" i="2"/>
  <c r="AG178" i="2"/>
  <c r="AG114" i="2"/>
  <c r="AG50" i="2"/>
  <c r="AG249" i="2"/>
  <c r="AG185" i="2"/>
  <c r="AG121" i="2"/>
  <c r="AG57" i="2"/>
  <c r="AG320" i="2"/>
  <c r="AG256" i="2"/>
  <c r="AG192" i="2"/>
  <c r="AG128" i="2"/>
  <c r="AG64" i="2"/>
  <c r="AG26" i="2"/>
  <c r="AG29" i="2"/>
  <c r="AG487" i="2"/>
  <c r="AG423" i="2"/>
  <c r="AG355" i="2"/>
  <c r="AG183" i="2"/>
  <c r="AG486" i="2"/>
  <c r="AG422" i="2"/>
  <c r="AG354" i="2"/>
  <c r="AG182" i="2"/>
  <c r="AG485" i="2"/>
  <c r="AG421" i="2"/>
  <c r="AG353" i="2"/>
  <c r="AG175" i="2"/>
  <c r="AG476" i="2"/>
  <c r="AG412" i="2"/>
  <c r="AG341" i="2"/>
  <c r="AG142" i="2"/>
  <c r="AG467" i="2"/>
  <c r="AG403" i="2"/>
  <c r="AG326" i="2"/>
  <c r="AG103" i="2"/>
  <c r="AG466" i="2"/>
  <c r="AG402" i="2"/>
  <c r="AG325" i="2"/>
  <c r="AG102" i="2"/>
  <c r="AG465" i="2"/>
  <c r="AG401" i="2"/>
  <c r="AG323" i="2"/>
  <c r="AG95" i="2"/>
  <c r="AG464" i="2"/>
  <c r="AG400" i="2"/>
  <c r="AG321" i="2"/>
  <c r="AG94" i="2"/>
  <c r="AG277" i="2"/>
  <c r="AG213" i="2"/>
  <c r="AG149" i="2"/>
  <c r="AG85" i="2"/>
  <c r="AG8" i="2"/>
  <c r="AG324" i="2"/>
  <c r="AG260" i="2"/>
  <c r="AG196" i="2"/>
  <c r="AG132" i="2"/>
  <c r="AG68" i="2"/>
  <c r="AG291" i="2"/>
  <c r="AG227" i="2"/>
  <c r="AG163" i="2"/>
  <c r="AG99" i="2"/>
  <c r="AG31" i="2"/>
  <c r="AG298" i="2"/>
  <c r="AG234" i="2"/>
  <c r="AG170" i="2"/>
  <c r="AG106" i="2"/>
  <c r="AG41" i="2"/>
  <c r="AG241" i="2"/>
  <c r="AG177" i="2"/>
  <c r="AG113" i="2"/>
  <c r="AG49" i="2"/>
  <c r="AG312" i="2"/>
  <c r="AG248" i="2"/>
  <c r="AG184" i="2"/>
  <c r="AG120" i="2"/>
  <c r="AG56" i="2"/>
  <c r="AG18" i="2"/>
  <c r="AG21" i="2"/>
  <c r="AG240" i="2"/>
  <c r="AG176" i="2"/>
  <c r="AG112" i="2"/>
  <c r="AG48" i="2"/>
  <c r="AG10" i="2"/>
  <c r="AG13" i="2"/>
  <c r="AG450" i="2"/>
  <c r="AG386" i="2"/>
  <c r="AG289" i="2"/>
  <c r="AG35" i="2"/>
  <c r="AG449" i="2"/>
  <c r="AG385" i="2"/>
  <c r="AG287" i="2"/>
  <c r="AG24" i="2"/>
  <c r="AG448" i="2"/>
  <c r="AG384" i="2"/>
  <c r="AG286" i="2"/>
  <c r="AG23" i="2"/>
  <c r="AG261" i="2"/>
  <c r="AG197" i="2"/>
  <c r="AG133" i="2"/>
  <c r="AG69" i="2"/>
  <c r="AG372" i="2"/>
  <c r="AG308" i="2"/>
  <c r="AG244" i="2"/>
  <c r="AG180" i="2"/>
  <c r="AG116" i="2"/>
  <c r="AG52" i="2"/>
  <c r="AG275" i="2"/>
  <c r="AG211" i="2"/>
  <c r="AG147" i="2"/>
  <c r="AG83" i="2"/>
  <c r="AG346" i="2"/>
  <c r="AG282" i="2"/>
  <c r="AG218" i="2"/>
  <c r="AG154" i="2"/>
  <c r="AG90" i="2"/>
  <c r="AG16" i="2"/>
  <c r="AG225" i="2"/>
  <c r="AG161" i="2"/>
  <c r="AG97" i="2"/>
  <c r="AG27" i="2"/>
  <c r="AG296" i="2"/>
  <c r="AG232" i="2"/>
  <c r="AG168" i="2"/>
  <c r="AG104" i="2"/>
  <c r="AG39" i="2"/>
  <c r="AF13" i="2"/>
  <c r="AF21" i="2"/>
  <c r="AF29" i="2"/>
  <c r="AF37" i="2"/>
  <c r="AF45" i="2"/>
  <c r="AF53" i="2"/>
  <c r="AF61" i="2"/>
  <c r="AF69" i="2"/>
  <c r="AF77" i="2"/>
  <c r="AF85" i="2"/>
  <c r="AF14" i="2"/>
  <c r="AF22" i="2"/>
  <c r="AF30" i="2"/>
  <c r="AF38" i="2"/>
  <c r="AF46" i="2"/>
  <c r="AF54" i="2"/>
  <c r="AF62" i="2"/>
  <c r="AF70" i="2"/>
  <c r="AF78" i="2"/>
  <c r="AF86" i="2"/>
  <c r="AF94" i="2"/>
  <c r="AF102" i="2"/>
  <c r="AF110" i="2"/>
  <c r="AF118" i="2"/>
  <c r="AF126" i="2"/>
  <c r="AF8" i="2"/>
  <c r="AF16" i="2"/>
  <c r="AF24" i="2"/>
  <c r="AF32" i="2"/>
  <c r="AF40" i="2"/>
  <c r="AF48" i="2"/>
  <c r="AF10" i="2"/>
  <c r="AF18" i="2"/>
  <c r="AF26" i="2"/>
  <c r="AF34" i="2"/>
  <c r="AF42" i="2"/>
  <c r="AF50" i="2"/>
  <c r="AF58" i="2"/>
  <c r="AF66" i="2"/>
  <c r="AF74" i="2"/>
  <c r="AF82" i="2"/>
  <c r="AF90" i="2"/>
  <c r="AF98" i="2"/>
  <c r="AF106" i="2"/>
  <c r="AF114" i="2"/>
  <c r="AF122" i="2"/>
  <c r="AF130" i="2"/>
  <c r="AF9" i="2"/>
  <c r="AF25" i="2"/>
  <c r="AF41" i="2"/>
  <c r="AF56" i="2"/>
  <c r="AF68" i="2"/>
  <c r="AF81" i="2"/>
  <c r="AF93" i="2"/>
  <c r="AF104" i="2"/>
  <c r="AF11" i="2"/>
  <c r="AF27" i="2"/>
  <c r="AF43" i="2"/>
  <c r="AF57" i="2"/>
  <c r="AF71" i="2"/>
  <c r="AF83" i="2"/>
  <c r="AF95" i="2"/>
  <c r="AF105" i="2"/>
  <c r="AF12" i="2"/>
  <c r="AF28" i="2"/>
  <c r="AF44" i="2"/>
  <c r="AF59" i="2"/>
  <c r="AF72" i="2"/>
  <c r="AF84" i="2"/>
  <c r="AF96" i="2"/>
  <c r="AF107" i="2"/>
  <c r="AF117" i="2"/>
  <c r="AF128" i="2"/>
  <c r="AF137" i="2"/>
  <c r="AF145" i="2"/>
  <c r="AF153" i="2"/>
  <c r="AF161" i="2"/>
  <c r="AF169" i="2"/>
  <c r="AF177" i="2"/>
  <c r="AF185" i="2"/>
  <c r="AF193" i="2"/>
  <c r="AF201" i="2"/>
  <c r="AF209" i="2"/>
  <c r="AF217" i="2"/>
  <c r="AF225" i="2"/>
  <c r="AF233" i="2"/>
  <c r="AF241" i="2"/>
  <c r="AF249" i="2"/>
  <c r="AF257" i="2"/>
  <c r="AF265" i="2"/>
  <c r="AF273" i="2"/>
  <c r="AF281" i="2"/>
  <c r="AF289" i="2"/>
  <c r="AF297" i="2"/>
  <c r="AF305" i="2"/>
  <c r="AF313" i="2"/>
  <c r="AF321" i="2"/>
  <c r="AF329" i="2"/>
  <c r="AF337" i="2"/>
  <c r="AF345" i="2"/>
  <c r="AF353" i="2"/>
  <c r="AF361" i="2"/>
  <c r="AF369" i="2"/>
  <c r="AF377" i="2"/>
  <c r="AF385" i="2"/>
  <c r="AF393" i="2"/>
  <c r="AF401" i="2"/>
  <c r="AF409" i="2"/>
  <c r="AF417" i="2"/>
  <c r="AF425" i="2"/>
  <c r="AF433" i="2"/>
  <c r="AF441" i="2"/>
  <c r="AF449" i="2"/>
  <c r="AF457" i="2"/>
  <c r="AF465" i="2"/>
  <c r="AF473" i="2"/>
  <c r="AF481" i="2"/>
  <c r="AF489" i="2"/>
  <c r="AF497" i="2"/>
  <c r="AF505" i="2"/>
  <c r="AF15" i="2"/>
  <c r="AF31" i="2"/>
  <c r="AF47" i="2"/>
  <c r="AF60" i="2"/>
  <c r="AF73" i="2"/>
  <c r="AF87" i="2"/>
  <c r="AF97" i="2"/>
  <c r="AF108" i="2"/>
  <c r="AF119" i="2"/>
  <c r="AF129" i="2"/>
  <c r="AF138" i="2"/>
  <c r="AF146" i="2"/>
  <c r="AF154" i="2"/>
  <c r="AF162" i="2"/>
  <c r="AF170" i="2"/>
  <c r="AF178" i="2"/>
  <c r="AF186" i="2"/>
  <c r="AF194" i="2"/>
  <c r="AF202" i="2"/>
  <c r="AF210" i="2"/>
  <c r="AF218" i="2"/>
  <c r="AF226" i="2"/>
  <c r="AF234" i="2"/>
  <c r="AF242" i="2"/>
  <c r="AF250" i="2"/>
  <c r="AF258" i="2"/>
  <c r="AF266" i="2"/>
  <c r="AF274" i="2"/>
  <c r="AF282" i="2"/>
  <c r="AF290" i="2"/>
  <c r="AF298" i="2"/>
  <c r="AF306" i="2"/>
  <c r="AF314" i="2"/>
  <c r="AF322" i="2"/>
  <c r="AF330" i="2"/>
  <c r="AF338" i="2"/>
  <c r="AF346" i="2"/>
  <c r="AF354" i="2"/>
  <c r="AF362" i="2"/>
  <c r="AF370" i="2"/>
  <c r="AF378" i="2"/>
  <c r="AF386" i="2"/>
  <c r="AF394" i="2"/>
  <c r="AF402" i="2"/>
  <c r="AF410" i="2"/>
  <c r="AF418" i="2"/>
  <c r="AF426" i="2"/>
  <c r="AF434" i="2"/>
  <c r="AF442" i="2"/>
  <c r="AF450" i="2"/>
  <c r="AF458" i="2"/>
  <c r="AF466" i="2"/>
  <c r="AF474" i="2"/>
  <c r="AF482" i="2"/>
  <c r="AF490" i="2"/>
  <c r="AF498" i="2"/>
  <c r="AF6" i="2"/>
  <c r="AF7" i="2"/>
  <c r="AF23" i="2"/>
  <c r="AF39" i="2"/>
  <c r="AF55" i="2"/>
  <c r="AF67" i="2"/>
  <c r="AF80" i="2"/>
  <c r="AF92" i="2"/>
  <c r="AF103" i="2"/>
  <c r="AF113" i="2"/>
  <c r="AF124" i="2"/>
  <c r="AF134" i="2"/>
  <c r="AF142" i="2"/>
  <c r="AF150" i="2"/>
  <c r="AF158" i="2"/>
  <c r="AF166" i="2"/>
  <c r="AF174" i="2"/>
  <c r="AF182" i="2"/>
  <c r="AF190" i="2"/>
  <c r="AF198" i="2"/>
  <c r="AF206" i="2"/>
  <c r="AF214" i="2"/>
  <c r="AF222" i="2"/>
  <c r="AF230" i="2"/>
  <c r="AF238" i="2"/>
  <c r="AF246" i="2"/>
  <c r="AF254" i="2"/>
  <c r="AF262" i="2"/>
  <c r="AF270" i="2"/>
  <c r="AF278" i="2"/>
  <c r="AF286" i="2"/>
  <c r="AF294" i="2"/>
  <c r="AF302" i="2"/>
  <c r="AF310" i="2"/>
  <c r="AF318" i="2"/>
  <c r="AF326" i="2"/>
  <c r="AF334" i="2"/>
  <c r="AF342" i="2"/>
  <c r="AF350" i="2"/>
  <c r="AF358" i="2"/>
  <c r="AF366" i="2"/>
  <c r="AF374" i="2"/>
  <c r="AF382" i="2"/>
  <c r="AF390" i="2"/>
  <c r="AF398" i="2"/>
  <c r="AF406" i="2"/>
  <c r="AF414" i="2"/>
  <c r="AF422" i="2"/>
  <c r="AF430" i="2"/>
  <c r="AF438" i="2"/>
  <c r="AF446" i="2"/>
  <c r="AF454" i="2"/>
  <c r="AF462" i="2"/>
  <c r="AF470" i="2"/>
  <c r="AF478" i="2"/>
  <c r="AF486" i="2"/>
  <c r="AF494" i="2"/>
  <c r="AF502" i="2"/>
  <c r="AF49" i="2"/>
  <c r="AF79" i="2"/>
  <c r="AF111" i="2"/>
  <c r="AF127" i="2"/>
  <c r="AF141" i="2"/>
  <c r="AF155" i="2"/>
  <c r="AF167" i="2"/>
  <c r="AF180" i="2"/>
  <c r="AF192" i="2"/>
  <c r="AF205" i="2"/>
  <c r="AF219" i="2"/>
  <c r="AF231" i="2"/>
  <c r="AF244" i="2"/>
  <c r="AF256" i="2"/>
  <c r="AF269" i="2"/>
  <c r="AF283" i="2"/>
  <c r="AF295" i="2"/>
  <c r="AF308" i="2"/>
  <c r="AF320" i="2"/>
  <c r="AF333" i="2"/>
  <c r="AF347" i="2"/>
  <c r="AF359" i="2"/>
  <c r="AF372" i="2"/>
  <c r="AF384" i="2"/>
  <c r="AF397" i="2"/>
  <c r="AF411" i="2"/>
  <c r="AF423" i="2"/>
  <c r="AF436" i="2"/>
  <c r="AF448" i="2"/>
  <c r="AF461" i="2"/>
  <c r="AF475" i="2"/>
  <c r="AF487" i="2"/>
  <c r="AF500" i="2"/>
  <c r="AF51" i="2"/>
  <c r="AF88" i="2"/>
  <c r="AF112" i="2"/>
  <c r="AF131" i="2"/>
  <c r="AF143" i="2"/>
  <c r="AF156" i="2"/>
  <c r="AF168" i="2"/>
  <c r="AF181" i="2"/>
  <c r="AF195" i="2"/>
  <c r="AF207" i="2"/>
  <c r="AF220" i="2"/>
  <c r="AF232" i="2"/>
  <c r="AF245" i="2"/>
  <c r="AF259" i="2"/>
  <c r="AF271" i="2"/>
  <c r="AF284" i="2"/>
  <c r="AF296" i="2"/>
  <c r="AF309" i="2"/>
  <c r="AF323" i="2"/>
  <c r="AF335" i="2"/>
  <c r="AF348" i="2"/>
  <c r="AF360" i="2"/>
  <c r="AF373" i="2"/>
  <c r="AF387" i="2"/>
  <c r="AF399" i="2"/>
  <c r="AF412" i="2"/>
  <c r="AF424" i="2"/>
  <c r="AF437" i="2"/>
  <c r="AF451" i="2"/>
  <c r="AF463" i="2"/>
  <c r="AF476" i="2"/>
  <c r="AF488" i="2"/>
  <c r="AF501" i="2"/>
  <c r="AF17" i="2"/>
  <c r="AF52" i="2"/>
  <c r="AF89" i="2"/>
  <c r="AF115" i="2"/>
  <c r="AF132" i="2"/>
  <c r="AF144" i="2"/>
  <c r="AF157" i="2"/>
  <c r="AF171" i="2"/>
  <c r="AF183" i="2"/>
  <c r="AF196" i="2"/>
  <c r="AF208" i="2"/>
  <c r="AF221" i="2"/>
  <c r="AF235" i="2"/>
  <c r="AF247" i="2"/>
  <c r="AF260" i="2"/>
  <c r="AF272" i="2"/>
  <c r="AF285" i="2"/>
  <c r="AF299" i="2"/>
  <c r="AF311" i="2"/>
  <c r="AF324" i="2"/>
  <c r="AF336" i="2"/>
  <c r="AF349" i="2"/>
  <c r="AF363" i="2"/>
  <c r="AF375" i="2"/>
  <c r="AF388" i="2"/>
  <c r="AF400" i="2"/>
  <c r="AF413" i="2"/>
  <c r="AF427" i="2"/>
  <c r="AF439" i="2"/>
  <c r="AF452" i="2"/>
  <c r="AF464" i="2"/>
  <c r="AF477" i="2"/>
  <c r="AF491" i="2"/>
  <c r="AF503" i="2"/>
  <c r="AF19" i="2"/>
  <c r="AF63" i="2"/>
  <c r="AF91" i="2"/>
  <c r="AF116" i="2"/>
  <c r="AF133" i="2"/>
  <c r="AF147" i="2"/>
  <c r="AF159" i="2"/>
  <c r="AF172" i="2"/>
  <c r="AF184" i="2"/>
  <c r="AF197" i="2"/>
  <c r="AF211" i="2"/>
  <c r="AF223" i="2"/>
  <c r="AF236" i="2"/>
  <c r="AF248" i="2"/>
  <c r="AF261" i="2"/>
  <c r="AF275" i="2"/>
  <c r="AF287" i="2"/>
  <c r="AF300" i="2"/>
  <c r="AF312" i="2"/>
  <c r="AF325" i="2"/>
  <c r="AF339" i="2"/>
  <c r="AF351" i="2"/>
  <c r="AF364" i="2"/>
  <c r="AF376" i="2"/>
  <c r="AF389" i="2"/>
  <c r="AF403" i="2"/>
  <c r="AF415" i="2"/>
  <c r="AF428" i="2"/>
  <c r="AF440" i="2"/>
  <c r="AF453" i="2"/>
  <c r="AF467" i="2"/>
  <c r="AF479" i="2"/>
  <c r="AF492" i="2"/>
  <c r="AF504" i="2"/>
  <c r="AF20" i="2"/>
  <c r="AF64" i="2"/>
  <c r="AF99" i="2"/>
  <c r="AF120" i="2"/>
  <c r="AF135" i="2"/>
  <c r="AF148" i="2"/>
  <c r="AF160" i="2"/>
  <c r="AF173" i="2"/>
  <c r="AF187" i="2"/>
  <c r="AF199" i="2"/>
  <c r="AF212" i="2"/>
  <c r="AF224" i="2"/>
  <c r="AF237" i="2"/>
  <c r="AF251" i="2"/>
  <c r="AF263" i="2"/>
  <c r="AF276" i="2"/>
  <c r="AF288" i="2"/>
  <c r="AF301" i="2"/>
  <c r="AF315" i="2"/>
  <c r="AF327" i="2"/>
  <c r="AF340" i="2"/>
  <c r="AF352" i="2"/>
  <c r="AF365" i="2"/>
  <c r="AF379" i="2"/>
  <c r="AF391" i="2"/>
  <c r="AF404" i="2"/>
  <c r="AF416" i="2"/>
  <c r="AF429" i="2"/>
  <c r="AF443" i="2"/>
  <c r="AF455" i="2"/>
  <c r="AF468" i="2"/>
  <c r="AF480" i="2"/>
  <c r="AF493" i="2"/>
  <c r="AF33" i="2"/>
  <c r="AF65" i="2"/>
  <c r="AF100" i="2"/>
  <c r="AF121" i="2"/>
  <c r="AF136" i="2"/>
  <c r="AF149" i="2"/>
  <c r="AF163" i="2"/>
  <c r="AF175" i="2"/>
  <c r="AF188" i="2"/>
  <c r="AF200" i="2"/>
  <c r="AF213" i="2"/>
  <c r="AF227" i="2"/>
  <c r="AF239" i="2"/>
  <c r="AF252" i="2"/>
  <c r="AF264" i="2"/>
  <c r="AF277" i="2"/>
  <c r="AF291" i="2"/>
  <c r="AF303" i="2"/>
  <c r="AF316" i="2"/>
  <c r="AF328" i="2"/>
  <c r="AF341" i="2"/>
  <c r="AF355" i="2"/>
  <c r="AF367" i="2"/>
  <c r="AF380" i="2"/>
  <c r="AF392" i="2"/>
  <c r="AF405" i="2"/>
  <c r="AF419" i="2"/>
  <c r="AF431" i="2"/>
  <c r="AF444" i="2"/>
  <c r="AF456" i="2"/>
  <c r="AF469" i="2"/>
  <c r="AF483" i="2"/>
  <c r="AF495" i="2"/>
  <c r="AF101" i="2"/>
  <c r="AF164" i="2"/>
  <c r="AF215" i="2"/>
  <c r="AF267" i="2"/>
  <c r="AF317" i="2"/>
  <c r="AF368" i="2"/>
  <c r="AF420" i="2"/>
  <c r="AF471" i="2"/>
  <c r="AF109" i="2"/>
  <c r="AF165" i="2"/>
  <c r="AF216" i="2"/>
  <c r="AF268" i="2"/>
  <c r="AF319" i="2"/>
  <c r="AF371" i="2"/>
  <c r="AF421" i="2"/>
  <c r="AF472" i="2"/>
  <c r="AF123" i="2"/>
  <c r="AF176" i="2"/>
  <c r="AF228" i="2"/>
  <c r="AF279" i="2"/>
  <c r="AF331" i="2"/>
  <c r="AF381" i="2"/>
  <c r="AF432" i="2"/>
  <c r="AF484" i="2"/>
  <c r="AF125" i="2"/>
  <c r="AF179" i="2"/>
  <c r="AF229" i="2"/>
  <c r="AF280" i="2"/>
  <c r="AF332" i="2"/>
  <c r="AF383" i="2"/>
  <c r="AF435" i="2"/>
  <c r="AF485" i="2"/>
  <c r="AF35" i="2"/>
  <c r="AF139" i="2"/>
  <c r="AF189" i="2"/>
  <c r="AF240" i="2"/>
  <c r="AF292" i="2"/>
  <c r="AF343" i="2"/>
  <c r="AF395" i="2"/>
  <c r="AF445" i="2"/>
  <c r="AF496" i="2"/>
  <c r="AF36" i="2"/>
  <c r="AF140" i="2"/>
  <c r="AF191" i="2"/>
  <c r="AF243" i="2"/>
  <c r="AF293" i="2"/>
  <c r="AF344" i="2"/>
  <c r="AF396" i="2"/>
  <c r="AF447" i="2"/>
  <c r="AF499" i="2"/>
  <c r="AF75" i="2"/>
  <c r="AF151" i="2"/>
  <c r="AF203" i="2"/>
  <c r="AF253" i="2"/>
  <c r="AF304" i="2"/>
  <c r="AF356" i="2"/>
  <c r="AF407" i="2"/>
  <c r="AF459" i="2"/>
  <c r="AF76" i="2"/>
  <c r="AF152" i="2"/>
  <c r="AF204" i="2"/>
  <c r="AF255" i="2"/>
  <c r="AF307" i="2"/>
  <c r="AF357" i="2"/>
  <c r="AF408" i="2"/>
  <c r="AF460" i="2"/>
  <c r="AE14" i="2"/>
  <c r="AE22" i="2"/>
  <c r="AE30" i="2"/>
  <c r="AE38" i="2"/>
  <c r="AE46" i="2"/>
  <c r="AE54" i="2"/>
  <c r="AE62" i="2"/>
  <c r="AE70" i="2"/>
  <c r="AE78" i="2"/>
  <c r="AE86" i="2"/>
  <c r="AE94" i="2"/>
  <c r="AE102" i="2"/>
  <c r="AE8" i="2"/>
  <c r="AE16" i="2"/>
  <c r="AE24" i="2"/>
  <c r="AE32" i="2"/>
  <c r="AE40" i="2"/>
  <c r="AE48" i="2"/>
  <c r="AE56" i="2"/>
  <c r="AE64" i="2"/>
  <c r="AE72" i="2"/>
  <c r="AE80" i="2"/>
  <c r="AE88" i="2"/>
  <c r="AE96" i="2"/>
  <c r="AE104" i="2"/>
  <c r="AE112" i="2"/>
  <c r="AE120" i="2"/>
  <c r="AE128" i="2"/>
  <c r="AE136" i="2"/>
  <c r="AE144" i="2"/>
  <c r="AE152" i="2"/>
  <c r="AE160" i="2"/>
  <c r="AE168" i="2"/>
  <c r="AE176" i="2"/>
  <c r="AE184" i="2"/>
  <c r="AE10" i="2"/>
  <c r="AE18" i="2"/>
  <c r="AE26" i="2"/>
  <c r="AE34" i="2"/>
  <c r="AE42" i="2"/>
  <c r="AE50" i="2"/>
  <c r="AE58" i="2"/>
  <c r="AE66" i="2"/>
  <c r="AE74" i="2"/>
  <c r="AE82" i="2"/>
  <c r="AE90" i="2"/>
  <c r="AE98" i="2"/>
  <c r="AE106" i="2"/>
  <c r="AE114" i="2"/>
  <c r="AE122" i="2"/>
  <c r="AE130" i="2"/>
  <c r="AE138" i="2"/>
  <c r="AE146" i="2"/>
  <c r="AE154" i="2"/>
  <c r="AE162" i="2"/>
  <c r="AE170" i="2"/>
  <c r="AE178" i="2"/>
  <c r="AE186" i="2"/>
  <c r="AE7" i="2"/>
  <c r="AE20" i="2"/>
  <c r="AE33" i="2"/>
  <c r="AE45" i="2"/>
  <c r="AE59" i="2"/>
  <c r="AE71" i="2"/>
  <c r="AE84" i="2"/>
  <c r="AE97" i="2"/>
  <c r="AE109" i="2"/>
  <c r="AE119" i="2"/>
  <c r="AE131" i="2"/>
  <c r="AE141" i="2"/>
  <c r="AE151" i="2"/>
  <c r="AE163" i="2"/>
  <c r="AE173" i="2"/>
  <c r="AE183" i="2"/>
  <c r="AE193" i="2"/>
  <c r="AE201" i="2"/>
  <c r="AE209" i="2"/>
  <c r="AE217" i="2"/>
  <c r="AE225" i="2"/>
  <c r="AE233" i="2"/>
  <c r="AE241" i="2"/>
  <c r="AE249" i="2"/>
  <c r="AE257" i="2"/>
  <c r="AE265" i="2"/>
  <c r="AE273" i="2"/>
  <c r="AE281" i="2"/>
  <c r="AE289" i="2"/>
  <c r="AE297" i="2"/>
  <c r="AE305" i="2"/>
  <c r="AE313" i="2"/>
  <c r="AE321" i="2"/>
  <c r="AE329" i="2"/>
  <c r="AE337" i="2"/>
  <c r="AE345" i="2"/>
  <c r="AE353" i="2"/>
  <c r="AE361" i="2"/>
  <c r="AE369" i="2"/>
  <c r="AE377" i="2"/>
  <c r="AE385" i="2"/>
  <c r="AE393" i="2"/>
  <c r="AE401" i="2"/>
  <c r="AE409" i="2"/>
  <c r="AE417" i="2"/>
  <c r="AE425" i="2"/>
  <c r="AE433" i="2"/>
  <c r="AE441" i="2"/>
  <c r="AE449" i="2"/>
  <c r="AE457" i="2"/>
  <c r="AE465" i="2"/>
  <c r="AE473" i="2"/>
  <c r="AE481" i="2"/>
  <c r="AE489" i="2"/>
  <c r="AE497" i="2"/>
  <c r="AE505" i="2"/>
  <c r="AE9" i="2"/>
  <c r="AE21" i="2"/>
  <c r="AE35" i="2"/>
  <c r="AE47" i="2"/>
  <c r="AE60" i="2"/>
  <c r="AE73" i="2"/>
  <c r="AE85" i="2"/>
  <c r="AE99" i="2"/>
  <c r="AE110" i="2"/>
  <c r="AE121" i="2"/>
  <c r="AE132" i="2"/>
  <c r="AE142" i="2"/>
  <c r="AE153" i="2"/>
  <c r="AE164" i="2"/>
  <c r="AE174" i="2"/>
  <c r="AE185" i="2"/>
  <c r="AE194" i="2"/>
  <c r="AE202" i="2"/>
  <c r="AE210" i="2"/>
  <c r="AE218" i="2"/>
  <c r="AE226" i="2"/>
  <c r="AE234" i="2"/>
  <c r="AE242" i="2"/>
  <c r="AE250" i="2"/>
  <c r="AE258" i="2"/>
  <c r="AE266" i="2"/>
  <c r="AE274" i="2"/>
  <c r="AE282" i="2"/>
  <c r="AE290" i="2"/>
  <c r="AE298" i="2"/>
  <c r="AE306" i="2"/>
  <c r="AE314" i="2"/>
  <c r="AE322" i="2"/>
  <c r="AE330" i="2"/>
  <c r="AE338" i="2"/>
  <c r="AE346" i="2"/>
  <c r="AE354" i="2"/>
  <c r="AE362" i="2"/>
  <c r="AE370" i="2"/>
  <c r="AE378" i="2"/>
  <c r="AE386" i="2"/>
  <c r="AE394" i="2"/>
  <c r="AE402" i="2"/>
  <c r="AE410" i="2"/>
  <c r="AE418" i="2"/>
  <c r="AE426" i="2"/>
  <c r="AE434" i="2"/>
  <c r="AE442" i="2"/>
  <c r="AE450" i="2"/>
  <c r="AE458" i="2"/>
  <c r="AE466" i="2"/>
  <c r="AE474" i="2"/>
  <c r="AE482" i="2"/>
  <c r="AE490" i="2"/>
  <c r="AE498" i="2"/>
  <c r="AE6" i="2"/>
  <c r="AE11" i="2"/>
  <c r="AE23" i="2"/>
  <c r="AE36" i="2"/>
  <c r="AE49" i="2"/>
  <c r="AE61" i="2"/>
  <c r="AE75" i="2"/>
  <c r="AE87" i="2"/>
  <c r="AE100" i="2"/>
  <c r="AE111" i="2"/>
  <c r="AE123" i="2"/>
  <c r="AE133" i="2"/>
  <c r="AE143" i="2"/>
  <c r="AE155" i="2"/>
  <c r="AE165" i="2"/>
  <c r="AE175" i="2"/>
  <c r="AE187" i="2"/>
  <c r="AE195" i="2"/>
  <c r="AE203" i="2"/>
  <c r="AE211" i="2"/>
  <c r="AE219" i="2"/>
  <c r="AE12" i="2"/>
  <c r="AE25" i="2"/>
  <c r="AE37" i="2"/>
  <c r="AE51" i="2"/>
  <c r="AE63" i="2"/>
  <c r="AE76" i="2"/>
  <c r="AE89" i="2"/>
  <c r="AE101" i="2"/>
  <c r="AE113" i="2"/>
  <c r="AE124" i="2"/>
  <c r="AE134" i="2"/>
  <c r="AE145" i="2"/>
  <c r="AE156" i="2"/>
  <c r="AE166" i="2"/>
  <c r="AE177" i="2"/>
  <c r="AE188" i="2"/>
  <c r="AE196" i="2"/>
  <c r="AE204" i="2"/>
  <c r="AE212" i="2"/>
  <c r="AE220" i="2"/>
  <c r="AE228" i="2"/>
  <c r="AE236" i="2"/>
  <c r="AE244" i="2"/>
  <c r="AE252" i="2"/>
  <c r="AE260" i="2"/>
  <c r="AE268" i="2"/>
  <c r="AE276" i="2"/>
  <c r="AE284" i="2"/>
  <c r="AE292" i="2"/>
  <c r="AE300" i="2"/>
  <c r="AE308" i="2"/>
  <c r="AE316" i="2"/>
  <c r="AE324" i="2"/>
  <c r="AE332" i="2"/>
  <c r="AE340" i="2"/>
  <c r="AE348" i="2"/>
  <c r="AE356" i="2"/>
  <c r="AE364" i="2"/>
  <c r="AE372" i="2"/>
  <c r="AE380" i="2"/>
  <c r="AE388" i="2"/>
  <c r="AE396" i="2"/>
  <c r="AE404" i="2"/>
  <c r="AE412" i="2"/>
  <c r="AE420" i="2"/>
  <c r="AE428" i="2"/>
  <c r="AE436" i="2"/>
  <c r="AE444" i="2"/>
  <c r="AE452" i="2"/>
  <c r="AE460" i="2"/>
  <c r="AE468" i="2"/>
  <c r="AE476" i="2"/>
  <c r="AE484" i="2"/>
  <c r="AE492" i="2"/>
  <c r="AE500" i="2"/>
  <c r="AE13" i="2"/>
  <c r="AE27" i="2"/>
  <c r="AE39" i="2"/>
  <c r="AE52" i="2"/>
  <c r="AE65" i="2"/>
  <c r="AE77" i="2"/>
  <c r="AE91" i="2"/>
  <c r="AE103" i="2"/>
  <c r="AE115" i="2"/>
  <c r="AE125" i="2"/>
  <c r="AE135" i="2"/>
  <c r="AE147" i="2"/>
  <c r="AE157" i="2"/>
  <c r="AE167" i="2"/>
  <c r="AE179" i="2"/>
  <c r="AE189" i="2"/>
  <c r="AE197" i="2"/>
  <c r="AE205" i="2"/>
  <c r="AE213" i="2"/>
  <c r="AE221" i="2"/>
  <c r="AE229" i="2"/>
  <c r="AE237" i="2"/>
  <c r="AE245" i="2"/>
  <c r="AE253" i="2"/>
  <c r="AE261" i="2"/>
  <c r="AE269" i="2"/>
  <c r="AE277" i="2"/>
  <c r="AE285" i="2"/>
  <c r="AE293" i="2"/>
  <c r="AE301" i="2"/>
  <c r="AE309" i="2"/>
  <c r="AE317" i="2"/>
  <c r="AE325" i="2"/>
  <c r="AE333" i="2"/>
  <c r="AE341" i="2"/>
  <c r="AE349" i="2"/>
  <c r="AE357" i="2"/>
  <c r="AE15" i="2"/>
  <c r="AE28" i="2"/>
  <c r="AE41" i="2"/>
  <c r="AE53" i="2"/>
  <c r="AE67" i="2"/>
  <c r="AE79" i="2"/>
  <c r="AE92" i="2"/>
  <c r="AE105" i="2"/>
  <c r="AE116" i="2"/>
  <c r="AE126" i="2"/>
  <c r="AE137" i="2"/>
  <c r="AE148" i="2"/>
  <c r="AE158" i="2"/>
  <c r="AE169" i="2"/>
  <c r="AE180" i="2"/>
  <c r="AE190" i="2"/>
  <c r="AE198" i="2"/>
  <c r="AE206" i="2"/>
  <c r="AE214" i="2"/>
  <c r="AE222" i="2"/>
  <c r="AE230" i="2"/>
  <c r="AE238" i="2"/>
  <c r="AE246" i="2"/>
  <c r="AE254" i="2"/>
  <c r="AE262" i="2"/>
  <c r="AE270" i="2"/>
  <c r="AE278" i="2"/>
  <c r="AE286" i="2"/>
  <c r="AE294" i="2"/>
  <c r="AE302" i="2"/>
  <c r="AE310" i="2"/>
  <c r="AE318" i="2"/>
  <c r="AE326" i="2"/>
  <c r="AE334" i="2"/>
  <c r="AE342" i="2"/>
  <c r="AE350" i="2"/>
  <c r="AE358" i="2"/>
  <c r="AE366" i="2"/>
  <c r="AE374" i="2"/>
  <c r="AE382" i="2"/>
  <c r="AE390" i="2"/>
  <c r="AE398" i="2"/>
  <c r="AE406" i="2"/>
  <c r="AE414" i="2"/>
  <c r="AE422" i="2"/>
  <c r="AE430" i="2"/>
  <c r="AE438" i="2"/>
  <c r="AE446" i="2"/>
  <c r="AE454" i="2"/>
  <c r="AE462" i="2"/>
  <c r="AE470" i="2"/>
  <c r="AE478" i="2"/>
  <c r="AE486" i="2"/>
  <c r="AE494" i="2"/>
  <c r="AE502" i="2"/>
  <c r="AE43" i="2"/>
  <c r="AE93" i="2"/>
  <c r="AE139" i="2"/>
  <c r="AE181" i="2"/>
  <c r="AE215" i="2"/>
  <c r="AE239" i="2"/>
  <c r="AE259" i="2"/>
  <c r="AE280" i="2"/>
  <c r="AE303" i="2"/>
  <c r="AE323" i="2"/>
  <c r="AE344" i="2"/>
  <c r="AE365" i="2"/>
  <c r="AE381" i="2"/>
  <c r="AE397" i="2"/>
  <c r="AE413" i="2"/>
  <c r="AE429" i="2"/>
  <c r="AE445" i="2"/>
  <c r="AE461" i="2"/>
  <c r="AE477" i="2"/>
  <c r="AE493" i="2"/>
  <c r="AE44" i="2"/>
  <c r="AE95" i="2"/>
  <c r="AE140" i="2"/>
  <c r="AE182" i="2"/>
  <c r="AE216" i="2"/>
  <c r="AE240" i="2"/>
  <c r="AE263" i="2"/>
  <c r="AE283" i="2"/>
  <c r="AE304" i="2"/>
  <c r="AE327" i="2"/>
  <c r="AE347" i="2"/>
  <c r="AE367" i="2"/>
  <c r="AE383" i="2"/>
  <c r="AE399" i="2"/>
  <c r="AE415" i="2"/>
  <c r="AE431" i="2"/>
  <c r="AE447" i="2"/>
  <c r="AE463" i="2"/>
  <c r="AE479" i="2"/>
  <c r="AE495" i="2"/>
  <c r="AE55" i="2"/>
  <c r="AE107" i="2"/>
  <c r="AE149" i="2"/>
  <c r="AE191" i="2"/>
  <c r="AE223" i="2"/>
  <c r="AE243" i="2"/>
  <c r="AE264" i="2"/>
  <c r="AE287" i="2"/>
  <c r="AE307" i="2"/>
  <c r="AE328" i="2"/>
  <c r="AE351" i="2"/>
  <c r="AE368" i="2"/>
  <c r="AE384" i="2"/>
  <c r="AE400" i="2"/>
  <c r="AE416" i="2"/>
  <c r="AE432" i="2"/>
  <c r="AE448" i="2"/>
  <c r="AE464" i="2"/>
  <c r="AE480" i="2"/>
  <c r="AE496" i="2"/>
  <c r="AE57" i="2"/>
  <c r="AE108" i="2"/>
  <c r="AE150" i="2"/>
  <c r="AE192" i="2"/>
  <c r="AE224" i="2"/>
  <c r="AE247" i="2"/>
  <c r="AE267" i="2"/>
  <c r="AE288" i="2"/>
  <c r="AE311" i="2"/>
  <c r="AE331" i="2"/>
  <c r="AE352" i="2"/>
  <c r="AE371" i="2"/>
  <c r="AE387" i="2"/>
  <c r="AE403" i="2"/>
  <c r="AE419" i="2"/>
  <c r="AE435" i="2"/>
  <c r="AE451" i="2"/>
  <c r="AE467" i="2"/>
  <c r="AE483" i="2"/>
  <c r="AE499" i="2"/>
  <c r="AE17" i="2"/>
  <c r="AE68" i="2"/>
  <c r="AE117" i="2"/>
  <c r="AE159" i="2"/>
  <c r="AE199" i="2"/>
  <c r="AE227" i="2"/>
  <c r="AE248" i="2"/>
  <c r="AE271" i="2"/>
  <c r="AE291" i="2"/>
  <c r="AE312" i="2"/>
  <c r="AE335" i="2"/>
  <c r="AE355" i="2"/>
  <c r="AE373" i="2"/>
  <c r="AE389" i="2"/>
  <c r="AE405" i="2"/>
  <c r="AE421" i="2"/>
  <c r="AE437" i="2"/>
  <c r="AE453" i="2"/>
  <c r="AE469" i="2"/>
  <c r="AE31" i="2"/>
  <c r="AE83" i="2"/>
  <c r="AE129" i="2"/>
  <c r="AE172" i="2"/>
  <c r="AE208" i="2"/>
  <c r="AE235" i="2"/>
  <c r="AE256" i="2"/>
  <c r="AE279" i="2"/>
  <c r="AE299" i="2"/>
  <c r="AE320" i="2"/>
  <c r="AE343" i="2"/>
  <c r="AE363" i="2"/>
  <c r="AE379" i="2"/>
  <c r="AE395" i="2"/>
  <c r="AE411" i="2"/>
  <c r="AE427" i="2"/>
  <c r="AE443" i="2"/>
  <c r="AE459" i="2"/>
  <c r="AE475" i="2"/>
  <c r="AE491" i="2"/>
  <c r="AE69" i="2"/>
  <c r="AE231" i="2"/>
  <c r="AE315" i="2"/>
  <c r="AE391" i="2"/>
  <c r="AE455" i="2"/>
  <c r="AE503" i="2"/>
  <c r="AE81" i="2"/>
  <c r="AE232" i="2"/>
  <c r="AE319" i="2"/>
  <c r="AE392" i="2"/>
  <c r="AE456" i="2"/>
  <c r="AE504" i="2"/>
  <c r="AE118" i="2"/>
  <c r="AE251" i="2"/>
  <c r="AE336" i="2"/>
  <c r="AE407" i="2"/>
  <c r="AE471" i="2"/>
  <c r="AE127" i="2"/>
  <c r="AE255" i="2"/>
  <c r="AE339" i="2"/>
  <c r="AE408" i="2"/>
  <c r="AE472" i="2"/>
  <c r="AE161" i="2"/>
  <c r="AE272" i="2"/>
  <c r="AE359" i="2"/>
  <c r="AE423" i="2"/>
  <c r="AE485" i="2"/>
  <c r="AE171" i="2"/>
  <c r="AE275" i="2"/>
  <c r="AE360" i="2"/>
  <c r="AE424" i="2"/>
  <c r="AE487" i="2"/>
  <c r="AE19" i="2"/>
  <c r="AE439" i="2"/>
  <c r="AE29" i="2"/>
  <c r="AE440" i="2"/>
  <c r="AE200" i="2"/>
  <c r="AE488" i="2"/>
  <c r="AE207" i="2"/>
  <c r="AE501" i="2"/>
  <c r="AE295" i="2"/>
  <c r="AE296" i="2"/>
  <c r="AE375" i="2"/>
  <c r="AE376" i="2"/>
  <c r="AD7" i="2"/>
  <c r="AD15" i="2"/>
  <c r="AD23" i="2"/>
  <c r="AD31" i="2"/>
  <c r="AD39" i="2"/>
  <c r="AD47" i="2"/>
  <c r="AD55" i="2"/>
  <c r="AD63" i="2"/>
  <c r="AD71" i="2"/>
  <c r="AD79" i="2"/>
  <c r="AD87" i="2"/>
  <c r="AD95" i="2"/>
  <c r="AD103" i="2"/>
  <c r="AD111" i="2"/>
  <c r="AD119" i="2"/>
  <c r="AD127" i="2"/>
  <c r="AD135" i="2"/>
  <c r="AD143" i="2"/>
  <c r="AD151" i="2"/>
  <c r="AD159" i="2"/>
  <c r="AD167" i="2"/>
  <c r="AD175" i="2"/>
  <c r="AD183" i="2"/>
  <c r="AD191" i="2"/>
  <c r="AD199" i="2"/>
  <c r="AD207" i="2"/>
  <c r="AD215" i="2"/>
  <c r="AD223" i="2"/>
  <c r="AD231" i="2"/>
  <c r="AD239" i="2"/>
  <c r="AD247" i="2"/>
  <c r="AD255" i="2"/>
  <c r="AD263" i="2"/>
  <c r="AD271" i="2"/>
  <c r="AD279" i="2"/>
  <c r="AD287" i="2"/>
  <c r="AD295" i="2"/>
  <c r="AD303" i="2"/>
  <c r="AD311" i="2"/>
  <c r="AD319" i="2"/>
  <c r="AD327" i="2"/>
  <c r="AD335" i="2"/>
  <c r="AD343" i="2"/>
  <c r="AD351" i="2"/>
  <c r="AD359" i="2"/>
  <c r="AD367" i="2"/>
  <c r="AD375" i="2"/>
  <c r="AD383" i="2"/>
  <c r="AD391" i="2"/>
  <c r="AD399" i="2"/>
  <c r="AD407" i="2"/>
  <c r="AD415" i="2"/>
  <c r="AD423" i="2"/>
  <c r="AD431" i="2"/>
  <c r="AD439" i="2"/>
  <c r="AD447" i="2"/>
  <c r="AD455" i="2"/>
  <c r="AD8" i="2"/>
  <c r="AD16" i="2"/>
  <c r="AD24" i="2"/>
  <c r="AD32" i="2"/>
  <c r="AD40" i="2"/>
  <c r="AD48" i="2"/>
  <c r="AD56" i="2"/>
  <c r="AD64" i="2"/>
  <c r="AD72" i="2"/>
  <c r="AD80" i="2"/>
  <c r="AD88" i="2"/>
  <c r="AD96" i="2"/>
  <c r="AD104" i="2"/>
  <c r="AD112" i="2"/>
  <c r="AD120" i="2"/>
  <c r="AD128" i="2"/>
  <c r="AD136" i="2"/>
  <c r="AD144" i="2"/>
  <c r="AD152" i="2"/>
  <c r="AD160" i="2"/>
  <c r="AD168" i="2"/>
  <c r="AD176" i="2"/>
  <c r="AD184" i="2"/>
  <c r="AD192" i="2"/>
  <c r="AD200" i="2"/>
  <c r="AD208" i="2"/>
  <c r="AD216" i="2"/>
  <c r="AD224" i="2"/>
  <c r="AD232" i="2"/>
  <c r="AD240" i="2"/>
  <c r="AD248" i="2"/>
  <c r="AD256" i="2"/>
  <c r="AD264" i="2"/>
  <c r="AD272" i="2"/>
  <c r="AD280" i="2"/>
  <c r="AD288" i="2"/>
  <c r="AD296" i="2"/>
  <c r="AD304" i="2"/>
  <c r="AD312" i="2"/>
  <c r="AD320" i="2"/>
  <c r="AD328" i="2"/>
  <c r="AD336" i="2"/>
  <c r="AD344" i="2"/>
  <c r="AD352" i="2"/>
  <c r="AD9" i="2"/>
  <c r="AD17" i="2"/>
  <c r="AD25" i="2"/>
  <c r="AD33" i="2"/>
  <c r="AD41" i="2"/>
  <c r="AD49" i="2"/>
  <c r="AD57" i="2"/>
  <c r="AD65" i="2"/>
  <c r="AD73" i="2"/>
  <c r="AD81" i="2"/>
  <c r="AD89" i="2"/>
  <c r="AD97" i="2"/>
  <c r="AD105" i="2"/>
  <c r="AD113" i="2"/>
  <c r="AD121" i="2"/>
  <c r="AD129" i="2"/>
  <c r="AD137" i="2"/>
  <c r="AD145" i="2"/>
  <c r="AD153" i="2"/>
  <c r="AD161" i="2"/>
  <c r="AD169" i="2"/>
  <c r="AD177" i="2"/>
  <c r="AD185" i="2"/>
  <c r="AD193" i="2"/>
  <c r="AD201" i="2"/>
  <c r="AD209" i="2"/>
  <c r="AD217" i="2"/>
  <c r="AD225" i="2"/>
  <c r="AD233" i="2"/>
  <c r="AD241" i="2"/>
  <c r="AD249" i="2"/>
  <c r="AD257" i="2"/>
  <c r="AD265" i="2"/>
  <c r="AD273" i="2"/>
  <c r="AD281" i="2"/>
  <c r="AD289" i="2"/>
  <c r="AD297" i="2"/>
  <c r="AD305" i="2"/>
  <c r="AD313" i="2"/>
  <c r="AD321" i="2"/>
  <c r="AD329" i="2"/>
  <c r="AD337" i="2"/>
  <c r="AD345" i="2"/>
  <c r="AD353" i="2"/>
  <c r="AD10" i="2"/>
  <c r="AD18" i="2"/>
  <c r="AD26" i="2"/>
  <c r="AD34" i="2"/>
  <c r="AD42" i="2"/>
  <c r="AD50" i="2"/>
  <c r="AD58" i="2"/>
  <c r="AD66" i="2"/>
  <c r="AD74" i="2"/>
  <c r="AD82" i="2"/>
  <c r="AD90" i="2"/>
  <c r="AD98" i="2"/>
  <c r="AD106" i="2"/>
  <c r="AD114" i="2"/>
  <c r="AD122" i="2"/>
  <c r="AD130" i="2"/>
  <c r="AD138" i="2"/>
  <c r="AD146" i="2"/>
  <c r="AD154" i="2"/>
  <c r="AD162" i="2"/>
  <c r="AD170" i="2"/>
  <c r="AD178" i="2"/>
  <c r="AD186" i="2"/>
  <c r="AD194" i="2"/>
  <c r="AD202" i="2"/>
  <c r="AD210" i="2"/>
  <c r="AD218" i="2"/>
  <c r="AD226" i="2"/>
  <c r="AD234" i="2"/>
  <c r="AD242" i="2"/>
  <c r="AD250" i="2"/>
  <c r="AD258" i="2"/>
  <c r="AD266" i="2"/>
  <c r="AD274" i="2"/>
  <c r="AD282" i="2"/>
  <c r="AD290" i="2"/>
  <c r="AD298" i="2"/>
  <c r="AD306" i="2"/>
  <c r="AD314" i="2"/>
  <c r="AD322" i="2"/>
  <c r="AD330" i="2"/>
  <c r="AD338" i="2"/>
  <c r="AD346" i="2"/>
  <c r="AD354" i="2"/>
  <c r="AD362" i="2"/>
  <c r="AD370" i="2"/>
  <c r="AD378" i="2"/>
  <c r="AD386" i="2"/>
  <c r="AD394" i="2"/>
  <c r="AD402" i="2"/>
  <c r="AD410" i="2"/>
  <c r="AD418" i="2"/>
  <c r="AD426" i="2"/>
  <c r="AD434" i="2"/>
  <c r="AD442" i="2"/>
  <c r="AD450" i="2"/>
  <c r="AD458" i="2"/>
  <c r="AD466" i="2"/>
  <c r="AD474" i="2"/>
  <c r="AD482" i="2"/>
  <c r="AD490" i="2"/>
  <c r="AD498" i="2"/>
  <c r="AD6" i="2"/>
  <c r="AD11" i="2"/>
  <c r="AD19" i="2"/>
  <c r="AD27" i="2"/>
  <c r="AD35" i="2"/>
  <c r="AD43" i="2"/>
  <c r="AD51" i="2"/>
  <c r="AD59" i="2"/>
  <c r="AD67" i="2"/>
  <c r="AD75" i="2"/>
  <c r="AD83" i="2"/>
  <c r="AD91" i="2"/>
  <c r="AD99" i="2"/>
  <c r="AD107" i="2"/>
  <c r="AD115" i="2"/>
  <c r="AD123" i="2"/>
  <c r="AD131" i="2"/>
  <c r="AD139" i="2"/>
  <c r="AD147" i="2"/>
  <c r="AD155" i="2"/>
  <c r="AD163" i="2"/>
  <c r="AD171" i="2"/>
  <c r="AD179" i="2"/>
  <c r="AD187" i="2"/>
  <c r="AD195" i="2"/>
  <c r="AD203" i="2"/>
  <c r="AD211" i="2"/>
  <c r="AD219" i="2"/>
  <c r="AD227" i="2"/>
  <c r="AD235" i="2"/>
  <c r="AD243" i="2"/>
  <c r="AD251" i="2"/>
  <c r="AD259" i="2"/>
  <c r="AD267" i="2"/>
  <c r="AD275" i="2"/>
  <c r="AD283" i="2"/>
  <c r="AD291" i="2"/>
  <c r="AD299" i="2"/>
  <c r="AD307" i="2"/>
  <c r="AD315" i="2"/>
  <c r="AD323" i="2"/>
  <c r="AD331" i="2"/>
  <c r="AD339" i="2"/>
  <c r="AD347" i="2"/>
  <c r="AD355" i="2"/>
  <c r="AD363" i="2"/>
  <c r="AD371" i="2"/>
  <c r="AD379" i="2"/>
  <c r="AD387" i="2"/>
  <c r="AD395" i="2"/>
  <c r="AD403" i="2"/>
  <c r="AD411" i="2"/>
  <c r="AD419" i="2"/>
  <c r="AD427" i="2"/>
  <c r="AD435" i="2"/>
  <c r="AD443" i="2"/>
  <c r="AD451" i="2"/>
  <c r="AD12" i="2"/>
  <c r="AD20" i="2"/>
  <c r="AD28" i="2"/>
  <c r="AD36" i="2"/>
  <c r="AD44" i="2"/>
  <c r="AD52" i="2"/>
  <c r="AD60" i="2"/>
  <c r="AD68" i="2"/>
  <c r="AD76" i="2"/>
  <c r="AD84" i="2"/>
  <c r="AD92" i="2"/>
  <c r="AD100" i="2"/>
  <c r="AD108" i="2"/>
  <c r="AD116" i="2"/>
  <c r="AD124" i="2"/>
  <c r="AD132" i="2"/>
  <c r="AD140" i="2"/>
  <c r="AD148" i="2"/>
  <c r="AD156" i="2"/>
  <c r="AD164" i="2"/>
  <c r="AD172" i="2"/>
  <c r="AD180" i="2"/>
  <c r="AD188" i="2"/>
  <c r="AD196" i="2"/>
  <c r="AD204" i="2"/>
  <c r="AD212" i="2"/>
  <c r="AD220" i="2"/>
  <c r="AD228" i="2"/>
  <c r="AD236" i="2"/>
  <c r="AD244" i="2"/>
  <c r="AD252" i="2"/>
  <c r="AD260" i="2"/>
  <c r="AD268" i="2"/>
  <c r="AD276" i="2"/>
  <c r="AD284" i="2"/>
  <c r="AD292" i="2"/>
  <c r="AD300" i="2"/>
  <c r="AD308" i="2"/>
  <c r="AD316" i="2"/>
  <c r="AD324" i="2"/>
  <c r="AD332" i="2"/>
  <c r="AD340" i="2"/>
  <c r="AD348" i="2"/>
  <c r="AD356" i="2"/>
  <c r="AD364" i="2"/>
  <c r="AD372" i="2"/>
  <c r="AD380" i="2"/>
  <c r="AD388" i="2"/>
  <c r="AD396" i="2"/>
  <c r="AD404" i="2"/>
  <c r="AD412" i="2"/>
  <c r="AD420" i="2"/>
  <c r="AD428" i="2"/>
  <c r="AD436" i="2"/>
  <c r="AD444" i="2"/>
  <c r="AD452" i="2"/>
  <c r="AD460" i="2"/>
  <c r="AD468" i="2"/>
  <c r="AD476" i="2"/>
  <c r="AD484" i="2"/>
  <c r="AD492" i="2"/>
  <c r="AD500" i="2"/>
  <c r="AD14" i="2"/>
  <c r="AD22" i="2"/>
  <c r="AD30" i="2"/>
  <c r="AD38" i="2"/>
  <c r="AD46" i="2"/>
  <c r="AD54" i="2"/>
  <c r="AD62" i="2"/>
  <c r="AD70" i="2"/>
  <c r="AD78" i="2"/>
  <c r="AD86" i="2"/>
  <c r="AD94" i="2"/>
  <c r="AD102" i="2"/>
  <c r="AD110" i="2"/>
  <c r="AD118" i="2"/>
  <c r="AD126" i="2"/>
  <c r="AD134" i="2"/>
  <c r="AD142" i="2"/>
  <c r="AD150" i="2"/>
  <c r="AD158" i="2"/>
  <c r="AD166" i="2"/>
  <c r="AD174" i="2"/>
  <c r="AD182" i="2"/>
  <c r="AD190" i="2"/>
  <c r="AD198" i="2"/>
  <c r="AD206" i="2"/>
  <c r="AD214" i="2"/>
  <c r="AD222" i="2"/>
  <c r="AD230" i="2"/>
  <c r="AD238" i="2"/>
  <c r="AD246" i="2"/>
  <c r="AD254" i="2"/>
  <c r="AD262" i="2"/>
  <c r="AD270" i="2"/>
  <c r="AD278" i="2"/>
  <c r="AD286" i="2"/>
  <c r="AD294" i="2"/>
  <c r="AD302" i="2"/>
  <c r="AD310" i="2"/>
  <c r="AD318" i="2"/>
  <c r="AD326" i="2"/>
  <c r="AD334" i="2"/>
  <c r="AD342" i="2"/>
  <c r="AD350" i="2"/>
  <c r="AD358" i="2"/>
  <c r="AD366" i="2"/>
  <c r="AD374" i="2"/>
  <c r="AD382" i="2"/>
  <c r="AD390" i="2"/>
  <c r="AD398" i="2"/>
  <c r="AD406" i="2"/>
  <c r="AD414" i="2"/>
  <c r="AD422" i="2"/>
  <c r="AD430" i="2"/>
  <c r="AD438" i="2"/>
  <c r="AD446" i="2"/>
  <c r="AD454" i="2"/>
  <c r="AD462" i="2"/>
  <c r="AD470" i="2"/>
  <c r="AD478" i="2"/>
  <c r="AD486" i="2"/>
  <c r="AD494" i="2"/>
  <c r="AD502" i="2"/>
  <c r="AD13" i="2"/>
  <c r="AD77" i="2"/>
  <c r="AD141" i="2"/>
  <c r="AD205" i="2"/>
  <c r="AD269" i="2"/>
  <c r="AD333" i="2"/>
  <c r="AD369" i="2"/>
  <c r="AD392" i="2"/>
  <c r="AD413" i="2"/>
  <c r="AD433" i="2"/>
  <c r="AD456" i="2"/>
  <c r="AD469" i="2"/>
  <c r="AD481" i="2"/>
  <c r="AD495" i="2"/>
  <c r="AD21" i="2"/>
  <c r="AD85" i="2"/>
  <c r="AD149" i="2"/>
  <c r="AD213" i="2"/>
  <c r="AD277" i="2"/>
  <c r="AD341" i="2"/>
  <c r="AD373" i="2"/>
  <c r="AD393" i="2"/>
  <c r="AD416" i="2"/>
  <c r="AD437" i="2"/>
  <c r="AD457" i="2"/>
  <c r="AD471" i="2"/>
  <c r="AD483" i="2"/>
  <c r="AD496" i="2"/>
  <c r="AD29" i="2"/>
  <c r="AD93" i="2"/>
  <c r="AD157" i="2"/>
  <c r="AD221" i="2"/>
  <c r="AD285" i="2"/>
  <c r="AD349" i="2"/>
  <c r="AD376" i="2"/>
  <c r="AD397" i="2"/>
  <c r="AD417" i="2"/>
  <c r="AD440" i="2"/>
  <c r="AD459" i="2"/>
  <c r="AD472" i="2"/>
  <c r="AD485" i="2"/>
  <c r="AD497" i="2"/>
  <c r="AD37" i="2"/>
  <c r="AD101" i="2"/>
  <c r="AD165" i="2"/>
  <c r="AD229" i="2"/>
  <c r="AD293" i="2"/>
  <c r="AD357" i="2"/>
  <c r="AD377" i="2"/>
  <c r="AD400" i="2"/>
  <c r="AD421" i="2"/>
  <c r="AD441" i="2"/>
  <c r="AD461" i="2"/>
  <c r="AD473" i="2"/>
  <c r="AD487" i="2"/>
  <c r="AD499" i="2"/>
  <c r="AD45" i="2"/>
  <c r="AD109" i="2"/>
  <c r="AD173" i="2"/>
  <c r="AD237" i="2"/>
  <c r="AD301" i="2"/>
  <c r="AD360" i="2"/>
  <c r="AD381" i="2"/>
  <c r="AD401" i="2"/>
  <c r="AD424" i="2"/>
  <c r="AD445" i="2"/>
  <c r="AD463" i="2"/>
  <c r="AD475" i="2"/>
  <c r="AD488" i="2"/>
  <c r="AD501" i="2"/>
  <c r="AD53" i="2"/>
  <c r="AD117" i="2"/>
  <c r="AD181" i="2"/>
  <c r="AD245" i="2"/>
  <c r="AD309" i="2"/>
  <c r="AD361" i="2"/>
  <c r="AD384" i="2"/>
  <c r="AD405" i="2"/>
  <c r="AD425" i="2"/>
  <c r="AD448" i="2"/>
  <c r="AD464" i="2"/>
  <c r="AD477" i="2"/>
  <c r="AD489" i="2"/>
  <c r="AD503" i="2"/>
  <c r="AD61" i="2"/>
  <c r="AD317" i="2"/>
  <c r="AD429" i="2"/>
  <c r="AD491" i="2"/>
  <c r="AD69" i="2"/>
  <c r="AD325" i="2"/>
  <c r="AD432" i="2"/>
  <c r="AD493" i="2"/>
  <c r="AD125" i="2"/>
  <c r="AD365" i="2"/>
  <c r="AD449" i="2"/>
  <c r="AD504" i="2"/>
  <c r="AD133" i="2"/>
  <c r="AD368" i="2"/>
  <c r="AD453" i="2"/>
  <c r="AD505" i="2"/>
  <c r="AD189" i="2"/>
  <c r="AD385" i="2"/>
  <c r="AD465" i="2"/>
  <c r="AD261" i="2"/>
  <c r="AD409" i="2"/>
  <c r="AD480" i="2"/>
  <c r="AD197" i="2"/>
  <c r="AD253" i="2"/>
  <c r="AD389" i="2"/>
  <c r="AD408" i="2"/>
  <c r="AD467" i="2"/>
  <c r="AD479" i="2"/>
  <c r="F152" i="2"/>
  <c r="F185" i="2"/>
  <c r="F184" i="2"/>
  <c r="F168" i="2"/>
  <c r="F272" i="2"/>
  <c r="F377" i="2"/>
  <c r="F160" i="2"/>
  <c r="F273" i="2"/>
  <c r="F190" i="2"/>
  <c r="F393" i="2"/>
  <c r="F310" i="2"/>
  <c r="F288" i="2"/>
  <c r="F224" i="2"/>
  <c r="F201" i="2"/>
  <c r="F182" i="2"/>
  <c r="F328" i="2"/>
  <c r="F305" i="2"/>
  <c r="F286" i="2"/>
  <c r="F264" i="2"/>
  <c r="F222" i="2"/>
  <c r="F177" i="2"/>
  <c r="F158" i="2"/>
  <c r="F230" i="2"/>
  <c r="F409" i="2"/>
  <c r="F281" i="2"/>
  <c r="F198" i="2"/>
  <c r="F176" i="2"/>
  <c r="F408" i="2"/>
  <c r="F321" i="2"/>
  <c r="F280" i="2"/>
  <c r="F216" i="2"/>
  <c r="F193" i="2"/>
  <c r="F174" i="2"/>
  <c r="F166" i="2"/>
  <c r="F334" i="2"/>
  <c r="F270" i="2"/>
  <c r="F406" i="2"/>
  <c r="F278" i="2"/>
  <c r="F214" i="2"/>
  <c r="F192" i="2"/>
  <c r="F150" i="2"/>
  <c r="E1006" i="14"/>
  <c r="F33" i="2"/>
  <c r="F25" i="2"/>
  <c r="F17" i="2"/>
  <c r="F9" i="2"/>
  <c r="F415" i="2"/>
  <c r="F391" i="2"/>
  <c r="F375" i="2"/>
  <c r="F319" i="2"/>
  <c r="F311" i="2"/>
  <c r="F287" i="2"/>
  <c r="F279" i="2"/>
  <c r="F271" i="2"/>
  <c r="F263" i="2"/>
  <c r="F255" i="2"/>
  <c r="F239" i="2"/>
  <c r="F207" i="2"/>
  <c r="F31" i="2"/>
  <c r="F23" i="2"/>
  <c r="F15" i="2"/>
  <c r="F7" i="2"/>
  <c r="F38" i="2"/>
  <c r="F30" i="2"/>
  <c r="F22" i="2"/>
  <c r="F14" i="2"/>
  <c r="F413" i="2"/>
  <c r="F317" i="2"/>
  <c r="F269" i="2"/>
  <c r="F245" i="2"/>
  <c r="F173" i="2"/>
  <c r="F149" i="2"/>
  <c r="F13" i="2"/>
  <c r="F316" i="2"/>
  <c r="F308" i="2"/>
  <c r="F284" i="2"/>
  <c r="F276" i="2"/>
  <c r="F260" i="2"/>
  <c r="F244" i="2"/>
  <c r="F228" i="2"/>
  <c r="F220" i="2"/>
  <c r="F212" i="2"/>
  <c r="F188" i="2"/>
  <c r="F36" i="2"/>
  <c r="F28" i="2"/>
  <c r="F20" i="2"/>
  <c r="F12" i="2"/>
  <c r="F397" i="2"/>
  <c r="F325" i="2"/>
  <c r="F301" i="2"/>
  <c r="F277" i="2"/>
  <c r="F253" i="2"/>
  <c r="F205" i="2"/>
  <c r="F157" i="2"/>
  <c r="F29" i="2"/>
  <c r="F411" i="2"/>
  <c r="F387" i="2"/>
  <c r="F331" i="2"/>
  <c r="F291" i="2"/>
  <c r="F283" i="2"/>
  <c r="F275" i="2"/>
  <c r="F211" i="2"/>
  <c r="F195" i="2"/>
  <c r="F179" i="2"/>
  <c r="F171" i="2"/>
  <c r="F163" i="2"/>
  <c r="F155" i="2"/>
  <c r="F147" i="2"/>
  <c r="F35" i="2"/>
  <c r="F27" i="2"/>
  <c r="F19" i="2"/>
  <c r="F11" i="2"/>
  <c r="F32" i="2"/>
  <c r="F24" i="2"/>
  <c r="F16" i="2"/>
  <c r="F8" i="2"/>
  <c r="F381" i="2"/>
  <c r="F285" i="2"/>
  <c r="F261" i="2"/>
  <c r="F237" i="2"/>
  <c r="F213" i="2"/>
  <c r="F165" i="2"/>
  <c r="F37" i="2"/>
  <c r="F21" i="2"/>
  <c r="F6" i="2"/>
  <c r="F322" i="2"/>
  <c r="F306" i="2"/>
  <c r="F290" i="2"/>
  <c r="F282" i="2"/>
  <c r="F274" i="2"/>
  <c r="F266" i="2"/>
  <c r="F258" i="2"/>
  <c r="F250" i="2"/>
  <c r="F242" i="2"/>
  <c r="F234" i="2"/>
  <c r="F226" i="2"/>
  <c r="F218" i="2"/>
  <c r="F34" i="2"/>
  <c r="F26" i="2"/>
  <c r="F18" i="2"/>
  <c r="F10" i="2"/>
  <c r="D309" i="2"/>
  <c r="F309" i="2" s="1"/>
  <c r="D181" i="2"/>
  <c r="F181" i="2" s="1"/>
  <c r="D84" i="2"/>
  <c r="D501" i="2"/>
  <c r="F501" i="2" s="1"/>
  <c r="D437" i="2"/>
  <c r="F437" i="2" s="1"/>
  <c r="D373" i="2"/>
  <c r="F373" i="2" s="1"/>
  <c r="D43" i="2"/>
  <c r="D493" i="2"/>
  <c r="F493" i="2" s="1"/>
  <c r="D429" i="2"/>
  <c r="F429" i="2" s="1"/>
  <c r="D365" i="2"/>
  <c r="F365" i="2" s="1"/>
  <c r="D485" i="2"/>
  <c r="F485" i="2" s="1"/>
  <c r="D421" i="2"/>
  <c r="F421" i="2" s="1"/>
  <c r="D357" i="2"/>
  <c r="F357" i="2" s="1"/>
  <c r="D293" i="2"/>
  <c r="F293" i="2" s="1"/>
  <c r="D229" i="2"/>
  <c r="F229" i="2" s="1"/>
  <c r="D477" i="2"/>
  <c r="F477" i="2" s="1"/>
  <c r="D349" i="2"/>
  <c r="F349" i="2" s="1"/>
  <c r="D221" i="2"/>
  <c r="F221" i="2" s="1"/>
  <c r="D469" i="2"/>
  <c r="F469" i="2" s="1"/>
  <c r="D405" i="2"/>
  <c r="F405" i="2" s="1"/>
  <c r="D341" i="2"/>
  <c r="F341" i="2" s="1"/>
  <c r="D148" i="2"/>
  <c r="F148" i="2" s="1"/>
  <c r="D461" i="2"/>
  <c r="F461" i="2" s="1"/>
  <c r="D333" i="2"/>
  <c r="F333" i="2" s="1"/>
  <c r="D453" i="2"/>
  <c r="F453" i="2" s="1"/>
  <c r="D389" i="2"/>
  <c r="F389" i="2" s="1"/>
  <c r="D197" i="2"/>
  <c r="F197" i="2" s="1"/>
  <c r="D445" i="2"/>
  <c r="F445" i="2" s="1"/>
  <c r="D189" i="2"/>
  <c r="F189" i="2" s="1"/>
  <c r="D100" i="2"/>
  <c r="D93" i="2"/>
  <c r="D69" i="2"/>
  <c r="D61" i="2"/>
  <c r="D53" i="2"/>
  <c r="D45" i="2"/>
  <c r="D500" i="2"/>
  <c r="F500" i="2" s="1"/>
  <c r="D492" i="2"/>
  <c r="F492" i="2" s="1"/>
  <c r="D484" i="2"/>
  <c r="F484" i="2" s="1"/>
  <c r="D476" i="2"/>
  <c r="F476" i="2" s="1"/>
  <c r="D468" i="2"/>
  <c r="F468" i="2" s="1"/>
  <c r="D460" i="2"/>
  <c r="F460" i="2" s="1"/>
  <c r="D452" i="2"/>
  <c r="F452" i="2" s="1"/>
  <c r="D444" i="2"/>
  <c r="F444" i="2" s="1"/>
  <c r="D436" i="2"/>
  <c r="F436" i="2" s="1"/>
  <c r="D428" i="2"/>
  <c r="F428" i="2" s="1"/>
  <c r="D420" i="2"/>
  <c r="F420" i="2" s="1"/>
  <c r="D412" i="2"/>
  <c r="F412" i="2" s="1"/>
  <c r="D404" i="2"/>
  <c r="F404" i="2" s="1"/>
  <c r="D396" i="2"/>
  <c r="F396" i="2" s="1"/>
  <c r="D388" i="2"/>
  <c r="F388" i="2" s="1"/>
  <c r="D380" i="2"/>
  <c r="F380" i="2" s="1"/>
  <c r="D372" i="2"/>
  <c r="F372" i="2" s="1"/>
  <c r="D364" i="2"/>
  <c r="F364" i="2" s="1"/>
  <c r="D356" i="2"/>
  <c r="F356" i="2" s="1"/>
  <c r="D348" i="2"/>
  <c r="F348" i="2" s="1"/>
  <c r="D340" i="2"/>
  <c r="F340" i="2" s="1"/>
  <c r="D332" i="2"/>
  <c r="F332" i="2" s="1"/>
  <c r="D324" i="2"/>
  <c r="F324" i="2" s="1"/>
  <c r="D300" i="2"/>
  <c r="F300" i="2" s="1"/>
  <c r="D292" i="2"/>
  <c r="F292" i="2" s="1"/>
  <c r="D268" i="2"/>
  <c r="F268" i="2" s="1"/>
  <c r="D252" i="2"/>
  <c r="F252" i="2" s="1"/>
  <c r="D236" i="2"/>
  <c r="F236" i="2" s="1"/>
  <c r="D204" i="2"/>
  <c r="F204" i="2" s="1"/>
  <c r="D196" i="2"/>
  <c r="F196" i="2" s="1"/>
  <c r="D180" i="2"/>
  <c r="F180" i="2" s="1"/>
  <c r="D172" i="2"/>
  <c r="F172" i="2" s="1"/>
  <c r="D164" i="2"/>
  <c r="F164" i="2" s="1"/>
  <c r="D156" i="2"/>
  <c r="F156" i="2" s="1"/>
  <c r="D99" i="2"/>
  <c r="D83" i="2"/>
  <c r="D60" i="2"/>
  <c r="D40" i="2"/>
  <c r="D499" i="2"/>
  <c r="F499" i="2" s="1"/>
  <c r="D491" i="2"/>
  <c r="F491" i="2" s="1"/>
  <c r="D483" i="2"/>
  <c r="F483" i="2" s="1"/>
  <c r="D475" i="2"/>
  <c r="F475" i="2" s="1"/>
  <c r="D467" i="2"/>
  <c r="F467" i="2" s="1"/>
  <c r="D459" i="2"/>
  <c r="F459" i="2" s="1"/>
  <c r="D451" i="2"/>
  <c r="F451" i="2" s="1"/>
  <c r="D443" i="2"/>
  <c r="F443" i="2" s="1"/>
  <c r="D435" i="2"/>
  <c r="F435" i="2" s="1"/>
  <c r="D427" i="2"/>
  <c r="F427" i="2" s="1"/>
  <c r="D419" i="2"/>
  <c r="F419" i="2" s="1"/>
  <c r="D403" i="2"/>
  <c r="F403" i="2" s="1"/>
  <c r="D395" i="2"/>
  <c r="F395" i="2" s="1"/>
  <c r="D379" i="2"/>
  <c r="F379" i="2" s="1"/>
  <c r="D371" i="2"/>
  <c r="F371" i="2" s="1"/>
  <c r="D363" i="2"/>
  <c r="F363" i="2" s="1"/>
  <c r="D355" i="2"/>
  <c r="F355" i="2" s="1"/>
  <c r="D347" i="2"/>
  <c r="F347" i="2" s="1"/>
  <c r="D339" i="2"/>
  <c r="F339" i="2" s="1"/>
  <c r="D323" i="2"/>
  <c r="F323" i="2" s="1"/>
  <c r="D315" i="2"/>
  <c r="F315" i="2" s="1"/>
  <c r="D307" i="2"/>
  <c r="F307" i="2" s="1"/>
  <c r="D299" i="2"/>
  <c r="F299" i="2" s="1"/>
  <c r="D267" i="2"/>
  <c r="F267" i="2" s="1"/>
  <c r="D259" i="2"/>
  <c r="F259" i="2" s="1"/>
  <c r="D251" i="2"/>
  <c r="F251" i="2" s="1"/>
  <c r="D243" i="2"/>
  <c r="F243" i="2" s="1"/>
  <c r="D235" i="2"/>
  <c r="F235" i="2" s="1"/>
  <c r="D227" i="2"/>
  <c r="F227" i="2" s="1"/>
  <c r="D219" i="2"/>
  <c r="F219" i="2" s="1"/>
  <c r="D203" i="2"/>
  <c r="F203" i="2" s="1"/>
  <c r="D187" i="2"/>
  <c r="F187" i="2" s="1"/>
  <c r="D80" i="2"/>
  <c r="D59" i="2"/>
  <c r="D86" i="2"/>
  <c r="D498" i="2"/>
  <c r="F498" i="2" s="1"/>
  <c r="D490" i="2"/>
  <c r="F490" i="2" s="1"/>
  <c r="D482" i="2"/>
  <c r="F482" i="2" s="1"/>
  <c r="D474" i="2"/>
  <c r="F474" i="2" s="1"/>
  <c r="D466" i="2"/>
  <c r="F466" i="2" s="1"/>
  <c r="D458" i="2"/>
  <c r="F458" i="2" s="1"/>
  <c r="D450" i="2"/>
  <c r="F450" i="2" s="1"/>
  <c r="D442" i="2"/>
  <c r="F442" i="2" s="1"/>
  <c r="D434" i="2"/>
  <c r="F434" i="2" s="1"/>
  <c r="D426" i="2"/>
  <c r="F426" i="2" s="1"/>
  <c r="D418" i="2"/>
  <c r="F418" i="2" s="1"/>
  <c r="D410" i="2"/>
  <c r="F410" i="2" s="1"/>
  <c r="D402" i="2"/>
  <c r="F402" i="2" s="1"/>
  <c r="D394" i="2"/>
  <c r="F394" i="2" s="1"/>
  <c r="D386" i="2"/>
  <c r="F386" i="2" s="1"/>
  <c r="D378" i="2"/>
  <c r="F378" i="2" s="1"/>
  <c r="D370" i="2"/>
  <c r="F370" i="2" s="1"/>
  <c r="D362" i="2"/>
  <c r="F362" i="2" s="1"/>
  <c r="D354" i="2"/>
  <c r="F354" i="2" s="1"/>
  <c r="D346" i="2"/>
  <c r="F346" i="2" s="1"/>
  <c r="D338" i="2"/>
  <c r="F338" i="2" s="1"/>
  <c r="D330" i="2"/>
  <c r="F330" i="2" s="1"/>
  <c r="D314" i="2"/>
  <c r="F314" i="2" s="1"/>
  <c r="D298" i="2"/>
  <c r="F298" i="2" s="1"/>
  <c r="D210" i="2"/>
  <c r="F210" i="2" s="1"/>
  <c r="D202" i="2"/>
  <c r="F202" i="2" s="1"/>
  <c r="D194" i="2"/>
  <c r="F194" i="2" s="1"/>
  <c r="D186" i="2"/>
  <c r="F186" i="2" s="1"/>
  <c r="D178" i="2"/>
  <c r="F178" i="2" s="1"/>
  <c r="D170" i="2"/>
  <c r="F170" i="2" s="1"/>
  <c r="D162" i="2"/>
  <c r="F162" i="2" s="1"/>
  <c r="D154" i="2"/>
  <c r="F154" i="2" s="1"/>
  <c r="D143" i="2"/>
  <c r="D111" i="2"/>
  <c r="D76" i="2"/>
  <c r="D56" i="2"/>
  <c r="D90" i="2"/>
  <c r="D125" i="2"/>
  <c r="D117" i="2"/>
  <c r="D109" i="2"/>
  <c r="D505" i="2"/>
  <c r="F505" i="2" s="1"/>
  <c r="D497" i="2"/>
  <c r="F497" i="2" s="1"/>
  <c r="D489" i="2"/>
  <c r="F489" i="2" s="1"/>
  <c r="D481" i="2"/>
  <c r="F481" i="2" s="1"/>
  <c r="D473" i="2"/>
  <c r="F473" i="2" s="1"/>
  <c r="D465" i="2"/>
  <c r="F465" i="2" s="1"/>
  <c r="D457" i="2"/>
  <c r="F457" i="2" s="1"/>
  <c r="D449" i="2"/>
  <c r="F449" i="2" s="1"/>
  <c r="D441" i="2"/>
  <c r="F441" i="2" s="1"/>
  <c r="D433" i="2"/>
  <c r="F433" i="2" s="1"/>
  <c r="D425" i="2"/>
  <c r="F425" i="2" s="1"/>
  <c r="D417" i="2"/>
  <c r="F417" i="2" s="1"/>
  <c r="D401" i="2"/>
  <c r="F401" i="2" s="1"/>
  <c r="D385" i="2"/>
  <c r="F385" i="2" s="1"/>
  <c r="D369" i="2"/>
  <c r="F369" i="2" s="1"/>
  <c r="D361" i="2"/>
  <c r="F361" i="2" s="1"/>
  <c r="D353" i="2"/>
  <c r="F353" i="2" s="1"/>
  <c r="D345" i="2"/>
  <c r="F345" i="2" s="1"/>
  <c r="D337" i="2"/>
  <c r="F337" i="2" s="1"/>
  <c r="D329" i="2"/>
  <c r="F329" i="2" s="1"/>
  <c r="D313" i="2"/>
  <c r="F313" i="2" s="1"/>
  <c r="D297" i="2"/>
  <c r="F297" i="2" s="1"/>
  <c r="D289" i="2"/>
  <c r="F289" i="2" s="1"/>
  <c r="D265" i="2"/>
  <c r="F265" i="2" s="1"/>
  <c r="D257" i="2"/>
  <c r="F257" i="2" s="1"/>
  <c r="D249" i="2"/>
  <c r="F249" i="2" s="1"/>
  <c r="D241" i="2"/>
  <c r="F241" i="2" s="1"/>
  <c r="D233" i="2"/>
  <c r="F233" i="2" s="1"/>
  <c r="D225" i="2"/>
  <c r="F225" i="2" s="1"/>
  <c r="D217" i="2"/>
  <c r="F217" i="2" s="1"/>
  <c r="D209" i="2"/>
  <c r="F209" i="2" s="1"/>
  <c r="D169" i="2"/>
  <c r="F169" i="2" s="1"/>
  <c r="D161" i="2"/>
  <c r="F161" i="2" s="1"/>
  <c r="D153" i="2"/>
  <c r="F153" i="2" s="1"/>
  <c r="D108" i="2"/>
  <c r="D75" i="2"/>
  <c r="D52" i="2"/>
  <c r="D102" i="2"/>
  <c r="D78" i="2"/>
  <c r="D65" i="2"/>
  <c r="D504" i="2"/>
  <c r="F504" i="2" s="1"/>
  <c r="D496" i="2"/>
  <c r="F496" i="2" s="1"/>
  <c r="D488" i="2"/>
  <c r="F488" i="2" s="1"/>
  <c r="D480" i="2"/>
  <c r="F480" i="2" s="1"/>
  <c r="D472" i="2"/>
  <c r="F472" i="2" s="1"/>
  <c r="D464" i="2"/>
  <c r="F464" i="2" s="1"/>
  <c r="D456" i="2"/>
  <c r="F456" i="2" s="1"/>
  <c r="D448" i="2"/>
  <c r="F448" i="2" s="1"/>
  <c r="D440" i="2"/>
  <c r="F440" i="2" s="1"/>
  <c r="D432" i="2"/>
  <c r="F432" i="2" s="1"/>
  <c r="D424" i="2"/>
  <c r="F424" i="2" s="1"/>
  <c r="D416" i="2"/>
  <c r="F416" i="2" s="1"/>
  <c r="D400" i="2"/>
  <c r="F400" i="2" s="1"/>
  <c r="D392" i="2"/>
  <c r="F392" i="2" s="1"/>
  <c r="D384" i="2"/>
  <c r="F384" i="2" s="1"/>
  <c r="D376" i="2"/>
  <c r="F376" i="2" s="1"/>
  <c r="D368" i="2"/>
  <c r="F368" i="2" s="1"/>
  <c r="D360" i="2"/>
  <c r="F360" i="2" s="1"/>
  <c r="D352" i="2"/>
  <c r="F352" i="2" s="1"/>
  <c r="D344" i="2"/>
  <c r="F344" i="2" s="1"/>
  <c r="D336" i="2"/>
  <c r="F336" i="2" s="1"/>
  <c r="D320" i="2"/>
  <c r="F320" i="2" s="1"/>
  <c r="D312" i="2"/>
  <c r="F312" i="2" s="1"/>
  <c r="D304" i="2"/>
  <c r="F304" i="2" s="1"/>
  <c r="D296" i="2"/>
  <c r="F296" i="2" s="1"/>
  <c r="D256" i="2"/>
  <c r="F256" i="2" s="1"/>
  <c r="D248" i="2"/>
  <c r="F248" i="2" s="1"/>
  <c r="D240" i="2"/>
  <c r="F240" i="2" s="1"/>
  <c r="D232" i="2"/>
  <c r="F232" i="2" s="1"/>
  <c r="D208" i="2"/>
  <c r="F208" i="2" s="1"/>
  <c r="D200" i="2"/>
  <c r="F200" i="2" s="1"/>
  <c r="D123" i="2"/>
  <c r="D107" i="2"/>
  <c r="D91" i="2"/>
  <c r="D72" i="2"/>
  <c r="D51" i="2"/>
  <c r="D503" i="2"/>
  <c r="F503" i="2" s="1"/>
  <c r="D495" i="2"/>
  <c r="F495" i="2" s="1"/>
  <c r="D487" i="2"/>
  <c r="F487" i="2" s="1"/>
  <c r="D479" i="2"/>
  <c r="F479" i="2" s="1"/>
  <c r="D471" i="2"/>
  <c r="F471" i="2" s="1"/>
  <c r="D463" i="2"/>
  <c r="F463" i="2" s="1"/>
  <c r="D455" i="2"/>
  <c r="F455" i="2" s="1"/>
  <c r="D447" i="2"/>
  <c r="F447" i="2" s="1"/>
  <c r="D439" i="2"/>
  <c r="F439" i="2" s="1"/>
  <c r="D431" i="2"/>
  <c r="F431" i="2" s="1"/>
  <c r="D423" i="2"/>
  <c r="F423" i="2" s="1"/>
  <c r="D407" i="2"/>
  <c r="F407" i="2" s="1"/>
  <c r="D399" i="2"/>
  <c r="F399" i="2" s="1"/>
  <c r="D383" i="2"/>
  <c r="F383" i="2" s="1"/>
  <c r="D367" i="2"/>
  <c r="F367" i="2" s="1"/>
  <c r="D359" i="2"/>
  <c r="F359" i="2" s="1"/>
  <c r="D351" i="2"/>
  <c r="F351" i="2" s="1"/>
  <c r="D343" i="2"/>
  <c r="F343" i="2" s="1"/>
  <c r="D335" i="2"/>
  <c r="F335" i="2" s="1"/>
  <c r="D327" i="2"/>
  <c r="F327" i="2" s="1"/>
  <c r="D303" i="2"/>
  <c r="F303" i="2" s="1"/>
  <c r="D295" i="2"/>
  <c r="F295" i="2" s="1"/>
  <c r="D247" i="2"/>
  <c r="F247" i="2" s="1"/>
  <c r="D231" i="2"/>
  <c r="F231" i="2" s="1"/>
  <c r="D223" i="2"/>
  <c r="F223" i="2" s="1"/>
  <c r="D215" i="2"/>
  <c r="F215" i="2" s="1"/>
  <c r="D199" i="2"/>
  <c r="F199" i="2" s="1"/>
  <c r="D191" i="2"/>
  <c r="F191" i="2" s="1"/>
  <c r="D183" i="2"/>
  <c r="F183" i="2" s="1"/>
  <c r="D175" i="2"/>
  <c r="F175" i="2" s="1"/>
  <c r="D167" i="2"/>
  <c r="F167" i="2" s="1"/>
  <c r="D159" i="2"/>
  <c r="F159" i="2" s="1"/>
  <c r="D151" i="2"/>
  <c r="F151" i="2" s="1"/>
  <c r="D120" i="2"/>
  <c r="D104" i="2"/>
  <c r="D88" i="2"/>
  <c r="D48" i="2"/>
  <c r="D145" i="2"/>
  <c r="F145" i="2" s="1"/>
  <c r="D79" i="2"/>
  <c r="D71" i="2"/>
  <c r="D55" i="2"/>
  <c r="D47" i="2"/>
  <c r="D39" i="2"/>
  <c r="D146" i="2"/>
  <c r="F146" i="2" s="1"/>
  <c r="D122" i="2"/>
  <c r="D114" i="2"/>
  <c r="D106" i="2"/>
  <c r="D502" i="2"/>
  <c r="F502" i="2" s="1"/>
  <c r="D494" i="2"/>
  <c r="F494" i="2" s="1"/>
  <c r="D486" i="2"/>
  <c r="F486" i="2" s="1"/>
  <c r="D478" i="2"/>
  <c r="F478" i="2" s="1"/>
  <c r="D470" i="2"/>
  <c r="F470" i="2" s="1"/>
  <c r="D462" i="2"/>
  <c r="F462" i="2" s="1"/>
  <c r="D454" i="2"/>
  <c r="F454" i="2" s="1"/>
  <c r="D446" i="2"/>
  <c r="F446" i="2" s="1"/>
  <c r="D438" i="2"/>
  <c r="F438" i="2" s="1"/>
  <c r="D430" i="2"/>
  <c r="F430" i="2" s="1"/>
  <c r="D422" i="2"/>
  <c r="F422" i="2" s="1"/>
  <c r="D414" i="2"/>
  <c r="F414" i="2" s="1"/>
  <c r="D398" i="2"/>
  <c r="F398" i="2" s="1"/>
  <c r="D390" i="2"/>
  <c r="F390" i="2" s="1"/>
  <c r="D382" i="2"/>
  <c r="F382" i="2" s="1"/>
  <c r="D374" i="2"/>
  <c r="F374" i="2" s="1"/>
  <c r="D366" i="2"/>
  <c r="F366" i="2" s="1"/>
  <c r="D358" i="2"/>
  <c r="F358" i="2" s="1"/>
  <c r="D350" i="2"/>
  <c r="F350" i="2" s="1"/>
  <c r="D342" i="2"/>
  <c r="F342" i="2" s="1"/>
  <c r="D326" i="2"/>
  <c r="F326" i="2" s="1"/>
  <c r="D318" i="2"/>
  <c r="F318" i="2" s="1"/>
  <c r="D302" i="2"/>
  <c r="F302" i="2" s="1"/>
  <c r="D294" i="2"/>
  <c r="F294" i="2" s="1"/>
  <c r="D262" i="2"/>
  <c r="F262" i="2" s="1"/>
  <c r="D254" i="2"/>
  <c r="F254" i="2" s="1"/>
  <c r="D246" i="2"/>
  <c r="F246" i="2" s="1"/>
  <c r="D238" i="2"/>
  <c r="F238" i="2" s="1"/>
  <c r="D206" i="2"/>
  <c r="F206" i="2" s="1"/>
  <c r="D87" i="2"/>
  <c r="D67" i="2"/>
  <c r="D44" i="2"/>
  <c r="F44" i="2" s="1"/>
  <c r="AI148" i="2"/>
  <c r="AI156" i="2"/>
  <c r="AI164" i="2"/>
  <c r="AI172" i="2"/>
  <c r="AI180" i="2"/>
  <c r="AI188" i="2"/>
  <c r="AI196" i="2"/>
  <c r="AI204" i="2"/>
  <c r="AI212" i="2"/>
  <c r="AI220" i="2"/>
  <c r="AI228" i="2"/>
  <c r="AI236" i="2"/>
  <c r="AI244" i="2"/>
  <c r="AI252" i="2"/>
  <c r="AI260" i="2"/>
  <c r="AI268" i="2"/>
  <c r="AI276" i="2"/>
  <c r="AI284" i="2"/>
  <c r="AI292" i="2"/>
  <c r="AI300" i="2"/>
  <c r="AI308" i="2"/>
  <c r="AI316" i="2"/>
  <c r="AI324" i="2"/>
  <c r="AI332" i="2"/>
  <c r="AI340" i="2"/>
  <c r="AI348" i="2"/>
  <c r="AI356" i="2"/>
  <c r="AI364" i="2"/>
  <c r="AI372" i="2"/>
  <c r="AI380" i="2"/>
  <c r="AI388" i="2"/>
  <c r="AI396" i="2"/>
  <c r="AI404" i="2"/>
  <c r="AI412" i="2"/>
  <c r="AI420" i="2"/>
  <c r="AI428" i="2"/>
  <c r="AI436" i="2"/>
  <c r="AI444" i="2"/>
  <c r="AI452" i="2"/>
  <c r="AI460" i="2"/>
  <c r="AI468" i="2"/>
  <c r="AI476" i="2"/>
  <c r="AI484" i="2"/>
  <c r="AI492" i="2"/>
  <c r="AI500" i="2"/>
  <c r="AI149" i="2"/>
  <c r="AI157" i="2"/>
  <c r="AI165" i="2"/>
  <c r="AI173" i="2"/>
  <c r="AI181" i="2"/>
  <c r="AI189" i="2"/>
  <c r="AI197" i="2"/>
  <c r="AI205" i="2"/>
  <c r="AI213" i="2"/>
  <c r="AI221" i="2"/>
  <c r="AI229" i="2"/>
  <c r="AI237" i="2"/>
  <c r="AI245" i="2"/>
  <c r="AI253" i="2"/>
  <c r="AI261" i="2"/>
  <c r="AI269" i="2"/>
  <c r="AI277" i="2"/>
  <c r="AI285" i="2"/>
  <c r="AI293" i="2"/>
  <c r="AI301" i="2"/>
  <c r="AI309" i="2"/>
  <c r="AI317" i="2"/>
  <c r="AI325" i="2"/>
  <c r="AI333" i="2"/>
  <c r="AI341" i="2"/>
  <c r="AI349" i="2"/>
  <c r="AI357" i="2"/>
  <c r="AI365" i="2"/>
  <c r="AI373" i="2"/>
  <c r="AI381" i="2"/>
  <c r="AI389" i="2"/>
  <c r="AI397" i="2"/>
  <c r="AI405" i="2"/>
  <c r="AI413" i="2"/>
  <c r="AI421" i="2"/>
  <c r="AI429" i="2"/>
  <c r="AI437" i="2"/>
  <c r="AI445" i="2"/>
  <c r="AI453" i="2"/>
  <c r="AI461" i="2"/>
  <c r="AI469" i="2"/>
  <c r="AI477" i="2"/>
  <c r="AI485" i="2"/>
  <c r="AI493" i="2"/>
  <c r="AI501" i="2"/>
  <c r="AI150" i="2"/>
  <c r="AI158" i="2"/>
  <c r="AI166" i="2"/>
  <c r="AI174" i="2"/>
  <c r="AI182" i="2"/>
  <c r="AI190" i="2"/>
  <c r="AI198" i="2"/>
  <c r="AI206" i="2"/>
  <c r="AI214" i="2"/>
  <c r="AI222" i="2"/>
  <c r="AI230" i="2"/>
  <c r="AI238" i="2"/>
  <c r="AI246" i="2"/>
  <c r="AI254" i="2"/>
  <c r="AI262" i="2"/>
  <c r="AI270" i="2"/>
  <c r="AI278" i="2"/>
  <c r="AI286" i="2"/>
  <c r="AI294" i="2"/>
  <c r="AI302" i="2"/>
  <c r="AI310" i="2"/>
  <c r="AI318" i="2"/>
  <c r="AI326" i="2"/>
  <c r="AI334" i="2"/>
  <c r="AI342" i="2"/>
  <c r="AI350" i="2"/>
  <c r="AI358" i="2"/>
  <c r="AI366" i="2"/>
  <c r="AI374" i="2"/>
  <c r="AI382" i="2"/>
  <c r="AI390" i="2"/>
  <c r="AI398" i="2"/>
  <c r="AI406" i="2"/>
  <c r="AI414" i="2"/>
  <c r="AI422" i="2"/>
  <c r="AI430" i="2"/>
  <c r="AI438" i="2"/>
  <c r="AI446" i="2"/>
  <c r="AI454" i="2"/>
  <c r="AI462" i="2"/>
  <c r="AI470" i="2"/>
  <c r="AI478" i="2"/>
  <c r="AI486" i="2"/>
  <c r="AI494" i="2"/>
  <c r="AI502" i="2"/>
  <c r="AI151" i="2"/>
  <c r="AI159" i="2"/>
  <c r="AI167" i="2"/>
  <c r="AI175" i="2"/>
  <c r="AI183" i="2"/>
  <c r="AI191" i="2"/>
  <c r="AI199" i="2"/>
  <c r="AI207" i="2"/>
  <c r="AI215" i="2"/>
  <c r="AI223" i="2"/>
  <c r="AI231" i="2"/>
  <c r="AI239" i="2"/>
  <c r="AI247" i="2"/>
  <c r="AI255" i="2"/>
  <c r="AI263" i="2"/>
  <c r="AI271" i="2"/>
  <c r="AI279" i="2"/>
  <c r="AI287" i="2"/>
  <c r="AI295" i="2"/>
  <c r="AI303" i="2"/>
  <c r="AI311" i="2"/>
  <c r="AI319" i="2"/>
  <c r="AI327" i="2"/>
  <c r="AI335" i="2"/>
  <c r="AI343" i="2"/>
  <c r="AI351" i="2"/>
  <c r="AI359" i="2"/>
  <c r="AI367" i="2"/>
  <c r="AI375" i="2"/>
  <c r="AI383" i="2"/>
  <c r="AI391" i="2"/>
  <c r="AI399" i="2"/>
  <c r="AI407" i="2"/>
  <c r="AI415" i="2"/>
  <c r="AI423" i="2"/>
  <c r="AI431" i="2"/>
  <c r="AI439" i="2"/>
  <c r="AI447" i="2"/>
  <c r="AI455" i="2"/>
  <c r="AI463" i="2"/>
  <c r="AI471" i="2"/>
  <c r="AI479" i="2"/>
  <c r="AI487" i="2"/>
  <c r="AI495" i="2"/>
  <c r="AI503" i="2"/>
  <c r="AI152" i="2"/>
  <c r="AI160" i="2"/>
  <c r="AI168" i="2"/>
  <c r="AI176" i="2"/>
  <c r="AI184" i="2"/>
  <c r="AI192" i="2"/>
  <c r="AI200" i="2"/>
  <c r="AI208" i="2"/>
  <c r="AI216" i="2"/>
  <c r="AI224" i="2"/>
  <c r="AI232" i="2"/>
  <c r="AI240" i="2"/>
  <c r="AI248" i="2"/>
  <c r="AI256" i="2"/>
  <c r="AI264" i="2"/>
  <c r="AI272" i="2"/>
  <c r="AI280" i="2"/>
  <c r="AI288" i="2"/>
  <c r="AI296" i="2"/>
  <c r="AI304" i="2"/>
  <c r="AI312" i="2"/>
  <c r="AI320" i="2"/>
  <c r="AI328" i="2"/>
  <c r="AI336" i="2"/>
  <c r="AI344" i="2"/>
  <c r="AI352" i="2"/>
  <c r="AI360" i="2"/>
  <c r="AI368" i="2"/>
  <c r="AI376" i="2"/>
  <c r="AI384" i="2"/>
  <c r="AI392" i="2"/>
  <c r="AI400" i="2"/>
  <c r="AI408" i="2"/>
  <c r="AI416" i="2"/>
  <c r="AI424" i="2"/>
  <c r="AI432" i="2"/>
  <c r="AI440" i="2"/>
  <c r="AI448" i="2"/>
  <c r="AI456" i="2"/>
  <c r="AI464" i="2"/>
  <c r="AI472" i="2"/>
  <c r="AI480" i="2"/>
  <c r="AI488" i="2"/>
  <c r="AI496" i="2"/>
  <c r="AI504" i="2"/>
  <c r="AI145" i="2"/>
  <c r="AI153" i="2"/>
  <c r="AI161" i="2"/>
  <c r="AI169" i="2"/>
  <c r="AI177" i="2"/>
  <c r="AI185" i="2"/>
  <c r="AI193" i="2"/>
  <c r="AI201" i="2"/>
  <c r="AI209" i="2"/>
  <c r="AI217" i="2"/>
  <c r="AI225" i="2"/>
  <c r="AI233" i="2"/>
  <c r="AI241" i="2"/>
  <c r="AI249" i="2"/>
  <c r="AI257" i="2"/>
  <c r="AI265" i="2"/>
  <c r="AI273" i="2"/>
  <c r="AI281" i="2"/>
  <c r="AI289" i="2"/>
  <c r="AI297" i="2"/>
  <c r="AI305" i="2"/>
  <c r="AI313" i="2"/>
  <c r="AI321" i="2"/>
  <c r="AI329" i="2"/>
  <c r="AI337" i="2"/>
  <c r="AI345" i="2"/>
  <c r="AI353" i="2"/>
  <c r="AI361" i="2"/>
  <c r="AI369" i="2"/>
  <c r="AI377" i="2"/>
  <c r="AI385" i="2"/>
  <c r="AI393" i="2"/>
  <c r="AI401" i="2"/>
  <c r="AI409" i="2"/>
  <c r="AI417" i="2"/>
  <c r="AI425" i="2"/>
  <c r="AI433" i="2"/>
  <c r="AI441" i="2"/>
  <c r="AI449" i="2"/>
  <c r="AI457" i="2"/>
  <c r="AI465" i="2"/>
  <c r="AI473" i="2"/>
  <c r="AI481" i="2"/>
  <c r="AI489" i="2"/>
  <c r="AI497" i="2"/>
  <c r="AI505" i="2"/>
  <c r="AI147" i="2"/>
  <c r="AI155" i="2"/>
  <c r="AI163" i="2"/>
  <c r="AI171" i="2"/>
  <c r="AI179" i="2"/>
  <c r="AI187" i="2"/>
  <c r="AI195" i="2"/>
  <c r="AI203" i="2"/>
  <c r="AI211" i="2"/>
  <c r="AI219" i="2"/>
  <c r="AI227" i="2"/>
  <c r="AI235" i="2"/>
  <c r="AI243" i="2"/>
  <c r="AI251" i="2"/>
  <c r="AI259" i="2"/>
  <c r="AI267" i="2"/>
  <c r="AI275" i="2"/>
  <c r="AI283" i="2"/>
  <c r="AI291" i="2"/>
  <c r="AI299" i="2"/>
  <c r="AI307" i="2"/>
  <c r="AI315" i="2"/>
  <c r="AI323" i="2"/>
  <c r="AI331" i="2"/>
  <c r="AI339" i="2"/>
  <c r="AI347" i="2"/>
  <c r="AI355" i="2"/>
  <c r="AI363" i="2"/>
  <c r="AI371" i="2"/>
  <c r="AI379" i="2"/>
  <c r="AI387" i="2"/>
  <c r="AI395" i="2"/>
  <c r="AI403" i="2"/>
  <c r="AI411" i="2"/>
  <c r="AI419" i="2"/>
  <c r="AI427" i="2"/>
  <c r="AI435" i="2"/>
  <c r="AI443" i="2"/>
  <c r="AI451" i="2"/>
  <c r="AI459" i="2"/>
  <c r="AI467" i="2"/>
  <c r="AI475" i="2"/>
  <c r="AI483" i="2"/>
  <c r="AI491" i="2"/>
  <c r="AI499" i="2"/>
  <c r="AI178" i="2"/>
  <c r="AI242" i="2"/>
  <c r="AI306" i="2"/>
  <c r="AI370" i="2"/>
  <c r="AI434" i="2"/>
  <c r="AI498" i="2"/>
  <c r="AI186" i="2"/>
  <c r="AI250" i="2"/>
  <c r="AI314" i="2"/>
  <c r="AI378" i="2"/>
  <c r="AI442" i="2"/>
  <c r="AI202" i="2"/>
  <c r="AI266" i="2"/>
  <c r="AI330" i="2"/>
  <c r="AI394" i="2"/>
  <c r="AI458" i="2"/>
  <c r="AI146" i="2"/>
  <c r="AI210" i="2"/>
  <c r="AI274" i="2"/>
  <c r="AI338" i="2"/>
  <c r="AI402" i="2"/>
  <c r="AI466" i="2"/>
  <c r="AI218" i="2"/>
  <c r="AI346" i="2"/>
  <c r="AI474" i="2"/>
  <c r="AI226" i="2"/>
  <c r="AI354" i="2"/>
  <c r="AI482" i="2"/>
  <c r="AI258" i="2"/>
  <c r="AI386" i="2"/>
  <c r="AI162" i="2"/>
  <c r="AI290" i="2"/>
  <c r="AI418" i="2"/>
  <c r="AI322" i="2"/>
  <c r="AI154" i="2"/>
  <c r="AI410" i="2"/>
  <c r="AI170" i="2"/>
  <c r="AI426" i="2"/>
  <c r="AI194" i="2"/>
  <c r="AI450" i="2"/>
  <c r="AI234" i="2"/>
  <c r="AI490" i="2"/>
  <c r="AI282" i="2"/>
  <c r="AI298" i="2"/>
  <c r="AI362" i="2"/>
  <c r="AI6" i="2" l="1"/>
  <c r="AI10" i="2"/>
  <c r="AI26" i="2"/>
  <c r="AI114" i="2"/>
  <c r="AI74" i="2"/>
  <c r="AI130" i="2"/>
  <c r="AI18" i="2"/>
  <c r="AI123" i="2"/>
  <c r="AI113" i="2"/>
  <c r="AI122" i="2"/>
  <c r="AI138" i="2"/>
  <c r="AI82" i="2"/>
  <c r="AI131" i="2"/>
  <c r="AI67" i="2"/>
  <c r="AI121" i="2"/>
  <c r="AI57" i="2"/>
  <c r="AI48" i="2"/>
  <c r="AI39" i="2"/>
  <c r="AI30" i="2"/>
  <c r="AI141" i="2"/>
  <c r="AI13" i="2"/>
  <c r="AI124" i="2"/>
  <c r="AI31" i="2"/>
  <c r="AI22" i="2"/>
  <c r="AI133" i="2"/>
  <c r="AI116" i="2"/>
  <c r="AI103" i="2"/>
  <c r="AI58" i="2"/>
  <c r="AI66" i="2"/>
  <c r="AI99" i="2"/>
  <c r="AI35" i="2"/>
  <c r="AI89" i="2"/>
  <c r="AI25" i="2"/>
  <c r="AI144" i="2"/>
  <c r="AI80" i="2"/>
  <c r="AI16" i="2"/>
  <c r="AI135" i="2"/>
  <c r="AI71" i="2"/>
  <c r="AI7" i="2"/>
  <c r="AI126" i="2"/>
  <c r="AI62" i="2"/>
  <c r="AI109" i="2"/>
  <c r="AI45" i="2"/>
  <c r="AI92" i="2"/>
  <c r="AI28" i="2"/>
  <c r="AI50" i="2"/>
  <c r="AI40" i="2"/>
  <c r="AI95" i="2"/>
  <c r="AI106" i="2"/>
  <c r="AI98" i="2"/>
  <c r="AI91" i="2"/>
  <c r="AI27" i="2"/>
  <c r="AI81" i="2"/>
  <c r="AI17" i="2"/>
  <c r="AI136" i="2"/>
  <c r="AI72" i="2"/>
  <c r="AI8" i="2"/>
  <c r="AI127" i="2"/>
  <c r="AI63" i="2"/>
  <c r="AI118" i="2"/>
  <c r="AI54" i="2"/>
  <c r="AI101" i="2"/>
  <c r="AI37" i="2"/>
  <c r="AI84" i="2"/>
  <c r="AI20" i="2"/>
  <c r="AI104" i="2"/>
  <c r="AI34" i="2"/>
  <c r="AI83" i="2"/>
  <c r="AI19" i="2"/>
  <c r="AI137" i="2"/>
  <c r="AI73" i="2"/>
  <c r="AI9" i="2"/>
  <c r="AI128" i="2"/>
  <c r="AI64" i="2"/>
  <c r="AI119" i="2"/>
  <c r="AI55" i="2"/>
  <c r="AI110" i="2"/>
  <c r="AI46" i="2"/>
  <c r="AI93" i="2"/>
  <c r="AI29" i="2"/>
  <c r="AI140" i="2"/>
  <c r="AI76" i="2"/>
  <c r="AI12" i="2"/>
  <c r="AI59" i="2"/>
  <c r="AI139" i="2"/>
  <c r="AI75" i="2"/>
  <c r="AI11" i="2"/>
  <c r="AI129" i="2"/>
  <c r="AI65" i="2"/>
  <c r="AI120" i="2"/>
  <c r="AI56" i="2"/>
  <c r="AI111" i="2"/>
  <c r="AI47" i="2"/>
  <c r="AI102" i="2"/>
  <c r="AI38" i="2"/>
  <c r="AI85" i="2"/>
  <c r="AI21" i="2"/>
  <c r="AI132" i="2"/>
  <c r="AI68" i="2"/>
  <c r="AI112" i="2"/>
  <c r="AI94" i="2"/>
  <c r="AI60" i="2"/>
  <c r="AI77" i="2"/>
  <c r="AI90" i="2"/>
  <c r="AI52" i="2"/>
  <c r="AI86" i="2"/>
  <c r="AI115" i="2"/>
  <c r="AI51" i="2"/>
  <c r="AI105" i="2"/>
  <c r="AI41" i="2"/>
  <c r="AI96" i="2"/>
  <c r="AI32" i="2"/>
  <c r="AI87" i="2"/>
  <c r="AI23" i="2"/>
  <c r="AI142" i="2"/>
  <c r="AI78" i="2"/>
  <c r="AI14" i="2"/>
  <c r="AI125" i="2"/>
  <c r="AI61" i="2"/>
  <c r="AI108" i="2"/>
  <c r="AI44" i="2"/>
  <c r="AI49" i="2"/>
  <c r="AI69" i="2"/>
  <c r="AI107" i="2"/>
  <c r="AI43" i="2"/>
  <c r="AI97" i="2"/>
  <c r="AI33" i="2"/>
  <c r="AI88" i="2"/>
  <c r="AI24" i="2"/>
  <c r="AI143" i="2"/>
  <c r="AI79" i="2"/>
  <c r="AI15" i="2"/>
  <c r="AI134" i="2"/>
  <c r="AI70" i="2"/>
  <c r="AI117" i="2"/>
  <c r="AI53" i="2"/>
  <c r="AI100" i="2"/>
  <c r="AI36" i="2"/>
  <c r="AI42" i="2"/>
  <c r="F50" i="2"/>
  <c r="F55" i="2"/>
  <c r="F40" i="2"/>
  <c r="F43" i="2"/>
  <c r="F42" i="2"/>
  <c r="F41" i="2"/>
  <c r="F47" i="2"/>
  <c r="F53" i="2"/>
  <c r="F58" i="2"/>
  <c r="F52" i="2"/>
  <c r="F61" i="2"/>
  <c r="F51" i="2"/>
  <c r="F56" i="2"/>
  <c r="F60" i="2"/>
  <c r="F46" i="2"/>
  <c r="F49" i="2"/>
  <c r="F48" i="2"/>
  <c r="F54" i="2"/>
  <c r="F57" i="2"/>
  <c r="F62" i="2"/>
  <c r="F59" i="2"/>
  <c r="F45" i="2"/>
  <c r="F120" i="2"/>
  <c r="F102" i="2"/>
  <c r="F125" i="2"/>
  <c r="F110" i="2"/>
  <c r="F97" i="2"/>
  <c r="F103" i="2"/>
  <c r="F70" i="2"/>
  <c r="F134" i="2"/>
  <c r="F77" i="2"/>
  <c r="F132" i="2"/>
  <c r="F131" i="2"/>
  <c r="F141" i="2"/>
  <c r="F89" i="2"/>
  <c r="F95" i="2"/>
  <c r="F124" i="2"/>
  <c r="F136" i="2"/>
  <c r="F115" i="2"/>
  <c r="F126" i="2"/>
  <c r="F81" i="2"/>
  <c r="F63" i="2"/>
  <c r="F116" i="2"/>
  <c r="F112" i="2"/>
  <c r="F138" i="2"/>
  <c r="F39" i="2"/>
  <c r="F137" i="2"/>
  <c r="F73" i="2"/>
  <c r="F92" i="2"/>
  <c r="F64" i="2"/>
  <c r="F130" i="2"/>
  <c r="F121" i="2"/>
  <c r="F135" i="2"/>
  <c r="F142" i="2"/>
  <c r="F82" i="2"/>
  <c r="F113" i="2"/>
  <c r="F96" i="2"/>
  <c r="F127" i="2"/>
  <c r="F118" i="2"/>
  <c r="F133" i="2"/>
  <c r="F74" i="2"/>
  <c r="F129" i="2"/>
  <c r="F119" i="2"/>
  <c r="F140" i="2"/>
  <c r="F105" i="2"/>
  <c r="F68" i="2"/>
  <c r="F144" i="2"/>
  <c r="F128" i="2"/>
  <c r="F101" i="2"/>
  <c r="F94" i="2"/>
  <c r="F139" i="2"/>
  <c r="F98" i="2"/>
  <c r="F66" i="2"/>
  <c r="F85" i="2"/>
  <c r="F104" i="2"/>
  <c r="F78" i="2"/>
  <c r="F117" i="2"/>
  <c r="F84" i="2"/>
  <c r="F90" i="2"/>
  <c r="F71" i="2"/>
  <c r="F75" i="2"/>
  <c r="F69" i="2"/>
  <c r="F106" i="2"/>
  <c r="F79" i="2"/>
  <c r="F72" i="2"/>
  <c r="F108" i="2"/>
  <c r="F76" i="2"/>
  <c r="F83" i="2"/>
  <c r="F93" i="2"/>
  <c r="F80" i="2"/>
  <c r="F67" i="2"/>
  <c r="F114" i="2"/>
  <c r="F91" i="2"/>
  <c r="F111" i="2"/>
  <c r="F99" i="2"/>
  <c r="F100" i="2"/>
  <c r="F87" i="2"/>
  <c r="F122" i="2"/>
  <c r="F107" i="2"/>
  <c r="F143" i="2"/>
  <c r="F88" i="2"/>
  <c r="F123" i="2"/>
  <c r="F65" i="2"/>
  <c r="F109" i="2"/>
  <c r="F86" i="2"/>
  <c r="G189" i="2" l="1"/>
  <c r="G437" i="2"/>
  <c r="G62" i="2"/>
  <c r="G269" i="2"/>
  <c r="G440" i="2"/>
  <c r="G378" i="2"/>
  <c r="G323" i="2"/>
  <c r="G12" i="2"/>
  <c r="G299" i="2"/>
  <c r="G448" i="2"/>
  <c r="G296" i="2"/>
  <c r="G500" i="2"/>
  <c r="G367" i="2"/>
  <c r="G490" i="2"/>
  <c r="G502" i="2"/>
  <c r="G193" i="2"/>
  <c r="G263" i="2"/>
  <c r="G385" i="2"/>
  <c r="G297" i="2"/>
  <c r="G214" i="2"/>
  <c r="G127" i="2"/>
  <c r="G350" i="2"/>
  <c r="G205" i="2"/>
  <c r="G192" i="2"/>
  <c r="G387" i="2"/>
  <c r="G140" i="2"/>
  <c r="G284" i="2"/>
  <c r="G234" i="2"/>
  <c r="G301" i="2"/>
  <c r="G406" i="2"/>
  <c r="G486" i="2"/>
  <c r="G393" i="2"/>
  <c r="G190" i="2"/>
  <c r="G98" i="2"/>
  <c r="G264" i="2"/>
  <c r="G377" i="2"/>
  <c r="G311" i="2"/>
  <c r="G63" i="2"/>
  <c r="G285" i="2"/>
  <c r="G307" i="2"/>
  <c r="G152" i="2"/>
  <c r="G250" i="2"/>
  <c r="G138" i="2"/>
  <c r="G85" i="2"/>
  <c r="G382" i="2"/>
  <c r="G478" i="2"/>
  <c r="G320" i="2"/>
  <c r="G111" i="2"/>
  <c r="G236" i="2"/>
  <c r="G84" i="2"/>
  <c r="G51" i="2"/>
  <c r="G401" i="2"/>
  <c r="G403" i="2"/>
  <c r="G349" i="2"/>
  <c r="G352" i="2"/>
  <c r="G125" i="2"/>
  <c r="G419" i="2"/>
  <c r="G477" i="2"/>
  <c r="G39" i="2"/>
  <c r="G360" i="2"/>
  <c r="G170" i="2"/>
  <c r="G491" i="2"/>
  <c r="G43" i="2"/>
  <c r="G433" i="2"/>
  <c r="G259" i="2"/>
  <c r="G45" i="2"/>
  <c r="G390" i="2"/>
  <c r="G123" i="2"/>
  <c r="G196" i="2"/>
  <c r="G315" i="2"/>
  <c r="G200" i="2"/>
  <c r="G76" i="2"/>
  <c r="G451" i="2"/>
  <c r="G405" i="2"/>
  <c r="G187" i="2"/>
  <c r="G31" i="2"/>
  <c r="G19" i="2"/>
  <c r="G26" i="2"/>
  <c r="G30" i="2"/>
  <c r="G37" i="2"/>
  <c r="G116" i="2"/>
  <c r="G49" i="2"/>
  <c r="G129" i="2"/>
  <c r="G66" i="2"/>
  <c r="G96" i="2"/>
  <c r="G54" i="2"/>
  <c r="G71" i="2"/>
  <c r="G74" i="2"/>
  <c r="G230" i="2"/>
  <c r="G400" i="2"/>
  <c r="G232" i="2"/>
  <c r="G242" i="2"/>
  <c r="G101" i="2"/>
  <c r="G336" i="2"/>
  <c r="G173" i="2"/>
  <c r="G306" i="2"/>
  <c r="G261" i="2"/>
  <c r="G325" i="2"/>
  <c r="G334" i="2"/>
  <c r="G310" i="2"/>
  <c r="G420" i="2"/>
  <c r="G253" i="2"/>
  <c r="G366" i="2"/>
  <c r="G82" i="2"/>
  <c r="G331" i="2"/>
  <c r="G358" i="2"/>
  <c r="G120" i="2"/>
  <c r="G464" i="2"/>
  <c r="G362" i="2"/>
  <c r="G412" i="2"/>
  <c r="G494" i="2"/>
  <c r="G344" i="2"/>
  <c r="G154" i="2"/>
  <c r="G167" i="2"/>
  <c r="G488" i="2"/>
  <c r="G314" i="2"/>
  <c r="G164" i="2"/>
  <c r="G309" i="2"/>
  <c r="G175" i="2"/>
  <c r="G496" i="2"/>
  <c r="G394" i="2"/>
  <c r="G300" i="2"/>
  <c r="G47" i="2"/>
  <c r="G212" i="2"/>
  <c r="G58" i="2"/>
  <c r="G271" i="2"/>
  <c r="G422" i="2"/>
  <c r="G411" i="2"/>
  <c r="G206" i="2"/>
  <c r="G195" i="2"/>
  <c r="G351" i="2"/>
  <c r="G201" i="2"/>
  <c r="G413" i="2"/>
  <c r="G128" i="2"/>
  <c r="G275" i="2"/>
  <c r="G163" i="2"/>
  <c r="G77" i="2"/>
  <c r="G97" i="2"/>
  <c r="G465" i="2"/>
  <c r="G99" i="2"/>
  <c r="G92" i="2"/>
  <c r="G177" i="2"/>
  <c r="G245" i="2"/>
  <c r="G182" i="2"/>
  <c r="G321" i="2"/>
  <c r="G391" i="2"/>
  <c r="G397" i="2"/>
  <c r="G41" i="2"/>
  <c r="G64" i="2"/>
  <c r="G131" i="2"/>
  <c r="G221" i="2"/>
  <c r="G139" i="2"/>
  <c r="G79" i="2"/>
  <c r="G188" i="2"/>
  <c r="G57" i="2"/>
  <c r="G238" i="2"/>
  <c r="G431" i="2"/>
  <c r="G369" i="2"/>
  <c r="G379" i="2"/>
  <c r="G197" i="2"/>
  <c r="G231" i="2"/>
  <c r="G52" i="2"/>
  <c r="G442" i="2"/>
  <c r="G455" i="2"/>
  <c r="G329" i="2"/>
  <c r="G86" i="2"/>
  <c r="G436" i="2"/>
  <c r="G294" i="2"/>
  <c r="G463" i="2"/>
  <c r="G337" i="2"/>
  <c r="G251" i="2"/>
  <c r="G93" i="2"/>
  <c r="G153" i="2"/>
  <c r="G402" i="2"/>
  <c r="G324" i="2"/>
  <c r="G73" i="2"/>
  <c r="G327" i="2"/>
  <c r="G474" i="2"/>
  <c r="G341" i="2"/>
  <c r="G335" i="2"/>
  <c r="G169" i="2"/>
  <c r="G203" i="2"/>
  <c r="G468" i="2"/>
  <c r="G449" i="2"/>
  <c r="G14" i="2"/>
  <c r="G18" i="2"/>
  <c r="G6" i="2"/>
  <c r="H6" i="2" s="1"/>
  <c r="K6" i="2" s="1"/>
  <c r="G17" i="2"/>
  <c r="G290" i="2"/>
  <c r="G282" i="2"/>
  <c r="G185" i="2"/>
  <c r="G408" i="2"/>
  <c r="G81" i="2"/>
  <c r="G89" i="2"/>
  <c r="G224" i="2"/>
  <c r="G150" i="2"/>
  <c r="G258" i="2"/>
  <c r="G252" i="2"/>
  <c r="G179" i="2"/>
  <c r="G305" i="2"/>
  <c r="G144" i="2"/>
  <c r="G126" i="2"/>
  <c r="G134" i="2"/>
  <c r="G266" i="2"/>
  <c r="G216" i="2"/>
  <c r="G142" i="2"/>
  <c r="G342" i="2"/>
  <c r="G457" i="2"/>
  <c r="G469" i="2"/>
  <c r="G359" i="2"/>
  <c r="G235" i="2"/>
  <c r="G117" i="2"/>
  <c r="G270" i="2"/>
  <c r="G226" i="2"/>
  <c r="G365" i="2"/>
  <c r="G218" i="2"/>
  <c r="G67" i="2"/>
  <c r="G495" i="2"/>
  <c r="G459" i="2"/>
  <c r="G225" i="2"/>
  <c r="G492" i="2"/>
  <c r="G9" i="2"/>
  <c r="G11" i="2"/>
  <c r="G384" i="2"/>
  <c r="G376" i="2"/>
  <c r="G180" i="2"/>
  <c r="G471" i="2"/>
  <c r="G425" i="2"/>
  <c r="G372" i="2"/>
  <c r="G247" i="2"/>
  <c r="G146" i="2"/>
  <c r="G215" i="2"/>
  <c r="G484" i="2"/>
  <c r="G95" i="2"/>
  <c r="G421" i="2"/>
  <c r="G470" i="2"/>
  <c r="G178" i="2"/>
  <c r="G295" i="2"/>
  <c r="G210" i="2"/>
  <c r="G278" i="2"/>
  <c r="G27" i="2"/>
  <c r="G363" i="2"/>
  <c r="G410" i="2"/>
  <c r="G318" i="2"/>
  <c r="G90" i="2"/>
  <c r="G380" i="2"/>
  <c r="G145" i="2"/>
  <c r="G481" i="2"/>
  <c r="G298" i="2"/>
  <c r="G426" i="2"/>
  <c r="G149" i="2"/>
  <c r="G438" i="2"/>
  <c r="G165" i="2"/>
  <c r="G50" i="2"/>
  <c r="G308" i="2"/>
  <c r="G472" i="2"/>
  <c r="G217" i="2"/>
  <c r="G286" i="2"/>
  <c r="G255" i="2"/>
  <c r="G317" i="2"/>
  <c r="G29" i="2"/>
  <c r="G24" i="2"/>
  <c r="G25" i="2"/>
  <c r="G267" i="2"/>
  <c r="G53" i="2"/>
  <c r="G418" i="2"/>
  <c r="G312" i="2"/>
  <c r="G357" i="2"/>
  <c r="G346" i="2"/>
  <c r="G304" i="2"/>
  <c r="G87" i="2"/>
  <c r="G499" i="2"/>
  <c r="G497" i="2"/>
  <c r="G399" i="2"/>
  <c r="G172" i="2"/>
  <c r="G241" i="2"/>
  <c r="G446" i="2"/>
  <c r="G292" i="2"/>
  <c r="G417" i="2"/>
  <c r="G429" i="2"/>
  <c r="G473" i="2"/>
  <c r="G430" i="2"/>
  <c r="G202" i="2"/>
  <c r="G122" i="2"/>
  <c r="G171" i="2"/>
  <c r="G262" i="2"/>
  <c r="G356" i="2"/>
  <c r="G184" i="2"/>
  <c r="G119" i="2"/>
  <c r="G103" i="2"/>
  <c r="G288" i="2"/>
  <c r="G223" i="2"/>
  <c r="G439" i="2"/>
  <c r="G132" i="2"/>
  <c r="G133" i="2"/>
  <c r="G68" i="2"/>
  <c r="G441" i="2"/>
  <c r="G107" i="2"/>
  <c r="G398" i="2"/>
  <c r="G7" i="2"/>
  <c r="G456" i="2"/>
  <c r="G462" i="2"/>
  <c r="G444" i="2"/>
  <c r="G162" i="2"/>
  <c r="G159" i="2"/>
  <c r="G213" i="2"/>
  <c r="G156" i="2"/>
  <c r="G20" i="2"/>
  <c r="G21" i="2"/>
  <c r="G22" i="2"/>
  <c r="G395" i="2"/>
  <c r="G340" i="2"/>
  <c r="G194" i="2"/>
  <c r="G423" i="2"/>
  <c r="G460" i="2"/>
  <c r="G505" i="2"/>
  <c r="G407" i="2"/>
  <c r="G293" i="2"/>
  <c r="G355" i="2"/>
  <c r="G249" i="2"/>
  <c r="G48" i="2"/>
  <c r="G347" i="2"/>
  <c r="G432" i="2"/>
  <c r="G44" i="2"/>
  <c r="G339" i="2"/>
  <c r="G75" i="2"/>
  <c r="G364" i="2"/>
  <c r="G480" i="2"/>
  <c r="G61" i="2"/>
  <c r="G289" i="2"/>
  <c r="G70" i="2"/>
  <c r="G328" i="2"/>
  <c r="G375" i="2"/>
  <c r="G281" i="2"/>
  <c r="G277" i="2"/>
  <c r="G274" i="2"/>
  <c r="G118" i="2"/>
  <c r="G287" i="2"/>
  <c r="G467" i="2"/>
  <c r="G279" i="2"/>
  <c r="G46" i="2"/>
  <c r="G198" i="2"/>
  <c r="G121" i="2"/>
  <c r="G28" i="2"/>
  <c r="G443" i="2"/>
  <c r="G388" i="2"/>
  <c r="G489" i="2"/>
  <c r="G343" i="2"/>
  <c r="G389" i="2"/>
  <c r="G211" i="2"/>
  <c r="G158" i="2"/>
  <c r="G445" i="2"/>
  <c r="G38" i="2"/>
  <c r="G404" i="2"/>
  <c r="G186" i="2"/>
  <c r="G435" i="2"/>
  <c r="G427" i="2"/>
  <c r="G483" i="2"/>
  <c r="G453" i="2"/>
  <c r="G485" i="2"/>
  <c r="G414" i="2"/>
  <c r="G254" i="2"/>
  <c r="G280" i="2"/>
  <c r="G176" i="2"/>
  <c r="G160" i="2"/>
  <c r="G291" i="2"/>
  <c r="G166" i="2"/>
  <c r="G130" i="2"/>
  <c r="G207" i="2"/>
  <c r="G136" i="2"/>
  <c r="G13" i="2"/>
  <c r="G23" i="2"/>
  <c r="G36" i="2"/>
  <c r="G56" i="2"/>
  <c r="G204" i="2"/>
  <c r="G361" i="2"/>
  <c r="G199" i="2"/>
  <c r="G396" i="2"/>
  <c r="G353" i="2"/>
  <c r="G191" i="2"/>
  <c r="G148" i="2"/>
  <c r="G80" i="2"/>
  <c r="G504" i="2"/>
  <c r="G106" i="2"/>
  <c r="G59" i="2"/>
  <c r="G256" i="2"/>
  <c r="G227" i="2"/>
  <c r="G243" i="2"/>
  <c r="G424" i="2"/>
  <c r="G268" i="2"/>
  <c r="G416" i="2"/>
  <c r="G476" i="2"/>
  <c r="G209" i="2"/>
  <c r="G454" i="2"/>
  <c r="G168" i="2"/>
  <c r="G124" i="2"/>
  <c r="G319" i="2"/>
  <c r="G42" i="2"/>
  <c r="G316" i="2"/>
  <c r="G102" i="2"/>
  <c r="G157" i="2"/>
  <c r="G498" i="2"/>
  <c r="G137" i="2"/>
  <c r="G246" i="2"/>
  <c r="G151" i="2"/>
  <c r="G112" i="2"/>
  <c r="G428" i="2"/>
  <c r="G482" i="2"/>
  <c r="G8" i="2"/>
  <c r="G487" i="2"/>
  <c r="G479" i="2"/>
  <c r="G345" i="2"/>
  <c r="G374" i="2"/>
  <c r="G219" i="2"/>
  <c r="G265" i="2"/>
  <c r="G332" i="2"/>
  <c r="G257" i="2"/>
  <c r="G88" i="2"/>
  <c r="G100" i="2"/>
  <c r="G466" i="2"/>
  <c r="G229" i="2"/>
  <c r="G458" i="2"/>
  <c r="G91" i="2"/>
  <c r="G493" i="2"/>
  <c r="G450" i="2"/>
  <c r="G248" i="2"/>
  <c r="G475" i="2"/>
  <c r="G240" i="2"/>
  <c r="G348" i="2"/>
  <c r="G392" i="2"/>
  <c r="G181" i="2"/>
  <c r="G272" i="2"/>
  <c r="G322" i="2"/>
  <c r="G105" i="2"/>
  <c r="G155" i="2"/>
  <c r="G110" i="2"/>
  <c r="G503" i="2"/>
  <c r="G147" i="2"/>
  <c r="G370" i="2"/>
  <c r="G115" i="2"/>
  <c r="G239" i="2"/>
  <c r="G141" i="2"/>
  <c r="G135" i="2"/>
  <c r="G434" i="2"/>
  <c r="G161" i="2"/>
  <c r="G303" i="2"/>
  <c r="G94" i="2"/>
  <c r="G273" i="2"/>
  <c r="G34" i="2"/>
  <c r="G69" i="2"/>
  <c r="G354" i="2"/>
  <c r="G373" i="2"/>
  <c r="G183" i="2"/>
  <c r="G108" i="2"/>
  <c r="G233" i="2"/>
  <c r="G313" i="2"/>
  <c r="G109" i="2"/>
  <c r="G276" i="2"/>
  <c r="G113" i="2"/>
  <c r="G33" i="2"/>
  <c r="G15" i="2"/>
  <c r="G10" i="2"/>
  <c r="G244" i="2"/>
  <c r="G60" i="2"/>
  <c r="G104" i="2"/>
  <c r="G32" i="2"/>
  <c r="G35" i="2"/>
  <c r="G16" i="2"/>
  <c r="G501" i="2"/>
  <c r="G371" i="2"/>
  <c r="G78" i="2"/>
  <c r="G55" i="2"/>
  <c r="G40" i="2"/>
  <c r="G65" i="2"/>
  <c r="G114" i="2"/>
  <c r="G452" i="2"/>
  <c r="G338" i="2"/>
  <c r="G368" i="2"/>
  <c r="G461" i="2"/>
  <c r="G330" i="2"/>
  <c r="G383" i="2"/>
  <c r="G333" i="2"/>
  <c r="G386" i="2"/>
  <c r="G72" i="2"/>
  <c r="G447" i="2"/>
  <c r="G83" i="2"/>
  <c r="G208" i="2"/>
  <c r="G302" i="2"/>
  <c r="G415" i="2"/>
  <c r="G409" i="2"/>
  <c r="G222" i="2"/>
  <c r="G237" i="2"/>
  <c r="G228" i="2"/>
  <c r="G174" i="2"/>
  <c r="G260" i="2"/>
  <c r="G143" i="2"/>
  <c r="G220" i="2"/>
  <c r="G326" i="2"/>
  <c r="G381" i="2"/>
  <c r="G283" i="2"/>
  <c r="H7" i="2" l="1"/>
  <c r="H8" i="2"/>
  <c r="H10" i="2"/>
  <c r="AJ347" i="2"/>
  <c r="AJ372" i="2"/>
  <c r="AJ96" i="2"/>
  <c r="AJ473" i="2"/>
  <c r="AJ19" i="2"/>
  <c r="AJ147" i="2"/>
  <c r="AJ199" i="2"/>
  <c r="AJ82" i="2"/>
  <c r="AJ498" i="2"/>
  <c r="AJ351" i="2"/>
  <c r="AJ312" i="2"/>
  <c r="AJ353" i="2"/>
  <c r="AJ142" i="2"/>
  <c r="AJ113" i="2"/>
  <c r="AJ98" i="2"/>
  <c r="AJ111" i="2"/>
  <c r="AJ369" i="2"/>
  <c r="AJ284" i="2"/>
  <c r="AJ441" i="2"/>
  <c r="AJ242" i="2"/>
  <c r="AJ461" i="2"/>
  <c r="AJ423" i="2"/>
  <c r="AJ377" i="2"/>
  <c r="AJ76" i="2"/>
  <c r="AJ184" i="2"/>
  <c r="AJ484" i="2"/>
  <c r="AJ187" i="2"/>
  <c r="AJ417" i="2"/>
  <c r="AJ225" i="2"/>
  <c r="AJ480" i="2"/>
  <c r="AJ57" i="2"/>
  <c r="AJ91" i="2"/>
  <c r="AJ166" i="2"/>
  <c r="AJ360" i="2"/>
  <c r="AJ407" i="2"/>
  <c r="AJ78" i="2"/>
  <c r="AJ467" i="2"/>
  <c r="AJ11" i="2"/>
  <c r="AJ302" i="2"/>
  <c r="AJ304" i="2"/>
  <c r="AJ318" i="2"/>
  <c r="AJ493" i="2"/>
  <c r="AJ393" i="2"/>
  <c r="AJ201" i="2"/>
  <c r="AJ85" i="2"/>
  <c r="AJ255" i="2"/>
  <c r="AJ206" i="2"/>
  <c r="AJ22" i="2"/>
  <c r="AJ186" i="2"/>
  <c r="AJ179" i="2"/>
  <c r="AJ287" i="2"/>
  <c r="AJ487" i="2"/>
  <c r="AJ224" i="2"/>
  <c r="AJ43" i="2"/>
  <c r="AJ216" i="2"/>
  <c r="AJ411" i="2"/>
  <c r="AJ114" i="2"/>
  <c r="AJ254" i="2"/>
  <c r="AJ194" i="2"/>
  <c r="AJ252" i="2"/>
  <c r="AJ386" i="2"/>
  <c r="AJ190" i="2"/>
  <c r="AJ358" i="2"/>
  <c r="AJ435" i="2"/>
  <c r="AJ421" i="2"/>
  <c r="AJ203" i="2"/>
  <c r="AJ168" i="2"/>
  <c r="AJ296" i="2"/>
  <c r="AJ10" i="2"/>
  <c r="AJ192" i="2"/>
  <c r="AJ117" i="2"/>
  <c r="AJ384" i="2"/>
  <c r="AJ183" i="2"/>
  <c r="AJ174" i="2"/>
  <c r="AJ14" i="2"/>
  <c r="AJ504" i="2"/>
  <c r="AJ292" i="2"/>
  <c r="AJ328" i="2"/>
  <c r="AJ158" i="2"/>
  <c r="AJ6" i="2"/>
  <c r="AJ422" i="2"/>
  <c r="AJ204" i="2"/>
  <c r="AJ319" i="2"/>
  <c r="AJ397" i="2"/>
  <c r="AJ217" i="2"/>
  <c r="AJ460" i="2"/>
  <c r="AJ464" i="2"/>
  <c r="AJ314" i="2"/>
  <c r="AJ38" i="2"/>
  <c r="AJ159" i="2"/>
  <c r="AJ301" i="2"/>
  <c r="AJ459" i="2"/>
  <c r="AJ222" i="2"/>
  <c r="AJ342" i="2"/>
  <c r="AJ23" i="2"/>
  <c r="AJ106" i="2"/>
  <c r="AJ436" i="2"/>
  <c r="AJ383" i="2"/>
  <c r="AJ362" i="2"/>
  <c r="AJ475" i="2"/>
  <c r="AJ97" i="2"/>
  <c r="AJ72" i="2"/>
  <c r="AJ180" i="2"/>
  <c r="AJ65" i="2"/>
  <c r="AJ21" i="2"/>
  <c r="AJ239" i="2"/>
  <c r="AJ246" i="2"/>
  <c r="AJ431" i="2"/>
  <c r="AJ409" i="2"/>
  <c r="AJ188" i="2"/>
  <c r="AJ454" i="2"/>
  <c r="AJ80" i="2"/>
  <c r="AJ141" i="2"/>
  <c r="AJ395" i="2"/>
  <c r="AJ274" i="2"/>
  <c r="AJ185" i="2"/>
  <c r="AJ478" i="2"/>
  <c r="AJ110" i="2"/>
  <c r="AJ438" i="2"/>
  <c r="AJ88" i="2"/>
  <c r="AJ12" i="2"/>
  <c r="AJ164" i="2"/>
  <c r="AJ457" i="2"/>
  <c r="AJ118" i="2"/>
  <c r="AJ315" i="2"/>
  <c r="AJ412" i="2"/>
  <c r="AJ502" i="2"/>
  <c r="AJ140" i="2"/>
  <c r="AJ30" i="2"/>
  <c r="AJ79" i="2"/>
  <c r="AJ334" i="2"/>
  <c r="AJ31" i="2"/>
  <c r="AJ356" i="2"/>
  <c r="AJ469" i="2"/>
  <c r="AJ235" i="2"/>
  <c r="AJ486" i="2"/>
  <c r="AJ311" i="2"/>
  <c r="AJ257" i="2"/>
  <c r="AJ33" i="2"/>
  <c r="AJ385" i="2"/>
  <c r="AJ46" i="2"/>
  <c r="AJ132" i="2"/>
  <c r="AJ401" i="2"/>
  <c r="AJ263" i="2"/>
  <c r="AJ156" i="2"/>
  <c r="AJ305" i="2"/>
  <c r="AJ496" i="2"/>
  <c r="AJ93" i="2"/>
  <c r="AJ32" i="2"/>
  <c r="AJ214" i="2"/>
  <c r="AJ210" i="2"/>
  <c r="AJ300" i="2"/>
  <c r="AJ154" i="2"/>
  <c r="AJ340" i="2"/>
  <c r="AJ398" i="2"/>
  <c r="AJ54" i="2"/>
  <c r="AJ227" i="2"/>
  <c r="AJ94" i="2"/>
  <c r="AJ299" i="2"/>
  <c r="AJ375" i="2"/>
  <c r="AJ173" i="2"/>
  <c r="AJ348" i="2"/>
  <c r="AJ123" i="2"/>
  <c r="AJ382" i="2"/>
  <c r="AJ71" i="2"/>
  <c r="AJ13" i="2"/>
  <c r="AJ260" i="2"/>
  <c r="AJ238" i="2"/>
  <c r="AJ434" i="2"/>
  <c r="AJ133" i="2"/>
  <c r="AJ465" i="2"/>
  <c r="AJ293" i="2"/>
  <c r="AJ25" i="2"/>
  <c r="AJ134" i="2"/>
  <c r="AJ316" i="2"/>
  <c r="AJ357" i="2"/>
  <c r="AJ211" i="2"/>
  <c r="AJ268" i="2"/>
  <c r="AJ189" i="2"/>
  <c r="AJ373" i="2"/>
  <c r="AJ477" i="2"/>
  <c r="AJ56" i="2"/>
  <c r="AJ344" i="2"/>
  <c r="AJ297" i="2"/>
  <c r="AJ331" i="2"/>
  <c r="AJ248" i="2"/>
  <c r="AJ127" i="2"/>
  <c r="AJ482" i="2"/>
  <c r="AJ472" i="2"/>
  <c r="AJ83" i="2"/>
  <c r="AJ101" i="2"/>
  <c r="AJ337" i="2"/>
  <c r="AJ494" i="2"/>
  <c r="AJ212" i="2"/>
  <c r="AJ148" i="2"/>
  <c r="AJ270" i="2"/>
  <c r="AJ240" i="2"/>
  <c r="AJ391" i="2"/>
  <c r="AJ53" i="2"/>
  <c r="AJ181" i="2"/>
  <c r="AJ209" i="2"/>
  <c r="AJ136" i="2"/>
  <c r="AJ230" i="2"/>
  <c r="AJ151" i="2"/>
  <c r="AJ415" i="2"/>
  <c r="AJ492" i="2"/>
  <c r="AJ261" i="2"/>
  <c r="AJ27" i="2"/>
  <c r="AJ120" i="2"/>
  <c r="AJ361" i="2"/>
  <c r="AJ205" i="2"/>
  <c r="AJ256" i="2"/>
  <c r="AJ137" i="2"/>
  <c r="AJ405" i="2"/>
  <c r="AJ394" i="2"/>
  <c r="AJ440" i="2"/>
  <c r="AJ105" i="2"/>
  <c r="AJ338" i="2"/>
  <c r="AJ95" i="2"/>
  <c r="AJ241" i="2"/>
  <c r="AJ426" i="2"/>
  <c r="AJ371" i="2"/>
  <c r="AJ145" i="2"/>
  <c r="AJ378" i="2"/>
  <c r="AJ295" i="2"/>
  <c r="AJ60" i="2"/>
  <c r="AJ349" i="2"/>
  <c r="AJ40" i="2"/>
  <c r="AJ59" i="2"/>
  <c r="AJ196" i="2"/>
  <c r="AJ177" i="2"/>
  <c r="AJ309" i="2"/>
  <c r="AJ443" i="2"/>
  <c r="AJ427" i="2"/>
  <c r="AJ416" i="2"/>
  <c r="AJ389" i="2"/>
  <c r="AJ282" i="2"/>
  <c r="AJ35" i="2"/>
  <c r="AJ195" i="2"/>
  <c r="AJ218" i="2"/>
  <c r="AJ355" i="2"/>
  <c r="AJ139" i="2"/>
  <c r="AJ404" i="2"/>
  <c r="AJ200" i="2"/>
  <c r="AJ236" i="2"/>
  <c r="AJ485" i="2"/>
  <c r="AJ100" i="2"/>
  <c r="AJ420" i="2"/>
  <c r="AJ264" i="2"/>
  <c r="AJ418" i="2"/>
  <c r="AJ150" i="2"/>
  <c r="AJ335" i="2"/>
  <c r="AJ479" i="2"/>
  <c r="AJ437" i="2"/>
  <c r="AJ298" i="2"/>
  <c r="AJ44" i="2"/>
  <c r="AJ281" i="2"/>
  <c r="AJ197" i="2"/>
  <c r="AJ221" i="2"/>
  <c r="AJ322" i="2"/>
  <c r="AJ108" i="2"/>
  <c r="AJ249" i="2"/>
  <c r="AJ294" i="2"/>
  <c r="AJ396" i="2"/>
  <c r="AJ87" i="2"/>
  <c r="AJ157" i="2"/>
  <c r="AJ276" i="2"/>
  <c r="AJ161" i="2"/>
  <c r="AJ449" i="2"/>
  <c r="AJ122" i="2"/>
  <c r="AJ367" i="2"/>
  <c r="AJ273" i="2"/>
  <c r="AJ18" i="2"/>
  <c r="AJ42" i="2"/>
  <c r="AJ500" i="2"/>
  <c r="AJ326" i="2"/>
  <c r="AJ172" i="2"/>
  <c r="AJ462" i="2"/>
  <c r="AJ365" i="2"/>
  <c r="AJ445" i="2"/>
  <c r="AJ7" i="2"/>
  <c r="AJ99" i="2"/>
  <c r="AJ290" i="2"/>
  <c r="AJ283" i="2"/>
  <c r="AJ278" i="2"/>
  <c r="AJ289" i="2"/>
  <c r="AJ125" i="2"/>
  <c r="AJ231" i="2"/>
  <c r="AJ131" i="2"/>
  <c r="AJ102" i="2"/>
  <c r="AJ92" i="2"/>
  <c r="AJ501" i="2"/>
  <c r="AJ468" i="2"/>
  <c r="AJ115" i="2"/>
  <c r="AJ198" i="2"/>
  <c r="AJ135" i="2"/>
  <c r="AJ275" i="2"/>
  <c r="AJ24" i="2"/>
  <c r="AJ67" i="2"/>
  <c r="AJ463" i="2"/>
  <c r="AJ121" i="2"/>
  <c r="AJ165" i="2"/>
  <c r="AJ425" i="2"/>
  <c r="AJ291" i="2"/>
  <c r="AJ442" i="2"/>
  <c r="AJ277" i="2"/>
  <c r="AJ15" i="2"/>
  <c r="AJ62" i="2"/>
  <c r="AJ376" i="2"/>
  <c r="AJ129" i="2"/>
  <c r="AJ453" i="2"/>
  <c r="AJ400" i="2"/>
  <c r="AJ381" i="2"/>
  <c r="AJ233" i="2"/>
  <c r="AJ419" i="2"/>
  <c r="AJ50" i="2"/>
  <c r="AJ84" i="2"/>
  <c r="AJ128" i="2"/>
  <c r="AJ332" i="2"/>
  <c r="AJ428" i="2"/>
  <c r="AJ124" i="2"/>
  <c r="AJ447" i="2"/>
  <c r="AJ370" i="2"/>
  <c r="AJ380" i="2"/>
  <c r="AJ474" i="2"/>
  <c r="AJ52" i="2"/>
  <c r="AJ68" i="2"/>
  <c r="AJ126" i="2"/>
  <c r="AJ455" i="2"/>
  <c r="AJ388" i="2"/>
  <c r="AJ280" i="2"/>
  <c r="AJ450" i="2"/>
  <c r="AJ8" i="2"/>
  <c r="AJ37" i="2"/>
  <c r="AJ234" i="2"/>
  <c r="AJ327" i="2"/>
  <c r="AJ193" i="2"/>
  <c r="AJ208" i="2"/>
  <c r="AJ178" i="2"/>
  <c r="AJ505" i="2"/>
  <c r="AJ481" i="2"/>
  <c r="AJ48" i="2"/>
  <c r="AJ317" i="2"/>
  <c r="AJ149" i="2"/>
  <c r="AJ215" i="2"/>
  <c r="AJ228" i="2"/>
  <c r="AJ403" i="2"/>
  <c r="AJ286" i="2"/>
  <c r="AJ374" i="2"/>
  <c r="AJ307" i="2"/>
  <c r="AJ89" i="2"/>
  <c r="AJ70" i="2"/>
  <c r="AJ244" i="2"/>
  <c r="AJ483" i="2"/>
  <c r="AJ424" i="2"/>
  <c r="AJ350" i="2"/>
  <c r="AJ220" i="2"/>
  <c r="AJ251" i="2"/>
  <c r="AJ408" i="2"/>
  <c r="AJ47" i="2"/>
  <c r="AJ69" i="2"/>
  <c r="AJ379" i="2"/>
  <c r="AJ491" i="2"/>
  <c r="AJ413" i="2"/>
  <c r="AJ285" i="2"/>
  <c r="AJ116" i="2"/>
  <c r="AJ258" i="2"/>
  <c r="AJ243" i="2"/>
  <c r="AJ103" i="2"/>
  <c r="AJ333" i="2"/>
  <c r="AJ109" i="2"/>
  <c r="AJ219" i="2"/>
  <c r="AJ232" i="2"/>
  <c r="AJ399" i="2"/>
  <c r="AJ368" i="2"/>
  <c r="AJ470" i="2"/>
  <c r="AJ16" i="2"/>
  <c r="AJ104" i="2"/>
  <c r="AJ146" i="2"/>
  <c r="AJ138" i="2"/>
  <c r="AJ169" i="2"/>
  <c r="AJ343" i="2"/>
  <c r="AJ414" i="2"/>
  <c r="AJ392" i="2"/>
  <c r="AJ49" i="2"/>
  <c r="AJ20" i="2"/>
  <c r="AJ162" i="2"/>
  <c r="AJ271" i="2"/>
  <c r="AJ410" i="2"/>
  <c r="AJ324" i="2"/>
  <c r="AJ363" i="2"/>
  <c r="AJ429" i="2"/>
  <c r="AJ36" i="2"/>
  <c r="AJ9" i="2"/>
  <c r="AJ163" i="2"/>
  <c r="AJ51" i="2"/>
  <c r="AJ175" i="2"/>
  <c r="AJ341" i="2"/>
  <c r="AJ213" i="2"/>
  <c r="AJ433" i="2"/>
  <c r="AJ272" i="2"/>
  <c r="AJ308" i="2"/>
  <c r="AJ39" i="2"/>
  <c r="AJ303" i="2"/>
  <c r="AJ160" i="2"/>
  <c r="AJ488" i="2"/>
  <c r="AJ320" i="2"/>
  <c r="AJ119" i="2"/>
  <c r="AJ245" i="2"/>
  <c r="AJ107" i="2"/>
  <c r="AJ262" i="2"/>
  <c r="AJ63" i="2"/>
  <c r="AJ81" i="2"/>
  <c r="AJ339" i="2"/>
  <c r="AJ329" i="2"/>
  <c r="AJ451" i="2"/>
  <c r="AJ253" i="2"/>
  <c r="AJ191" i="2"/>
  <c r="AJ456" i="2"/>
  <c r="AJ336" i="2"/>
  <c r="AJ55" i="2"/>
  <c r="AJ45" i="2"/>
  <c r="AJ130" i="2"/>
  <c r="AJ266" i="2"/>
  <c r="AJ366" i="2"/>
  <c r="AJ143" i="2"/>
  <c r="AJ176" i="2"/>
  <c r="AJ267" i="2"/>
  <c r="AJ325" i="2"/>
  <c r="AJ73" i="2"/>
  <c r="AJ28" i="2"/>
  <c r="AJ406" i="2"/>
  <c r="AJ207" i="2"/>
  <c r="AJ390" i="2"/>
  <c r="AJ345" i="2"/>
  <c r="AJ476" i="2"/>
  <c r="AJ152" i="2"/>
  <c r="AJ153" i="2"/>
  <c r="AJ75" i="2"/>
  <c r="AJ26" i="2"/>
  <c r="AJ306" i="2"/>
  <c r="AJ497" i="2"/>
  <c r="AJ346" i="2"/>
  <c r="AJ458" i="2"/>
  <c r="AJ439" i="2"/>
  <c r="AJ466" i="2"/>
  <c r="AJ144" i="2"/>
  <c r="AJ74" i="2"/>
  <c r="AJ29" i="2"/>
  <c r="AJ490" i="2"/>
  <c r="AJ387" i="2"/>
  <c r="AJ321" i="2"/>
  <c r="AJ503" i="2"/>
  <c r="AJ471" i="2"/>
  <c r="AJ226" i="2"/>
  <c r="AJ90" i="2"/>
  <c r="AJ64" i="2"/>
  <c r="AJ182" i="2"/>
  <c r="AJ330" i="2"/>
  <c r="AJ452" i="2"/>
  <c r="AJ250" i="2"/>
  <c r="AJ259" i="2"/>
  <c r="AJ171" i="2"/>
  <c r="AJ229" i="2"/>
  <c r="AJ41" i="2"/>
  <c r="AJ170" i="2"/>
  <c r="AJ66" i="2"/>
  <c r="AJ402" i="2"/>
  <c r="AJ323" i="2"/>
  <c r="AJ446" i="2"/>
  <c r="AJ223" i="2"/>
  <c r="AJ167" i="2"/>
  <c r="AJ489" i="2"/>
  <c r="AJ86" i="2"/>
  <c r="AJ34" i="2"/>
  <c r="AJ364" i="2"/>
  <c r="AJ237" i="2"/>
  <c r="AJ430" i="2"/>
  <c r="AJ444" i="2"/>
  <c r="AJ247" i="2"/>
  <c r="AJ155" i="2"/>
  <c r="AJ313" i="2"/>
  <c r="AJ61" i="2"/>
  <c r="AJ432" i="2"/>
  <c r="AJ17" i="2"/>
  <c r="AJ288" i="2"/>
  <c r="AJ495" i="2"/>
  <c r="AJ499" i="2"/>
  <c r="AJ279" i="2"/>
  <c r="AJ359" i="2"/>
  <c r="AJ58" i="2"/>
  <c r="AJ265" i="2"/>
  <c r="AJ269" i="2"/>
  <c r="AJ448" i="2"/>
  <c r="AJ310" i="2"/>
  <c r="AJ354" i="2"/>
  <c r="AJ202" i="2"/>
  <c r="AJ352" i="2"/>
  <c r="AJ112" i="2"/>
  <c r="AJ77" i="2"/>
  <c r="H9" i="2"/>
  <c r="J9" i="2" s="1"/>
  <c r="H15" i="2"/>
  <c r="J15" i="2" s="1"/>
  <c r="H121" i="2"/>
  <c r="K121" i="2" s="1"/>
  <c r="H19" i="2"/>
  <c r="I19" i="2" s="1"/>
  <c r="H74" i="2"/>
  <c r="I74" i="2" s="1"/>
  <c r="H136" i="2"/>
  <c r="I136" i="2" s="1"/>
  <c r="H273" i="2"/>
  <c r="J273" i="2" s="1"/>
  <c r="H373" i="2"/>
  <c r="K373" i="2" s="1"/>
  <c r="H42" i="2"/>
  <c r="I42" i="2" s="1"/>
  <c r="H265" i="2"/>
  <c r="I265" i="2" s="1"/>
  <c r="H262" i="2"/>
  <c r="I262" i="2" s="1"/>
  <c r="H169" i="2"/>
  <c r="K169" i="2" s="1"/>
  <c r="H488" i="2"/>
  <c r="I488" i="2" s="1"/>
  <c r="H160" i="2"/>
  <c r="J160" i="2" s="1"/>
  <c r="H47" i="2"/>
  <c r="J47" i="2" s="1"/>
  <c r="H216" i="2"/>
  <c r="K216" i="2" s="1"/>
  <c r="H436" i="2"/>
  <c r="I436" i="2" s="1"/>
  <c r="H268" i="2"/>
  <c r="K268" i="2" s="1"/>
  <c r="H311" i="2"/>
  <c r="I311" i="2" s="1"/>
  <c r="H401" i="2"/>
  <c r="I401" i="2" s="1"/>
  <c r="H458" i="2"/>
  <c r="K458" i="2" s="1"/>
  <c r="H360" i="2"/>
  <c r="K360" i="2" s="1"/>
  <c r="H97" i="2"/>
  <c r="J97" i="2" s="1"/>
  <c r="H383" i="2"/>
  <c r="J383" i="2" s="1"/>
  <c r="I6" i="2"/>
  <c r="H85" i="2"/>
  <c r="K85" i="2" s="1"/>
  <c r="H430" i="2"/>
  <c r="I430" i="2" s="1"/>
  <c r="H448" i="2"/>
  <c r="K448" i="2" s="1"/>
  <c r="H404" i="2"/>
  <c r="K404" i="2" s="1"/>
  <c r="H130" i="2"/>
  <c r="J130" i="2" s="1"/>
  <c r="H190" i="2"/>
  <c r="I190" i="2" s="1"/>
  <c r="H493" i="2"/>
  <c r="J493" i="2" s="1"/>
  <c r="H396" i="2"/>
  <c r="J396" i="2" s="1"/>
  <c r="H351" i="2"/>
  <c r="K351" i="2" s="1"/>
  <c r="H224" i="2"/>
  <c r="I224" i="2" s="1"/>
  <c r="H219" i="2"/>
  <c r="J219" i="2" s="1"/>
  <c r="H260" i="2"/>
  <c r="I260" i="2" s="1"/>
  <c r="H208" i="2"/>
  <c r="I208" i="2" s="1"/>
  <c r="H461" i="2"/>
  <c r="I461" i="2" s="1"/>
  <c r="H78" i="2"/>
  <c r="J78" i="2" s="1"/>
  <c r="H244" i="2"/>
  <c r="I244" i="2" s="1"/>
  <c r="H233" i="2"/>
  <c r="K233" i="2" s="1"/>
  <c r="H94" i="2"/>
  <c r="K94" i="2" s="1"/>
  <c r="H370" i="2"/>
  <c r="I370" i="2" s="1"/>
  <c r="H181" i="2"/>
  <c r="J181" i="2" s="1"/>
  <c r="H91" i="2"/>
  <c r="J91" i="2" s="1"/>
  <c r="H428" i="2"/>
  <c r="K428" i="2" s="1"/>
  <c r="H316" i="2"/>
  <c r="I316" i="2" s="1"/>
  <c r="H416" i="2"/>
  <c r="I416" i="2" s="1"/>
  <c r="H504" i="2"/>
  <c r="K504" i="2" s="1"/>
  <c r="H204" i="2"/>
  <c r="K204" i="2" s="1"/>
  <c r="H166" i="2"/>
  <c r="K166" i="2" s="1"/>
  <c r="H453" i="2"/>
  <c r="K453" i="2" s="1"/>
  <c r="H158" i="2"/>
  <c r="J158" i="2" s="1"/>
  <c r="H277" i="2"/>
  <c r="K277" i="2" s="1"/>
  <c r="H364" i="2"/>
  <c r="K364" i="2" s="1"/>
  <c r="H395" i="2"/>
  <c r="I395" i="2" s="1"/>
  <c r="H444" i="2"/>
  <c r="J444" i="2" s="1"/>
  <c r="H133" i="2"/>
  <c r="K133" i="2" s="1"/>
  <c r="H356" i="2"/>
  <c r="K356" i="2" s="1"/>
  <c r="H417" i="2"/>
  <c r="J417" i="2" s="1"/>
  <c r="H87" i="2"/>
  <c r="I87" i="2" s="1"/>
  <c r="H25" i="2"/>
  <c r="J25" i="2" s="1"/>
  <c r="H308" i="2"/>
  <c r="I308" i="2" s="1"/>
  <c r="H145" i="2"/>
  <c r="I145" i="2" s="1"/>
  <c r="H210" i="2"/>
  <c r="J210" i="2" s="1"/>
  <c r="H146" i="2"/>
  <c r="I146" i="2" s="1"/>
  <c r="H187" i="2"/>
  <c r="J187" i="2" s="1"/>
  <c r="H365" i="2"/>
  <c r="K365" i="2" s="1"/>
  <c r="H342" i="2"/>
  <c r="K342" i="2" s="1"/>
  <c r="H179" i="2"/>
  <c r="J179" i="2" s="1"/>
  <c r="H185" i="2"/>
  <c r="I185" i="2" s="1"/>
  <c r="H468" i="2"/>
  <c r="I468" i="2" s="1"/>
  <c r="H324" i="2"/>
  <c r="I324" i="2" s="1"/>
  <c r="H379" i="2"/>
  <c r="J379" i="2" s="1"/>
  <c r="H221" i="2"/>
  <c r="I221" i="2" s="1"/>
  <c r="H245" i="2"/>
  <c r="I245" i="2" s="1"/>
  <c r="H275" i="2"/>
  <c r="K275" i="2" s="1"/>
  <c r="H422" i="2"/>
  <c r="J422" i="2" s="1"/>
  <c r="H175" i="2"/>
  <c r="J175" i="2" s="1"/>
  <c r="H494" i="2"/>
  <c r="K494" i="2" s="1"/>
  <c r="H366" i="2"/>
  <c r="J366" i="2" s="1"/>
  <c r="H71" i="2"/>
  <c r="I71" i="2" s="1"/>
  <c r="H30" i="2"/>
  <c r="I30" i="2" s="1"/>
  <c r="H200" i="2"/>
  <c r="I200" i="2" s="1"/>
  <c r="H43" i="2"/>
  <c r="I43" i="2" s="1"/>
  <c r="H352" i="2"/>
  <c r="I352" i="2" s="1"/>
  <c r="H320" i="2"/>
  <c r="I320" i="2" s="1"/>
  <c r="H285" i="2"/>
  <c r="I285" i="2" s="1"/>
  <c r="H486" i="2"/>
  <c r="I486" i="2" s="1"/>
  <c r="H205" i="2"/>
  <c r="I205" i="2" s="1"/>
  <c r="H502" i="2"/>
  <c r="K502" i="2" s="1"/>
  <c r="H270" i="2"/>
  <c r="J270" i="2" s="1"/>
  <c r="H355" i="2"/>
  <c r="K355" i="2" s="1"/>
  <c r="H390" i="2"/>
  <c r="J390" i="2" s="1"/>
  <c r="H411" i="2"/>
  <c r="J411" i="2" s="1"/>
  <c r="H297" i="2"/>
  <c r="I297" i="2" s="1"/>
  <c r="H274" i="2"/>
  <c r="J274" i="2" s="1"/>
  <c r="H139" i="2"/>
  <c r="I139" i="2" s="1"/>
  <c r="H469" i="2"/>
  <c r="K469" i="2" s="1"/>
  <c r="H60" i="2"/>
  <c r="I60" i="2" s="1"/>
  <c r="H405" i="2"/>
  <c r="I405" i="2" s="1"/>
  <c r="H157" i="2"/>
  <c r="I157" i="2" s="1"/>
  <c r="H328" i="2"/>
  <c r="K328" i="2" s="1"/>
  <c r="H197" i="2"/>
  <c r="K197" i="2" s="1"/>
  <c r="H500" i="2"/>
  <c r="J500" i="2" s="1"/>
  <c r="H310" i="2"/>
  <c r="I310" i="2" s="1"/>
  <c r="H480" i="2"/>
  <c r="K480" i="2" s="1"/>
  <c r="H454" i="2"/>
  <c r="K454" i="2" s="1"/>
  <c r="H466" i="2"/>
  <c r="K466" i="2" s="1"/>
  <c r="H439" i="2"/>
  <c r="J439" i="2" s="1"/>
  <c r="H173" i="2"/>
  <c r="I173" i="2" s="1"/>
  <c r="H464" i="2"/>
  <c r="I464" i="2" s="1"/>
  <c r="H402" i="2"/>
  <c r="K402" i="2" s="1"/>
  <c r="H24" i="2"/>
  <c r="I24" i="2" s="1"/>
  <c r="H28" i="2"/>
  <c r="J28" i="2" s="1"/>
  <c r="H23" i="2"/>
  <c r="I23" i="2" s="1"/>
  <c r="H317" i="2"/>
  <c r="K317" i="2" s="1"/>
  <c r="H63" i="2"/>
  <c r="I63" i="2" s="1"/>
  <c r="H382" i="2"/>
  <c r="K382" i="2" s="1"/>
  <c r="H403" i="2"/>
  <c r="K403" i="2" s="1"/>
  <c r="H170" i="2"/>
  <c r="H123" i="2"/>
  <c r="J123" i="2" s="1"/>
  <c r="H116" i="2"/>
  <c r="K116" i="2" s="1"/>
  <c r="H230" i="2"/>
  <c r="K230" i="2" s="1"/>
  <c r="H306" i="2"/>
  <c r="J306" i="2" s="1"/>
  <c r="H272" i="2"/>
  <c r="I272" i="2" s="1"/>
  <c r="H240" i="2"/>
  <c r="K240" i="2" s="1"/>
  <c r="H100" i="2"/>
  <c r="K100" i="2" s="1"/>
  <c r="H206" i="2"/>
  <c r="K206" i="2" s="1"/>
  <c r="H95" i="2"/>
  <c r="J95" i="2" s="1"/>
  <c r="H420" i="2"/>
  <c r="J420" i="2" s="1"/>
  <c r="H362" i="2"/>
  <c r="I362" i="2" s="1"/>
  <c r="H314" i="2"/>
  <c r="I314" i="2" s="1"/>
  <c r="H368" i="2"/>
  <c r="J368" i="2" s="1"/>
  <c r="H55" i="2"/>
  <c r="I55" i="2" s="1"/>
  <c r="H62" i="2"/>
  <c r="K62" i="2" s="1"/>
  <c r="H467" i="2"/>
  <c r="I467" i="2" s="1"/>
  <c r="H165" i="2"/>
  <c r="I165" i="2" s="1"/>
  <c r="H215" i="2"/>
  <c r="J215" i="2" s="1"/>
  <c r="H247" i="2"/>
  <c r="I247" i="2" s="1"/>
  <c r="H380" i="2"/>
  <c r="J380" i="2" s="1"/>
  <c r="H346" i="2"/>
  <c r="K346" i="2" s="1"/>
  <c r="H201" i="2"/>
  <c r="I201" i="2" s="1"/>
  <c r="H465" i="2"/>
  <c r="I465" i="2" s="1"/>
  <c r="H211" i="2"/>
  <c r="J211" i="2" s="1"/>
  <c r="H213" i="2"/>
  <c r="I213" i="2" s="1"/>
  <c r="H378" i="2"/>
  <c r="I378" i="2" s="1"/>
  <c r="H241" i="2"/>
  <c r="I241" i="2" s="1"/>
  <c r="H191" i="2"/>
  <c r="J191" i="2" s="1"/>
  <c r="H56" i="2"/>
  <c r="K56" i="2" s="1"/>
  <c r="H150" i="2"/>
  <c r="J150" i="2" s="1"/>
  <c r="H126" i="2"/>
  <c r="I126" i="2" s="1"/>
  <c r="H79" i="2"/>
  <c r="K79" i="2" s="1"/>
  <c r="H231" i="2"/>
  <c r="I231" i="2" s="1"/>
  <c r="H294" i="2"/>
  <c r="I294" i="2" s="1"/>
  <c r="H203" i="2"/>
  <c r="J203" i="2" s="1"/>
  <c r="H220" i="2"/>
  <c r="I220" i="2" s="1"/>
  <c r="H228" i="2"/>
  <c r="K228" i="2" s="1"/>
  <c r="H218" i="2"/>
  <c r="J218" i="2" s="1"/>
  <c r="H359" i="2"/>
  <c r="J359" i="2" s="1"/>
  <c r="H374" i="2"/>
  <c r="J374" i="2" s="1"/>
  <c r="H388" i="2"/>
  <c r="I388" i="2" s="1"/>
  <c r="H299" i="2"/>
  <c r="K299" i="2" s="1"/>
  <c r="H284" i="2"/>
  <c r="J284" i="2" s="1"/>
  <c r="H98" i="2"/>
  <c r="I98" i="2" s="1"/>
  <c r="H409" i="2"/>
  <c r="H83" i="2"/>
  <c r="K83" i="2" s="1"/>
  <c r="H339" i="2"/>
  <c r="J339" i="2" s="1"/>
  <c r="H345" i="2"/>
  <c r="I345" i="2" s="1"/>
  <c r="H487" i="2"/>
  <c r="I487" i="2" s="1"/>
  <c r="H312" i="2"/>
  <c r="J312" i="2" s="1"/>
  <c r="H421" i="2"/>
  <c r="K421" i="2" s="1"/>
  <c r="H35" i="2"/>
  <c r="K35" i="2" s="1"/>
  <c r="H22" i="2"/>
  <c r="I22" i="2" s="1"/>
  <c r="H34" i="2"/>
  <c r="I34" i="2" s="1"/>
  <c r="H26" i="2"/>
  <c r="I26" i="2" s="1"/>
  <c r="H141" i="2"/>
  <c r="H223" i="2"/>
  <c r="J223" i="2" s="1"/>
  <c r="H478" i="2"/>
  <c r="K478" i="2" s="1"/>
  <c r="H349" i="2"/>
  <c r="K349" i="2" s="1"/>
  <c r="H491" i="2"/>
  <c r="K491" i="2" s="1"/>
  <c r="H441" i="2"/>
  <c r="K441" i="2" s="1"/>
  <c r="H49" i="2"/>
  <c r="K49" i="2" s="1"/>
  <c r="H400" i="2"/>
  <c r="J400" i="2" s="1"/>
  <c r="H119" i="2"/>
  <c r="K119" i="2" s="1"/>
  <c r="H171" i="2"/>
  <c r="I171" i="2" s="1"/>
  <c r="H473" i="2"/>
  <c r="I473" i="2" s="1"/>
  <c r="H432" i="2"/>
  <c r="J432" i="2" s="1"/>
  <c r="H462" i="2"/>
  <c r="J462" i="2" s="1"/>
  <c r="H195" i="2"/>
  <c r="I195" i="2" s="1"/>
  <c r="H102" i="2"/>
  <c r="J102" i="2" s="1"/>
  <c r="H253" i="2"/>
  <c r="I253" i="2" s="1"/>
  <c r="H412" i="2"/>
  <c r="I412" i="2" s="1"/>
  <c r="H164" i="2"/>
  <c r="K164" i="2" s="1"/>
  <c r="H90" i="2"/>
  <c r="K90" i="2" s="1"/>
  <c r="H384" i="2"/>
  <c r="I384" i="2" s="1"/>
  <c r="H151" i="2"/>
  <c r="I151" i="2" s="1"/>
  <c r="H385" i="2"/>
  <c r="K385" i="2" s="1"/>
  <c r="H319" i="2"/>
  <c r="I319" i="2" s="1"/>
  <c r="H209" i="2"/>
  <c r="I209" i="2" s="1"/>
  <c r="H75" i="2"/>
  <c r="K75" i="2" s="1"/>
  <c r="H48" i="2"/>
  <c r="I48" i="2" s="1"/>
  <c r="H460" i="2"/>
  <c r="K460" i="2" s="1"/>
  <c r="H413" i="2"/>
  <c r="I413" i="2" s="1"/>
  <c r="H99" i="2"/>
  <c r="J99" i="2" s="1"/>
  <c r="H70" i="2"/>
  <c r="H59" i="2"/>
  <c r="J59" i="2" s="1"/>
  <c r="H65" i="2"/>
  <c r="K65" i="2" s="1"/>
  <c r="H290" i="2"/>
  <c r="J290" i="2" s="1"/>
  <c r="H258" i="2"/>
  <c r="J258" i="2" s="1"/>
  <c r="H391" i="2"/>
  <c r="J391" i="2" s="1"/>
  <c r="H188" i="2"/>
  <c r="I188" i="2" s="1"/>
  <c r="H52" i="2"/>
  <c r="I52" i="2" s="1"/>
  <c r="H463" i="2"/>
  <c r="J463" i="2" s="1"/>
  <c r="H73" i="2"/>
  <c r="J73" i="2" s="1"/>
  <c r="H112" i="2"/>
  <c r="J112" i="2" s="1"/>
  <c r="H278" i="2"/>
  <c r="H142" i="2"/>
  <c r="I142" i="2" s="1"/>
  <c r="H225" i="2"/>
  <c r="J225" i="2" s="1"/>
  <c r="H53" i="2"/>
  <c r="K53" i="2" s="1"/>
  <c r="H234" i="2"/>
  <c r="J234" i="2" s="1"/>
  <c r="H264" i="2"/>
  <c r="H254" i="2"/>
  <c r="K254" i="2" s="1"/>
  <c r="H485" i="2"/>
  <c r="K485" i="2" s="1"/>
  <c r="H333" i="2"/>
  <c r="K333" i="2" s="1"/>
  <c r="H80" i="2"/>
  <c r="I80" i="2" s="1"/>
  <c r="H361" i="2"/>
  <c r="J361" i="2" s="1"/>
  <c r="H194" i="2"/>
  <c r="J194" i="2" s="1"/>
  <c r="H267" i="2"/>
  <c r="J267" i="2" s="1"/>
  <c r="H21" i="2"/>
  <c r="K21" i="2" s="1"/>
  <c r="H38" i="2"/>
  <c r="K38" i="2" s="1"/>
  <c r="H17" i="2"/>
  <c r="I17" i="2" s="1"/>
  <c r="H12" i="2"/>
  <c r="K12" i="2" s="1"/>
  <c r="H207" i="2"/>
  <c r="I207" i="2" s="1"/>
  <c r="H147" i="2"/>
  <c r="I147" i="2" s="1"/>
  <c r="H196" i="2"/>
  <c r="J196" i="2" s="1"/>
  <c r="H129" i="2"/>
  <c r="J129" i="2" s="1"/>
  <c r="H434" i="2"/>
  <c r="K434" i="2" s="1"/>
  <c r="H155" i="2"/>
  <c r="I155" i="2" s="1"/>
  <c r="H475" i="2"/>
  <c r="K475" i="2" s="1"/>
  <c r="H330" i="2"/>
  <c r="H304" i="2"/>
  <c r="K304" i="2" s="1"/>
  <c r="H286" i="2"/>
  <c r="J286" i="2" s="1"/>
  <c r="H309" i="2"/>
  <c r="J309" i="2" s="1"/>
  <c r="H435" i="2"/>
  <c r="I435" i="2" s="1"/>
  <c r="H354" i="2"/>
  <c r="H287" i="2"/>
  <c r="I287" i="2" s="1"/>
  <c r="H484" i="2"/>
  <c r="I484" i="2" s="1"/>
  <c r="H426" i="2"/>
  <c r="J426" i="2" s="1"/>
  <c r="H386" i="2"/>
  <c r="I386" i="2" s="1"/>
  <c r="H440" i="2"/>
  <c r="K440" i="2" s="1"/>
  <c r="H104" i="2"/>
  <c r="K104" i="2" s="1"/>
  <c r="H128" i="2"/>
  <c r="J128" i="2" s="1"/>
  <c r="H92" i="2"/>
  <c r="K92" i="2" s="1"/>
  <c r="H269" i="2"/>
  <c r="J269" i="2" s="1"/>
  <c r="H343" i="2"/>
  <c r="K343" i="2" s="1"/>
  <c r="H367" i="2"/>
  <c r="K367" i="2" s="1"/>
  <c r="H410" i="2"/>
  <c r="I410" i="2" s="1"/>
  <c r="H282" i="2"/>
  <c r="K282" i="2" s="1"/>
  <c r="H117" i="2"/>
  <c r="I117" i="2" s="1"/>
  <c r="H397" i="2"/>
  <c r="K397" i="2" s="1"/>
  <c r="H57" i="2"/>
  <c r="I57" i="2" s="1"/>
  <c r="H442" i="2"/>
  <c r="J442" i="2" s="1"/>
  <c r="H337" i="2"/>
  <c r="J337" i="2" s="1"/>
  <c r="H327" i="2"/>
  <c r="H68" i="2"/>
  <c r="K68" i="2" s="1"/>
  <c r="H143" i="2"/>
  <c r="I143" i="2" s="1"/>
  <c r="H134" i="2"/>
  <c r="I134" i="2" s="1"/>
  <c r="H67" i="2"/>
  <c r="J67" i="2" s="1"/>
  <c r="H235" i="2"/>
  <c r="I235" i="2" s="1"/>
  <c r="H425" i="2"/>
  <c r="K425" i="2" s="1"/>
  <c r="H407" i="2"/>
  <c r="K407" i="2" s="1"/>
  <c r="H301" i="2"/>
  <c r="H377" i="2"/>
  <c r="K377" i="2" s="1"/>
  <c r="H415" i="2"/>
  <c r="K415" i="2" s="1"/>
  <c r="H447" i="2"/>
  <c r="K447" i="2" s="1"/>
  <c r="H446" i="2"/>
  <c r="H452" i="2"/>
  <c r="H371" i="2"/>
  <c r="I371" i="2" s="1"/>
  <c r="H350" i="2"/>
  <c r="I350" i="2" s="1"/>
  <c r="H33" i="2"/>
  <c r="H27" i="2"/>
  <c r="I27" i="2" s="1"/>
  <c r="H13" i="2"/>
  <c r="K13" i="2" s="1"/>
  <c r="H37" i="2"/>
  <c r="K37" i="2" s="1"/>
  <c r="H127" i="2"/>
  <c r="I127" i="2" s="1"/>
  <c r="H288" i="2"/>
  <c r="H307" i="2"/>
  <c r="I307" i="2" s="1"/>
  <c r="H111" i="2"/>
  <c r="J111" i="2" s="1"/>
  <c r="H125" i="2"/>
  <c r="K125" i="2" s="1"/>
  <c r="H107" i="2"/>
  <c r="J107" i="2" s="1"/>
  <c r="H315" i="2"/>
  <c r="K315" i="2" s="1"/>
  <c r="H66" i="2"/>
  <c r="I66" i="2" s="1"/>
  <c r="H232" i="2"/>
  <c r="H184" i="2"/>
  <c r="K184" i="2" s="1"/>
  <c r="H122" i="2"/>
  <c r="I122" i="2" s="1"/>
  <c r="H429" i="2"/>
  <c r="K429" i="2" s="1"/>
  <c r="H172" i="2"/>
  <c r="I172" i="2" s="1"/>
  <c r="H212" i="2"/>
  <c r="J212" i="2" s="1"/>
  <c r="H137" i="2"/>
  <c r="J137" i="2" s="1"/>
  <c r="H82" i="2"/>
  <c r="I82" i="2" s="1"/>
  <c r="H344" i="2"/>
  <c r="H148" i="2"/>
  <c r="J148" i="2" s="1"/>
  <c r="H326" i="2"/>
  <c r="J326" i="2" s="1"/>
  <c r="H263" i="2"/>
  <c r="K263" i="2" s="1"/>
  <c r="H124" i="2"/>
  <c r="K124" i="2" s="1"/>
  <c r="H476" i="2"/>
  <c r="I476" i="2" s="1"/>
  <c r="H292" i="2"/>
  <c r="I292" i="2" s="1"/>
  <c r="H178" i="2"/>
  <c r="I178" i="2" s="1"/>
  <c r="H456" i="2"/>
  <c r="H177" i="2"/>
  <c r="K177" i="2" s="1"/>
  <c r="H281" i="2"/>
  <c r="I281" i="2" s="1"/>
  <c r="H289" i="2"/>
  <c r="K289" i="2" s="1"/>
  <c r="H183" i="2"/>
  <c r="K183" i="2" s="1"/>
  <c r="H189" i="2"/>
  <c r="K189" i="2" s="1"/>
  <c r="H252" i="2"/>
  <c r="K252" i="2" s="1"/>
  <c r="H41" i="2"/>
  <c r="J41" i="2" s="1"/>
  <c r="H238" i="2"/>
  <c r="H251" i="2"/>
  <c r="K251" i="2" s="1"/>
  <c r="H161" i="2"/>
  <c r="J161" i="2" s="1"/>
  <c r="H381" i="2"/>
  <c r="I381" i="2" s="1"/>
  <c r="H291" i="2"/>
  <c r="H492" i="2"/>
  <c r="K492" i="2" s="1"/>
  <c r="H347" i="2"/>
  <c r="J347" i="2" s="1"/>
  <c r="H257" i="2"/>
  <c r="K257" i="2" s="1"/>
  <c r="H406" i="2"/>
  <c r="H176" i="2"/>
  <c r="I176" i="2" s="1"/>
  <c r="H276" i="2"/>
  <c r="K276" i="2" s="1"/>
  <c r="H313" i="2"/>
  <c r="K313" i="2" s="1"/>
  <c r="H256" i="2"/>
  <c r="H318" i="2"/>
  <c r="K318" i="2" s="1"/>
  <c r="H445" i="2"/>
  <c r="I445" i="2" s="1"/>
  <c r="H481" i="2"/>
  <c r="J481" i="2" s="1"/>
  <c r="H437" i="2"/>
  <c r="J437" i="2" s="1"/>
  <c r="H11" i="2"/>
  <c r="I11" i="2" s="1"/>
  <c r="H16" i="2"/>
  <c r="J16" i="2" s="1"/>
  <c r="H29" i="2"/>
  <c r="I29" i="2" s="1"/>
  <c r="H246" i="2"/>
  <c r="I246" i="2" s="1"/>
  <c r="H503" i="2"/>
  <c r="K503" i="2" s="1"/>
  <c r="H152" i="2"/>
  <c r="K152" i="2" s="1"/>
  <c r="H236" i="2"/>
  <c r="J236" i="2" s="1"/>
  <c r="H419" i="2"/>
  <c r="J419" i="2" s="1"/>
  <c r="H433" i="2"/>
  <c r="K433" i="2" s="1"/>
  <c r="H96" i="2"/>
  <c r="J96" i="2" s="1"/>
  <c r="H242" i="2"/>
  <c r="I242" i="2" s="1"/>
  <c r="H105" i="2"/>
  <c r="K105" i="2" s="1"/>
  <c r="H392" i="2"/>
  <c r="J392" i="2" s="1"/>
  <c r="H424" i="2"/>
  <c r="K424" i="2" s="1"/>
  <c r="H106" i="2"/>
  <c r="K106" i="2" s="1"/>
  <c r="H58" i="2"/>
  <c r="I58" i="2" s="1"/>
  <c r="H217" i="2"/>
  <c r="H261" i="2"/>
  <c r="K261" i="2" s="1"/>
  <c r="H331" i="2"/>
  <c r="K331" i="2" s="1"/>
  <c r="H154" i="2"/>
  <c r="H496" i="2"/>
  <c r="I496" i="2" s="1"/>
  <c r="H114" i="2"/>
  <c r="K114" i="2" s="1"/>
  <c r="H501" i="2"/>
  <c r="I501" i="2" s="1"/>
  <c r="H46" i="2"/>
  <c r="K46" i="2" s="1"/>
  <c r="H118" i="2"/>
  <c r="H438" i="2"/>
  <c r="I438" i="2" s="1"/>
  <c r="H227" i="2"/>
  <c r="I227" i="2" s="1"/>
  <c r="H499" i="2"/>
  <c r="H418" i="2"/>
  <c r="J418" i="2" s="1"/>
  <c r="H398" i="2"/>
  <c r="K398" i="2" s="1"/>
  <c r="H389" i="2"/>
  <c r="I389" i="2" s="1"/>
  <c r="H490" i="2"/>
  <c r="K490" i="2" s="1"/>
  <c r="H450" i="2"/>
  <c r="H199" i="2"/>
  <c r="J199" i="2" s="1"/>
  <c r="H408" i="2"/>
  <c r="J408" i="2" s="1"/>
  <c r="H64" i="2"/>
  <c r="H431" i="2"/>
  <c r="K431" i="2" s="1"/>
  <c r="H455" i="2"/>
  <c r="K455" i="2" s="1"/>
  <c r="H93" i="2"/>
  <c r="I93" i="2" s="1"/>
  <c r="H474" i="2"/>
  <c r="K474" i="2" s="1"/>
  <c r="H198" i="2"/>
  <c r="H226" i="2"/>
  <c r="J226" i="2" s="1"/>
  <c r="H495" i="2"/>
  <c r="K495" i="2" s="1"/>
  <c r="H72" i="2"/>
  <c r="H443" i="2"/>
  <c r="K443" i="2" s="1"/>
  <c r="H192" i="2"/>
  <c r="J192" i="2" s="1"/>
  <c r="H237" i="2"/>
  <c r="K237" i="2" s="1"/>
  <c r="H302" i="2"/>
  <c r="I302" i="2" s="1"/>
  <c r="H323" i="2"/>
  <c r="H489" i="2"/>
  <c r="K489" i="2" s="1"/>
  <c r="H479" i="2"/>
  <c r="I479" i="2" s="1"/>
  <c r="H69" i="2"/>
  <c r="H109" i="2"/>
  <c r="I109" i="2" s="1"/>
  <c r="H471" i="2"/>
  <c r="I471" i="2" s="1"/>
  <c r="H470" i="2"/>
  <c r="K470" i="2" s="1"/>
  <c r="H31" i="2"/>
  <c r="K31" i="2" s="1"/>
  <c r="H36" i="2"/>
  <c r="K36" i="2" s="1"/>
  <c r="H32" i="2"/>
  <c r="I32" i="2" s="1"/>
  <c r="H132" i="2"/>
  <c r="I132" i="2" s="1"/>
  <c r="H103" i="2"/>
  <c r="H250" i="2"/>
  <c r="I250" i="2" s="1"/>
  <c r="H84" i="2"/>
  <c r="I84" i="2" s="1"/>
  <c r="H477" i="2"/>
  <c r="J477" i="2" s="1"/>
  <c r="H259" i="2"/>
  <c r="K259" i="2" s="1"/>
  <c r="H76" i="2"/>
  <c r="J76" i="2" s="1"/>
  <c r="H54" i="2"/>
  <c r="J54" i="2" s="1"/>
  <c r="H101" i="2"/>
  <c r="J101" i="2" s="1"/>
  <c r="H202" i="2"/>
  <c r="J202" i="2" s="1"/>
  <c r="H162" i="2"/>
  <c r="K162" i="2" s="1"/>
  <c r="H296" i="2"/>
  <c r="I296" i="2" s="1"/>
  <c r="H271" i="2"/>
  <c r="I271" i="2" s="1"/>
  <c r="H498" i="2"/>
  <c r="H325" i="2"/>
  <c r="H358" i="2"/>
  <c r="I358" i="2" s="1"/>
  <c r="H156" i="2"/>
  <c r="J156" i="2" s="1"/>
  <c r="H394" i="2"/>
  <c r="K394" i="2" s="1"/>
  <c r="H376" i="2"/>
  <c r="J376" i="2" s="1"/>
  <c r="H363" i="2"/>
  <c r="I363" i="2" s="1"/>
  <c r="H214" i="2"/>
  <c r="I214" i="2" s="1"/>
  <c r="H193" i="2"/>
  <c r="J193" i="2" s="1"/>
  <c r="H168" i="2"/>
  <c r="I168" i="2" s="1"/>
  <c r="H295" i="2"/>
  <c r="I295" i="2" s="1"/>
  <c r="H293" i="2"/>
  <c r="I293" i="2" s="1"/>
  <c r="H340" i="2"/>
  <c r="H163" i="2"/>
  <c r="J163" i="2" s="1"/>
  <c r="H182" i="2"/>
  <c r="I182" i="2" s="1"/>
  <c r="H375" i="2"/>
  <c r="J375" i="2" s="1"/>
  <c r="H61" i="2"/>
  <c r="I61" i="2" s="1"/>
  <c r="H372" i="2"/>
  <c r="H338" i="2"/>
  <c r="K338" i="2" s="1"/>
  <c r="H81" i="2"/>
  <c r="I81" i="2" s="1"/>
  <c r="H305" i="2"/>
  <c r="H131" i="2"/>
  <c r="J131" i="2" s="1"/>
  <c r="H369" i="2"/>
  <c r="K369" i="2" s="1"/>
  <c r="H329" i="2"/>
  <c r="J329" i="2" s="1"/>
  <c r="H303" i="2"/>
  <c r="J303" i="2" s="1"/>
  <c r="H341" i="2"/>
  <c r="I341" i="2" s="1"/>
  <c r="H255" i="2"/>
  <c r="K255" i="2" s="1"/>
  <c r="H113" i="2"/>
  <c r="K113" i="2" s="1"/>
  <c r="H266" i="2"/>
  <c r="H457" i="2"/>
  <c r="J457" i="2" s="1"/>
  <c r="H399" i="2"/>
  <c r="K399" i="2" s="1"/>
  <c r="H357" i="2"/>
  <c r="I357" i="2" s="1"/>
  <c r="H387" i="2"/>
  <c r="H280" i="2"/>
  <c r="K280" i="2" s="1"/>
  <c r="H414" i="2"/>
  <c r="J414" i="2" s="1"/>
  <c r="H427" i="2"/>
  <c r="K427" i="2" s="1"/>
  <c r="H353" i="2"/>
  <c r="H505" i="2"/>
  <c r="K505" i="2" s="1"/>
  <c r="H449" i="2"/>
  <c r="K449" i="2" s="1"/>
  <c r="H18" i="2"/>
  <c r="I18" i="2" s="1"/>
  <c r="H14" i="2"/>
  <c r="K14" i="2" s="1"/>
  <c r="H20" i="2"/>
  <c r="I20" i="2" s="1"/>
  <c r="H283" i="2"/>
  <c r="J283" i="2" s="1"/>
  <c r="H115" i="2"/>
  <c r="I115" i="2" s="1"/>
  <c r="H110" i="2"/>
  <c r="K110" i="2" s="1"/>
  <c r="H138" i="2"/>
  <c r="K138" i="2" s="1"/>
  <c r="H51" i="2"/>
  <c r="I51" i="2" s="1"/>
  <c r="H39" i="2"/>
  <c r="I39" i="2" s="1"/>
  <c r="H45" i="2"/>
  <c r="K45" i="2" s="1"/>
  <c r="H451" i="2"/>
  <c r="K451" i="2" s="1"/>
  <c r="H336" i="2"/>
  <c r="J336" i="2" s="1"/>
  <c r="H322" i="2"/>
  <c r="J322" i="2" s="1"/>
  <c r="H348" i="2"/>
  <c r="H483" i="2"/>
  <c r="J483" i="2" s="1"/>
  <c r="H497" i="2"/>
  <c r="J497" i="2" s="1"/>
  <c r="H472" i="2"/>
  <c r="J472" i="2" s="1"/>
  <c r="H334" i="2"/>
  <c r="J334" i="2" s="1"/>
  <c r="H120" i="2"/>
  <c r="H167" i="2"/>
  <c r="J167" i="2" s="1"/>
  <c r="H300" i="2"/>
  <c r="I300" i="2" s="1"/>
  <c r="H186" i="2"/>
  <c r="H135" i="2"/>
  <c r="J135" i="2" s="1"/>
  <c r="H279" i="2"/>
  <c r="K279" i="2" s="1"/>
  <c r="H50" i="2"/>
  <c r="K50" i="2" s="1"/>
  <c r="H149" i="2"/>
  <c r="I149" i="2" s="1"/>
  <c r="H298" i="2"/>
  <c r="H108" i="2"/>
  <c r="J108" i="2" s="1"/>
  <c r="H88" i="2"/>
  <c r="J88" i="2" s="1"/>
  <c r="H77" i="2"/>
  <c r="I77" i="2" s="1"/>
  <c r="H321" i="2"/>
  <c r="K321" i="2" s="1"/>
  <c r="H159" i="2"/>
  <c r="K159" i="2" s="1"/>
  <c r="H44" i="2"/>
  <c r="I44" i="2" s="1"/>
  <c r="H180" i="2"/>
  <c r="J180" i="2" s="1"/>
  <c r="H482" i="2"/>
  <c r="K482" i="2" s="1"/>
  <c r="H89" i="2"/>
  <c r="I89" i="2" s="1"/>
  <c r="H144" i="2"/>
  <c r="K144" i="2" s="1"/>
  <c r="H86" i="2"/>
  <c r="H153" i="2"/>
  <c r="J153" i="2" s="1"/>
  <c r="H335" i="2"/>
  <c r="J335" i="2" s="1"/>
  <c r="H239" i="2"/>
  <c r="K239" i="2" s="1"/>
  <c r="H174" i="2"/>
  <c r="K174" i="2" s="1"/>
  <c r="H459" i="2"/>
  <c r="H243" i="2"/>
  <c r="I243" i="2" s="1"/>
  <c r="H249" i="2"/>
  <c r="I249" i="2" s="1"/>
  <c r="H423" i="2"/>
  <c r="H140" i="2"/>
  <c r="J140" i="2" s="1"/>
  <c r="H393" i="2"/>
  <c r="J393" i="2" s="1"/>
  <c r="H222" i="2"/>
  <c r="I222" i="2" s="1"/>
  <c r="H248" i="2"/>
  <c r="I248" i="2" s="1"/>
  <c r="H229" i="2"/>
  <c r="J229" i="2" s="1"/>
  <c r="H40" i="2"/>
  <c r="I40" i="2" s="1"/>
  <c r="H332" i="2"/>
  <c r="I332" i="2" s="1"/>
  <c r="J6" i="2"/>
  <c r="K207" i="2"/>
  <c r="I286" i="2"/>
  <c r="K366" i="2"/>
  <c r="K146" i="2"/>
  <c r="J504" i="2"/>
  <c r="J486" i="2"/>
  <c r="J502" i="2"/>
  <c r="I365" i="2"/>
  <c r="K187" i="2"/>
  <c r="I268" i="2"/>
  <c r="I448" i="2"/>
  <c r="J448" i="2"/>
  <c r="I274" i="2"/>
  <c r="I169" i="2"/>
  <c r="K370" i="2"/>
  <c r="I215" i="2"/>
  <c r="J119" i="2"/>
  <c r="J460" i="2"/>
  <c r="J8" i="2"/>
  <c r="K8" i="2"/>
  <c r="I8" i="2"/>
  <c r="I10" i="2"/>
  <c r="J10" i="2"/>
  <c r="K10" i="2"/>
  <c r="J19" i="2"/>
  <c r="K19" i="2"/>
  <c r="I15" i="2"/>
  <c r="I7" i="2"/>
  <c r="J7" i="2"/>
  <c r="K7" i="2"/>
  <c r="K136" i="2" l="1"/>
  <c r="J370" i="2"/>
  <c r="K30" i="2"/>
  <c r="K219" i="2"/>
  <c r="J166" i="2"/>
  <c r="J30" i="2"/>
  <c r="I166" i="2"/>
  <c r="I469" i="2"/>
  <c r="K401" i="2"/>
  <c r="J169" i="2"/>
  <c r="I13" i="2"/>
  <c r="J299" i="2"/>
  <c r="I502" i="2"/>
  <c r="K99" i="2"/>
  <c r="I75" i="2"/>
  <c r="I478" i="2"/>
  <c r="I299" i="2"/>
  <c r="K215" i="2"/>
  <c r="J402" i="2"/>
  <c r="K410" i="2"/>
  <c r="K225" i="2"/>
  <c r="I420" i="2"/>
  <c r="L420" i="2" s="1"/>
  <c r="K312" i="2"/>
  <c r="I225" i="2"/>
  <c r="L225" i="2" s="1"/>
  <c r="K473" i="2"/>
  <c r="I312" i="2"/>
  <c r="L312" i="2" s="1"/>
  <c r="K378" i="2"/>
  <c r="J116" i="2"/>
  <c r="I219" i="2"/>
  <c r="L219" i="2" s="1"/>
  <c r="I480" i="2"/>
  <c r="J221" i="2"/>
  <c r="L221" i="2" s="1"/>
  <c r="I356" i="2"/>
  <c r="J315" i="2"/>
  <c r="I28" i="2"/>
  <c r="L28" i="2" s="1"/>
  <c r="I90" i="2"/>
  <c r="I137" i="2"/>
  <c r="L137" i="2" s="1"/>
  <c r="I460" i="2"/>
  <c r="L460" i="2" s="1"/>
  <c r="J473" i="2"/>
  <c r="L473" i="2" s="1"/>
  <c r="J378" i="2"/>
  <c r="L378" i="2" s="1"/>
  <c r="I116" i="2"/>
  <c r="J469" i="2"/>
  <c r="J480" i="2"/>
  <c r="J401" i="2"/>
  <c r="K221" i="2"/>
  <c r="J356" i="2"/>
  <c r="J282" i="2"/>
  <c r="I391" i="2"/>
  <c r="L391" i="2" s="1"/>
  <c r="J294" i="2"/>
  <c r="L294" i="2" s="1"/>
  <c r="I399" i="2"/>
  <c r="J478" i="2"/>
  <c r="K28" i="2"/>
  <c r="K361" i="2"/>
  <c r="K391" i="2"/>
  <c r="J90" i="2"/>
  <c r="K294" i="2"/>
  <c r="K420" i="2"/>
  <c r="K471" i="2"/>
  <c r="I187" i="2"/>
  <c r="L187" i="2" s="1"/>
  <c r="J114" i="2"/>
  <c r="I361" i="2"/>
  <c r="L361" i="2" s="1"/>
  <c r="K445" i="2"/>
  <c r="I194" i="2"/>
  <c r="L194" i="2" s="1"/>
  <c r="J182" i="2"/>
  <c r="L182" i="2" s="1"/>
  <c r="K137" i="2"/>
  <c r="K87" i="2"/>
  <c r="J342" i="2"/>
  <c r="K91" i="2"/>
  <c r="J84" i="2"/>
  <c r="L84" i="2" s="1"/>
  <c r="I158" i="2"/>
  <c r="L158" i="2" s="1"/>
  <c r="J13" i="2"/>
  <c r="I466" i="2"/>
  <c r="K292" i="2"/>
  <c r="J440" i="2"/>
  <c r="J405" i="2"/>
  <c r="L405" i="2" s="1"/>
  <c r="J355" i="2"/>
  <c r="J43" i="2"/>
  <c r="L43" i="2" s="1"/>
  <c r="J471" i="2"/>
  <c r="L471" i="2" s="1"/>
  <c r="J445" i="2"/>
  <c r="L445" i="2" s="1"/>
  <c r="I160" i="2"/>
  <c r="L160" i="2" s="1"/>
  <c r="K143" i="2"/>
  <c r="K98" i="2"/>
  <c r="I347" i="2"/>
  <c r="L347" i="2" s="1"/>
  <c r="J143" i="2"/>
  <c r="J296" i="2"/>
  <c r="L296" i="2" s="1"/>
  <c r="I114" i="2"/>
  <c r="K147" i="2"/>
  <c r="I440" i="2"/>
  <c r="J152" i="2"/>
  <c r="J252" i="2"/>
  <c r="I415" i="2"/>
  <c r="I449" i="2"/>
  <c r="I152" i="2"/>
  <c r="J292" i="2"/>
  <c r="L292" i="2" s="1"/>
  <c r="J415" i="2"/>
  <c r="K286" i="2"/>
  <c r="J399" i="2"/>
  <c r="I159" i="2"/>
  <c r="J369" i="2"/>
  <c r="K347" i="2"/>
  <c r="I315" i="2"/>
  <c r="K182" i="2"/>
  <c r="J398" i="2"/>
  <c r="I9" i="2"/>
  <c r="L9" i="2" s="1"/>
  <c r="I234" i="2"/>
  <c r="L234" i="2" s="1"/>
  <c r="J98" i="2"/>
  <c r="L98" i="2" s="1"/>
  <c r="K160" i="2"/>
  <c r="K405" i="2"/>
  <c r="K158" i="2"/>
  <c r="J14" i="2"/>
  <c r="K234" i="2"/>
  <c r="J31" i="2"/>
  <c r="K267" i="2"/>
  <c r="J87" i="2"/>
  <c r="L87" i="2" s="1"/>
  <c r="I99" i="2"/>
  <c r="L99" i="2" s="1"/>
  <c r="J466" i="2"/>
  <c r="I130" i="2"/>
  <c r="L130" i="2" s="1"/>
  <c r="J136" i="2"/>
  <c r="L136" i="2" s="1"/>
  <c r="J360" i="2"/>
  <c r="K43" i="2"/>
  <c r="K220" i="2"/>
  <c r="K130" i="2"/>
  <c r="I360" i="2"/>
  <c r="K208" i="2"/>
  <c r="J275" i="2"/>
  <c r="I91" i="2"/>
  <c r="L91" i="2" s="1"/>
  <c r="J220" i="2"/>
  <c r="L220" i="2" s="1"/>
  <c r="I355" i="2"/>
  <c r="J208" i="2"/>
  <c r="L208" i="2" s="1"/>
  <c r="I275" i="2"/>
  <c r="I342" i="2"/>
  <c r="L342" i="2" s="1"/>
  <c r="K9" i="2"/>
  <c r="K107" i="2"/>
  <c r="I402" i="2"/>
  <c r="J351" i="2"/>
  <c r="K486" i="2"/>
  <c r="I504" i="2"/>
  <c r="L504" i="2" s="1"/>
  <c r="I125" i="2"/>
  <c r="I444" i="2"/>
  <c r="L444" i="2" s="1"/>
  <c r="J268" i="2"/>
  <c r="L268" i="2" s="1"/>
  <c r="K444" i="2"/>
  <c r="K500" i="2"/>
  <c r="I351" i="2"/>
  <c r="K324" i="2"/>
  <c r="I85" i="2"/>
  <c r="K265" i="2"/>
  <c r="I500" i="2"/>
  <c r="L500" i="2" s="1"/>
  <c r="J324" i="2"/>
  <c r="L324" i="2" s="1"/>
  <c r="J85" i="2"/>
  <c r="J412" i="2"/>
  <c r="L412" i="2" s="1"/>
  <c r="J265" i="2"/>
  <c r="L265" i="2" s="1"/>
  <c r="I233" i="2"/>
  <c r="I210" i="2"/>
  <c r="L210" i="2" s="1"/>
  <c r="J233" i="2"/>
  <c r="K15" i="2"/>
  <c r="K274" i="2"/>
  <c r="K210" i="2"/>
  <c r="I366" i="2"/>
  <c r="L366" i="2" s="1"/>
  <c r="J333" i="2"/>
  <c r="J430" i="2"/>
  <c r="L430" i="2" s="1"/>
  <c r="J189" i="2"/>
  <c r="J311" i="2"/>
  <c r="L311" i="2" s="1"/>
  <c r="J492" i="2"/>
  <c r="J121" i="2"/>
  <c r="I204" i="2"/>
  <c r="I163" i="2"/>
  <c r="L163" i="2" s="1"/>
  <c r="K392" i="2"/>
  <c r="K24" i="2"/>
  <c r="J388" i="2"/>
  <c r="L388" i="2" s="1"/>
  <c r="K487" i="2"/>
  <c r="K386" i="2"/>
  <c r="I123" i="2"/>
  <c r="L123" i="2" s="1"/>
  <c r="I457" i="2"/>
  <c r="L457" i="2" s="1"/>
  <c r="I318" i="2"/>
  <c r="J24" i="2"/>
  <c r="L24" i="2" s="1"/>
  <c r="K311" i="2"/>
  <c r="J487" i="2"/>
  <c r="L487" i="2" s="1"/>
  <c r="K388" i="2"/>
  <c r="I95" i="2"/>
  <c r="L95" i="2" s="1"/>
  <c r="K123" i="2"/>
  <c r="K430" i="2"/>
  <c r="I121" i="2"/>
  <c r="I379" i="2"/>
  <c r="L379" i="2" s="1"/>
  <c r="J449" i="2"/>
  <c r="I369" i="2"/>
  <c r="I376" i="2"/>
  <c r="L376" i="2" s="1"/>
  <c r="I443" i="2"/>
  <c r="J318" i="2"/>
  <c r="I492" i="2"/>
  <c r="I189" i="2"/>
  <c r="J133" i="2"/>
  <c r="I304" i="2"/>
  <c r="K95" i="2"/>
  <c r="J139" i="2"/>
  <c r="L139" i="2" s="1"/>
  <c r="K310" i="2"/>
  <c r="K379" i="2"/>
  <c r="I505" i="2"/>
  <c r="K376" i="2"/>
  <c r="J443" i="2"/>
  <c r="K205" i="2"/>
  <c r="I68" i="2"/>
  <c r="I133" i="2"/>
  <c r="J304" i="2"/>
  <c r="K165" i="2"/>
  <c r="J80" i="2"/>
  <c r="L80" i="2" s="1"/>
  <c r="J142" i="2"/>
  <c r="L142" i="2" s="1"/>
  <c r="I94" i="2"/>
  <c r="K213" i="2"/>
  <c r="K139" i="2"/>
  <c r="J310" i="2"/>
  <c r="L310" i="2" s="1"/>
  <c r="K262" i="2"/>
  <c r="K131" i="2"/>
  <c r="K250" i="2"/>
  <c r="J68" i="2"/>
  <c r="K142" i="2"/>
  <c r="J94" i="2"/>
  <c r="K27" i="2"/>
  <c r="K171" i="2"/>
  <c r="J165" i="2"/>
  <c r="L165" i="2" s="1"/>
  <c r="K135" i="2"/>
  <c r="I503" i="2"/>
  <c r="J205" i="2"/>
  <c r="L205" i="2" s="1"/>
  <c r="K212" i="2"/>
  <c r="J27" i="2"/>
  <c r="L27" i="2" s="1"/>
  <c r="K80" i="2"/>
  <c r="I258" i="2"/>
  <c r="L258" i="2" s="1"/>
  <c r="J164" i="2"/>
  <c r="J171" i="2"/>
  <c r="L171" i="2" s="1"/>
  <c r="J231" i="2"/>
  <c r="L231" i="2" s="1"/>
  <c r="J213" i="2"/>
  <c r="L213" i="2" s="1"/>
  <c r="K109" i="2"/>
  <c r="J262" i="2"/>
  <c r="L262" i="2" s="1"/>
  <c r="I483" i="2"/>
  <c r="L483" i="2" s="1"/>
  <c r="I131" i="2"/>
  <c r="L131" i="2" s="1"/>
  <c r="K296" i="2"/>
  <c r="J250" i="2"/>
  <c r="L250" i="2" s="1"/>
  <c r="J455" i="2"/>
  <c r="K418" i="2"/>
  <c r="J496" i="2"/>
  <c r="L496" i="2" s="1"/>
  <c r="J503" i="2"/>
  <c r="J476" i="2"/>
  <c r="L476" i="2" s="1"/>
  <c r="I212" i="2"/>
  <c r="L212" i="2" s="1"/>
  <c r="K258" i="2"/>
  <c r="K48" i="2"/>
  <c r="I164" i="2"/>
  <c r="I223" i="2"/>
  <c r="L223" i="2" s="1"/>
  <c r="K231" i="2"/>
  <c r="J109" i="2"/>
  <c r="L109" i="2" s="1"/>
  <c r="K224" i="2"/>
  <c r="J71" i="2"/>
  <c r="L71" i="2" s="1"/>
  <c r="I162" i="2"/>
  <c r="I431" i="2"/>
  <c r="I418" i="2"/>
  <c r="L418" i="2" s="1"/>
  <c r="K496" i="2"/>
  <c r="K476" i="2"/>
  <c r="J377" i="2"/>
  <c r="J48" i="2"/>
  <c r="L48" i="2" s="1"/>
  <c r="K223" i="2"/>
  <c r="J224" i="2"/>
  <c r="L224" i="2" s="1"/>
  <c r="K71" i="2"/>
  <c r="J162" i="2"/>
  <c r="J431" i="2"/>
  <c r="J146" i="2"/>
  <c r="L146" i="2" s="1"/>
  <c r="J204" i="2"/>
  <c r="I377" i="2"/>
  <c r="J410" i="2"/>
  <c r="L410" i="2" s="1"/>
  <c r="J386" i="2"/>
  <c r="L386" i="2" s="1"/>
  <c r="K163" i="2"/>
  <c r="I392" i="2"/>
  <c r="L392" i="2" s="1"/>
  <c r="I107" i="2"/>
  <c r="L107" i="2" s="1"/>
  <c r="J207" i="2"/>
  <c r="L207" i="2" s="1"/>
  <c r="J246" i="2"/>
  <c r="L246" i="2" s="1"/>
  <c r="AK6" i="2"/>
  <c r="AM6" i="2" s="1"/>
  <c r="AK7" i="2"/>
  <c r="AQ7" i="2" s="1"/>
  <c r="AK314" i="2"/>
  <c r="AL314" i="2" s="1"/>
  <c r="AK9" i="2"/>
  <c r="AQ9" i="2" s="1"/>
  <c r="AK17" i="2"/>
  <c r="AP17" i="2" s="1"/>
  <c r="AK436" i="2"/>
  <c r="AN436" i="2" s="1"/>
  <c r="AK286" i="2"/>
  <c r="AQ286" i="2" s="1"/>
  <c r="AK270" i="2"/>
  <c r="AO270" i="2" s="1"/>
  <c r="AK54" i="2"/>
  <c r="AN54" i="2" s="1"/>
  <c r="AK294" i="2"/>
  <c r="AM294" i="2" s="1"/>
  <c r="AK185" i="2"/>
  <c r="AO185" i="2" s="1"/>
  <c r="AK475" i="2"/>
  <c r="AP475" i="2" s="1"/>
  <c r="AK353" i="2"/>
  <c r="AL353" i="2" s="1"/>
  <c r="AK74" i="2"/>
  <c r="AQ74" i="2" s="1"/>
  <c r="AK218" i="2"/>
  <c r="AQ218" i="2" s="1"/>
  <c r="AK25" i="2"/>
  <c r="AN25" i="2" s="1"/>
  <c r="AK301" i="2"/>
  <c r="AQ301" i="2" s="1"/>
  <c r="AK168" i="2"/>
  <c r="AL168" i="2" s="1"/>
  <c r="AK237" i="2"/>
  <c r="AP237" i="2" s="1"/>
  <c r="AK388" i="2"/>
  <c r="AM388" i="2" s="1"/>
  <c r="AK472" i="2"/>
  <c r="AN472" i="2" s="1"/>
  <c r="AK477" i="2"/>
  <c r="AL477" i="2" s="1"/>
  <c r="AK71" i="2"/>
  <c r="AP71" i="2" s="1"/>
  <c r="AK227" i="2"/>
  <c r="AL227" i="2" s="1"/>
  <c r="AK32" i="2"/>
  <c r="AL32" i="2" s="1"/>
  <c r="AK46" i="2"/>
  <c r="AO46" i="2" s="1"/>
  <c r="AK315" i="2"/>
  <c r="AQ315" i="2" s="1"/>
  <c r="AK478" i="2"/>
  <c r="AQ478" i="2" s="1"/>
  <c r="AK409" i="2"/>
  <c r="AQ409" i="2" s="1"/>
  <c r="AK97" i="2"/>
  <c r="AL97" i="2" s="1"/>
  <c r="AK292" i="2"/>
  <c r="AP292" i="2" s="1"/>
  <c r="AK224" i="2"/>
  <c r="AO224" i="2" s="1"/>
  <c r="AK467" i="2"/>
  <c r="AQ467" i="2" s="1"/>
  <c r="AK428" i="2"/>
  <c r="AO428" i="2" s="1"/>
  <c r="AK95" i="2"/>
  <c r="AQ95" i="2" s="1"/>
  <c r="AK52" i="2"/>
  <c r="AQ52" i="2" s="1"/>
  <c r="AK425" i="2"/>
  <c r="AO425" i="2" s="1"/>
  <c r="AK338" i="2"/>
  <c r="AP338" i="2" s="1"/>
  <c r="AK499" i="2"/>
  <c r="AO499" i="2" s="1"/>
  <c r="AK130" i="2"/>
  <c r="AM130" i="2" s="1"/>
  <c r="AK469" i="2"/>
  <c r="AL469" i="2" s="1"/>
  <c r="AK41" i="2"/>
  <c r="AO41" i="2" s="1"/>
  <c r="AK45" i="2"/>
  <c r="AM45" i="2" s="1"/>
  <c r="AK445" i="2"/>
  <c r="AQ445" i="2" s="1"/>
  <c r="AK148" i="2"/>
  <c r="AO148" i="2" s="1"/>
  <c r="AK229" i="2"/>
  <c r="AN229" i="2" s="1"/>
  <c r="AK189" i="2"/>
  <c r="AN189" i="2" s="1"/>
  <c r="AK104" i="2"/>
  <c r="AP104" i="2" s="1"/>
  <c r="AK448" i="2"/>
  <c r="AQ448" i="2" s="1"/>
  <c r="AK288" i="2"/>
  <c r="AQ288" i="2" s="1"/>
  <c r="AK430" i="2"/>
  <c r="AQ430" i="2" s="1"/>
  <c r="AK446" i="2"/>
  <c r="AP446" i="2" s="1"/>
  <c r="AK259" i="2"/>
  <c r="AQ259" i="2" s="1"/>
  <c r="AK471" i="2"/>
  <c r="AQ471" i="2" s="1"/>
  <c r="AK466" i="2"/>
  <c r="AO466" i="2" s="1"/>
  <c r="AK153" i="2"/>
  <c r="AQ153" i="2" s="1"/>
  <c r="AK195" i="2"/>
  <c r="AQ195" i="2" s="1"/>
  <c r="AK250" i="2"/>
  <c r="AN250" i="2" s="1"/>
  <c r="AK474" i="2"/>
  <c r="AN474" i="2" s="1"/>
  <c r="AK172" i="2"/>
  <c r="AN172" i="2" s="1"/>
  <c r="AK282" i="2"/>
  <c r="AQ282" i="2" s="1"/>
  <c r="AK85" i="2"/>
  <c r="AO85" i="2" s="1"/>
  <c r="AK332" i="2"/>
  <c r="AQ332" i="2" s="1"/>
  <c r="AK44" i="2"/>
  <c r="AP44" i="2" s="1"/>
  <c r="AK443" i="2"/>
  <c r="AN443" i="2" s="1"/>
  <c r="AK174" i="2"/>
  <c r="AN174" i="2" s="1"/>
  <c r="AK256" i="2"/>
  <c r="AP256" i="2" s="1"/>
  <c r="AK212" i="2"/>
  <c r="AQ212" i="2" s="1"/>
  <c r="AK293" i="2"/>
  <c r="AP293" i="2" s="1"/>
  <c r="AK31" i="2"/>
  <c r="AQ31" i="2" s="1"/>
  <c r="AK155" i="2"/>
  <c r="AQ155" i="2" s="1"/>
  <c r="AK171" i="2"/>
  <c r="AQ171" i="2" s="1"/>
  <c r="AK72" i="2"/>
  <c r="AQ72" i="2" s="1"/>
  <c r="AK276" i="2"/>
  <c r="AQ276" i="2" s="1"/>
  <c r="AK329" i="2"/>
  <c r="AO329" i="2" s="1"/>
  <c r="AK429" i="2"/>
  <c r="AQ429" i="2" s="1"/>
  <c r="AK103" i="2"/>
  <c r="AQ103" i="2" s="1"/>
  <c r="AK178" i="2"/>
  <c r="AQ178" i="2" s="1"/>
  <c r="AK160" i="2"/>
  <c r="AP160" i="2" s="1"/>
  <c r="AK77" i="2"/>
  <c r="AN77" i="2" s="1"/>
  <c r="AK265" i="2"/>
  <c r="AQ265" i="2" s="1"/>
  <c r="AK432" i="2"/>
  <c r="AN432" i="2" s="1"/>
  <c r="AK364" i="2"/>
  <c r="AO364" i="2" s="1"/>
  <c r="AK402" i="2"/>
  <c r="AN402" i="2" s="1"/>
  <c r="AK452" i="2"/>
  <c r="AK321" i="2"/>
  <c r="AM321" i="2" s="1"/>
  <c r="AK458" i="2"/>
  <c r="AN458" i="2" s="1"/>
  <c r="AK476" i="2"/>
  <c r="AQ476" i="2" s="1"/>
  <c r="AK267" i="2"/>
  <c r="AM267" i="2" s="1"/>
  <c r="AK165" i="2"/>
  <c r="AO165" i="2" s="1"/>
  <c r="AK495" i="2"/>
  <c r="AO495" i="2" s="1"/>
  <c r="AK468" i="2"/>
  <c r="AQ468" i="2" s="1"/>
  <c r="AK479" i="2"/>
  <c r="AQ479" i="2" s="1"/>
  <c r="AK415" i="2"/>
  <c r="AO415" i="2" s="1"/>
  <c r="AK128" i="2"/>
  <c r="AM128" i="2" s="1"/>
  <c r="AK421" i="2"/>
  <c r="AM421" i="2" s="1"/>
  <c r="AK465" i="2"/>
  <c r="AN465" i="2" s="1"/>
  <c r="AK412" i="2"/>
  <c r="AP412" i="2" s="1"/>
  <c r="AK431" i="2"/>
  <c r="AO431" i="2" s="1"/>
  <c r="AK247" i="2"/>
  <c r="AQ247" i="2" s="1"/>
  <c r="AK182" i="2"/>
  <c r="AK117" i="2"/>
  <c r="AM117" i="2" s="1"/>
  <c r="AK159" i="2"/>
  <c r="AO159" i="2" s="1"/>
  <c r="AK306" i="2"/>
  <c r="AQ306" i="2" s="1"/>
  <c r="AK339" i="2"/>
  <c r="AQ339" i="2" s="1"/>
  <c r="AK208" i="2"/>
  <c r="AQ208" i="2" s="1"/>
  <c r="AK269" i="2"/>
  <c r="AN269" i="2" s="1"/>
  <c r="AK503" i="2"/>
  <c r="AN503" i="2" s="1"/>
  <c r="AK376" i="2"/>
  <c r="AK108" i="2"/>
  <c r="AO108" i="2" s="1"/>
  <c r="AK59" i="2"/>
  <c r="AQ59" i="2" s="1"/>
  <c r="AK98" i="2"/>
  <c r="AN98" i="2" s="1"/>
  <c r="AK198" i="2"/>
  <c r="AQ198" i="2" s="1"/>
  <c r="AK298" i="2"/>
  <c r="AQ298" i="2" s="1"/>
  <c r="AK205" i="2"/>
  <c r="AN205" i="2" s="1"/>
  <c r="AK287" i="2"/>
  <c r="AO287" i="2" s="1"/>
  <c r="AK400" i="2"/>
  <c r="AP400" i="2" s="1"/>
  <c r="AK264" i="2"/>
  <c r="AQ264" i="2" s="1"/>
  <c r="AK177" i="2"/>
  <c r="AP177" i="2" s="1"/>
  <c r="AK361" i="2"/>
  <c r="AM361" i="2" s="1"/>
  <c r="AK482" i="2"/>
  <c r="AN482" i="2" s="1"/>
  <c r="AK93" i="2"/>
  <c r="AO93" i="2" s="1"/>
  <c r="AK354" i="2"/>
  <c r="AQ354" i="2" s="1"/>
  <c r="AK444" i="2"/>
  <c r="AQ444" i="2" s="1"/>
  <c r="AK64" i="2"/>
  <c r="AQ64" i="2" s="1"/>
  <c r="AK142" i="2"/>
  <c r="AP142" i="2" s="1"/>
  <c r="AK82" i="2"/>
  <c r="AO82" i="2" s="1"/>
  <c r="AK390" i="2"/>
  <c r="AQ390" i="2" s="1"/>
  <c r="AK63" i="2"/>
  <c r="AQ63" i="2" s="1"/>
  <c r="AK49" i="2"/>
  <c r="AK47" i="2"/>
  <c r="AN47" i="2" s="1"/>
  <c r="AK327" i="2"/>
  <c r="AQ327" i="2" s="1"/>
  <c r="AK352" i="2"/>
  <c r="AQ352" i="2" s="1"/>
  <c r="AK188" i="2"/>
  <c r="AL188" i="2" s="1"/>
  <c r="AK498" i="2"/>
  <c r="AQ498" i="2" s="1"/>
  <c r="AK323" i="2"/>
  <c r="AQ323" i="2" s="1"/>
  <c r="AK55" i="2"/>
  <c r="AN55" i="2" s="1"/>
  <c r="AK232" i="2"/>
  <c r="AO232" i="2" s="1"/>
  <c r="AK84" i="2"/>
  <c r="AQ84" i="2" s="1"/>
  <c r="AK426" i="2"/>
  <c r="AN426" i="2" s="1"/>
  <c r="AK217" i="2"/>
  <c r="AP217" i="2" s="1"/>
  <c r="AK225" i="2"/>
  <c r="AP225" i="2" s="1"/>
  <c r="AK365" i="2"/>
  <c r="AP365" i="2" s="1"/>
  <c r="AK435" i="2"/>
  <c r="AM435" i="2" s="1"/>
  <c r="AK309" i="2"/>
  <c r="AQ309" i="2" s="1"/>
  <c r="AK243" i="2"/>
  <c r="AN243" i="2" s="1"/>
  <c r="AK453" i="2"/>
  <c r="AQ453" i="2" s="1"/>
  <c r="AK131" i="2"/>
  <c r="AQ131" i="2" s="1"/>
  <c r="AK273" i="2"/>
  <c r="AP273" i="2" s="1"/>
  <c r="AK420" i="2"/>
  <c r="AN420" i="2" s="1"/>
  <c r="AK362" i="2"/>
  <c r="AQ362" i="2" s="1"/>
  <c r="AK349" i="2"/>
  <c r="AM349" i="2" s="1"/>
  <c r="AK151" i="2"/>
  <c r="AL151" i="2" s="1"/>
  <c r="AK127" i="2"/>
  <c r="AK382" i="2"/>
  <c r="AN382" i="2" s="1"/>
  <c r="AK132" i="2"/>
  <c r="AL132" i="2" s="1"/>
  <c r="AK118" i="2"/>
  <c r="AP118" i="2" s="1"/>
  <c r="AK310" i="2"/>
  <c r="AQ310" i="2" s="1"/>
  <c r="AK489" i="2"/>
  <c r="AP489" i="2" s="1"/>
  <c r="AK90" i="2"/>
  <c r="AQ90" i="2" s="1"/>
  <c r="AK459" i="2"/>
  <c r="AN459" i="2" s="1"/>
  <c r="AK460" i="2"/>
  <c r="AN460" i="2" s="1"/>
  <c r="AK207" i="2"/>
  <c r="AN207" i="2" s="1"/>
  <c r="AK303" i="2"/>
  <c r="AN303" i="2" s="1"/>
  <c r="AK392" i="2"/>
  <c r="AO392" i="2" s="1"/>
  <c r="AK408" i="2"/>
  <c r="AP408" i="2" s="1"/>
  <c r="AK398" i="2"/>
  <c r="AQ398" i="2" s="1"/>
  <c r="AK497" i="2"/>
  <c r="AQ497" i="2" s="1"/>
  <c r="AK36" i="2"/>
  <c r="AP36" i="2" s="1"/>
  <c r="AK333" i="2"/>
  <c r="AK403" i="2"/>
  <c r="AN403" i="2" s="1"/>
  <c r="AK20" i="2"/>
  <c r="AN20" i="2" s="1"/>
  <c r="AK439" i="2"/>
  <c r="AO439" i="2" s="1"/>
  <c r="AK169" i="2"/>
  <c r="AN169" i="2" s="1"/>
  <c r="AK96" i="2"/>
  <c r="AO96" i="2" s="1"/>
  <c r="AK280" i="2"/>
  <c r="AQ280" i="2" s="1"/>
  <c r="AK505" i="2"/>
  <c r="AQ505" i="2" s="1"/>
  <c r="AK89" i="2"/>
  <c r="AK379" i="2"/>
  <c r="AP379" i="2" s="1"/>
  <c r="AK109" i="2"/>
  <c r="AQ109" i="2" s="1"/>
  <c r="AK158" i="2"/>
  <c r="AQ158" i="2" s="1"/>
  <c r="AK163" i="2"/>
  <c r="AO163" i="2" s="1"/>
  <c r="AK488" i="2"/>
  <c r="AQ488" i="2" s="1"/>
  <c r="AK451" i="2"/>
  <c r="AQ451" i="2" s="1"/>
  <c r="AK143" i="2"/>
  <c r="AQ143" i="2" s="1"/>
  <c r="AK345" i="2"/>
  <c r="AK204" i="2"/>
  <c r="AQ204" i="2" s="1"/>
  <c r="AK254" i="2"/>
  <c r="AL254" i="2" s="1"/>
  <c r="AK194" i="2"/>
  <c r="AP194" i="2" s="1"/>
  <c r="AK461" i="2"/>
  <c r="AQ461" i="2" s="1"/>
  <c r="AK351" i="2"/>
  <c r="AO351" i="2" s="1"/>
  <c r="AK423" i="2"/>
  <c r="AO423" i="2" s="1"/>
  <c r="AK19" i="2"/>
  <c r="AO19" i="2" s="1"/>
  <c r="AK372" i="2"/>
  <c r="AO372" i="2" s="1"/>
  <c r="AK346" i="2"/>
  <c r="AQ346" i="2" s="1"/>
  <c r="AK387" i="2"/>
  <c r="AN387" i="2" s="1"/>
  <c r="AK186" i="2"/>
  <c r="AM186" i="2" s="1"/>
  <c r="AK170" i="2"/>
  <c r="AQ170" i="2" s="1"/>
  <c r="AK86" i="2"/>
  <c r="AN86" i="2" s="1"/>
  <c r="AK313" i="2"/>
  <c r="AP313" i="2" s="1"/>
  <c r="AK179" i="2"/>
  <c r="AO179" i="2" s="1"/>
  <c r="AK202" i="2"/>
  <c r="AP202" i="2" s="1"/>
  <c r="AK454" i="2"/>
  <c r="AQ454" i="2" s="1"/>
  <c r="AK438" i="2"/>
  <c r="AP438" i="2" s="1"/>
  <c r="AK502" i="2"/>
  <c r="AO502" i="2" s="1"/>
  <c r="AK235" i="2"/>
  <c r="AQ235" i="2" s="1"/>
  <c r="AK401" i="2"/>
  <c r="AQ401" i="2" s="1"/>
  <c r="AK214" i="2"/>
  <c r="AQ214" i="2" s="1"/>
  <c r="AK94" i="2"/>
  <c r="AN94" i="2" s="1"/>
  <c r="AK13" i="2"/>
  <c r="AN13" i="2" s="1"/>
  <c r="AK134" i="2"/>
  <c r="AQ134" i="2" s="1"/>
  <c r="AK56" i="2"/>
  <c r="AP56" i="2" s="1"/>
  <c r="AK83" i="2"/>
  <c r="AQ83" i="2" s="1"/>
  <c r="AK484" i="2"/>
  <c r="AP484" i="2" s="1"/>
  <c r="AK312" i="2"/>
  <c r="AM312" i="2" s="1"/>
  <c r="AK427" i="2"/>
  <c r="AQ427" i="2" s="1"/>
  <c r="AK139" i="2"/>
  <c r="AQ139" i="2" s="1"/>
  <c r="AK418" i="2"/>
  <c r="AL418" i="2" s="1"/>
  <c r="AK197" i="2"/>
  <c r="AQ197" i="2" s="1"/>
  <c r="AK157" i="2"/>
  <c r="AQ157" i="2" s="1"/>
  <c r="AK42" i="2"/>
  <c r="AM42" i="2" s="1"/>
  <c r="AK99" i="2"/>
  <c r="AO99" i="2" s="1"/>
  <c r="AK102" i="2"/>
  <c r="AP102" i="2" s="1"/>
  <c r="AK275" i="2"/>
  <c r="AL275" i="2" s="1"/>
  <c r="AK442" i="2"/>
  <c r="AQ442" i="2" s="1"/>
  <c r="AK381" i="2"/>
  <c r="AQ381" i="2" s="1"/>
  <c r="AK124" i="2"/>
  <c r="AQ124" i="2" s="1"/>
  <c r="AK43" i="2"/>
  <c r="AQ43" i="2" s="1"/>
  <c r="AK450" i="2"/>
  <c r="AO450" i="2" s="1"/>
  <c r="AK48" i="2"/>
  <c r="AM48" i="2" s="1"/>
  <c r="AK70" i="2"/>
  <c r="AP70" i="2" s="1"/>
  <c r="AK491" i="2"/>
  <c r="AQ491" i="2" s="1"/>
  <c r="AK369" i="2"/>
  <c r="AM369" i="2" s="1"/>
  <c r="AK162" i="2"/>
  <c r="AK51" i="2"/>
  <c r="AQ51" i="2" s="1"/>
  <c r="AK320" i="2"/>
  <c r="AM320" i="2" s="1"/>
  <c r="AK191" i="2"/>
  <c r="AQ191" i="2" s="1"/>
  <c r="AK176" i="2"/>
  <c r="AQ176" i="2" s="1"/>
  <c r="AK377" i="2"/>
  <c r="AQ377" i="2" s="1"/>
  <c r="AK464" i="2"/>
  <c r="AO464" i="2" s="1"/>
  <c r="AK417" i="2"/>
  <c r="AQ417" i="2" s="1"/>
  <c r="AK480" i="2"/>
  <c r="AQ480" i="2" s="1"/>
  <c r="AK57" i="2"/>
  <c r="AQ57" i="2" s="1"/>
  <c r="AK91" i="2"/>
  <c r="AO91" i="2" s="1"/>
  <c r="AK330" i="2"/>
  <c r="AQ330" i="2" s="1"/>
  <c r="AK66" i="2"/>
  <c r="AQ66" i="2" s="1"/>
  <c r="AK34" i="2"/>
  <c r="AO34" i="2" s="1"/>
  <c r="AK61" i="2"/>
  <c r="AP61" i="2" s="1"/>
  <c r="AK359" i="2"/>
  <c r="AQ359" i="2" s="1"/>
  <c r="AK80" i="2"/>
  <c r="AM80" i="2" s="1"/>
  <c r="AK88" i="2"/>
  <c r="AM88" i="2" s="1"/>
  <c r="AK140" i="2"/>
  <c r="AP140" i="2" s="1"/>
  <c r="AK486" i="2"/>
  <c r="AO486" i="2" s="1"/>
  <c r="AK263" i="2"/>
  <c r="AQ263" i="2" s="1"/>
  <c r="AK210" i="2"/>
  <c r="AQ210" i="2" s="1"/>
  <c r="AK299" i="2"/>
  <c r="AP299" i="2" s="1"/>
  <c r="AK260" i="2"/>
  <c r="AO260" i="2" s="1"/>
  <c r="AK316" i="2"/>
  <c r="AO316" i="2" s="1"/>
  <c r="AK344" i="2"/>
  <c r="AN344" i="2" s="1"/>
  <c r="AK101" i="2"/>
  <c r="AQ101" i="2" s="1"/>
  <c r="AK391" i="2"/>
  <c r="AQ391" i="2" s="1"/>
  <c r="AK492" i="2"/>
  <c r="AP492" i="2" s="1"/>
  <c r="AK405" i="2"/>
  <c r="AQ405" i="2" s="1"/>
  <c r="AK371" i="2"/>
  <c r="AP371" i="2" s="1"/>
  <c r="AK206" i="2"/>
  <c r="AN206" i="2" s="1"/>
  <c r="AK416" i="2"/>
  <c r="AK404" i="2"/>
  <c r="AQ404" i="2" s="1"/>
  <c r="AK150" i="2"/>
  <c r="AL150" i="2" s="1"/>
  <c r="AK221" i="2"/>
  <c r="AQ221" i="2" s="1"/>
  <c r="AK183" i="2"/>
  <c r="AP183" i="2" s="1"/>
  <c r="AK500" i="2"/>
  <c r="AN500" i="2" s="1"/>
  <c r="AK290" i="2"/>
  <c r="AP290" i="2" s="1"/>
  <c r="AK92" i="2"/>
  <c r="AL92" i="2" s="1"/>
  <c r="AK24" i="2"/>
  <c r="AN24" i="2" s="1"/>
  <c r="AK277" i="2"/>
  <c r="AK233" i="2"/>
  <c r="AL233" i="2" s="1"/>
  <c r="AK447" i="2"/>
  <c r="AQ447" i="2" s="1"/>
  <c r="AK18" i="2"/>
  <c r="AP18" i="2" s="1"/>
  <c r="AK8" i="2"/>
  <c r="AQ8" i="2" s="1"/>
  <c r="AK317" i="2"/>
  <c r="AO317" i="2" s="1"/>
  <c r="AK483" i="2"/>
  <c r="AQ483" i="2" s="1"/>
  <c r="AK413" i="2"/>
  <c r="AK399" i="2"/>
  <c r="AO399" i="2" s="1"/>
  <c r="AK138" i="2"/>
  <c r="AQ138" i="2" s="1"/>
  <c r="AK271" i="2"/>
  <c r="AQ271" i="2" s="1"/>
  <c r="AK341" i="2"/>
  <c r="AO341" i="2" s="1"/>
  <c r="AK119" i="2"/>
  <c r="AO119" i="2" s="1"/>
  <c r="AK456" i="2"/>
  <c r="AQ456" i="2" s="1"/>
  <c r="AK114" i="2"/>
  <c r="AO114" i="2" s="1"/>
  <c r="AK199" i="2"/>
  <c r="AP199" i="2" s="1"/>
  <c r="AK347" i="2"/>
  <c r="AM347" i="2" s="1"/>
  <c r="AK318" i="2"/>
  <c r="AM318" i="2" s="1"/>
  <c r="AK493" i="2"/>
  <c r="AP493" i="2" s="1"/>
  <c r="AK393" i="2"/>
  <c r="AQ393" i="2" s="1"/>
  <c r="AK201" i="2"/>
  <c r="AO201" i="2" s="1"/>
  <c r="AK58" i="2"/>
  <c r="AQ58" i="2" s="1"/>
  <c r="AK112" i="2"/>
  <c r="AL112" i="2" s="1"/>
  <c r="AK141" i="2"/>
  <c r="AO141" i="2" s="1"/>
  <c r="AK12" i="2"/>
  <c r="AK30" i="2"/>
  <c r="AP30" i="2" s="1"/>
  <c r="AK311" i="2"/>
  <c r="AO311" i="2" s="1"/>
  <c r="AK156" i="2"/>
  <c r="AN156" i="2" s="1"/>
  <c r="AK300" i="2"/>
  <c r="AP300" i="2" s="1"/>
  <c r="AK375" i="2"/>
  <c r="AL375" i="2" s="1"/>
  <c r="AK238" i="2"/>
  <c r="AQ238" i="2" s="1"/>
  <c r="AK357" i="2"/>
  <c r="AO357" i="2" s="1"/>
  <c r="AK297" i="2"/>
  <c r="AQ297" i="2" s="1"/>
  <c r="AK337" i="2"/>
  <c r="AL337" i="2" s="1"/>
  <c r="AK53" i="2"/>
  <c r="AQ53" i="2" s="1"/>
  <c r="AK261" i="2"/>
  <c r="AO261" i="2" s="1"/>
  <c r="AK394" i="2"/>
  <c r="AQ394" i="2" s="1"/>
  <c r="AK145" i="2"/>
  <c r="AQ145" i="2" s="1"/>
  <c r="AK14" i="2"/>
  <c r="AQ14" i="2" s="1"/>
  <c r="AK40" i="2"/>
  <c r="AO40" i="2" s="1"/>
  <c r="AK389" i="2"/>
  <c r="AL389" i="2" s="1"/>
  <c r="AK200" i="2"/>
  <c r="AP200" i="2" s="1"/>
  <c r="AK335" i="2"/>
  <c r="AN335" i="2" s="1"/>
  <c r="AK322" i="2"/>
  <c r="AQ322" i="2" s="1"/>
  <c r="AK161" i="2"/>
  <c r="AO161" i="2" s="1"/>
  <c r="AK326" i="2"/>
  <c r="AN326" i="2" s="1"/>
  <c r="AK283" i="2"/>
  <c r="AM283" i="2" s="1"/>
  <c r="AK501" i="2"/>
  <c r="AK67" i="2"/>
  <c r="AK15" i="2"/>
  <c r="AL15" i="2" s="1"/>
  <c r="AK419" i="2"/>
  <c r="AP419" i="2" s="1"/>
  <c r="AK370" i="2"/>
  <c r="AM370" i="2" s="1"/>
  <c r="AK473" i="2"/>
  <c r="AP473" i="2" s="1"/>
  <c r="AK37" i="2"/>
  <c r="AP37" i="2" s="1"/>
  <c r="AK149" i="2"/>
  <c r="AQ149" i="2" s="1"/>
  <c r="AK424" i="2"/>
  <c r="AO424" i="2" s="1"/>
  <c r="AK116" i="2"/>
  <c r="AO116" i="2" s="1"/>
  <c r="AK368" i="2"/>
  <c r="AL368" i="2" s="1"/>
  <c r="AK324" i="2"/>
  <c r="AP324" i="2" s="1"/>
  <c r="AK213" i="2"/>
  <c r="AP213" i="2" s="1"/>
  <c r="AK107" i="2"/>
  <c r="AQ107" i="2" s="1"/>
  <c r="AK336" i="2"/>
  <c r="AM336" i="2" s="1"/>
  <c r="AK73" i="2"/>
  <c r="AQ73" i="2" s="1"/>
  <c r="AK75" i="2"/>
  <c r="AK23" i="2"/>
  <c r="AK11" i="2"/>
  <c r="AN11" i="2" s="1"/>
  <c r="AK304" i="2"/>
  <c r="AM304" i="2" s="1"/>
  <c r="AK216" i="2"/>
  <c r="AQ216" i="2" s="1"/>
  <c r="AK242" i="2"/>
  <c r="AQ242" i="2" s="1"/>
  <c r="AK203" i="2"/>
  <c r="AP203" i="2" s="1"/>
  <c r="AK411" i="2"/>
  <c r="AQ411" i="2" s="1"/>
  <c r="AK22" i="2"/>
  <c r="AN22" i="2" s="1"/>
  <c r="AK395" i="2"/>
  <c r="AO395" i="2" s="1"/>
  <c r="AK164" i="2"/>
  <c r="AQ164" i="2" s="1"/>
  <c r="AK79" i="2"/>
  <c r="AM79" i="2" s="1"/>
  <c r="AK257" i="2"/>
  <c r="AQ257" i="2" s="1"/>
  <c r="AK305" i="2"/>
  <c r="AP305" i="2" s="1"/>
  <c r="AK154" i="2"/>
  <c r="AQ154" i="2" s="1"/>
  <c r="AK173" i="2"/>
  <c r="AQ173" i="2" s="1"/>
  <c r="AK434" i="2"/>
  <c r="AN434" i="2" s="1"/>
  <c r="AK211" i="2"/>
  <c r="AK331" i="2"/>
  <c r="AQ331" i="2" s="1"/>
  <c r="AK494" i="2"/>
  <c r="AN494" i="2" s="1"/>
  <c r="AK181" i="2"/>
  <c r="AP181" i="2" s="1"/>
  <c r="AK27" i="2"/>
  <c r="AN27" i="2" s="1"/>
  <c r="AK440" i="2"/>
  <c r="AQ440" i="2" s="1"/>
  <c r="AK378" i="2"/>
  <c r="AM378" i="2" s="1"/>
  <c r="AK397" i="2"/>
  <c r="AQ397" i="2" s="1"/>
  <c r="AK383" i="2"/>
  <c r="AN383" i="2" s="1"/>
  <c r="AK122" i="2"/>
  <c r="AP122" i="2" s="1"/>
  <c r="AK463" i="2"/>
  <c r="AN463" i="2" s="1"/>
  <c r="AK62" i="2"/>
  <c r="AO62" i="2" s="1"/>
  <c r="AK50" i="2"/>
  <c r="AM50" i="2" s="1"/>
  <c r="AK380" i="2"/>
  <c r="AM380" i="2" s="1"/>
  <c r="AK255" i="2"/>
  <c r="AQ255" i="2" s="1"/>
  <c r="AK234" i="2"/>
  <c r="AN234" i="2" s="1"/>
  <c r="AK228" i="2"/>
  <c r="AM228" i="2" s="1"/>
  <c r="AK350" i="2"/>
  <c r="AQ350" i="2" s="1"/>
  <c r="AK258" i="2"/>
  <c r="AL258" i="2" s="1"/>
  <c r="AK16" i="2"/>
  <c r="AP16" i="2" s="1"/>
  <c r="AK414" i="2"/>
  <c r="AQ414" i="2" s="1"/>
  <c r="AK363" i="2"/>
  <c r="AP363" i="2" s="1"/>
  <c r="AK433" i="2"/>
  <c r="AM433" i="2" s="1"/>
  <c r="AK262" i="2"/>
  <c r="AP262" i="2" s="1"/>
  <c r="AK28" i="2"/>
  <c r="AK26" i="2"/>
  <c r="AO26" i="2" s="1"/>
  <c r="AK78" i="2"/>
  <c r="AN78" i="2" s="1"/>
  <c r="AK192" i="2"/>
  <c r="AM192" i="2" s="1"/>
  <c r="AK252" i="2"/>
  <c r="AM252" i="2" s="1"/>
  <c r="AK190" i="2"/>
  <c r="AQ190" i="2" s="1"/>
  <c r="AK358" i="2"/>
  <c r="AN358" i="2" s="1"/>
  <c r="AK407" i="2"/>
  <c r="AK144" i="2"/>
  <c r="AQ144" i="2" s="1"/>
  <c r="AK226" i="2"/>
  <c r="AO226" i="2" s="1"/>
  <c r="AK21" i="2"/>
  <c r="AM21" i="2" s="1"/>
  <c r="AK274" i="2"/>
  <c r="AQ274" i="2" s="1"/>
  <c r="AK457" i="2"/>
  <c r="AO457" i="2" s="1"/>
  <c r="AK334" i="2"/>
  <c r="AQ334" i="2" s="1"/>
  <c r="AK33" i="2"/>
  <c r="AL33" i="2" s="1"/>
  <c r="AK496" i="2"/>
  <c r="AM496" i="2" s="1"/>
  <c r="AK340" i="2"/>
  <c r="AN340" i="2" s="1"/>
  <c r="AK348" i="2"/>
  <c r="AQ348" i="2" s="1"/>
  <c r="AK133" i="2"/>
  <c r="AQ133" i="2" s="1"/>
  <c r="AK268" i="2"/>
  <c r="AQ268" i="2" s="1"/>
  <c r="AK248" i="2"/>
  <c r="AN248" i="2" s="1"/>
  <c r="AK487" i="2"/>
  <c r="AO487" i="2" s="1"/>
  <c r="AK209" i="2"/>
  <c r="AP209" i="2" s="1"/>
  <c r="AK120" i="2"/>
  <c r="AK105" i="2"/>
  <c r="AL105" i="2" s="1"/>
  <c r="AK295" i="2"/>
  <c r="AQ295" i="2" s="1"/>
  <c r="AK184" i="2"/>
  <c r="AP184" i="2" s="1"/>
  <c r="AK187" i="2"/>
  <c r="AQ187" i="2" s="1"/>
  <c r="AK196" i="2"/>
  <c r="AQ196" i="2" s="1"/>
  <c r="AK35" i="2"/>
  <c r="AN35" i="2" s="1"/>
  <c r="AK485" i="2"/>
  <c r="AQ485" i="2" s="1"/>
  <c r="AK437" i="2"/>
  <c r="AN437" i="2" s="1"/>
  <c r="AK249" i="2"/>
  <c r="AK367" i="2"/>
  <c r="AL367" i="2" s="1"/>
  <c r="AK462" i="2"/>
  <c r="AQ462" i="2" s="1"/>
  <c r="AK289" i="2"/>
  <c r="AO289" i="2" s="1"/>
  <c r="AK115" i="2"/>
  <c r="AO115" i="2" s="1"/>
  <c r="AK278" i="2"/>
  <c r="AQ278" i="2" s="1"/>
  <c r="AK137" i="2"/>
  <c r="AP137" i="2" s="1"/>
  <c r="AK10" i="2"/>
  <c r="AP10" i="2" s="1"/>
  <c r="AK302" i="2"/>
  <c r="AM302" i="2" s="1"/>
  <c r="AK129" i="2"/>
  <c r="AM129" i="2" s="1"/>
  <c r="AK231" i="2"/>
  <c r="AQ231" i="2" s="1"/>
  <c r="AK87" i="2"/>
  <c r="AM87" i="2" s="1"/>
  <c r="AK100" i="2"/>
  <c r="AL100" i="2" s="1"/>
  <c r="AK504" i="2"/>
  <c r="AQ504" i="2" s="1"/>
  <c r="AK60" i="2"/>
  <c r="AP60" i="2" s="1"/>
  <c r="AK230" i="2"/>
  <c r="AN230" i="2" s="1"/>
  <c r="AK123" i="2"/>
  <c r="AK110" i="2"/>
  <c r="AP110" i="2" s="1"/>
  <c r="AK167" i="2"/>
  <c r="AM167" i="2" s="1"/>
  <c r="AK490" i="2"/>
  <c r="AQ490" i="2" s="1"/>
  <c r="AK328" i="2"/>
  <c r="AN328" i="2" s="1"/>
  <c r="AK38" i="2"/>
  <c r="AO38" i="2" s="1"/>
  <c r="AK406" i="2"/>
  <c r="AO406" i="2" s="1"/>
  <c r="AK39" i="2"/>
  <c r="AK166" i="2"/>
  <c r="AP166" i="2" s="1"/>
  <c r="AK251" i="2"/>
  <c r="AP251" i="2" s="1"/>
  <c r="AK126" i="2"/>
  <c r="AL126" i="2" s="1"/>
  <c r="AK281" i="2"/>
  <c r="AO281" i="2" s="1"/>
  <c r="AK356" i="2"/>
  <c r="AP356" i="2" s="1"/>
  <c r="AK284" i="2"/>
  <c r="AQ284" i="2" s="1"/>
  <c r="AK121" i="2"/>
  <c r="AQ121" i="2" s="1"/>
  <c r="AK236" i="2"/>
  <c r="AP236" i="2" s="1"/>
  <c r="AK240" i="2"/>
  <c r="AM240" i="2" s="1"/>
  <c r="AK386" i="2"/>
  <c r="AL386" i="2" s="1"/>
  <c r="AK135" i="2"/>
  <c r="AM135" i="2" s="1"/>
  <c r="AK68" i="2"/>
  <c r="AP68" i="2" s="1"/>
  <c r="AK291" i="2"/>
  <c r="AM291" i="2" s="1"/>
  <c r="AK125" i="2"/>
  <c r="AQ125" i="2" s="1"/>
  <c r="AK396" i="2"/>
  <c r="AO396" i="2" s="1"/>
  <c r="AK355" i="2"/>
  <c r="AN355" i="2" s="1"/>
  <c r="AK441" i="2"/>
  <c r="AL441" i="2" s="1"/>
  <c r="AK241" i="2"/>
  <c r="AP241" i="2" s="1"/>
  <c r="AK136" i="2"/>
  <c r="AO136" i="2" s="1"/>
  <c r="AK373" i="2"/>
  <c r="AP373" i="2" s="1"/>
  <c r="AK385" i="2"/>
  <c r="AN385" i="2" s="1"/>
  <c r="AK279" i="2"/>
  <c r="AQ279" i="2" s="1"/>
  <c r="AK223" i="2"/>
  <c r="AO223" i="2" s="1"/>
  <c r="AK29" i="2"/>
  <c r="AK180" i="2"/>
  <c r="AL180" i="2" s="1"/>
  <c r="AK111" i="2"/>
  <c r="AL111" i="2" s="1"/>
  <c r="AK147" i="2"/>
  <c r="AQ147" i="2" s="1"/>
  <c r="AK266" i="2"/>
  <c r="AN266" i="2" s="1"/>
  <c r="AK308" i="2"/>
  <c r="AM308" i="2" s="1"/>
  <c r="AK146" i="2"/>
  <c r="AN146" i="2" s="1"/>
  <c r="AK307" i="2"/>
  <c r="AQ307" i="2" s="1"/>
  <c r="AK319" i="2"/>
  <c r="AP319" i="2" s="1"/>
  <c r="AK76" i="2"/>
  <c r="AK113" i="2"/>
  <c r="AN113" i="2" s="1"/>
  <c r="AK366" i="2"/>
  <c r="AM366" i="2" s="1"/>
  <c r="AK253" i="2"/>
  <c r="AO253" i="2" s="1"/>
  <c r="AK245" i="2"/>
  <c r="AN245" i="2" s="1"/>
  <c r="AK272" i="2"/>
  <c r="AM272" i="2" s="1"/>
  <c r="AK360" i="2"/>
  <c r="AM360" i="2" s="1"/>
  <c r="AK470" i="2"/>
  <c r="AO470" i="2" s="1"/>
  <c r="AK65" i="2"/>
  <c r="AP65" i="2" s="1"/>
  <c r="AK69" i="2"/>
  <c r="AO69" i="2" s="1"/>
  <c r="AK244" i="2"/>
  <c r="AN244" i="2" s="1"/>
  <c r="AK215" i="2"/>
  <c r="AQ215" i="2" s="1"/>
  <c r="AK193" i="2"/>
  <c r="AN193" i="2" s="1"/>
  <c r="AK455" i="2"/>
  <c r="AQ455" i="2" s="1"/>
  <c r="AK384" i="2"/>
  <c r="AQ384" i="2" s="1"/>
  <c r="AK222" i="2"/>
  <c r="AM222" i="2" s="1"/>
  <c r="AK422" i="2"/>
  <c r="AO422" i="2" s="1"/>
  <c r="AK106" i="2"/>
  <c r="AQ106" i="2" s="1"/>
  <c r="AK449" i="2"/>
  <c r="AO449" i="2" s="1"/>
  <c r="AK246" i="2"/>
  <c r="AO246" i="2" s="1"/>
  <c r="AK296" i="2"/>
  <c r="AN296" i="2" s="1"/>
  <c r="AK342" i="2"/>
  <c r="AP342" i="2" s="1"/>
  <c r="AK239" i="2"/>
  <c r="AP239" i="2" s="1"/>
  <c r="AK152" i="2"/>
  <c r="AO152" i="2" s="1"/>
  <c r="AK325" i="2"/>
  <c r="AQ325" i="2" s="1"/>
  <c r="AK81" i="2"/>
  <c r="AQ81" i="2" s="1"/>
  <c r="AK175" i="2"/>
  <c r="AM175" i="2" s="1"/>
  <c r="AK410" i="2"/>
  <c r="AN410" i="2" s="1"/>
  <c r="AK343" i="2"/>
  <c r="AQ343" i="2" s="1"/>
  <c r="AK219" i="2"/>
  <c r="AM219" i="2" s="1"/>
  <c r="AK285" i="2"/>
  <c r="AQ285" i="2" s="1"/>
  <c r="AK220" i="2"/>
  <c r="AP220" i="2" s="1"/>
  <c r="AK374" i="2"/>
  <c r="AM374" i="2" s="1"/>
  <c r="AK481" i="2"/>
  <c r="AQ481" i="2" s="1"/>
  <c r="I421" i="2"/>
  <c r="J490" i="2"/>
  <c r="I481" i="2"/>
  <c r="L481" i="2" s="1"/>
  <c r="K413" i="2"/>
  <c r="K74" i="2"/>
  <c r="I259" i="2"/>
  <c r="J259" i="2"/>
  <c r="J279" i="2"/>
  <c r="I138" i="2"/>
  <c r="J363" i="2"/>
  <c r="L363" i="2" s="1"/>
  <c r="K84" i="2"/>
  <c r="K192" i="2"/>
  <c r="I455" i="2"/>
  <c r="I398" i="2"/>
  <c r="J424" i="2"/>
  <c r="I252" i="2"/>
  <c r="J66" i="2"/>
  <c r="L66" i="2" s="1"/>
  <c r="J147" i="2"/>
  <c r="L147" i="2" s="1"/>
  <c r="I282" i="2"/>
  <c r="L282" i="2" s="1"/>
  <c r="K363" i="2"/>
  <c r="I192" i="2"/>
  <c r="L192" i="2" s="1"/>
  <c r="I424" i="2"/>
  <c r="K335" i="2"/>
  <c r="J51" i="2"/>
  <c r="L51" i="2" s="1"/>
  <c r="K432" i="2"/>
  <c r="J488" i="2"/>
  <c r="L488" i="2" s="1"/>
  <c r="I349" i="2"/>
  <c r="K284" i="2"/>
  <c r="I270" i="2"/>
  <c r="L270" i="2" s="1"/>
  <c r="I458" i="2"/>
  <c r="I37" i="2"/>
  <c r="K203" i="2"/>
  <c r="K60" i="2"/>
  <c r="J53" i="2"/>
  <c r="J134" i="2"/>
  <c r="L134" i="2" s="1"/>
  <c r="K188" i="2"/>
  <c r="J74" i="2"/>
  <c r="L74" i="2" s="1"/>
  <c r="I453" i="2"/>
  <c r="K260" i="2"/>
  <c r="K200" i="2"/>
  <c r="J447" i="2"/>
  <c r="J241" i="2"/>
  <c r="L241" i="2" s="1"/>
  <c r="J247" i="2"/>
  <c r="L247" i="2" s="1"/>
  <c r="K362" i="2"/>
  <c r="I230" i="2"/>
  <c r="K181" i="2"/>
  <c r="I273" i="2"/>
  <c r="L273" i="2" s="1"/>
  <c r="J190" i="2"/>
  <c r="L190" i="2" s="1"/>
  <c r="K461" i="2"/>
  <c r="J277" i="2"/>
  <c r="I47" i="2"/>
  <c r="L47" i="2" s="1"/>
  <c r="J461" i="2"/>
  <c r="L461" i="2" s="1"/>
  <c r="I277" i="2"/>
  <c r="K190" i="2"/>
  <c r="K422" i="2"/>
  <c r="J11" i="2"/>
  <c r="L11" i="2" s="1"/>
  <c r="J124" i="2"/>
  <c r="K435" i="2"/>
  <c r="I422" i="2"/>
  <c r="L422" i="2" s="1"/>
  <c r="K22" i="2"/>
  <c r="K25" i="2"/>
  <c r="K439" i="2"/>
  <c r="K157" i="2"/>
  <c r="K179" i="2"/>
  <c r="I439" i="2"/>
  <c r="L439" i="2" s="1"/>
  <c r="I97" i="2"/>
  <c r="L97" i="2" s="1"/>
  <c r="J157" i="2"/>
  <c r="L157" i="2" s="1"/>
  <c r="I428" i="2"/>
  <c r="I25" i="2"/>
  <c r="L25" i="2" s="1"/>
  <c r="K195" i="2"/>
  <c r="K273" i="2"/>
  <c r="K97" i="2"/>
  <c r="K47" i="2"/>
  <c r="K390" i="2"/>
  <c r="I179" i="2"/>
  <c r="L179" i="2" s="1"/>
  <c r="J428" i="2"/>
  <c r="K352" i="2"/>
  <c r="I390" i="2"/>
  <c r="L390" i="2" s="1"/>
  <c r="J451" i="2"/>
  <c r="J352" i="2"/>
  <c r="L352" i="2" s="1"/>
  <c r="I393" i="2"/>
  <c r="L393" i="2" s="1"/>
  <c r="K51" i="2"/>
  <c r="I497" i="2"/>
  <c r="L497" i="2" s="1"/>
  <c r="K393" i="2"/>
  <c r="I335" i="2"/>
  <c r="L335" i="2" s="1"/>
  <c r="J159" i="2"/>
  <c r="L159" i="2" s="1"/>
  <c r="I279" i="2"/>
  <c r="K497" i="2"/>
  <c r="K180" i="2"/>
  <c r="K140" i="2"/>
  <c r="I62" i="2"/>
  <c r="K457" i="2"/>
  <c r="K483" i="2"/>
  <c r="J138" i="2"/>
  <c r="J505" i="2"/>
  <c r="I153" i="2"/>
  <c r="L153" i="2" s="1"/>
  <c r="I140" i="2"/>
  <c r="L140" i="2" s="1"/>
  <c r="I135" i="2"/>
  <c r="L135" i="2" s="1"/>
  <c r="I321" i="2"/>
  <c r="K389" i="2"/>
  <c r="K82" i="2"/>
  <c r="I110" i="2"/>
  <c r="I202" i="2"/>
  <c r="L202" i="2" s="1"/>
  <c r="I106" i="2"/>
  <c r="I257" i="2"/>
  <c r="K153" i="2"/>
  <c r="J321" i="2"/>
  <c r="I339" i="2"/>
  <c r="L339" i="2" s="1"/>
  <c r="K145" i="2"/>
  <c r="J297" i="2"/>
  <c r="L297" i="2" s="1"/>
  <c r="I403" i="2"/>
  <c r="K111" i="2"/>
  <c r="K244" i="2"/>
  <c r="K436" i="2"/>
  <c r="J468" i="2"/>
  <c r="L468" i="2" s="1"/>
  <c r="J39" i="2"/>
  <c r="L39" i="2" s="1"/>
  <c r="J373" i="2"/>
  <c r="J49" i="2"/>
  <c r="K293" i="2"/>
  <c r="I150" i="2"/>
  <c r="L150" i="2" s="1"/>
  <c r="K175" i="2"/>
  <c r="I373" i="2"/>
  <c r="I78" i="2"/>
  <c r="L78" i="2" s="1"/>
  <c r="I49" i="2"/>
  <c r="K185" i="2"/>
  <c r="I175" i="2"/>
  <c r="L175" i="2" s="1"/>
  <c r="I161" i="2"/>
  <c r="L161" i="2" s="1"/>
  <c r="J185" i="2"/>
  <c r="L185" i="2" s="1"/>
  <c r="K320" i="2"/>
  <c r="J319" i="2"/>
  <c r="L319" i="2" s="1"/>
  <c r="K102" i="2"/>
  <c r="J328" i="2"/>
  <c r="I261" i="2"/>
  <c r="J38" i="2"/>
  <c r="I364" i="2"/>
  <c r="I102" i="2"/>
  <c r="L102" i="2" s="1"/>
  <c r="I328" i="2"/>
  <c r="I38" i="2"/>
  <c r="I485" i="2"/>
  <c r="I65" i="2"/>
  <c r="K209" i="2"/>
  <c r="J465" i="2"/>
  <c r="L465" i="2" s="1"/>
  <c r="J403" i="2"/>
  <c r="K468" i="2"/>
  <c r="J494" i="2"/>
  <c r="J485" i="2"/>
  <c r="J65" i="2"/>
  <c r="J62" i="2"/>
  <c r="J244" i="2"/>
  <c r="L244" i="2" s="1"/>
  <c r="J263" i="2"/>
  <c r="I494" i="2"/>
  <c r="K359" i="2"/>
  <c r="J343" i="2"/>
  <c r="K484" i="2"/>
  <c r="K285" i="2"/>
  <c r="I343" i="2"/>
  <c r="J484" i="2"/>
  <c r="L484" i="2" s="1"/>
  <c r="J475" i="2"/>
  <c r="I112" i="2"/>
  <c r="L112" i="2" s="1"/>
  <c r="J145" i="2"/>
  <c r="L145" i="2" s="1"/>
  <c r="I50" i="2"/>
  <c r="K112" i="2"/>
  <c r="J227" i="2"/>
  <c r="L227" i="2" s="1"/>
  <c r="I180" i="2"/>
  <c r="L180" i="2" s="1"/>
  <c r="K381" i="2"/>
  <c r="I407" i="2"/>
  <c r="K337" i="2"/>
  <c r="J300" i="2"/>
  <c r="L300" i="2" s="1"/>
  <c r="K34" i="2"/>
  <c r="K339" i="2"/>
  <c r="J382" i="2"/>
  <c r="K383" i="2"/>
  <c r="K493" i="2"/>
  <c r="J295" i="2"/>
  <c r="L295" i="2" s="1"/>
  <c r="K242" i="2"/>
  <c r="J313" i="2"/>
  <c r="J289" i="2"/>
  <c r="J285" i="2"/>
  <c r="L285" i="2" s="1"/>
  <c r="J26" i="2"/>
  <c r="L26" i="2" s="1"/>
  <c r="J34" i="2"/>
  <c r="L34" i="2" s="1"/>
  <c r="J29" i="2"/>
  <c r="L29" i="2" s="1"/>
  <c r="J254" i="2"/>
  <c r="I73" i="2"/>
  <c r="L73" i="2" s="1"/>
  <c r="I59" i="2"/>
  <c r="L59" i="2" s="1"/>
  <c r="K319" i="2"/>
  <c r="I359" i="2"/>
  <c r="L359" i="2" s="1"/>
  <c r="K126" i="2"/>
  <c r="K465" i="2"/>
  <c r="J55" i="2"/>
  <c r="L55" i="2" s="1"/>
  <c r="J240" i="2"/>
  <c r="I382" i="2"/>
  <c r="J216" i="2"/>
  <c r="J436" i="2"/>
  <c r="L436" i="2" s="1"/>
  <c r="I383" i="2"/>
  <c r="L383" i="2" s="1"/>
  <c r="J42" i="2"/>
  <c r="L42" i="2" s="1"/>
  <c r="J464" i="2"/>
  <c r="L464" i="2" s="1"/>
  <c r="I493" i="2"/>
  <c r="L493" i="2" s="1"/>
  <c r="K173" i="2"/>
  <c r="K332" i="2"/>
  <c r="J222" i="2"/>
  <c r="L222" i="2" s="1"/>
  <c r="K249" i="2"/>
  <c r="J144" i="2"/>
  <c r="K115" i="2"/>
  <c r="J113" i="2"/>
  <c r="K81" i="2"/>
  <c r="J416" i="2"/>
  <c r="L416" i="2" s="1"/>
  <c r="I101" i="2"/>
  <c r="L101" i="2" s="1"/>
  <c r="K479" i="2"/>
  <c r="J495" i="2"/>
  <c r="I408" i="2"/>
  <c r="L408" i="2" s="1"/>
  <c r="J242" i="2"/>
  <c r="L242" i="2" s="1"/>
  <c r="I313" i="2"/>
  <c r="I289" i="2"/>
  <c r="K316" i="2"/>
  <c r="K350" i="2"/>
  <c r="I337" i="2"/>
  <c r="L337" i="2" s="1"/>
  <c r="J293" i="2"/>
  <c r="L293" i="2" s="1"/>
  <c r="J350" i="2"/>
  <c r="L350" i="2" s="1"/>
  <c r="K26" i="2"/>
  <c r="I495" i="2"/>
  <c r="I16" i="2"/>
  <c r="L16" i="2" s="1"/>
  <c r="K29" i="2"/>
  <c r="I254" i="2"/>
  <c r="K73" i="2"/>
  <c r="K59" i="2"/>
  <c r="K253" i="2"/>
  <c r="I400" i="2"/>
  <c r="L400" i="2" s="1"/>
  <c r="J83" i="2"/>
  <c r="I218" i="2"/>
  <c r="L218" i="2" s="1"/>
  <c r="J126" i="2"/>
  <c r="L126" i="2" s="1"/>
  <c r="K201" i="2"/>
  <c r="K55" i="2"/>
  <c r="I240" i="2"/>
  <c r="I216" i="2"/>
  <c r="K42" i="2"/>
  <c r="I396" i="2"/>
  <c r="L396" i="2" s="1"/>
  <c r="K464" i="2"/>
  <c r="I411" i="2"/>
  <c r="L411" i="2" s="1"/>
  <c r="J173" i="2"/>
  <c r="L173" i="2" s="1"/>
  <c r="J332" i="2"/>
  <c r="L332" i="2" s="1"/>
  <c r="J249" i="2"/>
  <c r="L249" i="2" s="1"/>
  <c r="I144" i="2"/>
  <c r="K88" i="2"/>
  <c r="I322" i="2"/>
  <c r="L322" i="2" s="1"/>
  <c r="J115" i="2"/>
  <c r="L115" i="2" s="1"/>
  <c r="I113" i="2"/>
  <c r="J81" i="2"/>
  <c r="L81" i="2" s="1"/>
  <c r="K416" i="2"/>
  <c r="K156" i="2"/>
  <c r="K101" i="2"/>
  <c r="J479" i="2"/>
  <c r="L479" i="2" s="1"/>
  <c r="I96" i="2"/>
  <c r="L96" i="2" s="1"/>
  <c r="J316" i="2"/>
  <c r="L316" i="2" s="1"/>
  <c r="I429" i="2"/>
  <c r="J371" i="2"/>
  <c r="L371" i="2" s="1"/>
  <c r="K395" i="2"/>
  <c r="I263" i="2"/>
  <c r="I111" i="2"/>
  <c r="L111" i="2" s="1"/>
  <c r="K17" i="2"/>
  <c r="K16" i="2"/>
  <c r="J32" i="2"/>
  <c r="L32" i="2" s="1"/>
  <c r="J253" i="2"/>
  <c r="L253" i="2" s="1"/>
  <c r="K400" i="2"/>
  <c r="I83" i="2"/>
  <c r="K218" i="2"/>
  <c r="J201" i="2"/>
  <c r="L201" i="2" s="1"/>
  <c r="I100" i="2"/>
  <c r="I197" i="2"/>
  <c r="K396" i="2"/>
  <c r="K411" i="2"/>
  <c r="I88" i="2"/>
  <c r="L88" i="2" s="1"/>
  <c r="K322" i="2"/>
  <c r="J427" i="2"/>
  <c r="I156" i="2"/>
  <c r="L156" i="2" s="1"/>
  <c r="K132" i="2"/>
  <c r="K226" i="2"/>
  <c r="K438" i="2"/>
  <c r="I331" i="2"/>
  <c r="I276" i="2"/>
  <c r="K281" i="2"/>
  <c r="J429" i="2"/>
  <c r="J395" i="2"/>
  <c r="L395" i="2" s="1"/>
  <c r="K308" i="2"/>
  <c r="K227" i="2"/>
  <c r="J407" i="2"/>
  <c r="K408" i="2"/>
  <c r="J17" i="2"/>
  <c r="L17" i="2" s="1"/>
  <c r="K32" i="2"/>
  <c r="J364" i="2"/>
  <c r="J209" i="2"/>
  <c r="L209" i="2" s="1"/>
  <c r="K150" i="2"/>
  <c r="J100" i="2"/>
  <c r="J197" i="2"/>
  <c r="K297" i="2"/>
  <c r="K229" i="2"/>
  <c r="I427" i="2"/>
  <c r="K78" i="2"/>
  <c r="J132" i="2"/>
  <c r="L132" i="2" s="1"/>
  <c r="J331" i="2"/>
  <c r="J381" i="2"/>
  <c r="L381" i="2" s="1"/>
  <c r="J308" i="2"/>
  <c r="L308" i="2" s="1"/>
  <c r="I475" i="2"/>
  <c r="J320" i="2"/>
  <c r="L320" i="2" s="1"/>
  <c r="K300" i="2"/>
  <c r="K358" i="2"/>
  <c r="I239" i="2"/>
  <c r="I237" i="2"/>
  <c r="K501" i="2"/>
  <c r="K41" i="2"/>
  <c r="I53" i="2"/>
  <c r="I284" i="2"/>
  <c r="L284" i="2" s="1"/>
  <c r="J230" i="2"/>
  <c r="J60" i="2"/>
  <c r="L60" i="2" s="1"/>
  <c r="K222" i="2"/>
  <c r="J239" i="2"/>
  <c r="J50" i="2"/>
  <c r="K39" i="2"/>
  <c r="J453" i="2"/>
  <c r="J357" i="2"/>
  <c r="L357" i="2" s="1"/>
  <c r="J237" i="2"/>
  <c r="J389" i="2"/>
  <c r="L389" i="2" s="1"/>
  <c r="J200" i="2"/>
  <c r="L200" i="2" s="1"/>
  <c r="J257" i="2"/>
  <c r="I41" i="2"/>
  <c r="L41" i="2" s="1"/>
  <c r="K66" i="2"/>
  <c r="I447" i="2"/>
  <c r="K134" i="2"/>
  <c r="K18" i="2"/>
  <c r="K23" i="2"/>
  <c r="J188" i="2"/>
  <c r="L188" i="2" s="1"/>
  <c r="J413" i="2"/>
  <c r="L413" i="2" s="1"/>
  <c r="J384" i="2"/>
  <c r="L384" i="2" s="1"/>
  <c r="I203" i="2"/>
  <c r="L203" i="2" s="1"/>
  <c r="K481" i="2"/>
  <c r="J404" i="2"/>
  <c r="K414" i="2"/>
  <c r="K271" i="2"/>
  <c r="J260" i="2"/>
  <c r="L260" i="2" s="1"/>
  <c r="J106" i="2"/>
  <c r="K236" i="2"/>
  <c r="J82" i="2"/>
  <c r="L82" i="2" s="1"/>
  <c r="I181" i="2"/>
  <c r="L181" i="2" s="1"/>
  <c r="J18" i="2"/>
  <c r="L18" i="2" s="1"/>
  <c r="J23" i="2"/>
  <c r="L23" i="2" s="1"/>
  <c r="K384" i="2"/>
  <c r="J470" i="2"/>
  <c r="I404" i="2"/>
  <c r="J454" i="2"/>
  <c r="J271" i="2"/>
  <c r="L271" i="2" s="1"/>
  <c r="K245" i="2"/>
  <c r="I236" i="2"/>
  <c r="L236" i="2" s="1"/>
  <c r="I432" i="2"/>
  <c r="L432" i="2" s="1"/>
  <c r="K241" i="2"/>
  <c r="K247" i="2"/>
  <c r="J362" i="2"/>
  <c r="L362" i="2" s="1"/>
  <c r="I470" i="2"/>
  <c r="K270" i="2"/>
  <c r="I454" i="2"/>
  <c r="J365" i="2"/>
  <c r="L365" i="2" s="1"/>
  <c r="J44" i="2"/>
  <c r="L44" i="2" s="1"/>
  <c r="I472" i="2"/>
  <c r="L472" i="2" s="1"/>
  <c r="I283" i="2"/>
  <c r="L283" i="2" s="1"/>
  <c r="I417" i="2"/>
  <c r="L417" i="2" s="1"/>
  <c r="J338" i="2"/>
  <c r="K477" i="2"/>
  <c r="J245" i="2"/>
  <c r="L245" i="2" s="1"/>
  <c r="J501" i="2"/>
  <c r="L501" i="2" s="1"/>
  <c r="J104" i="2"/>
  <c r="K309" i="2"/>
  <c r="J37" i="2"/>
  <c r="K194" i="2"/>
  <c r="J349" i="2"/>
  <c r="J421" i="2"/>
  <c r="J458" i="2"/>
  <c r="K488" i="2"/>
  <c r="K44" i="2"/>
  <c r="K472" i="2"/>
  <c r="K417" i="2"/>
  <c r="I329" i="2"/>
  <c r="L329" i="2" s="1"/>
  <c r="I375" i="2"/>
  <c r="L375" i="2" s="1"/>
  <c r="K214" i="2"/>
  <c r="I477" i="2"/>
  <c r="L477" i="2" s="1"/>
  <c r="J93" i="2"/>
  <c r="L93" i="2" s="1"/>
  <c r="K178" i="2"/>
  <c r="J117" i="2"/>
  <c r="L117" i="2" s="1"/>
  <c r="I104" i="2"/>
  <c r="I309" i="2"/>
  <c r="L309" i="2" s="1"/>
  <c r="K196" i="2"/>
  <c r="J214" i="2"/>
  <c r="L214" i="2" s="1"/>
  <c r="K117" i="2"/>
  <c r="I196" i="2"/>
  <c r="L196" i="2" s="1"/>
  <c r="K357" i="2"/>
  <c r="K329" i="2"/>
  <c r="K375" i="2"/>
  <c r="K93" i="2"/>
  <c r="J178" i="2"/>
  <c r="L178" i="2" s="1"/>
  <c r="K40" i="2"/>
  <c r="J255" i="2"/>
  <c r="I338" i="2"/>
  <c r="K295" i="2"/>
  <c r="I226" i="2"/>
  <c r="L226" i="2" s="1"/>
  <c r="K199" i="2"/>
  <c r="J438" i="2"/>
  <c r="L438" i="2" s="1"/>
  <c r="J261" i="2"/>
  <c r="K96" i="2"/>
  <c r="J276" i="2"/>
  <c r="K161" i="2"/>
  <c r="J281" i="2"/>
  <c r="L281" i="2" s="1"/>
  <c r="I269" i="2"/>
  <c r="L269" i="2" s="1"/>
  <c r="K243" i="2"/>
  <c r="I108" i="2"/>
  <c r="L108" i="2" s="1"/>
  <c r="I167" i="2"/>
  <c r="L167" i="2" s="1"/>
  <c r="K283" i="2"/>
  <c r="I414" i="2"/>
  <c r="L414" i="2" s="1"/>
  <c r="J358" i="2"/>
  <c r="L358" i="2" s="1"/>
  <c r="K371" i="2"/>
  <c r="I442" i="2"/>
  <c r="L442" i="2" s="1"/>
  <c r="J243" i="2"/>
  <c r="L243" i="2" s="1"/>
  <c r="K89" i="2"/>
  <c r="K108" i="2"/>
  <c r="K167" i="2"/>
  <c r="J489" i="2"/>
  <c r="I326" i="2"/>
  <c r="L326" i="2" s="1"/>
  <c r="J425" i="2"/>
  <c r="K442" i="2"/>
  <c r="J89" i="2"/>
  <c r="L89" i="2" s="1"/>
  <c r="K54" i="2"/>
  <c r="I489" i="2"/>
  <c r="K326" i="2"/>
  <c r="J122" i="2"/>
  <c r="L122" i="2" s="1"/>
  <c r="J307" i="2"/>
  <c r="L307" i="2" s="1"/>
  <c r="I425" i="2"/>
  <c r="K155" i="2"/>
  <c r="K336" i="2"/>
  <c r="I54" i="2"/>
  <c r="L54" i="2" s="1"/>
  <c r="K122" i="2"/>
  <c r="K307" i="2"/>
  <c r="K287" i="2"/>
  <c r="J155" i="2"/>
  <c r="L155" i="2" s="1"/>
  <c r="J40" i="2"/>
  <c r="L40" i="2" s="1"/>
  <c r="I336" i="2"/>
  <c r="L336" i="2" s="1"/>
  <c r="I255" i="2"/>
  <c r="I199" i="2"/>
  <c r="L199" i="2" s="1"/>
  <c r="K269" i="2"/>
  <c r="J287" i="2"/>
  <c r="L287" i="2" s="1"/>
  <c r="I423" i="2"/>
  <c r="J423" i="2"/>
  <c r="K423" i="2"/>
  <c r="K348" i="2"/>
  <c r="I348" i="2"/>
  <c r="I266" i="2"/>
  <c r="J266" i="2"/>
  <c r="K266" i="2"/>
  <c r="K340" i="2"/>
  <c r="I340" i="2"/>
  <c r="K499" i="2"/>
  <c r="I499" i="2"/>
  <c r="J291" i="2"/>
  <c r="K291" i="2"/>
  <c r="I33" i="2"/>
  <c r="J33" i="2"/>
  <c r="I327" i="2"/>
  <c r="J327" i="2"/>
  <c r="I141" i="2"/>
  <c r="J141" i="2"/>
  <c r="K141" i="2"/>
  <c r="J345" i="2"/>
  <c r="L345" i="2" s="1"/>
  <c r="K345" i="2"/>
  <c r="J170" i="2"/>
  <c r="K170" i="2"/>
  <c r="I170" i="2"/>
  <c r="J22" i="2"/>
  <c r="L22" i="2" s="1"/>
  <c r="K33" i="2"/>
  <c r="I267" i="2"/>
  <c r="L267" i="2" s="1"/>
  <c r="K412" i="2"/>
  <c r="J195" i="2"/>
  <c r="L195" i="2" s="1"/>
  <c r="I79" i="2"/>
  <c r="I56" i="2"/>
  <c r="J467" i="2"/>
  <c r="L467" i="2" s="1"/>
  <c r="K368" i="2"/>
  <c r="J348" i="2"/>
  <c r="I490" i="2"/>
  <c r="I291" i="2"/>
  <c r="I124" i="2"/>
  <c r="I367" i="2"/>
  <c r="J435" i="2"/>
  <c r="L435" i="2" s="1"/>
  <c r="K86" i="2"/>
  <c r="J86" i="2"/>
  <c r="J77" i="2"/>
  <c r="L77" i="2" s="1"/>
  <c r="K77" i="2"/>
  <c r="J186" i="2"/>
  <c r="I186" i="2"/>
  <c r="I353" i="2"/>
  <c r="K353" i="2"/>
  <c r="I305" i="2"/>
  <c r="J305" i="2"/>
  <c r="K305" i="2"/>
  <c r="J103" i="2"/>
  <c r="K103" i="2"/>
  <c r="I69" i="2"/>
  <c r="K69" i="2"/>
  <c r="I72" i="2"/>
  <c r="J72" i="2"/>
  <c r="K72" i="2"/>
  <c r="K64" i="2"/>
  <c r="I64" i="2"/>
  <c r="K154" i="2"/>
  <c r="J154" i="2"/>
  <c r="I105" i="2"/>
  <c r="J105" i="2"/>
  <c r="I256" i="2"/>
  <c r="J256" i="2"/>
  <c r="K256" i="2"/>
  <c r="J183" i="2"/>
  <c r="I183" i="2"/>
  <c r="I301" i="2"/>
  <c r="J301" i="2"/>
  <c r="K301" i="2"/>
  <c r="J330" i="2"/>
  <c r="I330" i="2"/>
  <c r="I12" i="2"/>
  <c r="J12" i="2"/>
  <c r="K278" i="2"/>
  <c r="I278" i="2"/>
  <c r="K290" i="2"/>
  <c r="I290" i="2"/>
  <c r="L290" i="2" s="1"/>
  <c r="K374" i="2"/>
  <c r="I374" i="2"/>
  <c r="L374" i="2" s="1"/>
  <c r="K11" i="2"/>
  <c r="J79" i="2"/>
  <c r="J56" i="2"/>
  <c r="K467" i="2"/>
  <c r="I368" i="2"/>
  <c r="L368" i="2" s="1"/>
  <c r="I229" i="2"/>
  <c r="L229" i="2" s="1"/>
  <c r="J64" i="2"/>
  <c r="I154" i="2"/>
  <c r="J367" i="2"/>
  <c r="I372" i="2"/>
  <c r="K372" i="2"/>
  <c r="J450" i="2"/>
  <c r="K450" i="2"/>
  <c r="J251" i="2"/>
  <c r="I251" i="2"/>
  <c r="K148" i="2"/>
  <c r="I148" i="2"/>
  <c r="L148" i="2" s="1"/>
  <c r="I21" i="2"/>
  <c r="J21" i="2"/>
  <c r="I385" i="2"/>
  <c r="J441" i="2"/>
  <c r="K172" i="2"/>
  <c r="K426" i="2"/>
  <c r="I174" i="2"/>
  <c r="J174" i="2"/>
  <c r="J149" i="2"/>
  <c r="L149" i="2" s="1"/>
  <c r="K149" i="2"/>
  <c r="K498" i="2"/>
  <c r="I498" i="2"/>
  <c r="J406" i="2"/>
  <c r="I406" i="2"/>
  <c r="I456" i="2"/>
  <c r="J456" i="2"/>
  <c r="I344" i="2"/>
  <c r="K344" i="2"/>
  <c r="J127" i="2"/>
  <c r="L127" i="2" s="1"/>
  <c r="K127" i="2"/>
  <c r="J446" i="2"/>
  <c r="K446" i="2"/>
  <c r="K67" i="2"/>
  <c r="I67" i="2"/>
  <c r="L67" i="2" s="1"/>
  <c r="I397" i="2"/>
  <c r="J397" i="2"/>
  <c r="K128" i="2"/>
  <c r="I128" i="2"/>
  <c r="L128" i="2" s="1"/>
  <c r="K129" i="2"/>
  <c r="I129" i="2"/>
  <c r="L129" i="2" s="1"/>
  <c r="K52" i="2"/>
  <c r="J52" i="2"/>
  <c r="L52" i="2" s="1"/>
  <c r="J151" i="2"/>
  <c r="L151" i="2" s="1"/>
  <c r="K151" i="2"/>
  <c r="K462" i="2"/>
  <c r="I462" i="2"/>
  <c r="L462" i="2" s="1"/>
  <c r="I491" i="2"/>
  <c r="J491" i="2"/>
  <c r="I35" i="2"/>
  <c r="J35" i="2"/>
  <c r="K191" i="2"/>
  <c r="I191" i="2"/>
  <c r="L191" i="2" s="1"/>
  <c r="I380" i="2"/>
  <c r="L380" i="2" s="1"/>
  <c r="K380" i="2"/>
  <c r="K314" i="2"/>
  <c r="J314" i="2"/>
  <c r="L314" i="2" s="1"/>
  <c r="K306" i="2"/>
  <c r="I306" i="2"/>
  <c r="L306" i="2" s="1"/>
  <c r="I317" i="2"/>
  <c r="J317" i="2"/>
  <c r="J482" i="2"/>
  <c r="I482" i="2"/>
  <c r="J341" i="2"/>
  <c r="L341" i="2" s="1"/>
  <c r="K341" i="2"/>
  <c r="K323" i="2"/>
  <c r="J323" i="2"/>
  <c r="I217" i="2"/>
  <c r="J217" i="2"/>
  <c r="K217" i="2"/>
  <c r="K452" i="2"/>
  <c r="J452" i="2"/>
  <c r="J57" i="2"/>
  <c r="L57" i="2" s="1"/>
  <c r="K57" i="2"/>
  <c r="I92" i="2"/>
  <c r="J92" i="2"/>
  <c r="J264" i="2"/>
  <c r="K264" i="2"/>
  <c r="J70" i="2"/>
  <c r="I70" i="2"/>
  <c r="J394" i="2"/>
  <c r="J248" i="2"/>
  <c r="L248" i="2" s="1"/>
  <c r="K248" i="2"/>
  <c r="I387" i="2"/>
  <c r="K387" i="2"/>
  <c r="K193" i="2"/>
  <c r="I193" i="2"/>
  <c r="L193" i="2" s="1"/>
  <c r="I46" i="2"/>
  <c r="J46" i="2"/>
  <c r="J58" i="2"/>
  <c r="L58" i="2" s="1"/>
  <c r="K58" i="2"/>
  <c r="J232" i="2"/>
  <c r="K232" i="2"/>
  <c r="I14" i="2"/>
  <c r="I31" i="2"/>
  <c r="J20" i="2"/>
  <c r="L20" i="2" s="1"/>
  <c r="I333" i="2"/>
  <c r="K70" i="2"/>
  <c r="J75" i="2"/>
  <c r="J385" i="2"/>
  <c r="I119" i="2"/>
  <c r="L119" i="2" s="1"/>
  <c r="I441" i="2"/>
  <c r="I211" i="2"/>
  <c r="L211" i="2" s="1"/>
  <c r="J346" i="2"/>
  <c r="I206" i="2"/>
  <c r="I86" i="2"/>
  <c r="L86" i="2" s="1"/>
  <c r="K186" i="2"/>
  <c r="J387" i="2"/>
  <c r="I394" i="2"/>
  <c r="J498" i="2"/>
  <c r="J69" i="2"/>
  <c r="J302" i="2"/>
  <c r="L302" i="2" s="1"/>
  <c r="J172" i="2"/>
  <c r="L172" i="2" s="1"/>
  <c r="I232" i="2"/>
  <c r="I452" i="2"/>
  <c r="I426" i="2"/>
  <c r="L426" i="2" s="1"/>
  <c r="J459" i="2"/>
  <c r="K459" i="2"/>
  <c r="J120" i="2"/>
  <c r="K120" i="2"/>
  <c r="I120" i="2"/>
  <c r="I325" i="2"/>
  <c r="J325" i="2"/>
  <c r="I36" i="2"/>
  <c r="J36" i="2"/>
  <c r="J433" i="2"/>
  <c r="I433" i="2"/>
  <c r="I177" i="2"/>
  <c r="J177" i="2"/>
  <c r="I184" i="2"/>
  <c r="J184" i="2"/>
  <c r="K235" i="2"/>
  <c r="J235" i="2"/>
  <c r="L235" i="2" s="1"/>
  <c r="I463" i="2"/>
  <c r="L463" i="2" s="1"/>
  <c r="K463" i="2"/>
  <c r="I228" i="2"/>
  <c r="J228" i="2"/>
  <c r="J63" i="2"/>
  <c r="L63" i="2" s="1"/>
  <c r="K63" i="2"/>
  <c r="K20" i="2"/>
  <c r="J372" i="2"/>
  <c r="K327" i="2"/>
  <c r="K330" i="2"/>
  <c r="J45" i="2"/>
  <c r="I45" i="2"/>
  <c r="J474" i="2"/>
  <c r="I474" i="2"/>
  <c r="K238" i="2"/>
  <c r="I238" i="2"/>
  <c r="J238" i="2"/>
  <c r="J278" i="2"/>
  <c r="K211" i="2"/>
  <c r="I346" i="2"/>
  <c r="J206" i="2"/>
  <c r="I103" i="2"/>
  <c r="K302" i="2"/>
  <c r="J499" i="2"/>
  <c r="K419" i="2"/>
  <c r="K406" i="2"/>
  <c r="K456" i="2"/>
  <c r="I446" i="2"/>
  <c r="I434" i="2"/>
  <c r="K298" i="2"/>
  <c r="J298" i="2"/>
  <c r="I298" i="2"/>
  <c r="I280" i="2"/>
  <c r="J280" i="2"/>
  <c r="J168" i="2"/>
  <c r="L168" i="2" s="1"/>
  <c r="K168" i="2"/>
  <c r="K76" i="2"/>
  <c r="I76" i="2"/>
  <c r="L76" i="2" s="1"/>
  <c r="K198" i="2"/>
  <c r="J198" i="2"/>
  <c r="I118" i="2"/>
  <c r="J118" i="2"/>
  <c r="K118" i="2"/>
  <c r="J176" i="2"/>
  <c r="L176" i="2" s="1"/>
  <c r="K176" i="2"/>
  <c r="K288" i="2"/>
  <c r="I288" i="2"/>
  <c r="J354" i="2"/>
  <c r="I354" i="2"/>
  <c r="I409" i="2"/>
  <c r="K409" i="2"/>
  <c r="K272" i="2"/>
  <c r="J272" i="2"/>
  <c r="L272" i="2" s="1"/>
  <c r="I264" i="2"/>
  <c r="I451" i="2"/>
  <c r="K325" i="2"/>
  <c r="I323" i="2"/>
  <c r="I334" i="2"/>
  <c r="L334" i="2" s="1"/>
  <c r="K334" i="2"/>
  <c r="K303" i="2"/>
  <c r="I303" i="2"/>
  <c r="L303" i="2" s="1"/>
  <c r="K61" i="2"/>
  <c r="J61" i="2"/>
  <c r="L61" i="2" s="1"/>
  <c r="K437" i="2"/>
  <c r="I437" i="2"/>
  <c r="L437" i="2" s="1"/>
  <c r="J409" i="2"/>
  <c r="I459" i="2"/>
  <c r="J110" i="2"/>
  <c r="K246" i="2"/>
  <c r="J353" i="2"/>
  <c r="J340" i="2"/>
  <c r="K202" i="2"/>
  <c r="I198" i="2"/>
  <c r="I450" i="2"/>
  <c r="I419" i="2"/>
  <c r="L419" i="2" s="1"/>
  <c r="J344" i="2"/>
  <c r="J125" i="2"/>
  <c r="J288" i="2"/>
  <c r="K354" i="2"/>
  <c r="J434" i="2"/>
  <c r="L286" i="2"/>
  <c r="L215" i="2"/>
  <c r="L169" i="2"/>
  <c r="L274" i="2"/>
  <c r="L448" i="2"/>
  <c r="L370" i="2"/>
  <c r="L143" i="2"/>
  <c r="L502" i="2"/>
  <c r="L401" i="2"/>
  <c r="L486" i="2"/>
  <c r="L30" i="2"/>
  <c r="L10" i="2"/>
  <c r="L19" i="2"/>
  <c r="L15" i="2"/>
  <c r="L8" i="2"/>
  <c r="L7" i="2"/>
  <c r="L6" i="2"/>
  <c r="L166" i="2" l="1"/>
  <c r="L299" i="2"/>
  <c r="L469" i="2"/>
  <c r="L440" i="2"/>
  <c r="L13" i="2"/>
  <c r="L402" i="2"/>
  <c r="L114" i="2"/>
  <c r="L75" i="2"/>
  <c r="L315" i="2"/>
  <c r="L356" i="2"/>
  <c r="L478" i="2"/>
  <c r="L116" i="2"/>
  <c r="L90" i="2"/>
  <c r="L144" i="2"/>
  <c r="L455" i="2"/>
  <c r="L399" i="2"/>
  <c r="L480" i="2"/>
  <c r="L355" i="2"/>
  <c r="L85" i="2"/>
  <c r="L466" i="2"/>
  <c r="AO339" i="2"/>
  <c r="L421" i="2"/>
  <c r="L398" i="2"/>
  <c r="L275" i="2"/>
  <c r="L152" i="2"/>
  <c r="AQ54" i="2"/>
  <c r="AQ55" i="2"/>
  <c r="AQ283" i="2"/>
  <c r="AO36" i="2"/>
  <c r="AM151" i="2"/>
  <c r="L162" i="2"/>
  <c r="L369" i="2"/>
  <c r="L415" i="2"/>
  <c r="AO448" i="2"/>
  <c r="AP32" i="2"/>
  <c r="AQ165" i="2"/>
  <c r="L252" i="2"/>
  <c r="L449" i="2"/>
  <c r="L360" i="2"/>
  <c r="L451" i="2"/>
  <c r="L458" i="2"/>
  <c r="L453" i="2"/>
  <c r="AN442" i="2"/>
  <c r="L68" i="2"/>
  <c r="L189" i="2"/>
  <c r="L94" i="2"/>
  <c r="L14" i="2"/>
  <c r="L490" i="2"/>
  <c r="L351" i="2"/>
  <c r="L204" i="2"/>
  <c r="L377" i="2"/>
  <c r="L503" i="2"/>
  <c r="L233" i="2"/>
  <c r="L164" i="2"/>
  <c r="L304" i="2"/>
  <c r="L492" i="2"/>
  <c r="L428" i="2"/>
  <c r="L31" i="2"/>
  <c r="L333" i="2"/>
  <c r="L125" i="2"/>
  <c r="L133" i="2"/>
  <c r="AN165" i="2"/>
  <c r="AQ294" i="2"/>
  <c r="AN412" i="2"/>
  <c r="AQ432" i="2"/>
  <c r="AM7" i="2"/>
  <c r="AN294" i="2"/>
  <c r="AO7" i="2"/>
  <c r="AM41" i="2"/>
  <c r="AQ46" i="2"/>
  <c r="AO174" i="2"/>
  <c r="AP41" i="2"/>
  <c r="AP168" i="2"/>
  <c r="AP174" i="2"/>
  <c r="AP46" i="2"/>
  <c r="AM165" i="2"/>
  <c r="L121" i="2"/>
  <c r="L424" i="2"/>
  <c r="L505" i="2"/>
  <c r="L349" i="2"/>
  <c r="AP283" i="2"/>
  <c r="AO112" i="2"/>
  <c r="AO32" i="2"/>
  <c r="AP179" i="2"/>
  <c r="AN19" i="2"/>
  <c r="AN36" i="2"/>
  <c r="AL143" i="2"/>
  <c r="AL467" i="2"/>
  <c r="AP448" i="2"/>
  <c r="AO238" i="2"/>
  <c r="AO72" i="2"/>
  <c r="AQ459" i="2"/>
  <c r="AM505" i="2"/>
  <c r="AM442" i="2"/>
  <c r="AP14" i="2"/>
  <c r="AO14" i="2"/>
  <c r="AP442" i="2"/>
  <c r="AM179" i="2"/>
  <c r="AM301" i="2"/>
  <c r="AP73" i="2"/>
  <c r="AP411" i="2"/>
  <c r="AP63" i="2"/>
  <c r="AP112" i="2"/>
  <c r="AQ36" i="2"/>
  <c r="AL482" i="2"/>
  <c r="AO358" i="2"/>
  <c r="AP255" i="2"/>
  <c r="AN505" i="2"/>
  <c r="AO483" i="2"/>
  <c r="AL412" i="2"/>
  <c r="AL432" i="2"/>
  <c r="AL428" i="2"/>
  <c r="AM250" i="2"/>
  <c r="AN357" i="2"/>
  <c r="AN288" i="2"/>
  <c r="AL250" i="2"/>
  <c r="AL165" i="2"/>
  <c r="AL7" i="2"/>
  <c r="AL41" i="2"/>
  <c r="AN276" i="2"/>
  <c r="AP428" i="2"/>
  <c r="AN41" i="2"/>
  <c r="AO168" i="2"/>
  <c r="AP276" i="2"/>
  <c r="AQ428" i="2"/>
  <c r="AP7" i="2"/>
  <c r="AM432" i="2"/>
  <c r="AL208" i="2"/>
  <c r="AM276" i="2"/>
  <c r="AM428" i="2"/>
  <c r="AM412" i="2"/>
  <c r="AQ41" i="2"/>
  <c r="AP208" i="2"/>
  <c r="AN168" i="2"/>
  <c r="AO294" i="2"/>
  <c r="AP250" i="2"/>
  <c r="AP432" i="2"/>
  <c r="AN428" i="2"/>
  <c r="AL174" i="2"/>
  <c r="AM208" i="2"/>
  <c r="AL276" i="2"/>
  <c r="AQ174" i="2"/>
  <c r="AO412" i="2"/>
  <c r="AN46" i="2"/>
  <c r="AP288" i="2"/>
  <c r="AQ412" i="2"/>
  <c r="AM174" i="2"/>
  <c r="AO276" i="2"/>
  <c r="AP294" i="2"/>
  <c r="AP165" i="2"/>
  <c r="AO208" i="2"/>
  <c r="AQ168" i="2"/>
  <c r="AO250" i="2"/>
  <c r="AO432" i="2"/>
  <c r="AL294" i="2"/>
  <c r="AL288" i="2"/>
  <c r="AL46" i="2"/>
  <c r="AN208" i="2"/>
  <c r="AO288" i="2"/>
  <c r="AQ250" i="2"/>
  <c r="AN7" i="2"/>
  <c r="AM288" i="2"/>
  <c r="AM46" i="2"/>
  <c r="AO485" i="2"/>
  <c r="AQ209" i="2"/>
  <c r="AQ33" i="2"/>
  <c r="AN369" i="2"/>
  <c r="AN255" i="2"/>
  <c r="AO54" i="2"/>
  <c r="AP482" i="2"/>
  <c r="AO55" i="2"/>
  <c r="AP483" i="2"/>
  <c r="AN483" i="2"/>
  <c r="AP206" i="2"/>
  <c r="AO505" i="2"/>
  <c r="AN143" i="2"/>
  <c r="AP139" i="2"/>
  <c r="AP92" i="2"/>
  <c r="AQ92" i="2"/>
  <c r="AQ179" i="2"/>
  <c r="AQ94" i="2"/>
  <c r="AL94" i="2"/>
  <c r="AM114" i="2"/>
  <c r="AM36" i="2"/>
  <c r="AL448" i="2"/>
  <c r="AM459" i="2"/>
  <c r="AL72" i="2"/>
  <c r="AQ358" i="2"/>
  <c r="AQ369" i="2"/>
  <c r="AP54" i="2"/>
  <c r="AO467" i="2"/>
  <c r="AN411" i="2"/>
  <c r="AN139" i="2"/>
  <c r="AQ19" i="2"/>
  <c r="AN267" i="2"/>
  <c r="AN283" i="2"/>
  <c r="AO443" i="2"/>
  <c r="AN359" i="2"/>
  <c r="AP459" i="2"/>
  <c r="AM482" i="2"/>
  <c r="AL36" i="2"/>
  <c r="AL369" i="2"/>
  <c r="AM139" i="2"/>
  <c r="AL459" i="2"/>
  <c r="AP260" i="2"/>
  <c r="AN417" i="2"/>
  <c r="AN260" i="2"/>
  <c r="AQ151" i="2"/>
  <c r="AN151" i="2"/>
  <c r="AQ32" i="2"/>
  <c r="AO73" i="2"/>
  <c r="AP55" i="2"/>
  <c r="AN238" i="2"/>
  <c r="AN63" i="2"/>
  <c r="AQ206" i="2"/>
  <c r="AP505" i="2"/>
  <c r="AN92" i="2"/>
  <c r="AP309" i="2"/>
  <c r="AM143" i="2"/>
  <c r="AL63" i="2"/>
  <c r="AP6" i="2"/>
  <c r="AN33" i="2"/>
  <c r="AN223" i="2"/>
  <c r="AQ469" i="2"/>
  <c r="AN469" i="2"/>
  <c r="AN198" i="2"/>
  <c r="AP467" i="2"/>
  <c r="AP19" i="2"/>
  <c r="AP143" i="2"/>
  <c r="AQ267" i="2"/>
  <c r="AO265" i="2"/>
  <c r="AP443" i="2"/>
  <c r="AP369" i="2"/>
  <c r="AO309" i="2"/>
  <c r="AO359" i="2"/>
  <c r="AO465" i="2"/>
  <c r="AL339" i="2"/>
  <c r="AM417" i="2"/>
  <c r="AM309" i="2"/>
  <c r="AM63" i="2"/>
  <c r="AL54" i="2"/>
  <c r="AN6" i="2"/>
  <c r="AP33" i="2"/>
  <c r="AO369" i="2"/>
  <c r="AN112" i="2"/>
  <c r="AO255" i="2"/>
  <c r="AO442" i="2"/>
  <c r="AN309" i="2"/>
  <c r="AO459" i="2"/>
  <c r="AL19" i="2"/>
  <c r="AM359" i="2"/>
  <c r="AM195" i="2"/>
  <c r="AL309" i="2"/>
  <c r="AM54" i="2"/>
  <c r="AL55" i="2"/>
  <c r="AM469" i="2"/>
  <c r="AL6" i="2"/>
  <c r="AN14" i="2"/>
  <c r="AN179" i="2"/>
  <c r="AO469" i="2"/>
  <c r="AO482" i="2"/>
  <c r="AO411" i="2"/>
  <c r="AO139" i="2"/>
  <c r="AP378" i="2"/>
  <c r="AQ112" i="2"/>
  <c r="AO417" i="2"/>
  <c r="AQ260" i="2"/>
  <c r="AN448" i="2"/>
  <c r="AP417" i="2"/>
  <c r="AN73" i="2"/>
  <c r="AN195" i="2"/>
  <c r="AN339" i="2"/>
  <c r="AQ482" i="2"/>
  <c r="AP238" i="2"/>
  <c r="AO283" i="2"/>
  <c r="AO143" i="2"/>
  <c r="AO206" i="2"/>
  <c r="AO63" i="2"/>
  <c r="AO92" i="2"/>
  <c r="AQ465" i="2"/>
  <c r="AM19" i="2"/>
  <c r="AM55" i="2"/>
  <c r="AM32" i="2"/>
  <c r="AQ6" i="2"/>
  <c r="AO9" i="2"/>
  <c r="AO478" i="2"/>
  <c r="AN429" i="2"/>
  <c r="AL238" i="2"/>
  <c r="AP402" i="2"/>
  <c r="AO209" i="2"/>
  <c r="AN485" i="2"/>
  <c r="AO173" i="2"/>
  <c r="AO94" i="2"/>
  <c r="AM94" i="2"/>
  <c r="AQ223" i="2"/>
  <c r="AP358" i="2"/>
  <c r="AO378" i="2"/>
  <c r="AN378" i="2"/>
  <c r="AP114" i="2"/>
  <c r="AN121" i="2"/>
  <c r="AP121" i="2"/>
  <c r="AP485" i="2"/>
  <c r="AP173" i="2"/>
  <c r="AP94" i="2"/>
  <c r="AL483" i="2"/>
  <c r="AM206" i="2"/>
  <c r="AQ378" i="2"/>
  <c r="AO33" i="2"/>
  <c r="AP359" i="2"/>
  <c r="AL179" i="2"/>
  <c r="AL359" i="2"/>
  <c r="AM260" i="2"/>
  <c r="AL139" i="2"/>
  <c r="AL442" i="2"/>
  <c r="AO503" i="2"/>
  <c r="AL429" i="2"/>
  <c r="AP388" i="2"/>
  <c r="AO212" i="2"/>
  <c r="AQ446" i="2"/>
  <c r="AL9" i="2"/>
  <c r="AO402" i="2"/>
  <c r="AQ475" i="2"/>
  <c r="AL503" i="2"/>
  <c r="AP445" i="2"/>
  <c r="AO52" i="2"/>
  <c r="AO446" i="2"/>
  <c r="AL402" i="2"/>
  <c r="AM468" i="2"/>
  <c r="AP503" i="2"/>
  <c r="AN9" i="2"/>
  <c r="AL388" i="2"/>
  <c r="AM247" i="2"/>
  <c r="AM212" i="2"/>
  <c r="AN445" i="2"/>
  <c r="AO445" i="2"/>
  <c r="AQ388" i="2"/>
  <c r="AN52" i="2"/>
  <c r="AN446" i="2"/>
  <c r="AM478" i="2"/>
  <c r="AQ60" i="2"/>
  <c r="AN60" i="2"/>
  <c r="AL378" i="2"/>
  <c r="AQ433" i="2"/>
  <c r="AM14" i="2"/>
  <c r="AO382" i="2"/>
  <c r="AO134" i="2"/>
  <c r="AP197" i="2"/>
  <c r="AN354" i="2"/>
  <c r="AO346" i="2"/>
  <c r="AQ228" i="2"/>
  <c r="AM404" i="2"/>
  <c r="AN204" i="2"/>
  <c r="AO314" i="2"/>
  <c r="AL51" i="2"/>
  <c r="AP354" i="2"/>
  <c r="AP204" i="2"/>
  <c r="AL354" i="2"/>
  <c r="AQ403" i="2"/>
  <c r="AO403" i="2"/>
  <c r="AQ382" i="2"/>
  <c r="AN379" i="2"/>
  <c r="AP57" i="2"/>
  <c r="AN45" i="2"/>
  <c r="AQ205" i="2"/>
  <c r="AP403" i="2"/>
  <c r="AQ207" i="2"/>
  <c r="AO88" i="2"/>
  <c r="AQ47" i="2"/>
  <c r="AL431" i="2"/>
  <c r="AP453" i="2"/>
  <c r="AP84" i="2"/>
  <c r="AL134" i="2"/>
  <c r="AL185" i="2"/>
  <c r="AP340" i="2"/>
  <c r="AO144" i="2"/>
  <c r="AO57" i="2"/>
  <c r="AN197" i="2"/>
  <c r="AN297" i="2"/>
  <c r="AL47" i="2"/>
  <c r="AL207" i="2"/>
  <c r="AP346" i="2"/>
  <c r="AP144" i="2"/>
  <c r="AN84" i="2"/>
  <c r="AO84" i="2"/>
  <c r="AN144" i="2"/>
  <c r="AO453" i="2"/>
  <c r="AP382" i="2"/>
  <c r="AP297" i="2"/>
  <c r="AO430" i="2"/>
  <c r="AM314" i="2"/>
  <c r="AO60" i="2"/>
  <c r="AM73" i="2"/>
  <c r="AN209" i="2"/>
  <c r="AM92" i="2"/>
  <c r="AM112" i="2"/>
  <c r="AN114" i="2"/>
  <c r="AL114" i="2"/>
  <c r="AP52" i="2"/>
  <c r="AN388" i="2"/>
  <c r="AP172" i="2"/>
  <c r="AO429" i="2"/>
  <c r="AM429" i="2"/>
  <c r="AL172" i="2"/>
  <c r="AM52" i="2"/>
  <c r="AL445" i="2"/>
  <c r="AL475" i="2"/>
  <c r="AN247" i="2"/>
  <c r="AP212" i="2"/>
  <c r="AN468" i="2"/>
  <c r="AO172" i="2"/>
  <c r="AM172" i="2"/>
  <c r="AL446" i="2"/>
  <c r="AL52" i="2"/>
  <c r="AM445" i="2"/>
  <c r="AM475" i="2"/>
  <c r="AO388" i="2"/>
  <c r="AP247" i="2"/>
  <c r="AN478" i="2"/>
  <c r="AP478" i="2"/>
  <c r="AP429" i="2"/>
  <c r="AQ172" i="2"/>
  <c r="AL468" i="2"/>
  <c r="AM446" i="2"/>
  <c r="AL212" i="2"/>
  <c r="AO247" i="2"/>
  <c r="AP9" i="2"/>
  <c r="AN475" i="2"/>
  <c r="AQ402" i="2"/>
  <c r="AO475" i="2"/>
  <c r="AM503" i="2"/>
  <c r="AL247" i="2"/>
  <c r="AQ503" i="2"/>
  <c r="AN212" i="2"/>
  <c r="AP468" i="2"/>
  <c r="AO468" i="2"/>
  <c r="AM402" i="2"/>
  <c r="AM9" i="2"/>
  <c r="AL478" i="2"/>
  <c r="L443" i="2"/>
  <c r="L407" i="2"/>
  <c r="L431" i="2"/>
  <c r="L318" i="2"/>
  <c r="L230" i="2"/>
  <c r="L447" i="2"/>
  <c r="L259" i="2"/>
  <c r="L138" i="2"/>
  <c r="AO121" i="2"/>
  <c r="AO307" i="2"/>
  <c r="AP214" i="2"/>
  <c r="AL423" i="2"/>
  <c r="AN435" i="2"/>
  <c r="AN90" i="2"/>
  <c r="AN456" i="2"/>
  <c r="AP280" i="2"/>
  <c r="AO323" i="2"/>
  <c r="AO280" i="2"/>
  <c r="AM375" i="2"/>
  <c r="AN173" i="2"/>
  <c r="AL283" i="2"/>
  <c r="AP223" i="2"/>
  <c r="L279" i="2"/>
  <c r="AN137" i="2"/>
  <c r="AL73" i="2"/>
  <c r="AM483" i="2"/>
  <c r="AL206" i="2"/>
  <c r="AL411" i="2"/>
  <c r="AL255" i="2"/>
  <c r="AM411" i="2"/>
  <c r="AM255" i="2"/>
  <c r="AP433" i="2"/>
  <c r="AQ137" i="2"/>
  <c r="AQ114" i="2"/>
  <c r="AL417" i="2"/>
  <c r="AL149" i="2"/>
  <c r="AM238" i="2"/>
  <c r="AL505" i="2"/>
  <c r="AN433" i="2"/>
  <c r="AM149" i="2"/>
  <c r="AL173" i="2"/>
  <c r="AL14" i="2"/>
  <c r="AM137" i="2"/>
  <c r="AM173" i="2"/>
  <c r="AO149" i="2"/>
  <c r="AP149" i="2"/>
  <c r="AN149" i="2"/>
  <c r="AL433" i="2"/>
  <c r="AL260" i="2"/>
  <c r="AM168" i="2"/>
  <c r="AL406" i="2"/>
  <c r="AM406" i="2"/>
  <c r="AO65" i="2"/>
  <c r="AL315" i="2"/>
  <c r="AQ45" i="2"/>
  <c r="AO315" i="2"/>
  <c r="AP95" i="2"/>
  <c r="AP205" i="2"/>
  <c r="AN430" i="2"/>
  <c r="AL205" i="2"/>
  <c r="AM364" i="2"/>
  <c r="AL237" i="2"/>
  <c r="AL430" i="2"/>
  <c r="AM315" i="2"/>
  <c r="AO45" i="2"/>
  <c r="AN315" i="2"/>
  <c r="AQ185" i="2"/>
  <c r="AP314" i="2"/>
  <c r="AM205" i="2"/>
  <c r="AM237" i="2"/>
  <c r="AM430" i="2"/>
  <c r="AN418" i="2"/>
  <c r="AQ262" i="2"/>
  <c r="AP45" i="2"/>
  <c r="AN495" i="2"/>
  <c r="AQ237" i="2"/>
  <c r="AN314" i="2"/>
  <c r="AL95" i="2"/>
  <c r="AP424" i="2"/>
  <c r="AO95" i="2"/>
  <c r="AO205" i="2"/>
  <c r="AO237" i="2"/>
  <c r="AP185" i="2"/>
  <c r="AL45" i="2"/>
  <c r="AM95" i="2"/>
  <c r="AN95" i="2"/>
  <c r="AP315" i="2"/>
  <c r="AN185" i="2"/>
  <c r="AQ314" i="2"/>
  <c r="AM418" i="2"/>
  <c r="AQ474" i="2"/>
  <c r="AP430" i="2"/>
  <c r="AN237" i="2"/>
  <c r="AM185" i="2"/>
  <c r="AL256" i="2"/>
  <c r="AN32" i="2"/>
  <c r="AN491" i="2"/>
  <c r="AN467" i="2"/>
  <c r="AO267" i="2"/>
  <c r="AQ443" i="2"/>
  <c r="AL301" i="2"/>
  <c r="AM72" i="2"/>
  <c r="AO37" i="2"/>
  <c r="AL336" i="2"/>
  <c r="AM339" i="2"/>
  <c r="AL198" i="2"/>
  <c r="AL267" i="2"/>
  <c r="AL465" i="2"/>
  <c r="AQ342" i="2"/>
  <c r="AN440" i="2"/>
  <c r="AP267" i="2"/>
  <c r="AP317" i="2"/>
  <c r="AO301" i="2"/>
  <c r="AM145" i="2"/>
  <c r="AM198" i="2"/>
  <c r="AM467" i="2"/>
  <c r="AM465" i="2"/>
  <c r="AP339" i="2"/>
  <c r="AN265" i="2"/>
  <c r="AN37" i="2"/>
  <c r="AQ37" i="2"/>
  <c r="AO198" i="2"/>
  <c r="AP497" i="2"/>
  <c r="AP72" i="2"/>
  <c r="AN72" i="2"/>
  <c r="AP469" i="2"/>
  <c r="AL214" i="2"/>
  <c r="AL195" i="2"/>
  <c r="AM443" i="2"/>
  <c r="AM280" i="2"/>
  <c r="AM427" i="2"/>
  <c r="AP465" i="2"/>
  <c r="AP301" i="2"/>
  <c r="AN214" i="2"/>
  <c r="AL265" i="2"/>
  <c r="AL443" i="2"/>
  <c r="AM326" i="2"/>
  <c r="AN301" i="2"/>
  <c r="AP195" i="2"/>
  <c r="AP198" i="2"/>
  <c r="AP265" i="2"/>
  <c r="AM265" i="2"/>
  <c r="AM448" i="2"/>
  <c r="AO195" i="2"/>
  <c r="AO220" i="2"/>
  <c r="AO222" i="2"/>
  <c r="AN363" i="2"/>
  <c r="AO440" i="2"/>
  <c r="AO353" i="2"/>
  <c r="AP348" i="2"/>
  <c r="AO348" i="2"/>
  <c r="AN226" i="2"/>
  <c r="AQ180" i="2"/>
  <c r="AQ320" i="2"/>
  <c r="AM51" i="2"/>
  <c r="AO17" i="2"/>
  <c r="AN17" i="2"/>
  <c r="AP328" i="2"/>
  <c r="AN457" i="2"/>
  <c r="AL498" i="2"/>
  <c r="AN300" i="2"/>
  <c r="AP245" i="2"/>
  <c r="AP193" i="2"/>
  <c r="AP406" i="2"/>
  <c r="AN396" i="2"/>
  <c r="AQ406" i="2"/>
  <c r="AN406" i="2"/>
  <c r="AM33" i="2"/>
  <c r="AL209" i="2"/>
  <c r="AN239" i="2"/>
  <c r="AL358" i="2"/>
  <c r="AO295" i="2"/>
  <c r="AO303" i="2"/>
  <c r="AO233" i="2"/>
  <c r="AM11" i="2"/>
  <c r="AM226" i="2"/>
  <c r="AM110" i="2"/>
  <c r="AL43" i="2"/>
  <c r="AN444" i="2"/>
  <c r="AP254" i="2"/>
  <c r="AQ386" i="2"/>
  <c r="AN318" i="2"/>
  <c r="AQ226" i="2"/>
  <c r="AP113" i="2"/>
  <c r="AO111" i="2"/>
  <c r="AN26" i="2"/>
  <c r="AP138" i="2"/>
  <c r="AL327" i="2"/>
  <c r="AM350" i="2"/>
  <c r="AN129" i="2"/>
  <c r="AP296" i="2"/>
  <c r="AM157" i="2"/>
  <c r="AL109" i="2"/>
  <c r="AO6" i="2"/>
  <c r="AP131" i="2"/>
  <c r="AQ318" i="2"/>
  <c r="AP150" i="2"/>
  <c r="AO426" i="2"/>
  <c r="AO327" i="2"/>
  <c r="AL320" i="2"/>
  <c r="AM331" i="2"/>
  <c r="AO129" i="2"/>
  <c r="AN157" i="2"/>
  <c r="AO164" i="2"/>
  <c r="AN140" i="2"/>
  <c r="AP320" i="2"/>
  <c r="AM444" i="2"/>
  <c r="AO11" i="2"/>
  <c r="AN43" i="2"/>
  <c r="AL241" i="2"/>
  <c r="AL101" i="2"/>
  <c r="AL444" i="2"/>
  <c r="AQ15" i="2"/>
  <c r="AP295" i="2"/>
  <c r="AQ113" i="2"/>
  <c r="AQ387" i="2"/>
  <c r="AN101" i="2"/>
  <c r="AP387" i="2"/>
  <c r="AM438" i="2"/>
  <c r="AM17" i="2"/>
  <c r="AL295" i="2"/>
  <c r="AL110" i="2"/>
  <c r="AO125" i="2"/>
  <c r="AM334" i="2"/>
  <c r="AP222" i="2"/>
  <c r="AL222" i="2"/>
  <c r="AM241" i="2"/>
  <c r="AQ152" i="2"/>
  <c r="AQ470" i="2"/>
  <c r="AN272" i="2"/>
  <c r="AM60" i="2"/>
  <c r="AP455" i="2"/>
  <c r="AO455" i="2"/>
  <c r="AN455" i="2"/>
  <c r="AN342" i="2"/>
  <c r="AQ219" i="2"/>
  <c r="AO193" i="2"/>
  <c r="AN348" i="2"/>
  <c r="AN91" i="2"/>
  <c r="AP386" i="2"/>
  <c r="AN241" i="2"/>
  <c r="AN251" i="2"/>
  <c r="AO241" i="2"/>
  <c r="AQ129" i="2"/>
  <c r="AN15" i="2"/>
  <c r="AO331" i="2"/>
  <c r="AO150" i="2"/>
  <c r="AO350" i="2"/>
  <c r="AN110" i="2"/>
  <c r="AQ140" i="2"/>
  <c r="AO131" i="2"/>
  <c r="AO320" i="2"/>
  <c r="AN56" i="2"/>
  <c r="AQ438" i="2"/>
  <c r="AL251" i="2"/>
  <c r="AM254" i="2"/>
  <c r="AL438" i="2"/>
  <c r="AM233" i="2"/>
  <c r="AM15" i="2"/>
  <c r="AM368" i="2"/>
  <c r="AM26" i="2"/>
  <c r="AM30" i="2"/>
  <c r="AM426" i="2"/>
  <c r="AL122" i="2"/>
  <c r="AL11" i="2"/>
  <c r="AL17" i="2"/>
  <c r="AL226" i="2"/>
  <c r="AM337" i="2"/>
  <c r="AM353" i="2"/>
  <c r="AL331" i="2"/>
  <c r="AL157" i="2"/>
  <c r="AL350" i="2"/>
  <c r="AM150" i="2"/>
  <c r="AM132" i="2"/>
  <c r="AQ353" i="2"/>
  <c r="AP91" i="2"/>
  <c r="AP15" i="2"/>
  <c r="AQ20" i="2"/>
  <c r="AN164" i="2"/>
  <c r="AN150" i="2"/>
  <c r="AP318" i="2"/>
  <c r="AO109" i="2"/>
  <c r="AQ367" i="2"/>
  <c r="AQ110" i="2"/>
  <c r="AO110" i="2"/>
  <c r="AO30" i="2"/>
  <c r="AO101" i="2"/>
  <c r="AP101" i="2"/>
  <c r="AN320" i="2"/>
  <c r="AP43" i="2"/>
  <c r="AQ396" i="2"/>
  <c r="AP327" i="2"/>
  <c r="AO137" i="2"/>
  <c r="AL485" i="2"/>
  <c r="AM327" i="2"/>
  <c r="AM56" i="2"/>
  <c r="AM101" i="2"/>
  <c r="AL348" i="2"/>
  <c r="AM109" i="2"/>
  <c r="AM295" i="2"/>
  <c r="AL131" i="2"/>
  <c r="AQ91" i="2"/>
  <c r="AN353" i="2"/>
  <c r="AN254" i="2"/>
  <c r="AN132" i="2"/>
  <c r="AQ251" i="2"/>
  <c r="AP444" i="2"/>
  <c r="AP282" i="2"/>
  <c r="AP11" i="2"/>
  <c r="AQ200" i="2"/>
  <c r="AN400" i="2"/>
  <c r="AN131" i="2"/>
  <c r="AN307" i="2"/>
  <c r="AO400" i="2"/>
  <c r="AO251" i="2"/>
  <c r="AP307" i="2"/>
  <c r="AP20" i="2"/>
  <c r="AQ11" i="2"/>
  <c r="AO15" i="2"/>
  <c r="AO113" i="2"/>
  <c r="AO318" i="2"/>
  <c r="AN109" i="2"/>
  <c r="AN331" i="2"/>
  <c r="AQ337" i="2"/>
  <c r="AQ17" i="2"/>
  <c r="AN30" i="2"/>
  <c r="AQ233" i="2"/>
  <c r="AO433" i="2"/>
  <c r="AO138" i="2"/>
  <c r="AQ368" i="2"/>
  <c r="AP26" i="2"/>
  <c r="AO368" i="2"/>
  <c r="AL387" i="2"/>
  <c r="AM479" i="2"/>
  <c r="AL140" i="2"/>
  <c r="AL318" i="2"/>
  <c r="AL56" i="2"/>
  <c r="AL164" i="2"/>
  <c r="AM348" i="2"/>
  <c r="AM131" i="2"/>
  <c r="AM200" i="2"/>
  <c r="AO444" i="2"/>
  <c r="AN295" i="2"/>
  <c r="AN386" i="2"/>
  <c r="AQ122" i="2"/>
  <c r="AO367" i="2"/>
  <c r="AP226" i="2"/>
  <c r="AP350" i="2"/>
  <c r="AO43" i="2"/>
  <c r="AO56" i="2"/>
  <c r="AN368" i="2"/>
  <c r="AM140" i="2"/>
  <c r="AM164" i="2"/>
  <c r="AM386" i="2"/>
  <c r="AL138" i="2"/>
  <c r="AM400" i="2"/>
  <c r="AL200" i="2"/>
  <c r="AP132" i="2"/>
  <c r="AO386" i="2"/>
  <c r="AO157" i="2"/>
  <c r="AQ150" i="2"/>
  <c r="AP303" i="2"/>
  <c r="AO387" i="2"/>
  <c r="AP111" i="2"/>
  <c r="AM387" i="2"/>
  <c r="AQ400" i="2"/>
  <c r="AO132" i="2"/>
  <c r="AQ132" i="2"/>
  <c r="AN282" i="2"/>
  <c r="AP331" i="2"/>
  <c r="AQ303" i="2"/>
  <c r="AP233" i="2"/>
  <c r="AN111" i="2"/>
  <c r="AQ56" i="2"/>
  <c r="AQ426" i="2"/>
  <c r="AL91" i="2"/>
  <c r="AM367" i="2"/>
  <c r="AL129" i="2"/>
  <c r="AM138" i="2"/>
  <c r="AL303" i="2"/>
  <c r="AL400" i="2"/>
  <c r="AM43" i="2"/>
  <c r="AO254" i="2"/>
  <c r="AP157" i="2"/>
  <c r="AN103" i="2"/>
  <c r="AN122" i="2"/>
  <c r="AP164" i="2"/>
  <c r="AQ111" i="2"/>
  <c r="AN138" i="2"/>
  <c r="AQ26" i="2"/>
  <c r="AN438" i="2"/>
  <c r="AO200" i="2"/>
  <c r="AN200" i="2"/>
  <c r="AP353" i="2"/>
  <c r="AO20" i="2"/>
  <c r="AP129" i="2"/>
  <c r="AN337" i="2"/>
  <c r="AO337" i="2"/>
  <c r="AO122" i="2"/>
  <c r="AN350" i="2"/>
  <c r="AP109" i="2"/>
  <c r="AN367" i="2"/>
  <c r="AQ30" i="2"/>
  <c r="AQ254" i="2"/>
  <c r="AQ241" i="2"/>
  <c r="AP337" i="2"/>
  <c r="AP367" i="2"/>
  <c r="AN233" i="2"/>
  <c r="AO140" i="2"/>
  <c r="AO438" i="2"/>
  <c r="AP426" i="2"/>
  <c r="AP368" i="2"/>
  <c r="AN327" i="2"/>
  <c r="AM251" i="2"/>
  <c r="AL148" i="2"/>
  <c r="AM91" i="2"/>
  <c r="AL26" i="2"/>
  <c r="AL30" i="2"/>
  <c r="AL426" i="2"/>
  <c r="AM122" i="2"/>
  <c r="AM358" i="2"/>
  <c r="AM303" i="2"/>
  <c r="AL409" i="2"/>
  <c r="AL60" i="2"/>
  <c r="AQ38" i="2"/>
  <c r="AN219" i="2"/>
  <c r="AO342" i="2"/>
  <c r="AP219" i="2"/>
  <c r="AM504" i="2"/>
  <c r="AO219" i="2"/>
  <c r="AN504" i="2"/>
  <c r="AO436" i="2"/>
  <c r="AL272" i="2"/>
  <c r="AL396" i="2"/>
  <c r="AO338" i="2"/>
  <c r="AQ146" i="2"/>
  <c r="AQ193" i="2"/>
  <c r="AO74" i="2"/>
  <c r="AQ272" i="2"/>
  <c r="AM229" i="2"/>
  <c r="AP396" i="2"/>
  <c r="AM485" i="2"/>
  <c r="AM121" i="2"/>
  <c r="AL113" i="2"/>
  <c r="AO245" i="2"/>
  <c r="AL152" i="2"/>
  <c r="AM245" i="2"/>
  <c r="AM111" i="2"/>
  <c r="AP343" i="2"/>
  <c r="AQ463" i="2"/>
  <c r="AO471" i="2"/>
  <c r="AP108" i="2"/>
  <c r="AN471" i="2"/>
  <c r="AQ477" i="2"/>
  <c r="AL74" i="2"/>
  <c r="AL31" i="2"/>
  <c r="AO31" i="2"/>
  <c r="AN338" i="2"/>
  <c r="AM415" i="2"/>
  <c r="AL178" i="2"/>
  <c r="AL338" i="2"/>
  <c r="AN178" i="2"/>
  <c r="AO477" i="2"/>
  <c r="AO117" i="2"/>
  <c r="AN97" i="2"/>
  <c r="AO97" i="2"/>
  <c r="AM471" i="2"/>
  <c r="AN477" i="2"/>
  <c r="AP471" i="2"/>
  <c r="AO296" i="2"/>
  <c r="AQ296" i="2"/>
  <c r="AO343" i="2"/>
  <c r="AQ245" i="2"/>
  <c r="AN343" i="2"/>
  <c r="AL245" i="2"/>
  <c r="AM296" i="2"/>
  <c r="AM487" i="2"/>
  <c r="AM193" i="2"/>
  <c r="AP152" i="2"/>
  <c r="AN222" i="2"/>
  <c r="AM470" i="2"/>
  <c r="AL234" i="2"/>
  <c r="AP360" i="2"/>
  <c r="AQ220" i="2"/>
  <c r="AN285" i="2"/>
  <c r="AN152" i="2"/>
  <c r="AN220" i="2"/>
  <c r="AN470" i="2"/>
  <c r="AP470" i="2"/>
  <c r="AO239" i="2"/>
  <c r="AP117" i="2"/>
  <c r="AP477" i="2"/>
  <c r="AN74" i="2"/>
  <c r="AO230" i="2"/>
  <c r="AQ117" i="2"/>
  <c r="AN31" i="2"/>
  <c r="AP436" i="2"/>
  <c r="AO384" i="2"/>
  <c r="AP285" i="2"/>
  <c r="AP229" i="2"/>
  <c r="AN321" i="2"/>
  <c r="AP384" i="2"/>
  <c r="AL342" i="2"/>
  <c r="AL85" i="2"/>
  <c r="AL471" i="2"/>
  <c r="AM97" i="2"/>
  <c r="AQ360" i="2"/>
  <c r="AP178" i="2"/>
  <c r="AO360" i="2"/>
  <c r="AN360" i="2"/>
  <c r="AQ229" i="2"/>
  <c r="AP31" i="2"/>
  <c r="AO321" i="2"/>
  <c r="AQ321" i="2"/>
  <c r="AP74" i="2"/>
  <c r="AQ85" i="2"/>
  <c r="AP97" i="2"/>
  <c r="AL307" i="2"/>
  <c r="AL137" i="2"/>
  <c r="AM455" i="2"/>
  <c r="AM436" i="2"/>
  <c r="AL121" i="2"/>
  <c r="AM209" i="2"/>
  <c r="AP496" i="2"/>
  <c r="AQ239" i="2"/>
  <c r="AO285" i="2"/>
  <c r="AN384" i="2"/>
  <c r="AO229" i="2"/>
  <c r="AN117" i="2"/>
  <c r="AM307" i="2"/>
  <c r="AL436" i="2"/>
  <c r="AM74" i="2"/>
  <c r="AL229" i="2"/>
  <c r="AO335" i="2"/>
  <c r="AN273" i="2"/>
  <c r="AQ338" i="2"/>
  <c r="AQ502" i="2"/>
  <c r="AM477" i="2"/>
  <c r="AL360" i="2"/>
  <c r="AM178" i="2"/>
  <c r="AM31" i="2"/>
  <c r="AM338" i="2"/>
  <c r="AL496" i="2"/>
  <c r="AQ108" i="2"/>
  <c r="AN108" i="2"/>
  <c r="AP85" i="2"/>
  <c r="AN85" i="2"/>
  <c r="AO273" i="2"/>
  <c r="AO178" i="2"/>
  <c r="AQ436" i="2"/>
  <c r="AQ97" i="2"/>
  <c r="AQ415" i="2"/>
  <c r="AL321" i="2"/>
  <c r="AO184" i="2"/>
  <c r="AP321" i="2"/>
  <c r="AN53" i="2"/>
  <c r="AP231" i="2"/>
  <c r="AM223" i="2"/>
  <c r="AP272" i="2"/>
  <c r="AO272" i="2"/>
  <c r="AM106" i="2"/>
  <c r="AL223" i="2"/>
  <c r="AN59" i="2"/>
  <c r="AQ128" i="2"/>
  <c r="AP286" i="2"/>
  <c r="AL68" i="2"/>
  <c r="AO286" i="2"/>
  <c r="AP458" i="2"/>
  <c r="AN492" i="2"/>
  <c r="AQ71" i="2"/>
  <c r="AM188" i="2"/>
  <c r="AM99" i="2"/>
  <c r="AO458" i="2"/>
  <c r="AP499" i="2"/>
  <c r="AP261" i="2"/>
  <c r="AM292" i="2"/>
  <c r="AP176" i="2"/>
  <c r="AN128" i="2"/>
  <c r="AO394" i="2"/>
  <c r="AQ70" i="2"/>
  <c r="AM351" i="2"/>
  <c r="AL50" i="2"/>
  <c r="AN252" i="2"/>
  <c r="AN96" i="2"/>
  <c r="AL300" i="2"/>
  <c r="AL362" i="2"/>
  <c r="AO107" i="2"/>
  <c r="AN362" i="2"/>
  <c r="AL161" i="2"/>
  <c r="AQ489" i="2"/>
  <c r="AN312" i="2"/>
  <c r="AL219" i="2"/>
  <c r="AP50" i="2"/>
  <c r="AN50" i="2"/>
  <c r="AP34" i="2"/>
  <c r="AM242" i="2"/>
  <c r="AP246" i="2"/>
  <c r="AO308" i="2"/>
  <c r="AO405" i="2"/>
  <c r="AO100" i="2"/>
  <c r="AP500" i="2"/>
  <c r="AN489" i="2"/>
  <c r="AN242" i="2"/>
  <c r="AP107" i="2"/>
  <c r="AN308" i="2"/>
  <c r="AO210" i="2"/>
  <c r="AM161" i="2"/>
  <c r="AM115" i="2"/>
  <c r="AP488" i="2"/>
  <c r="AO488" i="2"/>
  <c r="AQ252" i="2"/>
  <c r="AQ68" i="2"/>
  <c r="AO489" i="2"/>
  <c r="AO473" i="2"/>
  <c r="AP398" i="2"/>
  <c r="AN466" i="2"/>
  <c r="AO216" i="2"/>
  <c r="AP175" i="2"/>
  <c r="AP377" i="2"/>
  <c r="AN351" i="2"/>
  <c r="AQ365" i="2"/>
  <c r="AQ328" i="2"/>
  <c r="AN370" i="2"/>
  <c r="AO414" i="2"/>
  <c r="AO305" i="2"/>
  <c r="AP498" i="2"/>
  <c r="AQ161" i="2"/>
  <c r="AN34" i="2"/>
  <c r="AQ82" i="2"/>
  <c r="AM500" i="2"/>
  <c r="AL458" i="2"/>
  <c r="AM201" i="2"/>
  <c r="AL193" i="2"/>
  <c r="AM107" i="2"/>
  <c r="AL163" i="2"/>
  <c r="AL27" i="2"/>
  <c r="AM248" i="2"/>
  <c r="AM8" i="2"/>
  <c r="AL102" i="2"/>
  <c r="AM113" i="2"/>
  <c r="AQ100" i="2"/>
  <c r="AO401" i="2"/>
  <c r="AL500" i="2"/>
  <c r="AL8" i="2"/>
  <c r="AP291" i="2"/>
  <c r="AP248" i="2"/>
  <c r="AN488" i="2"/>
  <c r="AN291" i="2"/>
  <c r="AP100" i="2"/>
  <c r="AN71" i="2"/>
  <c r="AP192" i="2"/>
  <c r="AP187" i="2"/>
  <c r="AQ356" i="2"/>
  <c r="AN398" i="2"/>
  <c r="AO8" i="2"/>
  <c r="AQ351" i="2"/>
  <c r="AP257" i="2"/>
  <c r="AN377" i="2"/>
  <c r="AP201" i="2"/>
  <c r="AP242" i="2"/>
  <c r="AN405" i="2"/>
  <c r="AP99" i="2"/>
  <c r="AP401" i="2"/>
  <c r="AN119" i="2"/>
  <c r="AL365" i="2"/>
  <c r="AL82" i="2"/>
  <c r="AM102" i="2"/>
  <c r="AO242" i="2"/>
  <c r="AP312" i="2"/>
  <c r="AN161" i="2"/>
  <c r="AL107" i="2"/>
  <c r="AP163" i="2"/>
  <c r="AN100" i="2"/>
  <c r="AP252" i="2"/>
  <c r="AP189" i="2"/>
  <c r="AN196" i="2"/>
  <c r="AO196" i="2"/>
  <c r="AP385" i="2"/>
  <c r="AO312" i="2"/>
  <c r="AP394" i="2"/>
  <c r="AO365" i="2"/>
  <c r="AP308" i="2"/>
  <c r="AO156" i="2"/>
  <c r="AO492" i="2"/>
  <c r="AN210" i="2"/>
  <c r="AP87" i="2"/>
  <c r="AP210" i="2"/>
  <c r="AN213" i="2"/>
  <c r="AQ119" i="2"/>
  <c r="AP119" i="2"/>
  <c r="AN82" i="2"/>
  <c r="AL414" i="2"/>
  <c r="AM401" i="2"/>
  <c r="AL377" i="2"/>
  <c r="AL34" i="2"/>
  <c r="AL210" i="2"/>
  <c r="AL70" i="2"/>
  <c r="AM69" i="2"/>
  <c r="AL261" i="2"/>
  <c r="AM365" i="2"/>
  <c r="AM82" i="2"/>
  <c r="AM343" i="2"/>
  <c r="AQ300" i="2"/>
  <c r="AQ308" i="2"/>
  <c r="AP457" i="2"/>
  <c r="AQ385" i="2"/>
  <c r="AO86" i="2"/>
  <c r="AQ500" i="2"/>
  <c r="AQ473" i="2"/>
  <c r="AP332" i="2"/>
  <c r="AN8" i="2"/>
  <c r="AO385" i="2"/>
  <c r="AO398" i="2"/>
  <c r="AP466" i="2"/>
  <c r="AQ312" i="2"/>
  <c r="AO500" i="2"/>
  <c r="AQ27" i="2"/>
  <c r="AN305" i="2"/>
  <c r="AQ305" i="2"/>
  <c r="AP414" i="2"/>
  <c r="AP405" i="2"/>
  <c r="AP161" i="2"/>
  <c r="AN102" i="2"/>
  <c r="AO102" i="2"/>
  <c r="AN159" i="2"/>
  <c r="AL488" i="2"/>
  <c r="AL401" i="2"/>
  <c r="AM377" i="2"/>
  <c r="AM34" i="2"/>
  <c r="AM210" i="2"/>
  <c r="AL196" i="2"/>
  <c r="AM70" i="2"/>
  <c r="AL119" i="2"/>
  <c r="AM396" i="2"/>
  <c r="AL473" i="2"/>
  <c r="AL252" i="2"/>
  <c r="AM394" i="2"/>
  <c r="AL312" i="2"/>
  <c r="AL489" i="2"/>
  <c r="AM189" i="2"/>
  <c r="AO70" i="2"/>
  <c r="AL248" i="2"/>
  <c r="AM498" i="2"/>
  <c r="AO291" i="2"/>
  <c r="AO328" i="2"/>
  <c r="AO356" i="2"/>
  <c r="AQ201" i="2"/>
  <c r="AN498" i="2"/>
  <c r="AO498" i="2"/>
  <c r="AO362" i="2"/>
  <c r="AP362" i="2"/>
  <c r="AQ102" i="2"/>
  <c r="AQ34" i="2"/>
  <c r="AN70" i="2"/>
  <c r="AM488" i="2"/>
  <c r="AL86" i="2"/>
  <c r="AM119" i="2"/>
  <c r="AM405" i="2"/>
  <c r="AL398" i="2"/>
  <c r="AM489" i="2"/>
  <c r="AP86" i="2"/>
  <c r="AP8" i="2"/>
  <c r="AP27" i="2"/>
  <c r="AL201" i="2"/>
  <c r="AQ115" i="2"/>
  <c r="AQ248" i="2"/>
  <c r="AP115" i="2"/>
  <c r="AO252" i="2"/>
  <c r="AQ183" i="2"/>
  <c r="AO461" i="2"/>
  <c r="AP106" i="2"/>
  <c r="AP196" i="2"/>
  <c r="AN356" i="2"/>
  <c r="AP351" i="2"/>
  <c r="AQ50" i="2"/>
  <c r="AO50" i="2"/>
  <c r="AQ291" i="2"/>
  <c r="AO248" i="2"/>
  <c r="AQ457" i="2"/>
  <c r="AP96" i="2"/>
  <c r="AQ86" i="2"/>
  <c r="AN115" i="2"/>
  <c r="AP155" i="2"/>
  <c r="AN473" i="2"/>
  <c r="AQ160" i="2"/>
  <c r="AO377" i="2"/>
  <c r="AN365" i="2"/>
  <c r="AO27" i="2"/>
  <c r="AN414" i="2"/>
  <c r="AQ181" i="2"/>
  <c r="AN107" i="2"/>
  <c r="AN201" i="2"/>
  <c r="AN106" i="2"/>
  <c r="AN394" i="2"/>
  <c r="AO300" i="2"/>
  <c r="AN87" i="2"/>
  <c r="AP82" i="2"/>
  <c r="AP218" i="2"/>
  <c r="AP420" i="2"/>
  <c r="AN401" i="2"/>
  <c r="AL351" i="2"/>
  <c r="AM86" i="2"/>
  <c r="AL266" i="2"/>
  <c r="AM300" i="2"/>
  <c r="AM100" i="2"/>
  <c r="AM305" i="2"/>
  <c r="AL405" i="2"/>
  <c r="AM362" i="2"/>
  <c r="AL292" i="2"/>
  <c r="AM398" i="2"/>
  <c r="AL310" i="2"/>
  <c r="AQ225" i="2"/>
  <c r="AQ192" i="2"/>
  <c r="AN183" i="2"/>
  <c r="AP81" i="2"/>
  <c r="AQ16" i="2"/>
  <c r="AN257" i="2"/>
  <c r="AP69" i="2"/>
  <c r="AP281" i="2"/>
  <c r="AO177" i="2"/>
  <c r="AO213" i="2"/>
  <c r="AN490" i="2"/>
  <c r="AP266" i="2"/>
  <c r="AL62" i="2"/>
  <c r="AL69" i="2"/>
  <c r="AM257" i="2"/>
  <c r="AM68" i="2"/>
  <c r="AM310" i="2"/>
  <c r="AN289" i="2"/>
  <c r="AN322" i="2"/>
  <c r="AQ163" i="2"/>
  <c r="AO135" i="2"/>
  <c r="AN227" i="2"/>
  <c r="AN170" i="2"/>
  <c r="AN163" i="2"/>
  <c r="AN177" i="2"/>
  <c r="AO71" i="2"/>
  <c r="AN155" i="2"/>
  <c r="AO268" i="2"/>
  <c r="AQ373" i="2"/>
  <c r="AO373" i="2"/>
  <c r="AN481" i="2"/>
  <c r="AO310" i="2"/>
  <c r="AO59" i="2"/>
  <c r="AO370" i="2"/>
  <c r="AO106" i="2"/>
  <c r="AQ370" i="2"/>
  <c r="AN419" i="2"/>
  <c r="AO183" i="2"/>
  <c r="AQ62" i="2"/>
  <c r="AO393" i="2"/>
  <c r="AO181" i="2"/>
  <c r="AN188" i="2"/>
  <c r="AQ156" i="2"/>
  <c r="AN69" i="2"/>
  <c r="AQ169" i="2"/>
  <c r="AQ281" i="2"/>
  <c r="AO87" i="2"/>
  <c r="AO462" i="2"/>
  <c r="AO292" i="2"/>
  <c r="AQ188" i="2"/>
  <c r="AQ408" i="2"/>
  <c r="AP235" i="2"/>
  <c r="AQ420" i="2"/>
  <c r="AP66" i="2"/>
  <c r="AM461" i="2"/>
  <c r="AL170" i="2"/>
  <c r="AL235" i="2"/>
  <c r="AM373" i="2"/>
  <c r="AL184" i="2"/>
  <c r="AL408" i="2"/>
  <c r="AM458" i="2"/>
  <c r="AL25" i="2"/>
  <c r="AL187" i="2"/>
  <c r="AM62" i="2"/>
  <c r="AL466" i="2"/>
  <c r="AL257" i="2"/>
  <c r="AM391" i="2"/>
  <c r="AL16" i="2"/>
  <c r="AL281" i="2"/>
  <c r="AL176" i="2"/>
  <c r="AM328" i="2"/>
  <c r="AL169" i="2"/>
  <c r="AL160" i="2"/>
  <c r="AP341" i="2"/>
  <c r="AN187" i="2"/>
  <c r="AN281" i="2"/>
  <c r="AO322" i="2"/>
  <c r="AQ458" i="2"/>
  <c r="AN341" i="2"/>
  <c r="AP274" i="2"/>
  <c r="AP170" i="2"/>
  <c r="AN270" i="2"/>
  <c r="AO189" i="2"/>
  <c r="AN68" i="2"/>
  <c r="AN160" i="2"/>
  <c r="AQ466" i="2"/>
  <c r="AP59" i="2"/>
  <c r="AO160" i="2"/>
  <c r="AO257" i="2"/>
  <c r="AP79" i="2"/>
  <c r="AQ484" i="2"/>
  <c r="AN286" i="2"/>
  <c r="AP393" i="2"/>
  <c r="AP156" i="2"/>
  <c r="AP188" i="2"/>
  <c r="AO16" i="2"/>
  <c r="AP311" i="2"/>
  <c r="AQ87" i="2"/>
  <c r="AQ292" i="2"/>
  <c r="AN408" i="2"/>
  <c r="AN218" i="2"/>
  <c r="AO266" i="2"/>
  <c r="AO490" i="2"/>
  <c r="AO420" i="2"/>
  <c r="AQ266" i="2"/>
  <c r="AM170" i="2"/>
  <c r="AM235" i="2"/>
  <c r="AL59" i="2"/>
  <c r="AM408" i="2"/>
  <c r="AM187" i="2"/>
  <c r="AL393" i="2"/>
  <c r="AL311" i="2"/>
  <c r="AM466" i="2"/>
  <c r="AL492" i="2"/>
  <c r="AM16" i="2"/>
  <c r="AM281" i="2"/>
  <c r="AM176" i="2"/>
  <c r="AM169" i="2"/>
  <c r="AL268" i="2"/>
  <c r="AM160" i="2"/>
  <c r="AL71" i="2"/>
  <c r="AP268" i="2"/>
  <c r="AO408" i="2"/>
  <c r="AL461" i="2"/>
  <c r="AL373" i="2"/>
  <c r="AM266" i="2"/>
  <c r="AM261" i="2"/>
  <c r="AO225" i="2"/>
  <c r="AQ289" i="2"/>
  <c r="AN274" i="2"/>
  <c r="AQ48" i="2"/>
  <c r="AP48" i="2"/>
  <c r="AO332" i="2"/>
  <c r="AN373" i="2"/>
  <c r="AO128" i="2"/>
  <c r="AN310" i="2"/>
  <c r="AO118" i="2"/>
  <c r="AO81" i="2"/>
  <c r="AP78" i="2"/>
  <c r="AO68" i="2"/>
  <c r="AN484" i="2"/>
  <c r="AO126" i="2"/>
  <c r="AQ439" i="2"/>
  <c r="AP62" i="2"/>
  <c r="AN142" i="2"/>
  <c r="AP169" i="2"/>
  <c r="AO142" i="2"/>
  <c r="AQ492" i="2"/>
  <c r="AP330" i="2"/>
  <c r="AN99" i="2"/>
  <c r="AL296" i="2"/>
  <c r="AM59" i="2"/>
  <c r="AM392" i="2"/>
  <c r="AL66" i="2"/>
  <c r="AM393" i="2"/>
  <c r="AL156" i="2"/>
  <c r="AL177" i="2"/>
  <c r="AM384" i="2"/>
  <c r="AM492" i="2"/>
  <c r="AL218" i="2"/>
  <c r="AL289" i="2"/>
  <c r="AL78" i="2"/>
  <c r="AL274" i="2"/>
  <c r="AL484" i="2"/>
  <c r="AL87" i="2"/>
  <c r="AL286" i="2"/>
  <c r="AM271" i="2"/>
  <c r="AL159" i="2"/>
  <c r="AM268" i="2"/>
  <c r="AM81" i="2"/>
  <c r="AL142" i="2"/>
  <c r="AL155" i="2"/>
  <c r="AM71" i="2"/>
  <c r="AM335" i="2"/>
  <c r="AP289" i="2"/>
  <c r="AO192" i="2"/>
  <c r="AO48" i="2"/>
  <c r="AO481" i="2"/>
  <c r="AM163" i="2"/>
  <c r="AO170" i="2"/>
  <c r="AN268" i="2"/>
  <c r="AN332" i="2"/>
  <c r="AN499" i="2"/>
  <c r="AQ499" i="2"/>
  <c r="AN16" i="2"/>
  <c r="AP461" i="2"/>
  <c r="AO484" i="2"/>
  <c r="AN181" i="2"/>
  <c r="AN462" i="2"/>
  <c r="AO263" i="2"/>
  <c r="AQ69" i="2"/>
  <c r="AQ142" i="2"/>
  <c r="AQ213" i="2"/>
  <c r="AN292" i="2"/>
  <c r="AO218" i="2"/>
  <c r="AN66" i="2"/>
  <c r="AO66" i="2"/>
  <c r="AL341" i="2"/>
  <c r="AL213" i="2"/>
  <c r="AL225" i="2"/>
  <c r="AM66" i="2"/>
  <c r="AM156" i="2"/>
  <c r="AM177" i="2"/>
  <c r="AL216" i="2"/>
  <c r="AM218" i="2"/>
  <c r="AM289" i="2"/>
  <c r="AL192" i="2"/>
  <c r="AM274" i="2"/>
  <c r="AM484" i="2"/>
  <c r="AL128" i="2"/>
  <c r="AM171" i="2"/>
  <c r="AL181" i="2"/>
  <c r="AM286" i="2"/>
  <c r="AM159" i="2"/>
  <c r="AM142" i="2"/>
  <c r="AM155" i="2"/>
  <c r="AL322" i="2"/>
  <c r="AP322" i="2"/>
  <c r="AN225" i="2"/>
  <c r="AN176" i="2"/>
  <c r="AN192" i="2"/>
  <c r="AP133" i="2"/>
  <c r="AN48" i="2"/>
  <c r="AQ177" i="2"/>
  <c r="AO274" i="2"/>
  <c r="AN186" i="2"/>
  <c r="AQ341" i="2"/>
  <c r="AO155" i="2"/>
  <c r="AO187" i="2"/>
  <c r="AN81" i="2"/>
  <c r="AP310" i="2"/>
  <c r="AP481" i="2"/>
  <c r="AP128" i="2"/>
  <c r="AN216" i="2"/>
  <c r="AP370" i="2"/>
  <c r="AO421" i="2"/>
  <c r="AO188" i="2"/>
  <c r="AN261" i="2"/>
  <c r="AO169" i="2"/>
  <c r="AP263" i="2"/>
  <c r="AP159" i="2"/>
  <c r="AO235" i="2"/>
  <c r="AQ99" i="2"/>
  <c r="AN235" i="2"/>
  <c r="AL48" i="2"/>
  <c r="AM341" i="2"/>
  <c r="AL183" i="2"/>
  <c r="AM213" i="2"/>
  <c r="AM225" i="2"/>
  <c r="AL263" i="2"/>
  <c r="AL370" i="2"/>
  <c r="AM216" i="2"/>
  <c r="AL77" i="2"/>
  <c r="AL420" i="2"/>
  <c r="AL273" i="2"/>
  <c r="AM181" i="2"/>
  <c r="AL332" i="2"/>
  <c r="AL499" i="2"/>
  <c r="AL490" i="2"/>
  <c r="AM322" i="2"/>
  <c r="AO176" i="2"/>
  <c r="AP216" i="2"/>
  <c r="AN461" i="2"/>
  <c r="AQ261" i="2"/>
  <c r="AN62" i="2"/>
  <c r="AQ126" i="2"/>
  <c r="AQ494" i="2"/>
  <c r="AN393" i="2"/>
  <c r="AP422" i="2"/>
  <c r="AN263" i="2"/>
  <c r="AQ159" i="2"/>
  <c r="AP490" i="2"/>
  <c r="AM183" i="2"/>
  <c r="AL106" i="2"/>
  <c r="AM263" i="2"/>
  <c r="AM420" i="2"/>
  <c r="AM332" i="2"/>
  <c r="AM499" i="2"/>
  <c r="AL481" i="2"/>
  <c r="AL325" i="2"/>
  <c r="AM490" i="2"/>
  <c r="AL189" i="2"/>
  <c r="AL99" i="2"/>
  <c r="AQ189" i="2"/>
  <c r="AO153" i="2"/>
  <c r="AQ392" i="2"/>
  <c r="AN392" i="2"/>
  <c r="AQ273" i="2"/>
  <c r="AQ104" i="2"/>
  <c r="AO227" i="2"/>
  <c r="AP153" i="2"/>
  <c r="AO231" i="2"/>
  <c r="AO325" i="2"/>
  <c r="AO304" i="2"/>
  <c r="AN325" i="2"/>
  <c r="AN493" i="2"/>
  <c r="AP421" i="2"/>
  <c r="AP221" i="2"/>
  <c r="AN221" i="2"/>
  <c r="AO493" i="2"/>
  <c r="AQ450" i="2"/>
  <c r="AN450" i="2"/>
  <c r="AN147" i="2"/>
  <c r="AQ421" i="2"/>
  <c r="AO147" i="2"/>
  <c r="AQ21" i="2"/>
  <c r="AO78" i="2"/>
  <c r="AN184" i="2"/>
  <c r="AP25" i="2"/>
  <c r="AN502" i="2"/>
  <c r="AM502" i="2"/>
  <c r="AL392" i="2"/>
  <c r="AM126" i="2"/>
  <c r="AL384" i="2"/>
  <c r="AL391" i="2"/>
  <c r="AM44" i="2"/>
  <c r="AM53" i="2"/>
  <c r="AL171" i="2"/>
  <c r="AL271" i="2"/>
  <c r="AL285" i="2"/>
  <c r="AP392" i="2"/>
  <c r="AO133" i="2"/>
  <c r="AP227" i="2"/>
  <c r="AQ186" i="2"/>
  <c r="AN374" i="2"/>
  <c r="AO167" i="2"/>
  <c r="AP374" i="2"/>
  <c r="AP167" i="2"/>
  <c r="AN42" i="2"/>
  <c r="AP136" i="2"/>
  <c r="AP224" i="2"/>
  <c r="AP325" i="2"/>
  <c r="AP53" i="2"/>
  <c r="AQ184" i="2"/>
  <c r="AO324" i="2"/>
  <c r="AP494" i="2"/>
  <c r="AN79" i="2"/>
  <c r="AN421" i="2"/>
  <c r="AN158" i="2"/>
  <c r="AP450" i="2"/>
  <c r="AN476" i="2"/>
  <c r="AP147" i="2"/>
  <c r="AQ419" i="2"/>
  <c r="AQ65" i="2"/>
  <c r="AN447" i="2"/>
  <c r="AP447" i="2"/>
  <c r="AN65" i="2"/>
  <c r="AN130" i="2"/>
  <c r="AO271" i="2"/>
  <c r="AL324" i="2"/>
  <c r="AL194" i="2"/>
  <c r="AM184" i="2"/>
  <c r="AL217" i="2"/>
  <c r="AM25" i="2"/>
  <c r="AM419" i="2"/>
  <c r="AL158" i="2"/>
  <c r="AM311" i="2"/>
  <c r="AM306" i="2"/>
  <c r="AM77" i="2"/>
  <c r="AM78" i="2"/>
  <c r="AL21" i="2"/>
  <c r="AM273" i="2"/>
  <c r="AL64" i="2"/>
  <c r="AL343" i="2"/>
  <c r="AL335" i="2"/>
  <c r="AQ42" i="2"/>
  <c r="AP42" i="2"/>
  <c r="AO42" i="2"/>
  <c r="AQ422" i="2"/>
  <c r="AQ130" i="2"/>
  <c r="AN330" i="2"/>
  <c r="AQ44" i="2"/>
  <c r="AP83" i="2"/>
  <c r="AM324" i="2"/>
  <c r="AM194" i="2"/>
  <c r="AM217" i="2"/>
  <c r="AL486" i="2"/>
  <c r="AL419" i="2"/>
  <c r="AM158" i="2"/>
  <c r="AL83" i="2"/>
  <c r="AM463" i="2"/>
  <c r="AL306" i="2"/>
  <c r="AL264" i="2"/>
  <c r="AL118" i="2"/>
  <c r="AL494" i="2"/>
  <c r="AL476" i="2"/>
  <c r="AM64" i="2"/>
  <c r="AQ270" i="2"/>
  <c r="AO104" i="2"/>
  <c r="AN104" i="2"/>
  <c r="AQ227" i="2"/>
  <c r="AQ224" i="2"/>
  <c r="AQ167" i="2"/>
  <c r="AQ78" i="2"/>
  <c r="AQ335" i="2"/>
  <c r="AP135" i="2"/>
  <c r="AQ135" i="2"/>
  <c r="AN133" i="2"/>
  <c r="AP270" i="2"/>
  <c r="AO191" i="2"/>
  <c r="AN194" i="2"/>
  <c r="AP158" i="2"/>
  <c r="AN21" i="2"/>
  <c r="AO476" i="2"/>
  <c r="AP335" i="2"/>
  <c r="AO25" i="2"/>
  <c r="AN486" i="2"/>
  <c r="AN391" i="2"/>
  <c r="AN135" i="2"/>
  <c r="AN217" i="2"/>
  <c r="AN258" i="2"/>
  <c r="AP352" i="2"/>
  <c r="AM486" i="2"/>
  <c r="AL421" i="2"/>
  <c r="AM439" i="2"/>
  <c r="AM83" i="2"/>
  <c r="AL463" i="2"/>
  <c r="AM264" i="2"/>
  <c r="AL104" i="2"/>
  <c r="AL328" i="2"/>
  <c r="AM118" i="2"/>
  <c r="AM494" i="2"/>
  <c r="AL231" i="2"/>
  <c r="AL450" i="2"/>
  <c r="AM476" i="2"/>
  <c r="AL291" i="2"/>
  <c r="AN304" i="2"/>
  <c r="AO64" i="2"/>
  <c r="AN118" i="2"/>
  <c r="AP304" i="2"/>
  <c r="AP98" i="2"/>
  <c r="AQ194" i="2"/>
  <c r="AO221" i="2"/>
  <c r="AO463" i="2"/>
  <c r="AP21" i="2"/>
  <c r="AP439" i="2"/>
  <c r="AQ374" i="2"/>
  <c r="AO494" i="2"/>
  <c r="AQ311" i="2"/>
  <c r="AP77" i="2"/>
  <c r="AQ79" i="2"/>
  <c r="AP462" i="2"/>
  <c r="AO391" i="2"/>
  <c r="AP391" i="2"/>
  <c r="AP486" i="2"/>
  <c r="AP264" i="2"/>
  <c r="AQ258" i="2"/>
  <c r="AQ217" i="2"/>
  <c r="AN271" i="2"/>
  <c r="AN83" i="2"/>
  <c r="AP502" i="2"/>
  <c r="AO44" i="2"/>
  <c r="AL186" i="2"/>
  <c r="AL330" i="2"/>
  <c r="AL352" i="2"/>
  <c r="AL270" i="2"/>
  <c r="AM493" i="2"/>
  <c r="AL439" i="2"/>
  <c r="AL79" i="2"/>
  <c r="AL462" i="2"/>
  <c r="AL191" i="2"/>
  <c r="AL224" i="2"/>
  <c r="AM104" i="2"/>
  <c r="AM231" i="2"/>
  <c r="AM450" i="2"/>
  <c r="AL42" i="2"/>
  <c r="AN153" i="2"/>
  <c r="AN167" i="2"/>
  <c r="AN126" i="2"/>
  <c r="AQ25" i="2"/>
  <c r="AP171" i="2"/>
  <c r="AN171" i="2"/>
  <c r="AO171" i="2"/>
  <c r="AN306" i="2"/>
  <c r="AP306" i="2"/>
  <c r="AP64" i="2"/>
  <c r="AO374" i="2"/>
  <c r="AQ136" i="2"/>
  <c r="AQ118" i="2"/>
  <c r="AN64" i="2"/>
  <c r="AN191" i="2"/>
  <c r="AO419" i="2"/>
  <c r="AQ493" i="2"/>
  <c r="AO79" i="2"/>
  <c r="AP126" i="2"/>
  <c r="AN439" i="2"/>
  <c r="AO21" i="2"/>
  <c r="AO53" i="2"/>
  <c r="AQ77" i="2"/>
  <c r="AO77" i="2"/>
  <c r="AQ486" i="2"/>
  <c r="AO447" i="2"/>
  <c r="AO217" i="2"/>
  <c r="AO130" i="2"/>
  <c r="AP271" i="2"/>
  <c r="AN352" i="2"/>
  <c r="AN44" i="2"/>
  <c r="AO352" i="2"/>
  <c r="AO83" i="2"/>
  <c r="AL153" i="2"/>
  <c r="AL447" i="2"/>
  <c r="AM258" i="2"/>
  <c r="AL130" i="2"/>
  <c r="AM330" i="2"/>
  <c r="AM352" i="2"/>
  <c r="AM270" i="2"/>
  <c r="AL493" i="2"/>
  <c r="AL304" i="2"/>
  <c r="AM462" i="2"/>
  <c r="AM191" i="2"/>
  <c r="AM224" i="2"/>
  <c r="AL98" i="2"/>
  <c r="AL167" i="2"/>
  <c r="AL133" i="2"/>
  <c r="AL221" i="2"/>
  <c r="AM227" i="2"/>
  <c r="AN231" i="2"/>
  <c r="AN136" i="2"/>
  <c r="AQ304" i="2"/>
  <c r="AQ98" i="2"/>
  <c r="AO306" i="2"/>
  <c r="AN224" i="2"/>
  <c r="AO98" i="2"/>
  <c r="AQ324" i="2"/>
  <c r="AP191" i="2"/>
  <c r="AN324" i="2"/>
  <c r="AO194" i="2"/>
  <c r="AP463" i="2"/>
  <c r="AP476" i="2"/>
  <c r="AN311" i="2"/>
  <c r="AO158" i="2"/>
  <c r="AN264" i="2"/>
  <c r="AO264" i="2"/>
  <c r="AP130" i="2"/>
  <c r="AO258" i="2"/>
  <c r="AO330" i="2"/>
  <c r="AP258" i="2"/>
  <c r="AM153" i="2"/>
  <c r="AL502" i="2"/>
  <c r="AM447" i="2"/>
  <c r="AM65" i="2"/>
  <c r="AL44" i="2"/>
  <c r="AL53" i="2"/>
  <c r="AM98" i="2"/>
  <c r="AL147" i="2"/>
  <c r="AM221" i="2"/>
  <c r="AM285" i="2"/>
  <c r="AP349" i="2"/>
  <c r="AP279" i="2"/>
  <c r="AP148" i="2"/>
  <c r="AQ148" i="2"/>
  <c r="AQ361" i="2"/>
  <c r="AN203" i="2"/>
  <c r="AO427" i="2"/>
  <c r="AP390" i="2"/>
  <c r="AQ375" i="2"/>
  <c r="AN497" i="2"/>
  <c r="AN336" i="2"/>
  <c r="AN390" i="2"/>
  <c r="AN145" i="2"/>
  <c r="AQ371" i="2"/>
  <c r="AP146" i="2"/>
  <c r="AN364" i="2"/>
  <c r="AN290" i="2"/>
  <c r="AP364" i="2"/>
  <c r="AP298" i="2"/>
  <c r="AQ472" i="2"/>
  <c r="AQ329" i="2"/>
  <c r="AP431" i="2"/>
  <c r="AO275" i="2"/>
  <c r="AP275" i="2"/>
  <c r="AN451" i="2"/>
  <c r="AM37" i="2"/>
  <c r="AM423" i="2"/>
  <c r="AM214" i="2"/>
  <c r="AM148" i="2"/>
  <c r="AM290" i="2"/>
  <c r="AM256" i="2"/>
  <c r="AL35" i="2"/>
  <c r="AL125" i="2"/>
  <c r="AM431" i="2"/>
  <c r="AM440" i="2"/>
  <c r="AM409" i="2"/>
  <c r="AO326" i="2"/>
  <c r="AN298" i="2"/>
  <c r="AN279" i="2"/>
  <c r="AN361" i="2"/>
  <c r="AO435" i="2"/>
  <c r="AO390" i="2"/>
  <c r="AP259" i="2"/>
  <c r="AO154" i="2"/>
  <c r="AQ269" i="2"/>
  <c r="AN278" i="2"/>
  <c r="AN259" i="2"/>
  <c r="AP269" i="2"/>
  <c r="AP253" i="2"/>
  <c r="AQ290" i="2"/>
  <c r="AO290" i="2"/>
  <c r="AN299" i="2"/>
  <c r="AN329" i="2"/>
  <c r="AO214" i="2"/>
  <c r="AL37" i="2"/>
  <c r="AL290" i="2"/>
  <c r="AL472" i="2"/>
  <c r="AM35" i="2"/>
  <c r="AL203" i="2"/>
  <c r="AL259" i="2"/>
  <c r="AL269" i="2"/>
  <c r="AM125" i="2"/>
  <c r="AL440" i="2"/>
  <c r="AP326" i="2"/>
  <c r="AO256" i="2"/>
  <c r="AN154" i="2"/>
  <c r="AQ336" i="2"/>
  <c r="AO299" i="2"/>
  <c r="AN275" i="2"/>
  <c r="AO504" i="2"/>
  <c r="AN431" i="2"/>
  <c r="AO451" i="2"/>
  <c r="AL329" i="2"/>
  <c r="AM464" i="2"/>
  <c r="AM472" i="2"/>
  <c r="AL58" i="2"/>
  <c r="AM203" i="2"/>
  <c r="AL371" i="2"/>
  <c r="AL390" i="2"/>
  <c r="AM259" i="2"/>
  <c r="AM269" i="2"/>
  <c r="AL491" i="2"/>
  <c r="AL456" i="2"/>
  <c r="AL435" i="2"/>
  <c r="AM497" i="2"/>
  <c r="AM275" i="2"/>
  <c r="AO472" i="2"/>
  <c r="AO491" i="2"/>
  <c r="AQ435" i="2"/>
  <c r="AN423" i="2"/>
  <c r="AP145" i="2"/>
  <c r="AQ363" i="2"/>
  <c r="AQ487" i="2"/>
  <c r="AP474" i="2"/>
  <c r="AP491" i="2"/>
  <c r="AQ313" i="2"/>
  <c r="AO334" i="2"/>
  <c r="AP190" i="2"/>
  <c r="AN349" i="2"/>
  <c r="AP435" i="2"/>
  <c r="AQ203" i="2"/>
  <c r="AN427" i="2"/>
  <c r="AP427" i="2"/>
  <c r="AP423" i="2"/>
  <c r="AO145" i="2"/>
  <c r="AP375" i="2"/>
  <c r="AP380" i="2"/>
  <c r="AP278" i="2"/>
  <c r="AP336" i="2"/>
  <c r="AO269" i="2"/>
  <c r="AP323" i="2"/>
  <c r="AQ380" i="2"/>
  <c r="AO146" i="2"/>
  <c r="AP58" i="2"/>
  <c r="AQ299" i="2"/>
  <c r="AP329" i="2"/>
  <c r="AP284" i="2"/>
  <c r="AN284" i="2"/>
  <c r="AP451" i="2"/>
  <c r="AQ275" i="2"/>
  <c r="AL313" i="2"/>
  <c r="AM329" i="2"/>
  <c r="AL464" i="2"/>
  <c r="AL61" i="2"/>
  <c r="AL299" i="2"/>
  <c r="AM58" i="2"/>
  <c r="AL298" i="2"/>
  <c r="AL278" i="2"/>
  <c r="AL323" i="2"/>
  <c r="AM371" i="2"/>
  <c r="AL474" i="2"/>
  <c r="AM390" i="2"/>
  <c r="AL190" i="2"/>
  <c r="AM491" i="2"/>
  <c r="AM456" i="2"/>
  <c r="AL90" i="2"/>
  <c r="AL495" i="2"/>
  <c r="AM425" i="2"/>
  <c r="AL146" i="2"/>
  <c r="AL38" i="2"/>
  <c r="AM481" i="2"/>
  <c r="AL497" i="2"/>
  <c r="AP472" i="2"/>
  <c r="AQ495" i="2"/>
  <c r="AN464" i="2"/>
  <c r="AO190" i="2"/>
  <c r="AP35" i="2"/>
  <c r="AP464" i="2"/>
  <c r="AP495" i="2"/>
  <c r="AO298" i="2"/>
  <c r="AQ35" i="2"/>
  <c r="AN148" i="2"/>
  <c r="AO203" i="2"/>
  <c r="AO361" i="2"/>
  <c r="AN375" i="2"/>
  <c r="AO349" i="2"/>
  <c r="AO363" i="2"/>
  <c r="AN380" i="2"/>
  <c r="AO259" i="2"/>
  <c r="AO380" i="2"/>
  <c r="AQ364" i="2"/>
  <c r="AQ253" i="2"/>
  <c r="AN371" i="2"/>
  <c r="AN409" i="2"/>
  <c r="AQ256" i="2"/>
  <c r="AQ317" i="2"/>
  <c r="AQ61" i="2"/>
  <c r="AM313" i="2"/>
  <c r="AL317" i="2"/>
  <c r="AL363" i="2"/>
  <c r="AM61" i="2"/>
  <c r="AM299" i="2"/>
  <c r="AL451" i="2"/>
  <c r="AM298" i="2"/>
  <c r="AM278" i="2"/>
  <c r="AL380" i="2"/>
  <c r="AM323" i="2"/>
  <c r="AL154" i="2"/>
  <c r="AM474" i="2"/>
  <c r="AM190" i="2"/>
  <c r="AM90" i="2"/>
  <c r="AM495" i="2"/>
  <c r="AL425" i="2"/>
  <c r="AL374" i="2"/>
  <c r="AM279" i="2"/>
  <c r="AM136" i="2"/>
  <c r="AP487" i="2"/>
  <c r="AN190" i="2"/>
  <c r="AP125" i="2"/>
  <c r="AN487" i="2"/>
  <c r="AQ326" i="2"/>
  <c r="AO313" i="2"/>
  <c r="AP425" i="2"/>
  <c r="AN425" i="2"/>
  <c r="AQ349" i="2"/>
  <c r="AP361" i="2"/>
  <c r="AP440" i="2"/>
  <c r="AO278" i="2"/>
  <c r="AO497" i="2"/>
  <c r="AQ423" i="2"/>
  <c r="AN58" i="2"/>
  <c r="AO58" i="2"/>
  <c r="AO409" i="2"/>
  <c r="AP409" i="2"/>
  <c r="AN61" i="2"/>
  <c r="AL349" i="2"/>
  <c r="AM317" i="2"/>
  <c r="AM363" i="2"/>
  <c r="AM451" i="2"/>
  <c r="AM154" i="2"/>
  <c r="AL361" i="2"/>
  <c r="AO456" i="2"/>
  <c r="AO474" i="2"/>
  <c r="AP456" i="2"/>
  <c r="AO375" i="2"/>
  <c r="AO90" i="2"/>
  <c r="AP90" i="2"/>
  <c r="AP334" i="2"/>
  <c r="AQ464" i="2"/>
  <c r="AN334" i="2"/>
  <c r="AN313" i="2"/>
  <c r="AO279" i="2"/>
  <c r="AO35" i="2"/>
  <c r="AN280" i="2"/>
  <c r="AN125" i="2"/>
  <c r="AQ425" i="2"/>
  <c r="AP154" i="2"/>
  <c r="AO336" i="2"/>
  <c r="AN323" i="2"/>
  <c r="AO371" i="2"/>
  <c r="AN256" i="2"/>
  <c r="AN317" i="2"/>
  <c r="AO284" i="2"/>
  <c r="AQ431" i="2"/>
  <c r="AN38" i="2"/>
  <c r="AO61" i="2"/>
  <c r="AP504" i="2"/>
  <c r="AP38" i="2"/>
  <c r="AL326" i="2"/>
  <c r="AL364" i="2"/>
  <c r="AL504" i="2"/>
  <c r="AL334" i="2"/>
  <c r="AL145" i="2"/>
  <c r="AL280" i="2"/>
  <c r="AL284" i="2"/>
  <c r="AL427" i="2"/>
  <c r="AL487" i="2"/>
  <c r="AL81" i="2"/>
  <c r="AL479" i="2"/>
  <c r="AM357" i="2"/>
  <c r="AM40" i="2"/>
  <c r="AO76" i="2"/>
  <c r="AM76" i="2"/>
  <c r="AP76" i="2"/>
  <c r="AL76" i="2"/>
  <c r="AN76" i="2"/>
  <c r="AO180" i="2"/>
  <c r="AM180" i="2"/>
  <c r="AN441" i="2"/>
  <c r="AM441" i="2"/>
  <c r="AO441" i="2"/>
  <c r="AP240" i="2"/>
  <c r="AL240" i="2"/>
  <c r="AO240" i="2"/>
  <c r="AQ240" i="2"/>
  <c r="AQ166" i="2"/>
  <c r="AM166" i="2"/>
  <c r="AL166" i="2"/>
  <c r="AN166" i="2"/>
  <c r="AO166" i="2"/>
  <c r="AQ123" i="2"/>
  <c r="AO123" i="2"/>
  <c r="AP123" i="2"/>
  <c r="AN123" i="2"/>
  <c r="AO302" i="2"/>
  <c r="AL302" i="2"/>
  <c r="AQ302" i="2"/>
  <c r="AP302" i="2"/>
  <c r="AN302" i="2"/>
  <c r="AL249" i="2"/>
  <c r="AP249" i="2"/>
  <c r="AO249" i="2"/>
  <c r="AN105" i="2"/>
  <c r="AP105" i="2"/>
  <c r="AO105" i="2"/>
  <c r="AQ105" i="2"/>
  <c r="AO340" i="2"/>
  <c r="AM340" i="2"/>
  <c r="AQ340" i="2"/>
  <c r="AL340" i="2"/>
  <c r="AO28" i="2"/>
  <c r="AQ28" i="2"/>
  <c r="AN28" i="2"/>
  <c r="AP28" i="2"/>
  <c r="AL28" i="2"/>
  <c r="AM28" i="2"/>
  <c r="AP228" i="2"/>
  <c r="AN228" i="2"/>
  <c r="AO228" i="2"/>
  <c r="AQ383" i="2"/>
  <c r="AP383" i="2"/>
  <c r="AO383" i="2"/>
  <c r="AP211" i="2"/>
  <c r="AN211" i="2"/>
  <c r="AM211" i="2"/>
  <c r="AL211" i="2"/>
  <c r="AO211" i="2"/>
  <c r="AQ211" i="2"/>
  <c r="AQ395" i="2"/>
  <c r="AN395" i="2"/>
  <c r="AM395" i="2"/>
  <c r="AL395" i="2"/>
  <c r="AP395" i="2"/>
  <c r="AM23" i="2"/>
  <c r="AL23" i="2"/>
  <c r="AP23" i="2"/>
  <c r="AQ23" i="2"/>
  <c r="AN23" i="2"/>
  <c r="AO23" i="2"/>
  <c r="AQ116" i="2"/>
  <c r="AL116" i="2"/>
  <c r="AP116" i="2"/>
  <c r="AN116" i="2"/>
  <c r="AM116" i="2"/>
  <c r="AN67" i="2"/>
  <c r="AQ67" i="2"/>
  <c r="AP67" i="2"/>
  <c r="AM67" i="2"/>
  <c r="AO67" i="2"/>
  <c r="AQ389" i="2"/>
  <c r="AP389" i="2"/>
  <c r="AN389" i="2"/>
  <c r="AO389" i="2"/>
  <c r="AM389" i="2"/>
  <c r="AO297" i="2"/>
  <c r="AM297" i="2"/>
  <c r="AL297" i="2"/>
  <c r="AO12" i="2"/>
  <c r="AM12" i="2"/>
  <c r="AN12" i="2"/>
  <c r="AQ12" i="2"/>
  <c r="AP12" i="2"/>
  <c r="AL12" i="2"/>
  <c r="AL347" i="2"/>
  <c r="AP347" i="2"/>
  <c r="AO347" i="2"/>
  <c r="AQ347" i="2"/>
  <c r="AN347" i="2"/>
  <c r="AP399" i="2"/>
  <c r="AM399" i="2"/>
  <c r="AL399" i="2"/>
  <c r="AQ399" i="2"/>
  <c r="AN399" i="2"/>
  <c r="AL277" i="2"/>
  <c r="AM277" i="2"/>
  <c r="AN277" i="2"/>
  <c r="AO277" i="2"/>
  <c r="AQ277" i="2"/>
  <c r="AP277" i="2"/>
  <c r="AP404" i="2"/>
  <c r="AN404" i="2"/>
  <c r="AO404" i="2"/>
  <c r="AP344" i="2"/>
  <c r="AL344" i="2"/>
  <c r="AO344" i="2"/>
  <c r="AQ344" i="2"/>
  <c r="AQ88" i="2"/>
  <c r="AN88" i="2"/>
  <c r="AP88" i="2"/>
  <c r="AL88" i="2"/>
  <c r="AQ29" i="2"/>
  <c r="AM29" i="2"/>
  <c r="AL29" i="2"/>
  <c r="AN29" i="2"/>
  <c r="AP29" i="2"/>
  <c r="AN39" i="2"/>
  <c r="AQ39" i="2"/>
  <c r="AM39" i="2"/>
  <c r="AP39" i="2"/>
  <c r="AO39" i="2"/>
  <c r="AL39" i="2"/>
  <c r="AQ10" i="2"/>
  <c r="AN10" i="2"/>
  <c r="AM10" i="2"/>
  <c r="AL10" i="2"/>
  <c r="AQ120" i="2"/>
  <c r="AM120" i="2"/>
  <c r="AL120" i="2"/>
  <c r="AN120" i="2"/>
  <c r="AO120" i="2"/>
  <c r="AN407" i="2"/>
  <c r="AM407" i="2"/>
  <c r="AQ407" i="2"/>
  <c r="AL407" i="2"/>
  <c r="AO407" i="2"/>
  <c r="AM501" i="2"/>
  <c r="AN501" i="2"/>
  <c r="AO501" i="2"/>
  <c r="AP501" i="2"/>
  <c r="AQ413" i="2"/>
  <c r="AM413" i="2"/>
  <c r="AL413" i="2"/>
  <c r="AN413" i="2"/>
  <c r="AP80" i="2"/>
  <c r="AL80" i="2"/>
  <c r="AO80" i="2"/>
  <c r="AO89" i="2"/>
  <c r="AM89" i="2"/>
  <c r="AL89" i="2"/>
  <c r="AN89" i="2"/>
  <c r="AQ89" i="2"/>
  <c r="AL127" i="2"/>
  <c r="AN127" i="2"/>
  <c r="AO127" i="2"/>
  <c r="AQ127" i="2"/>
  <c r="AP49" i="2"/>
  <c r="AM49" i="2"/>
  <c r="AL49" i="2"/>
  <c r="AN49" i="2"/>
  <c r="AN182" i="2"/>
  <c r="AL182" i="2"/>
  <c r="AO182" i="2"/>
  <c r="AL501" i="2"/>
  <c r="AM105" i="2"/>
  <c r="AM230" i="2"/>
  <c r="AL230" i="2"/>
  <c r="AP230" i="2"/>
  <c r="AP479" i="2"/>
  <c r="AO479" i="2"/>
  <c r="AQ357" i="2"/>
  <c r="AP182" i="2"/>
  <c r="AP127" i="2"/>
  <c r="AO236" i="2"/>
  <c r="AN479" i="2"/>
  <c r="AM249" i="2"/>
  <c r="AL67" i="2"/>
  <c r="AO410" i="2"/>
  <c r="AM410" i="2"/>
  <c r="AL410" i="2"/>
  <c r="AP410" i="2"/>
  <c r="AQ410" i="2"/>
  <c r="AO215" i="2"/>
  <c r="AN215" i="2"/>
  <c r="AM215" i="2"/>
  <c r="AL215" i="2"/>
  <c r="AP215" i="2"/>
  <c r="AN253" i="2"/>
  <c r="AM253" i="2"/>
  <c r="AL253" i="2"/>
  <c r="AO496" i="2"/>
  <c r="AQ496" i="2"/>
  <c r="AM75" i="2"/>
  <c r="AL75" i="2"/>
  <c r="AP75" i="2"/>
  <c r="AQ141" i="2"/>
  <c r="AN141" i="2"/>
  <c r="AL141" i="2"/>
  <c r="AM141" i="2"/>
  <c r="AP141" i="2"/>
  <c r="AQ416" i="2"/>
  <c r="AM416" i="2"/>
  <c r="AL416" i="2"/>
  <c r="AN416" i="2"/>
  <c r="AN162" i="2"/>
  <c r="AM162" i="2"/>
  <c r="AQ162" i="2"/>
  <c r="AL162" i="2"/>
  <c r="AO162" i="2"/>
  <c r="AP418" i="2"/>
  <c r="AQ418" i="2"/>
  <c r="AO418" i="2"/>
  <c r="AP13" i="2"/>
  <c r="AO13" i="2"/>
  <c r="AQ13" i="2"/>
  <c r="AM13" i="2"/>
  <c r="AL13" i="2"/>
  <c r="AO333" i="2"/>
  <c r="AQ333" i="2"/>
  <c r="AP333" i="2"/>
  <c r="AP287" i="2"/>
  <c r="AM287" i="2"/>
  <c r="AN287" i="2"/>
  <c r="AL287" i="2"/>
  <c r="AP357" i="2"/>
  <c r="AQ76" i="2"/>
  <c r="AQ249" i="2"/>
  <c r="AP413" i="2"/>
  <c r="AL383" i="2"/>
  <c r="AL144" i="2"/>
  <c r="AM127" i="2"/>
  <c r="AL175" i="2"/>
  <c r="AN175" i="2"/>
  <c r="AO175" i="2"/>
  <c r="AQ175" i="2"/>
  <c r="AN449" i="2"/>
  <c r="AP449" i="2"/>
  <c r="AM449" i="2"/>
  <c r="AL449" i="2"/>
  <c r="AQ449" i="2"/>
  <c r="AP244" i="2"/>
  <c r="AM244" i="2"/>
  <c r="AL244" i="2"/>
  <c r="AO244" i="2"/>
  <c r="AQ244" i="2"/>
  <c r="AL366" i="2"/>
  <c r="AO366" i="2"/>
  <c r="AQ366" i="2"/>
  <c r="AP366" i="2"/>
  <c r="AN366" i="2"/>
  <c r="AQ355" i="2"/>
  <c r="AM355" i="2"/>
  <c r="AL355" i="2"/>
  <c r="AO355" i="2"/>
  <c r="AQ437" i="2"/>
  <c r="AM437" i="2"/>
  <c r="AL437" i="2"/>
  <c r="AO437" i="2"/>
  <c r="AQ234" i="2"/>
  <c r="AO234" i="2"/>
  <c r="AM234" i="2"/>
  <c r="AP234" i="2"/>
  <c r="AQ199" i="2"/>
  <c r="AM199" i="2"/>
  <c r="AL199" i="2"/>
  <c r="AN199" i="2"/>
  <c r="AN316" i="2"/>
  <c r="AQ316" i="2"/>
  <c r="AL316" i="2"/>
  <c r="AM316" i="2"/>
  <c r="AP316" i="2"/>
  <c r="AN381" i="2"/>
  <c r="AL381" i="2"/>
  <c r="AM381" i="2"/>
  <c r="AP381" i="2"/>
  <c r="AQ345" i="2"/>
  <c r="AM345" i="2"/>
  <c r="AP345" i="2"/>
  <c r="AN345" i="2"/>
  <c r="AL345" i="2"/>
  <c r="AQ93" i="2"/>
  <c r="AL93" i="2"/>
  <c r="AM93" i="2"/>
  <c r="AP93" i="2"/>
  <c r="AN93" i="2"/>
  <c r="AP452" i="2"/>
  <c r="AL452" i="2"/>
  <c r="AN452" i="2"/>
  <c r="AQ452" i="2"/>
  <c r="AP120" i="2"/>
  <c r="AN80" i="2"/>
  <c r="AO10" i="2"/>
  <c r="AQ441" i="2"/>
  <c r="AN249" i="2"/>
  <c r="AQ232" i="2"/>
  <c r="AP437" i="2"/>
  <c r="AO199" i="2"/>
  <c r="AO29" i="2"/>
  <c r="AO75" i="2"/>
  <c r="AP232" i="2"/>
  <c r="AO413" i="2"/>
  <c r="AN180" i="2"/>
  <c r="AP355" i="2"/>
  <c r="AM383" i="2"/>
  <c r="AM344" i="2"/>
  <c r="AM144" i="2"/>
  <c r="AL123" i="2"/>
  <c r="AN397" i="2"/>
  <c r="AM397" i="2"/>
  <c r="AL397" i="2"/>
  <c r="AO480" i="2"/>
  <c r="AN480" i="2"/>
  <c r="AP480" i="2"/>
  <c r="AM480" i="2"/>
  <c r="AP372" i="2"/>
  <c r="AN372" i="2"/>
  <c r="AQ372" i="2"/>
  <c r="AL372" i="2"/>
  <c r="AM372" i="2"/>
  <c r="AQ243" i="2"/>
  <c r="AM243" i="2"/>
  <c r="AP243" i="2"/>
  <c r="AL243" i="2"/>
  <c r="AO243" i="2"/>
  <c r="AM103" i="2"/>
  <c r="AO103" i="2"/>
  <c r="AL103" i="2"/>
  <c r="AP103" i="2"/>
  <c r="AO345" i="2"/>
  <c r="AQ80" i="2"/>
  <c r="AQ182" i="2"/>
  <c r="AP407" i="2"/>
  <c r="AN75" i="2"/>
  <c r="AQ230" i="2"/>
  <c r="AO416" i="2"/>
  <c r="AP416" i="2"/>
  <c r="AP89" i="2"/>
  <c r="AO397" i="2"/>
  <c r="AP397" i="2"/>
  <c r="AO452" i="2"/>
  <c r="AN240" i="2"/>
  <c r="AL480" i="2"/>
  <c r="AM452" i="2"/>
  <c r="AL333" i="2"/>
  <c r="AM123" i="2"/>
  <c r="AQ319" i="2"/>
  <c r="AO319" i="2"/>
  <c r="AM319" i="2"/>
  <c r="AL319" i="2"/>
  <c r="AN319" i="2"/>
  <c r="AL236" i="2"/>
  <c r="AM236" i="2"/>
  <c r="AQ236" i="2"/>
  <c r="AN236" i="2"/>
  <c r="AO262" i="2"/>
  <c r="AN262" i="2"/>
  <c r="AM262" i="2"/>
  <c r="AL262" i="2"/>
  <c r="AQ434" i="2"/>
  <c r="AO434" i="2"/>
  <c r="AP434" i="2"/>
  <c r="AM434" i="2"/>
  <c r="AL434" i="2"/>
  <c r="AO22" i="2"/>
  <c r="AM22" i="2"/>
  <c r="AL22" i="2"/>
  <c r="AQ22" i="2"/>
  <c r="AP22" i="2"/>
  <c r="AQ424" i="2"/>
  <c r="AM424" i="2"/>
  <c r="AN424" i="2"/>
  <c r="AL424" i="2"/>
  <c r="AQ40" i="2"/>
  <c r="AL40" i="2"/>
  <c r="AP40" i="2"/>
  <c r="AN40" i="2"/>
  <c r="AO24" i="2"/>
  <c r="AQ24" i="2"/>
  <c r="AP24" i="2"/>
  <c r="AM24" i="2"/>
  <c r="AL24" i="2"/>
  <c r="AO202" i="2"/>
  <c r="AM202" i="2"/>
  <c r="AN202" i="2"/>
  <c r="AQ202" i="2"/>
  <c r="AL202" i="2"/>
  <c r="AP460" i="2"/>
  <c r="AM460" i="2"/>
  <c r="AL460" i="2"/>
  <c r="AO460" i="2"/>
  <c r="AQ460" i="2"/>
  <c r="AL232" i="2"/>
  <c r="AM232" i="2"/>
  <c r="AN232" i="2"/>
  <c r="AQ376" i="2"/>
  <c r="AP376" i="2"/>
  <c r="AL376" i="2"/>
  <c r="AM376" i="2"/>
  <c r="AO376" i="2"/>
  <c r="AN333" i="2"/>
  <c r="AP162" i="2"/>
  <c r="AQ287" i="2"/>
  <c r="AQ75" i="2"/>
  <c r="AQ501" i="2"/>
  <c r="AN496" i="2"/>
  <c r="AP441" i="2"/>
  <c r="AQ49" i="2"/>
  <c r="AO49" i="2"/>
  <c r="AN376" i="2"/>
  <c r="AP180" i="2"/>
  <c r="AO381" i="2"/>
  <c r="AL228" i="2"/>
  <c r="AL357" i="2"/>
  <c r="AM333" i="2"/>
  <c r="AL404" i="2"/>
  <c r="AM182" i="2"/>
  <c r="AN57" i="2"/>
  <c r="AO204" i="2"/>
  <c r="AN453" i="2"/>
  <c r="AO197" i="2"/>
  <c r="AQ379" i="2"/>
  <c r="AN454" i="2"/>
  <c r="AN51" i="2"/>
  <c r="AO51" i="2"/>
  <c r="AP51" i="2"/>
  <c r="AQ222" i="2"/>
  <c r="AN293" i="2"/>
  <c r="AO47" i="2"/>
  <c r="AP47" i="2"/>
  <c r="AM108" i="2"/>
  <c r="AM85" i="2"/>
  <c r="AM134" i="2"/>
  <c r="AL415" i="2"/>
  <c r="AL65" i="2"/>
  <c r="AM207" i="2"/>
  <c r="AM473" i="2"/>
  <c r="AL457" i="2"/>
  <c r="AL394" i="2"/>
  <c r="AL403" i="2"/>
  <c r="AL117" i="2"/>
  <c r="AM385" i="2"/>
  <c r="AL197" i="2"/>
  <c r="AM146" i="2"/>
  <c r="AM356" i="2"/>
  <c r="AL382" i="2"/>
  <c r="AL135" i="2"/>
  <c r="AM152" i="2"/>
  <c r="AM354" i="2"/>
  <c r="AP151" i="2"/>
  <c r="AO151" i="2"/>
  <c r="AO282" i="2"/>
  <c r="AN134" i="2"/>
  <c r="AP134" i="2"/>
  <c r="AQ293" i="2"/>
  <c r="AL108" i="2"/>
  <c r="AL57" i="2"/>
  <c r="AM47" i="2"/>
  <c r="AL470" i="2"/>
  <c r="AM457" i="2"/>
  <c r="AM403" i="2"/>
  <c r="AL385" i="2"/>
  <c r="AM197" i="2"/>
  <c r="AL356" i="2"/>
  <c r="AM382" i="2"/>
  <c r="AL136" i="2"/>
  <c r="AP124" i="2"/>
  <c r="AO124" i="2"/>
  <c r="AL282" i="2"/>
  <c r="AM57" i="2"/>
  <c r="AL379" i="2"/>
  <c r="AM96" i="2"/>
  <c r="AL96" i="2"/>
  <c r="AQ96" i="2"/>
  <c r="AO379" i="2"/>
  <c r="AO207" i="2"/>
  <c r="AP207" i="2"/>
  <c r="AN415" i="2"/>
  <c r="AP415" i="2"/>
  <c r="AN124" i="2"/>
  <c r="AM282" i="2"/>
  <c r="AL242" i="2"/>
  <c r="AL305" i="2"/>
  <c r="AL84" i="2"/>
  <c r="AM379" i="2"/>
  <c r="AM27" i="2"/>
  <c r="AM38" i="2"/>
  <c r="AM133" i="2"/>
  <c r="AL220" i="2"/>
  <c r="AL124" i="2"/>
  <c r="AO18" i="2"/>
  <c r="AN18" i="2"/>
  <c r="AM18" i="2"/>
  <c r="AL18" i="2"/>
  <c r="AQ18" i="2"/>
  <c r="AO454" i="2"/>
  <c r="AL204" i="2"/>
  <c r="AL346" i="2"/>
  <c r="AL454" i="2"/>
  <c r="AL293" i="2"/>
  <c r="AM84" i="2"/>
  <c r="AL308" i="2"/>
  <c r="AL453" i="2"/>
  <c r="AM220" i="2"/>
  <c r="AM124" i="2"/>
  <c r="AP186" i="2"/>
  <c r="AO186" i="2"/>
  <c r="AN346" i="2"/>
  <c r="AO354" i="2"/>
  <c r="AP454" i="2"/>
  <c r="AO293" i="2"/>
  <c r="AM342" i="2"/>
  <c r="AM414" i="2"/>
  <c r="AM204" i="2"/>
  <c r="AM346" i="2"/>
  <c r="AM454" i="2"/>
  <c r="AM293" i="2"/>
  <c r="AM196" i="2"/>
  <c r="AL455" i="2"/>
  <c r="AL115" i="2"/>
  <c r="AM284" i="2"/>
  <c r="AM453" i="2"/>
  <c r="AM147" i="2"/>
  <c r="AM325" i="2"/>
  <c r="AL279" i="2"/>
  <c r="AL20" i="2"/>
  <c r="AM20" i="2"/>
  <c r="AM246" i="2"/>
  <c r="AL246" i="2"/>
  <c r="AN246" i="2"/>
  <c r="AQ246" i="2"/>
  <c r="AM422" i="2"/>
  <c r="AL422" i="2"/>
  <c r="AN422" i="2"/>
  <c r="AL239" i="2"/>
  <c r="AM239" i="2"/>
  <c r="L53" i="2"/>
  <c r="L277" i="2"/>
  <c r="L37" i="2"/>
  <c r="L124" i="2"/>
  <c r="L110" i="2"/>
  <c r="L321" i="2"/>
  <c r="L62" i="2"/>
  <c r="L257" i="2"/>
  <c r="L403" i="2"/>
  <c r="L256" i="2"/>
  <c r="L106" i="2"/>
  <c r="L499" i="2"/>
  <c r="L330" i="2"/>
  <c r="L338" i="2"/>
  <c r="L45" i="2"/>
  <c r="L239" i="2"/>
  <c r="L489" i="2"/>
  <c r="L261" i="2"/>
  <c r="L491" i="2"/>
  <c r="L429" i="2"/>
  <c r="L263" i="2"/>
  <c r="L240" i="2"/>
  <c r="L364" i="2"/>
  <c r="L456" i="2"/>
  <c r="L348" i="2"/>
  <c r="L289" i="2"/>
  <c r="L494" i="2"/>
  <c r="L100" i="2"/>
  <c r="L38" i="2"/>
  <c r="L485" i="2"/>
  <c r="L35" i="2"/>
  <c r="L427" i="2"/>
  <c r="L373" i="2"/>
  <c r="L495" i="2"/>
  <c r="L343" i="2"/>
  <c r="L65" i="2"/>
  <c r="L328" i="2"/>
  <c r="L232" i="2"/>
  <c r="L141" i="2"/>
  <c r="L120" i="2"/>
  <c r="L170" i="2"/>
  <c r="L423" i="2"/>
  <c r="L197" i="2"/>
  <c r="L83" i="2"/>
  <c r="L113" i="2"/>
  <c r="L49" i="2"/>
  <c r="L104" i="2"/>
  <c r="L475" i="2"/>
  <c r="L367" i="2"/>
  <c r="L323" i="2"/>
  <c r="L56" i="2"/>
  <c r="L340" i="2"/>
  <c r="L50" i="2"/>
  <c r="L254" i="2"/>
  <c r="L382" i="2"/>
  <c r="L452" i="2"/>
  <c r="L404" i="2"/>
  <c r="L470" i="2"/>
  <c r="L216" i="2"/>
  <c r="L255" i="2"/>
  <c r="L331" i="2"/>
  <c r="L70" i="2"/>
  <c r="L353" i="2"/>
  <c r="L276" i="2"/>
  <c r="L313" i="2"/>
  <c r="L301" i="2"/>
  <c r="L394" i="2"/>
  <c r="L291" i="2"/>
  <c r="L33" i="2"/>
  <c r="L288" i="2"/>
  <c r="L385" i="2"/>
  <c r="L92" i="2"/>
  <c r="L79" i="2"/>
  <c r="L12" i="2"/>
  <c r="M12" i="2" s="1"/>
  <c r="N12" i="2" s="1"/>
  <c r="L64" i="2"/>
  <c r="L433" i="2"/>
  <c r="L237" i="2"/>
  <c r="L406" i="2"/>
  <c r="L251" i="2"/>
  <c r="L36" i="2"/>
  <c r="L21" i="2"/>
  <c r="L183" i="2"/>
  <c r="L266" i="2"/>
  <c r="L103" i="2"/>
  <c r="L454" i="2"/>
  <c r="L354" i="2"/>
  <c r="L69" i="2"/>
  <c r="L186" i="2"/>
  <c r="L425" i="2"/>
  <c r="L450" i="2"/>
  <c r="L441" i="2"/>
  <c r="L298" i="2"/>
  <c r="L217" i="2"/>
  <c r="L344" i="2"/>
  <c r="L264" i="2"/>
  <c r="L154" i="2"/>
  <c r="L474" i="2"/>
  <c r="L446" i="2"/>
  <c r="L346" i="2"/>
  <c r="L206" i="2"/>
  <c r="L118" i="2"/>
  <c r="L498" i="2"/>
  <c r="L482" i="2"/>
  <c r="L278" i="2"/>
  <c r="L372" i="2"/>
  <c r="L228" i="2"/>
  <c r="L434" i="2"/>
  <c r="L238" i="2"/>
  <c r="L184" i="2"/>
  <c r="L174" i="2"/>
  <c r="L305" i="2"/>
  <c r="L177" i="2"/>
  <c r="L46" i="2"/>
  <c r="L280" i="2"/>
  <c r="L459" i="2"/>
  <c r="L387" i="2"/>
  <c r="L317" i="2"/>
  <c r="L397" i="2"/>
  <c r="L325" i="2"/>
  <c r="L72" i="2"/>
  <c r="L409" i="2"/>
  <c r="L105" i="2"/>
  <c r="L327" i="2"/>
  <c r="L198" i="2"/>
  <c r="M9" i="2"/>
  <c r="N9" i="2" s="1"/>
  <c r="M10" i="2"/>
  <c r="N10" i="2" s="1"/>
  <c r="M7" i="2"/>
  <c r="N7" i="2" s="1"/>
  <c r="M8" i="2"/>
  <c r="N8" i="2" s="1"/>
  <c r="M11" i="2"/>
  <c r="N11" i="2" s="1"/>
  <c r="M6" i="2"/>
  <c r="N6" i="2" s="1"/>
  <c r="AR165" i="2" l="1"/>
  <c r="AR168" i="2"/>
  <c r="AR428" i="2"/>
  <c r="AR174" i="2"/>
  <c r="AR7" i="2"/>
  <c r="AR54" i="2"/>
  <c r="AR283" i="2"/>
  <c r="AR63" i="2"/>
  <c r="AR412" i="2"/>
  <c r="AR483" i="2"/>
  <c r="AR94" i="2"/>
  <c r="AR36" i="2"/>
  <c r="AR46" i="2"/>
  <c r="AR250" i="2"/>
  <c r="AR208" i="2"/>
  <c r="AR276" i="2"/>
  <c r="AR359" i="2"/>
  <c r="AR288" i="2"/>
  <c r="AR294" i="2"/>
  <c r="AR41" i="2"/>
  <c r="AR112" i="2"/>
  <c r="AR432" i="2"/>
  <c r="AR206" i="2"/>
  <c r="AR19" i="2"/>
  <c r="AR92" i="2"/>
  <c r="AR442" i="2"/>
  <c r="AR378" i="2"/>
  <c r="AR55" i="2"/>
  <c r="AR14" i="2"/>
  <c r="AR369" i="2"/>
  <c r="AR459" i="2"/>
  <c r="AR482" i="2"/>
  <c r="AR448" i="2"/>
  <c r="AR469" i="2"/>
  <c r="AR179" i="2"/>
  <c r="AR143" i="2"/>
  <c r="AR238" i="2"/>
  <c r="AR139" i="2"/>
  <c r="AR309" i="2"/>
  <c r="AR505" i="2"/>
  <c r="AR417" i="2"/>
  <c r="AR6" i="2"/>
  <c r="AS6" i="2" s="1"/>
  <c r="AT6" i="2" s="1"/>
  <c r="AR32" i="2"/>
  <c r="AR260" i="2"/>
  <c r="AR411" i="2"/>
  <c r="AR446" i="2"/>
  <c r="AR33" i="2"/>
  <c r="AR212" i="2"/>
  <c r="AR402" i="2"/>
  <c r="AR478" i="2"/>
  <c r="AR172" i="2"/>
  <c r="AR429" i="2"/>
  <c r="AR9" i="2"/>
  <c r="AR247" i="2"/>
  <c r="AR388" i="2"/>
  <c r="AR503" i="2"/>
  <c r="AR445" i="2"/>
  <c r="AR114" i="2"/>
  <c r="AR468" i="2"/>
  <c r="AR475" i="2"/>
  <c r="AR52" i="2"/>
  <c r="AR73" i="2"/>
  <c r="AR255" i="2"/>
  <c r="AR149" i="2"/>
  <c r="AR301" i="2"/>
  <c r="AR173" i="2"/>
  <c r="AR443" i="2"/>
  <c r="AR433" i="2"/>
  <c r="AR315" i="2"/>
  <c r="AR195" i="2"/>
  <c r="AR185" i="2"/>
  <c r="AR95" i="2"/>
  <c r="AR430" i="2"/>
  <c r="AR198" i="2"/>
  <c r="AR467" i="2"/>
  <c r="AR45" i="2"/>
  <c r="AR339" i="2"/>
  <c r="AR205" i="2"/>
  <c r="AR465" i="2"/>
  <c r="AR237" i="2"/>
  <c r="AR314" i="2"/>
  <c r="AR267" i="2"/>
  <c r="AR265" i="2"/>
  <c r="AR72" i="2"/>
  <c r="AR209" i="2"/>
  <c r="AR406" i="2"/>
  <c r="AR318" i="2"/>
  <c r="AR223" i="2"/>
  <c r="AR485" i="2"/>
  <c r="AR358" i="2"/>
  <c r="AR455" i="2"/>
  <c r="AR222" i="2"/>
  <c r="AR17" i="2"/>
  <c r="AR367" i="2"/>
  <c r="AR30" i="2"/>
  <c r="AR438" i="2"/>
  <c r="AR132" i="2"/>
  <c r="AR295" i="2"/>
  <c r="AR140" i="2"/>
  <c r="AR150" i="2"/>
  <c r="AR43" i="2"/>
  <c r="AR60" i="2"/>
  <c r="AR157" i="2"/>
  <c r="AR386" i="2"/>
  <c r="AR101" i="2"/>
  <c r="AR254" i="2"/>
  <c r="AR11" i="2"/>
  <c r="AR110" i="2"/>
  <c r="AR353" i="2"/>
  <c r="AR426" i="2"/>
  <c r="AR200" i="2"/>
  <c r="AR56" i="2"/>
  <c r="AR387" i="2"/>
  <c r="AR307" i="2"/>
  <c r="AR337" i="2"/>
  <c r="AR320" i="2"/>
  <c r="AR164" i="2"/>
  <c r="AR138" i="2"/>
  <c r="AR348" i="2"/>
  <c r="AR26" i="2"/>
  <c r="AR331" i="2"/>
  <c r="AR251" i="2"/>
  <c r="AR444" i="2"/>
  <c r="AR109" i="2"/>
  <c r="AR226" i="2"/>
  <c r="AR15" i="2"/>
  <c r="AR241" i="2"/>
  <c r="AR122" i="2"/>
  <c r="AR129" i="2"/>
  <c r="AR303" i="2"/>
  <c r="AR233" i="2"/>
  <c r="AR400" i="2"/>
  <c r="AR350" i="2"/>
  <c r="AR131" i="2"/>
  <c r="AR327" i="2"/>
  <c r="AR91" i="2"/>
  <c r="AR368" i="2"/>
  <c r="AR111" i="2"/>
  <c r="AR137" i="2"/>
  <c r="AR121" i="2"/>
  <c r="AR338" i="2"/>
  <c r="AR219" i="2"/>
  <c r="AR370" i="2"/>
  <c r="AR427" i="2"/>
  <c r="AR113" i="2"/>
  <c r="AR245" i="2"/>
  <c r="AR152" i="2"/>
  <c r="AR37" i="2"/>
  <c r="AR396" i="2"/>
  <c r="AR436" i="2"/>
  <c r="AR471" i="2"/>
  <c r="AR97" i="2"/>
  <c r="AR470" i="2"/>
  <c r="AR229" i="2"/>
  <c r="AR477" i="2"/>
  <c r="AR296" i="2"/>
  <c r="AR74" i="2"/>
  <c r="AR117" i="2"/>
  <c r="AR272" i="2"/>
  <c r="AR360" i="2"/>
  <c r="AR321" i="2"/>
  <c r="AR178" i="2"/>
  <c r="AR193" i="2"/>
  <c r="AR266" i="2"/>
  <c r="AR31" i="2"/>
  <c r="AR342" i="2"/>
  <c r="AR85" i="2"/>
  <c r="AR84" i="2"/>
  <c r="AR42" i="2"/>
  <c r="AR292" i="2"/>
  <c r="AR312" i="2"/>
  <c r="AR409" i="2"/>
  <c r="AR216" i="2"/>
  <c r="AR346" i="2"/>
  <c r="AR242" i="2"/>
  <c r="AR214" i="2"/>
  <c r="AR492" i="2"/>
  <c r="AR8" i="2"/>
  <c r="AR161" i="2"/>
  <c r="AR282" i="2"/>
  <c r="AR487" i="2"/>
  <c r="AR298" i="2"/>
  <c r="AR494" i="2"/>
  <c r="AR421" i="2"/>
  <c r="AR341" i="2"/>
  <c r="AR384" i="2"/>
  <c r="AR156" i="2"/>
  <c r="AR100" i="2"/>
  <c r="AR365" i="2"/>
  <c r="AR498" i="2"/>
  <c r="AR293" i="2"/>
  <c r="AR196" i="2"/>
  <c r="AR27" i="2"/>
  <c r="AR133" i="2"/>
  <c r="AR371" i="2"/>
  <c r="AR375" i="2"/>
  <c r="AR431" i="2"/>
  <c r="AR25" i="2"/>
  <c r="AR373" i="2"/>
  <c r="AR50" i="2"/>
  <c r="AR256" i="2"/>
  <c r="AR472" i="2"/>
  <c r="AR81" i="2"/>
  <c r="AR99" i="2"/>
  <c r="AR474" i="2"/>
  <c r="AR440" i="2"/>
  <c r="AR199" i="2"/>
  <c r="AR437" i="2"/>
  <c r="AR302" i="2"/>
  <c r="AR456" i="2"/>
  <c r="AR258" i="2"/>
  <c r="AR194" i="2"/>
  <c r="AR324" i="2"/>
  <c r="AR273" i="2"/>
  <c r="AR183" i="2"/>
  <c r="AR499" i="2"/>
  <c r="AR289" i="2"/>
  <c r="AR128" i="2"/>
  <c r="AR261" i="2"/>
  <c r="AR461" i="2"/>
  <c r="AR257" i="2"/>
  <c r="AR86" i="2"/>
  <c r="AR70" i="2"/>
  <c r="AR466" i="2"/>
  <c r="AR69" i="2"/>
  <c r="AR82" i="2"/>
  <c r="AR34" i="2"/>
  <c r="AR107" i="2"/>
  <c r="AR356" i="2"/>
  <c r="AR12" i="2"/>
  <c r="AR154" i="2"/>
  <c r="AR126" i="2"/>
  <c r="AR486" i="2"/>
  <c r="AR335" i="2"/>
  <c r="AR271" i="2"/>
  <c r="AR77" i="2"/>
  <c r="AR48" i="2"/>
  <c r="AR188" i="2"/>
  <c r="AR286" i="2"/>
  <c r="AR66" i="2"/>
  <c r="AR268" i="2"/>
  <c r="AR71" i="2"/>
  <c r="AR176" i="2"/>
  <c r="AR401" i="2"/>
  <c r="AR201" i="2"/>
  <c r="AR489" i="2"/>
  <c r="AR252" i="2"/>
  <c r="AR377" i="2"/>
  <c r="AR414" i="2"/>
  <c r="AR210" i="2"/>
  <c r="AR119" i="2"/>
  <c r="AR291" i="2"/>
  <c r="AR500" i="2"/>
  <c r="AR300" i="2"/>
  <c r="AR453" i="2"/>
  <c r="AR38" i="2"/>
  <c r="AR328" i="2"/>
  <c r="AR308" i="2"/>
  <c r="AR457" i="2"/>
  <c r="AR280" i="2"/>
  <c r="AR502" i="2"/>
  <c r="AR221" i="2"/>
  <c r="AR306" i="2"/>
  <c r="AR142" i="2"/>
  <c r="AR351" i="2"/>
  <c r="AR147" i="2"/>
  <c r="AR151" i="2"/>
  <c r="AR204" i="2"/>
  <c r="AR232" i="2"/>
  <c r="AR434" i="2"/>
  <c r="AR381" i="2"/>
  <c r="AR244" i="2"/>
  <c r="AR175" i="2"/>
  <c r="AR501" i="2"/>
  <c r="AR389" i="2"/>
  <c r="AR166" i="2"/>
  <c r="AR61" i="2"/>
  <c r="AR481" i="2"/>
  <c r="AR299" i="2"/>
  <c r="AR270" i="2"/>
  <c r="AR135" i="2"/>
  <c r="AR394" i="2"/>
  <c r="AR108" i="2"/>
  <c r="AR452" i="2"/>
  <c r="AR425" i="2"/>
  <c r="AR447" i="2"/>
  <c r="AR264" i="2"/>
  <c r="AR385" i="2"/>
  <c r="AR357" i="2"/>
  <c r="AR496" i="2"/>
  <c r="AR364" i="2"/>
  <c r="AR374" i="2"/>
  <c r="AR35" i="2"/>
  <c r="AR104" i="2"/>
  <c r="AR21" i="2"/>
  <c r="AR419" i="2"/>
  <c r="AR224" i="2"/>
  <c r="AR177" i="2"/>
  <c r="AR484" i="2"/>
  <c r="AR408" i="2"/>
  <c r="AR235" i="2"/>
  <c r="AR189" i="2"/>
  <c r="AR187" i="2"/>
  <c r="AR106" i="2"/>
  <c r="AR322" i="2"/>
  <c r="AR405" i="2"/>
  <c r="AR362" i="2"/>
  <c r="AR248" i="2"/>
  <c r="AR488" i="2"/>
  <c r="AR332" i="2"/>
  <c r="AR343" i="2"/>
  <c r="AR87" i="2"/>
  <c r="AR398" i="2"/>
  <c r="AR102" i="2"/>
  <c r="AR458" i="2"/>
  <c r="AR473" i="2"/>
  <c r="AR186" i="2"/>
  <c r="AR336" i="2"/>
  <c r="AR463" i="2"/>
  <c r="AR53" i="2"/>
  <c r="AR213" i="2"/>
  <c r="AR136" i="2"/>
  <c r="AR305" i="2"/>
  <c r="AR65" i="2"/>
  <c r="AR80" i="2"/>
  <c r="AR120" i="2"/>
  <c r="AR344" i="2"/>
  <c r="AR495" i="2"/>
  <c r="AR190" i="2"/>
  <c r="AR497" i="2"/>
  <c r="AR148" i="2"/>
  <c r="AR98" i="2"/>
  <c r="AR330" i="2"/>
  <c r="AR171" i="2"/>
  <c r="AR450" i="2"/>
  <c r="AR191" i="2"/>
  <c r="AR118" i="2"/>
  <c r="AR217" i="2"/>
  <c r="AR78" i="2"/>
  <c r="AR285" i="2"/>
  <c r="AR392" i="2"/>
  <c r="AR490" i="2"/>
  <c r="AR181" i="2"/>
  <c r="AR263" i="2"/>
  <c r="AR155" i="2"/>
  <c r="AR274" i="2"/>
  <c r="AR225" i="2"/>
  <c r="AR192" i="2"/>
  <c r="AR159" i="2"/>
  <c r="AR218" i="2"/>
  <c r="AR59" i="2"/>
  <c r="AR310" i="2"/>
  <c r="AR160" i="2"/>
  <c r="AR311" i="2"/>
  <c r="AR420" i="2"/>
  <c r="AR16" i="2"/>
  <c r="AR169" i="2"/>
  <c r="AR62" i="2"/>
  <c r="AR170" i="2"/>
  <c r="AR393" i="2"/>
  <c r="AR163" i="2"/>
  <c r="AR68" i="2"/>
  <c r="AR281" i="2"/>
  <c r="AR115" i="2"/>
  <c r="AR284" i="2"/>
  <c r="AR379" i="2"/>
  <c r="AR197" i="2"/>
  <c r="AR333" i="2"/>
  <c r="AR441" i="2"/>
  <c r="AR180" i="2"/>
  <c r="AR144" i="2"/>
  <c r="AR399" i="2"/>
  <c r="AR116" i="2"/>
  <c r="AR479" i="2"/>
  <c r="AR504" i="2"/>
  <c r="AR58" i="2"/>
  <c r="AR279" i="2"/>
  <c r="AR203" i="2"/>
  <c r="AR464" i="2"/>
  <c r="AR323" i="2"/>
  <c r="AR146" i="2"/>
  <c r="AR145" i="2"/>
  <c r="AR334" i="2"/>
  <c r="AR329" i="2"/>
  <c r="AR435" i="2"/>
  <c r="AR125" i="2"/>
  <c r="AR349" i="2"/>
  <c r="AR227" i="2"/>
  <c r="AR304" i="2"/>
  <c r="AR153" i="2"/>
  <c r="AR79" i="2"/>
  <c r="AR167" i="2"/>
  <c r="AR462" i="2"/>
  <c r="AR391" i="2"/>
  <c r="AR439" i="2"/>
  <c r="AR64" i="2"/>
  <c r="AR352" i="2"/>
  <c r="AR476" i="2"/>
  <c r="AR83" i="2"/>
  <c r="AR158" i="2"/>
  <c r="AR130" i="2"/>
  <c r="AR325" i="2"/>
  <c r="AR44" i="2"/>
  <c r="AR184" i="2"/>
  <c r="AR493" i="2"/>
  <c r="AR231" i="2"/>
  <c r="AR75" i="2"/>
  <c r="AR105" i="2"/>
  <c r="AR57" i="2"/>
  <c r="AR134" i="2"/>
  <c r="AR382" i="2"/>
  <c r="AR93" i="2"/>
  <c r="AR234" i="2"/>
  <c r="AR355" i="2"/>
  <c r="AR449" i="2"/>
  <c r="AR383" i="2"/>
  <c r="AR287" i="2"/>
  <c r="AR127" i="2"/>
  <c r="AR407" i="2"/>
  <c r="AR10" i="2"/>
  <c r="AR39" i="2"/>
  <c r="AR88" i="2"/>
  <c r="AR347" i="2"/>
  <c r="AR28" i="2"/>
  <c r="AR249" i="2"/>
  <c r="AR123" i="2"/>
  <c r="AR317" i="2"/>
  <c r="AR363" i="2"/>
  <c r="AR380" i="2"/>
  <c r="AR313" i="2"/>
  <c r="AR90" i="2"/>
  <c r="AR278" i="2"/>
  <c r="AR423" i="2"/>
  <c r="AR491" i="2"/>
  <c r="AR259" i="2"/>
  <c r="AR451" i="2"/>
  <c r="AR326" i="2"/>
  <c r="AR290" i="2"/>
  <c r="AR269" i="2"/>
  <c r="AR361" i="2"/>
  <c r="AR275" i="2"/>
  <c r="AR390" i="2"/>
  <c r="AR354" i="2"/>
  <c r="AR228" i="2"/>
  <c r="AR418" i="2"/>
  <c r="AR207" i="2"/>
  <c r="AR243" i="2"/>
  <c r="AR246" i="2"/>
  <c r="AR220" i="2"/>
  <c r="AR124" i="2"/>
  <c r="AR96" i="2"/>
  <c r="AR403" i="2"/>
  <c r="AR51" i="2"/>
  <c r="AR202" i="2"/>
  <c r="AR236" i="2"/>
  <c r="AR215" i="2"/>
  <c r="AR422" i="2"/>
  <c r="AR18" i="2"/>
  <c r="AR47" i="2"/>
  <c r="AR460" i="2"/>
  <c r="AR24" i="2"/>
  <c r="AR424" i="2"/>
  <c r="AR319" i="2"/>
  <c r="AR416" i="2"/>
  <c r="AR410" i="2"/>
  <c r="AR182" i="2"/>
  <c r="AR29" i="2"/>
  <c r="AR277" i="2"/>
  <c r="AR67" i="2"/>
  <c r="AR23" i="2"/>
  <c r="AR395" i="2"/>
  <c r="AR340" i="2"/>
  <c r="AR240" i="2"/>
  <c r="AR76" i="2"/>
  <c r="AR404" i="2"/>
  <c r="AR239" i="2"/>
  <c r="AR20" i="2"/>
  <c r="AR415" i="2"/>
  <c r="AR454" i="2"/>
  <c r="AR376" i="2"/>
  <c r="AR40" i="2"/>
  <c r="AR22" i="2"/>
  <c r="AR262" i="2"/>
  <c r="AR480" i="2"/>
  <c r="AR103" i="2"/>
  <c r="AR372" i="2"/>
  <c r="AR397" i="2"/>
  <c r="AR345" i="2"/>
  <c r="AR316" i="2"/>
  <c r="AR366" i="2"/>
  <c r="AR13" i="2"/>
  <c r="AR162" i="2"/>
  <c r="AR141" i="2"/>
  <c r="AR253" i="2"/>
  <c r="AR230" i="2"/>
  <c r="AR49" i="2"/>
  <c r="AR89" i="2"/>
  <c r="AR413" i="2"/>
  <c r="AR297" i="2"/>
  <c r="AR211" i="2"/>
  <c r="M22" i="2"/>
  <c r="N22" i="2" s="1"/>
  <c r="M59" i="2"/>
  <c r="N59" i="2" s="1"/>
  <c r="M13" i="2"/>
  <c r="N13" i="2" s="1"/>
  <c r="M64" i="2"/>
  <c r="N64" i="2" s="1"/>
  <c r="M18" i="2"/>
  <c r="N18" i="2" s="1"/>
  <c r="M35" i="2"/>
  <c r="N35" i="2" s="1"/>
  <c r="M71" i="2"/>
  <c r="N71" i="2" s="1"/>
  <c r="M17" i="2"/>
  <c r="N17" i="2" s="1"/>
  <c r="M67" i="2"/>
  <c r="N67" i="2" s="1"/>
  <c r="M41" i="2"/>
  <c r="N41" i="2" s="1"/>
  <c r="M14" i="2"/>
  <c r="N14" i="2" s="1"/>
  <c r="M15" i="2"/>
  <c r="N15" i="2" s="1"/>
  <c r="M16" i="2"/>
  <c r="N16" i="2" s="1"/>
  <c r="M54" i="2"/>
  <c r="N54" i="2" s="1"/>
  <c r="M38" i="2"/>
  <c r="N38" i="2" s="1"/>
  <c r="M32" i="2"/>
  <c r="N32" i="2" s="1"/>
  <c r="M39" i="2"/>
  <c r="N39" i="2" s="1"/>
  <c r="M24" i="2"/>
  <c r="N24" i="2" s="1"/>
  <c r="M19" i="2"/>
  <c r="N19" i="2" s="1"/>
  <c r="M20" i="2"/>
  <c r="N20" i="2" s="1"/>
  <c r="M42" i="2"/>
  <c r="N42" i="2" s="1"/>
  <c r="M157" i="2"/>
  <c r="N157" i="2" s="1"/>
  <c r="M124" i="2"/>
  <c r="N124" i="2" s="1"/>
  <c r="M60" i="2"/>
  <c r="N60" i="2" s="1"/>
  <c r="M36" i="2"/>
  <c r="N36" i="2" s="1"/>
  <c r="M51" i="2"/>
  <c r="N51" i="2" s="1"/>
  <c r="M27" i="2"/>
  <c r="N27" i="2" s="1"/>
  <c r="M45" i="2"/>
  <c r="N45" i="2" s="1"/>
  <c r="M31" i="2"/>
  <c r="N31" i="2" s="1"/>
  <c r="M30" i="2"/>
  <c r="N30" i="2" s="1"/>
  <c r="M44" i="2"/>
  <c r="N44" i="2" s="1"/>
  <c r="M56" i="2"/>
  <c r="N56" i="2" s="1"/>
  <c r="M25" i="2"/>
  <c r="N25" i="2" s="1"/>
  <c r="M23" i="2"/>
  <c r="N23" i="2" s="1"/>
  <c r="M34" i="2"/>
  <c r="N34" i="2" s="1"/>
  <c r="M28" i="2"/>
  <c r="N28" i="2" s="1"/>
  <c r="M29" i="2"/>
  <c r="N29" i="2" s="1"/>
  <c r="M37" i="2"/>
  <c r="N37" i="2" s="1"/>
  <c r="M55" i="2"/>
  <c r="N55" i="2" s="1"/>
  <c r="M40" i="2"/>
  <c r="N40" i="2" s="1"/>
  <c r="M33" i="2"/>
  <c r="N33" i="2" s="1"/>
  <c r="M26" i="2"/>
  <c r="N26" i="2" s="1"/>
  <c r="M43" i="2"/>
  <c r="N43" i="2" s="1"/>
  <c r="M21" i="2"/>
  <c r="N21" i="2" s="1"/>
  <c r="M129" i="2"/>
  <c r="N129" i="2" s="1"/>
  <c r="M309" i="2"/>
  <c r="N309" i="2" s="1"/>
  <c r="M226" i="2"/>
  <c r="N226" i="2" s="1"/>
  <c r="M83" i="2"/>
  <c r="N83" i="2" s="1"/>
  <c r="M84" i="2"/>
  <c r="N84" i="2" s="1"/>
  <c r="M77" i="2"/>
  <c r="N77" i="2" s="1"/>
  <c r="M103" i="2"/>
  <c r="N103" i="2" s="1"/>
  <c r="M266" i="2"/>
  <c r="N266" i="2" s="1"/>
  <c r="M208" i="2"/>
  <c r="N208" i="2" s="1"/>
  <c r="M397" i="2"/>
  <c r="N397" i="2" s="1"/>
  <c r="M260" i="2"/>
  <c r="N260" i="2" s="1"/>
  <c r="M87" i="2"/>
  <c r="N87" i="2" s="1"/>
  <c r="M481" i="2"/>
  <c r="N481" i="2" s="1"/>
  <c r="M145" i="2"/>
  <c r="N145" i="2" s="1"/>
  <c r="M230" i="2"/>
  <c r="N230" i="2" s="1"/>
  <c r="M273" i="2"/>
  <c r="N273" i="2" s="1"/>
  <c r="M98" i="2"/>
  <c r="N98" i="2" s="1"/>
  <c r="M275" i="2"/>
  <c r="N275" i="2" s="1"/>
  <c r="M138" i="2"/>
  <c r="N138" i="2" s="1"/>
  <c r="M290" i="2"/>
  <c r="N290" i="2" s="1"/>
  <c r="M317" i="2"/>
  <c r="N317" i="2" s="1"/>
  <c r="M102" i="2"/>
  <c r="N102" i="2" s="1"/>
  <c r="M82" i="2"/>
  <c r="N82" i="2" s="1"/>
  <c r="M152" i="2"/>
  <c r="N152" i="2" s="1"/>
  <c r="M250" i="2"/>
  <c r="N250" i="2" s="1"/>
  <c r="M147" i="2"/>
  <c r="N147" i="2" s="1"/>
  <c r="M97" i="2"/>
  <c r="N97" i="2" s="1"/>
  <c r="M121" i="2"/>
  <c r="N121" i="2" s="1"/>
  <c r="M303" i="2"/>
  <c r="N303" i="2" s="1"/>
  <c r="M234" i="2"/>
  <c r="N234" i="2" s="1"/>
  <c r="M276" i="2"/>
  <c r="N276" i="2" s="1"/>
  <c r="M92" i="2"/>
  <c r="N92" i="2" s="1"/>
  <c r="M169" i="2"/>
  <c r="N169" i="2" s="1"/>
  <c r="M280" i="2"/>
  <c r="N280" i="2" s="1"/>
  <c r="M300" i="2"/>
  <c r="N300" i="2" s="1"/>
  <c r="M170" i="2"/>
  <c r="N170" i="2" s="1"/>
  <c r="M143" i="2"/>
  <c r="N143" i="2" s="1"/>
  <c r="M293" i="2"/>
  <c r="N293" i="2" s="1"/>
  <c r="M117" i="2"/>
  <c r="N117" i="2" s="1"/>
  <c r="M307" i="2"/>
  <c r="N307" i="2" s="1"/>
  <c r="M94" i="2"/>
  <c r="N94" i="2" s="1"/>
  <c r="M58" i="2"/>
  <c r="N58" i="2" s="1"/>
  <c r="M73" i="2"/>
  <c r="N73" i="2" s="1"/>
  <c r="M90" i="2"/>
  <c r="N90" i="2" s="1"/>
  <c r="M101" i="2"/>
  <c r="N101" i="2" s="1"/>
  <c r="M74" i="2"/>
  <c r="N74" i="2" s="1"/>
  <c r="M115" i="2"/>
  <c r="N115" i="2" s="1"/>
  <c r="M119" i="2"/>
  <c r="N119" i="2" s="1"/>
  <c r="M150" i="2"/>
  <c r="N150" i="2" s="1"/>
  <c r="M118" i="2"/>
  <c r="N118" i="2" s="1"/>
  <c r="M136" i="2"/>
  <c r="N136" i="2" s="1"/>
  <c r="M304" i="2"/>
  <c r="N304" i="2" s="1"/>
  <c r="M176" i="2"/>
  <c r="N176" i="2" s="1"/>
  <c r="M199" i="2"/>
  <c r="N199" i="2" s="1"/>
  <c r="M193" i="2"/>
  <c r="N193" i="2" s="1"/>
  <c r="M282" i="2"/>
  <c r="N282" i="2" s="1"/>
  <c r="M319" i="2"/>
  <c r="N319" i="2" s="1"/>
  <c r="M180" i="2"/>
  <c r="N180" i="2" s="1"/>
  <c r="M188" i="2"/>
  <c r="N188" i="2" s="1"/>
  <c r="M476" i="2"/>
  <c r="N476" i="2" s="1"/>
  <c r="M313" i="2"/>
  <c r="N313" i="2" s="1"/>
  <c r="M301" i="2"/>
  <c r="N301" i="2" s="1"/>
  <c r="M153" i="2"/>
  <c r="N153" i="2" s="1"/>
  <c r="M212" i="2"/>
  <c r="N212" i="2" s="1"/>
  <c r="M451" i="2"/>
  <c r="N451" i="2" s="1"/>
  <c r="M186" i="2"/>
  <c r="N186" i="2" s="1"/>
  <c r="M229" i="2"/>
  <c r="N229" i="2" s="1"/>
  <c r="M189" i="2"/>
  <c r="N189" i="2" s="1"/>
  <c r="M202" i="2"/>
  <c r="N202" i="2" s="1"/>
  <c r="M286" i="2"/>
  <c r="N286" i="2" s="1"/>
  <c r="M324" i="2"/>
  <c r="N324" i="2" s="1"/>
  <c r="M289" i="2"/>
  <c r="N289" i="2" s="1"/>
  <c r="M325" i="2"/>
  <c r="N325" i="2" s="1"/>
  <c r="M308" i="2"/>
  <c r="N308" i="2" s="1"/>
  <c r="M179" i="2"/>
  <c r="N179" i="2" s="1"/>
  <c r="M343" i="2"/>
  <c r="N343" i="2" s="1"/>
  <c r="M257" i="2"/>
  <c r="N257" i="2" s="1"/>
  <c r="M48" i="2"/>
  <c r="N48" i="2" s="1"/>
  <c r="M105" i="2"/>
  <c r="N105" i="2" s="1"/>
  <c r="M75" i="2"/>
  <c r="N75" i="2" s="1"/>
  <c r="M66" i="2"/>
  <c r="N66" i="2" s="1"/>
  <c r="M72" i="2"/>
  <c r="N72" i="2" s="1"/>
  <c r="M96" i="2"/>
  <c r="N96" i="2" s="1"/>
  <c r="M88" i="2"/>
  <c r="N88" i="2" s="1"/>
  <c r="M70" i="2"/>
  <c r="N70" i="2" s="1"/>
  <c r="M164" i="2"/>
  <c r="N164" i="2" s="1"/>
  <c r="M107" i="2"/>
  <c r="N107" i="2" s="1"/>
  <c r="M106" i="2"/>
  <c r="N106" i="2" s="1"/>
  <c r="M137" i="2"/>
  <c r="N137" i="2" s="1"/>
  <c r="M181" i="2"/>
  <c r="N181" i="2" s="1"/>
  <c r="M311" i="2"/>
  <c r="N311" i="2" s="1"/>
  <c r="M297" i="2"/>
  <c r="N297" i="2" s="1"/>
  <c r="M269" i="2"/>
  <c r="N269" i="2" s="1"/>
  <c r="M149" i="2"/>
  <c r="N149" i="2" s="1"/>
  <c r="M122" i="2"/>
  <c r="N122" i="2" s="1"/>
  <c r="M253" i="2"/>
  <c r="N253" i="2" s="1"/>
  <c r="M279" i="2"/>
  <c r="N279" i="2" s="1"/>
  <c r="M197" i="2"/>
  <c r="N197" i="2" s="1"/>
  <c r="M162" i="2"/>
  <c r="N162" i="2" s="1"/>
  <c r="M248" i="2"/>
  <c r="N248" i="2" s="1"/>
  <c r="M463" i="2"/>
  <c r="N463" i="2" s="1"/>
  <c r="M299" i="2"/>
  <c r="N299" i="2" s="1"/>
  <c r="M264" i="2"/>
  <c r="N264" i="2" s="1"/>
  <c r="M116" i="2"/>
  <c r="N116" i="2" s="1"/>
  <c r="M261" i="2"/>
  <c r="N261" i="2" s="1"/>
  <c r="M187" i="2"/>
  <c r="N187" i="2" s="1"/>
  <c r="M224" i="2"/>
  <c r="N224" i="2" s="1"/>
  <c r="M221" i="2"/>
  <c r="N221" i="2" s="1"/>
  <c r="M155" i="2"/>
  <c r="N155" i="2" s="1"/>
  <c r="M223" i="2"/>
  <c r="N223" i="2" s="1"/>
  <c r="M236" i="2"/>
  <c r="N236" i="2" s="1"/>
  <c r="M198" i="2"/>
  <c r="N198" i="2" s="1"/>
  <c r="M173" i="2"/>
  <c r="N173" i="2" s="1"/>
  <c r="M295" i="2"/>
  <c r="N295" i="2" s="1"/>
  <c r="M195" i="2"/>
  <c r="N195" i="2" s="1"/>
  <c r="M218" i="2"/>
  <c r="N218" i="2" s="1"/>
  <c r="M93" i="2"/>
  <c r="N93" i="2" s="1"/>
  <c r="M50" i="2"/>
  <c r="N50" i="2" s="1"/>
  <c r="M95" i="2"/>
  <c r="N95" i="2" s="1"/>
  <c r="M61" i="2"/>
  <c r="N61" i="2" s="1"/>
  <c r="M47" i="2"/>
  <c r="N47" i="2" s="1"/>
  <c r="M76" i="2"/>
  <c r="N76" i="2" s="1"/>
  <c r="M99" i="2"/>
  <c r="N99" i="2" s="1"/>
  <c r="M130" i="2"/>
  <c r="N130" i="2" s="1"/>
  <c r="M159" i="2"/>
  <c r="N159" i="2" s="1"/>
  <c r="M113" i="2"/>
  <c r="N113" i="2" s="1"/>
  <c r="M134" i="2"/>
  <c r="N134" i="2" s="1"/>
  <c r="M215" i="2"/>
  <c r="N215" i="2" s="1"/>
  <c r="M183" i="2"/>
  <c r="N183" i="2" s="1"/>
  <c r="M201" i="2"/>
  <c r="N201" i="2" s="1"/>
  <c r="M211" i="2"/>
  <c r="N211" i="2" s="1"/>
  <c r="M310" i="2"/>
  <c r="N310" i="2" s="1"/>
  <c r="M168" i="2"/>
  <c r="N168" i="2" s="1"/>
  <c r="M209" i="2"/>
  <c r="N209" i="2" s="1"/>
  <c r="M174" i="2"/>
  <c r="N174" i="2" s="1"/>
  <c r="M305" i="2"/>
  <c r="N305" i="2" s="1"/>
  <c r="M232" i="2"/>
  <c r="N232" i="2" s="1"/>
  <c r="M222" i="2"/>
  <c r="N222" i="2" s="1"/>
  <c r="M141" i="2"/>
  <c r="N141" i="2" s="1"/>
  <c r="M235" i="2"/>
  <c r="N235" i="2" s="1"/>
  <c r="M251" i="2"/>
  <c r="N251" i="2" s="1"/>
  <c r="M128" i="2"/>
  <c r="N128" i="2" s="1"/>
  <c r="M165" i="2"/>
  <c r="N165" i="2" s="1"/>
  <c r="M178" i="2"/>
  <c r="N178" i="2" s="1"/>
  <c r="M144" i="2"/>
  <c r="N144" i="2" s="1"/>
  <c r="M296" i="2"/>
  <c r="N296" i="2" s="1"/>
  <c r="M228" i="2"/>
  <c r="N228" i="2" s="1"/>
  <c r="M185" i="2"/>
  <c r="N185" i="2" s="1"/>
  <c r="M244" i="2"/>
  <c r="N244" i="2" s="1"/>
  <c r="M210" i="2"/>
  <c r="N210" i="2" s="1"/>
  <c r="M312" i="2"/>
  <c r="N312" i="2" s="1"/>
  <c r="M322" i="2"/>
  <c r="N322" i="2" s="1"/>
  <c r="M146" i="2"/>
  <c r="N146" i="2" s="1"/>
  <c r="M216" i="2"/>
  <c r="N216" i="2" s="1"/>
  <c r="M68" i="2"/>
  <c r="N68" i="2" s="1"/>
  <c r="M80" i="2"/>
  <c r="N80" i="2" s="1"/>
  <c r="M132" i="2"/>
  <c r="N132" i="2" s="1"/>
  <c r="M110" i="2"/>
  <c r="N110" i="2" s="1"/>
  <c r="M131" i="2"/>
  <c r="N131" i="2" s="1"/>
  <c r="M123" i="2"/>
  <c r="N123" i="2" s="1"/>
  <c r="M256" i="2"/>
  <c r="N256" i="2" s="1"/>
  <c r="M255" i="2"/>
  <c r="N255" i="2" s="1"/>
  <c r="M240" i="2"/>
  <c r="N240" i="2" s="1"/>
  <c r="M321" i="2"/>
  <c r="N321" i="2" s="1"/>
  <c r="M190" i="2"/>
  <c r="N190" i="2" s="1"/>
  <c r="M357" i="2"/>
  <c r="N357" i="2" s="1"/>
  <c r="M167" i="2"/>
  <c r="N167" i="2" s="1"/>
  <c r="M172" i="2"/>
  <c r="N172" i="2" s="1"/>
  <c r="M277" i="2"/>
  <c r="N277" i="2" s="1"/>
  <c r="M219" i="2"/>
  <c r="N219" i="2" s="1"/>
  <c r="M288" i="2"/>
  <c r="N288" i="2" s="1"/>
  <c r="M160" i="2"/>
  <c r="N160" i="2" s="1"/>
  <c r="M175" i="2"/>
  <c r="N175" i="2" s="1"/>
  <c r="M254" i="2"/>
  <c r="N254" i="2" s="1"/>
  <c r="M281" i="2"/>
  <c r="N281" i="2" s="1"/>
  <c r="M323" i="2"/>
  <c r="N323" i="2" s="1"/>
  <c r="M396" i="2"/>
  <c r="N396" i="2" s="1"/>
  <c r="M220" i="2"/>
  <c r="N220" i="2" s="1"/>
  <c r="M268" i="2"/>
  <c r="N268" i="2" s="1"/>
  <c r="M200" i="2"/>
  <c r="N200" i="2" s="1"/>
  <c r="M440" i="2"/>
  <c r="N440" i="2" s="1"/>
  <c r="M298" i="2"/>
  <c r="N298" i="2" s="1"/>
  <c r="M488" i="2"/>
  <c r="N488" i="2" s="1"/>
  <c r="M225" i="2"/>
  <c r="N225" i="2" s="1"/>
  <c r="M474" i="2"/>
  <c r="N474" i="2" s="1"/>
  <c r="M285" i="2"/>
  <c r="N285" i="2" s="1"/>
  <c r="M49" i="2"/>
  <c r="N49" i="2" s="1"/>
  <c r="M85" i="2"/>
  <c r="N85" i="2" s="1"/>
  <c r="M62" i="2"/>
  <c r="N62" i="2" s="1"/>
  <c r="M91" i="2"/>
  <c r="N91" i="2" s="1"/>
  <c r="M46" i="2"/>
  <c r="N46" i="2" s="1"/>
  <c r="M104" i="2"/>
  <c r="N104" i="2" s="1"/>
  <c r="M81" i="2"/>
  <c r="N81" i="2" s="1"/>
  <c r="M100" i="2"/>
  <c r="N100" i="2" s="1"/>
  <c r="M111" i="2"/>
  <c r="N111" i="2" s="1"/>
  <c r="M204" i="2"/>
  <c r="N204" i="2" s="1"/>
  <c r="M120" i="2"/>
  <c r="N120" i="2" s="1"/>
  <c r="M108" i="2"/>
  <c r="N108" i="2" s="1"/>
  <c r="M485" i="2"/>
  <c r="N485" i="2" s="1"/>
  <c r="M231" i="2"/>
  <c r="N231" i="2" s="1"/>
  <c r="M205" i="2"/>
  <c r="N205" i="2" s="1"/>
  <c r="M109" i="2"/>
  <c r="N109" i="2" s="1"/>
  <c r="M492" i="2"/>
  <c r="N492" i="2" s="1"/>
  <c r="M171" i="2"/>
  <c r="N171" i="2" s="1"/>
  <c r="M217" i="2"/>
  <c r="N217" i="2" s="1"/>
  <c r="M245" i="2"/>
  <c r="N245" i="2" s="1"/>
  <c r="M410" i="2"/>
  <c r="N410" i="2" s="1"/>
  <c r="M381" i="2"/>
  <c r="N381" i="2" s="1"/>
  <c r="M233" i="2"/>
  <c r="N233" i="2" s="1"/>
  <c r="M470" i="2"/>
  <c r="N470" i="2" s="1"/>
  <c r="M166" i="2"/>
  <c r="N166" i="2" s="1"/>
  <c r="M242" i="2"/>
  <c r="N242" i="2" s="1"/>
  <c r="M462" i="2"/>
  <c r="N462" i="2" s="1"/>
  <c r="M259" i="2"/>
  <c r="N259" i="2" s="1"/>
  <c r="M142" i="2"/>
  <c r="N142" i="2" s="1"/>
  <c r="M194" i="2"/>
  <c r="N194" i="2" s="1"/>
  <c r="M191" i="2"/>
  <c r="N191" i="2" s="1"/>
  <c r="M203" i="2"/>
  <c r="N203" i="2" s="1"/>
  <c r="M207" i="2"/>
  <c r="N207" i="2" s="1"/>
  <c r="M294" i="2"/>
  <c r="N294" i="2" s="1"/>
  <c r="M177" i="2"/>
  <c r="N177" i="2" s="1"/>
  <c r="M278" i="2"/>
  <c r="N278" i="2" s="1"/>
  <c r="M271" i="2"/>
  <c r="N271" i="2" s="1"/>
  <c r="M337" i="2"/>
  <c r="N337" i="2" s="1"/>
  <c r="M53" i="2"/>
  <c r="N53" i="2" s="1"/>
  <c r="M63" i="2"/>
  <c r="N63" i="2" s="1"/>
  <c r="M78" i="2"/>
  <c r="N78" i="2" s="1"/>
  <c r="M86" i="2"/>
  <c r="N86" i="2" s="1"/>
  <c r="M214" i="2"/>
  <c r="N214" i="2" s="1"/>
  <c r="M148" i="2"/>
  <c r="N148" i="2" s="1"/>
  <c r="M127" i="2"/>
  <c r="N127" i="2" s="1"/>
  <c r="M126" i="2"/>
  <c r="N126" i="2" s="1"/>
  <c r="M265" i="2"/>
  <c r="N265" i="2" s="1"/>
  <c r="M227" i="2"/>
  <c r="N227" i="2" s="1"/>
  <c r="M258" i="2"/>
  <c r="N258" i="2" s="1"/>
  <c r="M156" i="2"/>
  <c r="N156" i="2" s="1"/>
  <c r="M140" i="2"/>
  <c r="N140" i="2" s="1"/>
  <c r="M196" i="2"/>
  <c r="N196" i="2" s="1"/>
  <c r="M292" i="2"/>
  <c r="N292" i="2" s="1"/>
  <c r="M154" i="2"/>
  <c r="N154" i="2" s="1"/>
  <c r="M316" i="2"/>
  <c r="N316" i="2" s="1"/>
  <c r="M139" i="2"/>
  <c r="N139" i="2" s="1"/>
  <c r="M241" i="2"/>
  <c r="N241" i="2" s="1"/>
  <c r="M161" i="2"/>
  <c r="N161" i="2" s="1"/>
  <c r="M287" i="2"/>
  <c r="N287" i="2" s="1"/>
  <c r="M314" i="2"/>
  <c r="N314" i="2" s="1"/>
  <c r="M291" i="2"/>
  <c r="N291" i="2" s="1"/>
  <c r="M284" i="2"/>
  <c r="N284" i="2" s="1"/>
  <c r="M306" i="2"/>
  <c r="N306" i="2" s="1"/>
  <c r="M315" i="2"/>
  <c r="N315" i="2" s="1"/>
  <c r="M318" i="2"/>
  <c r="N318" i="2" s="1"/>
  <c r="M341" i="2"/>
  <c r="N341" i="2" s="1"/>
  <c r="M192" i="2"/>
  <c r="N192" i="2" s="1"/>
  <c r="M450" i="2"/>
  <c r="N450" i="2" s="1"/>
  <c r="M182" i="2"/>
  <c r="N182" i="2" s="1"/>
  <c r="M453" i="2"/>
  <c r="N453" i="2" s="1"/>
  <c r="M252" i="2"/>
  <c r="N252" i="2" s="1"/>
  <c r="M158" i="2"/>
  <c r="N158" i="2" s="1"/>
  <c r="M423" i="2"/>
  <c r="N423" i="2" s="1"/>
  <c r="M65" i="2"/>
  <c r="N65" i="2" s="1"/>
  <c r="M79" i="2"/>
  <c r="N79" i="2" s="1"/>
  <c r="M89" i="2"/>
  <c r="N89" i="2" s="1"/>
  <c r="M52" i="2"/>
  <c r="N52" i="2" s="1"/>
  <c r="M57" i="2"/>
  <c r="N57" i="2" s="1"/>
  <c r="M69" i="2"/>
  <c r="N69" i="2" s="1"/>
  <c r="M133" i="2"/>
  <c r="N133" i="2" s="1"/>
  <c r="M114" i="2"/>
  <c r="N114" i="2" s="1"/>
  <c r="M125" i="2"/>
  <c r="N125" i="2" s="1"/>
  <c r="M135" i="2"/>
  <c r="N135" i="2" s="1"/>
  <c r="M302" i="2"/>
  <c r="N302" i="2" s="1"/>
  <c r="M184" i="2"/>
  <c r="N184" i="2" s="1"/>
  <c r="M163" i="2"/>
  <c r="N163" i="2" s="1"/>
  <c r="M247" i="2"/>
  <c r="N247" i="2" s="1"/>
  <c r="M151" i="2"/>
  <c r="N151" i="2" s="1"/>
  <c r="M272" i="2"/>
  <c r="N272" i="2" s="1"/>
  <c r="M238" i="2"/>
  <c r="N238" i="2" s="1"/>
  <c r="M320" i="2"/>
  <c r="N320" i="2" s="1"/>
  <c r="M237" i="2"/>
  <c r="N237" i="2" s="1"/>
  <c r="M243" i="2"/>
  <c r="N243" i="2" s="1"/>
  <c r="M263" i="2"/>
  <c r="N263" i="2" s="1"/>
  <c r="M283" i="2"/>
  <c r="N283" i="2" s="1"/>
  <c r="M246" i="2"/>
  <c r="N246" i="2" s="1"/>
  <c r="M112" i="2"/>
  <c r="N112" i="2" s="1"/>
  <c r="M249" i="2"/>
  <c r="N249" i="2" s="1"/>
  <c r="M262" i="2"/>
  <c r="N262" i="2" s="1"/>
  <c r="M206" i="2"/>
  <c r="N206" i="2" s="1"/>
  <c r="M416" i="2"/>
  <c r="N416" i="2" s="1"/>
  <c r="M213" i="2"/>
  <c r="N213" i="2" s="1"/>
  <c r="M326" i="2"/>
  <c r="N326" i="2" s="1"/>
  <c r="M270" i="2"/>
  <c r="N270" i="2" s="1"/>
  <c r="M267" i="2"/>
  <c r="N267" i="2" s="1"/>
  <c r="M239" i="2"/>
  <c r="N239" i="2" s="1"/>
  <c r="M274" i="2"/>
  <c r="N274" i="2" s="1"/>
  <c r="M401" i="2"/>
  <c r="N401" i="2" s="1"/>
  <c r="M330" i="2"/>
  <c r="N330" i="2" s="1"/>
  <c r="M443" i="2"/>
  <c r="N443" i="2" s="1"/>
  <c r="M392" i="2"/>
  <c r="N392" i="2" s="1"/>
  <c r="M399" i="2"/>
  <c r="N399" i="2" s="1"/>
  <c r="M448" i="2"/>
  <c r="N448" i="2" s="1"/>
  <c r="M468" i="2"/>
  <c r="N468" i="2" s="1"/>
  <c r="M505" i="2"/>
  <c r="N505" i="2" s="1"/>
  <c r="M469" i="2"/>
  <c r="N469" i="2" s="1"/>
  <c r="M387" i="2"/>
  <c r="N387" i="2" s="1"/>
  <c r="M380" i="2"/>
  <c r="N380" i="2" s="1"/>
  <c r="M497" i="2"/>
  <c r="N497" i="2" s="1"/>
  <c r="M502" i="2"/>
  <c r="N502" i="2" s="1"/>
  <c r="M405" i="2"/>
  <c r="N405" i="2" s="1"/>
  <c r="M409" i="2"/>
  <c r="N409" i="2" s="1"/>
  <c r="M407" i="2"/>
  <c r="N407" i="2" s="1"/>
  <c r="M436" i="2"/>
  <c r="N436" i="2" s="1"/>
  <c r="M479" i="2"/>
  <c r="N479" i="2" s="1"/>
  <c r="M400" i="2"/>
  <c r="N400" i="2" s="1"/>
  <c r="M388" i="2"/>
  <c r="N388" i="2" s="1"/>
  <c r="M477" i="2"/>
  <c r="N477" i="2" s="1"/>
  <c r="M421" i="2"/>
  <c r="N421" i="2" s="1"/>
  <c r="M398" i="2"/>
  <c r="N398" i="2" s="1"/>
  <c r="M458" i="2"/>
  <c r="N458" i="2" s="1"/>
  <c r="M385" i="2"/>
  <c r="N385" i="2" s="1"/>
  <c r="M442" i="2"/>
  <c r="N442" i="2" s="1"/>
  <c r="M501" i="2"/>
  <c r="N501" i="2" s="1"/>
  <c r="M466" i="2"/>
  <c r="N466" i="2" s="1"/>
  <c r="M379" i="2"/>
  <c r="N379" i="2" s="1"/>
  <c r="M347" i="2"/>
  <c r="N347" i="2" s="1"/>
  <c r="M351" i="2"/>
  <c r="N351" i="2" s="1"/>
  <c r="M327" i="2"/>
  <c r="M338" i="2"/>
  <c r="N338" i="2" s="1"/>
  <c r="M431" i="2"/>
  <c r="N431" i="2" s="1"/>
  <c r="M480" i="2"/>
  <c r="N480" i="2" s="1"/>
  <c r="M487" i="2"/>
  <c r="N487" i="2" s="1"/>
  <c r="M356" i="2"/>
  <c r="N356" i="2" s="1"/>
  <c r="M432" i="2"/>
  <c r="N432" i="2" s="1"/>
  <c r="M406" i="2"/>
  <c r="N406" i="2" s="1"/>
  <c r="M360" i="2"/>
  <c r="N360" i="2" s="1"/>
  <c r="M445" i="2"/>
  <c r="N445" i="2" s="1"/>
  <c r="M384" i="2"/>
  <c r="N384" i="2" s="1"/>
  <c r="M344" i="2"/>
  <c r="N344" i="2" s="1"/>
  <c r="M434" i="2"/>
  <c r="N434" i="2" s="1"/>
  <c r="M455" i="2"/>
  <c r="N455" i="2" s="1"/>
  <c r="M354" i="2"/>
  <c r="N354" i="2" s="1"/>
  <c r="M420" i="2"/>
  <c r="N420" i="2" s="1"/>
  <c r="M395" i="2"/>
  <c r="N395" i="2" s="1"/>
  <c r="M418" i="2"/>
  <c r="N418" i="2" s="1"/>
  <c r="M382" i="2"/>
  <c r="N382" i="2" s="1"/>
  <c r="M473" i="2"/>
  <c r="N473" i="2" s="1"/>
  <c r="M467" i="2"/>
  <c r="N467" i="2" s="1"/>
  <c r="M331" i="2"/>
  <c r="N331" i="2" s="1"/>
  <c r="M456" i="2"/>
  <c r="N456" i="2" s="1"/>
  <c r="M333" i="2"/>
  <c r="N333" i="2" s="1"/>
  <c r="M491" i="2"/>
  <c r="N491" i="2" s="1"/>
  <c r="M353" i="2"/>
  <c r="N353" i="2" s="1"/>
  <c r="M484" i="2"/>
  <c r="N484" i="2" s="1"/>
  <c r="M349" i="2"/>
  <c r="N349" i="2" s="1"/>
  <c r="M435" i="2"/>
  <c r="N435" i="2" s="1"/>
  <c r="M352" i="2"/>
  <c r="N352" i="2" s="1"/>
  <c r="M346" i="2"/>
  <c r="N346" i="2" s="1"/>
  <c r="M339" i="2"/>
  <c r="N339" i="2" s="1"/>
  <c r="M402" i="2"/>
  <c r="N402" i="2" s="1"/>
  <c r="M369" i="2"/>
  <c r="N369" i="2" s="1"/>
  <c r="M430" i="2"/>
  <c r="N430" i="2" s="1"/>
  <c r="M439" i="2"/>
  <c r="N439" i="2" s="1"/>
  <c r="M412" i="2"/>
  <c r="N412" i="2" s="1"/>
  <c r="M408" i="2"/>
  <c r="N408" i="2" s="1"/>
  <c r="M452" i="2"/>
  <c r="N452" i="2" s="1"/>
  <c r="M328" i="2"/>
  <c r="N328" i="2" s="1"/>
  <c r="M498" i="2"/>
  <c r="N498" i="2" s="1"/>
  <c r="M478" i="2"/>
  <c r="N478" i="2" s="1"/>
  <c r="M371" i="2"/>
  <c r="N371" i="2" s="1"/>
  <c r="M494" i="2"/>
  <c r="N494" i="2" s="1"/>
  <c r="M482" i="2"/>
  <c r="N482" i="2" s="1"/>
  <c r="M417" i="2"/>
  <c r="N417" i="2" s="1"/>
  <c r="M362" i="2"/>
  <c r="N362" i="2" s="1"/>
  <c r="M414" i="2"/>
  <c r="N414" i="2" s="1"/>
  <c r="M332" i="2"/>
  <c r="N332" i="2" s="1"/>
  <c r="M461" i="2"/>
  <c r="N461" i="2" s="1"/>
  <c r="M413" i="2"/>
  <c r="N413" i="2" s="1"/>
  <c r="M427" i="2"/>
  <c r="N427" i="2" s="1"/>
  <c r="M428" i="2"/>
  <c r="N428" i="2" s="1"/>
  <c r="M457" i="2"/>
  <c r="N457" i="2" s="1"/>
  <c r="M496" i="2"/>
  <c r="N496" i="2" s="1"/>
  <c r="M370" i="2"/>
  <c r="N370" i="2" s="1"/>
  <c r="M373" i="2"/>
  <c r="N373" i="2" s="1"/>
  <c r="M504" i="2"/>
  <c r="N504" i="2" s="1"/>
  <c r="M335" i="2"/>
  <c r="N335" i="2" s="1"/>
  <c r="M378" i="2"/>
  <c r="N378" i="2" s="1"/>
  <c r="M460" i="2"/>
  <c r="N460" i="2" s="1"/>
  <c r="M438" i="2"/>
  <c r="N438" i="2" s="1"/>
  <c r="M391" i="2"/>
  <c r="N391" i="2" s="1"/>
  <c r="M368" i="2"/>
  <c r="N368" i="2" s="1"/>
  <c r="M375" i="2"/>
  <c r="N375" i="2" s="1"/>
  <c r="M446" i="2"/>
  <c r="N446" i="2" s="1"/>
  <c r="M364" i="2"/>
  <c r="N364" i="2" s="1"/>
  <c r="M366" i="2"/>
  <c r="N366" i="2" s="1"/>
  <c r="M433" i="2"/>
  <c r="N433" i="2" s="1"/>
  <c r="M465" i="2"/>
  <c r="N465" i="2" s="1"/>
  <c r="M429" i="2"/>
  <c r="N429" i="2" s="1"/>
  <c r="M415" i="2"/>
  <c r="N415" i="2" s="1"/>
  <c r="M441" i="2"/>
  <c r="N441" i="2" s="1"/>
  <c r="M329" i="2"/>
  <c r="N329" i="2" s="1"/>
  <c r="M389" i="2"/>
  <c r="N389" i="2" s="1"/>
  <c r="M348" i="2"/>
  <c r="N348" i="2" s="1"/>
  <c r="M372" i="2"/>
  <c r="N372" i="2" s="1"/>
  <c r="M374" i="2"/>
  <c r="N374" i="2" s="1"/>
  <c r="M376" i="2"/>
  <c r="N376" i="2" s="1"/>
  <c r="M393" i="2"/>
  <c r="N393" i="2" s="1"/>
  <c r="M359" i="2"/>
  <c r="N359" i="2" s="1"/>
  <c r="M475" i="2"/>
  <c r="N475" i="2" s="1"/>
  <c r="M422" i="2"/>
  <c r="N422" i="2" s="1"/>
  <c r="M355" i="2"/>
  <c r="N355" i="2" s="1"/>
  <c r="M486" i="2"/>
  <c r="N486" i="2" s="1"/>
  <c r="M500" i="2"/>
  <c r="N500" i="2" s="1"/>
  <c r="M394" i="2"/>
  <c r="N394" i="2" s="1"/>
  <c r="M483" i="2"/>
  <c r="N483" i="2" s="1"/>
  <c r="M350" i="2"/>
  <c r="N350" i="2" s="1"/>
  <c r="M367" i="2"/>
  <c r="N367" i="2" s="1"/>
  <c r="M340" i="2"/>
  <c r="N340" i="2" s="1"/>
  <c r="M358" i="2"/>
  <c r="N358" i="2" s="1"/>
  <c r="M444" i="2"/>
  <c r="N444" i="2" s="1"/>
  <c r="M471" i="2"/>
  <c r="N471" i="2" s="1"/>
  <c r="M437" i="2"/>
  <c r="N437" i="2" s="1"/>
  <c r="M365" i="2"/>
  <c r="N365" i="2" s="1"/>
  <c r="M493" i="2"/>
  <c r="N493" i="2" s="1"/>
  <c r="M390" i="2"/>
  <c r="N390" i="2" s="1"/>
  <c r="M404" i="2"/>
  <c r="N404" i="2" s="1"/>
  <c r="M464" i="2"/>
  <c r="N464" i="2" s="1"/>
  <c r="M424" i="2"/>
  <c r="N424" i="2" s="1"/>
  <c r="M386" i="2"/>
  <c r="N386" i="2" s="1"/>
  <c r="M426" i="2"/>
  <c r="N426" i="2" s="1"/>
  <c r="M363" i="2"/>
  <c r="N363" i="2" s="1"/>
  <c r="M383" i="2"/>
  <c r="N383" i="2" s="1"/>
  <c r="M342" i="2"/>
  <c r="N342" i="2" s="1"/>
  <c r="M345" i="2"/>
  <c r="N345" i="2" s="1"/>
  <c r="M503" i="2"/>
  <c r="N503" i="2" s="1"/>
  <c r="M489" i="2"/>
  <c r="N489" i="2" s="1"/>
  <c r="M419" i="2"/>
  <c r="N419" i="2" s="1"/>
  <c r="M361" i="2"/>
  <c r="N361" i="2" s="1"/>
  <c r="M454" i="2"/>
  <c r="N454" i="2" s="1"/>
  <c r="M490" i="2"/>
  <c r="N490" i="2" s="1"/>
  <c r="M411" i="2"/>
  <c r="N411" i="2" s="1"/>
  <c r="M499" i="2"/>
  <c r="N499" i="2" s="1"/>
  <c r="M495" i="2"/>
  <c r="N495" i="2" s="1"/>
  <c r="M377" i="2"/>
  <c r="N377" i="2" s="1"/>
  <c r="M459" i="2"/>
  <c r="N459" i="2" s="1"/>
  <c r="M472" i="2"/>
  <c r="N472" i="2" s="1"/>
  <c r="M334" i="2"/>
  <c r="N334" i="2" s="1"/>
  <c r="M403" i="2"/>
  <c r="N403" i="2" s="1"/>
  <c r="M425" i="2"/>
  <c r="N425" i="2" s="1"/>
  <c r="M447" i="2"/>
  <c r="N447" i="2" s="1"/>
  <c r="M336" i="2"/>
  <c r="N336" i="2" s="1"/>
  <c r="M449" i="2"/>
  <c r="N449" i="2" s="1"/>
  <c r="AS7" i="2" l="1"/>
  <c r="AS8" i="2"/>
  <c r="AT8" i="2" s="1"/>
  <c r="AS9" i="2"/>
  <c r="AT9" i="2" s="1"/>
  <c r="AS157" i="2"/>
  <c r="AT157" i="2" s="1"/>
  <c r="AS91" i="2"/>
  <c r="AT91" i="2" s="1"/>
  <c r="AS23" i="2"/>
  <c r="AT23" i="2" s="1"/>
  <c r="AS38" i="2"/>
  <c r="AT38" i="2" s="1"/>
  <c r="AS68" i="2"/>
  <c r="AT68" i="2" s="1"/>
  <c r="AS84" i="2"/>
  <c r="AT84" i="2" s="1"/>
  <c r="AS93" i="2"/>
  <c r="AT93" i="2" s="1"/>
  <c r="AS95" i="2"/>
  <c r="AT95" i="2" s="1"/>
  <c r="AS104" i="2"/>
  <c r="AT104" i="2" s="1"/>
  <c r="AS21" i="2"/>
  <c r="AT21" i="2" s="1"/>
  <c r="AS32" i="2"/>
  <c r="AT32" i="2" s="1"/>
  <c r="AS15" i="2"/>
  <c r="AT15" i="2" s="1"/>
  <c r="AS48" i="2"/>
  <c r="AT48" i="2" s="1"/>
  <c r="AS39" i="2"/>
  <c r="AT39" i="2" s="1"/>
  <c r="AS58" i="2"/>
  <c r="AT58" i="2" s="1"/>
  <c r="AS50" i="2"/>
  <c r="AT50" i="2" s="1"/>
  <c r="AS288" i="2"/>
  <c r="AT288" i="2" s="1"/>
  <c r="AS87" i="2"/>
  <c r="AT87" i="2" s="1"/>
  <c r="AS45" i="2"/>
  <c r="AT45" i="2" s="1"/>
  <c r="AS16" i="2"/>
  <c r="AT16" i="2" s="1"/>
  <c r="AS41" i="2"/>
  <c r="AT41" i="2" s="1"/>
  <c r="AS61" i="2"/>
  <c r="AT61" i="2" s="1"/>
  <c r="AS103" i="2"/>
  <c r="AT103" i="2" s="1"/>
  <c r="AS13" i="2"/>
  <c r="AT13" i="2" s="1"/>
  <c r="AS85" i="2"/>
  <c r="AT85" i="2" s="1"/>
  <c r="AS37" i="2"/>
  <c r="AT37" i="2" s="1"/>
  <c r="AS14" i="2"/>
  <c r="AT14" i="2" s="1"/>
  <c r="AS64" i="2"/>
  <c r="AT64" i="2" s="1"/>
  <c r="AS81" i="2"/>
  <c r="AT81" i="2" s="1"/>
  <c r="AS211" i="2"/>
  <c r="AT211" i="2" s="1"/>
  <c r="AS287" i="2"/>
  <c r="AT287" i="2" s="1"/>
  <c r="AS299" i="2"/>
  <c r="AT299" i="2" s="1"/>
  <c r="AS497" i="2"/>
  <c r="AT497" i="2" s="1"/>
  <c r="AS296" i="2"/>
  <c r="AT296" i="2" s="1"/>
  <c r="AS277" i="2"/>
  <c r="AT277" i="2" s="1"/>
  <c r="AS263" i="2"/>
  <c r="AT263" i="2" s="1"/>
  <c r="AS301" i="2"/>
  <c r="AT301" i="2" s="1"/>
  <c r="AS36" i="2"/>
  <c r="AT36" i="2" s="1"/>
  <c r="AS377" i="2"/>
  <c r="AT377" i="2" s="1"/>
  <c r="AS22" i="2"/>
  <c r="AT22" i="2" s="1"/>
  <c r="AS19" i="2"/>
  <c r="AT19" i="2" s="1"/>
  <c r="AS28" i="2"/>
  <c r="AT28" i="2" s="1"/>
  <c r="AS44" i="2"/>
  <c r="AT44" i="2" s="1"/>
  <c r="AS74" i="2"/>
  <c r="AT74" i="2" s="1"/>
  <c r="AS43" i="2"/>
  <c r="AT43" i="2" s="1"/>
  <c r="AS100" i="2"/>
  <c r="AT100" i="2" s="1"/>
  <c r="AS73" i="2"/>
  <c r="AT73" i="2" s="1"/>
  <c r="AS79" i="2"/>
  <c r="AT79" i="2" s="1"/>
  <c r="AS53" i="2"/>
  <c r="AT53" i="2" s="1"/>
  <c r="AS89" i="2"/>
  <c r="AT89" i="2" s="1"/>
  <c r="AS105" i="2"/>
  <c r="AT105" i="2" s="1"/>
  <c r="AS503" i="2"/>
  <c r="AT503" i="2" s="1"/>
  <c r="AS161" i="2"/>
  <c r="AT161" i="2" s="1"/>
  <c r="AS455" i="2"/>
  <c r="AT455" i="2" s="1"/>
  <c r="AS108" i="2"/>
  <c r="AT108" i="2" s="1"/>
  <c r="AS268" i="2"/>
  <c r="AT268" i="2" s="1"/>
  <c r="AS26" i="2"/>
  <c r="AT26" i="2" s="1"/>
  <c r="AS158" i="2"/>
  <c r="AT158" i="2" s="1"/>
  <c r="AS212" i="2"/>
  <c r="AT212" i="2" s="1"/>
  <c r="AS123" i="2"/>
  <c r="AT123" i="2" s="1"/>
  <c r="AS134" i="2"/>
  <c r="AT134" i="2" s="1"/>
  <c r="AS71" i="2"/>
  <c r="AT71" i="2" s="1"/>
  <c r="AS12" i="2"/>
  <c r="AT12" i="2" s="1"/>
  <c r="AS29" i="2"/>
  <c r="AT29" i="2" s="1"/>
  <c r="AS42" i="2"/>
  <c r="AT42" i="2" s="1"/>
  <c r="AS65" i="2"/>
  <c r="AT65" i="2" s="1"/>
  <c r="AS86" i="2"/>
  <c r="AT86" i="2" s="1"/>
  <c r="AS102" i="2"/>
  <c r="AT102" i="2" s="1"/>
  <c r="AS72" i="2"/>
  <c r="AT72" i="2" s="1"/>
  <c r="AS35" i="2"/>
  <c r="AT35" i="2" s="1"/>
  <c r="AS80" i="2"/>
  <c r="AT80" i="2" s="1"/>
  <c r="AS34" i="2"/>
  <c r="AT34" i="2" s="1"/>
  <c r="AS83" i="2"/>
  <c r="AT83" i="2" s="1"/>
  <c r="AS295" i="2"/>
  <c r="AT295" i="2" s="1"/>
  <c r="AS197" i="2"/>
  <c r="AT197" i="2" s="1"/>
  <c r="AS106" i="2"/>
  <c r="AT106" i="2" s="1"/>
  <c r="AS493" i="2"/>
  <c r="AT493" i="2" s="1"/>
  <c r="AS110" i="2"/>
  <c r="AT110" i="2" s="1"/>
  <c r="AS31" i="2"/>
  <c r="AT31" i="2" s="1"/>
  <c r="AS154" i="2"/>
  <c r="AT154" i="2" s="1"/>
  <c r="AS24" i="2"/>
  <c r="AT24" i="2" s="1"/>
  <c r="AS20" i="2"/>
  <c r="AT20" i="2" s="1"/>
  <c r="AS10" i="2"/>
  <c r="AT10" i="2" s="1"/>
  <c r="AS30" i="2"/>
  <c r="AT30" i="2" s="1"/>
  <c r="AS90" i="2"/>
  <c r="AT90" i="2" s="1"/>
  <c r="AS78" i="2"/>
  <c r="AT78" i="2" s="1"/>
  <c r="AS60" i="2"/>
  <c r="AT60" i="2" s="1"/>
  <c r="AS62" i="2"/>
  <c r="AT62" i="2" s="1"/>
  <c r="AS69" i="2"/>
  <c r="AT69" i="2" s="1"/>
  <c r="AS52" i="2"/>
  <c r="AT52" i="2" s="1"/>
  <c r="AS49" i="2"/>
  <c r="AT49" i="2" s="1"/>
  <c r="AS46" i="2"/>
  <c r="AT46" i="2" s="1"/>
  <c r="AS70" i="2"/>
  <c r="AT70" i="2" s="1"/>
  <c r="AS312" i="2"/>
  <c r="AT312" i="2" s="1"/>
  <c r="AS250" i="2"/>
  <c r="AT250" i="2" s="1"/>
  <c r="AS402" i="2"/>
  <c r="AT402" i="2" s="1"/>
  <c r="AS274" i="2"/>
  <c r="AT274" i="2" s="1"/>
  <c r="AS264" i="2"/>
  <c r="AT264" i="2" s="1"/>
  <c r="AS376" i="2"/>
  <c r="AT376" i="2" s="1"/>
  <c r="AS340" i="2"/>
  <c r="AT340" i="2" s="1"/>
  <c r="AS416" i="2"/>
  <c r="AT416" i="2" s="1"/>
  <c r="AS215" i="2"/>
  <c r="AT215" i="2" s="1"/>
  <c r="AS246" i="2"/>
  <c r="AT246" i="2" s="1"/>
  <c r="AS237" i="2"/>
  <c r="AT237" i="2" s="1"/>
  <c r="AS99" i="2"/>
  <c r="AT99" i="2" s="1"/>
  <c r="AS76" i="2"/>
  <c r="AT76" i="2" s="1"/>
  <c r="AS27" i="2"/>
  <c r="AT27" i="2" s="1"/>
  <c r="AS18" i="2"/>
  <c r="AT18" i="2" s="1"/>
  <c r="AS88" i="2"/>
  <c r="AT88" i="2" s="1"/>
  <c r="AS67" i="2"/>
  <c r="AT67" i="2" s="1"/>
  <c r="AS94" i="2"/>
  <c r="AT94" i="2" s="1"/>
  <c r="AS54" i="2"/>
  <c r="AT54" i="2" s="1"/>
  <c r="AS66" i="2"/>
  <c r="AT66" i="2" s="1"/>
  <c r="AS101" i="2"/>
  <c r="AT101" i="2" s="1"/>
  <c r="AS63" i="2"/>
  <c r="AT63" i="2" s="1"/>
  <c r="AS33" i="2"/>
  <c r="AT33" i="2" s="1"/>
  <c r="AS56" i="2"/>
  <c r="AT56" i="2" s="1"/>
  <c r="AS96" i="2"/>
  <c r="AT96" i="2" s="1"/>
  <c r="AS185" i="2"/>
  <c r="AT185" i="2" s="1"/>
  <c r="AS342" i="2"/>
  <c r="AT342" i="2" s="1"/>
  <c r="AS380" i="2"/>
  <c r="AT380" i="2" s="1"/>
  <c r="AS179" i="2"/>
  <c r="AT179" i="2" s="1"/>
  <c r="AS133" i="2"/>
  <c r="AT133" i="2" s="1"/>
  <c r="AS499" i="2"/>
  <c r="AT499" i="2" s="1"/>
  <c r="AS25" i="2"/>
  <c r="AT25" i="2" s="1"/>
  <c r="AS17" i="2"/>
  <c r="AT17" i="2" s="1"/>
  <c r="AS57" i="2"/>
  <c r="AT57" i="2" s="1"/>
  <c r="AS47" i="2"/>
  <c r="AT47" i="2" s="1"/>
  <c r="AS77" i="2"/>
  <c r="AT77" i="2" s="1"/>
  <c r="AS82" i="2"/>
  <c r="AT82" i="2" s="1"/>
  <c r="AS40" i="2"/>
  <c r="AT40" i="2" s="1"/>
  <c r="AS98" i="2"/>
  <c r="AT98" i="2" s="1"/>
  <c r="AS75" i="2"/>
  <c r="AT75" i="2" s="1"/>
  <c r="AS55" i="2"/>
  <c r="AT55" i="2" s="1"/>
  <c r="AS51" i="2"/>
  <c r="AT51" i="2" s="1"/>
  <c r="AS97" i="2"/>
  <c r="AT97" i="2" s="1"/>
  <c r="AS169" i="2"/>
  <c r="AT169" i="2" s="1"/>
  <c r="AS180" i="2"/>
  <c r="AT180" i="2" s="1"/>
  <c r="AS118" i="2"/>
  <c r="AT118" i="2" s="1"/>
  <c r="AS202" i="2"/>
  <c r="AT202" i="2" s="1"/>
  <c r="AS107" i="2"/>
  <c r="AT107" i="2" s="1"/>
  <c r="AS92" i="2"/>
  <c r="AT92" i="2" s="1"/>
  <c r="AS59" i="2"/>
  <c r="AT59" i="2" s="1"/>
  <c r="AS156" i="2"/>
  <c r="AT156" i="2" s="1"/>
  <c r="AS112" i="2"/>
  <c r="AT112" i="2" s="1"/>
  <c r="AS236" i="2"/>
  <c r="AT236" i="2" s="1"/>
  <c r="AS166" i="2"/>
  <c r="AT166" i="2" s="1"/>
  <c r="AS504" i="2"/>
  <c r="AT504" i="2" s="1"/>
  <c r="AS256" i="2"/>
  <c r="AT256" i="2" s="1"/>
  <c r="AS178" i="2"/>
  <c r="AT178" i="2" s="1"/>
  <c r="AS450" i="2"/>
  <c r="AT450" i="2" s="1"/>
  <c r="AS391" i="2"/>
  <c r="AT391" i="2" s="1"/>
  <c r="AS343" i="2"/>
  <c r="AT343" i="2" s="1"/>
  <c r="AS113" i="2"/>
  <c r="AT113" i="2" s="1"/>
  <c r="AS163" i="2"/>
  <c r="AT163" i="2" s="1"/>
  <c r="AS238" i="2"/>
  <c r="AT238" i="2" s="1"/>
  <c r="AS393" i="2"/>
  <c r="AT393" i="2" s="1"/>
  <c r="AS253" i="2"/>
  <c r="AT253" i="2" s="1"/>
  <c r="AS129" i="2"/>
  <c r="AT129" i="2" s="1"/>
  <c r="AS117" i="2"/>
  <c r="AT117" i="2" s="1"/>
  <c r="AS176" i="2"/>
  <c r="AT176" i="2" s="1"/>
  <c r="AS188" i="2"/>
  <c r="AT188" i="2" s="1"/>
  <c r="AS315" i="2"/>
  <c r="AT315" i="2" s="1"/>
  <c r="AS119" i="2"/>
  <c r="AT119" i="2" s="1"/>
  <c r="AS148" i="2"/>
  <c r="AT148" i="2" s="1"/>
  <c r="AS122" i="2"/>
  <c r="AT122" i="2" s="1"/>
  <c r="AS443" i="2"/>
  <c r="AT443" i="2" s="1"/>
  <c r="AS216" i="2"/>
  <c r="AT216" i="2" s="1"/>
  <c r="AS195" i="2"/>
  <c r="AT195" i="2" s="1"/>
  <c r="AS165" i="2"/>
  <c r="AT165" i="2" s="1"/>
  <c r="AS245" i="2"/>
  <c r="AT245" i="2" s="1"/>
  <c r="AS221" i="2"/>
  <c r="AT221" i="2" s="1"/>
  <c r="AS456" i="2"/>
  <c r="AT456" i="2" s="1"/>
  <c r="AS283" i="2"/>
  <c r="AT283" i="2" s="1"/>
  <c r="AS339" i="2"/>
  <c r="AT339" i="2" s="1"/>
  <c r="AS424" i="2"/>
  <c r="AT424" i="2" s="1"/>
  <c r="AS397" i="2"/>
  <c r="AT397" i="2" s="1"/>
  <c r="AS454" i="2"/>
  <c r="AT454" i="2" s="1"/>
  <c r="AS419" i="2"/>
  <c r="AT419" i="2" s="1"/>
  <c r="AS196" i="2"/>
  <c r="AT196" i="2" s="1"/>
  <c r="AS496" i="2"/>
  <c r="AT496" i="2" s="1"/>
  <c r="AS247" i="2"/>
  <c r="AT247" i="2" s="1"/>
  <c r="AS423" i="2"/>
  <c r="AT423" i="2" s="1"/>
  <c r="AS486" i="2"/>
  <c r="AT486" i="2" s="1"/>
  <c r="AS189" i="2"/>
  <c r="AT189" i="2" s="1"/>
  <c r="AS262" i="2"/>
  <c r="AT262" i="2" s="1"/>
  <c r="AS371" i="2"/>
  <c r="AT371" i="2" s="1"/>
  <c r="AS395" i="2"/>
  <c r="AT395" i="2" s="1"/>
  <c r="AS218" i="2"/>
  <c r="AT218" i="2" s="1"/>
  <c r="AS177" i="2"/>
  <c r="AT177" i="2" s="1"/>
  <c r="AS335" i="2"/>
  <c r="AT335" i="2" s="1"/>
  <c r="AS254" i="2"/>
  <c r="AT254" i="2" s="1"/>
  <c r="AS266" i="2"/>
  <c r="AT266" i="2" s="1"/>
  <c r="AS297" i="2"/>
  <c r="AT297" i="2" s="1"/>
  <c r="AS137" i="2"/>
  <c r="AT137" i="2" s="1"/>
  <c r="AS285" i="2"/>
  <c r="AT285" i="2" s="1"/>
  <c r="AS142" i="2"/>
  <c r="AT142" i="2" s="1"/>
  <c r="AS227" i="2"/>
  <c r="AT227" i="2" s="1"/>
  <c r="AS209" i="2"/>
  <c r="AT209" i="2" s="1"/>
  <c r="AS492" i="2"/>
  <c r="AT492" i="2" s="1"/>
  <c r="AS292" i="2"/>
  <c r="AT292" i="2" s="1"/>
  <c r="AS172" i="2"/>
  <c r="AT172" i="2" s="1"/>
  <c r="AS168" i="2"/>
  <c r="AT168" i="2" s="1"/>
  <c r="AS249" i="2"/>
  <c r="AT249" i="2" s="1"/>
  <c r="AS244" i="2"/>
  <c r="AT244" i="2" s="1"/>
  <c r="AS155" i="2"/>
  <c r="AT155" i="2" s="1"/>
  <c r="AS461" i="2"/>
  <c r="AT461" i="2" s="1"/>
  <c r="AS214" i="2"/>
  <c r="AT214" i="2" s="1"/>
  <c r="AS422" i="2"/>
  <c r="AT422" i="2" s="1"/>
  <c r="AS233" i="2"/>
  <c r="AT233" i="2" s="1"/>
  <c r="AS411" i="2"/>
  <c r="AT411" i="2" s="1"/>
  <c r="AS363" i="2"/>
  <c r="AT363" i="2" s="1"/>
  <c r="AS387" i="2"/>
  <c r="AT387" i="2" s="1"/>
  <c r="AS132" i="2"/>
  <c r="AT132" i="2" s="1"/>
  <c r="AS234" i="2"/>
  <c r="AT234" i="2" s="1"/>
  <c r="AS258" i="2"/>
  <c r="AT258" i="2" s="1"/>
  <c r="AS494" i="2"/>
  <c r="AT494" i="2" s="1"/>
  <c r="AS311" i="2"/>
  <c r="AT311" i="2" s="1"/>
  <c r="AS425" i="2"/>
  <c r="AT425" i="2" s="1"/>
  <c r="AS136" i="2"/>
  <c r="AT136" i="2" s="1"/>
  <c r="AS307" i="2"/>
  <c r="AT307" i="2" s="1"/>
  <c r="AS204" i="2"/>
  <c r="AT204" i="2" s="1"/>
  <c r="AS270" i="2"/>
  <c r="AT270" i="2" s="1"/>
  <c r="AS116" i="2"/>
  <c r="AT116" i="2" s="1"/>
  <c r="AS231" i="2"/>
  <c r="AT231" i="2" s="1"/>
  <c r="AS140" i="2"/>
  <c r="AT140" i="2" s="1"/>
  <c r="AS308" i="2"/>
  <c r="AT308" i="2" s="1"/>
  <c r="AS181" i="2"/>
  <c r="AT181" i="2" s="1"/>
  <c r="AS385" i="2"/>
  <c r="AT385" i="2" s="1"/>
  <c r="AS367" i="2"/>
  <c r="AT367" i="2" s="1"/>
  <c r="AS386" i="2"/>
  <c r="AT386" i="2" s="1"/>
  <c r="AS319" i="2"/>
  <c r="AT319" i="2" s="1"/>
  <c r="AS473" i="2"/>
  <c r="AT473" i="2" s="1"/>
  <c r="AS207" i="2"/>
  <c r="AT207" i="2" s="1"/>
  <c r="AS150" i="2"/>
  <c r="AT150" i="2" s="1"/>
  <c r="AS341" i="2"/>
  <c r="AT341" i="2" s="1"/>
  <c r="AS186" i="2"/>
  <c r="AT186" i="2" s="1"/>
  <c r="AS265" i="2"/>
  <c r="AT265" i="2" s="1"/>
  <c r="AS362" i="2"/>
  <c r="AT362" i="2" s="1"/>
  <c r="AS191" i="2"/>
  <c r="AT191" i="2" s="1"/>
  <c r="AS382" i="2"/>
  <c r="AT382" i="2" s="1"/>
  <c r="AS279" i="2"/>
  <c r="AT279" i="2" s="1"/>
  <c r="AS232" i="2"/>
  <c r="AT232" i="2" s="1"/>
  <c r="AS125" i="2"/>
  <c r="AT125" i="2" s="1"/>
  <c r="AS224" i="2"/>
  <c r="AT224" i="2" s="1"/>
  <c r="AS243" i="2"/>
  <c r="AT243" i="2" s="1"/>
  <c r="AS415" i="2"/>
  <c r="AT415" i="2" s="1"/>
  <c r="AS273" i="2"/>
  <c r="AT273" i="2" s="1"/>
  <c r="AS220" i="2"/>
  <c r="AT220" i="2" s="1"/>
  <c r="AS213" i="2"/>
  <c r="AT213" i="2" s="1"/>
  <c r="AS182" i="2"/>
  <c r="AT182" i="2" s="1"/>
  <c r="AS394" i="2"/>
  <c r="AT394" i="2" s="1"/>
  <c r="AS229" i="2"/>
  <c r="AT229" i="2" s="1"/>
  <c r="AS139" i="2"/>
  <c r="AT139" i="2" s="1"/>
  <c r="AS437" i="2"/>
  <c r="AT437" i="2" s="1"/>
  <c r="AS498" i="2"/>
  <c r="AT498" i="2" s="1"/>
  <c r="AS187" i="2"/>
  <c r="AT187" i="2" s="1"/>
  <c r="AS388" i="2"/>
  <c r="AT388" i="2" s="1"/>
  <c r="AS434" i="2"/>
  <c r="AT434" i="2" s="1"/>
  <c r="AS310" i="2"/>
  <c r="AT310" i="2" s="1"/>
  <c r="AS208" i="2"/>
  <c r="AT208" i="2" s="1"/>
  <c r="AS146" i="2"/>
  <c r="AT146" i="2" s="1"/>
  <c r="AS398" i="2"/>
  <c r="AT398" i="2" s="1"/>
  <c r="AS257" i="2"/>
  <c r="AT257" i="2" s="1"/>
  <c r="AS159" i="2"/>
  <c r="AT159" i="2" s="1"/>
  <c r="AS135" i="2"/>
  <c r="AT135" i="2" s="1"/>
  <c r="AS222" i="2"/>
  <c r="AT222" i="2" s="1"/>
  <c r="AS239" i="2"/>
  <c r="AT239" i="2" s="1"/>
  <c r="AS206" i="2"/>
  <c r="AT206" i="2" s="1"/>
  <c r="AS228" i="2"/>
  <c r="AT228" i="2" s="1"/>
  <c r="AS131" i="2"/>
  <c r="AT131" i="2" s="1"/>
  <c r="AS127" i="2"/>
  <c r="AT127" i="2" s="1"/>
  <c r="AS217" i="2"/>
  <c r="AT217" i="2" s="1"/>
  <c r="AS272" i="2"/>
  <c r="AT272" i="2" s="1"/>
  <c r="AS120" i="2"/>
  <c r="AT120" i="2" s="1"/>
  <c r="AS200" i="2"/>
  <c r="AT200" i="2" s="1"/>
  <c r="AS284" i="2"/>
  <c r="AT284" i="2" s="1"/>
  <c r="AS226" i="2"/>
  <c r="AT226" i="2" s="1"/>
  <c r="AS128" i="2"/>
  <c r="AT128" i="2" s="1"/>
  <c r="AS198" i="2"/>
  <c r="AT198" i="2" s="1"/>
  <c r="AS114" i="2"/>
  <c r="AT114" i="2" s="1"/>
  <c r="AS11" i="2"/>
  <c r="AT11" i="2" s="1"/>
  <c r="AS384" i="2"/>
  <c r="AT384" i="2" s="1"/>
  <c r="AS199" i="2"/>
  <c r="AT199" i="2" s="1"/>
  <c r="AS194" i="2"/>
  <c r="AT194" i="2" s="1"/>
  <c r="AS412" i="2"/>
  <c r="AT412" i="2" s="1"/>
  <c r="AS325" i="2"/>
  <c r="AT325" i="2" s="1"/>
  <c r="AS174" i="2"/>
  <c r="AT174" i="2" s="1"/>
  <c r="AS124" i="2"/>
  <c r="AT124" i="2" s="1"/>
  <c r="AS480" i="2"/>
  <c r="AT480" i="2" s="1"/>
  <c r="AS141" i="2"/>
  <c r="AT141" i="2" s="1"/>
  <c r="AS300" i="2"/>
  <c r="AT300" i="2" s="1"/>
  <c r="AS252" i="2"/>
  <c r="AT252" i="2" s="1"/>
  <c r="AS138" i="2"/>
  <c r="AT138" i="2" s="1"/>
  <c r="AS260" i="2"/>
  <c r="AT260" i="2" s="1"/>
  <c r="AS368" i="2"/>
  <c r="AT368" i="2" s="1"/>
  <c r="AS160" i="2"/>
  <c r="AT160" i="2" s="1"/>
  <c r="AS275" i="2"/>
  <c r="AT275" i="2" s="1"/>
  <c r="AS291" i="2"/>
  <c r="AT291" i="2" s="1"/>
  <c r="AS151" i="2"/>
  <c r="AT151" i="2" s="1"/>
  <c r="AS370" i="2"/>
  <c r="AT370" i="2" s="1"/>
  <c r="AS130" i="2"/>
  <c r="AT130" i="2" s="1"/>
  <c r="AS290" i="2"/>
  <c r="AT290" i="2" s="1"/>
  <c r="AS126" i="2"/>
  <c r="AT126" i="2" s="1"/>
  <c r="AS175" i="2"/>
  <c r="AT175" i="2" s="1"/>
  <c r="AS205" i="2"/>
  <c r="AT205" i="2" s="1"/>
  <c r="AS349" i="2"/>
  <c r="AT349" i="2" s="1"/>
  <c r="AS502" i="2"/>
  <c r="AT502" i="2" s="1"/>
  <c r="AS167" i="2"/>
  <c r="AT167" i="2" s="1"/>
  <c r="AS255" i="2"/>
  <c r="AT255" i="2" s="1"/>
  <c r="AS303" i="2"/>
  <c r="AT303" i="2" s="1"/>
  <c r="AS210" i="2"/>
  <c r="AT210" i="2" s="1"/>
  <c r="AS261" i="2"/>
  <c r="AT261" i="2" s="1"/>
  <c r="AS466" i="2"/>
  <c r="AT466" i="2" s="1"/>
  <c r="AS365" i="2"/>
  <c r="AT365" i="2" s="1"/>
  <c r="AS225" i="2"/>
  <c r="AT225" i="2" s="1"/>
  <c r="AS193" i="2"/>
  <c r="AT193" i="2" s="1"/>
  <c r="AS280" i="2"/>
  <c r="AT280" i="2" s="1"/>
  <c r="AS153" i="2"/>
  <c r="AT153" i="2" s="1"/>
  <c r="AS145" i="2"/>
  <c r="AT145" i="2" s="1"/>
  <c r="AS201" i="2"/>
  <c r="AT201" i="2" s="1"/>
  <c r="AS445" i="2"/>
  <c r="AT445" i="2" s="1"/>
  <c r="AS289" i="2"/>
  <c r="AT289" i="2" s="1"/>
  <c r="AS269" i="2"/>
  <c r="AT269" i="2" s="1"/>
  <c r="AS417" i="2"/>
  <c r="AT417" i="2" s="1"/>
  <c r="AS170" i="2"/>
  <c r="AT170" i="2" s="1"/>
  <c r="AS305" i="2"/>
  <c r="AT305" i="2" s="1"/>
  <c r="AS223" i="2"/>
  <c r="AT223" i="2" s="1"/>
  <c r="AS271" i="2"/>
  <c r="AT271" i="2" s="1"/>
  <c r="AS190" i="2"/>
  <c r="AT190" i="2" s="1"/>
  <c r="AS251" i="2"/>
  <c r="AT251" i="2" s="1"/>
  <c r="AS298" i="2"/>
  <c r="AT298" i="2" s="1"/>
  <c r="AS240" i="2"/>
  <c r="AT240" i="2" s="1"/>
  <c r="AS438" i="2"/>
  <c r="AT438" i="2" s="1"/>
  <c r="AS334" i="2"/>
  <c r="AT334" i="2" s="1"/>
  <c r="AS482" i="2"/>
  <c r="AT482" i="2" s="1"/>
  <c r="AS471" i="2"/>
  <c r="AT471" i="2" s="1"/>
  <c r="AS286" i="2"/>
  <c r="AT286" i="2" s="1"/>
  <c r="AS147" i="2"/>
  <c r="AT147" i="2" s="1"/>
  <c r="AS248" i="2"/>
  <c r="AT248" i="2" s="1"/>
  <c r="AS323" i="2"/>
  <c r="AT323" i="2" s="1"/>
  <c r="AS164" i="2"/>
  <c r="AT164" i="2" s="1"/>
  <c r="AS173" i="2"/>
  <c r="AT173" i="2" s="1"/>
  <c r="AS171" i="2"/>
  <c r="AT171" i="2" s="1"/>
  <c r="AS304" i="2"/>
  <c r="AT304" i="2" s="1"/>
  <c r="AS111" i="2"/>
  <c r="AT111" i="2" s="1"/>
  <c r="AS467" i="2"/>
  <c r="AT467" i="2" s="1"/>
  <c r="AS192" i="2"/>
  <c r="AT192" i="2" s="1"/>
  <c r="AS429" i="2"/>
  <c r="AT429" i="2" s="1"/>
  <c r="AS267" i="2"/>
  <c r="AT267" i="2" s="1"/>
  <c r="AS374" i="2"/>
  <c r="AT374" i="2" s="1"/>
  <c r="AS242" i="2"/>
  <c r="AT242" i="2" s="1"/>
  <c r="AS353" i="2"/>
  <c r="AT353" i="2" s="1"/>
  <c r="AS360" i="2"/>
  <c r="AT360" i="2" s="1"/>
  <c r="AS469" i="2"/>
  <c r="AT469" i="2" s="1"/>
  <c r="AS203" i="2"/>
  <c r="AT203" i="2" s="1"/>
  <c r="AS121" i="2"/>
  <c r="AT121" i="2" s="1"/>
  <c r="AS219" i="2"/>
  <c r="AT219" i="2" s="1"/>
  <c r="AS345" i="2"/>
  <c r="AT345" i="2" s="1"/>
  <c r="AS505" i="2"/>
  <c r="AT505" i="2" s="1"/>
  <c r="AS476" i="2"/>
  <c r="AT476" i="2" s="1"/>
  <c r="AS357" i="2"/>
  <c r="AT357" i="2" s="1"/>
  <c r="AS372" i="2"/>
  <c r="AT372" i="2" s="1"/>
  <c r="AS336" i="2"/>
  <c r="AT336" i="2" s="1"/>
  <c r="AS375" i="2"/>
  <c r="AT375" i="2" s="1"/>
  <c r="AS490" i="2"/>
  <c r="AT490" i="2" s="1"/>
  <c r="AS426" i="2"/>
  <c r="AT426" i="2" s="1"/>
  <c r="AS452" i="2"/>
  <c r="AT452" i="2" s="1"/>
  <c r="AS446" i="2"/>
  <c r="AT446" i="2" s="1"/>
  <c r="AS440" i="2"/>
  <c r="AT440" i="2" s="1"/>
  <c r="AS356" i="2"/>
  <c r="AT356" i="2" s="1"/>
  <c r="AS420" i="2"/>
  <c r="AT420" i="2" s="1"/>
  <c r="AS378" i="2"/>
  <c r="AT378" i="2" s="1"/>
  <c r="AS115" i="2"/>
  <c r="AT115" i="2" s="1"/>
  <c r="AS313" i="2"/>
  <c r="AT313" i="2" s="1"/>
  <c r="AS487" i="2"/>
  <c r="AT487" i="2" s="1"/>
  <c r="AS282" i="2"/>
  <c r="AT282" i="2" s="1"/>
  <c r="AS162" i="2"/>
  <c r="AT162" i="2" s="1"/>
  <c r="AS314" i="2"/>
  <c r="AT314" i="2" s="1"/>
  <c r="AS241" i="2"/>
  <c r="AT241" i="2" s="1"/>
  <c r="AS149" i="2"/>
  <c r="AT149" i="2" s="1"/>
  <c r="AS447" i="2"/>
  <c r="AT447" i="2" s="1"/>
  <c r="AS458" i="2"/>
  <c r="AT458" i="2" s="1"/>
  <c r="AS475" i="2"/>
  <c r="AT475" i="2" s="1"/>
  <c r="AS152" i="2"/>
  <c r="AT152" i="2" s="1"/>
  <c r="AS474" i="2"/>
  <c r="AT474" i="2" s="1"/>
  <c r="AS344" i="2"/>
  <c r="AT344" i="2" s="1"/>
  <c r="AS430" i="2"/>
  <c r="AT430" i="2" s="1"/>
  <c r="AS278" i="2"/>
  <c r="AT278" i="2" s="1"/>
  <c r="AS347" i="2"/>
  <c r="AT347" i="2" s="1"/>
  <c r="AS389" i="2"/>
  <c r="AT389" i="2" s="1"/>
  <c r="AS483" i="2"/>
  <c r="AT483" i="2" s="1"/>
  <c r="AS330" i="2"/>
  <c r="AT330" i="2" s="1"/>
  <c r="AS463" i="2"/>
  <c r="AT463" i="2" s="1"/>
  <c r="AS453" i="2"/>
  <c r="AT453" i="2" s="1"/>
  <c r="AS404" i="2"/>
  <c r="AT404" i="2" s="1"/>
  <c r="AS479" i="2"/>
  <c r="AT479" i="2" s="1"/>
  <c r="AS427" i="2"/>
  <c r="AT427" i="2" s="1"/>
  <c r="AS348" i="2"/>
  <c r="AT348" i="2" s="1"/>
  <c r="AS495" i="2"/>
  <c r="AT495" i="2" s="1"/>
  <c r="AS381" i="2"/>
  <c r="AT381" i="2" s="1"/>
  <c r="AS327" i="2"/>
  <c r="AT327" i="2" s="1"/>
  <c r="AS459" i="2"/>
  <c r="AT459" i="2" s="1"/>
  <c r="AS472" i="2"/>
  <c r="AT472" i="2" s="1"/>
  <c r="AS428" i="2"/>
  <c r="AT428" i="2" s="1"/>
  <c r="AS316" i="2"/>
  <c r="AT316" i="2" s="1"/>
  <c r="AS346" i="2"/>
  <c r="AT346" i="2" s="1"/>
  <c r="AS358" i="2"/>
  <c r="AT358" i="2" s="1"/>
  <c r="AS230" i="2"/>
  <c r="AT230" i="2" s="1"/>
  <c r="AS405" i="2"/>
  <c r="AT405" i="2" s="1"/>
  <c r="AS439" i="2"/>
  <c r="AT439" i="2" s="1"/>
  <c r="AS281" i="2"/>
  <c r="AT281" i="2" s="1"/>
  <c r="AS485" i="2"/>
  <c r="AT485" i="2" s="1"/>
  <c r="AS354" i="2"/>
  <c r="AT354" i="2" s="1"/>
  <c r="AS350" i="2"/>
  <c r="AT350" i="2" s="1"/>
  <c r="AS484" i="2"/>
  <c r="AT484" i="2" s="1"/>
  <c r="AS329" i="2"/>
  <c r="AT329" i="2" s="1"/>
  <c r="AS400" i="2"/>
  <c r="AT400" i="2" s="1"/>
  <c r="AS373" i="2"/>
  <c r="AT373" i="2" s="1"/>
  <c r="AS488" i="2"/>
  <c r="AT488" i="2" s="1"/>
  <c r="AS321" i="2"/>
  <c r="AT321" i="2" s="1"/>
  <c r="AS500" i="2"/>
  <c r="AT500" i="2" s="1"/>
  <c r="AS501" i="2"/>
  <c r="AT501" i="2" s="1"/>
  <c r="AS369" i="2"/>
  <c r="AT369" i="2" s="1"/>
  <c r="AS408" i="2"/>
  <c r="AT408" i="2" s="1"/>
  <c r="AS359" i="2"/>
  <c r="AT359" i="2" s="1"/>
  <c r="AS478" i="2"/>
  <c r="AT478" i="2" s="1"/>
  <c r="AS421" i="2"/>
  <c r="AT421" i="2" s="1"/>
  <c r="AS465" i="2"/>
  <c r="AT465" i="2" s="1"/>
  <c r="AS399" i="2"/>
  <c r="AT399" i="2" s="1"/>
  <c r="AS355" i="2"/>
  <c r="AT355" i="2" s="1"/>
  <c r="AS383" i="2"/>
  <c r="AT383" i="2" s="1"/>
  <c r="AS109" i="2"/>
  <c r="AT109" i="2" s="1"/>
  <c r="AS352" i="2"/>
  <c r="AT352" i="2" s="1"/>
  <c r="AS332" i="2"/>
  <c r="AT332" i="2" s="1"/>
  <c r="AS293" i="2"/>
  <c r="AT293" i="2" s="1"/>
  <c r="AS436" i="2"/>
  <c r="AT436" i="2" s="1"/>
  <c r="AS259" i="2"/>
  <c r="AT259" i="2" s="1"/>
  <c r="AS431" i="2"/>
  <c r="AT431" i="2" s="1"/>
  <c r="AS464" i="2"/>
  <c r="AT464" i="2" s="1"/>
  <c r="AS462" i="2"/>
  <c r="AT462" i="2" s="1"/>
  <c r="AS328" i="2"/>
  <c r="AT328" i="2" s="1"/>
  <c r="AS235" i="2"/>
  <c r="AT235" i="2" s="1"/>
  <c r="AS449" i="2"/>
  <c r="AT449" i="2" s="1"/>
  <c r="AS144" i="2"/>
  <c r="AT144" i="2" s="1"/>
  <c r="AS183" i="2"/>
  <c r="AT183" i="2" s="1"/>
  <c r="AS143" i="2"/>
  <c r="AT143" i="2" s="1"/>
  <c r="AS306" i="2"/>
  <c r="AT306" i="2" s="1"/>
  <c r="AS309" i="2"/>
  <c r="AT309" i="2" s="1"/>
  <c r="AS401" i="2"/>
  <c r="AT401" i="2" s="1"/>
  <c r="AS418" i="2"/>
  <c r="AT418" i="2" s="1"/>
  <c r="AS184" i="2"/>
  <c r="AT184" i="2" s="1"/>
  <c r="AS294" i="2"/>
  <c r="AT294" i="2" s="1"/>
  <c r="AS442" i="2"/>
  <c r="AT442" i="2" s="1"/>
  <c r="AS409" i="2"/>
  <c r="AT409" i="2" s="1"/>
  <c r="AS302" i="2"/>
  <c r="AT302" i="2" s="1"/>
  <c r="AS276" i="2"/>
  <c r="AT276" i="2" s="1"/>
  <c r="AS491" i="2"/>
  <c r="AT491" i="2" s="1"/>
  <c r="AS331" i="2"/>
  <c r="AT331" i="2" s="1"/>
  <c r="AS481" i="2"/>
  <c r="AT481" i="2" s="1"/>
  <c r="AS351" i="2"/>
  <c r="AT351" i="2" s="1"/>
  <c r="AS366" i="2"/>
  <c r="AT366" i="2" s="1"/>
  <c r="AS326" i="2"/>
  <c r="AT326" i="2" s="1"/>
  <c r="AS333" i="2"/>
  <c r="AT333" i="2" s="1"/>
  <c r="AS460" i="2"/>
  <c r="AT460" i="2" s="1"/>
  <c r="AS406" i="2"/>
  <c r="AT406" i="2" s="1"/>
  <c r="AS448" i="2"/>
  <c r="AT448" i="2" s="1"/>
  <c r="AS390" i="2"/>
  <c r="AT390" i="2" s="1"/>
  <c r="AS407" i="2"/>
  <c r="AT407" i="2" s="1"/>
  <c r="AS444" i="2"/>
  <c r="AT444" i="2" s="1"/>
  <c r="AS468" i="2"/>
  <c r="AT468" i="2" s="1"/>
  <c r="AS396" i="2"/>
  <c r="AT396" i="2" s="1"/>
  <c r="AS432" i="2"/>
  <c r="AT432" i="2" s="1"/>
  <c r="AS337" i="2"/>
  <c r="AT337" i="2" s="1"/>
  <c r="AS361" i="2"/>
  <c r="AT361" i="2" s="1"/>
  <c r="AS322" i="2"/>
  <c r="AT322" i="2" s="1"/>
  <c r="AS451" i="2"/>
  <c r="AT451" i="2" s="1"/>
  <c r="AS338" i="2"/>
  <c r="AT338" i="2" s="1"/>
  <c r="AS392" i="2"/>
  <c r="AT392" i="2" s="1"/>
  <c r="AS413" i="2"/>
  <c r="AT413" i="2" s="1"/>
  <c r="AS470" i="2"/>
  <c r="AT470" i="2" s="1"/>
  <c r="AS317" i="2"/>
  <c r="AT317" i="2" s="1"/>
  <c r="AS441" i="2"/>
  <c r="AT441" i="2" s="1"/>
  <c r="AS403" i="2"/>
  <c r="AT403" i="2" s="1"/>
  <c r="AS489" i="2"/>
  <c r="AT489" i="2" s="1"/>
  <c r="AS414" i="2"/>
  <c r="AT414" i="2" s="1"/>
  <c r="AS318" i="2"/>
  <c r="AT318" i="2" s="1"/>
  <c r="AS433" i="2"/>
  <c r="AT433" i="2" s="1"/>
  <c r="AS364" i="2"/>
  <c r="AT364" i="2" s="1"/>
  <c r="AS379" i="2"/>
  <c r="AT379" i="2" s="1"/>
  <c r="AS410" i="2"/>
  <c r="AT410" i="2" s="1"/>
  <c r="AS457" i="2"/>
  <c r="AT457" i="2" s="1"/>
  <c r="AS324" i="2"/>
  <c r="AT324" i="2" s="1"/>
  <c r="AS320" i="2"/>
  <c r="AT320" i="2" s="1"/>
  <c r="AS435" i="2"/>
  <c r="AT435" i="2" s="1"/>
  <c r="AS477" i="2"/>
  <c r="AT477" i="2" s="1"/>
  <c r="O403" i="2"/>
  <c r="O350" i="2"/>
  <c r="O373" i="2"/>
  <c r="O359" i="2"/>
  <c r="O6" i="2"/>
  <c r="O441" i="2"/>
  <c r="O134" i="2"/>
  <c r="O375" i="2"/>
  <c r="O493" i="2"/>
  <c r="O383" i="2"/>
  <c r="O19" i="2"/>
  <c r="O490" i="2"/>
  <c r="O332" i="2"/>
  <c r="O498" i="2"/>
  <c r="O402" i="2"/>
  <c r="O491" i="2"/>
  <c r="O395" i="2"/>
  <c r="O360" i="2"/>
  <c r="N327" i="2"/>
  <c r="O143" i="2"/>
  <c r="O75" i="2"/>
  <c r="O107" i="2"/>
  <c r="O342" i="2"/>
  <c r="O454" i="2"/>
  <c r="O495" i="2"/>
  <c r="O202" i="2"/>
  <c r="O294" i="2"/>
  <c r="O273" i="2"/>
  <c r="O274" i="2"/>
  <c r="O401" i="2"/>
  <c r="O140" i="2"/>
  <c r="O139" i="2"/>
  <c r="O387" i="2"/>
  <c r="O409" i="2"/>
  <c r="O421" i="2"/>
  <c r="O492" i="2"/>
  <c r="O43" i="2"/>
  <c r="O100" i="2"/>
  <c r="O176" i="2"/>
  <c r="O197" i="2"/>
  <c r="O235" i="2"/>
  <c r="O224" i="2"/>
  <c r="O384" i="2"/>
  <c r="O195" i="2"/>
  <c r="O488" i="2"/>
  <c r="O39" i="2"/>
  <c r="O382" i="2"/>
  <c r="O217" i="2"/>
  <c r="O138" i="2"/>
  <c r="O261" i="2"/>
  <c r="O324" i="2"/>
  <c r="O226" i="2"/>
  <c r="O130" i="2"/>
  <c r="O308" i="2"/>
  <c r="O52" i="2"/>
  <c r="O123" i="2"/>
  <c r="O280" i="2"/>
  <c r="O494" i="2"/>
  <c r="O482" i="2"/>
  <c r="O461" i="2"/>
  <c r="O61" i="2"/>
  <c r="O97" i="2"/>
  <c r="O103" i="2"/>
  <c r="O201" i="2"/>
  <c r="O335" i="2"/>
  <c r="O220" i="2"/>
  <c r="O374" i="2"/>
  <c r="O228" i="2"/>
  <c r="O119" i="2"/>
  <c r="O321" i="2"/>
  <c r="O208" i="2"/>
  <c r="O486" i="2"/>
  <c r="O340" i="2"/>
  <c r="O365" i="2"/>
  <c r="O386" i="2"/>
  <c r="O26" i="2"/>
  <c r="O21" i="2"/>
  <c r="O7" i="2"/>
  <c r="O129" i="2"/>
  <c r="O66" i="2"/>
  <c r="O426" i="2"/>
  <c r="O190" i="2"/>
  <c r="O219" i="2"/>
  <c r="O300" i="2"/>
  <c r="O318" i="2"/>
  <c r="O210" i="2"/>
  <c r="O45" i="2"/>
  <c r="O54" i="2"/>
  <c r="O118" i="2"/>
  <c r="O171" i="2"/>
  <c r="O448" i="2"/>
  <c r="O291" i="2"/>
  <c r="O173" i="2"/>
  <c r="O463" i="2"/>
  <c r="O44" i="2"/>
  <c r="O111" i="2"/>
  <c r="O275" i="2"/>
  <c r="O347" i="2"/>
  <c r="O212" i="2"/>
  <c r="O432" i="2"/>
  <c r="O344" i="2"/>
  <c r="O343" i="2"/>
  <c r="O63" i="2"/>
  <c r="O302" i="2"/>
  <c r="O180" i="2"/>
  <c r="O333" i="2"/>
  <c r="O309" i="2"/>
  <c r="O185" i="2"/>
  <c r="O430" i="2"/>
  <c r="O258" i="2"/>
  <c r="O337" i="2"/>
  <c r="O40" i="2"/>
  <c r="O408" i="2"/>
  <c r="O292" i="2"/>
  <c r="O301" i="2"/>
  <c r="O165" i="2"/>
  <c r="O417" i="2"/>
  <c r="O179" i="2"/>
  <c r="O99" i="2"/>
  <c r="O59" i="2"/>
  <c r="O121" i="2"/>
  <c r="O211" i="2"/>
  <c r="O378" i="2"/>
  <c r="O251" i="2"/>
  <c r="O230" i="2"/>
  <c r="O329" i="2"/>
  <c r="O307" i="2"/>
  <c r="O94" i="2"/>
  <c r="O150" i="2"/>
  <c r="O310" i="2"/>
  <c r="O475" i="2"/>
  <c r="O500" i="2"/>
  <c r="O191" i="2"/>
  <c r="O198" i="2"/>
  <c r="O36" i="2"/>
  <c r="O25" i="2"/>
  <c r="O23" i="2"/>
  <c r="O10" i="2"/>
  <c r="O476" i="2"/>
  <c r="O72" i="2"/>
  <c r="O125" i="2"/>
  <c r="O168" i="2"/>
  <c r="O248" i="2"/>
  <c r="O377" i="2"/>
  <c r="O155" i="2"/>
  <c r="O159" i="2"/>
  <c r="O56" i="2"/>
  <c r="O136" i="2"/>
  <c r="O209" i="2"/>
  <c r="O468" i="2"/>
  <c r="O380" i="2"/>
  <c r="O213" i="2"/>
  <c r="O239" i="2"/>
  <c r="O254" i="2"/>
  <c r="O85" i="2"/>
  <c r="O204" i="2"/>
  <c r="O247" i="2"/>
  <c r="O351" i="2"/>
  <c r="O242" i="2"/>
  <c r="O296" i="2"/>
  <c r="O270" i="2"/>
  <c r="O418" i="2"/>
  <c r="O60" i="2"/>
  <c r="O78" i="2"/>
  <c r="O473" i="2"/>
  <c r="O467" i="2"/>
  <c r="O306" i="2"/>
  <c r="O439" i="2"/>
  <c r="O293" i="2"/>
  <c r="O98" i="2"/>
  <c r="O57" i="2"/>
  <c r="O266" i="2"/>
  <c r="O279" i="2"/>
  <c r="O478" i="2"/>
  <c r="O229" i="2"/>
  <c r="O362" i="2"/>
  <c r="O271" i="2"/>
  <c r="O106" i="2"/>
  <c r="O77" i="2"/>
  <c r="O169" i="2"/>
  <c r="O149" i="2"/>
  <c r="O232" i="2"/>
  <c r="O112" i="2"/>
  <c r="O366" i="2"/>
  <c r="O325" i="2"/>
  <c r="O216" i="2"/>
  <c r="O58" i="2"/>
  <c r="O127" i="2"/>
  <c r="O122" i="2"/>
  <c r="O313" i="2"/>
  <c r="O394" i="2"/>
  <c r="O286" i="2"/>
  <c r="O32" i="2"/>
  <c r="O27" i="2"/>
  <c r="O38" i="2"/>
  <c r="O14" i="2"/>
  <c r="O451" i="2"/>
  <c r="O96" i="2"/>
  <c r="O135" i="2"/>
  <c r="O345" i="2"/>
  <c r="O459" i="2"/>
  <c r="O203" i="2"/>
  <c r="O278" i="2"/>
  <c r="O357" i="2"/>
  <c r="O68" i="2"/>
  <c r="O265" i="2"/>
  <c r="O443" i="2"/>
  <c r="O141" i="2"/>
  <c r="O497" i="2"/>
  <c r="O436" i="2"/>
  <c r="O398" i="2"/>
  <c r="O117" i="2"/>
  <c r="O62" i="2"/>
  <c r="O113" i="2"/>
  <c r="O151" i="2"/>
  <c r="O480" i="2"/>
  <c r="O406" i="2"/>
  <c r="O177" i="2"/>
  <c r="O481" i="2"/>
  <c r="O49" i="2"/>
  <c r="O86" i="2"/>
  <c r="O297" i="2"/>
  <c r="O305" i="2"/>
  <c r="O175" i="2"/>
  <c r="O435" i="2"/>
  <c r="O369" i="2"/>
  <c r="O146" i="2"/>
  <c r="O222" i="2"/>
  <c r="O102" i="2"/>
  <c r="O41" i="2"/>
  <c r="O231" i="2"/>
  <c r="O328" i="2"/>
  <c r="O371" i="2"/>
  <c r="O206" i="2"/>
  <c r="O207" i="2"/>
  <c r="O260" i="2"/>
  <c r="O183" i="2"/>
  <c r="O55" i="2"/>
  <c r="O457" i="2"/>
  <c r="O496" i="2"/>
  <c r="O145" i="2"/>
  <c r="O281" i="2"/>
  <c r="O433" i="2"/>
  <c r="O157" i="2"/>
  <c r="O253" i="2"/>
  <c r="O73" i="2"/>
  <c r="O126" i="2"/>
  <c r="O319" i="2"/>
  <c r="O233" i="2"/>
  <c r="O249" i="2"/>
  <c r="O358" i="2"/>
  <c r="O390" i="2"/>
  <c r="O37" i="2"/>
  <c r="O34" i="2"/>
  <c r="O31" i="2"/>
  <c r="O12" i="2"/>
  <c r="O485" i="2"/>
  <c r="O194" i="2"/>
  <c r="O88" i="2"/>
  <c r="S88" i="2" s="1"/>
  <c r="Z88" i="2" s="1"/>
  <c r="O363" i="2"/>
  <c r="O503" i="2"/>
  <c r="O411" i="2"/>
  <c r="O259" i="2"/>
  <c r="O425" i="2"/>
  <c r="O322" i="2"/>
  <c r="O470" i="2"/>
  <c r="O80" i="2"/>
  <c r="O255" i="2"/>
  <c r="O245" i="2"/>
  <c r="O161" i="2"/>
  <c r="O142" i="2"/>
  <c r="O479" i="2"/>
  <c r="O221" i="2"/>
  <c r="O91" i="2"/>
  <c r="O137" i="2"/>
  <c r="S137" i="2" s="1"/>
  <c r="Z137" i="2" s="1"/>
  <c r="O196" i="2"/>
  <c r="O338" i="2"/>
  <c r="O487" i="2"/>
  <c r="O200" i="2"/>
  <c r="O434" i="2"/>
  <c r="O109" i="2"/>
  <c r="O87" i="2"/>
  <c r="O214" i="2"/>
  <c r="O199" i="2"/>
  <c r="O316" i="2"/>
  <c r="O353" i="2"/>
  <c r="O315" i="2"/>
  <c r="O298" i="2"/>
  <c r="O412" i="2"/>
  <c r="O246" i="2"/>
  <c r="O51" i="2"/>
  <c r="S51" i="2" s="1"/>
  <c r="Z51" i="2" s="1"/>
  <c r="O69" i="2"/>
  <c r="O452" i="2"/>
  <c r="O277" i="2"/>
  <c r="O166" i="2"/>
  <c r="O144" i="2"/>
  <c r="O276" i="2"/>
  <c r="O413" i="2"/>
  <c r="O410" i="2"/>
  <c r="S410" i="2" s="1"/>
  <c r="Z410" i="2" s="1"/>
  <c r="O71" i="2"/>
  <c r="O108" i="2"/>
  <c r="O370" i="2"/>
  <c r="O460" i="2"/>
  <c r="O446" i="2"/>
  <c r="O465" i="2"/>
  <c r="O225" i="2"/>
  <c r="O172" i="2"/>
  <c r="S172" i="2" s="1"/>
  <c r="Z172" i="2" s="1"/>
  <c r="O90" i="2"/>
  <c r="O256" i="2"/>
  <c r="O238" i="2"/>
  <c r="O422" i="2"/>
  <c r="O483" i="2"/>
  <c r="O444" i="2"/>
  <c r="O295" i="2"/>
  <c r="O22" i="2"/>
  <c r="O28" i="2"/>
  <c r="O8" i="2"/>
  <c r="O16" i="2"/>
  <c r="O93" i="2"/>
  <c r="O17" i="2"/>
  <c r="O29" i="2"/>
  <c r="O499" i="2"/>
  <c r="O472" i="2"/>
  <c r="O252" i="2"/>
  <c r="O284" i="2"/>
  <c r="O42" i="2"/>
  <c r="O330" i="2"/>
  <c r="O188" i="2"/>
  <c r="O189" i="2"/>
  <c r="O400" i="2"/>
  <c r="O385" i="2"/>
  <c r="O326" i="2"/>
  <c r="O46" i="2"/>
  <c r="O181" i="2"/>
  <c r="O167" i="2"/>
  <c r="O263" i="2"/>
  <c r="O186" i="2"/>
  <c r="O147" i="2"/>
  <c r="O455" i="2"/>
  <c r="O381" i="2"/>
  <c r="O64" i="2"/>
  <c r="O148" i="2"/>
  <c r="O152" i="2"/>
  <c r="O331" i="2"/>
  <c r="O484" i="2"/>
  <c r="O352" i="2"/>
  <c r="O170" i="2"/>
  <c r="O218" i="2"/>
  <c r="O416" i="2"/>
  <c r="O65" i="2"/>
  <c r="O133" i="2"/>
  <c r="O269" i="2"/>
  <c r="O237" i="2"/>
  <c r="O264" i="2"/>
  <c r="O317" i="2"/>
  <c r="O414" i="2"/>
  <c r="O427" i="2"/>
  <c r="O299" i="2"/>
  <c r="O83" i="2"/>
  <c r="O215" i="2"/>
  <c r="O438" i="2"/>
  <c r="O323" i="2"/>
  <c r="O429" i="2"/>
  <c r="O389" i="2"/>
  <c r="O124" i="2"/>
  <c r="O101" i="2"/>
  <c r="O311" i="2"/>
  <c r="O393" i="2"/>
  <c r="O160" i="2"/>
  <c r="O178" i="2"/>
  <c r="O471" i="2"/>
  <c r="O404" i="2"/>
  <c r="O33" i="2"/>
  <c r="O13" i="2"/>
  <c r="O15" i="2"/>
  <c r="O9" i="2"/>
  <c r="O95" i="2"/>
  <c r="O48" i="2"/>
  <c r="O70" i="2"/>
  <c r="O184" i="2"/>
  <c r="O419" i="2"/>
  <c r="O153" i="2"/>
  <c r="O334" i="2"/>
  <c r="O423" i="2"/>
  <c r="O440" i="2"/>
  <c r="O132" i="2"/>
  <c r="O163" i="2"/>
  <c r="O392" i="2"/>
  <c r="O234" i="2"/>
  <c r="O502" i="2"/>
  <c r="O388" i="2"/>
  <c r="O158" i="2"/>
  <c r="O474" i="2"/>
  <c r="O104" i="2"/>
  <c r="O501" i="2"/>
  <c r="O379" i="2"/>
  <c r="O431" i="2"/>
  <c r="O262" i="2"/>
  <c r="O354" i="2"/>
  <c r="O462" i="2"/>
  <c r="O92" i="2"/>
  <c r="O131" i="2"/>
  <c r="O303" i="2"/>
  <c r="O456" i="2"/>
  <c r="O116" i="2"/>
  <c r="O346" i="2"/>
  <c r="O182" i="2"/>
  <c r="O50" i="2"/>
  <c r="O223" i="2"/>
  <c r="O79" i="2"/>
  <c r="O114" i="2"/>
  <c r="O193" i="2"/>
  <c r="O162" i="2"/>
  <c r="O314" i="2"/>
  <c r="O268" i="2"/>
  <c r="O428" i="2"/>
  <c r="O397" i="2"/>
  <c r="O84" i="2"/>
  <c r="O304" i="2"/>
  <c r="O174" i="2"/>
  <c r="O391" i="2"/>
  <c r="O187" i="2"/>
  <c r="O415" i="2"/>
  <c r="O348" i="2"/>
  <c r="O241" i="2"/>
  <c r="O74" i="2"/>
  <c r="O376" i="2"/>
  <c r="O320" i="2"/>
  <c r="O250" i="2"/>
  <c r="O437" i="2"/>
  <c r="O464" i="2"/>
  <c r="O30" i="2"/>
  <c r="O35" i="2"/>
  <c r="O20" i="2"/>
  <c r="O361" i="2"/>
  <c r="O399" i="2"/>
  <c r="O154" i="2"/>
  <c r="O272" i="2"/>
  <c r="O120" i="2"/>
  <c r="O82" i="2"/>
  <c r="O115" i="2"/>
  <c r="O18" i="2"/>
  <c r="O287" i="2"/>
  <c r="O469" i="2"/>
  <c r="O283" i="2"/>
  <c r="O288" i="2"/>
  <c r="O282" i="2"/>
  <c r="O227" i="2"/>
  <c r="O240" i="2"/>
  <c r="O11" i="2"/>
  <c r="O405" i="2"/>
  <c r="O356" i="2"/>
  <c r="O349" i="2"/>
  <c r="O243" i="2"/>
  <c r="O504" i="2"/>
  <c r="O236" i="2"/>
  <c r="O477" i="2"/>
  <c r="O445" i="2"/>
  <c r="O339" i="2"/>
  <c r="O128" i="2"/>
  <c r="O368" i="2"/>
  <c r="O355" i="2"/>
  <c r="O76" i="2"/>
  <c r="O285" i="2"/>
  <c r="O442" i="2"/>
  <c r="O420" i="2"/>
  <c r="O312" i="2"/>
  <c r="O290" i="2"/>
  <c r="O364" i="2"/>
  <c r="O367" i="2"/>
  <c r="O105" i="2"/>
  <c r="O453" i="2"/>
  <c r="O257" i="2"/>
  <c r="O341" i="2"/>
  <c r="O47" i="2"/>
  <c r="O267" i="2"/>
  <c r="O192" i="2"/>
  <c r="O289" i="2"/>
  <c r="O164" i="2"/>
  <c r="O110" i="2"/>
  <c r="O81" i="2"/>
  <c r="O53" i="2"/>
  <c r="O244" i="2"/>
  <c r="O67" i="2"/>
  <c r="O372" i="2"/>
  <c r="O424" i="2"/>
  <c r="O458" i="2"/>
  <c r="O407" i="2"/>
  <c r="O505" i="2"/>
  <c r="O466" i="2"/>
  <c r="O156" i="2"/>
  <c r="O205" i="2"/>
  <c r="O24" i="2"/>
  <c r="O396" i="2"/>
  <c r="O450" i="2"/>
  <c r="O89" i="2"/>
  <c r="O449" i="2"/>
  <c r="O489" i="2"/>
  <c r="O336" i="2"/>
  <c r="O447" i="2"/>
  <c r="AT7" i="2"/>
  <c r="S22" i="2" l="1"/>
  <c r="Z22" i="2" s="1"/>
  <c r="S19" i="2"/>
  <c r="Z19" i="2" s="1"/>
  <c r="S256" i="2"/>
  <c r="Z256" i="2" s="1"/>
  <c r="S108" i="2"/>
  <c r="Z108" i="2" s="1"/>
  <c r="S452" i="2"/>
  <c r="Z452" i="2" s="1"/>
  <c r="S8" i="2"/>
  <c r="Z8" i="2" s="1"/>
  <c r="S503" i="2"/>
  <c r="Z503" i="2" s="1"/>
  <c r="S465" i="2"/>
  <c r="Z465" i="2" s="1"/>
  <c r="S412" i="2"/>
  <c r="Z412" i="2" s="1"/>
  <c r="S109" i="2"/>
  <c r="Z109" i="2" s="1"/>
  <c r="S444" i="2"/>
  <c r="Z444" i="2" s="1"/>
  <c r="S460" i="2"/>
  <c r="Z460" i="2" s="1"/>
  <c r="S166" i="2"/>
  <c r="Z166" i="2" s="1"/>
  <c r="S422" i="2"/>
  <c r="Z422" i="2" s="1"/>
  <c r="AU477" i="2"/>
  <c r="AU433" i="2"/>
  <c r="AU435" i="2"/>
  <c r="AU468" i="2"/>
  <c r="AU409" i="2"/>
  <c r="AU143" i="2"/>
  <c r="AU355" i="2"/>
  <c r="AU350" i="2"/>
  <c r="AU346" i="2"/>
  <c r="AU389" i="2"/>
  <c r="AU458" i="2"/>
  <c r="AU426" i="2"/>
  <c r="AU345" i="2"/>
  <c r="AU374" i="2"/>
  <c r="AU173" i="2"/>
  <c r="AU334" i="2"/>
  <c r="AU153" i="2"/>
  <c r="AU290" i="2"/>
  <c r="AU260" i="2"/>
  <c r="AU325" i="2"/>
  <c r="AU128" i="2"/>
  <c r="AU131" i="2"/>
  <c r="AU437" i="2"/>
  <c r="AU415" i="2"/>
  <c r="AU362" i="2"/>
  <c r="AU270" i="2"/>
  <c r="AU234" i="2"/>
  <c r="AU461" i="2"/>
  <c r="AU423" i="2"/>
  <c r="AU339" i="2"/>
  <c r="AU443" i="2"/>
  <c r="AU129" i="2"/>
  <c r="AU450" i="2"/>
  <c r="AU59" i="2"/>
  <c r="AU51" i="2"/>
  <c r="AU57" i="2"/>
  <c r="AU185" i="2"/>
  <c r="AU94" i="2"/>
  <c r="AU246" i="2"/>
  <c r="AU250" i="2"/>
  <c r="AU60" i="2"/>
  <c r="AU31" i="2"/>
  <c r="AU80" i="2"/>
  <c r="AU73" i="2"/>
  <c r="AU377" i="2"/>
  <c r="AU287" i="2"/>
  <c r="AU58" i="2"/>
  <c r="AU93" i="2"/>
  <c r="AU29" i="2"/>
  <c r="AU268" i="2"/>
  <c r="AU216" i="2"/>
  <c r="AU47" i="2"/>
  <c r="AU291" i="2"/>
  <c r="AU466" i="2"/>
  <c r="AU166" i="2"/>
  <c r="AU135" i="2"/>
  <c r="AU69" i="2"/>
  <c r="AU150" i="2"/>
  <c r="AU182" i="2"/>
  <c r="AU85" i="2"/>
  <c r="AU37" i="2"/>
  <c r="AU318" i="2"/>
  <c r="AU326" i="2"/>
  <c r="AU431" i="2"/>
  <c r="AU272" i="2"/>
  <c r="AU179" i="2"/>
  <c r="AU33" i="2"/>
  <c r="AU315" i="2"/>
  <c r="AU454" i="2"/>
  <c r="AU190" i="2"/>
  <c r="AU86" i="2"/>
  <c r="AU263" i="2"/>
  <c r="AU342" i="2"/>
  <c r="AU165" i="2"/>
  <c r="AU91" i="2"/>
  <c r="AU38" i="2"/>
  <c r="AU414" i="2"/>
  <c r="AU338" i="2"/>
  <c r="AU444" i="2"/>
  <c r="AU366" i="2"/>
  <c r="AU442" i="2"/>
  <c r="BC442" i="2" s="1"/>
  <c r="BO442" i="2" s="1"/>
  <c r="AU183" i="2"/>
  <c r="AU259" i="2"/>
  <c r="AU354" i="2"/>
  <c r="AU316" i="2"/>
  <c r="AU427" i="2"/>
  <c r="AU347" i="2"/>
  <c r="AU447" i="2"/>
  <c r="AU115" i="2"/>
  <c r="AU219" i="2"/>
  <c r="AU267" i="2"/>
  <c r="AU164" i="2"/>
  <c r="AU438" i="2"/>
  <c r="AU170" i="2"/>
  <c r="AU280" i="2"/>
  <c r="AU255" i="2"/>
  <c r="AU130" i="2"/>
  <c r="BC130" i="2" s="1"/>
  <c r="BO130" i="2" s="1"/>
  <c r="AU138" i="2"/>
  <c r="AU412" i="2"/>
  <c r="AU226" i="2"/>
  <c r="AU228" i="2"/>
  <c r="AU146" i="2"/>
  <c r="AU139" i="2"/>
  <c r="AU243" i="2"/>
  <c r="AU265" i="2"/>
  <c r="AU367" i="2"/>
  <c r="AU132" i="2"/>
  <c r="AU155" i="2"/>
  <c r="AU227" i="2"/>
  <c r="AU177" i="2"/>
  <c r="AU247" i="2"/>
  <c r="AU283" i="2"/>
  <c r="AU122" i="2"/>
  <c r="BC121" i="2" s="1"/>
  <c r="BO121" i="2" s="1"/>
  <c r="AU253" i="2"/>
  <c r="AU178" i="2"/>
  <c r="AU92" i="2"/>
  <c r="AU55" i="2"/>
  <c r="AU96" i="2"/>
  <c r="AU67" i="2"/>
  <c r="AU215" i="2"/>
  <c r="AU78" i="2"/>
  <c r="BC78" i="2" s="1"/>
  <c r="BO78" i="2" s="1"/>
  <c r="AU35" i="2"/>
  <c r="AU71" i="2"/>
  <c r="AU455" i="2"/>
  <c r="AU36" i="2"/>
  <c r="AU211" i="2"/>
  <c r="AU61" i="2"/>
  <c r="AU39" i="2"/>
  <c r="AU117" i="2"/>
  <c r="AU463" i="2"/>
  <c r="AU286" i="2"/>
  <c r="AU324" i="2"/>
  <c r="AU451" i="2"/>
  <c r="AU407" i="2"/>
  <c r="AU351" i="2"/>
  <c r="AU144" i="2"/>
  <c r="AU436" i="2"/>
  <c r="BC436" i="2" s="1"/>
  <c r="BO436" i="2" s="1"/>
  <c r="AU465" i="2"/>
  <c r="AU321" i="2"/>
  <c r="AU278" i="2"/>
  <c r="AU378" i="2"/>
  <c r="AU375" i="2"/>
  <c r="AU121" i="2"/>
  <c r="AU429" i="2"/>
  <c r="AU323" i="2"/>
  <c r="BC323" i="2" s="1"/>
  <c r="BO323" i="2" s="1"/>
  <c r="AU417" i="2"/>
  <c r="AU193" i="2"/>
  <c r="AU167" i="2"/>
  <c r="AU370" i="2"/>
  <c r="AU252" i="2"/>
  <c r="AU194" i="2"/>
  <c r="AU284" i="2"/>
  <c r="AU229" i="2"/>
  <c r="AU224" i="2"/>
  <c r="AU186" i="2"/>
  <c r="AU244" i="2"/>
  <c r="AU142" i="2"/>
  <c r="AU218" i="2"/>
  <c r="AU456" i="2"/>
  <c r="AU148" i="2"/>
  <c r="AU256" i="2"/>
  <c r="AU75" i="2"/>
  <c r="AU25" i="2"/>
  <c r="AU56" i="2"/>
  <c r="AU88" i="2"/>
  <c r="AU70" i="2"/>
  <c r="AU90" i="2"/>
  <c r="AU72" i="2"/>
  <c r="AU68" i="2"/>
  <c r="BC68" i="2" s="1"/>
  <c r="BO68" i="2" s="1"/>
  <c r="AU236" i="2"/>
  <c r="AU134" i="2"/>
  <c r="AU54" i="2"/>
  <c r="AU168" i="2"/>
  <c r="AU41" i="2"/>
  <c r="AU222" i="2"/>
  <c r="AU457" i="2"/>
  <c r="AU322" i="2"/>
  <c r="BC322" i="2" s="1"/>
  <c r="BO322" i="2" s="1"/>
  <c r="AU184" i="2"/>
  <c r="AU449" i="2"/>
  <c r="AU293" i="2"/>
  <c r="AU421" i="2"/>
  <c r="AU281" i="2"/>
  <c r="AU472" i="2"/>
  <c r="AU430" i="2"/>
  <c r="AU241" i="2"/>
  <c r="AU420" i="2"/>
  <c r="AU336" i="2"/>
  <c r="AU192" i="2"/>
  <c r="AU248" i="2"/>
  <c r="AU269" i="2"/>
  <c r="AU225" i="2"/>
  <c r="AU151" i="2"/>
  <c r="AU199" i="2"/>
  <c r="AU239" i="2"/>
  <c r="AU341" i="2"/>
  <c r="AU181" i="2"/>
  <c r="AU136" i="2"/>
  <c r="AU363" i="2"/>
  <c r="AU249" i="2"/>
  <c r="AU285" i="2"/>
  <c r="AU196" i="2"/>
  <c r="BC196" i="2" s="1"/>
  <c r="BO196" i="2" s="1"/>
  <c r="AU221" i="2"/>
  <c r="AU238" i="2"/>
  <c r="AU340" i="2"/>
  <c r="AU46" i="2"/>
  <c r="AU30" i="2"/>
  <c r="AU123" i="2"/>
  <c r="AU22" i="2"/>
  <c r="AU424" i="2"/>
  <c r="BC424" i="2" s="1"/>
  <c r="BO424" i="2" s="1"/>
  <c r="AU76" i="2"/>
  <c r="AU416" i="2"/>
  <c r="AU53" i="2"/>
  <c r="AU50" i="2"/>
  <c r="AU156" i="2"/>
  <c r="AU180" i="2"/>
  <c r="AU120" i="2"/>
  <c r="AU213" i="2"/>
  <c r="AU237" i="2"/>
  <c r="AU32" i="2"/>
  <c r="AU357" i="2"/>
  <c r="AU197" i="2"/>
  <c r="AU154" i="2"/>
  <c r="AU275" i="2"/>
  <c r="AU79" i="2"/>
  <c r="AU157" i="2"/>
  <c r="BC157" i="2" s="1"/>
  <c r="BO157" i="2" s="1"/>
  <c r="AU74" i="2"/>
  <c r="AU425" i="2"/>
  <c r="AU81" i="2"/>
  <c r="AU45" i="2"/>
  <c r="AU441" i="2"/>
  <c r="AU361" i="2"/>
  <c r="AU448" i="2"/>
  <c r="AU331" i="2"/>
  <c r="BC331" i="2" s="1"/>
  <c r="BO331" i="2" s="1"/>
  <c r="AU418" i="2"/>
  <c r="AU235" i="2"/>
  <c r="AU332" i="2"/>
  <c r="AU478" i="2"/>
  <c r="AU373" i="2"/>
  <c r="AU439" i="2"/>
  <c r="AU459" i="2"/>
  <c r="AU453" i="2"/>
  <c r="BC453" i="2" s="1"/>
  <c r="BO453" i="2" s="1"/>
  <c r="AU344" i="2"/>
  <c r="AU314" i="2"/>
  <c r="AU356" i="2"/>
  <c r="AU372" i="2"/>
  <c r="AU469" i="2"/>
  <c r="AU467" i="2"/>
  <c r="AU147" i="2"/>
  <c r="AU251" i="2"/>
  <c r="BC251" i="2" s="1"/>
  <c r="BO251" i="2" s="1"/>
  <c r="AU365" i="2"/>
  <c r="AU349" i="2"/>
  <c r="AU384" i="2"/>
  <c r="AU162" i="2"/>
  <c r="AU49" i="2"/>
  <c r="AU118" i="2"/>
  <c r="AU195" i="2"/>
  <c r="AU274" i="2"/>
  <c r="AU21" i="2"/>
  <c r="AU62" i="2"/>
  <c r="AU212" i="2"/>
  <c r="AU89" i="2"/>
  <c r="AU43" i="2"/>
  <c r="AU64" i="2"/>
  <c r="AU163" i="2"/>
  <c r="AU133" i="2"/>
  <c r="BC132" i="2" s="1"/>
  <c r="BO132" i="2" s="1"/>
  <c r="AU410" i="2"/>
  <c r="AU28" i="2"/>
  <c r="AU52" i="2"/>
  <c r="AU277" i="2"/>
  <c r="AU264" i="2"/>
  <c r="AU434" i="2"/>
  <c r="AU279" i="2"/>
  <c r="AU289" i="2"/>
  <c r="BC289" i="2" s="1"/>
  <c r="BO289" i="2" s="1"/>
  <c r="AU44" i="2"/>
  <c r="AU288" i="2"/>
  <c r="AU411" i="2"/>
  <c r="AU161" i="2"/>
  <c r="AU232" i="2"/>
  <c r="AU48" i="2"/>
  <c r="AU379" i="2"/>
  <c r="AU317" i="2"/>
  <c r="AU337" i="2"/>
  <c r="AU406" i="2"/>
  <c r="AU328" i="2"/>
  <c r="AU352" i="2"/>
  <c r="AU405" i="2"/>
  <c r="AU440" i="2"/>
  <c r="AU360" i="2"/>
  <c r="AU445" i="2"/>
  <c r="AU327" i="2"/>
  <c r="AU63" i="2"/>
  <c r="AU262" i="2"/>
  <c r="AU65" i="2"/>
  <c r="AU27" i="2"/>
  <c r="AU245" i="2"/>
  <c r="AU474" i="2"/>
  <c r="AU97" i="2"/>
  <c r="AU140" i="2"/>
  <c r="AU388" i="2"/>
  <c r="AU376" i="2"/>
  <c r="AU188" i="2"/>
  <c r="AU87" i="2"/>
  <c r="AU158" i="2"/>
  <c r="AU172" i="2"/>
  <c r="AU419" i="2"/>
  <c r="BC419" i="2" s="1"/>
  <c r="BO419" i="2" s="1"/>
  <c r="AU141" i="2"/>
  <c r="AU95" i="2"/>
  <c r="AU364" i="2"/>
  <c r="AU470" i="2"/>
  <c r="AU432" i="2"/>
  <c r="AU460" i="2"/>
  <c r="AU276" i="2"/>
  <c r="AU462" i="2"/>
  <c r="AU109" i="2"/>
  <c r="AU408" i="2"/>
  <c r="AU329" i="2"/>
  <c r="AU381" i="2"/>
  <c r="AU330" i="2"/>
  <c r="AU152" i="2"/>
  <c r="AU282" i="2"/>
  <c r="AU446" i="2"/>
  <c r="AU476" i="2"/>
  <c r="AU353" i="2"/>
  <c r="AU471" i="2"/>
  <c r="AU271" i="2"/>
  <c r="AU261" i="2"/>
  <c r="AU175" i="2"/>
  <c r="AU160" i="2"/>
  <c r="AU124" i="2"/>
  <c r="AU114" i="2"/>
  <c r="AU217" i="2"/>
  <c r="AU159" i="2"/>
  <c r="AU187" i="2"/>
  <c r="AU220" i="2"/>
  <c r="AU382" i="2"/>
  <c r="AU473" i="2"/>
  <c r="AU231" i="2"/>
  <c r="AU422" i="2"/>
  <c r="AU292" i="2"/>
  <c r="AU266" i="2"/>
  <c r="AU189" i="2"/>
  <c r="AU176" i="2"/>
  <c r="AU343" i="2"/>
  <c r="AU169" i="2"/>
  <c r="AU77" i="2"/>
  <c r="AU380" i="2"/>
  <c r="AU66" i="2"/>
  <c r="AU24" i="2"/>
  <c r="AU83" i="2"/>
  <c r="AU42" i="2"/>
  <c r="AU26" i="2"/>
  <c r="AU40" i="2"/>
  <c r="AU371" i="2"/>
  <c r="BC371" i="2" s="1"/>
  <c r="BO371" i="2" s="1"/>
  <c r="AU413" i="2"/>
  <c r="AU333" i="2"/>
  <c r="AU464" i="2"/>
  <c r="AU383" i="2"/>
  <c r="AU369" i="2"/>
  <c r="AU358" i="2"/>
  <c r="AU475" i="2"/>
  <c r="AU452" i="2"/>
  <c r="AU242" i="2"/>
  <c r="AU171" i="2"/>
  <c r="AU223" i="2"/>
  <c r="AU126" i="2"/>
  <c r="AU174" i="2"/>
  <c r="AU198" i="2"/>
  <c r="AU127" i="2"/>
  <c r="AU257" i="2"/>
  <c r="BC257" i="2" s="1"/>
  <c r="BO257" i="2" s="1"/>
  <c r="AU273" i="2"/>
  <c r="AU191" i="2"/>
  <c r="AU319" i="2"/>
  <c r="AU116" i="2"/>
  <c r="AU258" i="2"/>
  <c r="AU214" i="2"/>
  <c r="AU254" i="2"/>
  <c r="BB13" i="2"/>
  <c r="BB77" i="2"/>
  <c r="BB14" i="2"/>
  <c r="BB78" i="2"/>
  <c r="BB142" i="2"/>
  <c r="BB39" i="2"/>
  <c r="BB103" i="2"/>
  <c r="BB167" i="2"/>
  <c r="BB64" i="2"/>
  <c r="BB128" i="2"/>
  <c r="BB33" i="2"/>
  <c r="BB97" i="2"/>
  <c r="BB161" i="2"/>
  <c r="BB42" i="2"/>
  <c r="BB106" i="2"/>
  <c r="BB170" i="2"/>
  <c r="BB67" i="2"/>
  <c r="BB131" i="2"/>
  <c r="BB173" i="2"/>
  <c r="BB279" i="2"/>
  <c r="BB407" i="2"/>
  <c r="BB156" i="2"/>
  <c r="BB232" i="2"/>
  <c r="BB296" i="2"/>
  <c r="BB360" i="2"/>
  <c r="BB424" i="2"/>
  <c r="BB488" i="2"/>
  <c r="BB189" i="2"/>
  <c r="BB445" i="2"/>
  <c r="BB201" i="2"/>
  <c r="BB265" i="2"/>
  <c r="BB329" i="2"/>
  <c r="BB393" i="2"/>
  <c r="BB457" i="2"/>
  <c r="BB307" i="2"/>
  <c r="BB237" i="2"/>
  <c r="BB60" i="2"/>
  <c r="BB218" i="2"/>
  <c r="BB282" i="2"/>
  <c r="BB346" i="2"/>
  <c r="BB410" i="2"/>
  <c r="BB474" i="2"/>
  <c r="BB187" i="2"/>
  <c r="BB315" i="2"/>
  <c r="BB205" i="2"/>
  <c r="BB299" i="2"/>
  <c r="BB213" i="2"/>
  <c r="BB12" i="2"/>
  <c r="BB212" i="2"/>
  <c r="BB276" i="2"/>
  <c r="BB340" i="2"/>
  <c r="BB404" i="2"/>
  <c r="BB468" i="2"/>
  <c r="BB229" i="2"/>
  <c r="BB501" i="2"/>
  <c r="BB206" i="2"/>
  <c r="BB270" i="2"/>
  <c r="BB334" i="2"/>
  <c r="BB398" i="2"/>
  <c r="BB462" i="2"/>
  <c r="BB247" i="2"/>
  <c r="BB367" i="2"/>
  <c r="BB487" i="2"/>
  <c r="BB126" i="2"/>
  <c r="BB154" i="2"/>
  <c r="BB216" i="2"/>
  <c r="BB365" i="2"/>
  <c r="BB505" i="2"/>
  <c r="BB394" i="2"/>
  <c r="BB267" i="2"/>
  <c r="BB452" i="2"/>
  <c r="BB382" i="2"/>
  <c r="BB21" i="2"/>
  <c r="BB85" i="2"/>
  <c r="BB22" i="2"/>
  <c r="BB86" i="2"/>
  <c r="BB150" i="2"/>
  <c r="BB47" i="2"/>
  <c r="BB111" i="2"/>
  <c r="BB8" i="2"/>
  <c r="BB72" i="2"/>
  <c r="BB136" i="2"/>
  <c r="BB41" i="2"/>
  <c r="BB105" i="2"/>
  <c r="BB169" i="2"/>
  <c r="BB50" i="2"/>
  <c r="BB114" i="2"/>
  <c r="BB11" i="2"/>
  <c r="BB75" i="2"/>
  <c r="BB139" i="2"/>
  <c r="BB191" i="2"/>
  <c r="BB295" i="2"/>
  <c r="BB423" i="2"/>
  <c r="BB174" i="2"/>
  <c r="BB240" i="2"/>
  <c r="BB304" i="2"/>
  <c r="BB368" i="2"/>
  <c r="BB432" i="2"/>
  <c r="BB496" i="2"/>
  <c r="BB221" i="2"/>
  <c r="BB493" i="2"/>
  <c r="BB209" i="2"/>
  <c r="BB273" i="2"/>
  <c r="BB337" i="2"/>
  <c r="BB401" i="2"/>
  <c r="BB465" i="2"/>
  <c r="BB355" i="2"/>
  <c r="BB269" i="2"/>
  <c r="BB124" i="2"/>
  <c r="BB226" i="2"/>
  <c r="BB290" i="2"/>
  <c r="BB354" i="2"/>
  <c r="BB418" i="2"/>
  <c r="BB482" i="2"/>
  <c r="BB195" i="2"/>
  <c r="BB339" i="2"/>
  <c r="BB437" i="2"/>
  <c r="BB323" i="2"/>
  <c r="BB253" i="2"/>
  <c r="BB76" i="2"/>
  <c r="BB220" i="2"/>
  <c r="BB284" i="2"/>
  <c r="BB348" i="2"/>
  <c r="BB412" i="2"/>
  <c r="BB476" i="2"/>
  <c r="BB261" i="2"/>
  <c r="BB28" i="2"/>
  <c r="BB214" i="2"/>
  <c r="BB278" i="2"/>
  <c r="BB342" i="2"/>
  <c r="BB406" i="2"/>
  <c r="BB470" i="2"/>
  <c r="BB263" i="2"/>
  <c r="BB383" i="2"/>
  <c r="BB503" i="2"/>
  <c r="BB87" i="2"/>
  <c r="BB324" i="2"/>
  <c r="BB29" i="2"/>
  <c r="BB93" i="2"/>
  <c r="BB30" i="2"/>
  <c r="BB94" i="2"/>
  <c r="BB158" i="2"/>
  <c r="BB55" i="2"/>
  <c r="BB119" i="2"/>
  <c r="BB16" i="2"/>
  <c r="BB80" i="2"/>
  <c r="BB144" i="2"/>
  <c r="BB49" i="2"/>
  <c r="BB113" i="2"/>
  <c r="BB177" i="2"/>
  <c r="BB58" i="2"/>
  <c r="BB122" i="2"/>
  <c r="BB19" i="2"/>
  <c r="BB83" i="2"/>
  <c r="BB147" i="2"/>
  <c r="BB199" i="2"/>
  <c r="BB311" i="2"/>
  <c r="BB447" i="2"/>
  <c r="BB183" i="2"/>
  <c r="BB248" i="2"/>
  <c r="BB312" i="2"/>
  <c r="BB376" i="2"/>
  <c r="BB440" i="2"/>
  <c r="BB504" i="2"/>
  <c r="BB245" i="2"/>
  <c r="BB52" i="2"/>
  <c r="BB217" i="2"/>
  <c r="BB281" i="2"/>
  <c r="BB345" i="2"/>
  <c r="BB409" i="2"/>
  <c r="BB473" i="2"/>
  <c r="BB379" i="2"/>
  <c r="BB301" i="2"/>
  <c r="BB164" i="2"/>
  <c r="BB234" i="2"/>
  <c r="BB298" i="2"/>
  <c r="BB362" i="2"/>
  <c r="BB426" i="2"/>
  <c r="BB490" i="2"/>
  <c r="BB211" i="2"/>
  <c r="BB363" i="2"/>
  <c r="BB132" i="2"/>
  <c r="BB347" i="2"/>
  <c r="BB293" i="2"/>
  <c r="BB140" i="2"/>
  <c r="BB228" i="2"/>
  <c r="BB292" i="2"/>
  <c r="BB356" i="2"/>
  <c r="BB420" i="2"/>
  <c r="BB484" i="2"/>
  <c r="BB285" i="2"/>
  <c r="BB92" i="2"/>
  <c r="BB222" i="2"/>
  <c r="BB286" i="2"/>
  <c r="BB350" i="2"/>
  <c r="BB414" i="2"/>
  <c r="BB478" i="2"/>
  <c r="BB271" i="2"/>
  <c r="BB399" i="2"/>
  <c r="BB389" i="2"/>
  <c r="BB23" i="2"/>
  <c r="BB145" i="2"/>
  <c r="BB100" i="2"/>
  <c r="BB408" i="2"/>
  <c r="BB249" i="2"/>
  <c r="BB453" i="2"/>
  <c r="BB275" i="2"/>
  <c r="BB260" i="2"/>
  <c r="BB254" i="2"/>
  <c r="BB463" i="2"/>
  <c r="BB37" i="2"/>
  <c r="BB101" i="2"/>
  <c r="BB38" i="2"/>
  <c r="BB102" i="2"/>
  <c r="BB166" i="2"/>
  <c r="BB63" i="2"/>
  <c r="BB127" i="2"/>
  <c r="BB24" i="2"/>
  <c r="BB88" i="2"/>
  <c r="BB152" i="2"/>
  <c r="BB57" i="2"/>
  <c r="BB121" i="2"/>
  <c r="BB185" i="2"/>
  <c r="BB66" i="2"/>
  <c r="BB130" i="2"/>
  <c r="BB27" i="2"/>
  <c r="BB91" i="2"/>
  <c r="BB155" i="2"/>
  <c r="BB207" i="2"/>
  <c r="BB327" i="2"/>
  <c r="BB455" i="2"/>
  <c r="BB192" i="2"/>
  <c r="BB256" i="2"/>
  <c r="BB320" i="2"/>
  <c r="BB384" i="2"/>
  <c r="BB448" i="2"/>
  <c r="BB331" i="2"/>
  <c r="BB277" i="2"/>
  <c r="BB116" i="2"/>
  <c r="BB225" i="2"/>
  <c r="BB289" i="2"/>
  <c r="BB353" i="2"/>
  <c r="BB417" i="2"/>
  <c r="BB481" i="2"/>
  <c r="BB411" i="2"/>
  <c r="BB341" i="2"/>
  <c r="BB176" i="2"/>
  <c r="BB242" i="2"/>
  <c r="BB306" i="2"/>
  <c r="BB370" i="2"/>
  <c r="BB434" i="2"/>
  <c r="BB498" i="2"/>
  <c r="BB219" i="2"/>
  <c r="BB387" i="2"/>
  <c r="BB203" i="2"/>
  <c r="BB371" i="2"/>
  <c r="BB325" i="2"/>
  <c r="BB168" i="2"/>
  <c r="BB236" i="2"/>
  <c r="BB300" i="2"/>
  <c r="BB364" i="2"/>
  <c r="BB428" i="2"/>
  <c r="BB492" i="2"/>
  <c r="BB317" i="2"/>
  <c r="BB148" i="2"/>
  <c r="BB230" i="2"/>
  <c r="BB294" i="2"/>
  <c r="BB358" i="2"/>
  <c r="BB422" i="2"/>
  <c r="BB486" i="2"/>
  <c r="BB287" i="2"/>
  <c r="BB415" i="2"/>
  <c r="BB469" i="2"/>
  <c r="BB62" i="2"/>
  <c r="BB112" i="2"/>
  <c r="BB17" i="2"/>
  <c r="BB90" i="2"/>
  <c r="BB375" i="2"/>
  <c r="BB472" i="2"/>
  <c r="BB377" i="2"/>
  <c r="BB266" i="2"/>
  <c r="BB467" i="2"/>
  <c r="BB388" i="2"/>
  <c r="BB318" i="2"/>
  <c r="BB45" i="2"/>
  <c r="BB109" i="2"/>
  <c r="BB46" i="2"/>
  <c r="BB110" i="2"/>
  <c r="BB7" i="2"/>
  <c r="BB71" i="2"/>
  <c r="BB135" i="2"/>
  <c r="BB32" i="2"/>
  <c r="BB96" i="2"/>
  <c r="BB160" i="2"/>
  <c r="BB65" i="2"/>
  <c r="BB129" i="2"/>
  <c r="BB10" i="2"/>
  <c r="BB74" i="2"/>
  <c r="BB138" i="2"/>
  <c r="BB35" i="2"/>
  <c r="BB99" i="2"/>
  <c r="BB163" i="2"/>
  <c r="BB215" i="2"/>
  <c r="BB343" i="2"/>
  <c r="BB471" i="2"/>
  <c r="BB200" i="2"/>
  <c r="BB264" i="2"/>
  <c r="BB328" i="2"/>
  <c r="BB392" i="2"/>
  <c r="BB456" i="2"/>
  <c r="BB395" i="2"/>
  <c r="BB309" i="2"/>
  <c r="BB157" i="2"/>
  <c r="BB233" i="2"/>
  <c r="BB297" i="2"/>
  <c r="BB361" i="2"/>
  <c r="BB425" i="2"/>
  <c r="BB489" i="2"/>
  <c r="BB443" i="2"/>
  <c r="BB381" i="2"/>
  <c r="BB186" i="2"/>
  <c r="BB250" i="2"/>
  <c r="BB314" i="2"/>
  <c r="BB378" i="2"/>
  <c r="BB442" i="2"/>
  <c r="BB6" i="2"/>
  <c r="BB243" i="2"/>
  <c r="BB419" i="2"/>
  <c r="BB227" i="2"/>
  <c r="BB403" i="2"/>
  <c r="BB357" i="2"/>
  <c r="BB179" i="2"/>
  <c r="BB244" i="2"/>
  <c r="BB308" i="2"/>
  <c r="BB372" i="2"/>
  <c r="BB436" i="2"/>
  <c r="BB500" i="2"/>
  <c r="BB349" i="2"/>
  <c r="BB172" i="2"/>
  <c r="BB238" i="2"/>
  <c r="BB302" i="2"/>
  <c r="BB366" i="2"/>
  <c r="BB430" i="2"/>
  <c r="BB494" i="2"/>
  <c r="BB303" i="2"/>
  <c r="BB431" i="2"/>
  <c r="BB125" i="2"/>
  <c r="BB48" i="2"/>
  <c r="BB81" i="2"/>
  <c r="BB115" i="2"/>
  <c r="BB44" i="2"/>
  <c r="BB459" i="2"/>
  <c r="BB441" i="2"/>
  <c r="BB330" i="2"/>
  <c r="BB475" i="2"/>
  <c r="BB141" i="2"/>
  <c r="BB446" i="2"/>
  <c r="BB53" i="2"/>
  <c r="BB117" i="2"/>
  <c r="BB54" i="2"/>
  <c r="BB118" i="2"/>
  <c r="BB15" i="2"/>
  <c r="BB79" i="2"/>
  <c r="BB143" i="2"/>
  <c r="BB40" i="2"/>
  <c r="BB104" i="2"/>
  <c r="BB9" i="2"/>
  <c r="BB73" i="2"/>
  <c r="BB137" i="2"/>
  <c r="BB18" i="2"/>
  <c r="BB82" i="2"/>
  <c r="BB146" i="2"/>
  <c r="BB43" i="2"/>
  <c r="BB107" i="2"/>
  <c r="BB36" i="2"/>
  <c r="BB231" i="2"/>
  <c r="BB359" i="2"/>
  <c r="BB495" i="2"/>
  <c r="BB208" i="2"/>
  <c r="BB272" i="2"/>
  <c r="BB336" i="2"/>
  <c r="BB400" i="2"/>
  <c r="BB464" i="2"/>
  <c r="BB427" i="2"/>
  <c r="BB333" i="2"/>
  <c r="BB175" i="2"/>
  <c r="BB241" i="2"/>
  <c r="BB305" i="2"/>
  <c r="BB369" i="2"/>
  <c r="BB433" i="2"/>
  <c r="BB497" i="2"/>
  <c r="BB483" i="2"/>
  <c r="BB421" i="2"/>
  <c r="BB194" i="2"/>
  <c r="BB258" i="2"/>
  <c r="BB322" i="2"/>
  <c r="BB386" i="2"/>
  <c r="BB450" i="2"/>
  <c r="BB68" i="2"/>
  <c r="BB259" i="2"/>
  <c r="BB451" i="2"/>
  <c r="BB251" i="2"/>
  <c r="BB435" i="2"/>
  <c r="BB397" i="2"/>
  <c r="BB188" i="2"/>
  <c r="BB252" i="2"/>
  <c r="BB316" i="2"/>
  <c r="BB380" i="2"/>
  <c r="BB444" i="2"/>
  <c r="BB20" i="2"/>
  <c r="BB373" i="2"/>
  <c r="BB181" i="2"/>
  <c r="BB246" i="2"/>
  <c r="BB310" i="2"/>
  <c r="BB374" i="2"/>
  <c r="BB438" i="2"/>
  <c r="BB502" i="2"/>
  <c r="BB319" i="2"/>
  <c r="BB439" i="2"/>
  <c r="BB61" i="2"/>
  <c r="BB51" i="2"/>
  <c r="BB280" i="2"/>
  <c r="BB184" i="2"/>
  <c r="BB499" i="2"/>
  <c r="BB458" i="2"/>
  <c r="BB429" i="2"/>
  <c r="BB413" i="2"/>
  <c r="BB182" i="2"/>
  <c r="BB69" i="2"/>
  <c r="BB133" i="2"/>
  <c r="BB70" i="2"/>
  <c r="BB134" i="2"/>
  <c r="BB31" i="2"/>
  <c r="BB95" i="2"/>
  <c r="BB159" i="2"/>
  <c r="BB56" i="2"/>
  <c r="BB120" i="2"/>
  <c r="BB25" i="2"/>
  <c r="BB89" i="2"/>
  <c r="BB153" i="2"/>
  <c r="BB34" i="2"/>
  <c r="BB98" i="2"/>
  <c r="BB162" i="2"/>
  <c r="BB59" i="2"/>
  <c r="BB123" i="2"/>
  <c r="BB149" i="2"/>
  <c r="BB255" i="2"/>
  <c r="BB391" i="2"/>
  <c r="BB108" i="2"/>
  <c r="BB224" i="2"/>
  <c r="BB288" i="2"/>
  <c r="BB352" i="2"/>
  <c r="BB416" i="2"/>
  <c r="BB480" i="2"/>
  <c r="BB84" i="2"/>
  <c r="BB405" i="2"/>
  <c r="BB193" i="2"/>
  <c r="BB257" i="2"/>
  <c r="BB321" i="2"/>
  <c r="BB385" i="2"/>
  <c r="BB449" i="2"/>
  <c r="BB235" i="2"/>
  <c r="BB180" i="2"/>
  <c r="BB485" i="2"/>
  <c r="BB210" i="2"/>
  <c r="BB274" i="2"/>
  <c r="BB338" i="2"/>
  <c r="BB402" i="2"/>
  <c r="BB466" i="2"/>
  <c r="BB178" i="2"/>
  <c r="BB291" i="2"/>
  <c r="BB491" i="2"/>
  <c r="BB283" i="2"/>
  <c r="BB171" i="2"/>
  <c r="BB477" i="2"/>
  <c r="BB204" i="2"/>
  <c r="BB268" i="2"/>
  <c r="BB332" i="2"/>
  <c r="BB396" i="2"/>
  <c r="BB460" i="2"/>
  <c r="BB197" i="2"/>
  <c r="BB461" i="2"/>
  <c r="BB198" i="2"/>
  <c r="BB262" i="2"/>
  <c r="BB326" i="2"/>
  <c r="BB390" i="2"/>
  <c r="BB454" i="2"/>
  <c r="BB223" i="2"/>
  <c r="BB351" i="2"/>
  <c r="BB479" i="2"/>
  <c r="BB151" i="2"/>
  <c r="BB26" i="2"/>
  <c r="BB239" i="2"/>
  <c r="BB344" i="2"/>
  <c r="BB313" i="2"/>
  <c r="BB202" i="2"/>
  <c r="BB165" i="2"/>
  <c r="BB196" i="2"/>
  <c r="BB190" i="2"/>
  <c r="BB335" i="2"/>
  <c r="AU149" i="2"/>
  <c r="BC149" i="2" s="1"/>
  <c r="BO149" i="2" s="1"/>
  <c r="AU108" i="2"/>
  <c r="AU84" i="2"/>
  <c r="AU23" i="2"/>
  <c r="AU34" i="2"/>
  <c r="BC34" i="2" s="1"/>
  <c r="BO34" i="2" s="1"/>
  <c r="AU107" i="2"/>
  <c r="AU82" i="2"/>
  <c r="AU137" i="2"/>
  <c r="AU335" i="2"/>
  <c r="AU230" i="2"/>
  <c r="AU240" i="2"/>
  <c r="AU320" i="2"/>
  <c r="BC320" i="2" s="1"/>
  <c r="BO320" i="2" s="1"/>
  <c r="AU119" i="2"/>
  <c r="BC119" i="2" s="1"/>
  <c r="BO119" i="2" s="1"/>
  <c r="AU428" i="2"/>
  <c r="AU101" i="2"/>
  <c r="AU359" i="2"/>
  <c r="AU233" i="2"/>
  <c r="AU102" i="2"/>
  <c r="AU125" i="2"/>
  <c r="AU348" i="2"/>
  <c r="AU100" i="2"/>
  <c r="BC100" i="2" s="1"/>
  <c r="BO100" i="2" s="1"/>
  <c r="AU98" i="2"/>
  <c r="AU99" i="2"/>
  <c r="AU299" i="2"/>
  <c r="AU368" i="2"/>
  <c r="AU145" i="2"/>
  <c r="AU103" i="2"/>
  <c r="AU298" i="2"/>
  <c r="AU18" i="2"/>
  <c r="AU294" i="2"/>
  <c r="AU385" i="2"/>
  <c r="AU12" i="2"/>
  <c r="AU104" i="2"/>
  <c r="AU479" i="2"/>
  <c r="AU13" i="2"/>
  <c r="AU480" i="2"/>
  <c r="AU105" i="2"/>
  <c r="AU483" i="2"/>
  <c r="AU386" i="2"/>
  <c r="AU295" i="2"/>
  <c r="AU297" i="2"/>
  <c r="AU482" i="2"/>
  <c r="AU481" i="2"/>
  <c r="AU387" i="2"/>
  <c r="AU106" i="2"/>
  <c r="BC106" i="2" s="1"/>
  <c r="BO106" i="2" s="1"/>
  <c r="AU296" i="2"/>
  <c r="AU210" i="2"/>
  <c r="AU8" i="2"/>
  <c r="AU484" i="2"/>
  <c r="AU390" i="2"/>
  <c r="AU485" i="2"/>
  <c r="AU391" i="2"/>
  <c r="BC389" i="2" s="1"/>
  <c r="BO389" i="2" s="1"/>
  <c r="AU300" i="2"/>
  <c r="BC300" i="2" s="1"/>
  <c r="BO300" i="2" s="1"/>
  <c r="AU392" i="2"/>
  <c r="AU301" i="2"/>
  <c r="AU200" i="2"/>
  <c r="AU486" i="2"/>
  <c r="AU110" i="2"/>
  <c r="AU201" i="2"/>
  <c r="AU487" i="2"/>
  <c r="AU393" i="2"/>
  <c r="BC393" i="2" s="1"/>
  <c r="BO393" i="2" s="1"/>
  <c r="AU302" i="2"/>
  <c r="AU488" i="2"/>
  <c r="AU303" i="2"/>
  <c r="AU111" i="2"/>
  <c r="AU489" i="2"/>
  <c r="AU202" i="2"/>
  <c r="AU394" i="2"/>
  <c r="AU203" i="2"/>
  <c r="BC203" i="2" s="1"/>
  <c r="BO203" i="2" s="1"/>
  <c r="AU304" i="2"/>
  <c r="AU395" i="2"/>
  <c r="AU490" i="2"/>
  <c r="AU491" i="2"/>
  <c r="AU305" i="2"/>
  <c r="AU396" i="2"/>
  <c r="AU204" i="2"/>
  <c r="AU397" i="2"/>
  <c r="AU492" i="2"/>
  <c r="AU306" i="2"/>
  <c r="AU205" i="2"/>
  <c r="AU307" i="2"/>
  <c r="AU398" i="2"/>
  <c r="AU493" i="2"/>
  <c r="AU112" i="2"/>
  <c r="AU399" i="2"/>
  <c r="BC399" i="2" s="1"/>
  <c r="BO399" i="2" s="1"/>
  <c r="AU206" i="2"/>
  <c r="AU494" i="2"/>
  <c r="AU308" i="2"/>
  <c r="AU309" i="2"/>
  <c r="AU400" i="2"/>
  <c r="AU207" i="2"/>
  <c r="AU495" i="2"/>
  <c r="AU496" i="2"/>
  <c r="BC496" i="2" s="1"/>
  <c r="BO496" i="2" s="1"/>
  <c r="AU497" i="2"/>
  <c r="AU310" i="2"/>
  <c r="AU401" i="2"/>
  <c r="AU498" i="2"/>
  <c r="AU402" i="2"/>
  <c r="AU311" i="2"/>
  <c r="AU499" i="2"/>
  <c r="BC497" i="2" s="1"/>
  <c r="BO497" i="2" s="1"/>
  <c r="AU208" i="2"/>
  <c r="BC208" i="2" s="1"/>
  <c r="BO208" i="2" s="1"/>
  <c r="AU403" i="2"/>
  <c r="AU312" i="2"/>
  <c r="AU500" i="2"/>
  <c r="AU501" i="2"/>
  <c r="AU20" i="2"/>
  <c r="AU6" i="2"/>
  <c r="BC6" i="2" s="1"/>
  <c r="AU10" i="2"/>
  <c r="AU11" i="2"/>
  <c r="AU503" i="2"/>
  <c r="AU15" i="2"/>
  <c r="AU404" i="2"/>
  <c r="AU19" i="2"/>
  <c r="AU16" i="2"/>
  <c r="AU504" i="2"/>
  <c r="BC35" i="2" s="1"/>
  <c r="BO35" i="2" s="1"/>
  <c r="AU313" i="2"/>
  <c r="BC313" i="2" s="1"/>
  <c r="BO313" i="2" s="1"/>
  <c r="AU502" i="2"/>
  <c r="BC501" i="2" s="1"/>
  <c r="BO501" i="2" s="1"/>
  <c r="AU14" i="2"/>
  <c r="AU209" i="2"/>
  <c r="AU17" i="2"/>
  <c r="AU505" i="2"/>
  <c r="BC36" i="2" s="1"/>
  <c r="BO36" i="2" s="1"/>
  <c r="AU9" i="2"/>
  <c r="AU113" i="2"/>
  <c r="S225" i="2"/>
  <c r="Z225" i="2" s="1"/>
  <c r="S413" i="2"/>
  <c r="Z413" i="2" s="1"/>
  <c r="S246" i="2"/>
  <c r="Z246" i="2" s="1"/>
  <c r="S87" i="2"/>
  <c r="Z87" i="2" s="1"/>
  <c r="S483" i="2"/>
  <c r="Z483" i="2" s="1"/>
  <c r="S144" i="2"/>
  <c r="Z144" i="2" s="1"/>
  <c r="S434" i="2"/>
  <c r="Z434" i="2" s="1"/>
  <c r="S315" i="2"/>
  <c r="Z315" i="2" s="1"/>
  <c r="S142" i="2"/>
  <c r="Z142" i="2" s="1"/>
  <c r="S28" i="2"/>
  <c r="Z28" i="2" s="1"/>
  <c r="S90" i="2"/>
  <c r="Z90" i="2" s="1"/>
  <c r="S71" i="2"/>
  <c r="Z71" i="2" s="1"/>
  <c r="S69" i="2"/>
  <c r="Z69" i="2" s="1"/>
  <c r="S363" i="2"/>
  <c r="Z363" i="2" s="1"/>
  <c r="S91" i="2"/>
  <c r="Z91" i="2" s="1"/>
  <c r="S470" i="2"/>
  <c r="Z470" i="2" s="1"/>
  <c r="S479" i="2"/>
  <c r="Z479" i="2" s="1"/>
  <c r="S425" i="2"/>
  <c r="Z425" i="2" s="1"/>
  <c r="S411" i="2"/>
  <c r="Z411" i="2" s="1"/>
  <c r="S16" i="2"/>
  <c r="Z16" i="2" s="1"/>
  <c r="S298" i="2"/>
  <c r="Z298" i="2" s="1"/>
  <c r="S161" i="2"/>
  <c r="Z161" i="2" s="1"/>
  <c r="S196" i="2"/>
  <c r="Z196" i="2" s="1"/>
  <c r="S255" i="2"/>
  <c r="Z255" i="2" s="1"/>
  <c r="S204" i="2"/>
  <c r="Z204" i="2" s="1"/>
  <c r="S200" i="2"/>
  <c r="Z200" i="2" s="1"/>
  <c r="S259" i="2"/>
  <c r="Z259" i="2" s="1"/>
  <c r="S370" i="2"/>
  <c r="Z370" i="2" s="1"/>
  <c r="S277" i="2"/>
  <c r="Z277" i="2" s="1"/>
  <c r="S353" i="2"/>
  <c r="Z353" i="2" s="1"/>
  <c r="S316" i="2"/>
  <c r="Z316" i="2" s="1"/>
  <c r="S338" i="2"/>
  <c r="Z338" i="2" s="1"/>
  <c r="S245" i="2"/>
  <c r="Z245" i="2" s="1"/>
  <c r="S199" i="2"/>
  <c r="Z199" i="2" s="1"/>
  <c r="S127" i="2"/>
  <c r="Z127" i="2" s="1"/>
  <c r="S214" i="2"/>
  <c r="Z214" i="2" s="1"/>
  <c r="S295" i="2"/>
  <c r="Z295" i="2" s="1"/>
  <c r="S194" i="2"/>
  <c r="Z194" i="2" s="1"/>
  <c r="S276" i="2"/>
  <c r="Z276" i="2" s="1"/>
  <c r="S221" i="2"/>
  <c r="Z221" i="2" s="1"/>
  <c r="S322" i="2"/>
  <c r="Z322" i="2" s="1"/>
  <c r="S12" i="2"/>
  <c r="Z12" i="2" s="1"/>
  <c r="S6" i="2"/>
  <c r="Z6" i="2" s="1"/>
  <c r="Q114" i="2"/>
  <c r="R135" i="2"/>
  <c r="Y135" i="2" s="1"/>
  <c r="I265" i="14" s="1"/>
  <c r="S156" i="2"/>
  <c r="Z156" i="2" s="1"/>
  <c r="S180" i="2"/>
  <c r="Z180" i="2" s="1"/>
  <c r="R207" i="2"/>
  <c r="Y207" i="2" s="1"/>
  <c r="I409" i="14" s="1"/>
  <c r="S228" i="2"/>
  <c r="Z228" i="2" s="1"/>
  <c r="Q250" i="2"/>
  <c r="R271" i="2"/>
  <c r="Y271" i="2" s="1"/>
  <c r="I537" i="14" s="1"/>
  <c r="R295" i="2"/>
  <c r="Y295" i="2" s="1"/>
  <c r="I585" i="14" s="1"/>
  <c r="R319" i="2"/>
  <c r="Y319" i="2" s="1"/>
  <c r="I633" i="14" s="1"/>
  <c r="R114" i="2"/>
  <c r="Y114" i="2" s="1"/>
  <c r="I223" i="14" s="1"/>
  <c r="R138" i="2"/>
  <c r="Y138" i="2" s="1"/>
  <c r="I271" i="14" s="1"/>
  <c r="S159" i="2"/>
  <c r="Z159" i="2" s="1"/>
  <c r="Q181" i="2"/>
  <c r="Q205" i="2"/>
  <c r="R226" i="2"/>
  <c r="Y226" i="2" s="1"/>
  <c r="I447" i="14" s="1"/>
  <c r="S247" i="2"/>
  <c r="Z247" i="2" s="1"/>
  <c r="S271" i="2"/>
  <c r="Z271" i="2" s="1"/>
  <c r="Q293" i="2"/>
  <c r="Q317" i="2"/>
  <c r="Q112" i="2"/>
  <c r="R133" i="2"/>
  <c r="Y133" i="2" s="1"/>
  <c r="I261" i="14" s="1"/>
  <c r="S154" i="2"/>
  <c r="Z154" i="2" s="1"/>
  <c r="S116" i="2"/>
  <c r="Z116" i="2" s="1"/>
  <c r="Q138" i="2"/>
  <c r="R159" i="2"/>
  <c r="Y159" i="2" s="1"/>
  <c r="I313" i="14" s="1"/>
  <c r="R183" i="2"/>
  <c r="Y183" i="2" s="1"/>
  <c r="I361" i="14" s="1"/>
  <c r="Q210" i="2"/>
  <c r="R231" i="2"/>
  <c r="Y231" i="2" s="1"/>
  <c r="I457" i="14" s="1"/>
  <c r="S252" i="2"/>
  <c r="Z252" i="2" s="1"/>
  <c r="Q274" i="2"/>
  <c r="Q298" i="2"/>
  <c r="Q322" i="2"/>
  <c r="Q117" i="2"/>
  <c r="Q141" i="2"/>
  <c r="R162" i="2"/>
  <c r="Y162" i="2" s="1"/>
  <c r="I319" i="14" s="1"/>
  <c r="S183" i="2"/>
  <c r="Z183" i="2" s="1"/>
  <c r="S207" i="2"/>
  <c r="Z207" i="2" s="1"/>
  <c r="Q229" i="2"/>
  <c r="R250" i="2"/>
  <c r="Y250" i="2" s="1"/>
  <c r="I495" i="14" s="1"/>
  <c r="R274" i="2"/>
  <c r="Y274" i="2" s="1"/>
  <c r="I543" i="14" s="1"/>
  <c r="R298" i="2"/>
  <c r="Y298" i="2" s="1"/>
  <c r="I591" i="14" s="1"/>
  <c r="S319" i="2"/>
  <c r="Z319" i="2" s="1"/>
  <c r="S114" i="2"/>
  <c r="Z114" i="2" s="1"/>
  <c r="Q136" i="2"/>
  <c r="R157" i="2"/>
  <c r="Y157" i="2" s="1"/>
  <c r="I309" i="14" s="1"/>
  <c r="S178" i="2"/>
  <c r="Z178" i="2" s="1"/>
  <c r="R119" i="2"/>
  <c r="Y119" i="2" s="1"/>
  <c r="I233" i="14" s="1"/>
  <c r="S140" i="2"/>
  <c r="Z140" i="2" s="1"/>
  <c r="Q162" i="2"/>
  <c r="Q186" i="2"/>
  <c r="S212" i="2"/>
  <c r="Z212" i="2" s="1"/>
  <c r="Q234" i="2"/>
  <c r="R255" i="2"/>
  <c r="Y255" i="2" s="1"/>
  <c r="I505" i="14" s="1"/>
  <c r="R279" i="2"/>
  <c r="Y279" i="2" s="1"/>
  <c r="I553" i="14" s="1"/>
  <c r="S300" i="2"/>
  <c r="Z300" i="2" s="1"/>
  <c r="S324" i="2"/>
  <c r="Z324" i="2" s="1"/>
  <c r="S119" i="2"/>
  <c r="Z119" i="2" s="1"/>
  <c r="S143" i="2"/>
  <c r="Z143" i="2" s="1"/>
  <c r="Q165" i="2"/>
  <c r="R186" i="2"/>
  <c r="Y186" i="2" s="1"/>
  <c r="I367" i="14" s="1"/>
  <c r="R210" i="2"/>
  <c r="Y210" i="2" s="1"/>
  <c r="I415" i="14" s="1"/>
  <c r="S231" i="2"/>
  <c r="Z231" i="2" s="1"/>
  <c r="Q253" i="2"/>
  <c r="Q277" i="2"/>
  <c r="Q301" i="2"/>
  <c r="R322" i="2"/>
  <c r="Y322" i="2" s="1"/>
  <c r="I639" i="14" s="1"/>
  <c r="R117" i="2"/>
  <c r="Y117" i="2" s="1"/>
  <c r="I229" i="14" s="1"/>
  <c r="O327" i="2"/>
  <c r="S327" i="2" s="1"/>
  <c r="Z327" i="2" s="1"/>
  <c r="Q122" i="2"/>
  <c r="R143" i="2"/>
  <c r="Y143" i="2" s="1"/>
  <c r="I281" i="14" s="1"/>
  <c r="S164" i="2"/>
  <c r="Z164" i="2" s="1"/>
  <c r="S188" i="2"/>
  <c r="Z188" i="2" s="1"/>
  <c r="R215" i="2"/>
  <c r="Y215" i="2" s="1"/>
  <c r="I425" i="14" s="1"/>
  <c r="S236" i="2"/>
  <c r="Z236" i="2" s="1"/>
  <c r="Q258" i="2"/>
  <c r="Q282" i="2"/>
  <c r="R303" i="2"/>
  <c r="Y303" i="2" s="1"/>
  <c r="I601" i="14" s="1"/>
  <c r="R327" i="2"/>
  <c r="Y327" i="2" s="1"/>
  <c r="I649" i="14" s="1"/>
  <c r="S124" i="2"/>
  <c r="Z124" i="2" s="1"/>
  <c r="Q146" i="2"/>
  <c r="R167" i="2"/>
  <c r="Y167" i="2" s="1"/>
  <c r="I329" i="14" s="1"/>
  <c r="R191" i="2"/>
  <c r="Y191" i="2" s="1"/>
  <c r="I377" i="14" s="1"/>
  <c r="Q218" i="2"/>
  <c r="R239" i="2"/>
  <c r="Y239" i="2" s="1"/>
  <c r="I473" i="14" s="1"/>
  <c r="S260" i="2"/>
  <c r="Z260" i="2" s="1"/>
  <c r="S284" i="2"/>
  <c r="Z284" i="2" s="1"/>
  <c r="Q306" i="2"/>
  <c r="Q330" i="2"/>
  <c r="Q125" i="2"/>
  <c r="Q149" i="2"/>
  <c r="R170" i="2"/>
  <c r="Y170" i="2" s="1"/>
  <c r="I335" i="14" s="1"/>
  <c r="S191" i="2"/>
  <c r="Z191" i="2" s="1"/>
  <c r="S215" i="2"/>
  <c r="Z215" i="2" s="1"/>
  <c r="Q237" i="2"/>
  <c r="Q261" i="2"/>
  <c r="R282" i="2"/>
  <c r="Y282" i="2" s="1"/>
  <c r="I559" i="14" s="1"/>
  <c r="R306" i="2"/>
  <c r="Y306" i="2" s="1"/>
  <c r="I607" i="14" s="1"/>
  <c r="S122" i="2"/>
  <c r="Z122" i="2" s="1"/>
  <c r="R127" i="2"/>
  <c r="Y127" i="2" s="1"/>
  <c r="I249" i="14" s="1"/>
  <c r="S148" i="2"/>
  <c r="Z148" i="2" s="1"/>
  <c r="Q170" i="2"/>
  <c r="Q194" i="2"/>
  <c r="S220" i="2"/>
  <c r="Z220" i="2" s="1"/>
  <c r="Q242" i="2"/>
  <c r="R263" i="2"/>
  <c r="Y263" i="2" s="1"/>
  <c r="I521" i="14" s="1"/>
  <c r="R287" i="2"/>
  <c r="Y287" i="2" s="1"/>
  <c r="I569" i="14" s="1"/>
  <c r="S308" i="2"/>
  <c r="Z308" i="2" s="1"/>
  <c r="R106" i="2"/>
  <c r="Y106" i="2" s="1"/>
  <c r="I207" i="14" s="1"/>
  <c r="R130" i="2"/>
  <c r="Y130" i="2" s="1"/>
  <c r="I255" i="14" s="1"/>
  <c r="S151" i="2"/>
  <c r="Z151" i="2" s="1"/>
  <c r="Q173" i="2"/>
  <c r="R194" i="2"/>
  <c r="Y194" i="2" s="1"/>
  <c r="I383" i="14" s="1"/>
  <c r="R218" i="2"/>
  <c r="Y218" i="2" s="1"/>
  <c r="I431" i="14" s="1"/>
  <c r="S239" i="2"/>
  <c r="Z239" i="2" s="1"/>
  <c r="S263" i="2"/>
  <c r="Z263" i="2" s="1"/>
  <c r="Q285" i="2"/>
  <c r="Q309" i="2"/>
  <c r="R330" i="2"/>
  <c r="Y330" i="2" s="1"/>
  <c r="I655" i="14" s="1"/>
  <c r="R125" i="2"/>
  <c r="Y125" i="2" s="1"/>
  <c r="I245" i="14" s="1"/>
  <c r="S146" i="2"/>
  <c r="Z146" i="2" s="1"/>
  <c r="Q168" i="2"/>
  <c r="R189" i="2"/>
  <c r="Y189" i="2" s="1"/>
  <c r="I373" i="14" s="1"/>
  <c r="R213" i="2"/>
  <c r="Y213" i="2" s="1"/>
  <c r="I421" i="14" s="1"/>
  <c r="S234" i="2"/>
  <c r="Z234" i="2" s="1"/>
  <c r="Q256" i="2"/>
  <c r="R277" i="2"/>
  <c r="Y277" i="2" s="1"/>
  <c r="I549" i="14" s="1"/>
  <c r="R301" i="2"/>
  <c r="Y301" i="2" s="1"/>
  <c r="I597" i="14" s="1"/>
  <c r="R325" i="2"/>
  <c r="Y325" i="2" s="1"/>
  <c r="I645" i="14" s="1"/>
  <c r="Q123" i="2"/>
  <c r="Q106" i="2"/>
  <c r="Q130" i="2"/>
  <c r="R151" i="2"/>
  <c r="Y151" i="2" s="1"/>
  <c r="I297" i="14" s="1"/>
  <c r="R175" i="2"/>
  <c r="Y175" i="2" s="1"/>
  <c r="I345" i="14" s="1"/>
  <c r="R199" i="2"/>
  <c r="Y199" i="2" s="1"/>
  <c r="I393" i="14" s="1"/>
  <c r="R223" i="2"/>
  <c r="Y223" i="2" s="1"/>
  <c r="I441" i="14" s="1"/>
  <c r="S244" i="2"/>
  <c r="Z244" i="2" s="1"/>
  <c r="Q266" i="2"/>
  <c r="Q290" i="2"/>
  <c r="R311" i="2"/>
  <c r="Y311" i="2" s="1"/>
  <c r="I617" i="14" s="1"/>
  <c r="Q109" i="2"/>
  <c r="Q133" i="2"/>
  <c r="R154" i="2"/>
  <c r="Y154" i="2" s="1"/>
  <c r="I303" i="14" s="1"/>
  <c r="S175" i="2"/>
  <c r="Z175" i="2" s="1"/>
  <c r="Q197" i="2"/>
  <c r="Q221" i="2"/>
  <c r="R242" i="2"/>
  <c r="Y242" i="2" s="1"/>
  <c r="I479" i="14" s="1"/>
  <c r="R266" i="2"/>
  <c r="Y266" i="2" s="1"/>
  <c r="I527" i="14" s="1"/>
  <c r="S287" i="2"/>
  <c r="Z287" i="2" s="1"/>
  <c r="S311" i="2"/>
  <c r="Z311" i="2" s="1"/>
  <c r="S106" i="2"/>
  <c r="Z106" i="2" s="1"/>
  <c r="Q128" i="2"/>
  <c r="R247" i="2"/>
  <c r="Y247" i="2" s="1"/>
  <c r="I489" i="14" s="1"/>
  <c r="Q157" i="2"/>
  <c r="Q245" i="2"/>
  <c r="R109" i="2"/>
  <c r="Y109" i="2" s="1"/>
  <c r="I213" i="14" s="1"/>
  <c r="Q160" i="2"/>
  <c r="S186" i="2"/>
  <c r="Z186" i="2" s="1"/>
  <c r="Q216" i="2"/>
  <c r="Q240" i="2"/>
  <c r="Q264" i="2"/>
  <c r="Q288" i="2"/>
  <c r="S314" i="2"/>
  <c r="Z314" i="2" s="1"/>
  <c r="S117" i="2"/>
  <c r="Z117" i="2" s="1"/>
  <c r="S141" i="2"/>
  <c r="Z141" i="2" s="1"/>
  <c r="Q163" i="2"/>
  <c r="R184" i="2"/>
  <c r="Y184" i="2" s="1"/>
  <c r="I363" i="14" s="1"/>
  <c r="S205" i="2"/>
  <c r="Z205" i="2" s="1"/>
  <c r="S229" i="2"/>
  <c r="Z229" i="2" s="1"/>
  <c r="S253" i="2"/>
  <c r="Z253" i="2" s="1"/>
  <c r="Q275" i="2"/>
  <c r="Q299" i="2"/>
  <c r="R320" i="2"/>
  <c r="Y320" i="2" s="1"/>
  <c r="I635" i="14" s="1"/>
  <c r="R115" i="2"/>
  <c r="Y115" i="2" s="1"/>
  <c r="I225" i="14" s="1"/>
  <c r="S136" i="2"/>
  <c r="Z136" i="2" s="1"/>
  <c r="S160" i="2"/>
  <c r="Z160" i="2" s="1"/>
  <c r="Q182" i="2"/>
  <c r="Q206" i="2"/>
  <c r="R227" i="2"/>
  <c r="Y227" i="2" s="1"/>
  <c r="I449" i="14" s="1"/>
  <c r="S248" i="2"/>
  <c r="Z248" i="2" s="1"/>
  <c r="S272" i="2"/>
  <c r="Z272" i="2" s="1"/>
  <c r="Q294" i="2"/>
  <c r="R315" i="2"/>
  <c r="Y315" i="2" s="1"/>
  <c r="I625" i="14" s="1"/>
  <c r="R110" i="2"/>
  <c r="Y110" i="2" s="1"/>
  <c r="I215" i="14" s="1"/>
  <c r="S131" i="2"/>
  <c r="Z131" i="2" s="1"/>
  <c r="Q153" i="2"/>
  <c r="R174" i="2"/>
  <c r="Y174" i="2" s="1"/>
  <c r="I343" i="14" s="1"/>
  <c r="S195" i="2"/>
  <c r="Z195" i="2" s="1"/>
  <c r="Q217" i="2"/>
  <c r="R238" i="2"/>
  <c r="Y238" i="2" s="1"/>
  <c r="I471" i="14" s="1"/>
  <c r="R262" i="2"/>
  <c r="Y262" i="2" s="1"/>
  <c r="I519" i="14" s="1"/>
  <c r="S283" i="2"/>
  <c r="Z283" i="2" s="1"/>
  <c r="Q305" i="2"/>
  <c r="Q329" i="2"/>
  <c r="R124" i="2"/>
  <c r="Y124" i="2" s="1"/>
  <c r="I243" i="14" s="1"/>
  <c r="R148" i="2"/>
  <c r="Y148" i="2" s="1"/>
  <c r="I291" i="14" s="1"/>
  <c r="R172" i="2"/>
  <c r="Y172" i="2" s="1"/>
  <c r="I339" i="14" s="1"/>
  <c r="S193" i="2"/>
  <c r="Z193" i="2" s="1"/>
  <c r="Q215" i="2"/>
  <c r="Q239" i="2"/>
  <c r="W240" i="2" s="1"/>
  <c r="F475" i="14" s="1"/>
  <c r="R260" i="2"/>
  <c r="Y260" i="2" s="1"/>
  <c r="I515" i="14" s="1"/>
  <c r="S281" i="2"/>
  <c r="Z281" i="2" s="1"/>
  <c r="Q303" i="2"/>
  <c r="R324" i="2"/>
  <c r="Y324" i="2" s="1"/>
  <c r="I643" i="14" s="1"/>
  <c r="R193" i="2"/>
  <c r="Y193" i="2" s="1"/>
  <c r="I381" i="14" s="1"/>
  <c r="Q339" i="2"/>
  <c r="R360" i="2"/>
  <c r="Y360" i="2" s="1"/>
  <c r="I715" i="14" s="1"/>
  <c r="S381" i="2"/>
  <c r="Z381" i="2" s="1"/>
  <c r="Q403" i="2"/>
  <c r="Q427" i="2"/>
  <c r="R448" i="2"/>
  <c r="Y448" i="2" s="1"/>
  <c r="I891" i="14" s="1"/>
  <c r="S469" i="2"/>
  <c r="Z469" i="2" s="1"/>
  <c r="Q491" i="2"/>
  <c r="R13" i="2"/>
  <c r="Y13" i="2" s="1"/>
  <c r="Q132" i="2"/>
  <c r="S302" i="2"/>
  <c r="Z302" i="2" s="1"/>
  <c r="Q350" i="2"/>
  <c r="R371" i="2"/>
  <c r="Y371" i="2" s="1"/>
  <c r="I737" i="14" s="1"/>
  <c r="S392" i="2"/>
  <c r="Z392" i="2" s="1"/>
  <c r="Q414" i="2"/>
  <c r="R435" i="2"/>
  <c r="Y435" i="2" s="1"/>
  <c r="I865" i="14" s="1"/>
  <c r="S456" i="2"/>
  <c r="Z456" i="2" s="1"/>
  <c r="Q478" i="2"/>
  <c r="R499" i="2"/>
  <c r="Y499" i="2" s="1"/>
  <c r="I993" i="14" s="1"/>
  <c r="S21" i="2"/>
  <c r="Z21" i="2" s="1"/>
  <c r="S198" i="2"/>
  <c r="Z198" i="2" s="1"/>
  <c r="Q337" i="2"/>
  <c r="S268" i="2"/>
  <c r="Z268" i="2" s="1"/>
  <c r="S167" i="2"/>
  <c r="Z167" i="2" s="1"/>
  <c r="R258" i="2"/>
  <c r="Y258" i="2" s="1"/>
  <c r="I511" i="14" s="1"/>
  <c r="Q120" i="2"/>
  <c r="S162" i="2"/>
  <c r="Z162" i="2" s="1"/>
  <c r="Q192" i="2"/>
  <c r="S218" i="2"/>
  <c r="Z218" i="2" s="1"/>
  <c r="S242" i="2"/>
  <c r="Z242" i="2" s="1"/>
  <c r="S266" i="2"/>
  <c r="Z266" i="2" s="1"/>
  <c r="S290" i="2"/>
  <c r="Z290" i="2" s="1"/>
  <c r="R317" i="2"/>
  <c r="Y317" i="2" s="1"/>
  <c r="I629" i="14" s="1"/>
  <c r="R120" i="2"/>
  <c r="Y120" i="2" s="1"/>
  <c r="I235" i="14" s="1"/>
  <c r="R144" i="2"/>
  <c r="Y144" i="2" s="1"/>
  <c r="I283" i="14" s="1"/>
  <c r="S165" i="2"/>
  <c r="Z165" i="2" s="1"/>
  <c r="Q187" i="2"/>
  <c r="R208" i="2"/>
  <c r="Y208" i="2" s="1"/>
  <c r="I411" i="14" s="1"/>
  <c r="R232" i="2"/>
  <c r="Y232" i="2" s="1"/>
  <c r="I459" i="14" s="1"/>
  <c r="R256" i="2"/>
  <c r="Y256" i="2" s="1"/>
  <c r="I507" i="14" s="1"/>
  <c r="R280" i="2"/>
  <c r="Y280" i="2" s="1"/>
  <c r="I555" i="14" s="1"/>
  <c r="S301" i="2"/>
  <c r="Z301" i="2" s="1"/>
  <c r="Q323" i="2"/>
  <c r="Q118" i="2"/>
  <c r="R139" i="2"/>
  <c r="Y139" i="2" s="1"/>
  <c r="I273" i="14" s="1"/>
  <c r="R163" i="2"/>
  <c r="Y163" i="2" s="1"/>
  <c r="I321" i="14" s="1"/>
  <c r="S184" i="2"/>
  <c r="Z184" i="2" s="1"/>
  <c r="S208" i="2"/>
  <c r="Z208" i="2" s="1"/>
  <c r="Q230" i="2"/>
  <c r="R251" i="2"/>
  <c r="Y251" i="2" s="1"/>
  <c r="I497" i="14" s="1"/>
  <c r="R275" i="2"/>
  <c r="Y275" i="2" s="1"/>
  <c r="I545" i="14" s="1"/>
  <c r="S296" i="2"/>
  <c r="Z296" i="2" s="1"/>
  <c r="Q318" i="2"/>
  <c r="Q113" i="2"/>
  <c r="R134" i="2"/>
  <c r="Y134" i="2" s="1"/>
  <c r="I263" i="14" s="1"/>
  <c r="S155" i="2"/>
  <c r="Z155" i="2" s="1"/>
  <c r="Q177" i="2"/>
  <c r="R198" i="2"/>
  <c r="Y198" i="2" s="1"/>
  <c r="I391" i="14" s="1"/>
  <c r="S219" i="2"/>
  <c r="Z219" i="2" s="1"/>
  <c r="Q241" i="2"/>
  <c r="W242" i="2" s="1"/>
  <c r="F479" i="14" s="1"/>
  <c r="Q265" i="2"/>
  <c r="W266" i="2" s="1"/>
  <c r="F527" i="14" s="1"/>
  <c r="R286" i="2"/>
  <c r="Y286" i="2" s="1"/>
  <c r="I567" i="14" s="1"/>
  <c r="S307" i="2"/>
  <c r="Z307" i="2" s="1"/>
  <c r="S331" i="2"/>
  <c r="Z331" i="2" s="1"/>
  <c r="Q127" i="2"/>
  <c r="Q151" i="2"/>
  <c r="Q175" i="2"/>
  <c r="R196" i="2"/>
  <c r="Y196" i="2" s="1"/>
  <c r="I387" i="14" s="1"/>
  <c r="S217" i="2"/>
  <c r="Z217" i="2" s="1"/>
  <c r="S241" i="2"/>
  <c r="Z241" i="2" s="1"/>
  <c r="Q263" i="2"/>
  <c r="R284" i="2"/>
  <c r="Y284" i="2" s="1"/>
  <c r="I563" i="14" s="1"/>
  <c r="S305" i="2"/>
  <c r="Z305" i="2" s="1"/>
  <c r="Q327" i="2"/>
  <c r="Q236" i="2"/>
  <c r="S341" i="2"/>
  <c r="Z341" i="2" s="1"/>
  <c r="Q363" i="2"/>
  <c r="R384" i="2"/>
  <c r="Y384" i="2" s="1"/>
  <c r="I763" i="14" s="1"/>
  <c r="S405" i="2"/>
  <c r="Z405" i="2" s="1"/>
  <c r="S429" i="2"/>
  <c r="Z429" i="2" s="1"/>
  <c r="Q451" i="2"/>
  <c r="R472" i="2"/>
  <c r="Y472" i="2" s="1"/>
  <c r="I939" i="14" s="1"/>
  <c r="S493" i="2"/>
  <c r="Z493" i="2" s="1"/>
  <c r="Q16" i="2"/>
  <c r="R153" i="2"/>
  <c r="Y153" i="2" s="1"/>
  <c r="I301" i="14" s="1"/>
  <c r="Q324" i="2"/>
  <c r="S352" i="2"/>
  <c r="Z352" i="2" s="1"/>
  <c r="Q374" i="2"/>
  <c r="R395" i="2"/>
  <c r="Y395" i="2" s="1"/>
  <c r="I785" i="14" s="1"/>
  <c r="S416" i="2"/>
  <c r="Z416" i="2" s="1"/>
  <c r="Q438" i="2"/>
  <c r="R459" i="2"/>
  <c r="Y459" i="2" s="1"/>
  <c r="I913" i="14" s="1"/>
  <c r="S480" i="2"/>
  <c r="Z480" i="2" s="1"/>
  <c r="Q502" i="2"/>
  <c r="R24" i="2"/>
  <c r="Y24" i="2" s="1"/>
  <c r="Q220" i="2"/>
  <c r="S339" i="2"/>
  <c r="Z339" i="2" s="1"/>
  <c r="Q361" i="2"/>
  <c r="Q385" i="2"/>
  <c r="R111" i="2"/>
  <c r="Y111" i="2" s="1"/>
  <c r="I217" i="14" s="1"/>
  <c r="S292" i="2"/>
  <c r="Z292" i="2" s="1"/>
  <c r="R178" i="2"/>
  <c r="Y178" i="2" s="1"/>
  <c r="I351" i="14" s="1"/>
  <c r="Q269" i="2"/>
  <c r="S130" i="2"/>
  <c r="Z130" i="2" s="1"/>
  <c r="R165" i="2"/>
  <c r="Y165" i="2" s="1"/>
  <c r="I325" i="14" s="1"/>
  <c r="R197" i="2"/>
  <c r="Y197" i="2" s="1"/>
  <c r="I389" i="14" s="1"/>
  <c r="R221" i="2"/>
  <c r="Y221" i="2" s="1"/>
  <c r="I437" i="14" s="1"/>
  <c r="R245" i="2"/>
  <c r="Y245" i="2" s="1"/>
  <c r="I485" i="14" s="1"/>
  <c r="R269" i="2"/>
  <c r="Y269" i="2" s="1"/>
  <c r="I533" i="14" s="1"/>
  <c r="R293" i="2"/>
  <c r="Y293" i="2" s="1"/>
  <c r="I581" i="14" s="1"/>
  <c r="Q320" i="2"/>
  <c r="S125" i="2"/>
  <c r="Z125" i="2" s="1"/>
  <c r="Q147" i="2"/>
  <c r="R168" i="2"/>
  <c r="Y168" i="2" s="1"/>
  <c r="I331" i="14" s="1"/>
  <c r="S189" i="2"/>
  <c r="Z189" i="2" s="1"/>
  <c r="Q211" i="2"/>
  <c r="Q235" i="2"/>
  <c r="Q259" i="2"/>
  <c r="Q283" i="2"/>
  <c r="R304" i="2"/>
  <c r="Y304" i="2" s="1"/>
  <c r="I603" i="14" s="1"/>
  <c r="S325" i="2"/>
  <c r="Z325" i="2" s="1"/>
  <c r="S120" i="2"/>
  <c r="Z120" i="2" s="1"/>
  <c r="Q142" i="2"/>
  <c r="Q166" i="2"/>
  <c r="R187" i="2"/>
  <c r="Y187" i="2" s="1"/>
  <c r="I369" i="14" s="1"/>
  <c r="R211" i="2"/>
  <c r="Y211" i="2" s="1"/>
  <c r="I417" i="14" s="1"/>
  <c r="S232" i="2"/>
  <c r="Z232" i="2" s="1"/>
  <c r="Q254" i="2"/>
  <c r="Q278" i="2"/>
  <c r="R299" i="2"/>
  <c r="Y299" i="2" s="1"/>
  <c r="I593" i="14" s="1"/>
  <c r="S320" i="2"/>
  <c r="Z320" i="2" s="1"/>
  <c r="S115" i="2"/>
  <c r="Z115" i="2" s="1"/>
  <c r="Q137" i="2"/>
  <c r="R158" i="2"/>
  <c r="Y158" i="2" s="1"/>
  <c r="I311" i="14" s="1"/>
  <c r="S179" i="2"/>
  <c r="Z179" i="2" s="1"/>
  <c r="Q201" i="2"/>
  <c r="R222" i="2"/>
  <c r="Y222" i="2" s="1"/>
  <c r="I439" i="14" s="1"/>
  <c r="S243" i="2"/>
  <c r="Z243" i="2" s="1"/>
  <c r="S267" i="2"/>
  <c r="Z267" i="2" s="1"/>
  <c r="Q289" i="2"/>
  <c r="R310" i="2"/>
  <c r="Y310" i="2" s="1"/>
  <c r="I615" i="14" s="1"/>
  <c r="R108" i="2"/>
  <c r="Y108" i="2" s="1"/>
  <c r="I211" i="14" s="1"/>
  <c r="S129" i="2"/>
  <c r="Z129" i="2" s="1"/>
  <c r="S153" i="2"/>
  <c r="Z153" i="2" s="1"/>
  <c r="S177" i="2"/>
  <c r="Z177" i="2" s="1"/>
  <c r="Q199" i="2"/>
  <c r="R220" i="2"/>
  <c r="Y220" i="2" s="1"/>
  <c r="I435" i="14" s="1"/>
  <c r="R244" i="2"/>
  <c r="Y244" i="2" s="1"/>
  <c r="I483" i="14" s="1"/>
  <c r="S265" i="2"/>
  <c r="Z265" i="2" s="1"/>
  <c r="Q287" i="2"/>
  <c r="R308" i="2"/>
  <c r="Y308" i="2" s="1"/>
  <c r="I611" i="14" s="1"/>
  <c r="S329" i="2"/>
  <c r="Z329" i="2" s="1"/>
  <c r="R257" i="2"/>
  <c r="Y257" i="2" s="1"/>
  <c r="I509" i="14" s="1"/>
  <c r="R344" i="2"/>
  <c r="Y344" i="2" s="1"/>
  <c r="I683" i="14" s="1"/>
  <c r="S365" i="2"/>
  <c r="Z365" i="2" s="1"/>
  <c r="Q387" i="2"/>
  <c r="R408" i="2"/>
  <c r="Y408" i="2" s="1"/>
  <c r="I811" i="14" s="1"/>
  <c r="R432" i="2"/>
  <c r="Y432" i="2" s="1"/>
  <c r="I859" i="14" s="1"/>
  <c r="S453" i="2"/>
  <c r="Z453" i="2" s="1"/>
  <c r="Q475" i="2"/>
  <c r="R496" i="2"/>
  <c r="Y496" i="2" s="1"/>
  <c r="I987" i="14" s="1"/>
  <c r="S18" i="2"/>
  <c r="Z18" i="2" s="1"/>
  <c r="S174" i="2"/>
  <c r="Z174" i="2" s="1"/>
  <c r="Q334" i="2"/>
  <c r="R355" i="2"/>
  <c r="Y355" i="2" s="1"/>
  <c r="I705" i="14" s="1"/>
  <c r="S376" i="2"/>
  <c r="Z376" i="2" s="1"/>
  <c r="Q398" i="2"/>
  <c r="R419" i="2"/>
  <c r="Y419" i="2" s="1"/>
  <c r="I833" i="14" s="1"/>
  <c r="S440" i="2"/>
  <c r="Z440" i="2" s="1"/>
  <c r="Q462" i="2"/>
  <c r="R483" i="2"/>
  <c r="Y483" i="2" s="1"/>
  <c r="I961" i="14" s="1"/>
  <c r="S504" i="2"/>
  <c r="Z504" i="2" s="1"/>
  <c r="Q27" i="2"/>
  <c r="R241" i="2"/>
  <c r="Y241" i="2" s="1"/>
  <c r="I477" i="14" s="1"/>
  <c r="R342" i="2"/>
  <c r="Y342" i="2" s="1"/>
  <c r="I679" i="14" s="1"/>
  <c r="S132" i="2"/>
  <c r="Z132" i="2" s="1"/>
  <c r="Q314" i="2"/>
  <c r="Q189" i="2"/>
  <c r="S279" i="2"/>
  <c r="Z279" i="2" s="1"/>
  <c r="S138" i="2"/>
  <c r="Z138" i="2" s="1"/>
  <c r="S170" i="2"/>
  <c r="Z170" i="2" s="1"/>
  <c r="Q200" i="2"/>
  <c r="Q224" i="2"/>
  <c r="Q248" i="2"/>
  <c r="Q272" i="2"/>
  <c r="Q296" i="2"/>
  <c r="Q328" i="2"/>
  <c r="R128" i="2"/>
  <c r="Y128" i="2" s="1"/>
  <c r="I251" i="14" s="1"/>
  <c r="S149" i="2"/>
  <c r="Z149" i="2" s="1"/>
  <c r="Q171" i="2"/>
  <c r="R192" i="2"/>
  <c r="Y192" i="2" s="1"/>
  <c r="I379" i="14" s="1"/>
  <c r="S213" i="2"/>
  <c r="Z213" i="2" s="1"/>
  <c r="S237" i="2"/>
  <c r="Z237" i="2" s="1"/>
  <c r="S261" i="2"/>
  <c r="Z261" i="2" s="1"/>
  <c r="S285" i="2"/>
  <c r="Z285" i="2" s="1"/>
  <c r="Q307" i="2"/>
  <c r="R328" i="2"/>
  <c r="Y328" i="2" s="1"/>
  <c r="I651" i="14" s="1"/>
  <c r="R123" i="2"/>
  <c r="Y123" i="2" s="1"/>
  <c r="I241" i="14" s="1"/>
  <c r="R147" i="2"/>
  <c r="Y147" i="2" s="1"/>
  <c r="I289" i="14" s="1"/>
  <c r="S168" i="2"/>
  <c r="Z168" i="2" s="1"/>
  <c r="Q190" i="2"/>
  <c r="Q214" i="2"/>
  <c r="W215" i="2" s="1"/>
  <c r="F425" i="14" s="1"/>
  <c r="R235" i="2"/>
  <c r="Y235" i="2" s="1"/>
  <c r="I465" i="14" s="1"/>
  <c r="R259" i="2"/>
  <c r="Y259" i="2" s="1"/>
  <c r="I513" i="14" s="1"/>
  <c r="S280" i="2"/>
  <c r="Z280" i="2" s="1"/>
  <c r="Q302" i="2"/>
  <c r="W303" i="2" s="1"/>
  <c r="F601" i="14" s="1"/>
  <c r="R323" i="2"/>
  <c r="Y323" i="2" s="1"/>
  <c r="I641" i="14" s="1"/>
  <c r="R118" i="2"/>
  <c r="Y118" i="2" s="1"/>
  <c r="I231" i="14" s="1"/>
  <c r="S139" i="2"/>
  <c r="Z139" i="2" s="1"/>
  <c r="Q161" i="2"/>
  <c r="R182" i="2"/>
  <c r="Y182" i="2" s="1"/>
  <c r="I359" i="14" s="1"/>
  <c r="S203" i="2"/>
  <c r="Z203" i="2" s="1"/>
  <c r="Q225" i="2"/>
  <c r="R246" i="2"/>
  <c r="Y246" i="2" s="1"/>
  <c r="I487" i="14" s="1"/>
  <c r="R270" i="2"/>
  <c r="Y270" i="2" s="1"/>
  <c r="I535" i="14" s="1"/>
  <c r="S291" i="2"/>
  <c r="Z291" i="2" s="1"/>
  <c r="Q313" i="2"/>
  <c r="W314" i="2" s="1"/>
  <c r="F623" i="14" s="1"/>
  <c r="Q111" i="2"/>
  <c r="R132" i="2"/>
  <c r="Y132" i="2" s="1"/>
  <c r="I259" i="14" s="1"/>
  <c r="R156" i="2"/>
  <c r="Y156" i="2" s="1"/>
  <c r="I307" i="14" s="1"/>
  <c r="R180" i="2"/>
  <c r="Y180" i="2" s="1"/>
  <c r="I355" i="14" s="1"/>
  <c r="S201" i="2"/>
  <c r="Z201" i="2" s="1"/>
  <c r="Q223" i="2"/>
  <c r="W224" i="2" s="1"/>
  <c r="F443" i="14" s="1"/>
  <c r="Q247" i="2"/>
  <c r="W248" i="2" s="1"/>
  <c r="F491" i="14" s="1"/>
  <c r="R268" i="2"/>
  <c r="Y268" i="2" s="1"/>
  <c r="I531" i="14" s="1"/>
  <c r="S289" i="2"/>
  <c r="Z289" i="2" s="1"/>
  <c r="Q311" i="2"/>
  <c r="R332" i="2"/>
  <c r="Y332" i="2" s="1"/>
  <c r="I659" i="14" s="1"/>
  <c r="S278" i="2"/>
  <c r="Z278" i="2" s="1"/>
  <c r="Q347" i="2"/>
  <c r="R368" i="2"/>
  <c r="Y368" i="2" s="1"/>
  <c r="I731" i="14" s="1"/>
  <c r="S389" i="2"/>
  <c r="Z389" i="2" s="1"/>
  <c r="Q411" i="2"/>
  <c r="Q435" i="2"/>
  <c r="R456" i="2"/>
  <c r="Y456" i="2" s="1"/>
  <c r="I907" i="14" s="1"/>
  <c r="S477" i="2"/>
  <c r="Z477" i="2" s="1"/>
  <c r="Q499" i="2"/>
  <c r="R21" i="2"/>
  <c r="Y21" i="2" s="1"/>
  <c r="I37" i="14" s="1"/>
  <c r="Q196" i="2"/>
  <c r="S336" i="2"/>
  <c r="Z336" i="2" s="1"/>
  <c r="Q358" i="2"/>
  <c r="R379" i="2"/>
  <c r="Y379" i="2" s="1"/>
  <c r="I753" i="14" s="1"/>
  <c r="S400" i="2"/>
  <c r="Z400" i="2" s="1"/>
  <c r="Q422" i="2"/>
  <c r="R443" i="2"/>
  <c r="Y443" i="2" s="1"/>
  <c r="I881" i="14" s="1"/>
  <c r="S464" i="2"/>
  <c r="Z464" i="2" s="1"/>
  <c r="Q486" i="2"/>
  <c r="R8" i="2"/>
  <c r="Y8" i="2" s="1"/>
  <c r="I11" i="14" s="1"/>
  <c r="S29" i="2"/>
  <c r="Z29" i="2" s="1"/>
  <c r="S262" i="2"/>
  <c r="Z262" i="2" s="1"/>
  <c r="Q345" i="2"/>
  <c r="Q154" i="2"/>
  <c r="S111" i="2"/>
  <c r="Z111" i="2" s="1"/>
  <c r="R202" i="2"/>
  <c r="Y202" i="2" s="1"/>
  <c r="I399" i="14" s="1"/>
  <c r="R290" i="2"/>
  <c r="Y290" i="2" s="1"/>
  <c r="I575" i="14" s="1"/>
  <c r="R141" i="2"/>
  <c r="Y141" i="2" s="1"/>
  <c r="I277" i="14" s="1"/>
  <c r="R173" i="2"/>
  <c r="Y173" i="2" s="1"/>
  <c r="I341" i="14" s="1"/>
  <c r="S202" i="2"/>
  <c r="Z202" i="2" s="1"/>
  <c r="S226" i="2"/>
  <c r="Z226" i="2" s="1"/>
  <c r="S250" i="2"/>
  <c r="Z250" i="2" s="1"/>
  <c r="S274" i="2"/>
  <c r="Z274" i="2" s="1"/>
  <c r="Q304" i="2"/>
  <c r="S330" i="2"/>
  <c r="Z330" i="2" s="1"/>
  <c r="Q131" i="2"/>
  <c r="R152" i="2"/>
  <c r="Y152" i="2" s="1"/>
  <c r="I299" i="14" s="1"/>
  <c r="S173" i="2"/>
  <c r="Z173" i="2" s="1"/>
  <c r="Q195" i="2"/>
  <c r="R216" i="2"/>
  <c r="Y216" i="2" s="1"/>
  <c r="I427" i="14" s="1"/>
  <c r="R240" i="2"/>
  <c r="Y240" i="2" s="1"/>
  <c r="I475" i="14" s="1"/>
  <c r="R264" i="2"/>
  <c r="Y264" i="2" s="1"/>
  <c r="I523" i="14" s="1"/>
  <c r="R288" i="2"/>
  <c r="Y288" i="2" s="1"/>
  <c r="I571" i="14" s="1"/>
  <c r="S309" i="2"/>
  <c r="Z309" i="2" s="1"/>
  <c r="Q331" i="2"/>
  <c r="Q126" i="2"/>
  <c r="Q150" i="2"/>
  <c r="R171" i="2"/>
  <c r="Y171" i="2" s="1"/>
  <c r="I337" i="14" s="1"/>
  <c r="S192" i="2"/>
  <c r="Z192" i="2" s="1"/>
  <c r="S216" i="2"/>
  <c r="Z216" i="2" s="1"/>
  <c r="Q238" i="2"/>
  <c r="Q262" i="2"/>
  <c r="R283" i="2"/>
  <c r="Y283" i="2" s="1"/>
  <c r="I561" i="14" s="1"/>
  <c r="S304" i="2"/>
  <c r="Z304" i="2" s="1"/>
  <c r="Q326" i="2"/>
  <c r="Q121" i="2"/>
  <c r="R142" i="2"/>
  <c r="Y142" i="2" s="1"/>
  <c r="I279" i="14" s="1"/>
  <c r="S163" i="2"/>
  <c r="Z163" i="2" s="1"/>
  <c r="Q185" i="2"/>
  <c r="W186" i="2" s="1"/>
  <c r="F367" i="14" s="1"/>
  <c r="R206" i="2"/>
  <c r="Y206" i="2" s="1"/>
  <c r="I407" i="14" s="1"/>
  <c r="S227" i="2"/>
  <c r="Z227" i="2" s="1"/>
  <c r="Q249" i="2"/>
  <c r="W250" i="2" s="1"/>
  <c r="F495" i="14" s="1"/>
  <c r="Q273" i="2"/>
  <c r="R294" i="2"/>
  <c r="Y294" i="2" s="1"/>
  <c r="I583" i="14" s="1"/>
  <c r="R318" i="2"/>
  <c r="Y318" i="2" s="1"/>
  <c r="I631" i="14" s="1"/>
  <c r="S113" i="2"/>
  <c r="Z113" i="2" s="1"/>
  <c r="Q135" i="2"/>
  <c r="Q159" i="2"/>
  <c r="W160" i="2" s="1"/>
  <c r="F315" i="14" s="1"/>
  <c r="Q183" i="2"/>
  <c r="R204" i="2"/>
  <c r="Y204" i="2" s="1"/>
  <c r="I403" i="14" s="1"/>
  <c r="R228" i="2"/>
  <c r="Y228" i="2" s="1"/>
  <c r="I451" i="14" s="1"/>
  <c r="S249" i="2"/>
  <c r="Z249" i="2" s="1"/>
  <c r="Q271" i="2"/>
  <c r="R292" i="2"/>
  <c r="Y292" i="2" s="1"/>
  <c r="I579" i="14" s="1"/>
  <c r="S313" i="2"/>
  <c r="Z313" i="2" s="1"/>
  <c r="Q108" i="2"/>
  <c r="W109" i="2" s="1"/>
  <c r="F213" i="14" s="1"/>
  <c r="Q300" i="2"/>
  <c r="S349" i="2"/>
  <c r="Z349" i="2" s="1"/>
  <c r="Q371" i="2"/>
  <c r="R392" i="2"/>
  <c r="Y392" i="2" s="1"/>
  <c r="I779" i="14" s="1"/>
  <c r="R416" i="2"/>
  <c r="Y416" i="2" s="1"/>
  <c r="I827" i="14" s="1"/>
  <c r="S437" i="2"/>
  <c r="Z437" i="2" s="1"/>
  <c r="Q459" i="2"/>
  <c r="R480" i="2"/>
  <c r="Y480" i="2" s="1"/>
  <c r="I955" i="14" s="1"/>
  <c r="S501" i="2"/>
  <c r="Z501" i="2" s="1"/>
  <c r="Q24" i="2"/>
  <c r="R217" i="2"/>
  <c r="Y217" i="2" s="1"/>
  <c r="I429" i="14" s="1"/>
  <c r="R339" i="2"/>
  <c r="Y339" i="2" s="1"/>
  <c r="I673" i="14" s="1"/>
  <c r="S360" i="2"/>
  <c r="Z360" i="2" s="1"/>
  <c r="Q382" i="2"/>
  <c r="R403" i="2"/>
  <c r="Y403" i="2" s="1"/>
  <c r="I801" i="14" s="1"/>
  <c r="S424" i="2"/>
  <c r="Z424" i="2" s="1"/>
  <c r="Q446" i="2"/>
  <c r="R467" i="2"/>
  <c r="Y467" i="2" s="1"/>
  <c r="I929" i="14" s="1"/>
  <c r="S488" i="2"/>
  <c r="Z488" i="2" s="1"/>
  <c r="Q11" i="2"/>
  <c r="R113" i="2"/>
  <c r="Y113" i="2" s="1"/>
  <c r="I221" i="14" s="1"/>
  <c r="Q284" i="2"/>
  <c r="S347" i="2"/>
  <c r="Z347" i="2" s="1"/>
  <c r="S371" i="2"/>
  <c r="Z371" i="2" s="1"/>
  <c r="Q178" i="2"/>
  <c r="R122" i="2"/>
  <c r="Y122" i="2" s="1"/>
  <c r="I239" i="14" s="1"/>
  <c r="Q213" i="2"/>
  <c r="S303" i="2"/>
  <c r="Z303" i="2" s="1"/>
  <c r="Q144" i="2"/>
  <c r="Q176" i="2"/>
  <c r="R205" i="2"/>
  <c r="Y205" i="2" s="1"/>
  <c r="I405" i="14" s="1"/>
  <c r="R229" i="2"/>
  <c r="Y229" i="2" s="1"/>
  <c r="I453" i="14" s="1"/>
  <c r="R253" i="2"/>
  <c r="Y253" i="2" s="1"/>
  <c r="I501" i="14" s="1"/>
  <c r="Q280" i="2"/>
  <c r="S306" i="2"/>
  <c r="Z306" i="2" s="1"/>
  <c r="Q107" i="2"/>
  <c r="S133" i="2"/>
  <c r="Z133" i="2" s="1"/>
  <c r="Q155" i="2"/>
  <c r="R176" i="2"/>
  <c r="Y176" i="2" s="1"/>
  <c r="I347" i="14" s="1"/>
  <c r="S197" i="2"/>
  <c r="Z197" i="2" s="1"/>
  <c r="Q219" i="2"/>
  <c r="Q243" i="2"/>
  <c r="Q267" i="2"/>
  <c r="Q291" i="2"/>
  <c r="R312" i="2"/>
  <c r="Y312" i="2" s="1"/>
  <c r="I619" i="14" s="1"/>
  <c r="R107" i="2"/>
  <c r="Y107" i="2" s="1"/>
  <c r="I209" i="14" s="1"/>
  <c r="S128" i="2"/>
  <c r="Z128" i="2" s="1"/>
  <c r="S152" i="2"/>
  <c r="Z152" i="2" s="1"/>
  <c r="Q174" i="2"/>
  <c r="R195" i="2"/>
  <c r="Y195" i="2" s="1"/>
  <c r="I385" i="14" s="1"/>
  <c r="R219" i="2"/>
  <c r="Y219" i="2" s="1"/>
  <c r="I433" i="14" s="1"/>
  <c r="S240" i="2"/>
  <c r="Z240" i="2" s="1"/>
  <c r="S264" i="2"/>
  <c r="Z264" i="2" s="1"/>
  <c r="Q286" i="2"/>
  <c r="W287" i="2" s="1"/>
  <c r="F569" i="14" s="1"/>
  <c r="R307" i="2"/>
  <c r="Y307" i="2" s="1"/>
  <c r="I609" i="14" s="1"/>
  <c r="S328" i="2"/>
  <c r="Z328" i="2" s="1"/>
  <c r="S123" i="2"/>
  <c r="Z123" i="2" s="1"/>
  <c r="Q145" i="2"/>
  <c r="R166" i="2"/>
  <c r="Y166" i="2" s="1"/>
  <c r="I327" i="14" s="1"/>
  <c r="S187" i="2"/>
  <c r="Z187" i="2" s="1"/>
  <c r="Q209" i="2"/>
  <c r="R230" i="2"/>
  <c r="Y230" i="2" s="1"/>
  <c r="I455" i="14" s="1"/>
  <c r="S251" i="2"/>
  <c r="Z251" i="2" s="1"/>
  <c r="S275" i="2"/>
  <c r="Z275" i="2" s="1"/>
  <c r="Q297" i="2"/>
  <c r="Q321" i="2"/>
  <c r="R116" i="2"/>
  <c r="Y116" i="2" s="1"/>
  <c r="I227" i="14" s="1"/>
  <c r="R140" i="2"/>
  <c r="Y140" i="2" s="1"/>
  <c r="I275" i="14" s="1"/>
  <c r="R164" i="2"/>
  <c r="Y164" i="2" s="1"/>
  <c r="I323" i="14" s="1"/>
  <c r="S185" i="2"/>
  <c r="Z185" i="2" s="1"/>
  <c r="Q207" i="2"/>
  <c r="Q231" i="2"/>
  <c r="R252" i="2"/>
  <c r="Y252" i="2" s="1"/>
  <c r="I499" i="14" s="1"/>
  <c r="S273" i="2"/>
  <c r="Z273" i="2" s="1"/>
  <c r="Q295" i="2"/>
  <c r="R316" i="2"/>
  <c r="Y316" i="2" s="1"/>
  <c r="I627" i="14" s="1"/>
  <c r="R129" i="2"/>
  <c r="Y129" i="2" s="1"/>
  <c r="I253" i="14" s="1"/>
  <c r="R321" i="2"/>
  <c r="Y321" i="2" s="1"/>
  <c r="I637" i="14" s="1"/>
  <c r="R352" i="2"/>
  <c r="Y352" i="2" s="1"/>
  <c r="I699" i="14" s="1"/>
  <c r="S373" i="2"/>
  <c r="Z373" i="2" s="1"/>
  <c r="Q395" i="2"/>
  <c r="Q419" i="2"/>
  <c r="R440" i="2"/>
  <c r="Y440" i="2" s="1"/>
  <c r="I875" i="14" s="1"/>
  <c r="S461" i="2"/>
  <c r="Z461" i="2" s="1"/>
  <c r="Q483" i="2"/>
  <c r="R504" i="2"/>
  <c r="Y504" i="2" s="1"/>
  <c r="I1003" i="14" s="1"/>
  <c r="S26" i="2"/>
  <c r="Z26" i="2" s="1"/>
  <c r="S238" i="2"/>
  <c r="Z238" i="2" s="1"/>
  <c r="Q342" i="2"/>
  <c r="R363" i="2"/>
  <c r="Y363" i="2" s="1"/>
  <c r="I721" i="14" s="1"/>
  <c r="S384" i="2"/>
  <c r="Z384" i="2" s="1"/>
  <c r="Q406" i="2"/>
  <c r="R427" i="2"/>
  <c r="Y427" i="2" s="1"/>
  <c r="I849" i="14" s="1"/>
  <c r="S448" i="2"/>
  <c r="Z448" i="2" s="1"/>
  <c r="Q470" i="2"/>
  <c r="R491" i="2"/>
  <c r="Y491" i="2" s="1"/>
  <c r="I977" i="14" s="1"/>
  <c r="Q202" i="2"/>
  <c r="S135" i="2"/>
  <c r="Z135" i="2" s="1"/>
  <c r="S223" i="2"/>
  <c r="Z223" i="2" s="1"/>
  <c r="R314" i="2"/>
  <c r="Y314" i="2" s="1"/>
  <c r="I623" i="14" s="1"/>
  <c r="R149" i="2"/>
  <c r="Y149" i="2" s="1"/>
  <c r="I293" i="14" s="1"/>
  <c r="R181" i="2"/>
  <c r="Y181" i="2" s="1"/>
  <c r="I357" i="14" s="1"/>
  <c r="Q208" i="2"/>
  <c r="Q232" i="2"/>
  <c r="S258" i="2"/>
  <c r="Z258" i="2" s="1"/>
  <c r="S282" i="2"/>
  <c r="Z282" i="2" s="1"/>
  <c r="R309" i="2"/>
  <c r="Y309" i="2" s="1"/>
  <c r="I613" i="14" s="1"/>
  <c r="R112" i="2"/>
  <c r="Y112" i="2" s="1"/>
  <c r="I219" i="14" s="1"/>
  <c r="R136" i="2"/>
  <c r="Y136" i="2" s="1"/>
  <c r="I267" i="14" s="1"/>
  <c r="S157" i="2"/>
  <c r="Z157" i="2" s="1"/>
  <c r="Q179" i="2"/>
  <c r="R200" i="2"/>
  <c r="Y200" i="2" s="1"/>
  <c r="I395" i="14" s="1"/>
  <c r="R224" i="2"/>
  <c r="Y224" i="2" s="1"/>
  <c r="I443" i="14" s="1"/>
  <c r="R248" i="2"/>
  <c r="Y248" i="2" s="1"/>
  <c r="I491" i="14" s="1"/>
  <c r="S269" i="2"/>
  <c r="Z269" i="2" s="1"/>
  <c r="S293" i="2"/>
  <c r="Z293" i="2" s="1"/>
  <c r="Q315" i="2"/>
  <c r="Q110" i="2"/>
  <c r="R131" i="2"/>
  <c r="Y131" i="2" s="1"/>
  <c r="I257" i="14" s="1"/>
  <c r="R155" i="2"/>
  <c r="Y155" i="2" s="1"/>
  <c r="I305" i="14" s="1"/>
  <c r="S176" i="2"/>
  <c r="Z176" i="2" s="1"/>
  <c r="Q198" i="2"/>
  <c r="W199" i="2" s="1"/>
  <c r="F393" i="14" s="1"/>
  <c r="Q222" i="2"/>
  <c r="R243" i="2"/>
  <c r="Y243" i="2" s="1"/>
  <c r="I481" i="14" s="1"/>
  <c r="R267" i="2"/>
  <c r="Y267" i="2" s="1"/>
  <c r="I529" i="14" s="1"/>
  <c r="S288" i="2"/>
  <c r="Z288" i="2" s="1"/>
  <c r="Q310" i="2"/>
  <c r="R331" i="2"/>
  <c r="Y331" i="2" s="1"/>
  <c r="I657" i="14" s="1"/>
  <c r="R126" i="2"/>
  <c r="Y126" i="2" s="1"/>
  <c r="I247" i="14" s="1"/>
  <c r="S147" i="2"/>
  <c r="Z147" i="2" s="1"/>
  <c r="Q169" i="2"/>
  <c r="R190" i="2"/>
  <c r="Y190" i="2" s="1"/>
  <c r="I375" i="14" s="1"/>
  <c r="S211" i="2"/>
  <c r="Z211" i="2" s="1"/>
  <c r="Q233" i="2"/>
  <c r="R254" i="2"/>
  <c r="Y254" i="2" s="1"/>
  <c r="I503" i="14" s="1"/>
  <c r="R278" i="2"/>
  <c r="Y278" i="2" s="1"/>
  <c r="I551" i="14" s="1"/>
  <c r="S299" i="2"/>
  <c r="Z299" i="2" s="1"/>
  <c r="S323" i="2"/>
  <c r="Z323" i="2" s="1"/>
  <c r="Q119" i="2"/>
  <c r="Q143" i="2"/>
  <c r="Q167" i="2"/>
  <c r="W168" i="2" s="1"/>
  <c r="F331" i="14" s="1"/>
  <c r="R188" i="2"/>
  <c r="Y188" i="2" s="1"/>
  <c r="I371" i="14" s="1"/>
  <c r="S209" i="2"/>
  <c r="Z209" i="2" s="1"/>
  <c r="S233" i="2"/>
  <c r="Z233" i="2" s="1"/>
  <c r="Q255" i="2"/>
  <c r="W256" i="2" s="1"/>
  <c r="F507" i="14" s="1"/>
  <c r="R276" i="2"/>
  <c r="Y276" i="2" s="1"/>
  <c r="I547" i="14" s="1"/>
  <c r="S297" i="2"/>
  <c r="Z297" i="2" s="1"/>
  <c r="Q319" i="2"/>
  <c r="S150" i="2"/>
  <c r="Z150" i="2" s="1"/>
  <c r="S333" i="2"/>
  <c r="Z333" i="2" s="1"/>
  <c r="Q355" i="2"/>
  <c r="R376" i="2"/>
  <c r="Y376" i="2" s="1"/>
  <c r="I747" i="14" s="1"/>
  <c r="S397" i="2"/>
  <c r="Z397" i="2" s="1"/>
  <c r="S421" i="2"/>
  <c r="Z421" i="2" s="1"/>
  <c r="Q443" i="2"/>
  <c r="R464" i="2"/>
  <c r="Y464" i="2" s="1"/>
  <c r="I923" i="14" s="1"/>
  <c r="S485" i="2"/>
  <c r="Z485" i="2" s="1"/>
  <c r="Q8" i="2"/>
  <c r="R29" i="2"/>
  <c r="Y29" i="2" s="1"/>
  <c r="I53" i="14" s="1"/>
  <c r="Q260" i="2"/>
  <c r="S344" i="2"/>
  <c r="Z344" i="2" s="1"/>
  <c r="Q366" i="2"/>
  <c r="R387" i="2"/>
  <c r="Y387" i="2" s="1"/>
  <c r="I769" i="14" s="1"/>
  <c r="S408" i="2"/>
  <c r="Z408" i="2" s="1"/>
  <c r="Q430" i="2"/>
  <c r="R451" i="2"/>
  <c r="Y451" i="2" s="1"/>
  <c r="I897" i="14" s="1"/>
  <c r="S472" i="2"/>
  <c r="Z472" i="2" s="1"/>
  <c r="Q494" i="2"/>
  <c r="R16" i="2"/>
  <c r="Y16" i="2" s="1"/>
  <c r="Q156" i="2"/>
  <c r="S326" i="2"/>
  <c r="Z326" i="2" s="1"/>
  <c r="Q353" i="2"/>
  <c r="Q377" i="2"/>
  <c r="Q152" i="2"/>
  <c r="Q139" i="2"/>
  <c r="S317" i="2"/>
  <c r="Z317" i="2" s="1"/>
  <c r="Q270" i="2"/>
  <c r="R214" i="2"/>
  <c r="Y214" i="2" s="1"/>
  <c r="I423" i="14" s="1"/>
  <c r="S169" i="2"/>
  <c r="Z169" i="2" s="1"/>
  <c r="Q172" i="2"/>
  <c r="R488" i="2"/>
  <c r="Y488" i="2" s="1"/>
  <c r="I971" i="14" s="1"/>
  <c r="S432" i="2"/>
  <c r="Z432" i="2" s="1"/>
  <c r="R305" i="2"/>
  <c r="Y305" i="2" s="1"/>
  <c r="I605" i="14" s="1"/>
  <c r="S379" i="2"/>
  <c r="Z379" i="2" s="1"/>
  <c r="S403" i="2"/>
  <c r="Z403" i="2" s="1"/>
  <c r="S427" i="2"/>
  <c r="Z427" i="2" s="1"/>
  <c r="Q449" i="2"/>
  <c r="R470" i="2"/>
  <c r="Y470" i="2" s="1"/>
  <c r="I935" i="14" s="1"/>
  <c r="R494" i="2"/>
  <c r="Y494" i="2" s="1"/>
  <c r="I983" i="14" s="1"/>
  <c r="Q22" i="2"/>
  <c r="R201" i="2"/>
  <c r="Y201" i="2" s="1"/>
  <c r="I397" i="14" s="1"/>
  <c r="R337" i="2"/>
  <c r="Y337" i="2" s="1"/>
  <c r="I669" i="14" s="1"/>
  <c r="S358" i="2"/>
  <c r="Z358" i="2" s="1"/>
  <c r="Q380" i="2"/>
  <c r="R401" i="2"/>
  <c r="Y401" i="2" s="1"/>
  <c r="I797" i="14" s="1"/>
  <c r="R425" i="2"/>
  <c r="Y425" i="2" s="1"/>
  <c r="I845" i="14" s="1"/>
  <c r="S446" i="2"/>
  <c r="Z446" i="2" s="1"/>
  <c r="Q468" i="2"/>
  <c r="Q492" i="2"/>
  <c r="R14" i="2"/>
  <c r="Y14" i="2" s="1"/>
  <c r="R161" i="2"/>
  <c r="Y161" i="2" s="1"/>
  <c r="I317" i="14" s="1"/>
  <c r="Q335" i="2"/>
  <c r="Q359" i="2"/>
  <c r="R380" i="2"/>
  <c r="Y380" i="2" s="1"/>
  <c r="I755" i="14" s="1"/>
  <c r="S401" i="2"/>
  <c r="Z401" i="2" s="1"/>
  <c r="Q423" i="2"/>
  <c r="Q447" i="2"/>
  <c r="Q471" i="2"/>
  <c r="R492" i="2"/>
  <c r="Y492" i="2" s="1"/>
  <c r="I979" i="14" s="1"/>
  <c r="R17" i="2"/>
  <c r="Y17" i="2" s="1"/>
  <c r="Q228" i="2"/>
  <c r="S340" i="2"/>
  <c r="Z340" i="2" s="1"/>
  <c r="Q362" i="2"/>
  <c r="W363" i="2" s="1"/>
  <c r="F721" i="14" s="1"/>
  <c r="R383" i="2"/>
  <c r="Y383" i="2" s="1"/>
  <c r="I761" i="14" s="1"/>
  <c r="S404" i="2"/>
  <c r="Z404" i="2" s="1"/>
  <c r="S428" i="2"/>
  <c r="Z428" i="2" s="1"/>
  <c r="R455" i="2"/>
  <c r="Y455" i="2" s="1"/>
  <c r="I905" i="14" s="1"/>
  <c r="R479" i="2"/>
  <c r="Y479" i="2" s="1"/>
  <c r="I953" i="14" s="1"/>
  <c r="S500" i="2"/>
  <c r="Z500" i="2" s="1"/>
  <c r="Q23" i="2"/>
  <c r="Q212" i="2"/>
  <c r="R341" i="2"/>
  <c r="Y341" i="2" s="1"/>
  <c r="I677" i="14" s="1"/>
  <c r="S362" i="2"/>
  <c r="Z362" i="2" s="1"/>
  <c r="S386" i="2"/>
  <c r="Z386" i="2" s="1"/>
  <c r="Q408" i="2"/>
  <c r="Q432" i="2"/>
  <c r="Q456" i="2"/>
  <c r="R477" i="2"/>
  <c r="Y477" i="2" s="1"/>
  <c r="I949" i="14" s="1"/>
  <c r="S498" i="2"/>
  <c r="Z498" i="2" s="1"/>
  <c r="Q21" i="2"/>
  <c r="W22" i="2" s="1"/>
  <c r="R370" i="2"/>
  <c r="Y370" i="2" s="1"/>
  <c r="I735" i="14" s="1"/>
  <c r="S32" i="2"/>
  <c r="Z32" i="2" s="1"/>
  <c r="Q54" i="2"/>
  <c r="R75" i="2"/>
  <c r="Y75" i="2" s="1"/>
  <c r="I145" i="14" s="1"/>
  <c r="R99" i="2"/>
  <c r="Y99" i="2" s="1"/>
  <c r="I193" i="14" s="1"/>
  <c r="S415" i="2"/>
  <c r="Z415" i="2" s="1"/>
  <c r="Q41" i="2"/>
  <c r="Q65" i="2"/>
  <c r="R86" i="2"/>
  <c r="Y86" i="2" s="1"/>
  <c r="I167" i="14" s="1"/>
  <c r="R354" i="2"/>
  <c r="Y354" i="2" s="1"/>
  <c r="I703" i="14" s="1"/>
  <c r="R33" i="2"/>
  <c r="Y33" i="2" s="1"/>
  <c r="I61" i="14" s="1"/>
  <c r="S54" i="2"/>
  <c r="Z54" i="2" s="1"/>
  <c r="Q76" i="2"/>
  <c r="R97" i="2"/>
  <c r="Y97" i="2" s="1"/>
  <c r="I189" i="14" s="1"/>
  <c r="S399" i="2"/>
  <c r="Z399" i="2" s="1"/>
  <c r="Q39" i="2"/>
  <c r="R60" i="2"/>
  <c r="Y60" i="2" s="1"/>
  <c r="I115" i="14" s="1"/>
  <c r="S81" i="2"/>
  <c r="Z81" i="2" s="1"/>
  <c r="Q103" i="2"/>
  <c r="Q445" i="2"/>
  <c r="Q42" i="2"/>
  <c r="R63" i="2"/>
  <c r="Y63" i="2" s="1"/>
  <c r="I121" i="14" s="1"/>
  <c r="S84" i="2"/>
  <c r="Z84" i="2" s="1"/>
  <c r="S230" i="2"/>
  <c r="Z230" i="2" s="1"/>
  <c r="R474" i="2"/>
  <c r="Y474" i="2" s="1"/>
  <c r="I943" i="14" s="1"/>
  <c r="S45" i="2"/>
  <c r="Z45" i="2" s="1"/>
  <c r="Q67" i="2"/>
  <c r="Q91" i="2"/>
  <c r="Q184" i="2"/>
  <c r="R160" i="2"/>
  <c r="Y160" i="2" s="1"/>
  <c r="I315" i="14" s="1"/>
  <c r="S112" i="2"/>
  <c r="Z112" i="2" s="1"/>
  <c r="R291" i="2"/>
  <c r="Y291" i="2" s="1"/>
  <c r="I577" i="14" s="1"/>
  <c r="S235" i="2"/>
  <c r="Z235" i="2" s="1"/>
  <c r="Q191" i="2"/>
  <c r="R336" i="2"/>
  <c r="Y336" i="2" s="1"/>
  <c r="I667" i="14" s="1"/>
  <c r="S10" i="2"/>
  <c r="Z10" i="2" s="1"/>
  <c r="Q454" i="2"/>
  <c r="R334" i="2"/>
  <c r="Y334" i="2" s="1"/>
  <c r="I663" i="14" s="1"/>
  <c r="R382" i="2"/>
  <c r="Y382" i="2" s="1"/>
  <c r="I759" i="14" s="1"/>
  <c r="R406" i="2"/>
  <c r="Y406" i="2" s="1"/>
  <c r="I807" i="14" s="1"/>
  <c r="R430" i="2"/>
  <c r="Y430" i="2" s="1"/>
  <c r="I855" i="14" s="1"/>
  <c r="S451" i="2"/>
  <c r="Z451" i="2" s="1"/>
  <c r="Q473" i="2"/>
  <c r="Q497" i="2"/>
  <c r="S24" i="2"/>
  <c r="Z24" i="2" s="1"/>
  <c r="S222" i="2"/>
  <c r="Z222" i="2" s="1"/>
  <c r="Q340" i="2"/>
  <c r="R361" i="2"/>
  <c r="Y361" i="2" s="1"/>
  <c r="I717" i="14" s="1"/>
  <c r="S382" i="2"/>
  <c r="Z382" i="2" s="1"/>
  <c r="Q404" i="2"/>
  <c r="Q428" i="2"/>
  <c r="R449" i="2"/>
  <c r="Y449" i="2" s="1"/>
  <c r="I893" i="14" s="1"/>
  <c r="R473" i="2"/>
  <c r="Y473" i="2" s="1"/>
  <c r="I941" i="14" s="1"/>
  <c r="S494" i="2"/>
  <c r="Z494" i="2" s="1"/>
  <c r="Q17" i="2"/>
  <c r="S182" i="2"/>
  <c r="Z182" i="2" s="1"/>
  <c r="S337" i="2"/>
  <c r="Z337" i="2" s="1"/>
  <c r="S361" i="2"/>
  <c r="Z361" i="2" s="1"/>
  <c r="Q383" i="2"/>
  <c r="R404" i="2"/>
  <c r="Y404" i="2" s="1"/>
  <c r="I803" i="14" s="1"/>
  <c r="R428" i="2"/>
  <c r="Y428" i="2" s="1"/>
  <c r="I851" i="14" s="1"/>
  <c r="S449" i="2"/>
  <c r="Z449" i="2" s="1"/>
  <c r="S473" i="2"/>
  <c r="Z473" i="2" s="1"/>
  <c r="Q495" i="2"/>
  <c r="Q20" i="2"/>
  <c r="R249" i="2"/>
  <c r="Y249" i="2" s="1"/>
  <c r="I493" i="14" s="1"/>
  <c r="R343" i="2"/>
  <c r="Y343" i="2" s="1"/>
  <c r="I681" i="14" s="1"/>
  <c r="S364" i="2"/>
  <c r="Z364" i="2" s="1"/>
  <c r="Q386" i="2"/>
  <c r="R407" i="2"/>
  <c r="Y407" i="2" s="1"/>
  <c r="I809" i="14" s="1"/>
  <c r="R431" i="2"/>
  <c r="Y431" i="2" s="1"/>
  <c r="I857" i="14" s="1"/>
  <c r="Q458" i="2"/>
  <c r="Q482" i="2"/>
  <c r="R503" i="2"/>
  <c r="Y503" i="2" s="1"/>
  <c r="I1001" i="14" s="1"/>
  <c r="S25" i="2"/>
  <c r="Z25" i="2" s="1"/>
  <c r="R233" i="2"/>
  <c r="Y233" i="2" s="1"/>
  <c r="I461" i="14" s="1"/>
  <c r="Q344" i="2"/>
  <c r="W345" i="2" s="1"/>
  <c r="F685" i="14" s="1"/>
  <c r="R365" i="2"/>
  <c r="Y365" i="2" s="1"/>
  <c r="I725" i="14" s="1"/>
  <c r="R389" i="2"/>
  <c r="Y389" i="2" s="1"/>
  <c r="I773" i="14" s="1"/>
  <c r="R413" i="2"/>
  <c r="Y413" i="2" s="1"/>
  <c r="I821" i="14" s="1"/>
  <c r="R437" i="2"/>
  <c r="Y437" i="2" s="1"/>
  <c r="I869" i="14" s="1"/>
  <c r="S458" i="2"/>
  <c r="Z458" i="2" s="1"/>
  <c r="Q480" i="2"/>
  <c r="R501" i="2"/>
  <c r="Y501" i="2" s="1"/>
  <c r="I997" i="14" s="1"/>
  <c r="S23" i="2"/>
  <c r="Z23" i="2" s="1"/>
  <c r="S391" i="2"/>
  <c r="Z391" i="2" s="1"/>
  <c r="R35" i="2"/>
  <c r="Y35" i="2" s="1"/>
  <c r="I65" i="14" s="1"/>
  <c r="S56" i="2"/>
  <c r="Z56" i="2" s="1"/>
  <c r="Q78" i="2"/>
  <c r="Q102" i="2"/>
  <c r="Q437" i="2"/>
  <c r="S43" i="2"/>
  <c r="Z43" i="2" s="1"/>
  <c r="S67" i="2"/>
  <c r="Z67" i="2" s="1"/>
  <c r="Q89" i="2"/>
  <c r="S375" i="2"/>
  <c r="Z375" i="2" s="1"/>
  <c r="Q36" i="2"/>
  <c r="R57" i="2"/>
  <c r="Y57" i="2" s="1"/>
  <c r="I109" i="14" s="1"/>
  <c r="S78" i="2"/>
  <c r="Z78" i="2" s="1"/>
  <c r="Q100" i="2"/>
  <c r="Q421" i="2"/>
  <c r="S41" i="2"/>
  <c r="Z41" i="2" s="1"/>
  <c r="Q63" i="2"/>
  <c r="R84" i="2"/>
  <c r="Y84" i="2" s="1"/>
  <c r="I163" i="14" s="1"/>
  <c r="S105" i="2"/>
  <c r="Z105" i="2" s="1"/>
  <c r="R466" i="2"/>
  <c r="Y466" i="2" s="1"/>
  <c r="I927" i="14" s="1"/>
  <c r="S44" i="2"/>
  <c r="Z44" i="2" s="1"/>
  <c r="Q66" i="2"/>
  <c r="W67" i="2" s="1"/>
  <c r="F129" i="14" s="1"/>
  <c r="R87" i="2"/>
  <c r="Y87" i="2" s="1"/>
  <c r="I169" i="14" s="1"/>
  <c r="S210" i="2"/>
  <c r="Z210" i="2" s="1"/>
  <c r="S181" i="2"/>
  <c r="Z181" i="2" s="1"/>
  <c r="Q134" i="2"/>
  <c r="S312" i="2"/>
  <c r="Z312" i="2" s="1"/>
  <c r="Q257" i="2"/>
  <c r="W258" i="2" s="1"/>
  <c r="F511" i="14" s="1"/>
  <c r="R212" i="2"/>
  <c r="Y212" i="2" s="1"/>
  <c r="I419" i="14" s="1"/>
  <c r="S357" i="2"/>
  <c r="Z357" i="2" s="1"/>
  <c r="S110" i="2"/>
  <c r="Z110" i="2" s="1"/>
  <c r="R475" i="2"/>
  <c r="Y475" i="2" s="1"/>
  <c r="I945" i="14" s="1"/>
  <c r="R350" i="2"/>
  <c r="Y350" i="2" s="1"/>
  <c r="I695" i="14" s="1"/>
  <c r="S387" i="2"/>
  <c r="Z387" i="2" s="1"/>
  <c r="Q409" i="2"/>
  <c r="Q433" i="2"/>
  <c r="R454" i="2"/>
  <c r="Y454" i="2" s="1"/>
  <c r="I903" i="14" s="1"/>
  <c r="S475" i="2"/>
  <c r="Z475" i="2" s="1"/>
  <c r="S499" i="2"/>
  <c r="Z499" i="2" s="1"/>
  <c r="R27" i="2"/>
  <c r="Y27" i="2" s="1"/>
  <c r="Q244" i="2"/>
  <c r="W245" i="2" s="1"/>
  <c r="F485" i="14" s="1"/>
  <c r="S342" i="2"/>
  <c r="Z342" i="2" s="1"/>
  <c r="Q364" i="2"/>
  <c r="R385" i="2"/>
  <c r="Y385" i="2" s="1"/>
  <c r="I765" i="14" s="1"/>
  <c r="S406" i="2"/>
  <c r="Z406" i="2" s="1"/>
  <c r="S430" i="2"/>
  <c r="Z430" i="2" s="1"/>
  <c r="Q452" i="2"/>
  <c r="Q476" i="2"/>
  <c r="R497" i="2"/>
  <c r="Y497" i="2" s="1"/>
  <c r="I989" i="14" s="1"/>
  <c r="R22" i="2"/>
  <c r="Y22" i="2" s="1"/>
  <c r="I39" i="14" s="1"/>
  <c r="Q204" i="2"/>
  <c r="R340" i="2"/>
  <c r="Y340" i="2" s="1"/>
  <c r="I675" i="14" s="1"/>
  <c r="R364" i="2"/>
  <c r="Y364" i="2" s="1"/>
  <c r="I723" i="14" s="1"/>
  <c r="S385" i="2"/>
  <c r="Z385" i="2" s="1"/>
  <c r="Q407" i="2"/>
  <c r="Q431" i="2"/>
  <c r="R452" i="2"/>
  <c r="Y452" i="2" s="1"/>
  <c r="I899" i="14" s="1"/>
  <c r="R476" i="2"/>
  <c r="Y476" i="2" s="1"/>
  <c r="I947" i="14" s="1"/>
  <c r="S497" i="2"/>
  <c r="Z497" i="2" s="1"/>
  <c r="R25" i="2"/>
  <c r="Y25" i="2" s="1"/>
  <c r="I45" i="14" s="1"/>
  <c r="S270" i="2"/>
  <c r="Z270" i="2" s="1"/>
  <c r="Q346" i="2"/>
  <c r="W347" i="2" s="1"/>
  <c r="F689" i="14" s="1"/>
  <c r="R367" i="2"/>
  <c r="Y367" i="2" s="1"/>
  <c r="I729" i="14" s="1"/>
  <c r="S388" i="2"/>
  <c r="Z388" i="2" s="1"/>
  <c r="Q410" i="2"/>
  <c r="Q434" i="2"/>
  <c r="R463" i="2"/>
  <c r="Y463" i="2" s="1"/>
  <c r="I921" i="14" s="1"/>
  <c r="S484" i="2"/>
  <c r="Z484" i="2" s="1"/>
  <c r="Q7" i="2"/>
  <c r="R28" i="2"/>
  <c r="Y28" i="2" s="1"/>
  <c r="I51" i="14" s="1"/>
  <c r="S254" i="2"/>
  <c r="Z254" i="2" s="1"/>
  <c r="S346" i="2"/>
  <c r="Z346" i="2" s="1"/>
  <c r="Q368" i="2"/>
  <c r="Q392" i="2"/>
  <c r="Q416" i="2"/>
  <c r="Q440" i="2"/>
  <c r="R461" i="2"/>
  <c r="Y461" i="2" s="1"/>
  <c r="I917" i="14" s="1"/>
  <c r="S482" i="2"/>
  <c r="Z482" i="2" s="1"/>
  <c r="Q504" i="2"/>
  <c r="R26" i="2"/>
  <c r="Y26" i="2" s="1"/>
  <c r="I47" i="14" s="1"/>
  <c r="Q413" i="2"/>
  <c r="Q38" i="2"/>
  <c r="R59" i="2"/>
  <c r="Y59" i="2" s="1"/>
  <c r="I113" i="14" s="1"/>
  <c r="S80" i="2"/>
  <c r="Z80" i="2" s="1"/>
  <c r="S104" i="2"/>
  <c r="Z104" i="2" s="1"/>
  <c r="R458" i="2"/>
  <c r="Y458" i="2" s="1"/>
  <c r="I911" i="14" s="1"/>
  <c r="R46" i="2"/>
  <c r="Y46" i="2" s="1"/>
  <c r="I87" i="14" s="1"/>
  <c r="R70" i="2"/>
  <c r="Y70" i="2" s="1"/>
  <c r="I135" i="14" s="1"/>
  <c r="R94" i="2"/>
  <c r="Y94" i="2" s="1"/>
  <c r="I183" i="14" s="1"/>
  <c r="Q397" i="2"/>
  <c r="S38" i="2"/>
  <c r="Z38" i="2" s="1"/>
  <c r="Q60" i="2"/>
  <c r="R81" i="2"/>
  <c r="Y81" i="2" s="1"/>
  <c r="I157" i="14" s="1"/>
  <c r="S102" i="2"/>
  <c r="Z102" i="2" s="1"/>
  <c r="R442" i="2"/>
  <c r="Y442" i="2" s="1"/>
  <c r="I879" i="14" s="1"/>
  <c r="R44" i="2"/>
  <c r="Y44" i="2" s="1"/>
  <c r="I83" i="14" s="1"/>
  <c r="S65" i="2"/>
  <c r="Z65" i="2" s="1"/>
  <c r="Q87" i="2"/>
  <c r="R209" i="2"/>
  <c r="Y209" i="2" s="1"/>
  <c r="I413" i="14" s="1"/>
  <c r="S487" i="2"/>
  <c r="Z487" i="2" s="1"/>
  <c r="R47" i="2"/>
  <c r="Y47" i="2" s="1"/>
  <c r="I89" i="14" s="1"/>
  <c r="S68" i="2"/>
  <c r="Z68" i="2" s="1"/>
  <c r="Q90" i="2"/>
  <c r="W91" i="2" s="1"/>
  <c r="F177" i="14" s="1"/>
  <c r="R346" i="2"/>
  <c r="Y346" i="2" s="1"/>
  <c r="I687" i="14" s="1"/>
  <c r="Q18" i="2"/>
  <c r="Q51" i="2"/>
  <c r="Q75" i="2"/>
  <c r="R237" i="2"/>
  <c r="Y237" i="2" s="1"/>
  <c r="I469" i="14" s="1"/>
  <c r="Q203" i="2"/>
  <c r="Q158" i="2"/>
  <c r="S107" i="2"/>
  <c r="Z107" i="2" s="1"/>
  <c r="Q281" i="2"/>
  <c r="R236" i="2"/>
  <c r="Y236" i="2" s="1"/>
  <c r="I467" i="14" s="1"/>
  <c r="Q379" i="2"/>
  <c r="R281" i="2"/>
  <c r="Y281" i="2" s="1"/>
  <c r="I557" i="14" s="1"/>
  <c r="S496" i="2"/>
  <c r="Z496" i="2" s="1"/>
  <c r="S355" i="2"/>
  <c r="Z355" i="2" s="1"/>
  <c r="R390" i="2"/>
  <c r="Y390" i="2" s="1"/>
  <c r="I775" i="14" s="1"/>
  <c r="R414" i="2"/>
  <c r="Y414" i="2" s="1"/>
  <c r="I823" i="14" s="1"/>
  <c r="S435" i="2"/>
  <c r="Z435" i="2" s="1"/>
  <c r="Q457" i="2"/>
  <c r="R478" i="2"/>
  <c r="Y478" i="2" s="1"/>
  <c r="I951" i="14" s="1"/>
  <c r="R502" i="2"/>
  <c r="Y502" i="2" s="1"/>
  <c r="I999" i="14" s="1"/>
  <c r="Q30" i="2"/>
  <c r="R265" i="2"/>
  <c r="Y265" i="2" s="1"/>
  <c r="I525" i="14" s="1"/>
  <c r="R345" i="2"/>
  <c r="Y345" i="2" s="1"/>
  <c r="I685" i="14" s="1"/>
  <c r="S366" i="2"/>
  <c r="Z366" i="2" s="1"/>
  <c r="Q388" i="2"/>
  <c r="R409" i="2"/>
  <c r="Y409" i="2" s="1"/>
  <c r="I813" i="14" s="1"/>
  <c r="R433" i="2"/>
  <c r="Y433" i="2" s="1"/>
  <c r="I861" i="14" s="1"/>
  <c r="S454" i="2"/>
  <c r="Z454" i="2" s="1"/>
  <c r="S478" i="2"/>
  <c r="Z478" i="2" s="1"/>
  <c r="Q500" i="2"/>
  <c r="Q25" i="2"/>
  <c r="R225" i="2"/>
  <c r="Y225" i="2" s="1"/>
  <c r="I445" i="14" s="1"/>
  <c r="Q343" i="2"/>
  <c r="W344" i="2" s="1"/>
  <c r="F683" i="14" s="1"/>
  <c r="Q367" i="2"/>
  <c r="W368" i="2" s="1"/>
  <c r="F731" i="14" s="1"/>
  <c r="R388" i="2"/>
  <c r="Y388" i="2" s="1"/>
  <c r="I771" i="14" s="1"/>
  <c r="S409" i="2"/>
  <c r="Z409" i="2" s="1"/>
  <c r="S433" i="2"/>
  <c r="Z433" i="2" s="1"/>
  <c r="Q455" i="2"/>
  <c r="Q479" i="2"/>
  <c r="W480" i="2" s="1"/>
  <c r="F955" i="14" s="1"/>
  <c r="R500" i="2"/>
  <c r="Y500" i="2" s="1"/>
  <c r="I995" i="14" s="1"/>
  <c r="Q28" i="2"/>
  <c r="Q292" i="2"/>
  <c r="W293" i="2" s="1"/>
  <c r="F581" i="14" s="1"/>
  <c r="S348" i="2"/>
  <c r="Z348" i="2" s="1"/>
  <c r="Q370" i="2"/>
  <c r="R391" i="2"/>
  <c r="Y391" i="2" s="1"/>
  <c r="I777" i="14" s="1"/>
  <c r="R415" i="2"/>
  <c r="Y415" i="2" s="1"/>
  <c r="I825" i="14" s="1"/>
  <c r="S436" i="2"/>
  <c r="Z436" i="2" s="1"/>
  <c r="Q466" i="2"/>
  <c r="R487" i="2"/>
  <c r="Y487" i="2" s="1"/>
  <c r="I969" i="14" s="1"/>
  <c r="S9" i="2"/>
  <c r="Z9" i="2" s="1"/>
  <c r="Q31" i="2"/>
  <c r="Q276" i="2"/>
  <c r="R349" i="2"/>
  <c r="Y349" i="2" s="1"/>
  <c r="I693" i="14" s="1"/>
  <c r="R373" i="2"/>
  <c r="Y373" i="2" s="1"/>
  <c r="I741" i="14" s="1"/>
  <c r="S394" i="2"/>
  <c r="Z394" i="2" s="1"/>
  <c r="S418" i="2"/>
  <c r="Z418" i="2" s="1"/>
  <c r="S442" i="2"/>
  <c r="Z442" i="2" s="1"/>
  <c r="Q464" i="2"/>
  <c r="R485" i="2"/>
  <c r="Y485" i="2" s="1"/>
  <c r="I965" i="14" s="1"/>
  <c r="S7" i="2"/>
  <c r="Z7" i="2" s="1"/>
  <c r="Q29" i="2"/>
  <c r="W30" i="2" s="1"/>
  <c r="R434" i="2"/>
  <c r="Y434" i="2" s="1"/>
  <c r="I863" i="14" s="1"/>
  <c r="S40" i="2"/>
  <c r="Z40" i="2" s="1"/>
  <c r="Q62" i="2"/>
  <c r="R83" i="2"/>
  <c r="Y83" i="2" s="1"/>
  <c r="I161" i="14" s="1"/>
  <c r="R145" i="2"/>
  <c r="Y145" i="2" s="1"/>
  <c r="I285" i="14" s="1"/>
  <c r="Q501" i="2"/>
  <c r="W502" i="2" s="1"/>
  <c r="F999" i="14" s="1"/>
  <c r="Q49" i="2"/>
  <c r="Q73" i="2"/>
  <c r="Q97" i="2"/>
  <c r="R418" i="2"/>
  <c r="Y418" i="2" s="1"/>
  <c r="I831" i="14" s="1"/>
  <c r="R41" i="2"/>
  <c r="Y41" i="2" s="1"/>
  <c r="I77" i="14" s="1"/>
  <c r="S62" i="2"/>
  <c r="Z62" i="2" s="1"/>
  <c r="Q84" i="2"/>
  <c r="R105" i="2"/>
  <c r="Y105" i="2" s="1"/>
  <c r="I205" i="14" s="1"/>
  <c r="S463" i="2"/>
  <c r="Z463" i="2" s="1"/>
  <c r="Q47" i="2"/>
  <c r="R68" i="2"/>
  <c r="Y68" i="2" s="1"/>
  <c r="I131" i="14" s="1"/>
  <c r="S89" i="2"/>
  <c r="Z89" i="2" s="1"/>
  <c r="R338" i="2"/>
  <c r="Y338" i="2" s="1"/>
  <c r="I671" i="14" s="1"/>
  <c r="Q10" i="2"/>
  <c r="Q50" i="2"/>
  <c r="R71" i="2"/>
  <c r="Y71" i="2" s="1"/>
  <c r="I137" i="14" s="1"/>
  <c r="S92" i="2"/>
  <c r="Z92" i="2" s="1"/>
  <c r="S367" i="2"/>
  <c r="Z367" i="2" s="1"/>
  <c r="R32" i="2"/>
  <c r="Y32" i="2" s="1"/>
  <c r="I59" i="14" s="1"/>
  <c r="S53" i="2"/>
  <c r="Z53" i="2" s="1"/>
  <c r="S77" i="2"/>
  <c r="Z77" i="2" s="1"/>
  <c r="Q226" i="2"/>
  <c r="R261" i="2"/>
  <c r="Y261" i="2" s="1"/>
  <c r="I517" i="14" s="1"/>
  <c r="Q227" i="2"/>
  <c r="R179" i="2"/>
  <c r="Y179" i="2" s="1"/>
  <c r="I353" i="14" s="1"/>
  <c r="Q129" i="2"/>
  <c r="W130" i="2" s="1"/>
  <c r="F255" i="14" s="1"/>
  <c r="R302" i="2"/>
  <c r="Y302" i="2" s="1"/>
  <c r="I599" i="14" s="1"/>
  <c r="S257" i="2"/>
  <c r="Z257" i="2" s="1"/>
  <c r="R400" i="2"/>
  <c r="Y400" i="2" s="1"/>
  <c r="I795" i="14" s="1"/>
  <c r="R347" i="2"/>
  <c r="Y347" i="2" s="1"/>
  <c r="I689" i="14" s="1"/>
  <c r="S13" i="2"/>
  <c r="Z13" i="2" s="1"/>
  <c r="R358" i="2"/>
  <c r="Y358" i="2" s="1"/>
  <c r="I711" i="14" s="1"/>
  <c r="Q393" i="2"/>
  <c r="Q417" i="2"/>
  <c r="R438" i="2"/>
  <c r="Y438" i="2" s="1"/>
  <c r="I871" i="14" s="1"/>
  <c r="S459" i="2"/>
  <c r="Z459" i="2" s="1"/>
  <c r="Q481" i="2"/>
  <c r="Q505" i="2"/>
  <c r="Q116" i="2"/>
  <c r="S286" i="2"/>
  <c r="Z286" i="2" s="1"/>
  <c r="Q348" i="2"/>
  <c r="R369" i="2"/>
  <c r="Y369" i="2" s="1"/>
  <c r="I733" i="14" s="1"/>
  <c r="S390" i="2"/>
  <c r="Z390" i="2" s="1"/>
  <c r="Q412" i="2"/>
  <c r="Q436" i="2"/>
  <c r="R457" i="2"/>
  <c r="Y457" i="2" s="1"/>
  <c r="I909" i="14" s="1"/>
  <c r="R481" i="2"/>
  <c r="Y481" i="2" s="1"/>
  <c r="I957" i="14" s="1"/>
  <c r="S502" i="2"/>
  <c r="Z502" i="2" s="1"/>
  <c r="S27" i="2"/>
  <c r="Z27" i="2" s="1"/>
  <c r="Q268" i="2"/>
  <c r="W269" i="2" s="1"/>
  <c r="F533" i="14" s="1"/>
  <c r="S345" i="2"/>
  <c r="Z345" i="2" s="1"/>
  <c r="S369" i="2"/>
  <c r="Z369" i="2" s="1"/>
  <c r="Q391" i="2"/>
  <c r="R412" i="2"/>
  <c r="Y412" i="2" s="1"/>
  <c r="I819" i="14" s="1"/>
  <c r="R436" i="2"/>
  <c r="Y436" i="2" s="1"/>
  <c r="I867" i="14" s="1"/>
  <c r="S457" i="2"/>
  <c r="Z457" i="2" s="1"/>
  <c r="S481" i="2"/>
  <c r="Z481" i="2" s="1"/>
  <c r="Q503" i="2"/>
  <c r="R121" i="2"/>
  <c r="Y121" i="2" s="1"/>
  <c r="I237" i="14" s="1"/>
  <c r="R313" i="2"/>
  <c r="Y313" i="2" s="1"/>
  <c r="I621" i="14" s="1"/>
  <c r="R351" i="2"/>
  <c r="Y351" i="2" s="1"/>
  <c r="I697" i="14" s="1"/>
  <c r="S372" i="2"/>
  <c r="Z372" i="2" s="1"/>
  <c r="Q394" i="2"/>
  <c r="Q418" i="2"/>
  <c r="R439" i="2"/>
  <c r="Y439" i="2" s="1"/>
  <c r="I873" i="14" s="1"/>
  <c r="S468" i="2"/>
  <c r="Z468" i="2" s="1"/>
  <c r="Q490" i="2"/>
  <c r="W491" i="2" s="1"/>
  <c r="F977" i="14" s="1"/>
  <c r="R12" i="2"/>
  <c r="Y12" i="2" s="1"/>
  <c r="S126" i="2"/>
  <c r="Z126" i="2" s="1"/>
  <c r="R297" i="2"/>
  <c r="Y297" i="2" s="1"/>
  <c r="I589" i="14" s="1"/>
  <c r="Q352" i="2"/>
  <c r="W353" i="2" s="1"/>
  <c r="F701" i="14" s="1"/>
  <c r="Q376" i="2"/>
  <c r="W377" i="2" s="1"/>
  <c r="F749" i="14" s="1"/>
  <c r="R397" i="2"/>
  <c r="Y397" i="2" s="1"/>
  <c r="I789" i="14" s="1"/>
  <c r="R421" i="2"/>
  <c r="Y421" i="2" s="1"/>
  <c r="I837" i="14" s="1"/>
  <c r="R445" i="2"/>
  <c r="Y445" i="2" s="1"/>
  <c r="I885" i="14" s="1"/>
  <c r="S466" i="2"/>
  <c r="Z466" i="2" s="1"/>
  <c r="Q488" i="2"/>
  <c r="R10" i="2"/>
  <c r="Y10" i="2" s="1"/>
  <c r="S31" i="2"/>
  <c r="Z31" i="2" s="1"/>
  <c r="S455" i="2"/>
  <c r="Z455" i="2" s="1"/>
  <c r="R43" i="2"/>
  <c r="Y43" i="2" s="1"/>
  <c r="I81" i="14" s="1"/>
  <c r="S64" i="2"/>
  <c r="Z64" i="2" s="1"/>
  <c r="Q86" i="2"/>
  <c r="Q316" i="2"/>
  <c r="R23" i="2"/>
  <c r="Y23" i="2" s="1"/>
  <c r="R54" i="2"/>
  <c r="Y54" i="2" s="1"/>
  <c r="I103" i="14" s="1"/>
  <c r="S75" i="2"/>
  <c r="Z75" i="2" s="1"/>
  <c r="S99" i="2"/>
  <c r="Z99" i="2" s="1"/>
  <c r="S439" i="2"/>
  <c r="Z439" i="2" s="1"/>
  <c r="Q44" i="2"/>
  <c r="R65" i="2"/>
  <c r="Y65" i="2" s="1"/>
  <c r="I125" i="14" s="1"/>
  <c r="S86" i="2"/>
  <c r="Z86" i="2" s="1"/>
  <c r="Q188" i="2"/>
  <c r="W189" i="2" s="1"/>
  <c r="F373" i="14" s="1"/>
  <c r="Q485" i="2"/>
  <c r="S49" i="2"/>
  <c r="Z49" i="2" s="1"/>
  <c r="Q71" i="2"/>
  <c r="R92" i="2"/>
  <c r="Y92" i="2" s="1"/>
  <c r="I179" i="14" s="1"/>
  <c r="S359" i="2"/>
  <c r="Z359" i="2" s="1"/>
  <c r="S30" i="2"/>
  <c r="Z30" i="2" s="1"/>
  <c r="S52" i="2"/>
  <c r="Z52" i="2" s="1"/>
  <c r="Q74" i="2"/>
  <c r="R95" i="2"/>
  <c r="Y95" i="2" s="1"/>
  <c r="I185" i="14" s="1"/>
  <c r="Q389" i="2"/>
  <c r="Q35" i="2"/>
  <c r="R146" i="2"/>
  <c r="Y146" i="2" s="1"/>
  <c r="I287" i="14" s="1"/>
  <c r="R285" i="2"/>
  <c r="Y285" i="2" s="1"/>
  <c r="I565" i="14" s="1"/>
  <c r="Q251" i="2"/>
  <c r="R203" i="2"/>
  <c r="Y203" i="2" s="1"/>
  <c r="I401" i="14" s="1"/>
  <c r="R150" i="2"/>
  <c r="Y150" i="2" s="1"/>
  <c r="I295" i="14" s="1"/>
  <c r="R326" i="2"/>
  <c r="Y326" i="2" s="1"/>
  <c r="I647" i="14" s="1"/>
  <c r="Q279" i="2"/>
  <c r="R424" i="2"/>
  <c r="Y424" i="2" s="1"/>
  <c r="I843" i="14" s="1"/>
  <c r="S368" i="2"/>
  <c r="Z368" i="2" s="1"/>
  <c r="Q19" i="2"/>
  <c r="W20" i="2" s="1"/>
  <c r="R366" i="2"/>
  <c r="Y366" i="2" s="1"/>
  <c r="I727" i="14" s="1"/>
  <c r="S395" i="2"/>
  <c r="Z395" i="2" s="1"/>
  <c r="S419" i="2"/>
  <c r="Z419" i="2" s="1"/>
  <c r="Q441" i="2"/>
  <c r="R462" i="2"/>
  <c r="Y462" i="2" s="1"/>
  <c r="I919" i="14" s="1"/>
  <c r="R486" i="2"/>
  <c r="Y486" i="2" s="1"/>
  <c r="I967" i="14" s="1"/>
  <c r="R11" i="2"/>
  <c r="Y11" i="2" s="1"/>
  <c r="R137" i="2"/>
  <c r="Y137" i="2" s="1"/>
  <c r="I269" i="14" s="1"/>
  <c r="Q308" i="2"/>
  <c r="S350" i="2"/>
  <c r="Z350" i="2" s="1"/>
  <c r="Q372" i="2"/>
  <c r="R393" i="2"/>
  <c r="Y393" i="2" s="1"/>
  <c r="I781" i="14" s="1"/>
  <c r="S414" i="2"/>
  <c r="Z414" i="2" s="1"/>
  <c r="S438" i="2"/>
  <c r="Z438" i="2" s="1"/>
  <c r="Q460" i="2"/>
  <c r="Q484" i="2"/>
  <c r="R505" i="2"/>
  <c r="Y505" i="2" s="1"/>
  <c r="I1005" i="14" s="1"/>
  <c r="R30" i="2"/>
  <c r="Y30" i="2" s="1"/>
  <c r="I55" i="14" s="1"/>
  <c r="R289" i="2"/>
  <c r="Y289" i="2" s="1"/>
  <c r="I573" i="14" s="1"/>
  <c r="R348" i="2"/>
  <c r="Y348" i="2" s="1"/>
  <c r="I691" i="14" s="1"/>
  <c r="R372" i="2"/>
  <c r="Y372" i="2" s="1"/>
  <c r="I739" i="14" s="1"/>
  <c r="S393" i="2"/>
  <c r="Z393" i="2" s="1"/>
  <c r="Q415" i="2"/>
  <c r="W416" i="2" s="1"/>
  <c r="F827" i="14" s="1"/>
  <c r="Q439" i="2"/>
  <c r="W440" i="2" s="1"/>
  <c r="F875" i="14" s="1"/>
  <c r="R460" i="2"/>
  <c r="Y460" i="2" s="1"/>
  <c r="I915" i="14" s="1"/>
  <c r="R484" i="2"/>
  <c r="Y484" i="2" s="1"/>
  <c r="I963" i="14" s="1"/>
  <c r="S505" i="2"/>
  <c r="Z505" i="2" s="1"/>
  <c r="Q164" i="2"/>
  <c r="S332" i="2"/>
  <c r="Z332" i="2" s="1"/>
  <c r="Q354" i="2"/>
  <c r="R375" i="2"/>
  <c r="Y375" i="2" s="1"/>
  <c r="I745" i="14" s="1"/>
  <c r="S396" i="2"/>
  <c r="Z396" i="2" s="1"/>
  <c r="S420" i="2"/>
  <c r="Z420" i="2" s="1"/>
  <c r="Q442" i="2"/>
  <c r="R471" i="2"/>
  <c r="Y471" i="2" s="1"/>
  <c r="I937" i="14" s="1"/>
  <c r="S492" i="2"/>
  <c r="Z492" i="2" s="1"/>
  <c r="Q15" i="2"/>
  <c r="W16" i="2" s="1"/>
  <c r="Q148" i="2"/>
  <c r="W149" i="2" s="1"/>
  <c r="F293" i="14" s="1"/>
  <c r="S318" i="2"/>
  <c r="Z318" i="2" s="1"/>
  <c r="S354" i="2"/>
  <c r="Z354" i="2" s="1"/>
  <c r="S378" i="2"/>
  <c r="Z378" i="2" s="1"/>
  <c r="Q400" i="2"/>
  <c r="Q424" i="2"/>
  <c r="Q448" i="2"/>
  <c r="W449" i="2" s="1"/>
  <c r="F893" i="14" s="1"/>
  <c r="R469" i="2"/>
  <c r="Y469" i="2" s="1"/>
  <c r="I933" i="14" s="1"/>
  <c r="S490" i="2"/>
  <c r="Z490" i="2" s="1"/>
  <c r="Q13" i="2"/>
  <c r="Q124" i="2"/>
  <c r="Q477" i="2"/>
  <c r="Q46" i="2"/>
  <c r="R67" i="2"/>
  <c r="Y67" i="2" s="1"/>
  <c r="I129" i="14" s="1"/>
  <c r="R91" i="2"/>
  <c r="Y91" i="2" s="1"/>
  <c r="I177" i="14" s="1"/>
  <c r="S351" i="2"/>
  <c r="Z351" i="2" s="1"/>
  <c r="Q33" i="2"/>
  <c r="Q57" i="2"/>
  <c r="R78" i="2"/>
  <c r="Y78" i="2" s="1"/>
  <c r="I151" i="14" s="1"/>
  <c r="R102" i="2"/>
  <c r="Y102" i="2" s="1"/>
  <c r="I199" i="14" s="1"/>
  <c r="Q461" i="2"/>
  <c r="S46" i="2"/>
  <c r="Z46" i="2" s="1"/>
  <c r="Q68" i="2"/>
  <c r="R89" i="2"/>
  <c r="Y89" i="2" s="1"/>
  <c r="I173" i="14" s="1"/>
  <c r="S335" i="2"/>
  <c r="Z335" i="2" s="1"/>
  <c r="R7" i="2"/>
  <c r="Y7" i="2" s="1"/>
  <c r="I9" i="14" s="1"/>
  <c r="R52" i="2"/>
  <c r="Y52" i="2" s="1"/>
  <c r="I99" i="14" s="1"/>
  <c r="S73" i="2"/>
  <c r="Z73" i="2" s="1"/>
  <c r="Q95" i="2"/>
  <c r="Q381" i="2"/>
  <c r="W382" i="2" s="1"/>
  <c r="F759" i="14" s="1"/>
  <c r="Q34" i="2"/>
  <c r="R55" i="2"/>
  <c r="Y55" i="2" s="1"/>
  <c r="I105" i="14" s="1"/>
  <c r="S76" i="2"/>
  <c r="Z76" i="2" s="1"/>
  <c r="Q98" i="2"/>
  <c r="R410" i="2"/>
  <c r="Y410" i="2" s="1"/>
  <c r="I815" i="14" s="1"/>
  <c r="S37" i="2"/>
  <c r="Z37" i="2" s="1"/>
  <c r="Q59" i="2"/>
  <c r="R234" i="2"/>
  <c r="Y234" i="2" s="1"/>
  <c r="I463" i="14" s="1"/>
  <c r="Q312" i="2"/>
  <c r="R272" i="2"/>
  <c r="Y272" i="2" s="1"/>
  <c r="I539" i="14" s="1"/>
  <c r="S224" i="2"/>
  <c r="Z224" i="2" s="1"/>
  <c r="S171" i="2"/>
  <c r="Z171" i="2" s="1"/>
  <c r="S121" i="2"/>
  <c r="Z121" i="2" s="1"/>
  <c r="R300" i="2"/>
  <c r="Y300" i="2" s="1"/>
  <c r="I595" i="14" s="1"/>
  <c r="S445" i="2"/>
  <c r="Z445" i="2" s="1"/>
  <c r="Q390" i="2"/>
  <c r="W391" i="2" s="1"/>
  <c r="F777" i="14" s="1"/>
  <c r="S134" i="2"/>
  <c r="Z134" i="2" s="1"/>
  <c r="Q369" i="2"/>
  <c r="R398" i="2"/>
  <c r="Y398" i="2" s="1"/>
  <c r="I791" i="14" s="1"/>
  <c r="R422" i="2"/>
  <c r="Y422" i="2" s="1"/>
  <c r="I839" i="14" s="1"/>
  <c r="S443" i="2"/>
  <c r="Z443" i="2" s="1"/>
  <c r="Q465" i="2"/>
  <c r="Q489" i="2"/>
  <c r="Q14" i="2"/>
  <c r="S158" i="2"/>
  <c r="Z158" i="2" s="1"/>
  <c r="R329" i="2"/>
  <c r="Y329" i="2" s="1"/>
  <c r="I653" i="14" s="1"/>
  <c r="R353" i="2"/>
  <c r="Y353" i="2" s="1"/>
  <c r="I701" i="14" s="1"/>
  <c r="S374" i="2"/>
  <c r="Z374" i="2" s="1"/>
  <c r="Q396" i="2"/>
  <c r="R417" i="2"/>
  <c r="Y417" i="2" s="1"/>
  <c r="I829" i="14" s="1"/>
  <c r="R441" i="2"/>
  <c r="Y441" i="2" s="1"/>
  <c r="I877" i="14" s="1"/>
  <c r="S462" i="2"/>
  <c r="Z462" i="2" s="1"/>
  <c r="S486" i="2"/>
  <c r="Z486" i="2" s="1"/>
  <c r="Q9" i="2"/>
  <c r="S118" i="2"/>
  <c r="Z118" i="2" s="1"/>
  <c r="S310" i="2"/>
  <c r="Z310" i="2" s="1"/>
  <c r="Q351" i="2"/>
  <c r="Q375" i="2"/>
  <c r="R396" i="2"/>
  <c r="Y396" i="2" s="1"/>
  <c r="I787" i="14" s="1"/>
  <c r="S417" i="2"/>
  <c r="Z417" i="2" s="1"/>
  <c r="S441" i="2"/>
  <c r="Z441" i="2" s="1"/>
  <c r="Q463" i="2"/>
  <c r="W464" i="2" s="1"/>
  <c r="F923" i="14" s="1"/>
  <c r="Q487" i="2"/>
  <c r="R9" i="2"/>
  <c r="Y9" i="2" s="1"/>
  <c r="R185" i="2"/>
  <c r="Y185" i="2" s="1"/>
  <c r="I365" i="14" s="1"/>
  <c r="R335" i="2"/>
  <c r="Y335" i="2" s="1"/>
  <c r="I665" i="14" s="1"/>
  <c r="S356" i="2"/>
  <c r="Z356" i="2" s="1"/>
  <c r="Q378" i="2"/>
  <c r="R399" i="2"/>
  <c r="Y399" i="2" s="1"/>
  <c r="I793" i="14" s="1"/>
  <c r="R423" i="2"/>
  <c r="Y423" i="2" s="1"/>
  <c r="I841" i="14" s="1"/>
  <c r="R447" i="2"/>
  <c r="Y447" i="2" s="1"/>
  <c r="I889" i="14" s="1"/>
  <c r="Q474" i="2"/>
  <c r="R495" i="2"/>
  <c r="Y495" i="2" s="1"/>
  <c r="I985" i="14" s="1"/>
  <c r="S17" i="2"/>
  <c r="Z17" i="2" s="1"/>
  <c r="R169" i="2"/>
  <c r="Y169" i="2" s="1"/>
  <c r="I333" i="14" s="1"/>
  <c r="R333" i="2"/>
  <c r="Y333" i="2" s="1"/>
  <c r="I661" i="14" s="1"/>
  <c r="R357" i="2"/>
  <c r="Y357" i="2" s="1"/>
  <c r="I709" i="14" s="1"/>
  <c r="R381" i="2"/>
  <c r="Y381" i="2" s="1"/>
  <c r="I757" i="14" s="1"/>
  <c r="S402" i="2"/>
  <c r="Z402" i="2" s="1"/>
  <c r="S426" i="2"/>
  <c r="Z426" i="2" s="1"/>
  <c r="S450" i="2"/>
  <c r="Z450" i="2" s="1"/>
  <c r="Q472" i="2"/>
  <c r="R493" i="2"/>
  <c r="Y493" i="2" s="1"/>
  <c r="I981" i="14" s="1"/>
  <c r="S15" i="2"/>
  <c r="Z15" i="2" s="1"/>
  <c r="S294" i="2"/>
  <c r="Z294" i="2" s="1"/>
  <c r="R498" i="2"/>
  <c r="Y498" i="2" s="1"/>
  <c r="I991" i="14" s="1"/>
  <c r="S48" i="2"/>
  <c r="Z48" i="2" s="1"/>
  <c r="Q70" i="2"/>
  <c r="Q94" i="2"/>
  <c r="Q373" i="2"/>
  <c r="W374" i="2" s="1"/>
  <c r="F743" i="14" s="1"/>
  <c r="S35" i="2"/>
  <c r="Z35" i="2" s="1"/>
  <c r="S59" i="2"/>
  <c r="Z59" i="2" s="1"/>
  <c r="Q81" i="2"/>
  <c r="Q105" i="2"/>
  <c r="W106" i="2" s="1"/>
  <c r="F207" i="14" s="1"/>
  <c r="R482" i="2"/>
  <c r="Y482" i="2" s="1"/>
  <c r="I959" i="14" s="1"/>
  <c r="R49" i="2"/>
  <c r="Y49" i="2" s="1"/>
  <c r="I93" i="14" s="1"/>
  <c r="S70" i="2"/>
  <c r="Z70" i="2" s="1"/>
  <c r="Q92" i="2"/>
  <c r="Q357" i="2"/>
  <c r="W358" i="2" s="1"/>
  <c r="F711" i="14" s="1"/>
  <c r="S33" i="2"/>
  <c r="Z33" i="2" s="1"/>
  <c r="Q55" i="2"/>
  <c r="R76" i="2"/>
  <c r="Y76" i="2" s="1"/>
  <c r="I147" i="14" s="1"/>
  <c r="S97" i="2"/>
  <c r="Z97" i="2" s="1"/>
  <c r="R402" i="2"/>
  <c r="Y402" i="2" s="1"/>
  <c r="I799" i="14" s="1"/>
  <c r="S36" i="2"/>
  <c r="Z36" i="2" s="1"/>
  <c r="Q58" i="2"/>
  <c r="R79" i="2"/>
  <c r="Y79" i="2" s="1"/>
  <c r="I153" i="14" s="1"/>
  <c r="S100" i="2"/>
  <c r="Z100" i="2" s="1"/>
  <c r="S431" i="2"/>
  <c r="Z431" i="2" s="1"/>
  <c r="R40" i="2"/>
  <c r="Y40" i="2" s="1"/>
  <c r="I75" i="14" s="1"/>
  <c r="Q246" i="2"/>
  <c r="Q401" i="2"/>
  <c r="Q356" i="2"/>
  <c r="Q140" i="2"/>
  <c r="W141" i="2" s="1"/>
  <c r="F277" i="14" s="1"/>
  <c r="S489" i="2"/>
  <c r="Z489" i="2" s="1"/>
  <c r="Q450" i="2"/>
  <c r="R405" i="2"/>
  <c r="Y405" i="2" s="1"/>
  <c r="I805" i="14" s="1"/>
  <c r="R51" i="2"/>
  <c r="Y51" i="2" s="1"/>
  <c r="I97" i="14" s="1"/>
  <c r="Q26" i="2"/>
  <c r="W27" i="2" s="1"/>
  <c r="R100" i="2"/>
  <c r="Y100" i="2" s="1"/>
  <c r="I195" i="14" s="1"/>
  <c r="S495" i="2"/>
  <c r="Z495" i="2" s="1"/>
  <c r="Q83" i="2"/>
  <c r="Q252" i="2"/>
  <c r="R101" i="2"/>
  <c r="Y101" i="2" s="1"/>
  <c r="I197" i="14" s="1"/>
  <c r="S103" i="2"/>
  <c r="Z103" i="2" s="1"/>
  <c r="S82" i="2"/>
  <c r="Z82" i="2" s="1"/>
  <c r="S63" i="2"/>
  <c r="Z63" i="2" s="1"/>
  <c r="Q32" i="2"/>
  <c r="S383" i="2"/>
  <c r="Z383" i="2" s="1"/>
  <c r="R386" i="2"/>
  <c r="Y386" i="2" s="1"/>
  <c r="I767" i="14" s="1"/>
  <c r="S98" i="2"/>
  <c r="Z98" i="2" s="1"/>
  <c r="S79" i="2"/>
  <c r="Z79" i="2" s="1"/>
  <c r="Q6" i="2"/>
  <c r="Q193" i="2"/>
  <c r="Q425" i="2"/>
  <c r="R377" i="2"/>
  <c r="Y377" i="2" s="1"/>
  <c r="I749" i="14" s="1"/>
  <c r="Q332" i="2"/>
  <c r="Q12" i="2"/>
  <c r="S476" i="2"/>
  <c r="Z476" i="2" s="1"/>
  <c r="R429" i="2"/>
  <c r="Y429" i="2" s="1"/>
  <c r="I853" i="14" s="1"/>
  <c r="S72" i="2"/>
  <c r="Z72" i="2" s="1"/>
  <c r="Q52" i="2"/>
  <c r="S423" i="2"/>
  <c r="Z423" i="2" s="1"/>
  <c r="Q43" i="2"/>
  <c r="S85" i="2"/>
  <c r="Z85" i="2" s="1"/>
  <c r="S407" i="2"/>
  <c r="Z407" i="2" s="1"/>
  <c r="Q341" i="2"/>
  <c r="W342" i="2" s="1"/>
  <c r="F679" i="14" s="1"/>
  <c r="S343" i="2"/>
  <c r="Z343" i="2" s="1"/>
  <c r="R93" i="2"/>
  <c r="Y93" i="2" s="1"/>
  <c r="I181" i="14" s="1"/>
  <c r="R74" i="2"/>
  <c r="Y74" i="2" s="1"/>
  <c r="I143" i="14" s="1"/>
  <c r="S42" i="2"/>
  <c r="Z42" i="2" s="1"/>
  <c r="Q469" i="2"/>
  <c r="S471" i="2"/>
  <c r="Z471" i="2" s="1"/>
  <c r="Q405" i="2"/>
  <c r="R90" i="2"/>
  <c r="Y90" i="2" s="1"/>
  <c r="I175" i="14" s="1"/>
  <c r="S334" i="2"/>
  <c r="Z334" i="2" s="1"/>
  <c r="Q384" i="2"/>
  <c r="W385" i="2" s="1"/>
  <c r="F765" i="14" s="1"/>
  <c r="R80" i="2"/>
  <c r="Y80" i="2" s="1"/>
  <c r="I155" i="14" s="1"/>
  <c r="Q72" i="2"/>
  <c r="Q69" i="2"/>
  <c r="W70" i="2" s="1"/>
  <c r="F135" i="14" s="1"/>
  <c r="S145" i="2"/>
  <c r="Z145" i="2" s="1"/>
  <c r="R446" i="2"/>
  <c r="Y446" i="2" s="1"/>
  <c r="I887" i="14" s="1"/>
  <c r="S398" i="2"/>
  <c r="Z398" i="2" s="1"/>
  <c r="R356" i="2"/>
  <c r="Y356" i="2" s="1"/>
  <c r="I707" i="14" s="1"/>
  <c r="S206" i="2"/>
  <c r="Z206" i="2" s="1"/>
  <c r="Q498" i="2"/>
  <c r="R453" i="2"/>
  <c r="Y453" i="2" s="1"/>
  <c r="I901" i="14" s="1"/>
  <c r="S96" i="2"/>
  <c r="Z96" i="2" s="1"/>
  <c r="R73" i="2"/>
  <c r="Y73" i="2" s="1"/>
  <c r="I141" i="14" s="1"/>
  <c r="R39" i="2"/>
  <c r="Y39" i="2" s="1"/>
  <c r="I73" i="14" s="1"/>
  <c r="R48" i="2"/>
  <c r="Y48" i="2" s="1"/>
  <c r="I91" i="14" s="1"/>
  <c r="R88" i="2"/>
  <c r="Y88" i="2" s="1"/>
  <c r="I171" i="14" s="1"/>
  <c r="Q493" i="2"/>
  <c r="R426" i="2"/>
  <c r="Y426" i="2" s="1"/>
  <c r="I847" i="14" s="1"/>
  <c r="Q429" i="2"/>
  <c r="W430" i="2" s="1"/>
  <c r="F855" i="14" s="1"/>
  <c r="Q104" i="2"/>
  <c r="Q85" i="2"/>
  <c r="R53" i="2"/>
  <c r="Y53" i="2" s="1"/>
  <c r="I101" i="14" s="1"/>
  <c r="R34" i="2"/>
  <c r="Y34" i="2" s="1"/>
  <c r="I63" i="14" s="1"/>
  <c r="S34" i="2"/>
  <c r="Z34" i="2" s="1"/>
  <c r="Q101" i="2"/>
  <c r="R98" i="2"/>
  <c r="Y98" i="2" s="1"/>
  <c r="I191" i="14" s="1"/>
  <c r="S321" i="2"/>
  <c r="Z321" i="2" s="1"/>
  <c r="S467" i="2"/>
  <c r="Z467" i="2" s="1"/>
  <c r="Q420" i="2"/>
  <c r="S377" i="2"/>
  <c r="Z377" i="2" s="1"/>
  <c r="Q338" i="2"/>
  <c r="W339" i="2" s="1"/>
  <c r="F673" i="14" s="1"/>
  <c r="R20" i="2"/>
  <c r="Y20" i="2" s="1"/>
  <c r="S474" i="2"/>
  <c r="Z474" i="2" s="1"/>
  <c r="R394" i="2"/>
  <c r="Y394" i="2" s="1"/>
  <c r="I783" i="14" s="1"/>
  <c r="S94" i="2"/>
  <c r="Z94" i="2" s="1"/>
  <c r="S60" i="2"/>
  <c r="Z60" i="2" s="1"/>
  <c r="R56" i="2"/>
  <c r="Y56" i="2" s="1"/>
  <c r="I107" i="14" s="1"/>
  <c r="S93" i="2"/>
  <c r="Z93" i="2" s="1"/>
  <c r="R37" i="2"/>
  <c r="Y37" i="2" s="1"/>
  <c r="I69" i="14" s="1"/>
  <c r="S39" i="2"/>
  <c r="Z39" i="2" s="1"/>
  <c r="R15" i="2"/>
  <c r="Y15" i="2" s="1"/>
  <c r="R362" i="2"/>
  <c r="Y362" i="2" s="1"/>
  <c r="I719" i="14" s="1"/>
  <c r="S95" i="2"/>
  <c r="Z95" i="2" s="1"/>
  <c r="Q64" i="2"/>
  <c r="W65" i="2" s="1"/>
  <c r="F125" i="14" s="1"/>
  <c r="Q45" i="2"/>
  <c r="R45" i="2"/>
  <c r="Y45" i="2" s="1"/>
  <c r="I85" i="14" s="1"/>
  <c r="R490" i="2"/>
  <c r="Y490" i="2" s="1"/>
  <c r="I975" i="14" s="1"/>
  <c r="R374" i="2"/>
  <c r="Y374" i="2" s="1"/>
  <c r="I743" i="14" s="1"/>
  <c r="Q426" i="2"/>
  <c r="Q333" i="2"/>
  <c r="W334" i="2" s="1"/>
  <c r="F663" i="14" s="1"/>
  <c r="R104" i="2"/>
  <c r="Y104" i="2" s="1"/>
  <c r="I203" i="14" s="1"/>
  <c r="R450" i="2"/>
  <c r="Y450" i="2" s="1"/>
  <c r="I895" i="14" s="1"/>
  <c r="Q467" i="2"/>
  <c r="S491" i="2"/>
  <c r="Z491" i="2" s="1"/>
  <c r="Q444" i="2"/>
  <c r="Q399" i="2"/>
  <c r="R359" i="2"/>
  <c r="Y359" i="2" s="1"/>
  <c r="I713" i="14" s="1"/>
  <c r="S190" i="2"/>
  <c r="Z190" i="2" s="1"/>
  <c r="Q496" i="2"/>
  <c r="R38" i="2"/>
  <c r="Y38" i="2" s="1"/>
  <c r="I71" i="14" s="1"/>
  <c r="R378" i="2"/>
  <c r="Y378" i="2" s="1"/>
  <c r="I751" i="14" s="1"/>
  <c r="Q82" i="2"/>
  <c r="S61" i="2"/>
  <c r="Z61" i="2" s="1"/>
  <c r="R96" i="2"/>
  <c r="Y96" i="2" s="1"/>
  <c r="I187" i="14" s="1"/>
  <c r="Q48" i="2"/>
  <c r="R50" i="2"/>
  <c r="Y50" i="2" s="1"/>
  <c r="I95" i="14" s="1"/>
  <c r="Q40" i="2"/>
  <c r="W41" i="2" s="1"/>
  <c r="F77" i="14" s="1"/>
  <c r="S447" i="2"/>
  <c r="Z447" i="2" s="1"/>
  <c r="R6" i="2"/>
  <c r="Y6" i="2" s="1"/>
  <c r="S74" i="2"/>
  <c r="Z74" i="2" s="1"/>
  <c r="S55" i="2"/>
  <c r="Z55" i="2" s="1"/>
  <c r="Q56" i="2"/>
  <c r="Q37" i="2"/>
  <c r="R468" i="2"/>
  <c r="Y468" i="2" s="1"/>
  <c r="I931" i="14" s="1"/>
  <c r="Q79" i="2"/>
  <c r="Q80" i="2"/>
  <c r="Q53" i="2"/>
  <c r="Q325" i="2"/>
  <c r="R411" i="2"/>
  <c r="Y411" i="2" s="1"/>
  <c r="I817" i="14" s="1"/>
  <c r="R19" i="2"/>
  <c r="Y19" i="2" s="1"/>
  <c r="I33" i="14" s="1"/>
  <c r="R465" i="2"/>
  <c r="Y465" i="2" s="1"/>
  <c r="I925" i="14" s="1"/>
  <c r="R420" i="2"/>
  <c r="Y420" i="2" s="1"/>
  <c r="I835" i="14" s="1"/>
  <c r="S380" i="2"/>
  <c r="Z380" i="2" s="1"/>
  <c r="Q336" i="2"/>
  <c r="W337" i="2" s="1"/>
  <c r="F669" i="14" s="1"/>
  <c r="R18" i="2"/>
  <c r="Y18" i="2" s="1"/>
  <c r="I31" i="14" s="1"/>
  <c r="R62" i="2"/>
  <c r="Y62" i="2" s="1"/>
  <c r="I119" i="14" s="1"/>
  <c r="R36" i="2"/>
  <c r="Y36" i="2" s="1"/>
  <c r="I67" i="14" s="1"/>
  <c r="R103" i="2"/>
  <c r="Y103" i="2" s="1"/>
  <c r="I201" i="14" s="1"/>
  <c r="R64" i="2"/>
  <c r="Y64" i="2" s="1"/>
  <c r="I123" i="14" s="1"/>
  <c r="Q99" i="2"/>
  <c r="S58" i="2"/>
  <c r="Z58" i="2" s="1"/>
  <c r="Q61" i="2"/>
  <c r="S50" i="2"/>
  <c r="Z50" i="2" s="1"/>
  <c r="R31" i="2"/>
  <c r="Y31" i="2" s="1"/>
  <c r="I57" i="14" s="1"/>
  <c r="R85" i="2"/>
  <c r="Y85" i="2" s="1"/>
  <c r="I165" i="14" s="1"/>
  <c r="R66" i="2"/>
  <c r="Y66" i="2" s="1"/>
  <c r="I127" i="14" s="1"/>
  <c r="S66" i="2"/>
  <c r="Z66" i="2" s="1"/>
  <c r="S47" i="2"/>
  <c r="Z47" i="2" s="1"/>
  <c r="Q115" i="2"/>
  <c r="R177" i="2"/>
  <c r="Y177" i="2" s="1"/>
  <c r="I349" i="14" s="1"/>
  <c r="Q180" i="2"/>
  <c r="R489" i="2"/>
  <c r="Y489" i="2" s="1"/>
  <c r="I973" i="14" s="1"/>
  <c r="R444" i="2"/>
  <c r="Y444" i="2" s="1"/>
  <c r="I883" i="14" s="1"/>
  <c r="Q402" i="2"/>
  <c r="Q360" i="2"/>
  <c r="Q349" i="2"/>
  <c r="W350" i="2" s="1"/>
  <c r="F695" i="14" s="1"/>
  <c r="S83" i="2"/>
  <c r="Z83" i="2" s="1"/>
  <c r="S57" i="2"/>
  <c r="Z57" i="2" s="1"/>
  <c r="R273" i="2"/>
  <c r="Y273" i="2" s="1"/>
  <c r="I541" i="14" s="1"/>
  <c r="R72" i="2"/>
  <c r="Y72" i="2" s="1"/>
  <c r="I139" i="14" s="1"/>
  <c r="S101" i="2"/>
  <c r="Z101" i="2" s="1"/>
  <c r="R69" i="2"/>
  <c r="Y69" i="2" s="1"/>
  <c r="I133" i="14" s="1"/>
  <c r="R82" i="2"/>
  <c r="Y82" i="2" s="1"/>
  <c r="I159" i="14" s="1"/>
  <c r="R61" i="2"/>
  <c r="Y61" i="2" s="1"/>
  <c r="I117" i="14" s="1"/>
  <c r="R42" i="2"/>
  <c r="Y42" i="2" s="1"/>
  <c r="I79" i="14" s="1"/>
  <c r="Q365" i="2"/>
  <c r="Q96" i="2"/>
  <c r="Q77" i="2"/>
  <c r="R77" i="2"/>
  <c r="Y77" i="2" s="1"/>
  <c r="I149" i="14" s="1"/>
  <c r="R58" i="2"/>
  <c r="Y58" i="2" s="1"/>
  <c r="I111" i="14" s="1"/>
  <c r="R296" i="2"/>
  <c r="Y296" i="2" s="1"/>
  <c r="I587" i="14" s="1"/>
  <c r="S11" i="2"/>
  <c r="Z11" i="2" s="1"/>
  <c r="S20" i="2"/>
  <c r="Z20" i="2" s="1"/>
  <c r="Q453" i="2"/>
  <c r="Q93" i="2"/>
  <c r="W94" i="2" s="1"/>
  <c r="F183" i="14" s="1"/>
  <c r="Q88" i="2"/>
  <c r="S14" i="2"/>
  <c r="Z14" i="2" s="1"/>
  <c r="AU7" i="2"/>
  <c r="BC182" i="2"/>
  <c r="BO182" i="2" s="1"/>
  <c r="BC246" i="2"/>
  <c r="BO246" i="2" s="1"/>
  <c r="BC183" i="2"/>
  <c r="BO183" i="2" s="1"/>
  <c r="BC247" i="2"/>
  <c r="BO247" i="2" s="1"/>
  <c r="BC120" i="2"/>
  <c r="BO120" i="2" s="1"/>
  <c r="BC184" i="2"/>
  <c r="BO184" i="2" s="1"/>
  <c r="BC248" i="2"/>
  <c r="BO248" i="2" s="1"/>
  <c r="BC312" i="2"/>
  <c r="BO312" i="2" s="1"/>
  <c r="BC185" i="2"/>
  <c r="BO185" i="2" s="1"/>
  <c r="BC249" i="2"/>
  <c r="BO249" i="2" s="1"/>
  <c r="BC187" i="2"/>
  <c r="BO187" i="2" s="1"/>
  <c r="BC315" i="2"/>
  <c r="BO315" i="2" s="1"/>
  <c r="BC140" i="2"/>
  <c r="BO140" i="2" s="1"/>
  <c r="BC407" i="2"/>
  <c r="BO407" i="2" s="1"/>
  <c r="BC471" i="2"/>
  <c r="BO471" i="2" s="1"/>
  <c r="BC384" i="2"/>
  <c r="BO384" i="2" s="1"/>
  <c r="BC448" i="2"/>
  <c r="BO448" i="2" s="1"/>
  <c r="AZ110" i="2"/>
  <c r="AZ126" i="2"/>
  <c r="BC188" i="2"/>
  <c r="BO188" i="2" s="1"/>
  <c r="BC357" i="2"/>
  <c r="BO357" i="2" s="1"/>
  <c r="BC425" i="2"/>
  <c r="BO425" i="2" s="1"/>
  <c r="BC489" i="2"/>
  <c r="BO489" i="2" s="1"/>
  <c r="BC54" i="2"/>
  <c r="BO54" i="2" s="1"/>
  <c r="AY504" i="2"/>
  <c r="AY120" i="2"/>
  <c r="AY136" i="2"/>
  <c r="AY152" i="2"/>
  <c r="AY168" i="2"/>
  <c r="AY184" i="2"/>
  <c r="AY200" i="2"/>
  <c r="AY216" i="2"/>
  <c r="AY232" i="2"/>
  <c r="AY248" i="2"/>
  <c r="AY264" i="2"/>
  <c r="AY280" i="2"/>
  <c r="BC253" i="2"/>
  <c r="BO253" i="2" s="1"/>
  <c r="BC386" i="2"/>
  <c r="BO386" i="2" s="1"/>
  <c r="BC79" i="2"/>
  <c r="BO79" i="2" s="1"/>
  <c r="BC411" i="2"/>
  <c r="BO411" i="2" s="1"/>
  <c r="BC475" i="2"/>
  <c r="BO475" i="2" s="1"/>
  <c r="BC40" i="2"/>
  <c r="BO40" i="2" s="1"/>
  <c r="AZ117" i="2"/>
  <c r="AZ133" i="2"/>
  <c r="AZ149" i="2"/>
  <c r="AZ165" i="2"/>
  <c r="AZ181" i="2"/>
  <c r="AZ197" i="2"/>
  <c r="AZ213" i="2"/>
  <c r="AZ229" i="2"/>
  <c r="AZ245" i="2"/>
  <c r="AZ261" i="2"/>
  <c r="AZ277" i="2"/>
  <c r="BC237" i="2"/>
  <c r="BO237" i="2" s="1"/>
  <c r="BC380" i="2"/>
  <c r="BO380" i="2" s="1"/>
  <c r="BC73" i="2"/>
  <c r="BO73" i="2" s="1"/>
  <c r="BA109" i="2"/>
  <c r="BA125" i="2"/>
  <c r="BA141" i="2"/>
  <c r="BA157" i="2"/>
  <c r="BA173" i="2"/>
  <c r="BC126" i="2"/>
  <c r="BO126" i="2" s="1"/>
  <c r="BC190" i="2"/>
  <c r="BO190" i="2" s="1"/>
  <c r="BC254" i="2"/>
  <c r="BO254" i="2" s="1"/>
  <c r="BC127" i="2"/>
  <c r="BO127" i="2" s="1"/>
  <c r="BC191" i="2"/>
  <c r="BO191" i="2" s="1"/>
  <c r="BC319" i="2"/>
  <c r="BO319" i="2" s="1"/>
  <c r="BC128" i="2"/>
  <c r="BO128" i="2" s="1"/>
  <c r="BC192" i="2"/>
  <c r="BO192" i="2" s="1"/>
  <c r="BC193" i="2"/>
  <c r="BO193" i="2" s="1"/>
  <c r="BC321" i="2"/>
  <c r="BO321" i="2" s="1"/>
  <c r="BC131" i="2"/>
  <c r="BO131" i="2" s="1"/>
  <c r="BC259" i="2"/>
  <c r="BO259" i="2" s="1"/>
  <c r="BC162" i="2"/>
  <c r="BO162" i="2" s="1"/>
  <c r="BC332" i="2"/>
  <c r="BO332" i="2" s="1"/>
  <c r="BC415" i="2"/>
  <c r="BO415" i="2" s="1"/>
  <c r="BC479" i="2"/>
  <c r="BO479" i="2" s="1"/>
  <c r="BC44" i="2"/>
  <c r="BO44" i="2" s="1"/>
  <c r="AY502" i="2"/>
  <c r="BC269" i="2"/>
  <c r="BO269" i="2" s="1"/>
  <c r="BC456" i="2"/>
  <c r="BO456" i="2" s="1"/>
  <c r="BC85" i="2"/>
  <c r="BO85" i="2" s="1"/>
  <c r="BA113" i="2"/>
  <c r="BA129" i="2"/>
  <c r="BC210" i="2"/>
  <c r="BO210" i="2" s="1"/>
  <c r="BC369" i="2"/>
  <c r="BO369" i="2" s="1"/>
  <c r="BC433" i="2"/>
  <c r="BO433" i="2" s="1"/>
  <c r="BC62" i="2"/>
  <c r="BO62" i="2" s="1"/>
  <c r="BC276" i="2"/>
  <c r="BO276" i="2" s="1"/>
  <c r="BC458" i="2"/>
  <c r="BO458" i="2" s="1"/>
  <c r="BC87" i="2"/>
  <c r="BO87" i="2" s="1"/>
  <c r="AZ112" i="2"/>
  <c r="AZ128" i="2"/>
  <c r="AZ144" i="2"/>
  <c r="AZ160" i="2"/>
  <c r="AZ176" i="2"/>
  <c r="AZ192" i="2"/>
  <c r="AZ208" i="2"/>
  <c r="AZ224" i="2"/>
  <c r="AZ240" i="2"/>
  <c r="AZ256" i="2"/>
  <c r="AZ272" i="2"/>
  <c r="BC172" i="2"/>
  <c r="BO172" i="2" s="1"/>
  <c r="BC483" i="2"/>
  <c r="BO483" i="2" s="1"/>
  <c r="BC48" i="2"/>
  <c r="BO48" i="2" s="1"/>
  <c r="BA504" i="2"/>
  <c r="BA120" i="2"/>
  <c r="BA136" i="2"/>
  <c r="BA152" i="2"/>
  <c r="BA168" i="2"/>
  <c r="BA184" i="2"/>
  <c r="BA200" i="2"/>
  <c r="BA216" i="2"/>
  <c r="BA232" i="2"/>
  <c r="BA248" i="2"/>
  <c r="BA264" i="2"/>
  <c r="BA280" i="2"/>
  <c r="BC260" i="2"/>
  <c r="BO260" i="2" s="1"/>
  <c r="BC388" i="2"/>
  <c r="BO388" i="2" s="1"/>
  <c r="BC81" i="2"/>
  <c r="BO81" i="2" s="1"/>
  <c r="AY111" i="2"/>
  <c r="AY127" i="2"/>
  <c r="AY143" i="2"/>
  <c r="AY159" i="2"/>
  <c r="AY175" i="2"/>
  <c r="AY191" i="2"/>
  <c r="AY207" i="2"/>
  <c r="AY223" i="2"/>
  <c r="AY239" i="2"/>
  <c r="AY255" i="2"/>
  <c r="AY271" i="2"/>
  <c r="BC180" i="2"/>
  <c r="BO180" i="2" s="1"/>
  <c r="BC349" i="2"/>
  <c r="BO349" i="2" s="1"/>
  <c r="BC422" i="2"/>
  <c r="BO422" i="2" s="1"/>
  <c r="BC486" i="2"/>
  <c r="BO486" i="2" s="1"/>
  <c r="BC51" i="2"/>
  <c r="BO51" i="2" s="1"/>
  <c r="AY505" i="2"/>
  <c r="AY121" i="2"/>
  <c r="AY137" i="2"/>
  <c r="AY153" i="2"/>
  <c r="AY169" i="2"/>
  <c r="AY185" i="2"/>
  <c r="AY201" i="2"/>
  <c r="AY217" i="2"/>
  <c r="AY233" i="2"/>
  <c r="AY249" i="2"/>
  <c r="AY265" i="2"/>
  <c r="BC197" i="2"/>
  <c r="BO197" i="2" s="1"/>
  <c r="AZ129" i="2"/>
  <c r="AY174" i="2"/>
  <c r="AY259" i="2"/>
  <c r="AY166" i="2"/>
  <c r="AY251" i="2"/>
  <c r="AZ287" i="2"/>
  <c r="AZ303" i="2"/>
  <c r="AZ319" i="2"/>
  <c r="AZ335" i="2"/>
  <c r="BC74" i="2"/>
  <c r="BO74" i="2" s="1"/>
  <c r="BA153" i="2"/>
  <c r="BA196" i="2"/>
  <c r="AZ239" i="2"/>
  <c r="AY281" i="2"/>
  <c r="AY297" i="2"/>
  <c r="AZ137" i="2"/>
  <c r="BA218" i="2"/>
  <c r="AZ265" i="2"/>
  <c r="AZ289" i="2"/>
  <c r="AZ305" i="2"/>
  <c r="AZ321" i="2"/>
  <c r="AZ337" i="2"/>
  <c r="BC50" i="2"/>
  <c r="BO50" i="2" s="1"/>
  <c r="AY148" i="2"/>
  <c r="AZ190" i="2"/>
  <c r="AY276" i="2"/>
  <c r="BA296" i="2"/>
  <c r="BA312" i="2"/>
  <c r="BA328" i="2"/>
  <c r="BC477" i="2"/>
  <c r="BO477" i="2" s="1"/>
  <c r="AZ207" i="2"/>
  <c r="BA291" i="2"/>
  <c r="AY328" i="2"/>
  <c r="AZ347" i="2"/>
  <c r="AZ363" i="2"/>
  <c r="AZ379" i="2"/>
  <c r="AZ395" i="2"/>
  <c r="AZ411" i="2"/>
  <c r="BA108" i="2"/>
  <c r="AY220" i="2"/>
  <c r="BC134" i="2"/>
  <c r="BO134" i="2" s="1"/>
  <c r="BC262" i="2"/>
  <c r="BO262" i="2" s="1"/>
  <c r="BC326" i="2"/>
  <c r="BO326" i="2" s="1"/>
  <c r="BC135" i="2"/>
  <c r="BO135" i="2" s="1"/>
  <c r="BC263" i="2"/>
  <c r="BO263" i="2" s="1"/>
  <c r="BC327" i="2"/>
  <c r="BO327" i="2" s="1"/>
  <c r="BC136" i="2"/>
  <c r="BO136" i="2" s="1"/>
  <c r="BC200" i="2"/>
  <c r="BO200" i="2" s="1"/>
  <c r="BC328" i="2"/>
  <c r="BO328" i="2" s="1"/>
  <c r="BC137" i="2"/>
  <c r="BO137" i="2" s="1"/>
  <c r="BC329" i="2"/>
  <c r="BO329" i="2" s="1"/>
  <c r="BC139" i="2"/>
  <c r="BO139" i="2" s="1"/>
  <c r="BC267" i="2"/>
  <c r="BO267" i="2" s="1"/>
  <c r="BC181" i="2"/>
  <c r="BO181" i="2" s="1"/>
  <c r="BC354" i="2"/>
  <c r="BO354" i="2" s="1"/>
  <c r="BC52" i="2"/>
  <c r="BO52" i="2" s="1"/>
  <c r="BC122" i="2"/>
  <c r="BO122" i="2" s="1"/>
  <c r="BC292" i="2"/>
  <c r="BO292" i="2" s="1"/>
  <c r="BC400" i="2"/>
  <c r="BO400" i="2" s="1"/>
  <c r="BC464" i="2"/>
  <c r="BO464" i="2" s="1"/>
  <c r="BC93" i="2"/>
  <c r="BO93" i="2" s="1"/>
  <c r="AY115" i="2"/>
  <c r="AY131" i="2"/>
  <c r="BC377" i="2"/>
  <c r="BO377" i="2" s="1"/>
  <c r="BC441" i="2"/>
  <c r="BO441" i="2" s="1"/>
  <c r="BC505" i="2"/>
  <c r="BO505" i="2" s="1"/>
  <c r="BC70" i="2"/>
  <c r="BO70" i="2" s="1"/>
  <c r="AZ107" i="2"/>
  <c r="AZ123" i="2"/>
  <c r="AZ139" i="2"/>
  <c r="AZ155" i="2"/>
  <c r="AZ171" i="2"/>
  <c r="AZ187" i="2"/>
  <c r="AZ203" i="2"/>
  <c r="AZ219" i="2"/>
  <c r="AZ235" i="2"/>
  <c r="AZ251" i="2"/>
  <c r="AZ267" i="2"/>
  <c r="BC125" i="2"/>
  <c r="BO125" i="2" s="1"/>
  <c r="BC402" i="2"/>
  <c r="BO402" i="2" s="1"/>
  <c r="BC466" i="2"/>
  <c r="BO466" i="2" s="1"/>
  <c r="BC31" i="2"/>
  <c r="BO31" i="2" s="1"/>
  <c r="BC95" i="2"/>
  <c r="BO95" i="2" s="1"/>
  <c r="BA115" i="2"/>
  <c r="BA131" i="2"/>
  <c r="BA147" i="2"/>
  <c r="BA163" i="2"/>
  <c r="BA179" i="2"/>
  <c r="BA195" i="2"/>
  <c r="BA211" i="2"/>
  <c r="BA227" i="2"/>
  <c r="BA243" i="2"/>
  <c r="BA259" i="2"/>
  <c r="BA275" i="2"/>
  <c r="BC194" i="2"/>
  <c r="BO194" i="2" s="1"/>
  <c r="BC427" i="2"/>
  <c r="BO427" i="2" s="1"/>
  <c r="BC491" i="2"/>
  <c r="BO491" i="2" s="1"/>
  <c r="BC56" i="2"/>
  <c r="BO56" i="2" s="1"/>
  <c r="AY106" i="2"/>
  <c r="AY122" i="2"/>
  <c r="AY138" i="2"/>
  <c r="AY154" i="2"/>
  <c r="AY170" i="2"/>
  <c r="AY186" i="2"/>
  <c r="AY202" i="2"/>
  <c r="AY218" i="2"/>
  <c r="AY234" i="2"/>
  <c r="AY250" i="2"/>
  <c r="AY266" i="2"/>
  <c r="BC109" i="2"/>
  <c r="BO109" i="2" s="1"/>
  <c r="BC282" i="2"/>
  <c r="BO282" i="2" s="1"/>
  <c r="BC460" i="2"/>
  <c r="BO460" i="2" s="1"/>
  <c r="BC89" i="2"/>
  <c r="BO89" i="2" s="1"/>
  <c r="BC366" i="2"/>
  <c r="BO366" i="2" s="1"/>
  <c r="BC430" i="2"/>
  <c r="BO430" i="2" s="1"/>
  <c r="BC59" i="2"/>
  <c r="BO59" i="2" s="1"/>
  <c r="BC365" i="2"/>
  <c r="BO365" i="2" s="1"/>
  <c r="BA178" i="2"/>
  <c r="AZ225" i="2"/>
  <c r="AZ290" i="2"/>
  <c r="AZ306" i="2"/>
  <c r="AZ322" i="2"/>
  <c r="AZ338" i="2"/>
  <c r="AY124" i="2"/>
  <c r="BA170" i="2"/>
  <c r="AZ217" i="2"/>
  <c r="BA290" i="2"/>
  <c r="BA306" i="2"/>
  <c r="BA322" i="2"/>
  <c r="BA338" i="2"/>
  <c r="AZ505" i="2"/>
  <c r="AY158" i="2"/>
  <c r="AY243" i="2"/>
  <c r="AY180" i="2"/>
  <c r="AZ222" i="2"/>
  <c r="BA292" i="2"/>
  <c r="BA308" i="2"/>
  <c r="BA324" i="2"/>
  <c r="BC114" i="2"/>
  <c r="BO114" i="2" s="1"/>
  <c r="AZ503" i="2"/>
  <c r="BA156" i="2"/>
  <c r="AZ199" i="2"/>
  <c r="BA241" i="2"/>
  <c r="AY282" i="2"/>
  <c r="AY298" i="2"/>
  <c r="AY314" i="2"/>
  <c r="AY330" i="2"/>
  <c r="AY108" i="2"/>
  <c r="AY219" i="2"/>
  <c r="AY296" i="2"/>
  <c r="AZ331" i="2"/>
  <c r="BA350" i="2"/>
  <c r="BA366" i="2"/>
  <c r="BA382" i="2"/>
  <c r="BA398" i="2"/>
  <c r="BA414" i="2"/>
  <c r="AZ127" i="2"/>
  <c r="BA244" i="2"/>
  <c r="BA305" i="2"/>
  <c r="AY357" i="2"/>
  <c r="AY373" i="2"/>
  <c r="AY389" i="2"/>
  <c r="BC142" i="2"/>
  <c r="BO142" i="2" s="1"/>
  <c r="BC270" i="2"/>
  <c r="BO270" i="2" s="1"/>
  <c r="BC334" i="2"/>
  <c r="BO334" i="2" s="1"/>
  <c r="BC143" i="2"/>
  <c r="BO143" i="2" s="1"/>
  <c r="BC271" i="2"/>
  <c r="BO271" i="2" s="1"/>
  <c r="BC335" i="2"/>
  <c r="BO335" i="2" s="1"/>
  <c r="BC144" i="2"/>
  <c r="BO144" i="2" s="1"/>
  <c r="BC336" i="2"/>
  <c r="BO336" i="2" s="1"/>
  <c r="BC145" i="2"/>
  <c r="BO145" i="2" s="1"/>
  <c r="BC209" i="2"/>
  <c r="BO209" i="2" s="1"/>
  <c r="BC337" i="2"/>
  <c r="BO337" i="2" s="1"/>
  <c r="BC147" i="2"/>
  <c r="BO147" i="2" s="1"/>
  <c r="BC211" i="2"/>
  <c r="BO211" i="2" s="1"/>
  <c r="BC275" i="2"/>
  <c r="BO275" i="2" s="1"/>
  <c r="BC339" i="2"/>
  <c r="BO339" i="2" s="1"/>
  <c r="BC204" i="2"/>
  <c r="BO204" i="2" s="1"/>
  <c r="BC367" i="2"/>
  <c r="BO367" i="2" s="1"/>
  <c r="BC431" i="2"/>
  <c r="BO431" i="2" s="1"/>
  <c r="BC141" i="2"/>
  <c r="BO141" i="2" s="1"/>
  <c r="BC314" i="2"/>
  <c r="BO314" i="2" s="1"/>
  <c r="BC408" i="2"/>
  <c r="BO408" i="2" s="1"/>
  <c r="BC472" i="2"/>
  <c r="BO472" i="2" s="1"/>
  <c r="BC37" i="2"/>
  <c r="BO37" i="2" s="1"/>
  <c r="BC101" i="2"/>
  <c r="BO101" i="2" s="1"/>
  <c r="BC252" i="2"/>
  <c r="BO252" i="2" s="1"/>
  <c r="BC385" i="2"/>
  <c r="BO385" i="2" s="1"/>
  <c r="BC449" i="2"/>
  <c r="BO449" i="2" s="1"/>
  <c r="BA110" i="2"/>
  <c r="BA126" i="2"/>
  <c r="BA142" i="2"/>
  <c r="BA158" i="2"/>
  <c r="BA174" i="2"/>
  <c r="BA190" i="2"/>
  <c r="BA206" i="2"/>
  <c r="BA222" i="2"/>
  <c r="BA238" i="2"/>
  <c r="BA254" i="2"/>
  <c r="BA270" i="2"/>
  <c r="BC148" i="2"/>
  <c r="BO148" i="2" s="1"/>
  <c r="BC317" i="2"/>
  <c r="BO317" i="2" s="1"/>
  <c r="BC410" i="2"/>
  <c r="BO410" i="2" s="1"/>
  <c r="BC474" i="2"/>
  <c r="BO474" i="2" s="1"/>
  <c r="BC39" i="2"/>
  <c r="BO39" i="2" s="1"/>
  <c r="BC103" i="2"/>
  <c r="BO103" i="2" s="1"/>
  <c r="AY117" i="2"/>
  <c r="AY133" i="2"/>
  <c r="AY149" i="2"/>
  <c r="AY165" i="2"/>
  <c r="AY181" i="2"/>
  <c r="AY197" i="2"/>
  <c r="AY213" i="2"/>
  <c r="AY229" i="2"/>
  <c r="AY245" i="2"/>
  <c r="AY261" i="2"/>
  <c r="AY277" i="2"/>
  <c r="BC213" i="2"/>
  <c r="BO213" i="2" s="1"/>
  <c r="BC435" i="2"/>
  <c r="BO435" i="2" s="1"/>
  <c r="BC499" i="2"/>
  <c r="BO499" i="2" s="1"/>
  <c r="BC64" i="2"/>
  <c r="BO64" i="2" s="1"/>
  <c r="BC301" i="2"/>
  <c r="BO301" i="2" s="1"/>
  <c r="BC404" i="2"/>
  <c r="BO404" i="2" s="1"/>
  <c r="BC468" i="2"/>
  <c r="BO468" i="2" s="1"/>
  <c r="AZ114" i="2"/>
  <c r="AZ130" i="2"/>
  <c r="AZ146" i="2"/>
  <c r="AZ162" i="2"/>
  <c r="AZ178" i="2"/>
  <c r="AZ194" i="2"/>
  <c r="AZ210" i="2"/>
  <c r="AZ226" i="2"/>
  <c r="AZ242" i="2"/>
  <c r="AZ258" i="2"/>
  <c r="AZ274" i="2"/>
  <c r="BC221" i="2"/>
  <c r="BO221" i="2" s="1"/>
  <c r="BC374" i="2"/>
  <c r="BO374" i="2" s="1"/>
  <c r="BC438" i="2"/>
  <c r="BO438" i="2" s="1"/>
  <c r="BC502" i="2"/>
  <c r="BO502" i="2" s="1"/>
  <c r="BC67" i="2"/>
  <c r="BO67" i="2" s="1"/>
  <c r="AZ108" i="2"/>
  <c r="AZ124" i="2"/>
  <c r="AZ140" i="2"/>
  <c r="AZ156" i="2"/>
  <c r="AZ172" i="2"/>
  <c r="AZ188" i="2"/>
  <c r="AZ204" i="2"/>
  <c r="AZ220" i="2"/>
  <c r="AZ236" i="2"/>
  <c r="AZ252" i="2"/>
  <c r="AZ268" i="2"/>
  <c r="BC429" i="2"/>
  <c r="BO429" i="2" s="1"/>
  <c r="AY140" i="2"/>
  <c r="AZ182" i="2"/>
  <c r="AY268" i="2"/>
  <c r="BA293" i="2"/>
  <c r="BA309" i="2"/>
  <c r="BA325" i="2"/>
  <c r="BC220" i="2"/>
  <c r="BO220" i="2" s="1"/>
  <c r="BA130" i="2"/>
  <c r="AZ174" i="2"/>
  <c r="AY260" i="2"/>
  <c r="AY292" i="2"/>
  <c r="AY308" i="2"/>
  <c r="AY324" i="2"/>
  <c r="AY340" i="2"/>
  <c r="BA162" i="2"/>
  <c r="AZ209" i="2"/>
  <c r="AZ284" i="2"/>
  <c r="AZ300" i="2"/>
  <c r="BA145" i="2"/>
  <c r="BA188" i="2"/>
  <c r="AZ231" i="2"/>
  <c r="BA273" i="2"/>
  <c r="AY294" i="2"/>
  <c r="AY310" i="2"/>
  <c r="AY326" i="2"/>
  <c r="BC284" i="2"/>
  <c r="BO284" i="2" s="1"/>
  <c r="AY203" i="2"/>
  <c r="AY246" i="2"/>
  <c r="AY126" i="2"/>
  <c r="BA334" i="2"/>
  <c r="AY352" i="2"/>
  <c r="AY368" i="2"/>
  <c r="AY384" i="2"/>
  <c r="AY400" i="2"/>
  <c r="AY416" i="2"/>
  <c r="AY142" i="2"/>
  <c r="AY254" i="2"/>
  <c r="AY309" i="2"/>
  <c r="BC150" i="2"/>
  <c r="BO150" i="2" s="1"/>
  <c r="BC214" i="2"/>
  <c r="BO214" i="2" s="1"/>
  <c r="BC278" i="2"/>
  <c r="BO278" i="2" s="1"/>
  <c r="BC151" i="2"/>
  <c r="BO151" i="2" s="1"/>
  <c r="BC215" i="2"/>
  <c r="BO215" i="2" s="1"/>
  <c r="BC279" i="2"/>
  <c r="BO279" i="2" s="1"/>
  <c r="BC343" i="2"/>
  <c r="BO343" i="2" s="1"/>
  <c r="BC152" i="2"/>
  <c r="BO152" i="2" s="1"/>
  <c r="BC216" i="2"/>
  <c r="BO216" i="2" s="1"/>
  <c r="BC280" i="2"/>
  <c r="BO280" i="2" s="1"/>
  <c r="BC344" i="2"/>
  <c r="BO344" i="2" s="1"/>
  <c r="BC153" i="2"/>
  <c r="BO153" i="2" s="1"/>
  <c r="BC217" i="2"/>
  <c r="BO217" i="2" s="1"/>
  <c r="BC281" i="2"/>
  <c r="BO281" i="2" s="1"/>
  <c r="BC345" i="2"/>
  <c r="BO345" i="2" s="1"/>
  <c r="BC155" i="2"/>
  <c r="BO155" i="2" s="1"/>
  <c r="BC219" i="2"/>
  <c r="BO219" i="2" s="1"/>
  <c r="BC283" i="2"/>
  <c r="BO283" i="2" s="1"/>
  <c r="BC347" i="2"/>
  <c r="BO347" i="2" s="1"/>
  <c r="BC226" i="2"/>
  <c r="BO226" i="2" s="1"/>
  <c r="BC375" i="2"/>
  <c r="BO375" i="2" s="1"/>
  <c r="BC439" i="2"/>
  <c r="BO439" i="2" s="1"/>
  <c r="BC503" i="2"/>
  <c r="BO503" i="2" s="1"/>
  <c r="BC164" i="2"/>
  <c r="BO164" i="2" s="1"/>
  <c r="BC333" i="2"/>
  <c r="BO333" i="2" s="1"/>
  <c r="BC416" i="2"/>
  <c r="BO416" i="2" s="1"/>
  <c r="BC480" i="2"/>
  <c r="BO480" i="2" s="1"/>
  <c r="BC45" i="2"/>
  <c r="BO45" i="2" s="1"/>
  <c r="AZ502" i="2"/>
  <c r="AZ118" i="2"/>
  <c r="AZ134" i="2"/>
  <c r="BC457" i="2"/>
  <c r="BO457" i="2" s="1"/>
  <c r="BC86" i="2"/>
  <c r="BO86" i="2" s="1"/>
  <c r="AY112" i="2"/>
  <c r="AY128" i="2"/>
  <c r="AY144" i="2"/>
  <c r="AY160" i="2"/>
  <c r="AY176" i="2"/>
  <c r="AY192" i="2"/>
  <c r="AY208" i="2"/>
  <c r="AY224" i="2"/>
  <c r="AY240" i="2"/>
  <c r="AY256" i="2"/>
  <c r="AY272" i="2"/>
  <c r="BC170" i="2"/>
  <c r="BO170" i="2" s="1"/>
  <c r="BC340" i="2"/>
  <c r="BO340" i="2" s="1"/>
  <c r="BC418" i="2"/>
  <c r="BO418" i="2" s="1"/>
  <c r="BC482" i="2"/>
  <c r="BO482" i="2" s="1"/>
  <c r="BC47" i="2"/>
  <c r="BO47" i="2" s="1"/>
  <c r="BC236" i="2"/>
  <c r="BO236" i="2" s="1"/>
  <c r="BC379" i="2"/>
  <c r="BO379" i="2" s="1"/>
  <c r="BC443" i="2"/>
  <c r="BO443" i="2" s="1"/>
  <c r="BC72" i="2"/>
  <c r="BO72" i="2" s="1"/>
  <c r="AZ109" i="2"/>
  <c r="AZ125" i="2"/>
  <c r="AZ141" i="2"/>
  <c r="AZ157" i="2"/>
  <c r="AZ173" i="2"/>
  <c r="AZ189" i="2"/>
  <c r="AZ205" i="2"/>
  <c r="AZ221" i="2"/>
  <c r="AZ237" i="2"/>
  <c r="AZ253" i="2"/>
  <c r="AZ269" i="2"/>
  <c r="BC154" i="2"/>
  <c r="BO154" i="2" s="1"/>
  <c r="BC324" i="2"/>
  <c r="BO324" i="2" s="1"/>
  <c r="BC412" i="2"/>
  <c r="BO412" i="2" s="1"/>
  <c r="BC476" i="2"/>
  <c r="BO476" i="2" s="1"/>
  <c r="BC41" i="2"/>
  <c r="BO41" i="2" s="1"/>
  <c r="BA117" i="2"/>
  <c r="BA133" i="2"/>
  <c r="BA149" i="2"/>
  <c r="BA165" i="2"/>
  <c r="BA181" i="2"/>
  <c r="BC158" i="2"/>
  <c r="BO158" i="2" s="1"/>
  <c r="BC222" i="2"/>
  <c r="BO222" i="2" s="1"/>
  <c r="BC286" i="2"/>
  <c r="BO286" i="2" s="1"/>
  <c r="BC350" i="2"/>
  <c r="BO350" i="2" s="1"/>
  <c r="BC159" i="2"/>
  <c r="BO159" i="2" s="1"/>
  <c r="BC223" i="2"/>
  <c r="BO223" i="2" s="1"/>
  <c r="BC287" i="2"/>
  <c r="BO287" i="2" s="1"/>
  <c r="BC351" i="2"/>
  <c r="BO351" i="2" s="1"/>
  <c r="BC160" i="2"/>
  <c r="BO160" i="2" s="1"/>
  <c r="BC224" i="2"/>
  <c r="BO224" i="2" s="1"/>
  <c r="BC288" i="2"/>
  <c r="BO288" i="2" s="1"/>
  <c r="BC352" i="2"/>
  <c r="BO352" i="2" s="1"/>
  <c r="BC161" i="2"/>
  <c r="BO161" i="2" s="1"/>
  <c r="BC225" i="2"/>
  <c r="BO225" i="2" s="1"/>
  <c r="BC353" i="2"/>
  <c r="BO353" i="2" s="1"/>
  <c r="BC163" i="2"/>
  <c r="BO163" i="2" s="1"/>
  <c r="BC227" i="2"/>
  <c r="BO227" i="2" s="1"/>
  <c r="BC291" i="2"/>
  <c r="BO291" i="2" s="1"/>
  <c r="BC355" i="2"/>
  <c r="BO355" i="2" s="1"/>
  <c r="BC245" i="2"/>
  <c r="BO245" i="2" s="1"/>
  <c r="BC383" i="2"/>
  <c r="BO383" i="2" s="1"/>
  <c r="BC447" i="2"/>
  <c r="BO447" i="2" s="1"/>
  <c r="BC76" i="2"/>
  <c r="BO76" i="2" s="1"/>
  <c r="BC186" i="2"/>
  <c r="BO186" i="2" s="1"/>
  <c r="BC356" i="2"/>
  <c r="BO356" i="2" s="1"/>
  <c r="BC488" i="2"/>
  <c r="BO488" i="2" s="1"/>
  <c r="BC53" i="2"/>
  <c r="BO53" i="2" s="1"/>
  <c r="BA505" i="2"/>
  <c r="BA121" i="2"/>
  <c r="BC293" i="2"/>
  <c r="BO293" i="2" s="1"/>
  <c r="BC401" i="2"/>
  <c r="BO401" i="2" s="1"/>
  <c r="BC465" i="2"/>
  <c r="BO465" i="2" s="1"/>
  <c r="BC30" i="2"/>
  <c r="BO30" i="2" s="1"/>
  <c r="BC94" i="2"/>
  <c r="BO94" i="2" s="1"/>
  <c r="BC189" i="2"/>
  <c r="BO189" i="2" s="1"/>
  <c r="BC361" i="2"/>
  <c r="BO361" i="2" s="1"/>
  <c r="BC426" i="2"/>
  <c r="BO426" i="2" s="1"/>
  <c r="BC490" i="2"/>
  <c r="BO490" i="2" s="1"/>
  <c r="BC55" i="2"/>
  <c r="BO55" i="2" s="1"/>
  <c r="AZ504" i="2"/>
  <c r="AZ120" i="2"/>
  <c r="AZ136" i="2"/>
  <c r="AZ152" i="2"/>
  <c r="AZ168" i="2"/>
  <c r="AZ184" i="2"/>
  <c r="AZ200" i="2"/>
  <c r="AZ216" i="2"/>
  <c r="AZ232" i="2"/>
  <c r="AZ248" i="2"/>
  <c r="AZ264" i="2"/>
  <c r="AZ280" i="2"/>
  <c r="BC258" i="2"/>
  <c r="BO258" i="2" s="1"/>
  <c r="BC387" i="2"/>
  <c r="BO387" i="2" s="1"/>
  <c r="BC451" i="2"/>
  <c r="BO451" i="2" s="1"/>
  <c r="BC80" i="2"/>
  <c r="BO80" i="2" s="1"/>
  <c r="BA112" i="2"/>
  <c r="BA128" i="2"/>
  <c r="BA144" i="2"/>
  <c r="BA160" i="2"/>
  <c r="BA176" i="2"/>
  <c r="BA192" i="2"/>
  <c r="BA208" i="2"/>
  <c r="BA224" i="2"/>
  <c r="BA240" i="2"/>
  <c r="BA256" i="2"/>
  <c r="BA272" i="2"/>
  <c r="BC173" i="2"/>
  <c r="BO173" i="2" s="1"/>
  <c r="BC420" i="2"/>
  <c r="BO420" i="2" s="1"/>
  <c r="BC484" i="2"/>
  <c r="BO484" i="2" s="1"/>
  <c r="BC49" i="2"/>
  <c r="BO49" i="2" s="1"/>
  <c r="AY503" i="2"/>
  <c r="AY119" i="2"/>
  <c r="AY135" i="2"/>
  <c r="AY151" i="2"/>
  <c r="AY167" i="2"/>
  <c r="AY183" i="2"/>
  <c r="AY199" i="2"/>
  <c r="AY215" i="2"/>
  <c r="AY231" i="2"/>
  <c r="AY247" i="2"/>
  <c r="AY263" i="2"/>
  <c r="AY279" i="2"/>
  <c r="BC266" i="2"/>
  <c r="BO266" i="2" s="1"/>
  <c r="BC390" i="2"/>
  <c r="BO390" i="2" s="1"/>
  <c r="BC454" i="2"/>
  <c r="BO454" i="2" s="1"/>
  <c r="BC83" i="2"/>
  <c r="BO83" i="2" s="1"/>
  <c r="AY113" i="2"/>
  <c r="AY129" i="2"/>
  <c r="AY145" i="2"/>
  <c r="AY161" i="2"/>
  <c r="AY177" i="2"/>
  <c r="AY193" i="2"/>
  <c r="AY209" i="2"/>
  <c r="AY225" i="2"/>
  <c r="AY241" i="2"/>
  <c r="AY257" i="2"/>
  <c r="AY273" i="2"/>
  <c r="BC58" i="2"/>
  <c r="BO58" i="2" s="1"/>
  <c r="AY195" i="2"/>
  <c r="AY238" i="2"/>
  <c r="BC437" i="2"/>
  <c r="BO437" i="2" s="1"/>
  <c r="AY187" i="2"/>
  <c r="AY230" i="2"/>
  <c r="AZ295" i="2"/>
  <c r="AZ311" i="2"/>
  <c r="AZ327" i="2"/>
  <c r="BC242" i="2"/>
  <c r="BO242" i="2" s="1"/>
  <c r="BA124" i="2"/>
  <c r="AZ175" i="2"/>
  <c r="BA217" i="2"/>
  <c r="BA260" i="2"/>
  <c r="AY289" i="2"/>
  <c r="AY305" i="2"/>
  <c r="BA106" i="2"/>
  <c r="BA154" i="2"/>
  <c r="AZ201" i="2"/>
  <c r="AZ281" i="2"/>
  <c r="AZ297" i="2"/>
  <c r="AZ313" i="2"/>
  <c r="AZ329" i="2"/>
  <c r="BC178" i="2"/>
  <c r="BO178" i="2" s="1"/>
  <c r="BA122" i="2"/>
  <c r="AY212" i="2"/>
  <c r="AZ254" i="2"/>
  <c r="BA288" i="2"/>
  <c r="BA304" i="2"/>
  <c r="BA320" i="2"/>
  <c r="BA336" i="2"/>
  <c r="AY163" i="2"/>
  <c r="AY312" i="2"/>
  <c r="AZ355" i="2"/>
  <c r="AZ371" i="2"/>
  <c r="AZ387" i="2"/>
  <c r="AZ403" i="2"/>
  <c r="AZ419" i="2"/>
  <c r="AY164" i="2"/>
  <c r="AZ278" i="2"/>
  <c r="BA315" i="2"/>
  <c r="BA347" i="2"/>
  <c r="BA363" i="2"/>
  <c r="BA379" i="2"/>
  <c r="BC110" i="2"/>
  <c r="BO110" i="2" s="1"/>
  <c r="BC174" i="2"/>
  <c r="BO174" i="2" s="1"/>
  <c r="BC238" i="2"/>
  <c r="BO238" i="2" s="1"/>
  <c r="BC302" i="2"/>
  <c r="BO302" i="2" s="1"/>
  <c r="BC111" i="2"/>
  <c r="BO111" i="2" s="1"/>
  <c r="BC175" i="2"/>
  <c r="BO175" i="2" s="1"/>
  <c r="BC239" i="2"/>
  <c r="BO239" i="2" s="1"/>
  <c r="BC303" i="2"/>
  <c r="BO303" i="2" s="1"/>
  <c r="BC112" i="2"/>
  <c r="BO112" i="2" s="1"/>
  <c r="BC176" i="2"/>
  <c r="BO176" i="2" s="1"/>
  <c r="BC240" i="2"/>
  <c r="BO240" i="2" s="1"/>
  <c r="BC304" i="2"/>
  <c r="BO304" i="2" s="1"/>
  <c r="BC113" i="2"/>
  <c r="BO113" i="2" s="1"/>
  <c r="BC177" i="2"/>
  <c r="BO177" i="2" s="1"/>
  <c r="BC305" i="2"/>
  <c r="BO305" i="2" s="1"/>
  <c r="BC179" i="2"/>
  <c r="BO179" i="2" s="1"/>
  <c r="BC243" i="2"/>
  <c r="BO243" i="2" s="1"/>
  <c r="BC307" i="2"/>
  <c r="BO307" i="2" s="1"/>
  <c r="BC117" i="2"/>
  <c r="BO117" i="2" s="1"/>
  <c r="BC290" i="2"/>
  <c r="BO290" i="2" s="1"/>
  <c r="BC463" i="2"/>
  <c r="BO463" i="2" s="1"/>
  <c r="BC92" i="2"/>
  <c r="BO92" i="2" s="1"/>
  <c r="BC228" i="2"/>
  <c r="BO228" i="2" s="1"/>
  <c r="BC376" i="2"/>
  <c r="BO376" i="2" s="1"/>
  <c r="BC440" i="2"/>
  <c r="BO440" i="2" s="1"/>
  <c r="BC504" i="2"/>
  <c r="BO504" i="2" s="1"/>
  <c r="BC165" i="2"/>
  <c r="BO165" i="2" s="1"/>
  <c r="BC338" i="2"/>
  <c r="BO338" i="2" s="1"/>
  <c r="BC417" i="2"/>
  <c r="BO417" i="2" s="1"/>
  <c r="BC481" i="2"/>
  <c r="BO481" i="2" s="1"/>
  <c r="BC46" i="2"/>
  <c r="BO46" i="2" s="1"/>
  <c r="BA502" i="2"/>
  <c r="BA118" i="2"/>
  <c r="BA134" i="2"/>
  <c r="BA150" i="2"/>
  <c r="BA166" i="2"/>
  <c r="BA182" i="2"/>
  <c r="BA198" i="2"/>
  <c r="BA214" i="2"/>
  <c r="BA230" i="2"/>
  <c r="BA246" i="2"/>
  <c r="BA262" i="2"/>
  <c r="BA278" i="2"/>
  <c r="BC234" i="2"/>
  <c r="BO234" i="2" s="1"/>
  <c r="BC378" i="2"/>
  <c r="BO378" i="2" s="1"/>
  <c r="BC71" i="2"/>
  <c r="BO71" i="2" s="1"/>
  <c r="AY109" i="2"/>
  <c r="AY125" i="2"/>
  <c r="AY141" i="2"/>
  <c r="AY157" i="2"/>
  <c r="AY173" i="2"/>
  <c r="AY189" i="2"/>
  <c r="AY205" i="2"/>
  <c r="AY221" i="2"/>
  <c r="AY237" i="2"/>
  <c r="AY253" i="2"/>
  <c r="AY269" i="2"/>
  <c r="BC403" i="2"/>
  <c r="BO403" i="2" s="1"/>
  <c r="BC467" i="2"/>
  <c r="BO467" i="2" s="1"/>
  <c r="BC96" i="2"/>
  <c r="BO96" i="2" s="1"/>
  <c r="BC218" i="2"/>
  <c r="BO218" i="2" s="1"/>
  <c r="BC372" i="2"/>
  <c r="BO372" i="2" s="1"/>
  <c r="BC500" i="2"/>
  <c r="BO500" i="2" s="1"/>
  <c r="BC65" i="2"/>
  <c r="BO65" i="2" s="1"/>
  <c r="AZ106" i="2"/>
  <c r="AZ122" i="2"/>
  <c r="AZ138" i="2"/>
  <c r="AZ154" i="2"/>
  <c r="AZ170" i="2"/>
  <c r="AZ186" i="2"/>
  <c r="AZ202" i="2"/>
  <c r="AZ218" i="2"/>
  <c r="AZ234" i="2"/>
  <c r="AZ250" i="2"/>
  <c r="AZ266" i="2"/>
  <c r="BC138" i="2"/>
  <c r="BO138" i="2" s="1"/>
  <c r="BC308" i="2"/>
  <c r="BO308" i="2" s="1"/>
  <c r="BC406" i="2"/>
  <c r="BO406" i="2" s="1"/>
  <c r="BC470" i="2"/>
  <c r="BO470" i="2" s="1"/>
  <c r="AZ116" i="2"/>
  <c r="AZ132" i="2"/>
  <c r="AZ148" i="2"/>
  <c r="AZ164" i="2"/>
  <c r="AZ180" i="2"/>
  <c r="AZ196" i="2"/>
  <c r="AZ212" i="2"/>
  <c r="AZ228" i="2"/>
  <c r="AZ244" i="2"/>
  <c r="AZ260" i="2"/>
  <c r="AZ276" i="2"/>
  <c r="AY110" i="2"/>
  <c r="AY204" i="2"/>
  <c r="AZ246" i="2"/>
  <c r="BA285" i="2"/>
  <c r="BA301" i="2"/>
  <c r="BA317" i="2"/>
  <c r="BA333" i="2"/>
  <c r="BC66" i="2"/>
  <c r="BO66" i="2" s="1"/>
  <c r="AY196" i="2"/>
  <c r="AZ238" i="2"/>
  <c r="AY284" i="2"/>
  <c r="AY300" i="2"/>
  <c r="AY316" i="2"/>
  <c r="AY332" i="2"/>
  <c r="AZ145" i="2"/>
  <c r="BA226" i="2"/>
  <c r="AZ273" i="2"/>
  <c r="AZ292" i="2"/>
  <c r="AZ308" i="2"/>
  <c r="AZ167" i="2"/>
  <c r="BA209" i="2"/>
  <c r="BA252" i="2"/>
  <c r="AY286" i="2"/>
  <c r="AY302" i="2"/>
  <c r="AY318" i="2"/>
  <c r="AY334" i="2"/>
  <c r="BC421" i="2"/>
  <c r="BO421" i="2" s="1"/>
  <c r="AY139" i="2"/>
  <c r="AY182" i="2"/>
  <c r="AY267" i="2"/>
  <c r="AZ185" i="2"/>
  <c r="AY275" i="2"/>
  <c r="BA318" i="2"/>
  <c r="AY344" i="2"/>
  <c r="AY360" i="2"/>
  <c r="AY376" i="2"/>
  <c r="AY392" i="2"/>
  <c r="AY408" i="2"/>
  <c r="BC156" i="2"/>
  <c r="BO156" i="2" s="1"/>
  <c r="AY198" i="2"/>
  <c r="AY288" i="2"/>
  <c r="AY325" i="2"/>
  <c r="BC230" i="2"/>
  <c r="BO230" i="2" s="1"/>
  <c r="BC232" i="2"/>
  <c r="BO232" i="2" s="1"/>
  <c r="BC235" i="2"/>
  <c r="BO235" i="2" s="1"/>
  <c r="BC205" i="2"/>
  <c r="BO205" i="2" s="1"/>
  <c r="BC316" i="2"/>
  <c r="BO316" i="2" s="1"/>
  <c r="AZ163" i="2"/>
  <c r="BC212" i="2"/>
  <c r="BO212" i="2" s="1"/>
  <c r="BA155" i="2"/>
  <c r="BC108" i="2"/>
  <c r="BO108" i="2" s="1"/>
  <c r="AY146" i="2"/>
  <c r="AY274" i="2"/>
  <c r="BA213" i="2"/>
  <c r="BA253" i="2"/>
  <c r="BC285" i="2"/>
  <c r="BO285" i="2" s="1"/>
  <c r="BA119" i="2"/>
  <c r="BA207" i="2"/>
  <c r="BA247" i="2"/>
  <c r="BA233" i="2"/>
  <c r="AY303" i="2"/>
  <c r="BA225" i="2"/>
  <c r="BC381" i="2"/>
  <c r="BO381" i="2" s="1"/>
  <c r="BA295" i="2"/>
  <c r="AZ158" i="2"/>
  <c r="AY278" i="2"/>
  <c r="AZ135" i="2"/>
  <c r="BA250" i="2"/>
  <c r="AZ309" i="2"/>
  <c r="BA422" i="2"/>
  <c r="AZ296" i="2"/>
  <c r="BA355" i="2"/>
  <c r="AZ384" i="2"/>
  <c r="BA403" i="2"/>
  <c r="BA419" i="2"/>
  <c r="BA164" i="2"/>
  <c r="AZ288" i="2"/>
  <c r="AY329" i="2"/>
  <c r="AZ349" i="2"/>
  <c r="AZ365" i="2"/>
  <c r="AZ381" i="2"/>
  <c r="AZ397" i="2"/>
  <c r="AZ413" i="2"/>
  <c r="BA114" i="2"/>
  <c r="AY211" i="2"/>
  <c r="AY293" i="2"/>
  <c r="BA329" i="2"/>
  <c r="AY351" i="2"/>
  <c r="AY367" i="2"/>
  <c r="AY383" i="2"/>
  <c r="AY399" i="2"/>
  <c r="AY415" i="2"/>
  <c r="BA146" i="2"/>
  <c r="AZ270" i="2"/>
  <c r="BC413" i="2"/>
  <c r="BO413" i="2" s="1"/>
  <c r="AY227" i="2"/>
  <c r="AY299" i="2"/>
  <c r="AY333" i="2"/>
  <c r="BA249" i="2"/>
  <c r="AY358" i="2"/>
  <c r="AY390" i="2"/>
  <c r="AY422" i="2"/>
  <c r="AY439" i="2"/>
  <c r="AY455" i="2"/>
  <c r="AY471" i="2"/>
  <c r="AY487" i="2"/>
  <c r="BA8" i="2"/>
  <c r="AY24" i="2"/>
  <c r="AZ40" i="2"/>
  <c r="AZ56" i="2"/>
  <c r="AZ72" i="2"/>
  <c r="AZ88" i="2"/>
  <c r="AZ104" i="2"/>
  <c r="AW158" i="2"/>
  <c r="AW222" i="2"/>
  <c r="AZ206" i="2"/>
  <c r="AY355" i="2"/>
  <c r="AY387" i="2"/>
  <c r="AY419" i="2"/>
  <c r="AZ22" i="2"/>
  <c r="AZ37" i="2"/>
  <c r="AZ53" i="2"/>
  <c r="AZ69" i="2"/>
  <c r="AZ85" i="2"/>
  <c r="AZ101" i="2"/>
  <c r="AW151" i="2"/>
  <c r="AW215" i="2"/>
  <c r="AW279" i="2"/>
  <c r="AY291" i="2"/>
  <c r="AZ359" i="2"/>
  <c r="BC294" i="2"/>
  <c r="BO294" i="2" s="1"/>
  <c r="BC296" i="2"/>
  <c r="BO296" i="2" s="1"/>
  <c r="BC368" i="2"/>
  <c r="BO368" i="2" s="1"/>
  <c r="BC409" i="2"/>
  <c r="BO409" i="2" s="1"/>
  <c r="AZ179" i="2"/>
  <c r="BC370" i="2"/>
  <c r="BO370" i="2" s="1"/>
  <c r="BA171" i="2"/>
  <c r="BC277" i="2"/>
  <c r="BO277" i="2" s="1"/>
  <c r="AY162" i="2"/>
  <c r="BA261" i="2"/>
  <c r="BC330" i="2"/>
  <c r="BO330" i="2" s="1"/>
  <c r="BC27" i="2"/>
  <c r="BO27" i="2" s="1"/>
  <c r="BA127" i="2"/>
  <c r="BA167" i="2"/>
  <c r="BA255" i="2"/>
  <c r="BA116" i="2"/>
  <c r="BA242" i="2"/>
  <c r="AY311" i="2"/>
  <c r="AZ111" i="2"/>
  <c r="BA234" i="2"/>
  <c r="AY222" i="2"/>
  <c r="BA303" i="2"/>
  <c r="AY171" i="2"/>
  <c r="BA284" i="2"/>
  <c r="AZ263" i="2"/>
  <c r="AZ317" i="2"/>
  <c r="BA342" i="2"/>
  <c r="AZ312" i="2"/>
  <c r="AZ360" i="2"/>
  <c r="BA387" i="2"/>
  <c r="AY405" i="2"/>
  <c r="AY421" i="2"/>
  <c r="BA297" i="2"/>
  <c r="AZ332" i="2"/>
  <c r="BA352" i="2"/>
  <c r="BA368" i="2"/>
  <c r="BA384" i="2"/>
  <c r="BA400" i="2"/>
  <c r="BA416" i="2"/>
  <c r="BA132" i="2"/>
  <c r="AY156" i="2"/>
  <c r="BA281" i="2"/>
  <c r="BC98" i="2"/>
  <c r="BO98" i="2" s="1"/>
  <c r="AZ336" i="2"/>
  <c r="BA286" i="2"/>
  <c r="AZ361" i="2"/>
  <c r="AZ393" i="2"/>
  <c r="AZ10" i="2"/>
  <c r="BA27" i="2"/>
  <c r="BA43" i="2"/>
  <c r="BA59" i="2"/>
  <c r="BA75" i="2"/>
  <c r="BA91" i="2"/>
  <c r="AW166" i="2"/>
  <c r="AW230" i="2"/>
  <c r="AZ358" i="2"/>
  <c r="AZ390" i="2"/>
  <c r="AZ422" i="2"/>
  <c r="AZ439" i="2"/>
  <c r="AZ455" i="2"/>
  <c r="AZ471" i="2"/>
  <c r="AZ487" i="2"/>
  <c r="AZ24" i="2"/>
  <c r="BA40" i="2"/>
  <c r="BA56" i="2"/>
  <c r="BA72" i="2"/>
  <c r="BA88" i="2"/>
  <c r="BC358" i="2"/>
  <c r="BO358" i="2" s="1"/>
  <c r="BC360" i="2"/>
  <c r="BO360" i="2" s="1"/>
  <c r="BC363" i="2"/>
  <c r="BO363" i="2" s="1"/>
  <c r="BC432" i="2"/>
  <c r="BO432" i="2" s="1"/>
  <c r="BC473" i="2"/>
  <c r="BO473" i="2" s="1"/>
  <c r="AZ195" i="2"/>
  <c r="BC434" i="2"/>
  <c r="BO434" i="2" s="1"/>
  <c r="BA187" i="2"/>
  <c r="BC395" i="2"/>
  <c r="BO395" i="2" s="1"/>
  <c r="AY178" i="2"/>
  <c r="BC364" i="2"/>
  <c r="BO364" i="2" s="1"/>
  <c r="BA221" i="2"/>
  <c r="BC382" i="2"/>
  <c r="BO382" i="2" s="1"/>
  <c r="BC43" i="2"/>
  <c r="BO43" i="2" s="1"/>
  <c r="BA175" i="2"/>
  <c r="BA215" i="2"/>
  <c r="BA148" i="2"/>
  <c r="AZ255" i="2"/>
  <c r="AZ314" i="2"/>
  <c r="BA140" i="2"/>
  <c r="AZ247" i="2"/>
  <c r="BA314" i="2"/>
  <c r="AY118" i="2"/>
  <c r="AZ230" i="2"/>
  <c r="BA332" i="2"/>
  <c r="AZ169" i="2"/>
  <c r="AY322" i="2"/>
  <c r="AZ241" i="2"/>
  <c r="BA390" i="2"/>
  <c r="AY365" i="2"/>
  <c r="AZ198" i="2"/>
  <c r="AY301" i="2"/>
  <c r="BA335" i="2"/>
  <c r="AY354" i="2"/>
  <c r="AY370" i="2"/>
  <c r="AY386" i="2"/>
  <c r="AY402" i="2"/>
  <c r="AY418" i="2"/>
  <c r="AZ143" i="2"/>
  <c r="AY236" i="2"/>
  <c r="AZ302" i="2"/>
  <c r="AY339" i="2"/>
  <c r="AZ354" i="2"/>
  <c r="AZ370" i="2"/>
  <c r="AZ386" i="2"/>
  <c r="AZ402" i="2"/>
  <c r="AZ418" i="2"/>
  <c r="BA180" i="2"/>
  <c r="AY285" i="2"/>
  <c r="AZ249" i="2"/>
  <c r="AZ307" i="2"/>
  <c r="BA339" i="2"/>
  <c r="AY315" i="2"/>
  <c r="BA364" i="2"/>
  <c r="BA396" i="2"/>
  <c r="AZ426" i="2"/>
  <c r="AZ442" i="2"/>
  <c r="AZ458" i="2"/>
  <c r="AZ474" i="2"/>
  <c r="AZ490" i="2"/>
  <c r="AZ12" i="2"/>
  <c r="AY29" i="2"/>
  <c r="AY45" i="2"/>
  <c r="AY61" i="2"/>
  <c r="AY77" i="2"/>
  <c r="AY93" i="2"/>
  <c r="AW110" i="2"/>
  <c r="AW174" i="2"/>
  <c r="AW238" i="2"/>
  <c r="BA361" i="2"/>
  <c r="BA393" i="2"/>
  <c r="BA426" i="2"/>
  <c r="BA442" i="2"/>
  <c r="BA458" i="2"/>
  <c r="BA474" i="2"/>
  <c r="BA490" i="2"/>
  <c r="BA10" i="2"/>
  <c r="AY26" i="2"/>
  <c r="AY42" i="2"/>
  <c r="AY58" i="2"/>
  <c r="AY74" i="2"/>
  <c r="AY90" i="2"/>
  <c r="BA6" i="2"/>
  <c r="AW167" i="2"/>
  <c r="AW231" i="2"/>
  <c r="AW295" i="2"/>
  <c r="BA326" i="2"/>
  <c r="BC167" i="2"/>
  <c r="BO167" i="2" s="1"/>
  <c r="BC169" i="2"/>
  <c r="BO169" i="2" s="1"/>
  <c r="BC268" i="2"/>
  <c r="BO268" i="2" s="1"/>
  <c r="BC38" i="2"/>
  <c r="BO38" i="2" s="1"/>
  <c r="AZ211" i="2"/>
  <c r="BC498" i="2"/>
  <c r="BO498" i="2" s="1"/>
  <c r="BA203" i="2"/>
  <c r="BC459" i="2"/>
  <c r="BO459" i="2" s="1"/>
  <c r="AY194" i="2"/>
  <c r="BC428" i="2"/>
  <c r="BO428" i="2" s="1"/>
  <c r="BA229" i="2"/>
  <c r="BA269" i="2"/>
  <c r="BC398" i="2"/>
  <c r="BO398" i="2" s="1"/>
  <c r="BC75" i="2"/>
  <c r="BO75" i="2" s="1"/>
  <c r="BA135" i="2"/>
  <c r="BA223" i="2"/>
  <c r="BA263" i="2"/>
  <c r="AZ161" i="2"/>
  <c r="BA276" i="2"/>
  <c r="AY319" i="2"/>
  <c r="AZ153" i="2"/>
  <c r="BA268" i="2"/>
  <c r="AY252" i="2"/>
  <c r="BC261" i="2"/>
  <c r="BO261" i="2" s="1"/>
  <c r="BA177" i="2"/>
  <c r="AZ285" i="2"/>
  <c r="AZ325" i="2"/>
  <c r="BA265" i="2"/>
  <c r="BA185" i="2"/>
  <c r="AZ328" i="2"/>
  <c r="AZ368" i="2"/>
  <c r="AZ392" i="2"/>
  <c r="AZ408" i="2"/>
  <c r="BC306" i="2"/>
  <c r="BO306" i="2" s="1"/>
  <c r="AZ223" i="2"/>
  <c r="AY155" i="2"/>
  <c r="AZ310" i="2"/>
  <c r="AZ341" i="2"/>
  <c r="BA357" i="2"/>
  <c r="BA373" i="2"/>
  <c r="BA389" i="2"/>
  <c r="BA405" i="2"/>
  <c r="BA421" i="2"/>
  <c r="AY190" i="2"/>
  <c r="AY134" i="2"/>
  <c r="BA343" i="2"/>
  <c r="AZ324" i="2"/>
  <c r="BA429" i="2"/>
  <c r="BA445" i="2"/>
  <c r="BA461" i="2"/>
  <c r="BA477" i="2"/>
  <c r="BA493" i="2"/>
  <c r="AZ14" i="2"/>
  <c r="AW118" i="2"/>
  <c r="AW182" i="2"/>
  <c r="AW246" i="2"/>
  <c r="AY304" i="2"/>
  <c r="AY428" i="2"/>
  <c r="AY444" i="2"/>
  <c r="AY460" i="2"/>
  <c r="AY476" i="2"/>
  <c r="AY492" i="2"/>
  <c r="BA12" i="2"/>
  <c r="AW111" i="2"/>
  <c r="AW175" i="2"/>
  <c r="AW239" i="2"/>
  <c r="AW303" i="2"/>
  <c r="AZ334" i="2"/>
  <c r="AY372" i="2"/>
  <c r="AY404" i="2"/>
  <c r="AZ428" i="2"/>
  <c r="AZ444" i="2"/>
  <c r="AZ460" i="2"/>
  <c r="AZ476" i="2"/>
  <c r="AZ492" i="2"/>
  <c r="BA29" i="2"/>
  <c r="BA45" i="2"/>
  <c r="BA61" i="2"/>
  <c r="BA77" i="2"/>
  <c r="BA93" i="2"/>
  <c r="AW112" i="2"/>
  <c r="AW176" i="2"/>
  <c r="AW240" i="2"/>
  <c r="AW304" i="2"/>
  <c r="BA327" i="2"/>
  <c r="AY369" i="2"/>
  <c r="AY401" i="2"/>
  <c r="BA428" i="2"/>
  <c r="BA444" i="2"/>
  <c r="BA460" i="2"/>
  <c r="BA476" i="2"/>
  <c r="BA492" i="2"/>
  <c r="AY13" i="2"/>
  <c r="AY28" i="2"/>
  <c r="AY44" i="2"/>
  <c r="AY60" i="2"/>
  <c r="AY76" i="2"/>
  <c r="AY92" i="2"/>
  <c r="AW113" i="2"/>
  <c r="AW177" i="2"/>
  <c r="AW241" i="2"/>
  <c r="AZ438" i="2"/>
  <c r="AZ454" i="2"/>
  <c r="AZ470" i="2"/>
  <c r="AZ486" i="2"/>
  <c r="BA7" i="2"/>
  <c r="AY23" i="2"/>
  <c r="BA39" i="2"/>
  <c r="BA55" i="2"/>
  <c r="BA71" i="2"/>
  <c r="BA87" i="2"/>
  <c r="BA103" i="2"/>
  <c r="AW154" i="2"/>
  <c r="AW218" i="2"/>
  <c r="AW282" i="2"/>
  <c r="AZ323" i="2"/>
  <c r="BA367" i="2"/>
  <c r="BA399" i="2"/>
  <c r="AY12" i="2"/>
  <c r="BA30" i="2"/>
  <c r="BA46" i="2"/>
  <c r="BA62" i="2"/>
  <c r="BA78" i="2"/>
  <c r="BA94" i="2"/>
  <c r="AW117" i="2"/>
  <c r="BC233" i="2"/>
  <c r="BO233" i="2" s="1"/>
  <c r="BC391" i="2"/>
  <c r="BO391" i="2" s="1"/>
  <c r="BC61" i="2"/>
  <c r="BO61" i="2" s="1"/>
  <c r="BC102" i="2"/>
  <c r="BO102" i="2" s="1"/>
  <c r="AZ227" i="2"/>
  <c r="BC63" i="2"/>
  <c r="BO63" i="2" s="1"/>
  <c r="BA219" i="2"/>
  <c r="AY210" i="2"/>
  <c r="BC492" i="2"/>
  <c r="BO492" i="2" s="1"/>
  <c r="BA189" i="2"/>
  <c r="BA277" i="2"/>
  <c r="BC414" i="2"/>
  <c r="BO414" i="2" s="1"/>
  <c r="BC91" i="2"/>
  <c r="BO91" i="2" s="1"/>
  <c r="BA143" i="2"/>
  <c r="BA183" i="2"/>
  <c r="BA271" i="2"/>
  <c r="BA169" i="2"/>
  <c r="AZ282" i="2"/>
  <c r="AY327" i="2"/>
  <c r="BA161" i="2"/>
  <c r="BA282" i="2"/>
  <c r="BC82" i="2"/>
  <c r="BO82" i="2" s="1"/>
  <c r="AY214" i="2"/>
  <c r="BA300" i="2"/>
  <c r="BA186" i="2"/>
  <c r="AY290" i="2"/>
  <c r="AZ333" i="2"/>
  <c r="AZ283" i="2"/>
  <c r="BA358" i="2"/>
  <c r="BA210" i="2"/>
  <c r="BA331" i="2"/>
  <c r="BA371" i="2"/>
  <c r="BA395" i="2"/>
  <c r="BA411" i="2"/>
  <c r="AY313" i="2"/>
  <c r="AY341" i="2"/>
  <c r="AZ357" i="2"/>
  <c r="AZ373" i="2"/>
  <c r="AZ389" i="2"/>
  <c r="AZ405" i="2"/>
  <c r="AZ421" i="2"/>
  <c r="BA257" i="2"/>
  <c r="BA313" i="2"/>
  <c r="AY343" i="2"/>
  <c r="AY359" i="2"/>
  <c r="AY375" i="2"/>
  <c r="AY391" i="2"/>
  <c r="AY407" i="2"/>
  <c r="AY423" i="2"/>
  <c r="BA202" i="2"/>
  <c r="AZ294" i="2"/>
  <c r="AZ159" i="2"/>
  <c r="AZ271" i="2"/>
  <c r="AY317" i="2"/>
  <c r="AY345" i="2"/>
  <c r="BA340" i="2"/>
  <c r="AY374" i="2"/>
  <c r="AY406" i="2"/>
  <c r="AY431" i="2"/>
  <c r="AY447" i="2"/>
  <c r="AY463" i="2"/>
  <c r="AY479" i="2"/>
  <c r="AY495" i="2"/>
  <c r="AZ16" i="2"/>
  <c r="AZ32" i="2"/>
  <c r="AZ48" i="2"/>
  <c r="AZ64" i="2"/>
  <c r="AZ80" i="2"/>
  <c r="AZ96" i="2"/>
  <c r="AW126" i="2"/>
  <c r="AW190" i="2"/>
  <c r="AW254" i="2"/>
  <c r="AY371" i="2"/>
  <c r="AY403" i="2"/>
  <c r="BA14" i="2"/>
  <c r="AZ29" i="2"/>
  <c r="AZ45" i="2"/>
  <c r="AZ61" i="2"/>
  <c r="AZ77" i="2"/>
  <c r="AZ93" i="2"/>
  <c r="AW119" i="2"/>
  <c r="AW183" i="2"/>
  <c r="AW247" i="2"/>
  <c r="AW311" i="2"/>
  <c r="AY342" i="2"/>
  <c r="AZ375" i="2"/>
  <c r="AZ407" i="2"/>
  <c r="BA431" i="2"/>
  <c r="BA447" i="2"/>
  <c r="BA463" i="2"/>
  <c r="BA479" i="2"/>
  <c r="BA495" i="2"/>
  <c r="AY31" i="2"/>
  <c r="AY47" i="2"/>
  <c r="AY63" i="2"/>
  <c r="AY79" i="2"/>
  <c r="AY95" i="2"/>
  <c r="AW120" i="2"/>
  <c r="AW184" i="2"/>
  <c r="AW248" i="2"/>
  <c r="AW312" i="2"/>
  <c r="AY336" i="2"/>
  <c r="AZ372" i="2"/>
  <c r="AZ404" i="2"/>
  <c r="AY430" i="2"/>
  <c r="AY446" i="2"/>
  <c r="AY462" i="2"/>
  <c r="AY478" i="2"/>
  <c r="AY494" i="2"/>
  <c r="AY15" i="2"/>
  <c r="AW121" i="2"/>
  <c r="AW185" i="2"/>
  <c r="AW249" i="2"/>
  <c r="BA311" i="2"/>
  <c r="AY366" i="2"/>
  <c r="AY398" i="2"/>
  <c r="BA425" i="2"/>
  <c r="BA441" i="2"/>
  <c r="BA457" i="2"/>
  <c r="BA473" i="2"/>
  <c r="BA489" i="2"/>
  <c r="BA9" i="2"/>
  <c r="AY25" i="2"/>
  <c r="AY41" i="2"/>
  <c r="AY57" i="2"/>
  <c r="AY73" i="2"/>
  <c r="AY89" i="2"/>
  <c r="AY105" i="2"/>
  <c r="AW162" i="2"/>
  <c r="AW226" i="2"/>
  <c r="BC166" i="2"/>
  <c r="BO166" i="2" s="1"/>
  <c r="BC168" i="2"/>
  <c r="BO168" i="2" s="1"/>
  <c r="BC171" i="2"/>
  <c r="BO171" i="2" s="1"/>
  <c r="BC84" i="2"/>
  <c r="BO84" i="2" s="1"/>
  <c r="BC146" i="2"/>
  <c r="BO146" i="2" s="1"/>
  <c r="AZ147" i="2"/>
  <c r="AZ275" i="2"/>
  <c r="BA139" i="2"/>
  <c r="BA267" i="2"/>
  <c r="AY130" i="2"/>
  <c r="AY258" i="2"/>
  <c r="BA205" i="2"/>
  <c r="BC244" i="2"/>
  <c r="BO244" i="2" s="1"/>
  <c r="BC478" i="2"/>
  <c r="BO478" i="2" s="1"/>
  <c r="BA159" i="2"/>
  <c r="BA199" i="2"/>
  <c r="BC493" i="2"/>
  <c r="BO493" i="2" s="1"/>
  <c r="BA212" i="2"/>
  <c r="AZ298" i="2"/>
  <c r="BC373" i="2"/>
  <c r="BO373" i="2" s="1"/>
  <c r="BA204" i="2"/>
  <c r="BA298" i="2"/>
  <c r="AY188" i="2"/>
  <c r="AY150" i="2"/>
  <c r="BA316" i="2"/>
  <c r="AY116" i="2"/>
  <c r="AZ233" i="2"/>
  <c r="AY306" i="2"/>
  <c r="AZ151" i="2"/>
  <c r="BA374" i="2"/>
  <c r="AZ352" i="2"/>
  <c r="AZ400" i="2"/>
  <c r="AZ416" i="2"/>
  <c r="AZ142" i="2"/>
  <c r="BC42" i="2"/>
  <c r="BO42" i="2" s="1"/>
  <c r="BA201" i="2"/>
  <c r="BA289" i="2"/>
  <c r="AZ326" i="2"/>
  <c r="BA349" i="2"/>
  <c r="BA365" i="2"/>
  <c r="BA381" i="2"/>
  <c r="BA397" i="2"/>
  <c r="BA413" i="2"/>
  <c r="BA258" i="2"/>
  <c r="BA310" i="2"/>
  <c r="AZ215" i="2"/>
  <c r="BA294" i="2"/>
  <c r="AY206" i="2"/>
  <c r="BA437" i="2"/>
  <c r="BA453" i="2"/>
  <c r="BA469" i="2"/>
  <c r="BA485" i="2"/>
  <c r="BA501" i="2"/>
  <c r="AY22" i="2"/>
  <c r="AW150" i="2"/>
  <c r="AW214" i="2"/>
  <c r="AW278" i="2"/>
  <c r="AY436" i="2"/>
  <c r="AY452" i="2"/>
  <c r="AY468" i="2"/>
  <c r="AY484" i="2"/>
  <c r="AY500" i="2"/>
  <c r="AZ20" i="2"/>
  <c r="AW143" i="2"/>
  <c r="AW207" i="2"/>
  <c r="AW271" i="2"/>
  <c r="AY262" i="2"/>
  <c r="AY356" i="2"/>
  <c r="AY388" i="2"/>
  <c r="AY420" i="2"/>
  <c r="AZ436" i="2"/>
  <c r="AZ452" i="2"/>
  <c r="AZ468" i="2"/>
  <c r="AZ484" i="2"/>
  <c r="AZ500" i="2"/>
  <c r="BA20" i="2"/>
  <c r="BA37" i="2"/>
  <c r="BA53" i="2"/>
  <c r="BA69" i="2"/>
  <c r="BA85" i="2"/>
  <c r="BA101" i="2"/>
  <c r="AW144" i="2"/>
  <c r="AW208" i="2"/>
  <c r="AW272" i="2"/>
  <c r="AZ262" i="2"/>
  <c r="AY353" i="2"/>
  <c r="AY385" i="2"/>
  <c r="AY417" i="2"/>
  <c r="BA436" i="2"/>
  <c r="BA452" i="2"/>
  <c r="BA468" i="2"/>
  <c r="BA484" i="2"/>
  <c r="BA500" i="2"/>
  <c r="AY36" i="2"/>
  <c r="AY52" i="2"/>
  <c r="AY68" i="2"/>
  <c r="AY84" i="2"/>
  <c r="AY100" i="2"/>
  <c r="AW145" i="2"/>
  <c r="AW209" i="2"/>
  <c r="BA137" i="2"/>
  <c r="AZ343" i="2"/>
  <c r="AZ430" i="2"/>
  <c r="AZ446" i="2"/>
  <c r="AZ462" i="2"/>
  <c r="AZ478" i="2"/>
  <c r="AZ494" i="2"/>
  <c r="AZ15" i="2"/>
  <c r="BA31" i="2"/>
  <c r="BA47" i="2"/>
  <c r="BA63" i="2"/>
  <c r="BA79" i="2"/>
  <c r="BA95" i="2"/>
  <c r="AW122" i="2"/>
  <c r="AW186" i="2"/>
  <c r="AW250" i="2"/>
  <c r="BA194" i="2"/>
  <c r="BA351" i="2"/>
  <c r="BA383" i="2"/>
  <c r="BA415" i="2"/>
  <c r="BA38" i="2"/>
  <c r="BA54" i="2"/>
  <c r="BA70" i="2"/>
  <c r="BA86" i="2"/>
  <c r="BA102" i="2"/>
  <c r="AW149" i="2"/>
  <c r="BC359" i="2"/>
  <c r="BO359" i="2" s="1"/>
  <c r="AZ131" i="2"/>
  <c r="AY114" i="2"/>
  <c r="BA245" i="2"/>
  <c r="BA151" i="2"/>
  <c r="AY132" i="2"/>
  <c r="BA220" i="2"/>
  <c r="AY381" i="2"/>
  <c r="AZ279" i="2"/>
  <c r="AY378" i="2"/>
  <c r="AZ362" i="2"/>
  <c r="BC90" i="2"/>
  <c r="BO90" i="2" s="1"/>
  <c r="AZ286" i="2"/>
  <c r="BA380" i="2"/>
  <c r="AZ466" i="2"/>
  <c r="AY37" i="2"/>
  <c r="AY101" i="2"/>
  <c r="BA345" i="2"/>
  <c r="BA450" i="2"/>
  <c r="BC297" i="2"/>
  <c r="BO297" i="2" s="1"/>
  <c r="AZ243" i="2"/>
  <c r="AY226" i="2"/>
  <c r="BC116" i="2"/>
  <c r="BO116" i="2" s="1"/>
  <c r="BA191" i="2"/>
  <c r="AY287" i="2"/>
  <c r="BA330" i="2"/>
  <c r="AY235" i="2"/>
  <c r="AZ293" i="2"/>
  <c r="BA406" i="2"/>
  <c r="AY397" i="2"/>
  <c r="AZ316" i="2"/>
  <c r="BA392" i="2"/>
  <c r="AY270" i="2"/>
  <c r="AZ214" i="2"/>
  <c r="AZ320" i="2"/>
  <c r="AZ409" i="2"/>
  <c r="BA51" i="2"/>
  <c r="AW134" i="2"/>
  <c r="AZ374" i="2"/>
  <c r="AZ463" i="2"/>
  <c r="BA32" i="2"/>
  <c r="BA96" i="2"/>
  <c r="AW223" i="2"/>
  <c r="BA471" i="2"/>
  <c r="AY497" i="2"/>
  <c r="BA24" i="2"/>
  <c r="AZ50" i="2"/>
  <c r="AZ74" i="2"/>
  <c r="AY103" i="2"/>
  <c r="AW192" i="2"/>
  <c r="AW288" i="2"/>
  <c r="AY438" i="2"/>
  <c r="BA42" i="2"/>
  <c r="AZ95" i="2"/>
  <c r="AW161" i="2"/>
  <c r="AW265" i="2"/>
  <c r="BA356" i="2"/>
  <c r="AY414" i="2"/>
  <c r="AY443" i="2"/>
  <c r="AY467" i="2"/>
  <c r="AY21" i="2"/>
  <c r="AY49" i="2"/>
  <c r="AW178" i="2"/>
  <c r="AW274" i="2"/>
  <c r="AZ340" i="2"/>
  <c r="AY426" i="2"/>
  <c r="BA448" i="2"/>
  <c r="AZ469" i="2"/>
  <c r="AY490" i="2"/>
  <c r="AY16" i="2"/>
  <c r="AY40" i="2"/>
  <c r="AZ59" i="2"/>
  <c r="AY104" i="2"/>
  <c r="AW173" i="2"/>
  <c r="AW237" i="2"/>
  <c r="AY448" i="2"/>
  <c r="AZ19" i="2"/>
  <c r="BA84" i="2"/>
  <c r="AW276" i="2"/>
  <c r="AW356" i="2"/>
  <c r="AW420" i="2"/>
  <c r="AW484" i="2"/>
  <c r="AW49" i="2"/>
  <c r="BA193" i="2"/>
  <c r="BA435" i="2"/>
  <c r="BA499" i="2"/>
  <c r="BA65" i="2"/>
  <c r="AW220" i="2"/>
  <c r="AW341" i="2"/>
  <c r="AW405" i="2"/>
  <c r="AW469" i="2"/>
  <c r="AW34" i="2"/>
  <c r="AW98" i="2"/>
  <c r="AY411" i="2"/>
  <c r="AY488" i="2"/>
  <c r="BA60" i="2"/>
  <c r="AW195" i="2"/>
  <c r="AW334" i="2"/>
  <c r="AW398" i="2"/>
  <c r="AW462" i="2"/>
  <c r="AW27" i="2"/>
  <c r="AW91" i="2"/>
  <c r="AY424" i="2"/>
  <c r="AZ488" i="2"/>
  <c r="AZ54" i="2"/>
  <c r="AW132" i="2"/>
  <c r="AW319" i="2"/>
  <c r="AW383" i="2"/>
  <c r="AW447" i="2"/>
  <c r="AW12" i="2"/>
  <c r="AW76" i="2"/>
  <c r="AW301" i="2"/>
  <c r="AW369" i="2"/>
  <c r="AW433" i="2"/>
  <c r="AW497" i="2"/>
  <c r="AW62" i="2"/>
  <c r="BA337" i="2"/>
  <c r="AY440" i="2"/>
  <c r="AY70" i="2"/>
  <c r="AW211" i="2"/>
  <c r="AW338" i="2"/>
  <c r="AW402" i="2"/>
  <c r="AW466" i="2"/>
  <c r="AW31" i="2"/>
  <c r="AW95" i="2"/>
  <c r="BA68" i="2"/>
  <c r="AW456" i="2"/>
  <c r="AW77" i="2"/>
  <c r="AW292" i="2"/>
  <c r="AW56" i="2"/>
  <c r="AZ23" i="2"/>
  <c r="AW432" i="2"/>
  <c r="AW480" i="2"/>
  <c r="AZ102" i="2"/>
  <c r="AW499" i="2"/>
  <c r="AY363" i="2"/>
  <c r="AW235" i="2"/>
  <c r="AW37" i="2"/>
  <c r="AZ472" i="2"/>
  <c r="AW411" i="2"/>
  <c r="AW139" i="2"/>
  <c r="AZ38" i="2"/>
  <c r="AW451" i="2"/>
  <c r="BC107" i="2"/>
  <c r="BO107" i="2" s="1"/>
  <c r="AZ259" i="2"/>
  <c r="AY242" i="2"/>
  <c r="AY295" i="2"/>
  <c r="AY244" i="2"/>
  <c r="AZ301" i="2"/>
  <c r="BA319" i="2"/>
  <c r="AY394" i="2"/>
  <c r="AZ378" i="2"/>
  <c r="BA236" i="2"/>
  <c r="BA323" i="2"/>
  <c r="BA412" i="2"/>
  <c r="AZ482" i="2"/>
  <c r="AY53" i="2"/>
  <c r="AW142" i="2"/>
  <c r="BA377" i="2"/>
  <c r="BA466" i="2"/>
  <c r="AY34" i="2"/>
  <c r="AY98" i="2"/>
  <c r="AW255" i="2"/>
  <c r="BA362" i="2"/>
  <c r="AZ423" i="2"/>
  <c r="AY449" i="2"/>
  <c r="AY473" i="2"/>
  <c r="AZ26" i="2"/>
  <c r="AY55" i="2"/>
  <c r="AW200" i="2"/>
  <c r="AW296" i="2"/>
  <c r="AZ356" i="2"/>
  <c r="BA407" i="2"/>
  <c r="AZ465" i="2"/>
  <c r="AZ489" i="2"/>
  <c r="AZ47" i="2"/>
  <c r="AZ71" i="2"/>
  <c r="BA98" i="2"/>
  <c r="AW169" i="2"/>
  <c r="AZ369" i="2"/>
  <c r="AZ417" i="2"/>
  <c r="BA497" i="2"/>
  <c r="AZ76" i="2"/>
  <c r="AZ100" i="2"/>
  <c r="AW194" i="2"/>
  <c r="AW290" i="2"/>
  <c r="AZ348" i="2"/>
  <c r="AY393" i="2"/>
  <c r="AZ429" i="2"/>
  <c r="AY450" i="2"/>
  <c r="BA472" i="2"/>
  <c r="AZ493" i="2"/>
  <c r="AY64" i="2"/>
  <c r="AZ83" i="2"/>
  <c r="AW181" i="2"/>
  <c r="AW245" i="2"/>
  <c r="BA454" i="2"/>
  <c r="AZ33" i="2"/>
  <c r="AZ97" i="2"/>
  <c r="AW294" i="2"/>
  <c r="AW364" i="2"/>
  <c r="AW428" i="2"/>
  <c r="AW492" i="2"/>
  <c r="AW57" i="2"/>
  <c r="AZ448" i="2"/>
  <c r="AZ78" i="2"/>
  <c r="AW252" i="2"/>
  <c r="AW349" i="2"/>
  <c r="AW413" i="2"/>
  <c r="AW477" i="2"/>
  <c r="AW42" i="2"/>
  <c r="AW6" i="2"/>
  <c r="BF6" i="2" s="1"/>
  <c r="BA430" i="2"/>
  <c r="BA494" i="2"/>
  <c r="AZ73" i="2"/>
  <c r="AW227" i="2"/>
  <c r="AW342" i="2"/>
  <c r="AW406" i="2"/>
  <c r="AW470" i="2"/>
  <c r="AW35" i="2"/>
  <c r="AW99" i="2"/>
  <c r="AW164" i="2"/>
  <c r="AW327" i="2"/>
  <c r="AW391" i="2"/>
  <c r="AW455" i="2"/>
  <c r="AW20" i="2"/>
  <c r="AW84" i="2"/>
  <c r="BA402" i="2"/>
  <c r="AY477" i="2"/>
  <c r="AY43" i="2"/>
  <c r="AW108" i="2"/>
  <c r="AW313" i="2"/>
  <c r="AW377" i="2"/>
  <c r="AW441" i="2"/>
  <c r="AW505" i="2"/>
  <c r="AW70" i="2"/>
  <c r="BA353" i="2"/>
  <c r="BA446" i="2"/>
  <c r="BA17" i="2"/>
  <c r="BA76" i="2"/>
  <c r="AW243" i="2"/>
  <c r="AW346" i="2"/>
  <c r="AW410" i="2"/>
  <c r="AW474" i="2"/>
  <c r="AW39" i="2"/>
  <c r="AW103" i="2"/>
  <c r="AY94" i="2"/>
  <c r="AW488" i="2"/>
  <c r="AZ339" i="2"/>
  <c r="AW331" i="2"/>
  <c r="AW88" i="2"/>
  <c r="AZ49" i="2"/>
  <c r="AW464" i="2"/>
  <c r="BA354" i="2"/>
  <c r="AW212" i="2"/>
  <c r="AW32" i="2"/>
  <c r="AZ414" i="2"/>
  <c r="AW310" i="2"/>
  <c r="AW69" i="2"/>
  <c r="BA57" i="2"/>
  <c r="AW443" i="2"/>
  <c r="AW384" i="2"/>
  <c r="BA89" i="2"/>
  <c r="AW483" i="2"/>
  <c r="AW148" i="2"/>
  <c r="AW378" i="2"/>
  <c r="AW403" i="2"/>
  <c r="AZ367" i="2"/>
  <c r="AW355" i="2"/>
  <c r="BC455" i="2"/>
  <c r="BO455" i="2" s="1"/>
  <c r="BA107" i="2"/>
  <c r="BC57" i="2"/>
  <c r="BO57" i="2" s="1"/>
  <c r="BA231" i="2"/>
  <c r="AZ330" i="2"/>
  <c r="AZ166" i="2"/>
  <c r="AY338" i="2"/>
  <c r="BA266" i="2"/>
  <c r="AY413" i="2"/>
  <c r="BA344" i="2"/>
  <c r="BA408" i="2"/>
  <c r="BA302" i="2"/>
  <c r="BA67" i="2"/>
  <c r="AW198" i="2"/>
  <c r="AZ406" i="2"/>
  <c r="AZ479" i="2"/>
  <c r="BA48" i="2"/>
  <c r="BA104" i="2"/>
  <c r="AW263" i="2"/>
  <c r="BA378" i="2"/>
  <c r="AY425" i="2"/>
  <c r="AY7" i="2"/>
  <c r="AZ82" i="2"/>
  <c r="AZ6" i="2"/>
  <c r="AW216" i="2"/>
  <c r="AZ121" i="2"/>
  <c r="BA359" i="2"/>
  <c r="AZ441" i="2"/>
  <c r="AY470" i="2"/>
  <c r="BA50" i="2"/>
  <c r="BA74" i="2"/>
  <c r="AW193" i="2"/>
  <c r="AY228" i="2"/>
  <c r="BA372" i="2"/>
  <c r="BA420" i="2"/>
  <c r="BA449" i="2"/>
  <c r="AY475" i="2"/>
  <c r="AY499" i="2"/>
  <c r="AZ28" i="2"/>
  <c r="AZ52" i="2"/>
  <c r="AY81" i="2"/>
  <c r="AW106" i="2"/>
  <c r="AW202" i="2"/>
  <c r="BC469" i="2"/>
  <c r="BO469" i="2" s="1"/>
  <c r="AZ396" i="2"/>
  <c r="BA432" i="2"/>
  <c r="AZ453" i="2"/>
  <c r="AY474" i="2"/>
  <c r="BA496" i="2"/>
  <c r="AZ43" i="2"/>
  <c r="AY88" i="2"/>
  <c r="AW109" i="2"/>
  <c r="AW189" i="2"/>
  <c r="AW253" i="2"/>
  <c r="BA369" i="2"/>
  <c r="AZ467" i="2"/>
  <c r="AW306" i="2"/>
  <c r="AW372" i="2"/>
  <c r="AW436" i="2"/>
  <c r="AW500" i="2"/>
  <c r="AW65" i="2"/>
  <c r="BA19" i="2"/>
  <c r="AW281" i="2"/>
  <c r="AW357" i="2"/>
  <c r="AW421" i="2"/>
  <c r="AW485" i="2"/>
  <c r="AW50" i="2"/>
  <c r="BA228" i="2"/>
  <c r="AZ443" i="2"/>
  <c r="BA13" i="2"/>
  <c r="AW259" i="2"/>
  <c r="AW350" i="2"/>
  <c r="AW414" i="2"/>
  <c r="AW478" i="2"/>
  <c r="AW43" i="2"/>
  <c r="BA321" i="2"/>
  <c r="AY437" i="2"/>
  <c r="AY501" i="2"/>
  <c r="AY67" i="2"/>
  <c r="AW196" i="2"/>
  <c r="AW335" i="2"/>
  <c r="AW399" i="2"/>
  <c r="AW463" i="2"/>
  <c r="AW28" i="2"/>
  <c r="AW92" i="2"/>
  <c r="AZ415" i="2"/>
  <c r="BA483" i="2"/>
  <c r="BA49" i="2"/>
  <c r="AW140" i="2"/>
  <c r="AW321" i="2"/>
  <c r="AW385" i="2"/>
  <c r="AW449" i="2"/>
  <c r="AW14" i="2"/>
  <c r="AW78" i="2"/>
  <c r="AZ366" i="2"/>
  <c r="AZ459" i="2"/>
  <c r="AZ25" i="2"/>
  <c r="AZ89" i="2"/>
  <c r="AW273" i="2"/>
  <c r="AW354" i="2"/>
  <c r="AW418" i="2"/>
  <c r="AW482" i="2"/>
  <c r="AW47" i="2"/>
  <c r="AW171" i="2"/>
  <c r="AW21" i="2"/>
  <c r="BA459" i="2"/>
  <c r="AW363" i="2"/>
  <c r="BA100" i="2"/>
  <c r="AW496" i="2"/>
  <c r="AW305" i="2"/>
  <c r="AW64" i="2"/>
  <c r="BA470" i="2"/>
  <c r="AW344" i="2"/>
  <c r="AW101" i="2"/>
  <c r="AY83" i="2"/>
  <c r="AW475" i="2"/>
  <c r="AW45" i="2"/>
  <c r="AW16" i="2"/>
  <c r="BA123" i="2"/>
  <c r="BC462" i="2"/>
  <c r="BO462" i="2" s="1"/>
  <c r="BA239" i="2"/>
  <c r="BL239" i="2" s="1"/>
  <c r="AY335" i="2"/>
  <c r="AY179" i="2"/>
  <c r="BC133" i="2"/>
  <c r="BO133" i="2" s="1"/>
  <c r="BA283" i="2"/>
  <c r="AY346" i="2"/>
  <c r="AY410" i="2"/>
  <c r="AY323" i="2"/>
  <c r="AZ394" i="2"/>
  <c r="AY307" i="2"/>
  <c r="AZ434" i="2"/>
  <c r="AZ498" i="2"/>
  <c r="AY69" i="2"/>
  <c r="AW206" i="2"/>
  <c r="BA409" i="2"/>
  <c r="BA482" i="2"/>
  <c r="AY50" i="2"/>
  <c r="AW127" i="2"/>
  <c r="AW287" i="2"/>
  <c r="BA455" i="2"/>
  <c r="AY481" i="2"/>
  <c r="AY9" i="2"/>
  <c r="AZ34" i="2"/>
  <c r="AZ58" i="2"/>
  <c r="AY87" i="2"/>
  <c r="AW128" i="2"/>
  <c r="AW224" i="2"/>
  <c r="BA172" i="2"/>
  <c r="AZ420" i="2"/>
  <c r="AZ497" i="2"/>
  <c r="BA26" i="2"/>
  <c r="AZ79" i="2"/>
  <c r="AZ103" i="2"/>
  <c r="AW201" i="2"/>
  <c r="BA274" i="2"/>
  <c r="AY382" i="2"/>
  <c r="AY427" i="2"/>
  <c r="AY451" i="2"/>
  <c r="AY33" i="2"/>
  <c r="AW114" i="2"/>
  <c r="AW210" i="2"/>
  <c r="AZ150" i="2"/>
  <c r="AY361" i="2"/>
  <c r="AY434" i="2"/>
  <c r="BA456" i="2"/>
  <c r="AZ477" i="2"/>
  <c r="AY498" i="2"/>
  <c r="AY48" i="2"/>
  <c r="AZ67" i="2"/>
  <c r="AW125" i="2"/>
  <c r="AW197" i="2"/>
  <c r="AW261" i="2"/>
  <c r="AZ382" i="2"/>
  <c r="AY46" i="2"/>
  <c r="AW123" i="2"/>
  <c r="AW316" i="2"/>
  <c r="AW380" i="2"/>
  <c r="AW444" i="2"/>
  <c r="AW9" i="2"/>
  <c r="AW73" i="2"/>
  <c r="BA370" i="2"/>
  <c r="AY461" i="2"/>
  <c r="AY27" i="2"/>
  <c r="AY91" i="2"/>
  <c r="AW297" i="2"/>
  <c r="AW365" i="2"/>
  <c r="AW429" i="2"/>
  <c r="AW493" i="2"/>
  <c r="AW58" i="2"/>
  <c r="AY321" i="2"/>
  <c r="AZ21" i="2"/>
  <c r="AY86" i="2"/>
  <c r="AW283" i="2"/>
  <c r="AW358" i="2"/>
  <c r="AW422" i="2"/>
  <c r="AW486" i="2"/>
  <c r="AW51" i="2"/>
  <c r="AY348" i="2"/>
  <c r="BA443" i="2"/>
  <c r="BA73" i="2"/>
  <c r="AW228" i="2"/>
  <c r="AW343" i="2"/>
  <c r="AW407" i="2"/>
  <c r="AW471" i="2"/>
  <c r="AW36" i="2"/>
  <c r="AW100" i="2"/>
  <c r="AZ432" i="2"/>
  <c r="AZ496" i="2"/>
  <c r="AZ62" i="2"/>
  <c r="AW172" i="2"/>
  <c r="AW329" i="2"/>
  <c r="AW393" i="2"/>
  <c r="AW457" i="2"/>
  <c r="AW22" i="2"/>
  <c r="AW86" i="2"/>
  <c r="AY379" i="2"/>
  <c r="AW291" i="2"/>
  <c r="AW362" i="2"/>
  <c r="AW426" i="2"/>
  <c r="AW490" i="2"/>
  <c r="AW55" i="2"/>
  <c r="AW286" i="2"/>
  <c r="AW53" i="2"/>
  <c r="AY485" i="2"/>
  <c r="AW395" i="2"/>
  <c r="AZ350" i="2"/>
  <c r="AW203" i="2"/>
  <c r="AW29" i="2"/>
  <c r="AZ440" i="2"/>
  <c r="AW339" i="2"/>
  <c r="AW96" i="2"/>
  <c r="AY496" i="2"/>
  <c r="AW376" i="2"/>
  <c r="AW116" i="2"/>
  <c r="AW8" i="2"/>
  <c r="AZ299" i="2"/>
  <c r="AW275" i="2"/>
  <c r="AW48" i="2"/>
  <c r="AZ65" i="2"/>
  <c r="AW25" i="2"/>
  <c r="AY396" i="2"/>
  <c r="AW124" i="2"/>
  <c r="AW445" i="2"/>
  <c r="AZ105" i="2"/>
  <c r="AW438" i="2"/>
  <c r="BA386" i="2"/>
  <c r="AW284" i="2"/>
  <c r="AW487" i="2"/>
  <c r="AY445" i="2"/>
  <c r="AW236" i="2"/>
  <c r="AW473" i="2"/>
  <c r="BA417" i="2"/>
  <c r="AW314" i="2"/>
  <c r="AW71" i="2"/>
  <c r="AY62" i="2"/>
  <c r="AW459" i="2"/>
  <c r="AW93" i="2"/>
  <c r="AW72" i="2"/>
  <c r="AY107" i="2"/>
  <c r="BA235" i="2"/>
  <c r="BA197" i="2"/>
  <c r="BA503" i="2"/>
  <c r="AZ183" i="2"/>
  <c r="BC348" i="2"/>
  <c r="BO348" i="2" s="1"/>
  <c r="AZ304" i="2"/>
  <c r="AZ344" i="2"/>
  <c r="AZ113" i="2"/>
  <c r="BA360" i="2"/>
  <c r="BA424" i="2"/>
  <c r="AZ345" i="2"/>
  <c r="AY18" i="2"/>
  <c r="BA83" i="2"/>
  <c r="AW262" i="2"/>
  <c r="AZ431" i="2"/>
  <c r="AZ495" i="2"/>
  <c r="BA64" i="2"/>
  <c r="AW135" i="2"/>
  <c r="AY172" i="2"/>
  <c r="AZ391" i="2"/>
  <c r="AY433" i="2"/>
  <c r="AY457" i="2"/>
  <c r="AY39" i="2"/>
  <c r="AW136" i="2"/>
  <c r="AW232" i="2"/>
  <c r="AZ291" i="2"/>
  <c r="BA375" i="2"/>
  <c r="BA423" i="2"/>
  <c r="AZ449" i="2"/>
  <c r="AZ473" i="2"/>
  <c r="AZ7" i="2"/>
  <c r="AZ31" i="2"/>
  <c r="AZ55" i="2"/>
  <c r="BA82" i="2"/>
  <c r="AY6" i="2"/>
  <c r="AW217" i="2"/>
  <c r="AY320" i="2"/>
  <c r="AZ385" i="2"/>
  <c r="BA481" i="2"/>
  <c r="AZ11" i="2"/>
  <c r="AZ60" i="2"/>
  <c r="AZ84" i="2"/>
  <c r="AW130" i="2"/>
  <c r="AW234" i="2"/>
  <c r="AY283" i="2"/>
  <c r="AZ364" i="2"/>
  <c r="AY409" i="2"/>
  <c r="AZ437" i="2"/>
  <c r="AY458" i="2"/>
  <c r="BA480" i="2"/>
  <c r="AZ501" i="2"/>
  <c r="AZ27" i="2"/>
  <c r="AY72" i="2"/>
  <c r="AZ91" i="2"/>
  <c r="AW133" i="2"/>
  <c r="AW205" i="2"/>
  <c r="AW269" i="2"/>
  <c r="AY395" i="2"/>
  <c r="AY480" i="2"/>
  <c r="BA52" i="2"/>
  <c r="AW155" i="2"/>
  <c r="AW324" i="2"/>
  <c r="AW388" i="2"/>
  <c r="AW452" i="2"/>
  <c r="AW17" i="2"/>
  <c r="AW81" i="2"/>
  <c r="AZ383" i="2"/>
  <c r="BA467" i="2"/>
  <c r="BA33" i="2"/>
  <c r="BA97" i="2"/>
  <c r="AW307" i="2"/>
  <c r="AW373" i="2"/>
  <c r="AW437" i="2"/>
  <c r="AW501" i="2"/>
  <c r="AW66" i="2"/>
  <c r="AY347" i="2"/>
  <c r="AY456" i="2"/>
  <c r="BA28" i="2"/>
  <c r="BA92" i="2"/>
  <c r="AW298" i="2"/>
  <c r="AW366" i="2"/>
  <c r="AW430" i="2"/>
  <c r="AW494" i="2"/>
  <c r="AW59" i="2"/>
  <c r="AZ456" i="2"/>
  <c r="BA21" i="2"/>
  <c r="AZ86" i="2"/>
  <c r="AW260" i="2"/>
  <c r="AW351" i="2"/>
  <c r="AW415" i="2"/>
  <c r="AW479" i="2"/>
  <c r="AW44" i="2"/>
  <c r="BC461" i="2"/>
  <c r="BO461" i="2" s="1"/>
  <c r="AY8" i="2"/>
  <c r="AW204" i="2"/>
  <c r="AW337" i="2"/>
  <c r="AW401" i="2"/>
  <c r="AW465" i="2"/>
  <c r="AW30" i="2"/>
  <c r="AW94" i="2"/>
  <c r="AY472" i="2"/>
  <c r="AY38" i="2"/>
  <c r="AY102" i="2"/>
  <c r="AW302" i="2"/>
  <c r="AW370" i="2"/>
  <c r="AW434" i="2"/>
  <c r="AW498" i="2"/>
  <c r="AW63" i="2"/>
  <c r="AY432" i="2"/>
  <c r="AW328" i="2"/>
  <c r="AW85" i="2"/>
  <c r="BF85" i="2" s="1"/>
  <c r="F165" i="16" s="1"/>
  <c r="AW427" i="2"/>
  <c r="BA401" i="2"/>
  <c r="AW300" i="2"/>
  <c r="AW61" i="2"/>
  <c r="BA491" i="2"/>
  <c r="AW371" i="2"/>
  <c r="BA36" i="2"/>
  <c r="AY30" i="2"/>
  <c r="AW408" i="2"/>
  <c r="AY147" i="2"/>
  <c r="AW244" i="2"/>
  <c r="AW40" i="2"/>
  <c r="AY380" i="2"/>
  <c r="AW323" i="2"/>
  <c r="AW80" i="2"/>
  <c r="AW242" i="2"/>
  <c r="AW396" i="2"/>
  <c r="AZ480" i="2"/>
  <c r="AW317" i="2"/>
  <c r="AW10" i="2"/>
  <c r="AZ41" i="2"/>
  <c r="AW374" i="2"/>
  <c r="AW67" i="2"/>
  <c r="AW359" i="2"/>
  <c r="AW52" i="2"/>
  <c r="AW345" i="2"/>
  <c r="AW38" i="2"/>
  <c r="BA478" i="2"/>
  <c r="BL478" i="2" s="1"/>
  <c r="AW115" i="2"/>
  <c r="AW442" i="2"/>
  <c r="AW360" i="2"/>
  <c r="BA438" i="2"/>
  <c r="BA25" i="2"/>
  <c r="AW440" i="2"/>
  <c r="BA427" i="2"/>
  <c r="AY123" i="2"/>
  <c r="BA251" i="2"/>
  <c r="BA111" i="2"/>
  <c r="BL111" i="2" s="1"/>
  <c r="BA279" i="2"/>
  <c r="BL279" i="2" s="1"/>
  <c r="BA287" i="2"/>
  <c r="BC485" i="2"/>
  <c r="BO485" i="2" s="1"/>
  <c r="AZ315" i="2"/>
  <c r="AY349" i="2"/>
  <c r="AY362" i="2"/>
  <c r="BC325" i="2"/>
  <c r="BO325" i="2" s="1"/>
  <c r="AZ346" i="2"/>
  <c r="AZ410" i="2"/>
  <c r="AZ193" i="2"/>
  <c r="BA348" i="2"/>
  <c r="AZ450" i="2"/>
  <c r="AY20" i="2"/>
  <c r="AY85" i="2"/>
  <c r="AW270" i="2"/>
  <c r="BA434" i="2"/>
  <c r="BA498" i="2"/>
  <c r="AY66" i="2"/>
  <c r="AW159" i="2"/>
  <c r="BA394" i="2"/>
  <c r="BA487" i="2"/>
  <c r="AZ66" i="2"/>
  <c r="AZ90" i="2"/>
  <c r="AW152" i="2"/>
  <c r="AW256" i="2"/>
  <c r="AZ425" i="2"/>
  <c r="AY454" i="2"/>
  <c r="AZ9" i="2"/>
  <c r="BA34" i="2"/>
  <c r="BA58" i="2"/>
  <c r="AW129" i="2"/>
  <c r="AW225" i="2"/>
  <c r="AY337" i="2"/>
  <c r="BA388" i="2"/>
  <c r="BA433" i="2"/>
  <c r="AY459" i="2"/>
  <c r="AY483" i="2"/>
  <c r="AZ13" i="2"/>
  <c r="AZ36" i="2"/>
  <c r="AY65" i="2"/>
  <c r="AW138" i="2"/>
  <c r="BA299" i="2"/>
  <c r="AZ412" i="2"/>
  <c r="BA440" i="2"/>
  <c r="AZ461" i="2"/>
  <c r="AY482" i="2"/>
  <c r="AZ8" i="2"/>
  <c r="AY32" i="2"/>
  <c r="AZ51" i="2"/>
  <c r="AY96" i="2"/>
  <c r="AW141" i="2"/>
  <c r="AW213" i="2"/>
  <c r="AW277" i="2"/>
  <c r="BA486" i="2"/>
  <c r="AW187" i="2"/>
  <c r="AW332" i="2"/>
  <c r="AW460" i="2"/>
  <c r="AW89" i="2"/>
  <c r="AZ46" i="2"/>
  <c r="AW381" i="2"/>
  <c r="AW74" i="2"/>
  <c r="BA462" i="2"/>
  <c r="AW308" i="2"/>
  <c r="AW502" i="2"/>
  <c r="AW423" i="2"/>
  <c r="AY75" i="2"/>
  <c r="AW409" i="2"/>
  <c r="AW102" i="2"/>
  <c r="BA44" i="2"/>
  <c r="AW7" i="2"/>
  <c r="AW336" i="2"/>
  <c r="AW320" i="2"/>
  <c r="AW315" i="2"/>
  <c r="BC295" i="2"/>
  <c r="BO295" i="2" s="1"/>
  <c r="AZ115" i="2"/>
  <c r="BC88" i="2"/>
  <c r="BO88" i="2" s="1"/>
  <c r="BA237" i="2"/>
  <c r="AZ191" i="2"/>
  <c r="AZ119" i="2"/>
  <c r="AZ376" i="2"/>
  <c r="AZ257" i="2"/>
  <c r="BA376" i="2"/>
  <c r="AZ177" i="2"/>
  <c r="BC405" i="2"/>
  <c r="BO405" i="2" s="1"/>
  <c r="AZ377" i="2"/>
  <c r="BA35" i="2"/>
  <c r="BA99" i="2"/>
  <c r="BA341" i="2"/>
  <c r="AZ447" i="2"/>
  <c r="BA16" i="2"/>
  <c r="BA80" i="2"/>
  <c r="AW191" i="2"/>
  <c r="BA307" i="2"/>
  <c r="BA439" i="2"/>
  <c r="AY465" i="2"/>
  <c r="AY489" i="2"/>
  <c r="BA18" i="2"/>
  <c r="AZ42" i="2"/>
  <c r="AY71" i="2"/>
  <c r="AW160" i="2"/>
  <c r="AW264" i="2"/>
  <c r="AZ318" i="2"/>
  <c r="AZ388" i="2"/>
  <c r="AZ481" i="2"/>
  <c r="AY11" i="2"/>
  <c r="AZ63" i="2"/>
  <c r="AZ87" i="2"/>
  <c r="AW137" i="2"/>
  <c r="AW233" i="2"/>
  <c r="AY350" i="2"/>
  <c r="AZ401" i="2"/>
  <c r="AY435" i="2"/>
  <c r="AZ17" i="2"/>
  <c r="AZ92" i="2"/>
  <c r="AW146" i="2"/>
  <c r="AW258" i="2"/>
  <c r="AY377" i="2"/>
  <c r="AY442" i="2"/>
  <c r="BA464" i="2"/>
  <c r="AZ485" i="2"/>
  <c r="AY10" i="2"/>
  <c r="AY56" i="2"/>
  <c r="AZ75" i="2"/>
  <c r="AW157" i="2"/>
  <c r="AW221" i="2"/>
  <c r="AW285" i="2"/>
  <c r="AZ435" i="2"/>
  <c r="AZ499" i="2"/>
  <c r="AW219" i="2"/>
  <c r="AW340" i="2"/>
  <c r="AW404" i="2"/>
  <c r="AW468" i="2"/>
  <c r="AW33" i="2"/>
  <c r="AW97" i="2"/>
  <c r="AW156" i="2"/>
  <c r="AW325" i="2"/>
  <c r="AW389" i="2"/>
  <c r="AW453" i="2"/>
  <c r="AW18" i="2"/>
  <c r="AW82" i="2"/>
  <c r="BA385" i="2"/>
  <c r="AZ475" i="2"/>
  <c r="AW131" i="2"/>
  <c r="AW318" i="2"/>
  <c r="AW382" i="2"/>
  <c r="AW446" i="2"/>
  <c r="AW11" i="2"/>
  <c r="AW75" i="2"/>
  <c r="AZ399" i="2"/>
  <c r="AY469" i="2"/>
  <c r="AY35" i="2"/>
  <c r="AY99" i="2"/>
  <c r="AW299" i="2"/>
  <c r="AW367" i="2"/>
  <c r="AW431" i="2"/>
  <c r="AW495" i="2"/>
  <c r="AW60" i="2"/>
  <c r="AZ351" i="2"/>
  <c r="BA451" i="2"/>
  <c r="BA23" i="2"/>
  <c r="BA81" i="2"/>
  <c r="AW268" i="2"/>
  <c r="AW353" i="2"/>
  <c r="AW417" i="2"/>
  <c r="AW481" i="2"/>
  <c r="AW46" i="2"/>
  <c r="AZ427" i="2"/>
  <c r="AZ491" i="2"/>
  <c r="AZ57" i="2"/>
  <c r="AW147" i="2"/>
  <c r="AW322" i="2"/>
  <c r="AW386" i="2"/>
  <c r="AW450" i="2"/>
  <c r="AW15" i="2"/>
  <c r="AW79" i="2"/>
  <c r="AZ483" i="2"/>
  <c r="AW392" i="2"/>
  <c r="AW352" i="2"/>
  <c r="AZ70" i="2"/>
  <c r="AW491" i="2"/>
  <c r="AY464" i="2"/>
  <c r="AW368" i="2"/>
  <c r="AY51" i="2"/>
  <c r="AW435" i="2"/>
  <c r="AW416" i="2"/>
  <c r="AZ81" i="2"/>
  <c r="AW472" i="2"/>
  <c r="BA418" i="2"/>
  <c r="BL418" i="2" s="1"/>
  <c r="AW347" i="2"/>
  <c r="AW104" i="2"/>
  <c r="AY453" i="2"/>
  <c r="AW387" i="2"/>
  <c r="AZ18" i="2"/>
  <c r="AY82" i="2"/>
  <c r="AW199" i="2"/>
  <c r="BA346" i="2"/>
  <c r="BA410" i="2"/>
  <c r="AY441" i="2"/>
  <c r="BA22" i="2"/>
  <c r="AZ98" i="2"/>
  <c r="AW168" i="2"/>
  <c r="AW280" i="2"/>
  <c r="AZ342" i="2"/>
  <c r="BA391" i="2"/>
  <c r="AZ433" i="2"/>
  <c r="AZ457" i="2"/>
  <c r="AY486" i="2"/>
  <c r="AY17" i="2"/>
  <c r="AZ39" i="2"/>
  <c r="BA66" i="2"/>
  <c r="BA90" i="2"/>
  <c r="AW153" i="2"/>
  <c r="AW257" i="2"/>
  <c r="AZ353" i="2"/>
  <c r="BA404" i="2"/>
  <c r="BA465" i="2"/>
  <c r="AY491" i="2"/>
  <c r="AY19" i="2"/>
  <c r="AZ44" i="2"/>
  <c r="AZ68" i="2"/>
  <c r="AY97" i="2"/>
  <c r="AW170" i="2"/>
  <c r="AW266" i="2"/>
  <c r="AY331" i="2"/>
  <c r="AZ380" i="2"/>
  <c r="AZ424" i="2"/>
  <c r="AZ445" i="2"/>
  <c r="AY466" i="2"/>
  <c r="BA488" i="2"/>
  <c r="AZ35" i="2"/>
  <c r="AZ99" i="2"/>
  <c r="AW165" i="2"/>
  <c r="AW229" i="2"/>
  <c r="AW293" i="2"/>
  <c r="BA11" i="2"/>
  <c r="AW251" i="2"/>
  <c r="AW348" i="2"/>
  <c r="AY80" i="2"/>
  <c r="AY59" i="2"/>
  <c r="AY412" i="2"/>
  <c r="AW68" i="2"/>
  <c r="AW489" i="2"/>
  <c r="AW394" i="2"/>
  <c r="AW24" i="2"/>
  <c r="AW504" i="2"/>
  <c r="AW361" i="2"/>
  <c r="AY78" i="2"/>
  <c r="AW188" i="2"/>
  <c r="AY54" i="2"/>
  <c r="BA475" i="2"/>
  <c r="AY364" i="2"/>
  <c r="AW54" i="2"/>
  <c r="AW458" i="2"/>
  <c r="AZ30" i="2"/>
  <c r="AZ451" i="2"/>
  <c r="AW439" i="2"/>
  <c r="AW412" i="2"/>
  <c r="AW333" i="2"/>
  <c r="AW163" i="2"/>
  <c r="BA41" i="2"/>
  <c r="AZ464" i="2"/>
  <c r="BA138" i="2"/>
  <c r="AW23" i="2"/>
  <c r="AW400" i="2"/>
  <c r="AW379" i="2"/>
  <c r="AW476" i="2"/>
  <c r="AW397" i="2"/>
  <c r="AW326" i="2"/>
  <c r="BA105" i="2"/>
  <c r="AW87" i="2"/>
  <c r="AW267" i="2"/>
  <c r="AW13" i="2"/>
  <c r="AW41" i="2"/>
  <c r="AW461" i="2"/>
  <c r="AW390" i="2"/>
  <c r="AW309" i="2"/>
  <c r="AZ94" i="2"/>
  <c r="BA15" i="2"/>
  <c r="AW105" i="2"/>
  <c r="AW26" i="2"/>
  <c r="AW454" i="2"/>
  <c r="AW375" i="2"/>
  <c r="AW289" i="2"/>
  <c r="AW424" i="2"/>
  <c r="AW467" i="2"/>
  <c r="AW419" i="2"/>
  <c r="AY429" i="2"/>
  <c r="AW90" i="2"/>
  <c r="AW19" i="2"/>
  <c r="AW179" i="2"/>
  <c r="AY14" i="2"/>
  <c r="AY493" i="2"/>
  <c r="AZ398" i="2"/>
  <c r="AW83" i="2"/>
  <c r="AW503" i="2"/>
  <c r="AW425" i="2"/>
  <c r="AW330" i="2"/>
  <c r="AW180" i="2"/>
  <c r="AW107" i="2"/>
  <c r="AW448" i="2"/>
  <c r="W216" i="2" l="1"/>
  <c r="F427" i="14" s="1"/>
  <c r="I19" i="14"/>
  <c r="W8" i="2"/>
  <c r="W290" i="2"/>
  <c r="F575" i="14" s="1"/>
  <c r="I35" i="14"/>
  <c r="I41" i="14"/>
  <c r="I49" i="14"/>
  <c r="I43" i="14"/>
  <c r="BC20" i="2"/>
  <c r="BO20" i="2" s="1"/>
  <c r="W83" i="2"/>
  <c r="F161" i="14" s="1"/>
  <c r="W13" i="2"/>
  <c r="W309" i="2"/>
  <c r="F613" i="14" s="1"/>
  <c r="W181" i="2"/>
  <c r="F357" i="14" s="1"/>
  <c r="I25" i="14"/>
  <c r="BC21" i="2"/>
  <c r="BO21" i="2" s="1"/>
  <c r="I29" i="14"/>
  <c r="I27" i="14"/>
  <c r="W499" i="2"/>
  <c r="F993" i="14" s="1"/>
  <c r="W117" i="2"/>
  <c r="F229" i="14" s="1"/>
  <c r="W427" i="2"/>
  <c r="F849" i="14" s="1"/>
  <c r="W125" i="2"/>
  <c r="F245" i="14" s="1"/>
  <c r="I23" i="14"/>
  <c r="W138" i="2"/>
  <c r="F271" i="14" s="1"/>
  <c r="W387" i="2"/>
  <c r="F769" i="14" s="1"/>
  <c r="W403" i="2"/>
  <c r="F801" i="14" s="1"/>
  <c r="W422" i="2"/>
  <c r="F839" i="14" s="1"/>
  <c r="W322" i="2"/>
  <c r="F639" i="14" s="1"/>
  <c r="W146" i="2"/>
  <c r="F287" i="14" s="1"/>
  <c r="W277" i="2"/>
  <c r="F549" i="14" s="1"/>
  <c r="W114" i="2"/>
  <c r="F223" i="14" s="1"/>
  <c r="X4" i="2"/>
  <c r="I15" i="14"/>
  <c r="I13" i="14"/>
  <c r="W11" i="2"/>
  <c r="X11" i="2" s="1"/>
  <c r="W63" i="2"/>
  <c r="F121" i="14" s="1"/>
  <c r="W475" i="2"/>
  <c r="F945" i="14" s="1"/>
  <c r="W247" i="2"/>
  <c r="F489" i="14" s="1"/>
  <c r="W282" i="2"/>
  <c r="F559" i="14" s="1"/>
  <c r="BC318" i="2"/>
  <c r="BO318" i="2" s="1"/>
  <c r="BC77" i="2"/>
  <c r="BO77" i="2" s="1"/>
  <c r="BC446" i="2"/>
  <c r="BO446" i="2" s="1"/>
  <c r="BC274" i="2"/>
  <c r="BO274" i="2" s="1"/>
  <c r="BC241" i="2"/>
  <c r="BO241" i="2" s="1"/>
  <c r="BC311" i="2"/>
  <c r="BO311" i="2" s="1"/>
  <c r="BL346" i="2"/>
  <c r="BM346" i="2" s="1"/>
  <c r="BL475" i="2"/>
  <c r="BM475" i="2" s="1"/>
  <c r="BL287" i="2"/>
  <c r="BM287" i="2" s="1"/>
  <c r="BL66" i="2"/>
  <c r="BM66" i="2" s="1"/>
  <c r="BF41" i="2"/>
  <c r="F77" i="16" s="1"/>
  <c r="BC397" i="2"/>
  <c r="BO397" i="2" s="1"/>
  <c r="BC231" i="2"/>
  <c r="BO231" i="2" s="1"/>
  <c r="BC206" i="2"/>
  <c r="BO206" i="2" s="1"/>
  <c r="BC494" i="2"/>
  <c r="BO494" i="2" s="1"/>
  <c r="BC201" i="2"/>
  <c r="BO201" i="2" s="1"/>
  <c r="BC310" i="2"/>
  <c r="BO310" i="2" s="1"/>
  <c r="BC298" i="2"/>
  <c r="BO298" i="2" s="1"/>
  <c r="BL138" i="2"/>
  <c r="BM138" i="2" s="1"/>
  <c r="BC265" i="2"/>
  <c r="BO265" i="2" s="1"/>
  <c r="BC69" i="2"/>
  <c r="BO69" i="2" s="1"/>
  <c r="BC60" i="2"/>
  <c r="BO60" i="2" s="1"/>
  <c r="BC124" i="2"/>
  <c r="BO124" i="2" s="1"/>
  <c r="BC97" i="2"/>
  <c r="BO97" i="2" s="1"/>
  <c r="BC199" i="2"/>
  <c r="BO199" i="2" s="1"/>
  <c r="BC229" i="2"/>
  <c r="BO229" i="2" s="1"/>
  <c r="BC115" i="2"/>
  <c r="BO115" i="2" s="1"/>
  <c r="BC342" i="2"/>
  <c r="BO342" i="2" s="1"/>
  <c r="BC272" i="2"/>
  <c r="BO272" i="2" s="1"/>
  <c r="BC450" i="2"/>
  <c r="BO450" i="2" s="1"/>
  <c r="BC362" i="2"/>
  <c r="BO362" i="2" s="1"/>
  <c r="BC346" i="2"/>
  <c r="BO346" i="2" s="1"/>
  <c r="BC105" i="2"/>
  <c r="BO105" i="2" s="1"/>
  <c r="BC445" i="2"/>
  <c r="BO445" i="2" s="1"/>
  <c r="BC256" i="2"/>
  <c r="BO256" i="2" s="1"/>
  <c r="BC423" i="2"/>
  <c r="BO423" i="2" s="1"/>
  <c r="BC394" i="2"/>
  <c r="BO394" i="2" s="1"/>
  <c r="BC487" i="2"/>
  <c r="BO487" i="2" s="1"/>
  <c r="BC264" i="2"/>
  <c r="BO264" i="2" s="1"/>
  <c r="BC198" i="2"/>
  <c r="BO198" i="2" s="1"/>
  <c r="BC452" i="2"/>
  <c r="BO452" i="2" s="1"/>
  <c r="BC129" i="2"/>
  <c r="BO129" i="2" s="1"/>
  <c r="BC123" i="2"/>
  <c r="BO123" i="2" s="1"/>
  <c r="BC341" i="2"/>
  <c r="BO341" i="2" s="1"/>
  <c r="BC444" i="2"/>
  <c r="BO444" i="2" s="1"/>
  <c r="BC495" i="2"/>
  <c r="BO495" i="2" s="1"/>
  <c r="BC207" i="2"/>
  <c r="BO207" i="2" s="1"/>
  <c r="BC202" i="2"/>
  <c r="BO202" i="2" s="1"/>
  <c r="BC250" i="2"/>
  <c r="BO250" i="2" s="1"/>
  <c r="BC309" i="2"/>
  <c r="BO309" i="2" s="1"/>
  <c r="BC104" i="2"/>
  <c r="BO104" i="2" s="1"/>
  <c r="BC299" i="2"/>
  <c r="BO299" i="2" s="1"/>
  <c r="BC273" i="2"/>
  <c r="BO273" i="2" s="1"/>
  <c r="BC392" i="2"/>
  <c r="BO392" i="2" s="1"/>
  <c r="BC99" i="2"/>
  <c r="BO99" i="2" s="1"/>
  <c r="BC195" i="2"/>
  <c r="BO195" i="2" s="1"/>
  <c r="BC255" i="2"/>
  <c r="BO255" i="2" s="1"/>
  <c r="BL231" i="2"/>
  <c r="BM231" i="2" s="1"/>
  <c r="BC396" i="2"/>
  <c r="BO396" i="2" s="1"/>
  <c r="BC118" i="2"/>
  <c r="BO118" i="2" s="1"/>
  <c r="BF58" i="2"/>
  <c r="F111" i="16" s="1"/>
  <c r="BN165" i="2"/>
  <c r="BN351" i="2"/>
  <c r="BN197" i="2"/>
  <c r="BN283" i="2"/>
  <c r="BN210" i="2"/>
  <c r="BN193" i="2"/>
  <c r="BN108" i="2"/>
  <c r="BN458" i="2"/>
  <c r="BN502" i="2"/>
  <c r="BN444" i="2"/>
  <c r="BN451" i="2"/>
  <c r="BN421" i="2"/>
  <c r="BN333" i="2"/>
  <c r="BN359" i="2"/>
  <c r="BN137" i="2"/>
  <c r="BN118" i="2"/>
  <c r="BN441" i="2"/>
  <c r="BN303" i="2"/>
  <c r="BN500" i="2"/>
  <c r="BN227" i="2"/>
  <c r="BN186" i="2"/>
  <c r="BN157" i="2"/>
  <c r="BN471" i="2"/>
  <c r="BN266" i="2"/>
  <c r="BN469" i="2"/>
  <c r="BN148" i="2"/>
  <c r="BN325" i="2"/>
  <c r="BN306" i="2"/>
  <c r="BN289" i="2"/>
  <c r="BN256" i="2"/>
  <c r="BN130" i="2"/>
  <c r="BN127" i="2"/>
  <c r="BN254" i="2"/>
  <c r="BN222" i="2"/>
  <c r="BN140" i="2"/>
  <c r="BN362" i="2"/>
  <c r="BN345" i="2"/>
  <c r="BN312" i="2"/>
  <c r="BN324" i="2"/>
  <c r="BN278" i="2"/>
  <c r="BN220" i="2"/>
  <c r="BN418" i="2"/>
  <c r="R831" i="16" s="1"/>
  <c r="BN401" i="2"/>
  <c r="BN368" i="2"/>
  <c r="BN75" i="2"/>
  <c r="BN72" i="2"/>
  <c r="BN154" i="2"/>
  <c r="BN270" i="2"/>
  <c r="BN212" i="2"/>
  <c r="BN410" i="2"/>
  <c r="BN393" i="2"/>
  <c r="BN360" i="2"/>
  <c r="BN67" i="2"/>
  <c r="BN64" i="2"/>
  <c r="BN202" i="2"/>
  <c r="BN223" i="2"/>
  <c r="BN460" i="2"/>
  <c r="BN491" i="2"/>
  <c r="BN485" i="2"/>
  <c r="BN405" i="2"/>
  <c r="BN391" i="2"/>
  <c r="BN153" i="2"/>
  <c r="BN134" i="2"/>
  <c r="BN499" i="2"/>
  <c r="BN438" i="2"/>
  <c r="BN380" i="2"/>
  <c r="BN259" i="2"/>
  <c r="BN483" i="2"/>
  <c r="BN427" i="2"/>
  <c r="BN231" i="2"/>
  <c r="BN73" i="2"/>
  <c r="BN54" i="2"/>
  <c r="BN459" i="2"/>
  <c r="BN494" i="2"/>
  <c r="BN436" i="2"/>
  <c r="BN419" i="2"/>
  <c r="BN381" i="2"/>
  <c r="BN309" i="2"/>
  <c r="BN343" i="2"/>
  <c r="BN129" i="2"/>
  <c r="BN110" i="2"/>
  <c r="BN377" i="2"/>
  <c r="BN415" i="2"/>
  <c r="BN317" i="2"/>
  <c r="BN371" i="2"/>
  <c r="BN242" i="2"/>
  <c r="BN225" i="2"/>
  <c r="BN192" i="2"/>
  <c r="BN66" i="2"/>
  <c r="BN63" i="2"/>
  <c r="BN260" i="2"/>
  <c r="BN389" i="2"/>
  <c r="BN92" i="2"/>
  <c r="BN293" i="2"/>
  <c r="BN298" i="2"/>
  <c r="BN281" i="2"/>
  <c r="BN248" i="2"/>
  <c r="BN122" i="2"/>
  <c r="BN119" i="2"/>
  <c r="BN87" i="2"/>
  <c r="BN214" i="2"/>
  <c r="BN76" i="2"/>
  <c r="BN354" i="2"/>
  <c r="BN337" i="2"/>
  <c r="BN304" i="2"/>
  <c r="BN382" i="2"/>
  <c r="BN126" i="2"/>
  <c r="BN206" i="2"/>
  <c r="BN346" i="2"/>
  <c r="BN329" i="2"/>
  <c r="BN296" i="2"/>
  <c r="BN170" i="2"/>
  <c r="BN167" i="2"/>
  <c r="BN313" i="2"/>
  <c r="BN454" i="2"/>
  <c r="BN396" i="2"/>
  <c r="BN291" i="2"/>
  <c r="BN180" i="2"/>
  <c r="BN84" i="2"/>
  <c r="BN255" i="2"/>
  <c r="BN89" i="2"/>
  <c r="BN70" i="2"/>
  <c r="BN184" i="2"/>
  <c r="BN374" i="2"/>
  <c r="BN316" i="2"/>
  <c r="BN68" i="2"/>
  <c r="BN497" i="2"/>
  <c r="BN464" i="2"/>
  <c r="BN117" i="2"/>
  <c r="BN44" i="2"/>
  <c r="BN430" i="2"/>
  <c r="BN372" i="2"/>
  <c r="BN243" i="2"/>
  <c r="BN443" i="2"/>
  <c r="BN395" i="2"/>
  <c r="BN215" i="2"/>
  <c r="BN65" i="2"/>
  <c r="BN46" i="2"/>
  <c r="BN472" i="2"/>
  <c r="BN287" i="2"/>
  <c r="BN492" i="2"/>
  <c r="BN203" i="2"/>
  <c r="BN176" i="2"/>
  <c r="BN116" i="2"/>
  <c r="BN455" i="2"/>
  <c r="BN185" i="2"/>
  <c r="BN166" i="2"/>
  <c r="BN275" i="2"/>
  <c r="BN399" i="2"/>
  <c r="BN285" i="2"/>
  <c r="BN347" i="2"/>
  <c r="BN234" i="2"/>
  <c r="BN217" i="2"/>
  <c r="BN183" i="2"/>
  <c r="BN58" i="2"/>
  <c r="BN55" i="2"/>
  <c r="BN503" i="2"/>
  <c r="BN253" i="2"/>
  <c r="BN290" i="2"/>
  <c r="BN273" i="2"/>
  <c r="BN240" i="2"/>
  <c r="BN114" i="2"/>
  <c r="BN111" i="2"/>
  <c r="R217" i="16" s="1"/>
  <c r="BN452" i="2"/>
  <c r="BN487" i="2"/>
  <c r="BN501" i="2"/>
  <c r="BN213" i="2"/>
  <c r="BN282" i="2"/>
  <c r="BN265" i="2"/>
  <c r="BN232" i="2"/>
  <c r="BN106" i="2"/>
  <c r="BN103" i="2"/>
  <c r="BN344" i="2"/>
  <c r="BN390" i="2"/>
  <c r="BN332" i="2"/>
  <c r="BN178" i="2"/>
  <c r="BN235" i="2"/>
  <c r="BN480" i="2"/>
  <c r="BN149" i="2"/>
  <c r="BN133" i="2"/>
  <c r="BN280" i="2"/>
  <c r="BN310" i="2"/>
  <c r="BN252" i="2"/>
  <c r="BN450" i="2"/>
  <c r="BN433" i="2"/>
  <c r="BN400" i="2"/>
  <c r="BN107" i="2"/>
  <c r="BN104" i="2"/>
  <c r="BN53" i="2"/>
  <c r="BN115" i="2"/>
  <c r="BN366" i="2"/>
  <c r="BN308" i="2"/>
  <c r="BN489" i="2"/>
  <c r="BN456" i="2"/>
  <c r="BN163" i="2"/>
  <c r="BN160" i="2"/>
  <c r="BN109" i="2"/>
  <c r="BN375" i="2"/>
  <c r="BN486" i="2"/>
  <c r="BN428" i="2"/>
  <c r="BN387" i="2"/>
  <c r="BN341" i="2"/>
  <c r="BN277" i="2"/>
  <c r="BN327" i="2"/>
  <c r="BN121" i="2"/>
  <c r="BN102" i="2"/>
  <c r="BN453" i="2"/>
  <c r="BN271" i="2"/>
  <c r="BN484" i="2"/>
  <c r="BN132" i="2"/>
  <c r="BN164" i="2"/>
  <c r="BN52" i="2"/>
  <c r="BN447" i="2"/>
  <c r="BN177" i="2"/>
  <c r="BN158" i="2"/>
  <c r="BN383" i="2"/>
  <c r="BN261" i="2"/>
  <c r="BN323" i="2"/>
  <c r="BN226" i="2"/>
  <c r="BN209" i="2"/>
  <c r="BN174" i="2"/>
  <c r="BN50" i="2"/>
  <c r="BN47" i="2"/>
  <c r="BN267" i="2"/>
  <c r="BN367" i="2"/>
  <c r="BN229" i="2"/>
  <c r="BN299" i="2"/>
  <c r="BN218" i="2"/>
  <c r="BN201" i="2"/>
  <c r="BN156" i="2"/>
  <c r="BN42" i="2"/>
  <c r="BN39" i="2"/>
  <c r="BN239" i="2"/>
  <c r="R473" i="16" s="1"/>
  <c r="BN326" i="2"/>
  <c r="BN268" i="2"/>
  <c r="BN466" i="2"/>
  <c r="BN449" i="2"/>
  <c r="BN416" i="2"/>
  <c r="BN123" i="2"/>
  <c r="BN120" i="2"/>
  <c r="BN69" i="2"/>
  <c r="BN51" i="2"/>
  <c r="BN246" i="2"/>
  <c r="BN188" i="2"/>
  <c r="BN386" i="2"/>
  <c r="BN369" i="2"/>
  <c r="BN336" i="2"/>
  <c r="BN43" i="2"/>
  <c r="BN40" i="2"/>
  <c r="BN446" i="2"/>
  <c r="BN81" i="2"/>
  <c r="BN302" i="2"/>
  <c r="BN244" i="2"/>
  <c r="BN442" i="2"/>
  <c r="BN425" i="2"/>
  <c r="BN392" i="2"/>
  <c r="BN99" i="2"/>
  <c r="BN96" i="2"/>
  <c r="BN45" i="2"/>
  <c r="BN90" i="2"/>
  <c r="BN422" i="2"/>
  <c r="BN364" i="2"/>
  <c r="BN219" i="2"/>
  <c r="BN411" i="2"/>
  <c r="BN331" i="2"/>
  <c r="BN207" i="2"/>
  <c r="BN57" i="2"/>
  <c r="BN38" i="2"/>
  <c r="BN249" i="2"/>
  <c r="BN478" i="2"/>
  <c r="R951" i="16" s="1"/>
  <c r="BN420" i="2"/>
  <c r="BN363" i="2"/>
  <c r="BN301" i="2"/>
  <c r="BN245" i="2"/>
  <c r="BN311" i="2"/>
  <c r="BN113" i="2"/>
  <c r="BN94" i="2"/>
  <c r="BN263" i="2"/>
  <c r="BN476" i="2"/>
  <c r="BN437" i="2"/>
  <c r="BN124" i="2"/>
  <c r="BN493" i="2"/>
  <c r="BN423" i="2"/>
  <c r="BN169" i="2"/>
  <c r="BN150" i="2"/>
  <c r="BN394" i="2"/>
  <c r="BN247" i="2"/>
  <c r="BN468" i="2"/>
  <c r="BN205" i="2"/>
  <c r="BN60" i="2"/>
  <c r="BN445" i="2"/>
  <c r="BN407" i="2"/>
  <c r="BN161" i="2"/>
  <c r="BN142" i="2"/>
  <c r="BL488" i="2"/>
  <c r="BM488" i="2" s="1"/>
  <c r="BL385" i="2"/>
  <c r="BM385" i="2" s="1"/>
  <c r="BN335" i="2"/>
  <c r="BN262" i="2"/>
  <c r="BN204" i="2"/>
  <c r="BN402" i="2"/>
  <c r="BN385" i="2"/>
  <c r="BN352" i="2"/>
  <c r="BN59" i="2"/>
  <c r="BN56" i="2"/>
  <c r="BN182" i="2"/>
  <c r="BN61" i="2"/>
  <c r="BN181" i="2"/>
  <c r="BN397" i="2"/>
  <c r="BN322" i="2"/>
  <c r="BN305" i="2"/>
  <c r="BN272" i="2"/>
  <c r="BN146" i="2"/>
  <c r="BN143" i="2"/>
  <c r="BN141" i="2"/>
  <c r="BN48" i="2"/>
  <c r="BN238" i="2"/>
  <c r="BN179" i="2"/>
  <c r="BN378" i="2"/>
  <c r="BN361" i="2"/>
  <c r="BN328" i="2"/>
  <c r="BN318" i="2"/>
  <c r="BN358" i="2"/>
  <c r="BN300" i="2"/>
  <c r="BN498" i="2"/>
  <c r="BN481" i="2"/>
  <c r="BN448" i="2"/>
  <c r="BN155" i="2"/>
  <c r="BN152" i="2"/>
  <c r="BN101" i="2"/>
  <c r="BN408" i="2"/>
  <c r="BN414" i="2"/>
  <c r="BN356" i="2"/>
  <c r="BN211" i="2"/>
  <c r="BN379" i="2"/>
  <c r="BN504" i="2"/>
  <c r="BN199" i="2"/>
  <c r="BN49" i="2"/>
  <c r="BN470" i="2"/>
  <c r="BN412" i="2"/>
  <c r="BN339" i="2"/>
  <c r="BN269" i="2"/>
  <c r="BN221" i="2"/>
  <c r="BN295" i="2"/>
  <c r="BN105" i="2"/>
  <c r="BN86" i="2"/>
  <c r="BN505" i="2"/>
  <c r="BN462" i="2"/>
  <c r="BN404" i="2"/>
  <c r="BN315" i="2"/>
  <c r="BN237" i="2"/>
  <c r="BN189" i="2"/>
  <c r="BN279" i="2"/>
  <c r="R553" i="16" s="1"/>
  <c r="BN97" i="2"/>
  <c r="BN78" i="2"/>
  <c r="BN190" i="2"/>
  <c r="BN151" i="2"/>
  <c r="BN198" i="2"/>
  <c r="BN477" i="2"/>
  <c r="BN338" i="2"/>
  <c r="BN321" i="2"/>
  <c r="BN288" i="2"/>
  <c r="BN162" i="2"/>
  <c r="BN159" i="2"/>
  <c r="BN413" i="2"/>
  <c r="BN439" i="2"/>
  <c r="BN373" i="2"/>
  <c r="BN435" i="2"/>
  <c r="BN258" i="2"/>
  <c r="BN241" i="2"/>
  <c r="BN208" i="2"/>
  <c r="BN82" i="2"/>
  <c r="BN79" i="2"/>
  <c r="BN475" i="2"/>
  <c r="BN125" i="2"/>
  <c r="BN172" i="2"/>
  <c r="BN357" i="2"/>
  <c r="BN314" i="2"/>
  <c r="BN297" i="2"/>
  <c r="BN264" i="2"/>
  <c r="BN138" i="2"/>
  <c r="BN135" i="2"/>
  <c r="BN388" i="2"/>
  <c r="BN112" i="2"/>
  <c r="BN294" i="2"/>
  <c r="BN236" i="2"/>
  <c r="BN434" i="2"/>
  <c r="BN417" i="2"/>
  <c r="BN384" i="2"/>
  <c r="BN91" i="2"/>
  <c r="BN88" i="2"/>
  <c r="BN37" i="2"/>
  <c r="BN100" i="2"/>
  <c r="BN350" i="2"/>
  <c r="BN292" i="2"/>
  <c r="BN490" i="2"/>
  <c r="BN473" i="2"/>
  <c r="BN440" i="2"/>
  <c r="BN147" i="2"/>
  <c r="BN144" i="2"/>
  <c r="BN93" i="2"/>
  <c r="BN406" i="2"/>
  <c r="BN348" i="2"/>
  <c r="BN195" i="2"/>
  <c r="BN355" i="2"/>
  <c r="BN496" i="2"/>
  <c r="BN191" i="2"/>
  <c r="BN41" i="2"/>
  <c r="BN365" i="2"/>
  <c r="BN398" i="2"/>
  <c r="BN340" i="2"/>
  <c r="BN187" i="2"/>
  <c r="BN307" i="2"/>
  <c r="BN488" i="2"/>
  <c r="BN173" i="2"/>
  <c r="BL90" i="2"/>
  <c r="BM90" i="2" s="1"/>
  <c r="BN196" i="2"/>
  <c r="BN479" i="2"/>
  <c r="BN461" i="2"/>
  <c r="BN171" i="2"/>
  <c r="BN274" i="2"/>
  <c r="BN257" i="2"/>
  <c r="BN224" i="2"/>
  <c r="BN98" i="2"/>
  <c r="BN95" i="2"/>
  <c r="BN429" i="2"/>
  <c r="BN319" i="2"/>
  <c r="BN251" i="2"/>
  <c r="BN194" i="2"/>
  <c r="BN175" i="2"/>
  <c r="BN495" i="2"/>
  <c r="BN330" i="2"/>
  <c r="BN431" i="2"/>
  <c r="BN349" i="2"/>
  <c r="BN403" i="2"/>
  <c r="BN250" i="2"/>
  <c r="BN233" i="2"/>
  <c r="BN200" i="2"/>
  <c r="BN74" i="2"/>
  <c r="BN71" i="2"/>
  <c r="BN467" i="2"/>
  <c r="BN62" i="2"/>
  <c r="BN230" i="2"/>
  <c r="BN168" i="2"/>
  <c r="BN370" i="2"/>
  <c r="BN353" i="2"/>
  <c r="BN320" i="2"/>
  <c r="BN463" i="2"/>
  <c r="BN145" i="2"/>
  <c r="BN286" i="2"/>
  <c r="BN228" i="2"/>
  <c r="BN426" i="2"/>
  <c r="BN409" i="2"/>
  <c r="BN376" i="2"/>
  <c r="BN83" i="2"/>
  <c r="BN80" i="2"/>
  <c r="BN342" i="2"/>
  <c r="BN284" i="2"/>
  <c r="BN482" i="2"/>
  <c r="BN465" i="2"/>
  <c r="BN432" i="2"/>
  <c r="BN139" i="2"/>
  <c r="BN136" i="2"/>
  <c r="BN85" i="2"/>
  <c r="BN216" i="2"/>
  <c r="BN334" i="2"/>
  <c r="BN276" i="2"/>
  <c r="BN474" i="2"/>
  <c r="BN457" i="2"/>
  <c r="BN424" i="2"/>
  <c r="BN131" i="2"/>
  <c r="BN128" i="2"/>
  <c r="BN77" i="2"/>
  <c r="BL274" i="2"/>
  <c r="BM274" i="2" s="1"/>
  <c r="BL228" i="2"/>
  <c r="BM228" i="2" s="1"/>
  <c r="BL105" i="2"/>
  <c r="BM105" i="2" s="1"/>
  <c r="BL41" i="2"/>
  <c r="BM41" i="2" s="1"/>
  <c r="BL80" i="2"/>
  <c r="BM80" i="2" s="1"/>
  <c r="BL433" i="2"/>
  <c r="BM433" i="2" s="1"/>
  <c r="BL348" i="2"/>
  <c r="BM348" i="2" s="1"/>
  <c r="BL356" i="2"/>
  <c r="BM356" i="2" s="1"/>
  <c r="BL388" i="2"/>
  <c r="BM388" i="2" s="1"/>
  <c r="BL498" i="2"/>
  <c r="BM498" i="2" s="1"/>
  <c r="BL100" i="2"/>
  <c r="BM100" i="2" s="1"/>
  <c r="BL321" i="2"/>
  <c r="BM321" i="2" s="1"/>
  <c r="BL449" i="2"/>
  <c r="BM449" i="2" s="1"/>
  <c r="BL378" i="2"/>
  <c r="BM378" i="2" s="1"/>
  <c r="BL302" i="2"/>
  <c r="BM302" i="2" s="1"/>
  <c r="BL236" i="2"/>
  <c r="BM236" i="2" s="1"/>
  <c r="BL32" i="2"/>
  <c r="BM32" i="2" s="1"/>
  <c r="BL383" i="2"/>
  <c r="BM383" i="2" s="1"/>
  <c r="BL63" i="2"/>
  <c r="BM63" i="2" s="1"/>
  <c r="BL69" i="2"/>
  <c r="BM69" i="2" s="1"/>
  <c r="BL294" i="2"/>
  <c r="BM294" i="2" s="1"/>
  <c r="BL349" i="2"/>
  <c r="BM349" i="2" s="1"/>
  <c r="BL159" i="2"/>
  <c r="BM159" i="2" s="1"/>
  <c r="BL489" i="2"/>
  <c r="BM489" i="2" s="1"/>
  <c r="BL447" i="2"/>
  <c r="BM447" i="2" s="1"/>
  <c r="BL395" i="2"/>
  <c r="BM395" i="2" s="1"/>
  <c r="BL186" i="2"/>
  <c r="BM186" i="2" s="1"/>
  <c r="BL169" i="2"/>
  <c r="BM169" i="2" s="1"/>
  <c r="BL399" i="2"/>
  <c r="BM399" i="2" s="1"/>
  <c r="BL71" i="2"/>
  <c r="BM71" i="2" s="1"/>
  <c r="BL61" i="2"/>
  <c r="BM61" i="2" s="1"/>
  <c r="BL343" i="2"/>
  <c r="BM343" i="2" s="1"/>
  <c r="BL268" i="2"/>
  <c r="BM268" i="2" s="1"/>
  <c r="BL390" i="2"/>
  <c r="BM390" i="2" s="1"/>
  <c r="BL40" i="2"/>
  <c r="BM40" i="2" s="1"/>
  <c r="BL132" i="2"/>
  <c r="BM132" i="2" s="1"/>
  <c r="BL284" i="2"/>
  <c r="BM284" i="2" s="1"/>
  <c r="BL116" i="2"/>
  <c r="BM116" i="2" s="1"/>
  <c r="BL249" i="2"/>
  <c r="BM249" i="2" s="1"/>
  <c r="BL419" i="2"/>
  <c r="BM419" i="2" s="1"/>
  <c r="BL233" i="2"/>
  <c r="BM233" i="2" s="1"/>
  <c r="BL285" i="2"/>
  <c r="BM285" i="2" s="1"/>
  <c r="BL214" i="2"/>
  <c r="BM214" i="2" s="1"/>
  <c r="BL363" i="2"/>
  <c r="BM363" i="2" s="1"/>
  <c r="BL124" i="2"/>
  <c r="BM124" i="2" s="1"/>
  <c r="BL176" i="2"/>
  <c r="BM176" i="2" s="1"/>
  <c r="BL117" i="2"/>
  <c r="BM117" i="2" s="1"/>
  <c r="BL188" i="2"/>
  <c r="BM188" i="2" s="1"/>
  <c r="BL293" i="2"/>
  <c r="BM293" i="2" s="1"/>
  <c r="BL158" i="2"/>
  <c r="BM158" i="2" s="1"/>
  <c r="BL156" i="2"/>
  <c r="BM156" i="2" s="1"/>
  <c r="BL170" i="2"/>
  <c r="BM170" i="2" s="1"/>
  <c r="BL179" i="2"/>
  <c r="BM179" i="2" s="1"/>
  <c r="BL264" i="2"/>
  <c r="BM264" i="2" s="1"/>
  <c r="BL136" i="2"/>
  <c r="BM136" i="2" s="1"/>
  <c r="BL376" i="2"/>
  <c r="BM376" i="2" s="1"/>
  <c r="BL92" i="2"/>
  <c r="BM92" i="2" s="1"/>
  <c r="BL481" i="2"/>
  <c r="BM481" i="2" s="1"/>
  <c r="BL420" i="2"/>
  <c r="BM420" i="2" s="1"/>
  <c r="BL359" i="2"/>
  <c r="BM359" i="2" s="1"/>
  <c r="BL408" i="2"/>
  <c r="BM408" i="2" s="1"/>
  <c r="BL76" i="2"/>
  <c r="BM76" i="2" s="1"/>
  <c r="BL466" i="2"/>
  <c r="BM466" i="2" s="1"/>
  <c r="BL60" i="2"/>
  <c r="BM60" i="2" s="1"/>
  <c r="BL392" i="2"/>
  <c r="BM392" i="2" s="1"/>
  <c r="BL191" i="2"/>
  <c r="BM191" i="2" s="1"/>
  <c r="BL351" i="2"/>
  <c r="BM351" i="2" s="1"/>
  <c r="BL47" i="2"/>
  <c r="BM47" i="2" s="1"/>
  <c r="BL53" i="2"/>
  <c r="BM53" i="2" s="1"/>
  <c r="BL374" i="2"/>
  <c r="BM374" i="2" s="1"/>
  <c r="BL298" i="2"/>
  <c r="BM298" i="2" s="1"/>
  <c r="BL473" i="2"/>
  <c r="BM473" i="2" s="1"/>
  <c r="BL431" i="2"/>
  <c r="BM431" i="2" s="1"/>
  <c r="BL340" i="2"/>
  <c r="BM340" i="2" s="1"/>
  <c r="BL371" i="2"/>
  <c r="BM371" i="2" s="1"/>
  <c r="BL300" i="2"/>
  <c r="BM300" i="2" s="1"/>
  <c r="BL271" i="2"/>
  <c r="BM271" i="2" s="1"/>
  <c r="BL367" i="2"/>
  <c r="BM367" i="2" s="1"/>
  <c r="BL55" i="2"/>
  <c r="BM55" i="2" s="1"/>
  <c r="BL327" i="2"/>
  <c r="BM327" i="2" s="1"/>
  <c r="BL45" i="2"/>
  <c r="BM45" i="2" s="1"/>
  <c r="BL185" i="2"/>
  <c r="BM185" i="2" s="1"/>
  <c r="BL490" i="2"/>
  <c r="BM490" i="2" s="1"/>
  <c r="BL339" i="2"/>
  <c r="BM339" i="2" s="1"/>
  <c r="BL140" i="2"/>
  <c r="BM140" i="2" s="1"/>
  <c r="BL221" i="2"/>
  <c r="BM221" i="2" s="1"/>
  <c r="BL416" i="2"/>
  <c r="BM416" i="2" s="1"/>
  <c r="BL255" i="2"/>
  <c r="BM255" i="2" s="1"/>
  <c r="BL171" i="2"/>
  <c r="BM171" i="2" s="1"/>
  <c r="BL403" i="2"/>
  <c r="BM403" i="2" s="1"/>
  <c r="BL247" i="2"/>
  <c r="BM247" i="2" s="1"/>
  <c r="BL198" i="2"/>
  <c r="BM198" i="2" s="1"/>
  <c r="BL347" i="2"/>
  <c r="BM347" i="2" s="1"/>
  <c r="BL154" i="2"/>
  <c r="BM154" i="2" s="1"/>
  <c r="BL160" i="2"/>
  <c r="BM160" i="2" s="1"/>
  <c r="BL145" i="2"/>
  <c r="BM145" i="2" s="1"/>
  <c r="BL270" i="2"/>
  <c r="BM270" i="2" s="1"/>
  <c r="BL142" i="2"/>
  <c r="BM142" i="2" s="1"/>
  <c r="BL414" i="2"/>
  <c r="BM414" i="2" s="1"/>
  <c r="BL163" i="2"/>
  <c r="BM163" i="2" s="1"/>
  <c r="BL328" i="2"/>
  <c r="BM328" i="2" s="1"/>
  <c r="BL248" i="2"/>
  <c r="BM248" i="2" s="1"/>
  <c r="BL120" i="2"/>
  <c r="BM120" i="2" s="1"/>
  <c r="BL173" i="2"/>
  <c r="BM173" i="2" s="1"/>
  <c r="BL438" i="2"/>
  <c r="BM438" i="2" s="1"/>
  <c r="BL97" i="2"/>
  <c r="BM97" i="2" s="1"/>
  <c r="BL459" i="2"/>
  <c r="BM459" i="2" s="1"/>
  <c r="BL372" i="2"/>
  <c r="BM372" i="2" s="1"/>
  <c r="BL104" i="2"/>
  <c r="BM104" i="2" s="1"/>
  <c r="BL344" i="2"/>
  <c r="BM344" i="2" s="1"/>
  <c r="BL107" i="2"/>
  <c r="BM107" i="2" s="1"/>
  <c r="BL89" i="2"/>
  <c r="BM89" i="2" s="1"/>
  <c r="BL472" i="2"/>
  <c r="BM472" i="2" s="1"/>
  <c r="BL377" i="2"/>
  <c r="BM377" i="2" s="1"/>
  <c r="BL65" i="2"/>
  <c r="BM65" i="2" s="1"/>
  <c r="BL220" i="2"/>
  <c r="BM220" i="2" s="1"/>
  <c r="BL102" i="2"/>
  <c r="BM102" i="2" s="1"/>
  <c r="BL194" i="2"/>
  <c r="BM194" i="2" s="1"/>
  <c r="BL31" i="2"/>
  <c r="BM31" i="2" s="1"/>
  <c r="BL137" i="2"/>
  <c r="BM137" i="2" s="1"/>
  <c r="BL500" i="2"/>
  <c r="BM500" i="2" s="1"/>
  <c r="BL37" i="2"/>
  <c r="BM37" i="2" s="1"/>
  <c r="BL310" i="2"/>
  <c r="BM310" i="2" s="1"/>
  <c r="BL289" i="2"/>
  <c r="BM289" i="2" s="1"/>
  <c r="BL204" i="2"/>
  <c r="BM204" i="2" s="1"/>
  <c r="BL457" i="2"/>
  <c r="BM457" i="2" s="1"/>
  <c r="BL331" i="2"/>
  <c r="BM331" i="2" s="1"/>
  <c r="BL183" i="2"/>
  <c r="BM183" i="2" s="1"/>
  <c r="BL219" i="2"/>
  <c r="BM219" i="2" s="1"/>
  <c r="BL94" i="2"/>
  <c r="BM94" i="2" s="1"/>
  <c r="BL39" i="2"/>
  <c r="BM39" i="2" s="1"/>
  <c r="BL492" i="2"/>
  <c r="BM492" i="2" s="1"/>
  <c r="BL493" i="2"/>
  <c r="BM493" i="2" s="1"/>
  <c r="BL265" i="2"/>
  <c r="BM265" i="2" s="1"/>
  <c r="BL269" i="2"/>
  <c r="BM269" i="2" s="1"/>
  <c r="BL474" i="2"/>
  <c r="BM474" i="2" s="1"/>
  <c r="BL400" i="2"/>
  <c r="BM400" i="2" s="1"/>
  <c r="BL387" i="2"/>
  <c r="BM387" i="2" s="1"/>
  <c r="BL303" i="2"/>
  <c r="BM303" i="2" s="1"/>
  <c r="BL167" i="2"/>
  <c r="BM167" i="2" s="1"/>
  <c r="BL207" i="2"/>
  <c r="BM207" i="2" s="1"/>
  <c r="BL155" i="2"/>
  <c r="BM155" i="2" s="1"/>
  <c r="BL182" i="2"/>
  <c r="BM182" i="2" s="1"/>
  <c r="BL315" i="2"/>
  <c r="BM315" i="2" s="1"/>
  <c r="BL122" i="2"/>
  <c r="BM122" i="2" s="1"/>
  <c r="BL106" i="2"/>
  <c r="BM106" i="2" s="1"/>
  <c r="BL272" i="2"/>
  <c r="BM272" i="2" s="1"/>
  <c r="BL144" i="2"/>
  <c r="BM144" i="2" s="1"/>
  <c r="BL254" i="2"/>
  <c r="BM254" i="2" s="1"/>
  <c r="BL126" i="2"/>
  <c r="BM126" i="2" s="1"/>
  <c r="BL398" i="2"/>
  <c r="BM398" i="2" s="1"/>
  <c r="BL275" i="2"/>
  <c r="BM275" i="2" s="1"/>
  <c r="BL147" i="2"/>
  <c r="BM147" i="2" s="1"/>
  <c r="BL312" i="2"/>
  <c r="BM312" i="2" s="1"/>
  <c r="BL232" i="2"/>
  <c r="BM232" i="2" s="1"/>
  <c r="BL157" i="2"/>
  <c r="BM157" i="2" s="1"/>
  <c r="BL465" i="2"/>
  <c r="BM465" i="2" s="1"/>
  <c r="BL341" i="2"/>
  <c r="BM341" i="2" s="1"/>
  <c r="BL434" i="2"/>
  <c r="BM434" i="2" s="1"/>
  <c r="BL33" i="2"/>
  <c r="BM33" i="2" s="1"/>
  <c r="BL73" i="2"/>
  <c r="BM73" i="2" s="1"/>
  <c r="BL482" i="2"/>
  <c r="BM482" i="2" s="1"/>
  <c r="BL496" i="2"/>
  <c r="BM496" i="2" s="1"/>
  <c r="BL48" i="2"/>
  <c r="BM48" i="2" s="1"/>
  <c r="BL354" i="2"/>
  <c r="BM354" i="2" s="1"/>
  <c r="BL446" i="2"/>
  <c r="BM446" i="2" s="1"/>
  <c r="BL494" i="2"/>
  <c r="BM494" i="2" s="1"/>
  <c r="BL497" i="2"/>
  <c r="BM497" i="2" s="1"/>
  <c r="BL319" i="2"/>
  <c r="BM319" i="2" s="1"/>
  <c r="BL68" i="2"/>
  <c r="BM68" i="2" s="1"/>
  <c r="BL499" i="2"/>
  <c r="BM499" i="2" s="1"/>
  <c r="BL380" i="2"/>
  <c r="BM380" i="2" s="1"/>
  <c r="BL484" i="2"/>
  <c r="BM484" i="2" s="1"/>
  <c r="BL485" i="2"/>
  <c r="BM485" i="2" s="1"/>
  <c r="BL258" i="2"/>
  <c r="BM258" i="2" s="1"/>
  <c r="BL201" i="2"/>
  <c r="BM201" i="2" s="1"/>
  <c r="BL205" i="2"/>
  <c r="BM205" i="2" s="1"/>
  <c r="BL441" i="2"/>
  <c r="BM441" i="2" s="1"/>
  <c r="BL210" i="2"/>
  <c r="BM210" i="2" s="1"/>
  <c r="BL143" i="2"/>
  <c r="BM143" i="2" s="1"/>
  <c r="BL78" i="2"/>
  <c r="BM78" i="2" s="1"/>
  <c r="BL476" i="2"/>
  <c r="BM476" i="2" s="1"/>
  <c r="BL477" i="2"/>
  <c r="BM477" i="2" s="1"/>
  <c r="BL421" i="2"/>
  <c r="BM421" i="2" s="1"/>
  <c r="BL276" i="2"/>
  <c r="BM276" i="2" s="1"/>
  <c r="BL229" i="2"/>
  <c r="BM229" i="2" s="1"/>
  <c r="BL458" i="2"/>
  <c r="BM458" i="2" s="1"/>
  <c r="BL91" i="2"/>
  <c r="BM91" i="2" s="1"/>
  <c r="BL286" i="2"/>
  <c r="BM286" i="2" s="1"/>
  <c r="BL384" i="2"/>
  <c r="BM384" i="2" s="1"/>
  <c r="BL127" i="2"/>
  <c r="BM127" i="2" s="1"/>
  <c r="BL355" i="2"/>
  <c r="BM355" i="2" s="1"/>
  <c r="BL295" i="2"/>
  <c r="BM295" i="2" s="1"/>
  <c r="BL119" i="2"/>
  <c r="BM119" i="2" s="1"/>
  <c r="BL318" i="2"/>
  <c r="BM318" i="2" s="1"/>
  <c r="BL166" i="2"/>
  <c r="BM166" i="2" s="1"/>
  <c r="BL256" i="2"/>
  <c r="BM256" i="2" s="1"/>
  <c r="BL128" i="2"/>
  <c r="BM128" i="2" s="1"/>
  <c r="BL238" i="2"/>
  <c r="BM238" i="2" s="1"/>
  <c r="BL110" i="2"/>
  <c r="BM110" i="2" s="1"/>
  <c r="BL382" i="2"/>
  <c r="BM382" i="2" s="1"/>
  <c r="BL324" i="2"/>
  <c r="BM324" i="2" s="1"/>
  <c r="BL338" i="2"/>
  <c r="BM338" i="2" s="1"/>
  <c r="BL259" i="2"/>
  <c r="BM259" i="2" s="1"/>
  <c r="BL131" i="2"/>
  <c r="BM131" i="2" s="1"/>
  <c r="BL296" i="2"/>
  <c r="BM296" i="2" s="1"/>
  <c r="BL196" i="2"/>
  <c r="BM196" i="2" s="1"/>
  <c r="BL216" i="2"/>
  <c r="BM216" i="2" s="1"/>
  <c r="BL129" i="2"/>
  <c r="BM129" i="2" s="1"/>
  <c r="BL141" i="2"/>
  <c r="BM141" i="2" s="1"/>
  <c r="BL404" i="2"/>
  <c r="BM404" i="2" s="1"/>
  <c r="BL451" i="2"/>
  <c r="BM451" i="2" s="1"/>
  <c r="BL464" i="2"/>
  <c r="BM464" i="2" s="1"/>
  <c r="BL99" i="2"/>
  <c r="BM99" i="2" s="1"/>
  <c r="BL251" i="2"/>
  <c r="BM251" i="2" s="1"/>
  <c r="BL491" i="2"/>
  <c r="BM491" i="2" s="1"/>
  <c r="BL467" i="2"/>
  <c r="BM467" i="2" s="1"/>
  <c r="BL52" i="2"/>
  <c r="BM52" i="2" s="1"/>
  <c r="BL423" i="2"/>
  <c r="BM423" i="2" s="1"/>
  <c r="BL443" i="2"/>
  <c r="BM443" i="2" s="1"/>
  <c r="BL409" i="2"/>
  <c r="BM409" i="2" s="1"/>
  <c r="BL123" i="2"/>
  <c r="BM123" i="2" s="1"/>
  <c r="BL470" i="2"/>
  <c r="BM470" i="2" s="1"/>
  <c r="BL49" i="2"/>
  <c r="BM49" i="2" s="1"/>
  <c r="BL266" i="2"/>
  <c r="BM266" i="2" s="1"/>
  <c r="BL353" i="2"/>
  <c r="BM353" i="2" s="1"/>
  <c r="BL430" i="2"/>
  <c r="BM430" i="2" s="1"/>
  <c r="BL454" i="2"/>
  <c r="BM454" i="2" s="1"/>
  <c r="BL407" i="2"/>
  <c r="BM407" i="2" s="1"/>
  <c r="BL337" i="2"/>
  <c r="BM337" i="2" s="1"/>
  <c r="BL435" i="2"/>
  <c r="BM435" i="2" s="1"/>
  <c r="BL42" i="2"/>
  <c r="BM42" i="2" s="1"/>
  <c r="BL51" i="2"/>
  <c r="BM51" i="2" s="1"/>
  <c r="BL406" i="2"/>
  <c r="BM406" i="2" s="1"/>
  <c r="BL151" i="2"/>
  <c r="BM151" i="2" s="1"/>
  <c r="BL70" i="2"/>
  <c r="BM70" i="2" s="1"/>
  <c r="BL468" i="2"/>
  <c r="BM468" i="2" s="1"/>
  <c r="BL469" i="2"/>
  <c r="BM469" i="2" s="1"/>
  <c r="BL413" i="2"/>
  <c r="BM413" i="2" s="1"/>
  <c r="BL425" i="2"/>
  <c r="BM425" i="2" s="1"/>
  <c r="BL358" i="2"/>
  <c r="BM358" i="2" s="1"/>
  <c r="BL282" i="2"/>
  <c r="BM282" i="2" s="1"/>
  <c r="BL62" i="2"/>
  <c r="BM62" i="2" s="1"/>
  <c r="BL460" i="2"/>
  <c r="BM460" i="2" s="1"/>
  <c r="BL461" i="2"/>
  <c r="BM461" i="2" s="1"/>
  <c r="BL405" i="2"/>
  <c r="BM405" i="2" s="1"/>
  <c r="BL442" i="2"/>
  <c r="BM442" i="2" s="1"/>
  <c r="BL335" i="2"/>
  <c r="BM335" i="2" s="1"/>
  <c r="BL332" i="2"/>
  <c r="BM332" i="2" s="1"/>
  <c r="BL148" i="2"/>
  <c r="BM148" i="2" s="1"/>
  <c r="BL75" i="2"/>
  <c r="BM75" i="2" s="1"/>
  <c r="BL368" i="2"/>
  <c r="BM368" i="2" s="1"/>
  <c r="BL234" i="2"/>
  <c r="BM234" i="2" s="1"/>
  <c r="BL329" i="2"/>
  <c r="BM329" i="2" s="1"/>
  <c r="BL226" i="2"/>
  <c r="BM226" i="2" s="1"/>
  <c r="BL278" i="2"/>
  <c r="BM278" i="2" s="1"/>
  <c r="BL150" i="2"/>
  <c r="BM150" i="2" s="1"/>
  <c r="BL336" i="2"/>
  <c r="BM336" i="2" s="1"/>
  <c r="BL240" i="2"/>
  <c r="BM240" i="2" s="1"/>
  <c r="BL112" i="2"/>
  <c r="BM112" i="2" s="1"/>
  <c r="BL181" i="2"/>
  <c r="BM181" i="2" s="1"/>
  <c r="BL130" i="2"/>
  <c r="BM130" i="2" s="1"/>
  <c r="BL222" i="2"/>
  <c r="BM222" i="2" s="1"/>
  <c r="BL366" i="2"/>
  <c r="BM366" i="2" s="1"/>
  <c r="BL308" i="2"/>
  <c r="BM308" i="2" s="1"/>
  <c r="BL322" i="2"/>
  <c r="BM322" i="2" s="1"/>
  <c r="BL243" i="2"/>
  <c r="BM243" i="2" s="1"/>
  <c r="BL115" i="2"/>
  <c r="BM115" i="2" s="1"/>
  <c r="BL153" i="2"/>
  <c r="BM153" i="2" s="1"/>
  <c r="BL200" i="2"/>
  <c r="BM200" i="2" s="1"/>
  <c r="BL113" i="2"/>
  <c r="BM113" i="2" s="1"/>
  <c r="BL125" i="2"/>
  <c r="BM125" i="2" s="1"/>
  <c r="BL299" i="2"/>
  <c r="BM299" i="2" s="1"/>
  <c r="BL439" i="2"/>
  <c r="BM439" i="2" s="1"/>
  <c r="BL35" i="2"/>
  <c r="BM35" i="2" s="1"/>
  <c r="BL462" i="2"/>
  <c r="BM462" i="2" s="1"/>
  <c r="BL486" i="2"/>
  <c r="BM486" i="2" s="1"/>
  <c r="BL58" i="2"/>
  <c r="BM58" i="2" s="1"/>
  <c r="BL375" i="2"/>
  <c r="BM375" i="2" s="1"/>
  <c r="BL503" i="2"/>
  <c r="BM503" i="2" s="1"/>
  <c r="BL386" i="2"/>
  <c r="BM386" i="2" s="1"/>
  <c r="BL483" i="2"/>
  <c r="BM483" i="2" s="1"/>
  <c r="BL369" i="2"/>
  <c r="BM369" i="2" s="1"/>
  <c r="BL74" i="2"/>
  <c r="BM74" i="2" s="1"/>
  <c r="BL57" i="2"/>
  <c r="BM57" i="2" s="1"/>
  <c r="BL402" i="2"/>
  <c r="BM402" i="2" s="1"/>
  <c r="BL362" i="2"/>
  <c r="BM362" i="2" s="1"/>
  <c r="BL193" i="2"/>
  <c r="BM193" i="2" s="1"/>
  <c r="BL471" i="2"/>
  <c r="BM471" i="2" s="1"/>
  <c r="BL245" i="2"/>
  <c r="BM245" i="2" s="1"/>
  <c r="BL54" i="2"/>
  <c r="BM54" i="2" s="1"/>
  <c r="BL452" i="2"/>
  <c r="BM452" i="2" s="1"/>
  <c r="BL453" i="2"/>
  <c r="BM453" i="2" s="1"/>
  <c r="BL397" i="2"/>
  <c r="BM397" i="2" s="1"/>
  <c r="BL212" i="2"/>
  <c r="BM212" i="2" s="1"/>
  <c r="BL495" i="2"/>
  <c r="BM495" i="2" s="1"/>
  <c r="BL161" i="2"/>
  <c r="BM161" i="2" s="1"/>
  <c r="BL46" i="2"/>
  <c r="BM46" i="2" s="1"/>
  <c r="BL444" i="2"/>
  <c r="BM444" i="2" s="1"/>
  <c r="BL445" i="2"/>
  <c r="BM445" i="2" s="1"/>
  <c r="BL389" i="2"/>
  <c r="BM389" i="2" s="1"/>
  <c r="BL177" i="2"/>
  <c r="BM177" i="2" s="1"/>
  <c r="BL263" i="2"/>
  <c r="BM263" i="2" s="1"/>
  <c r="BL426" i="2"/>
  <c r="BM426" i="2" s="1"/>
  <c r="BL180" i="2"/>
  <c r="BM180" i="2" s="1"/>
  <c r="BL215" i="2"/>
  <c r="BM215" i="2" s="1"/>
  <c r="BL187" i="2"/>
  <c r="BM187" i="2" s="1"/>
  <c r="BL88" i="2"/>
  <c r="BM88" i="2" s="1"/>
  <c r="BL59" i="2"/>
  <c r="BM59" i="2" s="1"/>
  <c r="BL352" i="2"/>
  <c r="BM352" i="2" s="1"/>
  <c r="BL342" i="2"/>
  <c r="BM342" i="2" s="1"/>
  <c r="BL422" i="2"/>
  <c r="BM422" i="2" s="1"/>
  <c r="BL225" i="2"/>
  <c r="BM225" i="2" s="1"/>
  <c r="BL253" i="2"/>
  <c r="BM253" i="2" s="1"/>
  <c r="BL333" i="2"/>
  <c r="BM333" i="2" s="1"/>
  <c r="BL262" i="2"/>
  <c r="BM262" i="2" s="1"/>
  <c r="BL134" i="2"/>
  <c r="BM134" i="2" s="1"/>
  <c r="BL320" i="2"/>
  <c r="BM320" i="2" s="1"/>
  <c r="BL260" i="2"/>
  <c r="BM260" i="2" s="1"/>
  <c r="BL224" i="2"/>
  <c r="BM224" i="2" s="1"/>
  <c r="BL165" i="2"/>
  <c r="BM165" i="2" s="1"/>
  <c r="BL162" i="2"/>
  <c r="BM162" i="2" s="1"/>
  <c r="BL206" i="2"/>
  <c r="BM206" i="2" s="1"/>
  <c r="BL350" i="2"/>
  <c r="BM350" i="2" s="1"/>
  <c r="BL292" i="2"/>
  <c r="BM292" i="2" s="1"/>
  <c r="BL306" i="2"/>
  <c r="BM306" i="2" s="1"/>
  <c r="BL227" i="2"/>
  <c r="BM227" i="2" s="1"/>
  <c r="BL218" i="2"/>
  <c r="BM218" i="2" s="1"/>
  <c r="BL184" i="2"/>
  <c r="BM184" i="2" s="1"/>
  <c r="BL109" i="2"/>
  <c r="BM109" i="2" s="1"/>
  <c r="BL410" i="2"/>
  <c r="BM410" i="2" s="1"/>
  <c r="BL307" i="2"/>
  <c r="BM307" i="2" s="1"/>
  <c r="BL237" i="2"/>
  <c r="BM237" i="2" s="1"/>
  <c r="BL44" i="2"/>
  <c r="BM44" i="2" s="1"/>
  <c r="BL487" i="2"/>
  <c r="BM487" i="2" s="1"/>
  <c r="BL427" i="2"/>
  <c r="BM427" i="2" s="1"/>
  <c r="BL480" i="2"/>
  <c r="BM480" i="2" s="1"/>
  <c r="BL82" i="2"/>
  <c r="BM82" i="2" s="1"/>
  <c r="BL424" i="2"/>
  <c r="BM424" i="2" s="1"/>
  <c r="BL197" i="2"/>
  <c r="BM197" i="2" s="1"/>
  <c r="BL370" i="2"/>
  <c r="BM370" i="2" s="1"/>
  <c r="BL456" i="2"/>
  <c r="BM456" i="2" s="1"/>
  <c r="BL283" i="2"/>
  <c r="BM283" i="2" s="1"/>
  <c r="BL432" i="2"/>
  <c r="BM432" i="2" s="1"/>
  <c r="BL50" i="2"/>
  <c r="BM50" i="2" s="1"/>
  <c r="BL412" i="2"/>
  <c r="BM412" i="2" s="1"/>
  <c r="BL448" i="2"/>
  <c r="BM448" i="2" s="1"/>
  <c r="BL450" i="2"/>
  <c r="BM450" i="2" s="1"/>
  <c r="BL38" i="2"/>
  <c r="BM38" i="2" s="1"/>
  <c r="BL95" i="2"/>
  <c r="BM95" i="2" s="1"/>
  <c r="BL436" i="2"/>
  <c r="BM436" i="2" s="1"/>
  <c r="BL101" i="2"/>
  <c r="BM101" i="2" s="1"/>
  <c r="BL437" i="2"/>
  <c r="BM437" i="2" s="1"/>
  <c r="BL381" i="2"/>
  <c r="BM381" i="2" s="1"/>
  <c r="BL316" i="2"/>
  <c r="BM316" i="2" s="1"/>
  <c r="BL267" i="2"/>
  <c r="BM267" i="2" s="1"/>
  <c r="BL479" i="2"/>
  <c r="BM479" i="2" s="1"/>
  <c r="BL313" i="2"/>
  <c r="BM313" i="2" s="1"/>
  <c r="BL277" i="2"/>
  <c r="BM277" i="2" s="1"/>
  <c r="BL103" i="2"/>
  <c r="BM103" i="2" s="1"/>
  <c r="BL428" i="2"/>
  <c r="BM428" i="2" s="1"/>
  <c r="BL93" i="2"/>
  <c r="BM93" i="2" s="1"/>
  <c r="BL429" i="2"/>
  <c r="BM429" i="2" s="1"/>
  <c r="BL373" i="2"/>
  <c r="BM373" i="2" s="1"/>
  <c r="BL223" i="2"/>
  <c r="BM223" i="2" s="1"/>
  <c r="BL326" i="2"/>
  <c r="BM326" i="2" s="1"/>
  <c r="BL393" i="2"/>
  <c r="BM393" i="2" s="1"/>
  <c r="BL396" i="2"/>
  <c r="BM396" i="2" s="1"/>
  <c r="BL175" i="2"/>
  <c r="BM175" i="2" s="1"/>
  <c r="BL72" i="2"/>
  <c r="BM72" i="2" s="1"/>
  <c r="BL43" i="2"/>
  <c r="BM43" i="2" s="1"/>
  <c r="BL281" i="2"/>
  <c r="BM281" i="2" s="1"/>
  <c r="BL261" i="2"/>
  <c r="BM261" i="2" s="1"/>
  <c r="BL146" i="2"/>
  <c r="BM146" i="2" s="1"/>
  <c r="BL213" i="2"/>
  <c r="BM213" i="2" s="1"/>
  <c r="BL252" i="2"/>
  <c r="BM252" i="2" s="1"/>
  <c r="BL317" i="2"/>
  <c r="BM317" i="2" s="1"/>
  <c r="BL246" i="2"/>
  <c r="BM246" i="2" s="1"/>
  <c r="BL118" i="2"/>
  <c r="BM118" i="2" s="1"/>
  <c r="BL304" i="2"/>
  <c r="BM304" i="2" s="1"/>
  <c r="BL217" i="2"/>
  <c r="BM217" i="2" s="1"/>
  <c r="BL208" i="2"/>
  <c r="BM208" i="2" s="1"/>
  <c r="BL149" i="2"/>
  <c r="BM149" i="2" s="1"/>
  <c r="BL334" i="2"/>
  <c r="BM334" i="2" s="1"/>
  <c r="BL273" i="2"/>
  <c r="BM273" i="2" s="1"/>
  <c r="BL325" i="2"/>
  <c r="BM325" i="2" s="1"/>
  <c r="BL190" i="2"/>
  <c r="BM190" i="2" s="1"/>
  <c r="BL305" i="2"/>
  <c r="BM305" i="2" s="1"/>
  <c r="BL241" i="2"/>
  <c r="BM241" i="2" s="1"/>
  <c r="BL290" i="2"/>
  <c r="BM290" i="2" s="1"/>
  <c r="BL211" i="2"/>
  <c r="BM211" i="2" s="1"/>
  <c r="BL291" i="2"/>
  <c r="BM291" i="2" s="1"/>
  <c r="BL168" i="2"/>
  <c r="BM168" i="2" s="1"/>
  <c r="BL391" i="2"/>
  <c r="BM391" i="2" s="1"/>
  <c r="BL440" i="2"/>
  <c r="BM440" i="2" s="1"/>
  <c r="BL394" i="2"/>
  <c r="BM394" i="2" s="1"/>
  <c r="BL401" i="2"/>
  <c r="BM401" i="2" s="1"/>
  <c r="BL64" i="2"/>
  <c r="BM64" i="2" s="1"/>
  <c r="BL360" i="2"/>
  <c r="BM360" i="2" s="1"/>
  <c r="BL235" i="2"/>
  <c r="BM235" i="2" s="1"/>
  <c r="BL417" i="2"/>
  <c r="BM417" i="2" s="1"/>
  <c r="BL172" i="2"/>
  <c r="BM172" i="2" s="1"/>
  <c r="BL455" i="2"/>
  <c r="BM455" i="2" s="1"/>
  <c r="BL67" i="2"/>
  <c r="BM67" i="2" s="1"/>
  <c r="BL98" i="2"/>
  <c r="BM98" i="2" s="1"/>
  <c r="BL323" i="2"/>
  <c r="BM323" i="2" s="1"/>
  <c r="BL96" i="2"/>
  <c r="BM96" i="2" s="1"/>
  <c r="BL330" i="2"/>
  <c r="BM330" i="2" s="1"/>
  <c r="BL345" i="2"/>
  <c r="BM345" i="2" s="1"/>
  <c r="BL415" i="2"/>
  <c r="BM415" i="2" s="1"/>
  <c r="BL79" i="2"/>
  <c r="BM79" i="2" s="1"/>
  <c r="BL85" i="2"/>
  <c r="BM85" i="2" s="1"/>
  <c r="BL365" i="2"/>
  <c r="BM365" i="2" s="1"/>
  <c r="BL199" i="2"/>
  <c r="BM199" i="2" s="1"/>
  <c r="BL139" i="2"/>
  <c r="BM139" i="2" s="1"/>
  <c r="BL311" i="2"/>
  <c r="BM311" i="2" s="1"/>
  <c r="BL463" i="2"/>
  <c r="BM463" i="2" s="1"/>
  <c r="BL202" i="2"/>
  <c r="BM202" i="2" s="1"/>
  <c r="BL257" i="2"/>
  <c r="BM257" i="2" s="1"/>
  <c r="BL411" i="2"/>
  <c r="BM411" i="2" s="1"/>
  <c r="BL189" i="2"/>
  <c r="BM189" i="2" s="1"/>
  <c r="BL87" i="2"/>
  <c r="BM87" i="2" s="1"/>
  <c r="BL77" i="2"/>
  <c r="BM77" i="2" s="1"/>
  <c r="BL357" i="2"/>
  <c r="BM357" i="2" s="1"/>
  <c r="BL135" i="2"/>
  <c r="BM135" i="2" s="1"/>
  <c r="BL203" i="2"/>
  <c r="BM203" i="2" s="1"/>
  <c r="BL361" i="2"/>
  <c r="BM361" i="2" s="1"/>
  <c r="BL364" i="2"/>
  <c r="BM364" i="2" s="1"/>
  <c r="BL314" i="2"/>
  <c r="BM314" i="2" s="1"/>
  <c r="BL56" i="2"/>
  <c r="BM56" i="2" s="1"/>
  <c r="BL297" i="2"/>
  <c r="BM297" i="2" s="1"/>
  <c r="BL242" i="2"/>
  <c r="BM242" i="2" s="1"/>
  <c r="BL114" i="2"/>
  <c r="BM114" i="2" s="1"/>
  <c r="BL164" i="2"/>
  <c r="BM164" i="2" s="1"/>
  <c r="BL250" i="2"/>
  <c r="BM250" i="2" s="1"/>
  <c r="BL209" i="2"/>
  <c r="BM209" i="2" s="1"/>
  <c r="BL301" i="2"/>
  <c r="BM301" i="2" s="1"/>
  <c r="BL230" i="2"/>
  <c r="BM230" i="2" s="1"/>
  <c r="BL379" i="2"/>
  <c r="BM379" i="2" s="1"/>
  <c r="BL288" i="2"/>
  <c r="BM288" i="2" s="1"/>
  <c r="BL192" i="2"/>
  <c r="BM192" i="2" s="1"/>
  <c r="BL121" i="2"/>
  <c r="BM121" i="2" s="1"/>
  <c r="BL133" i="2"/>
  <c r="BM133" i="2" s="1"/>
  <c r="BL309" i="2"/>
  <c r="BM309" i="2" s="1"/>
  <c r="BL174" i="2"/>
  <c r="BM174" i="2" s="1"/>
  <c r="BL244" i="2"/>
  <c r="BM244" i="2" s="1"/>
  <c r="BL178" i="2"/>
  <c r="BM178" i="2" s="1"/>
  <c r="BL195" i="2"/>
  <c r="BM195" i="2" s="1"/>
  <c r="BL108" i="2"/>
  <c r="BM108" i="2" s="1"/>
  <c r="BL280" i="2"/>
  <c r="BM280" i="2" s="1"/>
  <c r="BL152" i="2"/>
  <c r="BM152" i="2" s="1"/>
  <c r="BH78" i="2"/>
  <c r="BI78" i="2" s="1"/>
  <c r="BJ342" i="2"/>
  <c r="BK342" i="2" s="1"/>
  <c r="BF102" i="2"/>
  <c r="F199" i="16" s="1"/>
  <c r="BC26" i="2"/>
  <c r="BO26" i="2" s="1"/>
  <c r="BC32" i="2"/>
  <c r="BO32" i="2" s="1"/>
  <c r="BC28" i="2"/>
  <c r="BO28" i="2" s="1"/>
  <c r="BC22" i="2"/>
  <c r="BO22" i="2" s="1"/>
  <c r="BC25" i="2"/>
  <c r="BO25" i="2" s="1"/>
  <c r="BC33" i="2"/>
  <c r="BO33" i="2" s="1"/>
  <c r="BC7" i="2"/>
  <c r="BO7" i="2" s="1"/>
  <c r="BC10" i="2"/>
  <c r="BO10" i="2" s="1"/>
  <c r="BC8" i="2"/>
  <c r="BO8" i="2" s="1"/>
  <c r="BC18" i="2"/>
  <c r="BO18" i="2" s="1"/>
  <c r="BN11" i="2"/>
  <c r="BN8" i="2"/>
  <c r="BN12" i="2"/>
  <c r="BN36" i="2"/>
  <c r="BN9" i="2"/>
  <c r="BN28" i="2"/>
  <c r="BN25" i="2"/>
  <c r="BN26" i="2"/>
  <c r="BN35" i="2"/>
  <c r="BN32" i="2"/>
  <c r="BN30" i="2"/>
  <c r="BN22" i="2"/>
  <c r="BN33" i="2"/>
  <c r="BN14" i="2"/>
  <c r="BN20" i="2"/>
  <c r="BN18" i="2"/>
  <c r="BN15" i="2"/>
  <c r="BN27" i="2"/>
  <c r="BN24" i="2"/>
  <c r="BN29" i="2"/>
  <c r="BN34" i="2"/>
  <c r="BN31" i="2"/>
  <c r="BN10" i="2"/>
  <c r="BN23" i="2"/>
  <c r="BN19" i="2"/>
  <c r="BN16" i="2"/>
  <c r="BN21" i="2"/>
  <c r="BN13" i="2"/>
  <c r="BN6" i="2"/>
  <c r="BN17" i="2"/>
  <c r="BN7" i="2"/>
  <c r="BC29" i="2"/>
  <c r="BO29" i="2" s="1"/>
  <c r="BC9" i="2"/>
  <c r="BO9" i="2" s="1"/>
  <c r="BL36" i="2"/>
  <c r="BM36" i="2" s="1"/>
  <c r="BL34" i="2"/>
  <c r="BM34" i="2" s="1"/>
  <c r="BC24" i="2"/>
  <c r="BO24" i="2" s="1"/>
  <c r="BC12" i="2"/>
  <c r="BO12" i="2" s="1"/>
  <c r="BC19" i="2"/>
  <c r="BO19" i="2" s="1"/>
  <c r="BC11" i="2"/>
  <c r="BO11" i="2" s="1"/>
  <c r="BC15" i="2"/>
  <c r="BO15" i="2" s="1"/>
  <c r="BC23" i="2"/>
  <c r="BO23" i="2" s="1"/>
  <c r="BC13" i="2"/>
  <c r="BO13" i="2" s="1"/>
  <c r="BC16" i="2"/>
  <c r="BO16" i="2" s="1"/>
  <c r="BC17" i="2"/>
  <c r="BO17" i="2" s="1"/>
  <c r="BC14" i="2"/>
  <c r="BO14" i="2" s="1"/>
  <c r="W218" i="2"/>
  <c r="F431" i="14" s="1"/>
  <c r="W210" i="2"/>
  <c r="F415" i="14" s="1"/>
  <c r="BH464" i="2"/>
  <c r="BH456" i="2"/>
  <c r="W165" i="2"/>
  <c r="F325" i="14" s="1"/>
  <c r="W317" i="2"/>
  <c r="F629" i="14" s="1"/>
  <c r="BJ475" i="2"/>
  <c r="BK475" i="2" s="1"/>
  <c r="BH377" i="2"/>
  <c r="BH364" i="2"/>
  <c r="BJ304" i="2"/>
  <c r="BK304" i="2" s="1"/>
  <c r="BH485" i="2"/>
  <c r="BJ279" i="2"/>
  <c r="BK279" i="2" s="1"/>
  <c r="BJ119" i="2"/>
  <c r="BK119" i="2" s="1"/>
  <c r="BJ183" i="2"/>
  <c r="BK183" i="2" s="1"/>
  <c r="BJ177" i="2"/>
  <c r="BK177" i="2" s="1"/>
  <c r="BJ63" i="2"/>
  <c r="BK63" i="2" s="1"/>
  <c r="BJ99" i="2"/>
  <c r="BK99" i="2" s="1"/>
  <c r="BH56" i="2"/>
  <c r="BI56" i="2" s="1"/>
  <c r="BH493" i="2"/>
  <c r="BJ499" i="2"/>
  <c r="BK499" i="2" s="1"/>
  <c r="BJ445" i="2"/>
  <c r="BK445" i="2" s="1"/>
  <c r="BJ485" i="2"/>
  <c r="BK485" i="2" s="1"/>
  <c r="BJ92" i="2"/>
  <c r="BK92" i="2" s="1"/>
  <c r="BJ193" i="2"/>
  <c r="BK193" i="2" s="1"/>
  <c r="BF35" i="2"/>
  <c r="BJ30" i="2"/>
  <c r="BK30" i="2" s="1"/>
  <c r="BH51" i="2"/>
  <c r="BH99" i="2"/>
  <c r="BH65" i="2"/>
  <c r="BJ94" i="2"/>
  <c r="BK94" i="2" s="1"/>
  <c r="BH35" i="2"/>
  <c r="BH59" i="2"/>
  <c r="BJ35" i="2"/>
  <c r="BK35" i="2" s="1"/>
  <c r="BJ353" i="2"/>
  <c r="BK353" i="2" s="1"/>
  <c r="BJ406" i="2"/>
  <c r="BK406" i="2" s="1"/>
  <c r="BF83" i="2"/>
  <c r="F161" i="16" s="1"/>
  <c r="BH80" i="2"/>
  <c r="BF105" i="2"/>
  <c r="F205" i="16" s="1"/>
  <c r="BH335" i="2"/>
  <c r="BH486" i="2"/>
  <c r="BH96" i="2"/>
  <c r="BH30" i="2"/>
  <c r="BI30" i="2" s="1"/>
  <c r="BH283" i="2"/>
  <c r="BJ113" i="2"/>
  <c r="BK113" i="2" s="1"/>
  <c r="BH97" i="2"/>
  <c r="BH82" i="2"/>
  <c r="BJ70" i="2"/>
  <c r="BK70" i="2" s="1"/>
  <c r="BJ121" i="2"/>
  <c r="BK121" i="2" s="1"/>
  <c r="I7" i="14"/>
  <c r="BF87" i="2"/>
  <c r="F169" i="16" s="1"/>
  <c r="BH453" i="2"/>
  <c r="BH429" i="2"/>
  <c r="BJ39" i="2"/>
  <c r="BK39" i="2" s="1"/>
  <c r="I17" i="14"/>
  <c r="BH441" i="2"/>
  <c r="BJ427" i="2"/>
  <c r="BK427" i="2" s="1"/>
  <c r="BH50" i="2"/>
  <c r="BJ351" i="2"/>
  <c r="BK351" i="2" s="1"/>
  <c r="BH469" i="2"/>
  <c r="BH172" i="2"/>
  <c r="BJ344" i="2"/>
  <c r="BK344" i="2" s="1"/>
  <c r="I21" i="14"/>
  <c r="BJ457" i="2"/>
  <c r="BK457" i="2" s="1"/>
  <c r="BH466" i="2"/>
  <c r="BJ433" i="2"/>
  <c r="BK433" i="2" s="1"/>
  <c r="BH71" i="2"/>
  <c r="BI71" i="2" s="1"/>
  <c r="BJ115" i="2"/>
  <c r="BK115" i="2" s="1"/>
  <c r="BH123" i="2"/>
  <c r="BJ385" i="2"/>
  <c r="BK385" i="2" s="1"/>
  <c r="BJ150" i="2"/>
  <c r="BK150" i="2" s="1"/>
  <c r="BJ44" i="2"/>
  <c r="BK44" i="2" s="1"/>
  <c r="BH350" i="2"/>
  <c r="BH32" i="2"/>
  <c r="BJ75" i="2"/>
  <c r="BK75" i="2" s="1"/>
  <c r="BH483" i="2"/>
  <c r="BJ505" i="2"/>
  <c r="BK505" i="2" s="1"/>
  <c r="BL86" i="2"/>
  <c r="BJ503" i="2"/>
  <c r="BK503" i="2" s="1"/>
  <c r="BH504" i="2"/>
  <c r="BH505" i="2"/>
  <c r="BH503" i="2"/>
  <c r="BL504" i="2"/>
  <c r="BL84" i="2"/>
  <c r="BJ504" i="2"/>
  <c r="BK504" i="2" s="1"/>
  <c r="BL505" i="2"/>
  <c r="BJ98" i="2"/>
  <c r="BK98" i="2" s="1"/>
  <c r="BH85" i="2"/>
  <c r="BH433" i="2"/>
  <c r="BJ346" i="2"/>
  <c r="BK346" i="2" s="1"/>
  <c r="BJ437" i="2"/>
  <c r="BK437" i="2" s="1"/>
  <c r="BJ291" i="2"/>
  <c r="BK291" i="2" s="1"/>
  <c r="BJ68" i="2"/>
  <c r="BK68" i="2" s="1"/>
  <c r="BJ435" i="2"/>
  <c r="BK435" i="2" s="1"/>
  <c r="BJ66" i="2"/>
  <c r="BK66" i="2" s="1"/>
  <c r="BH38" i="2"/>
  <c r="BJ483" i="2"/>
  <c r="BK483" i="2" s="1"/>
  <c r="BH445" i="2"/>
  <c r="BI445" i="2" s="1"/>
  <c r="BJ399" i="2"/>
  <c r="BK399" i="2" s="1"/>
  <c r="BH362" i="2"/>
  <c r="BH72" i="2"/>
  <c r="BJ364" i="2"/>
  <c r="BK364" i="2" s="1"/>
  <c r="BJ55" i="2"/>
  <c r="BK55" i="2" s="1"/>
  <c r="BL83" i="2"/>
  <c r="BH396" i="2"/>
  <c r="BJ432" i="2"/>
  <c r="BK432" i="2" s="1"/>
  <c r="BH86" i="2"/>
  <c r="BH434" i="2"/>
  <c r="BH33" i="2"/>
  <c r="BJ103" i="2"/>
  <c r="BK103" i="2" s="1"/>
  <c r="BH481" i="2"/>
  <c r="BH323" i="2"/>
  <c r="BJ459" i="2"/>
  <c r="BK459" i="2" s="1"/>
  <c r="BH474" i="2"/>
  <c r="BH81" i="2"/>
  <c r="BH228" i="2"/>
  <c r="BJ441" i="2"/>
  <c r="BK441" i="2" s="1"/>
  <c r="BH477" i="2"/>
  <c r="BH450" i="2"/>
  <c r="BJ378" i="2"/>
  <c r="BK378" i="2" s="1"/>
  <c r="BJ38" i="2"/>
  <c r="BK38" i="2" s="1"/>
  <c r="BJ102" i="2"/>
  <c r="BK102" i="2" s="1"/>
  <c r="BF49" i="2"/>
  <c r="F93" i="16" s="1"/>
  <c r="BH490" i="2"/>
  <c r="BJ50" i="2"/>
  <c r="BK50" i="2" s="1"/>
  <c r="BJ320" i="2"/>
  <c r="BK320" i="2" s="1"/>
  <c r="BJ293" i="2"/>
  <c r="BK293" i="2" s="1"/>
  <c r="BH132" i="2"/>
  <c r="BJ343" i="2"/>
  <c r="BK343" i="2" s="1"/>
  <c r="BH36" i="2"/>
  <c r="BH385" i="2"/>
  <c r="BJ436" i="2"/>
  <c r="BK436" i="2" s="1"/>
  <c r="BH468" i="2"/>
  <c r="BJ400" i="2"/>
  <c r="BK400" i="2" s="1"/>
  <c r="BH306" i="2"/>
  <c r="BH258" i="2"/>
  <c r="BH57" i="2"/>
  <c r="BH446" i="2"/>
  <c r="BJ398" i="2"/>
  <c r="BK398" i="2" s="1"/>
  <c r="BJ257" i="2"/>
  <c r="BK257" i="2" s="1"/>
  <c r="BJ412" i="2"/>
  <c r="BK412" i="2" s="1"/>
  <c r="BH459" i="2"/>
  <c r="BH347" i="2"/>
  <c r="BJ31" i="2"/>
  <c r="BK31" i="2" s="1"/>
  <c r="BJ391" i="2"/>
  <c r="BK391" i="2" s="1"/>
  <c r="BH62" i="2"/>
  <c r="BJ350" i="2"/>
  <c r="BK350" i="2" s="1"/>
  <c r="BH91" i="2"/>
  <c r="BJ79" i="2"/>
  <c r="BK79" i="2" s="1"/>
  <c r="BH410" i="2"/>
  <c r="BJ366" i="2"/>
  <c r="BK366" i="2" s="1"/>
  <c r="BH67" i="2"/>
  <c r="BJ453" i="2"/>
  <c r="BK453" i="2" s="1"/>
  <c r="BJ52" i="2"/>
  <c r="BK52" i="2" s="1"/>
  <c r="BJ479" i="2"/>
  <c r="BK479" i="2" s="1"/>
  <c r="BJ166" i="2"/>
  <c r="BK166" i="2" s="1"/>
  <c r="BJ367" i="2"/>
  <c r="BK367" i="2" s="1"/>
  <c r="BJ49" i="2"/>
  <c r="BK49" i="2" s="1"/>
  <c r="BJ73" i="2"/>
  <c r="BK73" i="2" s="1"/>
  <c r="BJ429" i="2"/>
  <c r="BK429" i="2" s="1"/>
  <c r="BJ356" i="2"/>
  <c r="BK356" i="2" s="1"/>
  <c r="BH473" i="2"/>
  <c r="BI473" i="2" s="1"/>
  <c r="BH295" i="2"/>
  <c r="BH440" i="2"/>
  <c r="BJ469" i="2"/>
  <c r="BK469" i="2" s="1"/>
  <c r="BH438" i="2"/>
  <c r="BJ214" i="2"/>
  <c r="BK214" i="2" s="1"/>
  <c r="BH235" i="2"/>
  <c r="BJ362" i="2"/>
  <c r="BK362" i="2" s="1"/>
  <c r="BJ494" i="2"/>
  <c r="BK494" i="2" s="1"/>
  <c r="BH353" i="2"/>
  <c r="BH420" i="2"/>
  <c r="BH452" i="2"/>
  <c r="BJ233" i="2"/>
  <c r="BK233" i="2" s="1"/>
  <c r="BJ81" i="2"/>
  <c r="BK81" i="2" s="1"/>
  <c r="BH435" i="2"/>
  <c r="BJ376" i="2"/>
  <c r="BK376" i="2" s="1"/>
  <c r="BJ90" i="2"/>
  <c r="BK90" i="2" s="1"/>
  <c r="BJ450" i="2"/>
  <c r="BK450" i="2" s="1"/>
  <c r="BH349" i="2"/>
  <c r="BH102" i="2"/>
  <c r="BJ383" i="2"/>
  <c r="BK383" i="2" s="1"/>
  <c r="BH480" i="2"/>
  <c r="BJ65" i="2"/>
  <c r="BK65" i="2" s="1"/>
  <c r="BH348" i="2"/>
  <c r="BJ67" i="2"/>
  <c r="BK67" i="2" s="1"/>
  <c r="BH361" i="2"/>
  <c r="BH69" i="2"/>
  <c r="BH346" i="2"/>
  <c r="BH83" i="2"/>
  <c r="BJ415" i="2"/>
  <c r="BK415" i="2" s="1"/>
  <c r="BH501" i="2"/>
  <c r="BJ330" i="2"/>
  <c r="BK330" i="2" s="1"/>
  <c r="BJ78" i="2"/>
  <c r="BK78" i="2" s="1"/>
  <c r="BJ83" i="2"/>
  <c r="BK83" i="2" s="1"/>
  <c r="BH393" i="2"/>
  <c r="BJ71" i="2"/>
  <c r="BK71" i="2" s="1"/>
  <c r="BH449" i="2"/>
  <c r="BH394" i="2"/>
  <c r="BJ54" i="2"/>
  <c r="BK54" i="2" s="1"/>
  <c r="BH49" i="2"/>
  <c r="BI49" i="2" s="1"/>
  <c r="BH497" i="2"/>
  <c r="BJ463" i="2"/>
  <c r="BK463" i="2" s="1"/>
  <c r="BJ478" i="2"/>
  <c r="BK478" i="2" s="1"/>
  <c r="BJ262" i="2"/>
  <c r="BK262" i="2" s="1"/>
  <c r="BH388" i="2"/>
  <c r="BJ401" i="2"/>
  <c r="BK401" i="2" s="1"/>
  <c r="BJ481" i="2"/>
  <c r="BK481" i="2" s="1"/>
  <c r="BJ377" i="2"/>
  <c r="BJ51" i="2"/>
  <c r="BK51" i="2" s="1"/>
  <c r="BJ315" i="2"/>
  <c r="BK315" i="2" s="1"/>
  <c r="BF81" i="2"/>
  <c r="F157" i="16" s="1"/>
  <c r="BH395" i="2"/>
  <c r="BJ501" i="2"/>
  <c r="BK501" i="2" s="1"/>
  <c r="BJ473" i="2"/>
  <c r="BK473" i="2" s="1"/>
  <c r="BJ345" i="2"/>
  <c r="BK345" i="2" s="1"/>
  <c r="BH107" i="2"/>
  <c r="BH496" i="2"/>
  <c r="BH321" i="2"/>
  <c r="BH461" i="2"/>
  <c r="BH46" i="2"/>
  <c r="BH48" i="2"/>
  <c r="BH451" i="2"/>
  <c r="BJ498" i="2"/>
  <c r="BK498" i="2" s="1"/>
  <c r="BH437" i="2"/>
  <c r="BH88" i="2"/>
  <c r="BJ396" i="2"/>
  <c r="BK396" i="2" s="1"/>
  <c r="BH499" i="2"/>
  <c r="BJ97" i="2"/>
  <c r="BK97" i="2" s="1"/>
  <c r="BH64" i="2"/>
  <c r="BJ348" i="2"/>
  <c r="BK348" i="2" s="1"/>
  <c r="BJ47" i="2"/>
  <c r="BK47" i="2" s="1"/>
  <c r="BJ423" i="2"/>
  <c r="BK423" i="2" s="1"/>
  <c r="BH53" i="2"/>
  <c r="BJ472" i="2"/>
  <c r="BK472" i="2" s="1"/>
  <c r="BF62" i="2"/>
  <c r="F119" i="16" s="1"/>
  <c r="BJ488" i="2"/>
  <c r="BK488" i="2" s="1"/>
  <c r="BH104" i="2"/>
  <c r="BH426" i="2"/>
  <c r="BJ95" i="2"/>
  <c r="BK95" i="2" s="1"/>
  <c r="BJ374" i="2"/>
  <c r="BK374" i="2" s="1"/>
  <c r="BH270" i="2"/>
  <c r="BH287" i="2"/>
  <c r="BH101" i="2"/>
  <c r="BH378" i="2"/>
  <c r="BJ462" i="2"/>
  <c r="BK462" i="2" s="1"/>
  <c r="BH356" i="2"/>
  <c r="BJ451" i="2"/>
  <c r="BK451" i="2" s="1"/>
  <c r="BH54" i="2"/>
  <c r="BJ57" i="2"/>
  <c r="BK57" i="2" s="1"/>
  <c r="BL81" i="2"/>
  <c r="BJ42" i="2"/>
  <c r="BK42" i="2" s="1"/>
  <c r="BH337" i="2"/>
  <c r="BH454" i="2"/>
  <c r="BH66" i="2"/>
  <c r="BJ41" i="2"/>
  <c r="BK41" i="2" s="1"/>
  <c r="BH380" i="2"/>
  <c r="BH432" i="2"/>
  <c r="BH472" i="2"/>
  <c r="BJ84" i="2"/>
  <c r="BK84" i="2" s="1"/>
  <c r="BH320" i="2"/>
  <c r="BJ449" i="2"/>
  <c r="BH39" i="2"/>
  <c r="BJ105" i="2"/>
  <c r="BK105" i="2" s="1"/>
  <c r="BH427" i="2"/>
  <c r="BJ497" i="2"/>
  <c r="BH87" i="2"/>
  <c r="BJ434" i="2"/>
  <c r="BJ443" i="2"/>
  <c r="BK443" i="2" s="1"/>
  <c r="BH475" i="2"/>
  <c r="BH425" i="2"/>
  <c r="BJ414" i="2"/>
  <c r="BK414" i="2" s="1"/>
  <c r="BJ339" i="2"/>
  <c r="BK339" i="2" s="1"/>
  <c r="BJ448" i="2"/>
  <c r="BK448" i="2" s="1"/>
  <c r="BJ33" i="2"/>
  <c r="BK33" i="2" s="1"/>
  <c r="BJ482" i="2"/>
  <c r="BK482" i="2" s="1"/>
  <c r="BH242" i="2"/>
  <c r="BH424" i="2"/>
  <c r="BH488" i="2"/>
  <c r="BH37" i="2"/>
  <c r="BH412" i="2"/>
  <c r="BJ424" i="2"/>
  <c r="BK424" i="2" s="1"/>
  <c r="BJ491" i="2"/>
  <c r="BK491" i="2" s="1"/>
  <c r="BH75" i="2"/>
  <c r="BJ425" i="2"/>
  <c r="BK425" i="2" s="1"/>
  <c r="BJ410" i="2"/>
  <c r="BJ86" i="2"/>
  <c r="BK86" i="2" s="1"/>
  <c r="BH458" i="2"/>
  <c r="BJ60" i="2"/>
  <c r="BK60" i="2" s="1"/>
  <c r="BJ495" i="2"/>
  <c r="BK495" i="2" s="1"/>
  <c r="BJ382" i="2"/>
  <c r="BK382" i="2" s="1"/>
  <c r="BH498" i="2"/>
  <c r="BH382" i="2"/>
  <c r="BJ58" i="2"/>
  <c r="BK58" i="2" s="1"/>
  <c r="BJ43" i="2"/>
  <c r="BK43" i="2" s="1"/>
  <c r="BH413" i="2"/>
  <c r="BF42" i="2"/>
  <c r="F79" i="16" s="1"/>
  <c r="BJ417" i="2"/>
  <c r="BK417" i="2" s="1"/>
  <c r="BJ489" i="2"/>
  <c r="BK489" i="2" s="1"/>
  <c r="BJ259" i="2"/>
  <c r="BK259" i="2" s="1"/>
  <c r="BH411" i="2"/>
  <c r="BJ59" i="2"/>
  <c r="BK59" i="2" s="1"/>
  <c r="BJ340" i="2"/>
  <c r="BK340" i="2" s="1"/>
  <c r="BH467" i="2"/>
  <c r="BJ316" i="2"/>
  <c r="BK316" i="2" s="1"/>
  <c r="BJ466" i="2"/>
  <c r="BK466" i="2" s="1"/>
  <c r="BH381" i="2"/>
  <c r="BH114" i="2"/>
  <c r="BJ430" i="2"/>
  <c r="BK430" i="2" s="1"/>
  <c r="BH84" i="2"/>
  <c r="BJ464" i="2"/>
  <c r="BK464" i="2" s="1"/>
  <c r="BJ380" i="2"/>
  <c r="BK380" i="2" s="1"/>
  <c r="BH491" i="2"/>
  <c r="BH442" i="2"/>
  <c r="BJ388" i="2"/>
  <c r="BK388" i="2" s="1"/>
  <c r="BH489" i="2"/>
  <c r="BJ447" i="2"/>
  <c r="BK447" i="2" s="1"/>
  <c r="BH482" i="2"/>
  <c r="BJ36" i="2"/>
  <c r="BK36" i="2" s="1"/>
  <c r="BJ431" i="2"/>
  <c r="BK431" i="2" s="1"/>
  <c r="BJ299" i="2"/>
  <c r="BK299" i="2" s="1"/>
  <c r="BJ440" i="2"/>
  <c r="BK440" i="2" s="1"/>
  <c r="BJ62" i="2"/>
  <c r="BJ477" i="2"/>
  <c r="BK477" i="2" s="1"/>
  <c r="BJ34" i="2"/>
  <c r="BK34" i="2" s="1"/>
  <c r="BH307" i="2"/>
  <c r="BJ89" i="2"/>
  <c r="BK89" i="2" s="1"/>
  <c r="BJ467" i="2"/>
  <c r="BJ82" i="2"/>
  <c r="BK82" i="2" s="1"/>
  <c r="BH94" i="2"/>
  <c r="BJ493" i="2"/>
  <c r="BK493" i="2" s="1"/>
  <c r="BJ100" i="2"/>
  <c r="BK100" i="2" s="1"/>
  <c r="BJ369" i="2"/>
  <c r="BK369" i="2" s="1"/>
  <c r="BJ465" i="2"/>
  <c r="BK465" i="2" s="1"/>
  <c r="BH55" i="2"/>
  <c r="BH98" i="2"/>
  <c r="BJ301" i="2"/>
  <c r="BK301" i="2" s="1"/>
  <c r="BH363" i="2"/>
  <c r="BF98" i="2"/>
  <c r="F191" i="16" s="1"/>
  <c r="BH40" i="2"/>
  <c r="BH443" i="2"/>
  <c r="BH103" i="2"/>
  <c r="BH397" i="2"/>
  <c r="BH226" i="2"/>
  <c r="BJ131" i="2"/>
  <c r="BK131" i="2" s="1"/>
  <c r="BH68" i="2"/>
  <c r="BH331" i="2"/>
  <c r="BJ87" i="2"/>
  <c r="BK87" i="2" s="1"/>
  <c r="BJ318" i="2"/>
  <c r="BK318" i="2" s="1"/>
  <c r="BH465" i="2"/>
  <c r="BJ191" i="2"/>
  <c r="BK191" i="2" s="1"/>
  <c r="BJ46" i="2"/>
  <c r="BK46" i="2" s="1"/>
  <c r="BJ461" i="2"/>
  <c r="BK461" i="2" s="1"/>
  <c r="BJ480" i="2"/>
  <c r="BK480" i="2" s="1"/>
  <c r="BH147" i="2"/>
  <c r="BJ456" i="2"/>
  <c r="BK456" i="2" s="1"/>
  <c r="BJ91" i="2"/>
  <c r="BK91" i="2" s="1"/>
  <c r="BH409" i="2"/>
  <c r="BH457" i="2"/>
  <c r="BF55" i="2"/>
  <c r="F105" i="16" s="1"/>
  <c r="BH379" i="2"/>
  <c r="BJ496" i="2"/>
  <c r="BJ420" i="2"/>
  <c r="BK420" i="2" s="1"/>
  <c r="BJ394" i="2"/>
  <c r="BK394" i="2" s="1"/>
  <c r="BH179" i="2"/>
  <c r="BF65" i="2"/>
  <c r="F125" i="16" s="1"/>
  <c r="BH470" i="2"/>
  <c r="BH338" i="2"/>
  <c r="BH43" i="2"/>
  <c r="BJ76" i="2"/>
  <c r="BK76" i="2" s="1"/>
  <c r="BH34" i="2"/>
  <c r="BH244" i="2"/>
  <c r="BH70" i="2"/>
  <c r="BH448" i="2"/>
  <c r="BH414" i="2"/>
  <c r="BJ74" i="2"/>
  <c r="BK74" i="2" s="1"/>
  <c r="BJ409" i="2"/>
  <c r="BK409" i="2" s="1"/>
  <c r="BJ243" i="2"/>
  <c r="BK243" i="2" s="1"/>
  <c r="BJ286" i="2"/>
  <c r="BK286" i="2" s="1"/>
  <c r="BH52" i="2"/>
  <c r="BH417" i="2"/>
  <c r="BJ32" i="2"/>
  <c r="BK32" i="2" s="1"/>
  <c r="BH374" i="2"/>
  <c r="BH423" i="2"/>
  <c r="BJ454" i="2"/>
  <c r="BK454" i="2" s="1"/>
  <c r="BJ334" i="2"/>
  <c r="BK334" i="2" s="1"/>
  <c r="BJ310" i="2"/>
  <c r="BK310" i="2" s="1"/>
  <c r="BH319" i="2"/>
  <c r="BH42" i="2"/>
  <c r="BH61" i="2"/>
  <c r="BJ426" i="2"/>
  <c r="BH285" i="2"/>
  <c r="BJ302" i="2"/>
  <c r="BK302" i="2" s="1"/>
  <c r="BJ314" i="2"/>
  <c r="BK314" i="2" s="1"/>
  <c r="BJ439" i="2"/>
  <c r="BK439" i="2" s="1"/>
  <c r="BJ360" i="2"/>
  <c r="BK360" i="2" s="1"/>
  <c r="BJ69" i="2"/>
  <c r="BK69" i="2" s="1"/>
  <c r="BJ88" i="2"/>
  <c r="BK88" i="2" s="1"/>
  <c r="BH455" i="2"/>
  <c r="BH227" i="2"/>
  <c r="BH351" i="2"/>
  <c r="BJ365" i="2"/>
  <c r="BK365" i="2" s="1"/>
  <c r="BJ135" i="2"/>
  <c r="BK135" i="2" s="1"/>
  <c r="BH392" i="2"/>
  <c r="BH334" i="2"/>
  <c r="BJ308" i="2"/>
  <c r="BK308" i="2" s="1"/>
  <c r="BH316" i="2"/>
  <c r="BJ260" i="2"/>
  <c r="BK260" i="2" s="1"/>
  <c r="BJ132" i="2"/>
  <c r="BK132" i="2" s="1"/>
  <c r="BJ266" i="2"/>
  <c r="BK266" i="2" s="1"/>
  <c r="BJ138" i="2"/>
  <c r="BK138" i="2" s="1"/>
  <c r="BH157" i="2"/>
  <c r="BJ419" i="2"/>
  <c r="BK419" i="2" s="1"/>
  <c r="BH163" i="2"/>
  <c r="BH161" i="2"/>
  <c r="BH167" i="2"/>
  <c r="BJ184" i="2"/>
  <c r="BK184" i="2" s="1"/>
  <c r="BJ253" i="2"/>
  <c r="BK253" i="2" s="1"/>
  <c r="BJ125" i="2"/>
  <c r="BK125" i="2" s="1"/>
  <c r="BH272" i="2"/>
  <c r="BH144" i="2"/>
  <c r="BJ134" i="2"/>
  <c r="BK134" i="2" s="1"/>
  <c r="BH400" i="2"/>
  <c r="BH324" i="2"/>
  <c r="BJ268" i="2"/>
  <c r="BK268" i="2" s="1"/>
  <c r="BJ140" i="2"/>
  <c r="BK140" i="2" s="1"/>
  <c r="BJ274" i="2"/>
  <c r="BK274" i="2" s="1"/>
  <c r="BJ146" i="2"/>
  <c r="BK146" i="2" s="1"/>
  <c r="BH165" i="2"/>
  <c r="BH296" i="2"/>
  <c r="BJ199" i="2"/>
  <c r="BK199" i="2" s="1"/>
  <c r="BJ222" i="2"/>
  <c r="BK222" i="2" s="1"/>
  <c r="BH158" i="2"/>
  <c r="BH202" i="2"/>
  <c r="BJ219" i="2"/>
  <c r="BK219" i="2" s="1"/>
  <c r="BJ411" i="2"/>
  <c r="BK411" i="2" s="1"/>
  <c r="BJ137" i="2"/>
  <c r="BK137" i="2" s="1"/>
  <c r="BJ335" i="2"/>
  <c r="BK335" i="2" s="1"/>
  <c r="BH153" i="2"/>
  <c r="BH159" i="2"/>
  <c r="BJ176" i="2"/>
  <c r="BK176" i="2" s="1"/>
  <c r="BJ245" i="2"/>
  <c r="BK245" i="2" s="1"/>
  <c r="BJ117" i="2"/>
  <c r="BK117" i="2" s="1"/>
  <c r="BH264" i="2"/>
  <c r="BH136" i="2"/>
  <c r="BJ126" i="2"/>
  <c r="BK126" i="2" s="1"/>
  <c r="BH130" i="2"/>
  <c r="BH41" i="2"/>
  <c r="BH398" i="2"/>
  <c r="BH430" i="2"/>
  <c r="BH95" i="2"/>
  <c r="BH407" i="2"/>
  <c r="BJ421" i="2"/>
  <c r="BK421" i="2" s="1"/>
  <c r="BJ283" i="2"/>
  <c r="BK283" i="2" s="1"/>
  <c r="BJ438" i="2"/>
  <c r="BK438" i="2" s="1"/>
  <c r="BH92" i="2"/>
  <c r="BJ492" i="2"/>
  <c r="BK492" i="2" s="1"/>
  <c r="BH190" i="2"/>
  <c r="BJ211" i="2"/>
  <c r="BK211" i="2" s="1"/>
  <c r="BH45" i="2"/>
  <c r="BH236" i="2"/>
  <c r="BH301" i="2"/>
  <c r="BJ255" i="2"/>
  <c r="BK255" i="2" s="1"/>
  <c r="BJ195" i="2"/>
  <c r="BK195" i="2" s="1"/>
  <c r="BJ422" i="2"/>
  <c r="BK422" i="2" s="1"/>
  <c r="BJ312" i="2"/>
  <c r="BK312" i="2" s="1"/>
  <c r="BJ111" i="2"/>
  <c r="BK111" i="2" s="1"/>
  <c r="BJ359" i="2"/>
  <c r="BK359" i="2" s="1"/>
  <c r="BJ53" i="2"/>
  <c r="BK53" i="2" s="1"/>
  <c r="BH419" i="2"/>
  <c r="BJ72" i="2"/>
  <c r="BK72" i="2" s="1"/>
  <c r="BH439" i="2"/>
  <c r="BJ349" i="2"/>
  <c r="BK349" i="2" s="1"/>
  <c r="BJ296" i="2"/>
  <c r="BK296" i="2" s="1"/>
  <c r="BH376" i="2"/>
  <c r="BH318" i="2"/>
  <c r="BJ292" i="2"/>
  <c r="BK292" i="2" s="1"/>
  <c r="BH300" i="2"/>
  <c r="BJ244" i="2"/>
  <c r="BK244" i="2" s="1"/>
  <c r="BJ116" i="2"/>
  <c r="BK116" i="2" s="1"/>
  <c r="BJ250" i="2"/>
  <c r="BK250" i="2" s="1"/>
  <c r="BJ122" i="2"/>
  <c r="BK122" i="2" s="1"/>
  <c r="BH269" i="2"/>
  <c r="BH141" i="2"/>
  <c r="BJ403" i="2"/>
  <c r="BK403" i="2" s="1"/>
  <c r="BJ327" i="2"/>
  <c r="BK327" i="2" s="1"/>
  <c r="BH273" i="2"/>
  <c r="BH145" i="2"/>
  <c r="BH279" i="2"/>
  <c r="BH151" i="2"/>
  <c r="BJ168" i="2"/>
  <c r="BK168" i="2" s="1"/>
  <c r="BJ237" i="2"/>
  <c r="BK237" i="2" s="1"/>
  <c r="BJ109" i="2"/>
  <c r="BK109" i="2" s="1"/>
  <c r="BH256" i="2"/>
  <c r="BH128" i="2"/>
  <c r="BJ118" i="2"/>
  <c r="BK118" i="2" s="1"/>
  <c r="BH384" i="2"/>
  <c r="BH326" i="2"/>
  <c r="BJ300" i="2"/>
  <c r="BK300" i="2" s="1"/>
  <c r="BH308" i="2"/>
  <c r="BJ252" i="2"/>
  <c r="BK252" i="2" s="1"/>
  <c r="BJ124" i="2"/>
  <c r="BK124" i="2" s="1"/>
  <c r="BJ258" i="2"/>
  <c r="BK258" i="2" s="1"/>
  <c r="BJ130" i="2"/>
  <c r="BK130" i="2" s="1"/>
  <c r="BH277" i="2"/>
  <c r="BH149" i="2"/>
  <c r="BJ127" i="2"/>
  <c r="BK127" i="2" s="1"/>
  <c r="BH219" i="2"/>
  <c r="BH180" i="2"/>
  <c r="BH124" i="2"/>
  <c r="BH186" i="2"/>
  <c r="BJ203" i="2"/>
  <c r="BK203" i="2" s="1"/>
  <c r="BJ395" i="2"/>
  <c r="BK395" i="2" s="1"/>
  <c r="BJ337" i="2"/>
  <c r="BK337" i="2" s="1"/>
  <c r="BJ319" i="2"/>
  <c r="BK319" i="2" s="1"/>
  <c r="BH265" i="2"/>
  <c r="BH137" i="2"/>
  <c r="BH271" i="2"/>
  <c r="BH143" i="2"/>
  <c r="BJ160" i="2"/>
  <c r="BK160" i="2" s="1"/>
  <c r="BJ229" i="2"/>
  <c r="BK229" i="2" s="1"/>
  <c r="BH248" i="2"/>
  <c r="BH120" i="2"/>
  <c r="BJ110" i="2"/>
  <c r="BK110" i="2" s="1"/>
  <c r="BH436" i="2"/>
  <c r="BJ215" i="2"/>
  <c r="BK215" i="2" s="1"/>
  <c r="BJ352" i="2"/>
  <c r="BK352" i="2" s="1"/>
  <c r="BH116" i="2"/>
  <c r="BH366" i="2"/>
  <c r="BJ404" i="2"/>
  <c r="BK404" i="2" s="1"/>
  <c r="BH79" i="2"/>
  <c r="BH495" i="2"/>
  <c r="BH345" i="2"/>
  <c r="BH391" i="2"/>
  <c r="BJ405" i="2"/>
  <c r="BK405" i="2" s="1"/>
  <c r="BJ333" i="2"/>
  <c r="BK333" i="2" s="1"/>
  <c r="BH76" i="2"/>
  <c r="BJ476" i="2"/>
  <c r="BK476" i="2" s="1"/>
  <c r="BH304" i="2"/>
  <c r="BH155" i="2"/>
  <c r="BJ223" i="2"/>
  <c r="BK223" i="2" s="1"/>
  <c r="BJ161" i="2"/>
  <c r="BK161" i="2" s="1"/>
  <c r="BJ418" i="2"/>
  <c r="BK418" i="2" s="1"/>
  <c r="BJ143" i="2"/>
  <c r="BK143" i="2" s="1"/>
  <c r="BJ198" i="2"/>
  <c r="BK198" i="2" s="1"/>
  <c r="BJ390" i="2"/>
  <c r="BK390" i="2" s="1"/>
  <c r="BJ332" i="2"/>
  <c r="BK332" i="2" s="1"/>
  <c r="BH311" i="2"/>
  <c r="BH291" i="2"/>
  <c r="BJ37" i="2"/>
  <c r="BK37" i="2" s="1"/>
  <c r="BH387" i="2"/>
  <c r="BJ56" i="2"/>
  <c r="BK56" i="2" s="1"/>
  <c r="BH422" i="2"/>
  <c r="BJ270" i="2"/>
  <c r="BH293" i="2"/>
  <c r="BH329" i="2"/>
  <c r="BH278" i="2"/>
  <c r="BH303" i="2"/>
  <c r="BH360" i="2"/>
  <c r="BH302" i="2"/>
  <c r="BJ273" i="2"/>
  <c r="BK273" i="2" s="1"/>
  <c r="BH284" i="2"/>
  <c r="BJ228" i="2"/>
  <c r="BK228" i="2" s="1"/>
  <c r="BJ234" i="2"/>
  <c r="BK234" i="2" s="1"/>
  <c r="BJ106" i="2"/>
  <c r="BK106" i="2" s="1"/>
  <c r="BH253" i="2"/>
  <c r="BH125" i="2"/>
  <c r="BJ387" i="2"/>
  <c r="BK387" i="2" s="1"/>
  <c r="BJ329" i="2"/>
  <c r="BK329" i="2" s="1"/>
  <c r="BH305" i="2"/>
  <c r="BJ311" i="2"/>
  <c r="BK311" i="2" s="1"/>
  <c r="BH257" i="2"/>
  <c r="BH129" i="2"/>
  <c r="BH263" i="2"/>
  <c r="BH135" i="2"/>
  <c r="BJ280" i="2"/>
  <c r="BK280" i="2" s="1"/>
  <c r="BJ152" i="2"/>
  <c r="BK152" i="2" s="1"/>
  <c r="BJ221" i="2"/>
  <c r="BK221" i="2" s="1"/>
  <c r="BH240" i="2"/>
  <c r="BH112" i="2"/>
  <c r="BJ502" i="2"/>
  <c r="BK502" i="2" s="1"/>
  <c r="BH368" i="2"/>
  <c r="BH310" i="2"/>
  <c r="BJ284" i="2"/>
  <c r="BK284" i="2" s="1"/>
  <c r="BH292" i="2"/>
  <c r="BJ236" i="2"/>
  <c r="BK236" i="2" s="1"/>
  <c r="BJ108" i="2"/>
  <c r="BK108" i="2" s="1"/>
  <c r="BJ242" i="2"/>
  <c r="BK242" i="2" s="1"/>
  <c r="BJ114" i="2"/>
  <c r="BK114" i="2" s="1"/>
  <c r="BH261" i="2"/>
  <c r="BH133" i="2"/>
  <c r="BH108" i="2"/>
  <c r="BJ338" i="2"/>
  <c r="BK338" i="2" s="1"/>
  <c r="BH170" i="2"/>
  <c r="BJ187" i="2"/>
  <c r="BK187" i="2" s="1"/>
  <c r="BJ379" i="2"/>
  <c r="BK379" i="2" s="1"/>
  <c r="BJ321" i="2"/>
  <c r="BK321" i="2" s="1"/>
  <c r="BH297" i="2"/>
  <c r="BJ303" i="2"/>
  <c r="BK303" i="2" s="1"/>
  <c r="BH249" i="2"/>
  <c r="BH121" i="2"/>
  <c r="BH255" i="2"/>
  <c r="BH127" i="2"/>
  <c r="BJ272" i="2"/>
  <c r="BK272" i="2" s="1"/>
  <c r="BJ144" i="2"/>
  <c r="BH502" i="2"/>
  <c r="BJ213" i="2"/>
  <c r="BK213" i="2" s="1"/>
  <c r="BH232" i="2"/>
  <c r="BJ326" i="2"/>
  <c r="BK326" i="2" s="1"/>
  <c r="BJ372" i="2"/>
  <c r="BK372" i="2" s="1"/>
  <c r="BH63" i="2"/>
  <c r="BJ93" i="2"/>
  <c r="BK93" i="2" s="1"/>
  <c r="BH479" i="2"/>
  <c r="BH317" i="2"/>
  <c r="BH375" i="2"/>
  <c r="BJ389" i="2"/>
  <c r="BK389" i="2" s="1"/>
  <c r="BH290" i="2"/>
  <c r="BH210" i="2"/>
  <c r="BJ323" i="2"/>
  <c r="BK323" i="2" s="1"/>
  <c r="BH60" i="2"/>
  <c r="BJ460" i="2"/>
  <c r="BK460" i="2" s="1"/>
  <c r="BH492" i="2"/>
  <c r="BJ324" i="2"/>
  <c r="BK324" i="2" s="1"/>
  <c r="BH252" i="2"/>
  <c r="BH315" i="2"/>
  <c r="BJ402" i="2"/>
  <c r="BK402" i="2" s="1"/>
  <c r="BH418" i="2"/>
  <c r="BJ241" i="2"/>
  <c r="BK241" i="2" s="1"/>
  <c r="BJ230" i="2"/>
  <c r="BK230" i="2" s="1"/>
  <c r="BJ358" i="2"/>
  <c r="BK358" i="2" s="1"/>
  <c r="BJ393" i="2"/>
  <c r="BK393" i="2" s="1"/>
  <c r="BH156" i="2"/>
  <c r="BH171" i="2"/>
  <c r="BJ179" i="2"/>
  <c r="BK179" i="2" s="1"/>
  <c r="BH355" i="2"/>
  <c r="BJ40" i="2"/>
  <c r="BK40" i="2" s="1"/>
  <c r="BH390" i="2"/>
  <c r="BH211" i="2"/>
  <c r="BJ288" i="2"/>
  <c r="BK288" i="2" s="1"/>
  <c r="BJ158" i="2"/>
  <c r="BK158" i="2" s="1"/>
  <c r="BJ163" i="2"/>
  <c r="BK163" i="2" s="1"/>
  <c r="BH325" i="2"/>
  <c r="BH344" i="2"/>
  <c r="BH267" i="2"/>
  <c r="BH286" i="2"/>
  <c r="BJ238" i="2"/>
  <c r="BK238" i="2" s="1"/>
  <c r="BJ246" i="2"/>
  <c r="BK246" i="2" s="1"/>
  <c r="BJ212" i="2"/>
  <c r="BK212" i="2" s="1"/>
  <c r="BJ218" i="2"/>
  <c r="BK218" i="2" s="1"/>
  <c r="BH237" i="2"/>
  <c r="BH109" i="2"/>
  <c r="BL502" i="2"/>
  <c r="BJ371" i="2"/>
  <c r="BK371" i="2" s="1"/>
  <c r="BJ313" i="2"/>
  <c r="BK313" i="2" s="1"/>
  <c r="BH289" i="2"/>
  <c r="BJ295" i="2"/>
  <c r="BK295" i="2" s="1"/>
  <c r="BH241" i="2"/>
  <c r="BH113" i="2"/>
  <c r="BH247" i="2"/>
  <c r="BI247" i="2" s="1"/>
  <c r="BH119" i="2"/>
  <c r="BJ264" i="2"/>
  <c r="BK264" i="2" s="1"/>
  <c r="BJ136" i="2"/>
  <c r="BK136" i="2" s="1"/>
  <c r="BJ205" i="2"/>
  <c r="BK205" i="2" s="1"/>
  <c r="BH224" i="2"/>
  <c r="BH352" i="2"/>
  <c r="BH294" i="2"/>
  <c r="BH260" i="2"/>
  <c r="BH268" i="2"/>
  <c r="BJ220" i="2"/>
  <c r="BK220" i="2" s="1"/>
  <c r="BJ226" i="2"/>
  <c r="BK226" i="2" s="1"/>
  <c r="BH245" i="2"/>
  <c r="BH117" i="2"/>
  <c r="BH389" i="2"/>
  <c r="BH330" i="2"/>
  <c r="BJ322" i="2"/>
  <c r="BK322" i="2" s="1"/>
  <c r="BH154" i="2"/>
  <c r="BJ171" i="2"/>
  <c r="BK171" i="2" s="1"/>
  <c r="BJ363" i="2"/>
  <c r="BK363" i="2" s="1"/>
  <c r="BJ305" i="2"/>
  <c r="BK305" i="2" s="1"/>
  <c r="BH281" i="2"/>
  <c r="BJ287" i="2"/>
  <c r="BK287" i="2" s="1"/>
  <c r="BH233" i="2"/>
  <c r="BH239" i="2"/>
  <c r="BH111" i="2"/>
  <c r="BJ256" i="2"/>
  <c r="BK256" i="2" s="1"/>
  <c r="BJ128" i="2"/>
  <c r="BK128" i="2" s="1"/>
  <c r="BJ197" i="2"/>
  <c r="BK197" i="2" s="1"/>
  <c r="BH216" i="2"/>
  <c r="BJ446" i="2"/>
  <c r="BK446" i="2" s="1"/>
  <c r="BH100" i="2"/>
  <c r="BJ500" i="2"/>
  <c r="BK500" i="2" s="1"/>
  <c r="BH262" i="2"/>
  <c r="BJ298" i="2"/>
  <c r="BK298" i="2" s="1"/>
  <c r="BJ275" i="2"/>
  <c r="BK275" i="2" s="1"/>
  <c r="BH336" i="2"/>
  <c r="BH47" i="2"/>
  <c r="BJ407" i="2"/>
  <c r="BK407" i="2" s="1"/>
  <c r="BJ77" i="2"/>
  <c r="BK77" i="2" s="1"/>
  <c r="BJ96" i="2"/>
  <c r="BH463" i="2"/>
  <c r="BJ271" i="2"/>
  <c r="BK271" i="2" s="1"/>
  <c r="BH359" i="2"/>
  <c r="BJ373" i="2"/>
  <c r="BK373" i="2" s="1"/>
  <c r="BH44" i="2"/>
  <c r="BH401" i="2"/>
  <c r="BJ444" i="2"/>
  <c r="BK444" i="2" s="1"/>
  <c r="BH476" i="2"/>
  <c r="BJ408" i="2"/>
  <c r="BK408" i="2" s="1"/>
  <c r="BJ325" i="2"/>
  <c r="BK325" i="2" s="1"/>
  <c r="BJ490" i="2"/>
  <c r="BK490" i="2" s="1"/>
  <c r="BJ386" i="2"/>
  <c r="BK386" i="2" s="1"/>
  <c r="BH402" i="2"/>
  <c r="BH322" i="2"/>
  <c r="BH118" i="2"/>
  <c r="BJ361" i="2"/>
  <c r="BJ206" i="2"/>
  <c r="BK206" i="2" s="1"/>
  <c r="BH358" i="2"/>
  <c r="BH415" i="2"/>
  <c r="BH288" i="2"/>
  <c r="BH196" i="2"/>
  <c r="BH204" i="2"/>
  <c r="BJ196" i="2"/>
  <c r="BK196" i="2" s="1"/>
  <c r="BJ202" i="2"/>
  <c r="BH221" i="2"/>
  <c r="BJ355" i="2"/>
  <c r="BK355" i="2" s="1"/>
  <c r="BJ297" i="2"/>
  <c r="BH225" i="2"/>
  <c r="BH231" i="2"/>
  <c r="BJ248" i="2"/>
  <c r="BK248" i="2" s="1"/>
  <c r="BJ120" i="2"/>
  <c r="BK120" i="2" s="1"/>
  <c r="BJ189" i="2"/>
  <c r="BK189" i="2" s="1"/>
  <c r="BH208" i="2"/>
  <c r="BH309" i="2"/>
  <c r="BH246" i="2"/>
  <c r="BJ209" i="2"/>
  <c r="BK209" i="2" s="1"/>
  <c r="BJ204" i="2"/>
  <c r="BK204" i="2" s="1"/>
  <c r="BJ210" i="2"/>
  <c r="BK210" i="2" s="1"/>
  <c r="BH229" i="2"/>
  <c r="BH373" i="2"/>
  <c r="BI373" i="2" s="1"/>
  <c r="BH314" i="2"/>
  <c r="BJ306" i="2"/>
  <c r="BK306" i="2" s="1"/>
  <c r="BH266" i="2"/>
  <c r="BH138" i="2"/>
  <c r="BJ155" i="2"/>
  <c r="BK155" i="2" s="1"/>
  <c r="BJ347" i="2"/>
  <c r="BK347" i="2" s="1"/>
  <c r="BH276" i="2"/>
  <c r="BJ289" i="2"/>
  <c r="BK289" i="2" s="1"/>
  <c r="BJ239" i="2"/>
  <c r="BK239" i="2" s="1"/>
  <c r="BH251" i="2"/>
  <c r="BH259" i="2"/>
  <c r="BH217" i="2"/>
  <c r="BH223" i="2"/>
  <c r="BJ240" i="2"/>
  <c r="BK240" i="2" s="1"/>
  <c r="BJ112" i="2"/>
  <c r="BK112" i="2" s="1"/>
  <c r="BJ181" i="2"/>
  <c r="BK181" i="2" s="1"/>
  <c r="BH200" i="2"/>
  <c r="BJ484" i="2"/>
  <c r="BK484" i="2" s="1"/>
  <c r="BH150" i="2"/>
  <c r="BJ147" i="2"/>
  <c r="BK147" i="2" s="1"/>
  <c r="BH105" i="2"/>
  <c r="BH494" i="2"/>
  <c r="BH31" i="2"/>
  <c r="BJ375" i="2"/>
  <c r="BK375" i="2" s="1"/>
  <c r="BJ61" i="2"/>
  <c r="BK61" i="2" s="1"/>
  <c r="BJ80" i="2"/>
  <c r="BK80" i="2" s="1"/>
  <c r="BH447" i="2"/>
  <c r="BJ159" i="2"/>
  <c r="BK159" i="2" s="1"/>
  <c r="BH343" i="2"/>
  <c r="BJ357" i="2"/>
  <c r="BK357" i="2" s="1"/>
  <c r="BH369" i="2"/>
  <c r="BJ428" i="2"/>
  <c r="BK428" i="2" s="1"/>
  <c r="BH460" i="2"/>
  <c r="BJ392" i="2"/>
  <c r="BK392" i="2" s="1"/>
  <c r="BJ285" i="2"/>
  <c r="BK285" i="2" s="1"/>
  <c r="BH194" i="2"/>
  <c r="BH90" i="2"/>
  <c r="BJ474" i="2"/>
  <c r="BK474" i="2" s="1"/>
  <c r="BJ307" i="2"/>
  <c r="BK307" i="2" s="1"/>
  <c r="BJ370" i="2"/>
  <c r="BK370" i="2" s="1"/>
  <c r="BH386" i="2"/>
  <c r="BH178" i="2"/>
  <c r="BJ487" i="2"/>
  <c r="BK487" i="2" s="1"/>
  <c r="BH421" i="2"/>
  <c r="BH222" i="2"/>
  <c r="BH399" i="2"/>
  <c r="BJ413" i="2"/>
  <c r="BK413" i="2" s="1"/>
  <c r="BH198" i="2"/>
  <c r="BI198" i="2" s="1"/>
  <c r="BH275" i="2"/>
  <c r="BH182" i="2"/>
  <c r="BJ145" i="2"/>
  <c r="BK145" i="2" s="1"/>
  <c r="BJ180" i="2"/>
  <c r="BK180" i="2" s="1"/>
  <c r="BJ186" i="2"/>
  <c r="BK186" i="2" s="1"/>
  <c r="BH205" i="2"/>
  <c r="BJ254" i="2"/>
  <c r="BK254" i="2" s="1"/>
  <c r="BJ281" i="2"/>
  <c r="BK281" i="2" s="1"/>
  <c r="BH230" i="2"/>
  <c r="BH238" i="2"/>
  <c r="BH209" i="2"/>
  <c r="BH215" i="2"/>
  <c r="BJ232" i="2"/>
  <c r="BJ173" i="2"/>
  <c r="BK173" i="2" s="1"/>
  <c r="BH192" i="2"/>
  <c r="BH254" i="2"/>
  <c r="BI254" i="2" s="1"/>
  <c r="BH203" i="2"/>
  <c r="BJ231" i="2"/>
  <c r="BK231" i="2" s="1"/>
  <c r="BJ174" i="2"/>
  <c r="BK174" i="2" s="1"/>
  <c r="BJ182" i="2"/>
  <c r="BK182" i="2" s="1"/>
  <c r="BJ188" i="2"/>
  <c r="BK188" i="2" s="1"/>
  <c r="BJ194" i="2"/>
  <c r="BK194" i="2" s="1"/>
  <c r="BH213" i="2"/>
  <c r="BH357" i="2"/>
  <c r="BI357" i="2" s="1"/>
  <c r="BH298" i="2"/>
  <c r="BJ290" i="2"/>
  <c r="BK290" i="2" s="1"/>
  <c r="BH250" i="2"/>
  <c r="BH122" i="2"/>
  <c r="BJ267" i="2"/>
  <c r="BK267" i="2" s="1"/>
  <c r="BJ139" i="2"/>
  <c r="BK139" i="2" s="1"/>
  <c r="BH131" i="2"/>
  <c r="BH328" i="2"/>
  <c r="BI328" i="2" s="1"/>
  <c r="BJ265" i="2"/>
  <c r="BH201" i="2"/>
  <c r="BH207" i="2"/>
  <c r="BJ224" i="2"/>
  <c r="BK224" i="2" s="1"/>
  <c r="BJ165" i="2"/>
  <c r="BK165" i="2" s="1"/>
  <c r="BH184" i="2"/>
  <c r="BJ468" i="2"/>
  <c r="BK468" i="2" s="1"/>
  <c r="BH500" i="2"/>
  <c r="BI500" i="2" s="1"/>
  <c r="BJ142" i="2"/>
  <c r="BK142" i="2" s="1"/>
  <c r="BH89" i="2"/>
  <c r="BH478" i="2"/>
  <c r="BH342" i="2"/>
  <c r="BJ45" i="2"/>
  <c r="BK45" i="2" s="1"/>
  <c r="BH403" i="2"/>
  <c r="BJ64" i="2"/>
  <c r="BK64" i="2" s="1"/>
  <c r="BH431" i="2"/>
  <c r="BI431" i="2" s="1"/>
  <c r="BJ294" i="2"/>
  <c r="BK294" i="2" s="1"/>
  <c r="BH341" i="2"/>
  <c r="BH327" i="2"/>
  <c r="BJ486" i="2"/>
  <c r="BH404" i="2"/>
  <c r="BH444" i="2"/>
  <c r="BJ368" i="2"/>
  <c r="BK368" i="2" s="1"/>
  <c r="BH74" i="2"/>
  <c r="BI74" i="2" s="1"/>
  <c r="BH93" i="2"/>
  <c r="BJ458" i="2"/>
  <c r="BK458" i="2" s="1"/>
  <c r="BJ249" i="2"/>
  <c r="BK249" i="2" s="1"/>
  <c r="BJ354" i="2"/>
  <c r="BK354" i="2" s="1"/>
  <c r="BH370" i="2"/>
  <c r="BH365" i="2"/>
  <c r="BJ169" i="2"/>
  <c r="BK169" i="2" s="1"/>
  <c r="BJ247" i="2"/>
  <c r="BJ471" i="2"/>
  <c r="BK471" i="2" s="1"/>
  <c r="BJ336" i="2"/>
  <c r="BK336" i="2" s="1"/>
  <c r="BH405" i="2"/>
  <c r="BJ317" i="2"/>
  <c r="BK317" i="2" s="1"/>
  <c r="BJ101" i="2"/>
  <c r="BK101" i="2" s="1"/>
  <c r="BH487" i="2"/>
  <c r="BH333" i="2"/>
  <c r="BH383" i="2"/>
  <c r="BI383" i="2" s="1"/>
  <c r="BJ397" i="2"/>
  <c r="BK397" i="2" s="1"/>
  <c r="BJ309" i="2"/>
  <c r="BH274" i="2"/>
  <c r="BJ185" i="2"/>
  <c r="BK185" i="2" s="1"/>
  <c r="BH139" i="2"/>
  <c r="BJ167" i="2"/>
  <c r="BK167" i="2" s="1"/>
  <c r="BH110" i="2"/>
  <c r="BJ164" i="2"/>
  <c r="BK164" i="2" s="1"/>
  <c r="BJ170" i="2"/>
  <c r="BK170" i="2" s="1"/>
  <c r="BH189" i="2"/>
  <c r="BJ278" i="2"/>
  <c r="BK278" i="2" s="1"/>
  <c r="BH312" i="2"/>
  <c r="BH212" i="2"/>
  <c r="BJ175" i="2"/>
  <c r="BK175" i="2" s="1"/>
  <c r="BH187" i="2"/>
  <c r="BH195" i="2"/>
  <c r="BI195" i="2" s="1"/>
  <c r="BH193" i="2"/>
  <c r="BH199" i="2"/>
  <c r="BJ216" i="2"/>
  <c r="BK216" i="2" s="1"/>
  <c r="BJ157" i="2"/>
  <c r="BK157" i="2" s="1"/>
  <c r="BH176" i="2"/>
  <c r="BH142" i="2"/>
  <c r="BH140" i="2"/>
  <c r="BI140" i="2" s="1"/>
  <c r="BJ172" i="2"/>
  <c r="BK172" i="2" s="1"/>
  <c r="BJ178" i="2"/>
  <c r="BK178" i="2" s="1"/>
  <c r="BH197" i="2"/>
  <c r="BH282" i="2"/>
  <c r="BH243" i="2"/>
  <c r="BH234" i="2"/>
  <c r="BH106" i="2"/>
  <c r="BJ251" i="2"/>
  <c r="BK251" i="2" s="1"/>
  <c r="BJ123" i="2"/>
  <c r="BK123" i="2" s="1"/>
  <c r="BH115" i="2"/>
  <c r="BH220" i="2"/>
  <c r="BJ190" i="2"/>
  <c r="BK190" i="2" s="1"/>
  <c r="BH166" i="2"/>
  <c r="BH174" i="2"/>
  <c r="BH185" i="2"/>
  <c r="BH191" i="2"/>
  <c r="BJ208" i="2"/>
  <c r="BK208" i="2" s="1"/>
  <c r="BJ277" i="2"/>
  <c r="BK277" i="2" s="1"/>
  <c r="BJ149" i="2"/>
  <c r="BK149" i="2" s="1"/>
  <c r="BH168" i="2"/>
  <c r="BJ452" i="2"/>
  <c r="BK452" i="2" s="1"/>
  <c r="BH484" i="2"/>
  <c r="BL501" i="2"/>
  <c r="BH206" i="2"/>
  <c r="BJ416" i="2"/>
  <c r="BK416" i="2" s="1"/>
  <c r="BJ151" i="2"/>
  <c r="BH188" i="2"/>
  <c r="BH73" i="2"/>
  <c r="BH462" i="2"/>
  <c r="BH371" i="2"/>
  <c r="BJ48" i="2"/>
  <c r="BK48" i="2" s="1"/>
  <c r="BH406" i="2"/>
  <c r="BH313" i="2"/>
  <c r="BI313" i="2" s="1"/>
  <c r="BH214" i="2"/>
  <c r="BJ282" i="2"/>
  <c r="BK282" i="2" s="1"/>
  <c r="BJ227" i="2"/>
  <c r="BK227" i="2" s="1"/>
  <c r="BJ470" i="2"/>
  <c r="BH372" i="2"/>
  <c r="BH428" i="2"/>
  <c r="BH134" i="2"/>
  <c r="BJ341" i="2"/>
  <c r="BK341" i="2" s="1"/>
  <c r="BJ328" i="2"/>
  <c r="BK328" i="2" s="1"/>
  <c r="BJ153" i="2"/>
  <c r="BK153" i="2" s="1"/>
  <c r="BH58" i="2"/>
  <c r="BH77" i="2"/>
  <c r="BJ442" i="2"/>
  <c r="BH339" i="2"/>
  <c r="BH354" i="2"/>
  <c r="BJ455" i="2"/>
  <c r="BK455" i="2" s="1"/>
  <c r="BJ263" i="2"/>
  <c r="BK263" i="2" s="1"/>
  <c r="BH162" i="2"/>
  <c r="BJ85" i="2"/>
  <c r="BK85" i="2" s="1"/>
  <c r="BJ104" i="2"/>
  <c r="BK104" i="2" s="1"/>
  <c r="BH471" i="2"/>
  <c r="BH299" i="2"/>
  <c r="BH367" i="2"/>
  <c r="BJ381" i="2"/>
  <c r="BJ384" i="2"/>
  <c r="BH146" i="2"/>
  <c r="BH408" i="2"/>
  <c r="BH332" i="2"/>
  <c r="BJ276" i="2"/>
  <c r="BK276" i="2" s="1"/>
  <c r="BJ148" i="2"/>
  <c r="BK148" i="2" s="1"/>
  <c r="BJ154" i="2"/>
  <c r="BK154" i="2" s="1"/>
  <c r="BH173" i="2"/>
  <c r="BI173" i="2" s="1"/>
  <c r="BH164" i="2"/>
  <c r="BJ201" i="2"/>
  <c r="BH177" i="2"/>
  <c r="BH183" i="2"/>
  <c r="BJ200" i="2"/>
  <c r="BK200" i="2" s="1"/>
  <c r="BJ269" i="2"/>
  <c r="BK269" i="2" s="1"/>
  <c r="BJ141" i="2"/>
  <c r="BK141" i="2" s="1"/>
  <c r="BH160" i="2"/>
  <c r="BI160" i="2" s="1"/>
  <c r="BH416" i="2"/>
  <c r="BH126" i="2"/>
  <c r="BH340" i="2"/>
  <c r="BJ156" i="2"/>
  <c r="BK156" i="2" s="1"/>
  <c r="BJ162" i="2"/>
  <c r="BK162" i="2" s="1"/>
  <c r="BH181" i="2"/>
  <c r="BJ331" i="2"/>
  <c r="BK331" i="2" s="1"/>
  <c r="BJ217" i="2"/>
  <c r="BK217" i="2" s="1"/>
  <c r="BJ225" i="2"/>
  <c r="BK225" i="2" s="1"/>
  <c r="BH218" i="2"/>
  <c r="BJ235" i="2"/>
  <c r="BK235" i="2" s="1"/>
  <c r="BJ107" i="2"/>
  <c r="BJ207" i="2"/>
  <c r="BK207" i="2" s="1"/>
  <c r="BH148" i="2"/>
  <c r="BJ129" i="2"/>
  <c r="BK129" i="2" s="1"/>
  <c r="BH169" i="2"/>
  <c r="BI169" i="2" s="1"/>
  <c r="BH175" i="2"/>
  <c r="BJ192" i="2"/>
  <c r="BK192" i="2" s="1"/>
  <c r="BJ261" i="2"/>
  <c r="BJ133" i="2"/>
  <c r="BH280" i="2"/>
  <c r="BH152" i="2"/>
  <c r="BL30" i="2"/>
  <c r="BL28" i="2"/>
  <c r="BH29" i="2"/>
  <c r="BJ29" i="2"/>
  <c r="BK29" i="2" s="1"/>
  <c r="BL29" i="2"/>
  <c r="BJ28" i="2"/>
  <c r="BK28" i="2" s="1"/>
  <c r="BH28" i="2"/>
  <c r="BL27" i="2"/>
  <c r="BL22" i="2"/>
  <c r="BL26" i="2"/>
  <c r="BL23" i="2"/>
  <c r="BL25" i="2"/>
  <c r="BL21" i="2"/>
  <c r="BL24" i="2"/>
  <c r="BL15" i="2"/>
  <c r="BL20" i="2"/>
  <c r="BL16" i="2"/>
  <c r="BL19" i="2"/>
  <c r="BL18" i="2"/>
  <c r="BL8" i="2"/>
  <c r="BL11" i="2"/>
  <c r="BL17" i="2"/>
  <c r="BL13" i="2"/>
  <c r="BL14" i="2"/>
  <c r="BJ27" i="2"/>
  <c r="BK27" i="2" s="1"/>
  <c r="BH27" i="2"/>
  <c r="BL12" i="2"/>
  <c r="BH26" i="2"/>
  <c r="BF26" i="2"/>
  <c r="BG26" i="2" s="1"/>
  <c r="BJ26" i="2"/>
  <c r="BK26" i="2" s="1"/>
  <c r="BL9" i="2"/>
  <c r="BL10" i="2"/>
  <c r="BL7" i="2"/>
  <c r="BM418" i="2"/>
  <c r="BM111" i="2"/>
  <c r="BM239" i="2"/>
  <c r="BG85" i="2"/>
  <c r="BM478" i="2"/>
  <c r="BL6" i="2"/>
  <c r="BM279" i="2"/>
  <c r="BO6" i="2"/>
  <c r="BF23" i="2"/>
  <c r="W89" i="2"/>
  <c r="F173" i="14" s="1"/>
  <c r="W406" i="2"/>
  <c r="F807" i="14" s="1"/>
  <c r="W84" i="2"/>
  <c r="F163" i="14" s="1"/>
  <c r="W192" i="2"/>
  <c r="F379" i="14" s="1"/>
  <c r="W197" i="2"/>
  <c r="F389" i="14" s="1"/>
  <c r="W264" i="2"/>
  <c r="F523" i="14" s="1"/>
  <c r="W305" i="2"/>
  <c r="F605" i="14" s="1"/>
  <c r="W116" i="2"/>
  <c r="F227" i="14" s="1"/>
  <c r="BF17" i="2"/>
  <c r="W330" i="2"/>
  <c r="F655" i="14" s="1"/>
  <c r="W194" i="2"/>
  <c r="F383" i="14" s="1"/>
  <c r="W361" i="2"/>
  <c r="F717" i="14" s="1"/>
  <c r="W229" i="2"/>
  <c r="F453" i="14" s="1"/>
  <c r="W120" i="2"/>
  <c r="F235" i="14" s="1"/>
  <c r="W296" i="2"/>
  <c r="F587" i="14" s="1"/>
  <c r="W274" i="2"/>
  <c r="F543" i="14" s="1"/>
  <c r="W237" i="2"/>
  <c r="F469" i="14" s="1"/>
  <c r="W445" i="2"/>
  <c r="F885" i="14" s="1"/>
  <c r="W462" i="2"/>
  <c r="F919" i="14" s="1"/>
  <c r="W478" i="2"/>
  <c r="F951" i="14" s="1"/>
  <c r="W132" i="2"/>
  <c r="F259" i="14" s="1"/>
  <c r="W421" i="2"/>
  <c r="F837" i="14" s="1"/>
  <c r="W366" i="2"/>
  <c r="F727" i="14" s="1"/>
  <c r="W205" i="2"/>
  <c r="F405" i="14" s="1"/>
  <c r="W497" i="2"/>
  <c r="F989" i="14" s="1"/>
  <c r="W419" i="2"/>
  <c r="F833" i="14" s="1"/>
  <c r="W435" i="2"/>
  <c r="F865" i="14" s="1"/>
  <c r="W280" i="2"/>
  <c r="F555" i="14" s="1"/>
  <c r="W370" i="2"/>
  <c r="F735" i="14" s="1"/>
  <c r="W458" i="2"/>
  <c r="F911" i="14" s="1"/>
  <c r="W49" i="2"/>
  <c r="F93" i="14" s="1"/>
  <c r="W102" i="2"/>
  <c r="F199" i="14" s="1"/>
  <c r="W494" i="2"/>
  <c r="F983" i="14" s="1"/>
  <c r="W57" i="2"/>
  <c r="F109" i="14" s="1"/>
  <c r="W75" i="2"/>
  <c r="F145" i="14" s="1"/>
  <c r="W413" i="2"/>
  <c r="F821" i="14" s="1"/>
  <c r="W159" i="2"/>
  <c r="F313" i="14" s="1"/>
  <c r="W97" i="2"/>
  <c r="F189" i="14" s="1"/>
  <c r="W468" i="2"/>
  <c r="F931" i="14" s="1"/>
  <c r="W136" i="2"/>
  <c r="F267" i="14" s="1"/>
  <c r="W285" i="2"/>
  <c r="F565" i="14" s="1"/>
  <c r="W36" i="2"/>
  <c r="F67" i="14" s="1"/>
  <c r="W39" i="2"/>
  <c r="F73" i="14" s="1"/>
  <c r="W329" i="2"/>
  <c r="F653" i="14" s="1"/>
  <c r="W157" i="2"/>
  <c r="F309" i="14" s="1"/>
  <c r="W162" i="2"/>
  <c r="F319" i="14" s="1"/>
  <c r="W301" i="2"/>
  <c r="F597" i="14" s="1"/>
  <c r="W221" i="2"/>
  <c r="F437" i="14" s="1"/>
  <c r="W153" i="2"/>
  <c r="F301" i="14" s="1"/>
  <c r="W288" i="2"/>
  <c r="F571" i="14" s="1"/>
  <c r="W173" i="2"/>
  <c r="F341" i="14" s="1"/>
  <c r="W306" i="2"/>
  <c r="F607" i="14" s="1"/>
  <c r="W253" i="2"/>
  <c r="F501" i="14" s="1"/>
  <c r="W438" i="2"/>
  <c r="F871" i="14" s="1"/>
  <c r="W298" i="2"/>
  <c r="F591" i="14" s="1"/>
  <c r="W175" i="2"/>
  <c r="F345" i="14" s="1"/>
  <c r="W128" i="2"/>
  <c r="F251" i="14" s="1"/>
  <c r="W261" i="2"/>
  <c r="F517" i="14" s="1"/>
  <c r="W326" i="2"/>
  <c r="F647" i="14" s="1"/>
  <c r="W21" i="2"/>
  <c r="W311" i="2"/>
  <c r="F617" i="14" s="1"/>
  <c r="W239" i="2"/>
  <c r="F473" i="14" s="1"/>
  <c r="W371" i="2"/>
  <c r="F737" i="14" s="1"/>
  <c r="W271" i="2"/>
  <c r="F537" i="14" s="1"/>
  <c r="W144" i="2"/>
  <c r="F283" i="14" s="1"/>
  <c r="W220" i="2"/>
  <c r="F435" i="14" s="1"/>
  <c r="W209" i="2"/>
  <c r="F413" i="14" s="1"/>
  <c r="W214" i="2"/>
  <c r="F423" i="14" s="1"/>
  <c r="W86" i="2"/>
  <c r="F167" i="14" s="1"/>
  <c r="W432" i="2"/>
  <c r="F859" i="14" s="1"/>
  <c r="W376" i="2"/>
  <c r="F747" i="14" s="1"/>
  <c r="W87" i="2"/>
  <c r="F169" i="14" s="1"/>
  <c r="W204" i="2"/>
  <c r="F403" i="14" s="1"/>
  <c r="W397" i="2"/>
  <c r="F789" i="14" s="1"/>
  <c r="W483" i="2"/>
  <c r="F961" i="14" s="1"/>
  <c r="W33" i="2"/>
  <c r="F61" i="14" s="1"/>
  <c r="W71" i="2"/>
  <c r="F137" i="14" s="1"/>
  <c r="W51" i="2"/>
  <c r="F97" i="14" s="1"/>
  <c r="W38" i="2"/>
  <c r="F71" i="14" s="1"/>
  <c r="W35" i="2"/>
  <c r="F65" i="14" s="1"/>
  <c r="W379" i="2"/>
  <c r="F753" i="14" s="1"/>
  <c r="W392" i="2"/>
  <c r="F779" i="14" s="1"/>
  <c r="W54" i="2"/>
  <c r="F103" i="14" s="1"/>
  <c r="W177" i="2"/>
  <c r="F349" i="14" s="1"/>
  <c r="W100" i="2"/>
  <c r="F195" i="14" s="1"/>
  <c r="W395" i="2"/>
  <c r="F785" i="14" s="1"/>
  <c r="W411" i="2"/>
  <c r="F817" i="14" s="1"/>
  <c r="W122" i="2"/>
  <c r="F239" i="14" s="1"/>
  <c r="W473" i="2"/>
  <c r="F941" i="14" s="1"/>
  <c r="W313" i="2"/>
  <c r="F621" i="14" s="1"/>
  <c r="W170" i="2"/>
  <c r="F335" i="14" s="1"/>
  <c r="W451" i="2"/>
  <c r="F897" i="14" s="1"/>
  <c r="W437" i="2"/>
  <c r="F869" i="14" s="1"/>
  <c r="W408" i="2"/>
  <c r="F811" i="14" s="1"/>
  <c r="W446" i="2"/>
  <c r="F887" i="14" s="1"/>
  <c r="W127" i="2"/>
  <c r="F249" i="14" s="1"/>
  <c r="W490" i="2"/>
  <c r="F975" i="14" s="1"/>
  <c r="W108" i="2"/>
  <c r="F211" i="14" s="1"/>
  <c r="W236" i="2"/>
  <c r="F467" i="14" s="1"/>
  <c r="W15" i="2"/>
  <c r="W400" i="2"/>
  <c r="F795" i="14" s="1"/>
  <c r="W443" i="2"/>
  <c r="F881" i="14" s="1"/>
  <c r="W59" i="2"/>
  <c r="F113" i="14" s="1"/>
  <c r="W466" i="2"/>
  <c r="F927" i="14" s="1"/>
  <c r="W456" i="2"/>
  <c r="F907" i="14" s="1"/>
  <c r="W46" i="2"/>
  <c r="F87" i="14" s="1"/>
  <c r="W95" i="2"/>
  <c r="F185" i="14" s="1"/>
  <c r="W352" i="2"/>
  <c r="F699" i="14" s="1"/>
  <c r="W485" i="2"/>
  <c r="F965" i="14" s="1"/>
  <c r="W504" i="2"/>
  <c r="F1003" i="14" s="1"/>
  <c r="W454" i="2"/>
  <c r="F903" i="14" s="1"/>
  <c r="W62" i="2"/>
  <c r="F119" i="14" s="1"/>
  <c r="W81" i="2"/>
  <c r="F157" i="14" s="1"/>
  <c r="W105" i="2"/>
  <c r="F205" i="14" s="1"/>
  <c r="W76" i="2"/>
  <c r="F147" i="14" s="1"/>
  <c r="W111" i="2"/>
  <c r="F217" i="14" s="1"/>
  <c r="W488" i="2"/>
  <c r="F971" i="14" s="1"/>
  <c r="W228" i="2"/>
  <c r="F451" i="14" s="1"/>
  <c r="W380" i="2"/>
  <c r="F755" i="14" s="1"/>
  <c r="W213" i="2"/>
  <c r="F421" i="14" s="1"/>
  <c r="W10" i="2"/>
  <c r="X10" i="2" s="1"/>
  <c r="W24" i="2"/>
  <c r="W327" i="2"/>
  <c r="F649" i="14" s="1"/>
  <c r="W151" i="2"/>
  <c r="F297" i="14" s="1"/>
  <c r="W133" i="2"/>
  <c r="F261" i="14" s="1"/>
  <c r="W201" i="2"/>
  <c r="F397" i="14" s="1"/>
  <c r="W357" i="2"/>
  <c r="F709" i="14" s="1"/>
  <c r="W78" i="2"/>
  <c r="F151" i="14" s="1"/>
  <c r="X83" i="2"/>
  <c r="W103" i="2"/>
  <c r="F201" i="14" s="1"/>
  <c r="W263" i="2"/>
  <c r="F521" i="14" s="1"/>
  <c r="X480" i="2"/>
  <c r="W470" i="2"/>
  <c r="F935" i="14" s="1"/>
  <c r="W44" i="2"/>
  <c r="F83" i="14" s="1"/>
  <c r="W459" i="2"/>
  <c r="F913" i="14" s="1"/>
  <c r="W234" i="2"/>
  <c r="F463" i="14" s="1"/>
  <c r="W73" i="2"/>
  <c r="F141" i="14" s="1"/>
  <c r="W355" i="2"/>
  <c r="F705" i="14" s="1"/>
  <c r="W398" i="2"/>
  <c r="F791" i="14" s="1"/>
  <c r="W135" i="2"/>
  <c r="F265" i="14" s="1"/>
  <c r="W272" i="2"/>
  <c r="F539" i="14" s="1"/>
  <c r="W414" i="2"/>
  <c r="F823" i="14" s="1"/>
  <c r="W320" i="2"/>
  <c r="F635" i="14" s="1"/>
  <c r="W486" i="2"/>
  <c r="F967" i="14" s="1"/>
  <c r="W227" i="2"/>
  <c r="F449" i="14" s="1"/>
  <c r="W185" i="2"/>
  <c r="F365" i="14" s="1"/>
  <c r="W223" i="2"/>
  <c r="F441" i="14" s="1"/>
  <c r="W196" i="2"/>
  <c r="F387" i="14" s="1"/>
  <c r="W482" i="2"/>
  <c r="F959" i="14" s="1"/>
  <c r="W112" i="2"/>
  <c r="F219" i="14" s="1"/>
  <c r="W60" i="2"/>
  <c r="F115" i="14" s="1"/>
  <c r="W47" i="2"/>
  <c r="F89" i="14" s="1"/>
  <c r="X65" i="2"/>
  <c r="X94" i="2"/>
  <c r="X416" i="2"/>
  <c r="X8" i="2"/>
  <c r="F11" i="14" s="1"/>
  <c r="X91" i="2"/>
  <c r="X303" i="2"/>
  <c r="X248" i="2"/>
  <c r="X224" i="2"/>
  <c r="X20" i="2"/>
  <c r="F35" i="14" s="1"/>
  <c r="X109" i="2"/>
  <c r="X391" i="2"/>
  <c r="X368" i="2"/>
  <c r="X160" i="2"/>
  <c r="X199" i="2"/>
  <c r="X502" i="2"/>
  <c r="X181" i="2"/>
  <c r="W333" i="2"/>
  <c r="F661" i="14" s="1"/>
  <c r="W45" i="2"/>
  <c r="F85" i="14" s="1"/>
  <c r="X269" i="2"/>
  <c r="W418" i="2"/>
  <c r="F831" i="14" s="1"/>
  <c r="X130" i="2"/>
  <c r="W48" i="2"/>
  <c r="F91" i="14" s="1"/>
  <c r="W74" i="2"/>
  <c r="F143" i="14" s="1"/>
  <c r="X30" i="2"/>
  <c r="F55" i="14" s="1"/>
  <c r="W31" i="2"/>
  <c r="F57" i="14" s="1"/>
  <c r="W61" i="2"/>
  <c r="F117" i="14" s="1"/>
  <c r="W441" i="2"/>
  <c r="F877" i="14" s="1"/>
  <c r="W434" i="2"/>
  <c r="F863" i="14" s="1"/>
  <c r="X258" i="2"/>
  <c r="W79" i="2"/>
  <c r="F153" i="14" s="1"/>
  <c r="W448" i="2"/>
  <c r="F891" i="14" s="1"/>
  <c r="W493" i="2"/>
  <c r="F981" i="14" s="1"/>
  <c r="W140" i="2"/>
  <c r="F275" i="14" s="1"/>
  <c r="W356" i="2"/>
  <c r="F707" i="14" s="1"/>
  <c r="W180" i="2"/>
  <c r="F355" i="14" s="1"/>
  <c r="W471" i="2"/>
  <c r="F937" i="14" s="1"/>
  <c r="W208" i="2"/>
  <c r="F411" i="14" s="1"/>
  <c r="W460" i="2"/>
  <c r="F915" i="14" s="1"/>
  <c r="X186" i="2"/>
  <c r="W487" i="2"/>
  <c r="F969" i="14" s="1"/>
  <c r="W225" i="2"/>
  <c r="F445" i="14" s="1"/>
  <c r="W399" i="2"/>
  <c r="F793" i="14" s="1"/>
  <c r="W284" i="2"/>
  <c r="F563" i="14" s="1"/>
  <c r="W321" i="2"/>
  <c r="F637" i="14" s="1"/>
  <c r="W270" i="2"/>
  <c r="F535" i="14" s="1"/>
  <c r="W415" i="2"/>
  <c r="F825" i="14" s="1"/>
  <c r="W300" i="2"/>
  <c r="F595" i="14" s="1"/>
  <c r="W131" i="2"/>
  <c r="F257" i="14" s="1"/>
  <c r="W283" i="2"/>
  <c r="F561" i="14" s="1"/>
  <c r="W235" i="2"/>
  <c r="F465" i="14" s="1"/>
  <c r="W137" i="2"/>
  <c r="F269" i="14" s="1"/>
  <c r="W113" i="2"/>
  <c r="F221" i="14" s="1"/>
  <c r="X374" i="2"/>
  <c r="X337" i="2"/>
  <c r="X70" i="2"/>
  <c r="W402" i="2"/>
  <c r="F799" i="14" s="1"/>
  <c r="W99" i="2"/>
  <c r="F193" i="14" s="1"/>
  <c r="W58" i="2"/>
  <c r="F111" i="14" s="1"/>
  <c r="W14" i="2"/>
  <c r="W461" i="2"/>
  <c r="F917" i="14" s="1"/>
  <c r="W349" i="2"/>
  <c r="F693" i="14" s="1"/>
  <c r="W394" i="2"/>
  <c r="F783" i="14" s="1"/>
  <c r="W50" i="2"/>
  <c r="F95" i="14" s="1"/>
  <c r="W417" i="2"/>
  <c r="F829" i="14" s="1"/>
  <c r="W365" i="2"/>
  <c r="F725" i="14" s="1"/>
  <c r="W410" i="2"/>
  <c r="F815" i="14" s="1"/>
  <c r="W37" i="2"/>
  <c r="F69" i="14" s="1"/>
  <c r="W496" i="2"/>
  <c r="F987" i="14" s="1"/>
  <c r="W40" i="2"/>
  <c r="F75" i="14" s="1"/>
  <c r="W66" i="2"/>
  <c r="F127" i="14" s="1"/>
  <c r="X22" i="2"/>
  <c r="F39" i="14" s="1"/>
  <c r="W424" i="2"/>
  <c r="F843" i="14" s="1"/>
  <c r="W469" i="2"/>
  <c r="F933" i="14" s="1"/>
  <c r="W23" i="2"/>
  <c r="F41" i="14" s="1"/>
  <c r="W9" i="2"/>
  <c r="W156" i="2"/>
  <c r="F307" i="14" s="1"/>
  <c r="W383" i="2"/>
  <c r="F761" i="14" s="1"/>
  <c r="W348" i="2"/>
  <c r="F691" i="14" s="1"/>
  <c r="W172" i="2"/>
  <c r="F339" i="14" s="1"/>
  <c r="W260" i="2"/>
  <c r="F515" i="14" s="1"/>
  <c r="W503" i="2"/>
  <c r="F1001" i="14" s="1"/>
  <c r="W325" i="2"/>
  <c r="F645" i="14" s="1"/>
  <c r="X114" i="2"/>
  <c r="W338" i="2"/>
  <c r="F671" i="14" s="1"/>
  <c r="W304" i="2"/>
  <c r="F603" i="14" s="1"/>
  <c r="W276" i="2"/>
  <c r="F547" i="14" s="1"/>
  <c r="W246" i="2"/>
  <c r="F487" i="14" s="1"/>
  <c r="W291" i="2"/>
  <c r="F577" i="14" s="1"/>
  <c r="W107" i="2"/>
  <c r="F209" i="14" s="1"/>
  <c r="W219" i="2"/>
  <c r="F433" i="14" s="1"/>
  <c r="W259" i="2"/>
  <c r="F513" i="14" s="1"/>
  <c r="W166" i="2"/>
  <c r="F327" i="14" s="1"/>
  <c r="W211" i="2"/>
  <c r="F417" i="14" s="1"/>
  <c r="W318" i="2"/>
  <c r="F631" i="14" s="1"/>
  <c r="X440" i="2"/>
  <c r="W80" i="2"/>
  <c r="F155" i="14" s="1"/>
  <c r="X41" i="2"/>
  <c r="W426" i="2"/>
  <c r="F847" i="14" s="1"/>
  <c r="X27" i="2"/>
  <c r="F49" i="14" s="1"/>
  <c r="W34" i="2"/>
  <c r="F63" i="14" s="1"/>
  <c r="X149" i="2"/>
  <c r="W72" i="2"/>
  <c r="F139" i="14" s="1"/>
  <c r="X377" i="2"/>
  <c r="W32" i="2"/>
  <c r="F59" i="14" s="1"/>
  <c r="W52" i="2"/>
  <c r="F99" i="14" s="1"/>
  <c r="W88" i="2"/>
  <c r="F171" i="14" s="1"/>
  <c r="W393" i="2"/>
  <c r="F781" i="14" s="1"/>
  <c r="W18" i="2"/>
  <c r="W341" i="2"/>
  <c r="F677" i="14" s="1"/>
  <c r="W42" i="2"/>
  <c r="F79" i="14" s="1"/>
  <c r="X363" i="2"/>
  <c r="W378" i="2"/>
  <c r="F751" i="14" s="1"/>
  <c r="W431" i="2"/>
  <c r="F857" i="14" s="1"/>
  <c r="X168" i="2"/>
  <c r="W316" i="2"/>
  <c r="F627" i="14" s="1"/>
  <c r="W484" i="2"/>
  <c r="F963" i="14" s="1"/>
  <c r="W145" i="2"/>
  <c r="F285" i="14" s="1"/>
  <c r="W500" i="2"/>
  <c r="F995" i="14" s="1"/>
  <c r="W226" i="2"/>
  <c r="F447" i="14" s="1"/>
  <c r="W28" i="2"/>
  <c r="F51" i="14" s="1"/>
  <c r="W364" i="2"/>
  <c r="F723" i="14" s="1"/>
  <c r="X266" i="2"/>
  <c r="W319" i="2"/>
  <c r="F633" i="14" s="1"/>
  <c r="W188" i="2"/>
  <c r="F371" i="14" s="1"/>
  <c r="W428" i="2"/>
  <c r="F851" i="14" s="1"/>
  <c r="W154" i="2"/>
  <c r="F303" i="14" s="1"/>
  <c r="W207" i="2"/>
  <c r="F409" i="14" s="1"/>
  <c r="W289" i="2"/>
  <c r="F573" i="14" s="1"/>
  <c r="W158" i="2"/>
  <c r="F311" i="14" s="1"/>
  <c r="W222" i="2"/>
  <c r="F439" i="14" s="1"/>
  <c r="W267" i="2"/>
  <c r="F529" i="14" s="1"/>
  <c r="W124" i="2"/>
  <c r="F243" i="14" s="1"/>
  <c r="W169" i="2"/>
  <c r="F333" i="14" s="1"/>
  <c r="W150" i="2"/>
  <c r="F295" i="14" s="1"/>
  <c r="W187" i="2"/>
  <c r="F369" i="14" s="1"/>
  <c r="W142" i="2"/>
  <c r="F279" i="14" s="1"/>
  <c r="W294" i="2"/>
  <c r="F583" i="14" s="1"/>
  <c r="X350" i="2"/>
  <c r="X334" i="2"/>
  <c r="W53" i="2"/>
  <c r="F101" i="14" s="1"/>
  <c r="X106" i="2"/>
  <c r="X16" i="2"/>
  <c r="F27" i="14" s="1"/>
  <c r="W390" i="2"/>
  <c r="F775" i="14" s="1"/>
  <c r="X353" i="2"/>
  <c r="X117" i="2"/>
  <c r="W85" i="2"/>
  <c r="F165" i="14" s="1"/>
  <c r="W465" i="2"/>
  <c r="F925" i="14" s="1"/>
  <c r="X293" i="2"/>
  <c r="W19" i="2"/>
  <c r="F33" i="14" s="1"/>
  <c r="W369" i="2"/>
  <c r="F733" i="14" s="1"/>
  <c r="X245" i="2"/>
  <c r="W64" i="2"/>
  <c r="F123" i="14" s="1"/>
  <c r="W90" i="2"/>
  <c r="F175" i="14" s="1"/>
  <c r="W354" i="2"/>
  <c r="F703" i="14" s="1"/>
  <c r="W407" i="2"/>
  <c r="F809" i="14" s="1"/>
  <c r="W292" i="2"/>
  <c r="F579" i="14" s="1"/>
  <c r="W12" i="2"/>
  <c r="W155" i="2"/>
  <c r="F305" i="14" s="1"/>
  <c r="W423" i="2"/>
  <c r="F841" i="14" s="1"/>
  <c r="W308" i="2"/>
  <c r="F611" i="14" s="1"/>
  <c r="W335" i="2"/>
  <c r="F665" i="14" s="1"/>
  <c r="W388" i="2"/>
  <c r="F771" i="14" s="1"/>
  <c r="X290" i="2"/>
  <c r="W167" i="2"/>
  <c r="F329" i="14" s="1"/>
  <c r="W212" i="2"/>
  <c r="F419" i="14" s="1"/>
  <c r="W17" i="2"/>
  <c r="X242" i="2"/>
  <c r="W119" i="2"/>
  <c r="F233" i="14" s="1"/>
  <c r="W193" i="2"/>
  <c r="F381" i="14" s="1"/>
  <c r="W351" i="2"/>
  <c r="F697" i="14" s="1"/>
  <c r="W404" i="2"/>
  <c r="F803" i="14" s="1"/>
  <c r="W183" i="2"/>
  <c r="F361" i="14" s="1"/>
  <c r="W265" i="2"/>
  <c r="F525" i="14" s="1"/>
  <c r="W198" i="2"/>
  <c r="F391" i="14" s="1"/>
  <c r="W243" i="2"/>
  <c r="F481" i="14" s="1"/>
  <c r="W126" i="2"/>
  <c r="F247" i="14" s="1"/>
  <c r="W302" i="2"/>
  <c r="F599" i="14" s="1"/>
  <c r="W163" i="2"/>
  <c r="F321" i="14" s="1"/>
  <c r="W118" i="2"/>
  <c r="F231" i="14" s="1"/>
  <c r="X464" i="2"/>
  <c r="X385" i="2"/>
  <c r="W7" i="2"/>
  <c r="W6" i="2"/>
  <c r="W56" i="2"/>
  <c r="F107" i="14" s="1"/>
  <c r="W82" i="2"/>
  <c r="F159" i="14" s="1"/>
  <c r="W69" i="2"/>
  <c r="F133" i="14" s="1"/>
  <c r="X449" i="2"/>
  <c r="W442" i="2"/>
  <c r="F879" i="14" s="1"/>
  <c r="W29" i="2"/>
  <c r="F53" i="14" s="1"/>
  <c r="W389" i="2"/>
  <c r="F773" i="14" s="1"/>
  <c r="W477" i="2"/>
  <c r="F949" i="14" s="1"/>
  <c r="X345" i="2"/>
  <c r="W455" i="2"/>
  <c r="F905" i="14" s="1"/>
  <c r="W43" i="2"/>
  <c r="F81" i="14" s="1"/>
  <c r="W77" i="2"/>
  <c r="F149" i="14" s="1"/>
  <c r="W457" i="2"/>
  <c r="F909" i="14" s="1"/>
  <c r="W360" i="2"/>
  <c r="F715" i="14" s="1"/>
  <c r="W450" i="2"/>
  <c r="F895" i="14" s="1"/>
  <c r="W444" i="2"/>
  <c r="F883" i="14" s="1"/>
  <c r="W268" i="2"/>
  <c r="F531" i="14" s="1"/>
  <c r="W372" i="2"/>
  <c r="F739" i="14" s="1"/>
  <c r="W346" i="2"/>
  <c r="F687" i="14" s="1"/>
  <c r="W312" i="2"/>
  <c r="F619" i="14" s="1"/>
  <c r="W143" i="2"/>
  <c r="F281" i="14" s="1"/>
  <c r="W386" i="2"/>
  <c r="F767" i="14" s="1"/>
  <c r="W439" i="2"/>
  <c r="F873" i="14" s="1"/>
  <c r="W176" i="2"/>
  <c r="F347" i="14" s="1"/>
  <c r="W324" i="2"/>
  <c r="F643" i="14" s="1"/>
  <c r="X240" i="2"/>
  <c r="W241" i="2"/>
  <c r="F477" i="14" s="1"/>
  <c r="W129" i="2"/>
  <c r="F253" i="14" s="1"/>
  <c r="W174" i="2"/>
  <c r="F343" i="14" s="1"/>
  <c r="W331" i="2"/>
  <c r="F657" i="14" s="1"/>
  <c r="W147" i="2"/>
  <c r="F289" i="14" s="1"/>
  <c r="W278" i="2"/>
  <c r="F551" i="14" s="1"/>
  <c r="W323" i="2"/>
  <c r="F641" i="14" s="1"/>
  <c r="W139" i="2"/>
  <c r="F273" i="14" s="1"/>
  <c r="W115" i="2"/>
  <c r="F225" i="14" s="1"/>
  <c r="X13" i="2"/>
  <c r="F21" i="14" s="1"/>
  <c r="W425" i="2"/>
  <c r="F845" i="14" s="1"/>
  <c r="W373" i="2"/>
  <c r="F741" i="14" s="1"/>
  <c r="X189" i="2"/>
  <c r="W489" i="2"/>
  <c r="F973" i="14" s="1"/>
  <c r="W467" i="2"/>
  <c r="F929" i="14" s="1"/>
  <c r="W505" i="2"/>
  <c r="F1005" i="14" s="1"/>
  <c r="W453" i="2"/>
  <c r="F901" i="14" s="1"/>
  <c r="W498" i="2"/>
  <c r="F991" i="14" s="1"/>
  <c r="W92" i="2"/>
  <c r="F179" i="14" s="1"/>
  <c r="W433" i="2"/>
  <c r="F861" i="14" s="1"/>
  <c r="W336" i="2"/>
  <c r="F667" i="14" s="1"/>
  <c r="W381" i="2"/>
  <c r="F757" i="14" s="1"/>
  <c r="W367" i="2"/>
  <c r="F729" i="14" s="1"/>
  <c r="W420" i="2"/>
  <c r="F835" i="14" s="1"/>
  <c r="X322" i="2"/>
  <c r="W244" i="2"/>
  <c r="F483" i="14" s="1"/>
  <c r="W281" i="2"/>
  <c r="F557" i="14" s="1"/>
  <c r="W25" i="2"/>
  <c r="F45" i="14" s="1"/>
  <c r="X250" i="2"/>
  <c r="W436" i="2"/>
  <c r="F867" i="14" s="1"/>
  <c r="W297" i="2"/>
  <c r="F589" i="14" s="1"/>
  <c r="W190" i="2"/>
  <c r="F375" i="14" s="1"/>
  <c r="W463" i="2"/>
  <c r="F921" i="14" s="1"/>
  <c r="W200" i="2"/>
  <c r="F395" i="14" s="1"/>
  <c r="W362" i="2"/>
  <c r="F719" i="14" s="1"/>
  <c r="W328" i="2"/>
  <c r="F651" i="14" s="1"/>
  <c r="W152" i="2"/>
  <c r="F299" i="14" s="1"/>
  <c r="W121" i="2"/>
  <c r="F237" i="14" s="1"/>
  <c r="W479" i="2"/>
  <c r="F953" i="14" s="1"/>
  <c r="X216" i="2"/>
  <c r="W217" i="2"/>
  <c r="F429" i="14" s="1"/>
  <c r="W195" i="2"/>
  <c r="F385" i="14" s="1"/>
  <c r="W262" i="2"/>
  <c r="F519" i="14" s="1"/>
  <c r="W307" i="2"/>
  <c r="F609" i="14" s="1"/>
  <c r="W254" i="2"/>
  <c r="F503" i="14" s="1"/>
  <c r="W299" i="2"/>
  <c r="F593" i="14" s="1"/>
  <c r="V6" i="2"/>
  <c r="C7" i="14" s="1"/>
  <c r="X215" i="2"/>
  <c r="X339" i="2"/>
  <c r="X342" i="2"/>
  <c r="X358" i="2"/>
  <c r="W96" i="2"/>
  <c r="F187" i="14" s="1"/>
  <c r="W401" i="2"/>
  <c r="F797" i="14" s="1"/>
  <c r="W26" i="2"/>
  <c r="F47" i="14" s="1"/>
  <c r="X347" i="2"/>
  <c r="W101" i="2"/>
  <c r="F197" i="14" s="1"/>
  <c r="W481" i="2"/>
  <c r="F957" i="14" s="1"/>
  <c r="W384" i="2"/>
  <c r="F763" i="14" s="1"/>
  <c r="W429" i="2"/>
  <c r="F853" i="14" s="1"/>
  <c r="W474" i="2"/>
  <c r="F943" i="14" s="1"/>
  <c r="W68" i="2"/>
  <c r="F131" i="14" s="1"/>
  <c r="W104" i="2"/>
  <c r="F203" i="14" s="1"/>
  <c r="W55" i="2"/>
  <c r="F105" i="14" s="1"/>
  <c r="W409" i="2"/>
  <c r="F813" i="14" s="1"/>
  <c r="X256" i="2"/>
  <c r="W203" i="2"/>
  <c r="F401" i="14" s="1"/>
  <c r="W343" i="2"/>
  <c r="F681" i="14" s="1"/>
  <c r="W396" i="2"/>
  <c r="F787" i="14" s="1"/>
  <c r="W179" i="2"/>
  <c r="F353" i="14" s="1"/>
  <c r="W447" i="2"/>
  <c r="F889" i="14" s="1"/>
  <c r="W184" i="2"/>
  <c r="F363" i="14" s="1"/>
  <c r="W332" i="2"/>
  <c r="F659" i="14" s="1"/>
  <c r="W359" i="2"/>
  <c r="F713" i="14" s="1"/>
  <c r="W412" i="2"/>
  <c r="F819" i="14" s="1"/>
  <c r="X314" i="2"/>
  <c r="W191" i="2"/>
  <c r="F377" i="14" s="1"/>
  <c r="W273" i="2"/>
  <c r="F541" i="14" s="1"/>
  <c r="W315" i="2"/>
  <c r="F625" i="14" s="1"/>
  <c r="W279" i="2"/>
  <c r="F553" i="14" s="1"/>
  <c r="W148" i="2"/>
  <c r="F291" i="14" s="1"/>
  <c r="W452" i="2"/>
  <c r="F899" i="14" s="1"/>
  <c r="W178" i="2"/>
  <c r="F351" i="14" s="1"/>
  <c r="W231" i="2"/>
  <c r="F457" i="14" s="1"/>
  <c r="W340" i="2"/>
  <c r="F675" i="14" s="1"/>
  <c r="W295" i="2"/>
  <c r="F585" i="14" s="1"/>
  <c r="W164" i="2"/>
  <c r="F323" i="14" s="1"/>
  <c r="W134" i="2"/>
  <c r="F263" i="14" s="1"/>
  <c r="W257" i="2"/>
  <c r="F509" i="14" s="1"/>
  <c r="W310" i="2"/>
  <c r="F615" i="14" s="1"/>
  <c r="W171" i="2"/>
  <c r="F337" i="14" s="1"/>
  <c r="W238" i="2"/>
  <c r="F471" i="14" s="1"/>
  <c r="W230" i="2"/>
  <c r="F455" i="14" s="1"/>
  <c r="W275" i="2"/>
  <c r="F545" i="14" s="1"/>
  <c r="W206" i="2"/>
  <c r="F407" i="14" s="1"/>
  <c r="W251" i="2"/>
  <c r="F497" i="14" s="1"/>
  <c r="X67" i="2"/>
  <c r="X287" i="2"/>
  <c r="X344" i="2"/>
  <c r="X382" i="2"/>
  <c r="X430" i="2"/>
  <c r="X141" i="2"/>
  <c r="W93" i="2"/>
  <c r="F181" i="14" s="1"/>
  <c r="X309" i="2"/>
  <c r="W252" i="2"/>
  <c r="F499" i="14" s="1"/>
  <c r="X491" i="2"/>
  <c r="W98" i="2"/>
  <c r="F191" i="14" s="1"/>
  <c r="W501" i="2"/>
  <c r="F997" i="14" s="1"/>
  <c r="W405" i="2"/>
  <c r="F805" i="14" s="1"/>
  <c r="W472" i="2"/>
  <c r="F939" i="14" s="1"/>
  <c r="W495" i="2"/>
  <c r="F985" i="14" s="1"/>
  <c r="W233" i="2"/>
  <c r="F461" i="14" s="1"/>
  <c r="W232" i="2"/>
  <c r="F459" i="14" s="1"/>
  <c r="W249" i="2"/>
  <c r="F493" i="14" s="1"/>
  <c r="W476" i="2"/>
  <c r="F947" i="14" s="1"/>
  <c r="W202" i="2"/>
  <c r="F399" i="14" s="1"/>
  <c r="W255" i="2"/>
  <c r="F505" i="14" s="1"/>
  <c r="W375" i="2"/>
  <c r="F745" i="14" s="1"/>
  <c r="W492" i="2"/>
  <c r="F979" i="14" s="1"/>
  <c r="W161" i="2"/>
  <c r="F317" i="14" s="1"/>
  <c r="W110" i="2"/>
  <c r="F215" i="14" s="1"/>
  <c r="W286" i="2"/>
  <c r="F567" i="14" s="1"/>
  <c r="W123" i="2"/>
  <c r="F241" i="14" s="1"/>
  <c r="W182" i="2"/>
  <c r="F359" i="14" s="1"/>
  <c r="BF22" i="2"/>
  <c r="F39" i="16" s="1"/>
  <c r="BF10" i="2"/>
  <c r="BF15" i="2"/>
  <c r="BJ15" i="2"/>
  <c r="BH15" i="2"/>
  <c r="BJ6" i="2"/>
  <c r="BF7" i="2"/>
  <c r="BJ18" i="2"/>
  <c r="BK18" i="2" s="1"/>
  <c r="BF18" i="2"/>
  <c r="BH10" i="2"/>
  <c r="AX6" i="2"/>
  <c r="BH6" i="2"/>
  <c r="BF13" i="2"/>
  <c r="BF11" i="2"/>
  <c r="AX267" i="2"/>
  <c r="BF267" i="2"/>
  <c r="F529" i="16" s="1"/>
  <c r="AX352" i="2"/>
  <c r="BF352" i="2"/>
  <c r="F699" i="16" s="1"/>
  <c r="AX323" i="2"/>
  <c r="BF323" i="2"/>
  <c r="F641" i="16" s="1"/>
  <c r="AX328" i="2"/>
  <c r="BF328" i="2"/>
  <c r="F651" i="16" s="1"/>
  <c r="AX204" i="2"/>
  <c r="BF204" i="2"/>
  <c r="F403" i="16" s="1"/>
  <c r="AX351" i="2"/>
  <c r="BF351" i="2"/>
  <c r="F697" i="16" s="1"/>
  <c r="AX430" i="2"/>
  <c r="BF430" i="2"/>
  <c r="F855" i="16" s="1"/>
  <c r="AX501" i="2"/>
  <c r="BF501" i="2"/>
  <c r="AX130" i="2"/>
  <c r="BF130" i="2"/>
  <c r="F255" i="16" s="1"/>
  <c r="AX135" i="2"/>
  <c r="BF135" i="2"/>
  <c r="F265" i="16" s="1"/>
  <c r="AX314" i="2"/>
  <c r="BF314" i="2"/>
  <c r="F623" i="16" s="1"/>
  <c r="AX438" i="2"/>
  <c r="BF438" i="2"/>
  <c r="F871" i="16" s="1"/>
  <c r="AX291" i="2"/>
  <c r="BF291" i="2"/>
  <c r="F577" i="16" s="1"/>
  <c r="AX393" i="2"/>
  <c r="BF393" i="2"/>
  <c r="F781" i="16" s="1"/>
  <c r="AX471" i="2"/>
  <c r="BF471" i="2"/>
  <c r="F937" i="16" s="1"/>
  <c r="AX51" i="2"/>
  <c r="BF51" i="2"/>
  <c r="F97" i="16" s="1"/>
  <c r="AX128" i="2"/>
  <c r="BF128" i="2"/>
  <c r="F251" i="16" s="1"/>
  <c r="AX101" i="2"/>
  <c r="BF101" i="2"/>
  <c r="F197" i="16" s="1"/>
  <c r="AX418" i="2"/>
  <c r="BF418" i="2"/>
  <c r="F831" i="16" s="1"/>
  <c r="BF14" i="2"/>
  <c r="AX92" i="2"/>
  <c r="BF92" i="2"/>
  <c r="F179" i="16" s="1"/>
  <c r="AX306" i="2"/>
  <c r="BF306" i="2"/>
  <c r="F607" i="16" s="1"/>
  <c r="AX198" i="2"/>
  <c r="BF198" i="2"/>
  <c r="F391" i="16" s="1"/>
  <c r="AX378" i="2"/>
  <c r="BF378" i="2"/>
  <c r="F751" i="16" s="1"/>
  <c r="AX310" i="2"/>
  <c r="BF310" i="2"/>
  <c r="F615" i="16" s="1"/>
  <c r="AX331" i="2"/>
  <c r="BF331" i="2"/>
  <c r="F657" i="16" s="1"/>
  <c r="AX346" i="2"/>
  <c r="BF346" i="2"/>
  <c r="F687" i="16" s="1"/>
  <c r="AX441" i="2"/>
  <c r="BF441" i="2"/>
  <c r="F877" i="16" s="1"/>
  <c r="BF20" i="2"/>
  <c r="AX99" i="2"/>
  <c r="BF99" i="2"/>
  <c r="F193" i="16" s="1"/>
  <c r="AX200" i="2"/>
  <c r="BF200" i="2"/>
  <c r="F395" i="16" s="1"/>
  <c r="BJ23" i="2"/>
  <c r="BK23" i="2" s="1"/>
  <c r="AX466" i="2"/>
  <c r="BF466" i="2"/>
  <c r="F927" i="16" s="1"/>
  <c r="AX220" i="2"/>
  <c r="BF220" i="2"/>
  <c r="F435" i="16" s="1"/>
  <c r="AX356" i="2"/>
  <c r="BF356" i="2"/>
  <c r="F707" i="16" s="1"/>
  <c r="BH21" i="2"/>
  <c r="AX145" i="2"/>
  <c r="BF145" i="2"/>
  <c r="F285" i="16" s="1"/>
  <c r="AX272" i="2"/>
  <c r="BF272" i="2"/>
  <c r="F539" i="16" s="1"/>
  <c r="AX226" i="2"/>
  <c r="BF226" i="2"/>
  <c r="F447" i="16" s="1"/>
  <c r="AX126" i="2"/>
  <c r="BF126" i="2"/>
  <c r="F247" i="16" s="1"/>
  <c r="BH12" i="2"/>
  <c r="AX175" i="2"/>
  <c r="BF175" i="2"/>
  <c r="F345" i="16" s="1"/>
  <c r="AX246" i="2"/>
  <c r="BF246" i="2"/>
  <c r="F487" i="16" s="1"/>
  <c r="BJ14" i="2"/>
  <c r="AX167" i="2"/>
  <c r="BF167" i="2"/>
  <c r="F329" i="16" s="1"/>
  <c r="AX238" i="2"/>
  <c r="BF238" i="2"/>
  <c r="F471" i="16" s="1"/>
  <c r="BJ12" i="2"/>
  <c r="BJ24" i="2"/>
  <c r="BK24" i="2" s="1"/>
  <c r="AX279" i="2"/>
  <c r="BF279" i="2"/>
  <c r="F553" i="16" s="1"/>
  <c r="BJ22" i="2"/>
  <c r="BK22" i="2" s="1"/>
  <c r="AX147" i="2"/>
  <c r="BF147" i="2"/>
  <c r="F289" i="16" s="1"/>
  <c r="AX146" i="2"/>
  <c r="BF146" i="2"/>
  <c r="F287" i="16" s="1"/>
  <c r="AX159" i="2"/>
  <c r="BF159" i="2"/>
  <c r="F313" i="16" s="1"/>
  <c r="AX371" i="2"/>
  <c r="BF371" i="2"/>
  <c r="F737" i="16" s="1"/>
  <c r="AX285" i="2"/>
  <c r="BF285" i="2"/>
  <c r="F565" i="16" s="1"/>
  <c r="AX409" i="2"/>
  <c r="BF409" i="2"/>
  <c r="F813" i="16" s="1"/>
  <c r="AX138" i="2"/>
  <c r="BF138" i="2"/>
  <c r="F271" i="16" s="1"/>
  <c r="AX38" i="2"/>
  <c r="BF38" i="2"/>
  <c r="F71" i="16" s="1"/>
  <c r="AX260" i="2"/>
  <c r="BF260" i="2"/>
  <c r="F515" i="16" s="1"/>
  <c r="AX366" i="2"/>
  <c r="BF366" i="2"/>
  <c r="F727" i="16" s="1"/>
  <c r="AX437" i="2"/>
  <c r="BF437" i="2"/>
  <c r="F869" i="16" s="1"/>
  <c r="AX269" i="2"/>
  <c r="BF269" i="2"/>
  <c r="F533" i="16" s="1"/>
  <c r="AX48" i="2"/>
  <c r="BF48" i="2"/>
  <c r="F91" i="16" s="1"/>
  <c r="AX96" i="2"/>
  <c r="BF96" i="2"/>
  <c r="F187" i="16" s="1"/>
  <c r="AX53" i="2"/>
  <c r="BF53" i="2"/>
  <c r="F101" i="16" s="1"/>
  <c r="AX329" i="2"/>
  <c r="BF329" i="2"/>
  <c r="F653" i="16" s="1"/>
  <c r="AX407" i="2"/>
  <c r="BF407" i="2"/>
  <c r="F809" i="16" s="1"/>
  <c r="AX486" i="2"/>
  <c r="BF486" i="2"/>
  <c r="F967" i="16" s="1"/>
  <c r="AX210" i="2"/>
  <c r="BF210" i="2"/>
  <c r="F415" i="16" s="1"/>
  <c r="AX287" i="2"/>
  <c r="BF287" i="2"/>
  <c r="F569" i="16" s="1"/>
  <c r="AX344" i="2"/>
  <c r="BF344" i="2"/>
  <c r="F683" i="16" s="1"/>
  <c r="AX363" i="2"/>
  <c r="BF363" i="2"/>
  <c r="F721" i="16" s="1"/>
  <c r="AX354" i="2"/>
  <c r="BF354" i="2"/>
  <c r="F703" i="16" s="1"/>
  <c r="AX449" i="2"/>
  <c r="BF449" i="2"/>
  <c r="F893" i="16" s="1"/>
  <c r="AX28" i="2"/>
  <c r="BF28" i="2"/>
  <c r="AX216" i="2"/>
  <c r="BF216" i="2"/>
  <c r="F427" i="16" s="1"/>
  <c r="AX148" i="2"/>
  <c r="BF148" i="2"/>
  <c r="F291" i="16" s="1"/>
  <c r="AX243" i="2"/>
  <c r="BF243" i="2"/>
  <c r="F481" i="16" s="1"/>
  <c r="AX377" i="2"/>
  <c r="BF377" i="2"/>
  <c r="F749" i="16" s="1"/>
  <c r="AX455" i="2"/>
  <c r="BF455" i="2"/>
  <c r="F905" i="16" s="1"/>
  <c r="AX290" i="2"/>
  <c r="BF290" i="2"/>
  <c r="F575" i="16" s="1"/>
  <c r="AX37" i="2"/>
  <c r="BF37" i="2"/>
  <c r="F69" i="16" s="1"/>
  <c r="AX56" i="2"/>
  <c r="BF56" i="2"/>
  <c r="F107" i="16" s="1"/>
  <c r="AX402" i="2"/>
  <c r="BF402" i="2"/>
  <c r="F799" i="16" s="1"/>
  <c r="AX497" i="2"/>
  <c r="BF497" i="2"/>
  <c r="F989" i="16" s="1"/>
  <c r="AX76" i="2"/>
  <c r="BF76" i="2"/>
  <c r="F147" i="16" s="1"/>
  <c r="AX276" i="2"/>
  <c r="BF276" i="2"/>
  <c r="F547" i="16" s="1"/>
  <c r="AX288" i="2"/>
  <c r="BF288" i="2"/>
  <c r="F571" i="16" s="1"/>
  <c r="AX134" i="2"/>
  <c r="BF134" i="2"/>
  <c r="F263" i="16" s="1"/>
  <c r="AX208" i="2"/>
  <c r="BF208" i="2"/>
  <c r="F411" i="16" s="1"/>
  <c r="AX162" i="2"/>
  <c r="BF162" i="2"/>
  <c r="F319" i="16" s="1"/>
  <c r="AX249" i="2"/>
  <c r="BF249" i="2"/>
  <c r="F493" i="16" s="1"/>
  <c r="AX282" i="2"/>
  <c r="BF282" i="2"/>
  <c r="F559" i="16" s="1"/>
  <c r="BH23" i="2"/>
  <c r="AX111" i="2"/>
  <c r="BF111" i="2"/>
  <c r="F217" i="16" s="1"/>
  <c r="AX182" i="2"/>
  <c r="BF182" i="2"/>
  <c r="F359" i="16" s="1"/>
  <c r="AX174" i="2"/>
  <c r="BF174" i="2"/>
  <c r="F343" i="16" s="1"/>
  <c r="AX215" i="2"/>
  <c r="BF215" i="2"/>
  <c r="F425" i="16" s="1"/>
  <c r="BH24" i="2"/>
  <c r="AX439" i="2"/>
  <c r="BF439" i="2"/>
  <c r="F873" i="16" s="1"/>
  <c r="AX367" i="2"/>
  <c r="BF367" i="2"/>
  <c r="F729" i="16" s="1"/>
  <c r="AX308" i="2"/>
  <c r="BF308" i="2"/>
  <c r="F611" i="16" s="1"/>
  <c r="AX180" i="2"/>
  <c r="BF180" i="2"/>
  <c r="F355" i="16" s="1"/>
  <c r="AX33" i="2"/>
  <c r="BF33" i="2"/>
  <c r="AX375" i="2"/>
  <c r="BF375" i="2"/>
  <c r="F745" i="16" s="1"/>
  <c r="AX188" i="2"/>
  <c r="BF188" i="2"/>
  <c r="F371" i="16" s="1"/>
  <c r="AX293" i="2"/>
  <c r="BF293" i="2"/>
  <c r="F581" i="16" s="1"/>
  <c r="BH19" i="2"/>
  <c r="AX318" i="2"/>
  <c r="BF318" i="2"/>
  <c r="F631" i="16" s="1"/>
  <c r="AX389" i="2"/>
  <c r="BF389" i="2"/>
  <c r="F773" i="16" s="1"/>
  <c r="AX468" i="2"/>
  <c r="BF468" i="2"/>
  <c r="F931" i="16" s="1"/>
  <c r="AX221" i="2"/>
  <c r="BF221" i="2"/>
  <c r="F437" i="16" s="1"/>
  <c r="AX233" i="2"/>
  <c r="BF233" i="2"/>
  <c r="F461" i="16" s="1"/>
  <c r="AX315" i="2"/>
  <c r="BF315" i="2"/>
  <c r="F625" i="16" s="1"/>
  <c r="AX74" i="2"/>
  <c r="BF74" i="2"/>
  <c r="F143" i="16" s="1"/>
  <c r="BJ8" i="2"/>
  <c r="AX225" i="2"/>
  <c r="BF225" i="2"/>
  <c r="F445" i="16" s="1"/>
  <c r="AX440" i="2"/>
  <c r="BF440" i="2"/>
  <c r="F875" i="16" s="1"/>
  <c r="AX345" i="2"/>
  <c r="BF345" i="2"/>
  <c r="F685" i="16" s="1"/>
  <c r="AX40" i="2"/>
  <c r="BF40" i="2"/>
  <c r="F75" i="16" s="1"/>
  <c r="AX61" i="2"/>
  <c r="BF61" i="2"/>
  <c r="F117" i="16" s="1"/>
  <c r="AX63" i="2"/>
  <c r="BF63" i="2"/>
  <c r="F121" i="16" s="1"/>
  <c r="BH8" i="2"/>
  <c r="AX298" i="2"/>
  <c r="BF298" i="2"/>
  <c r="F591" i="16" s="1"/>
  <c r="AX373" i="2"/>
  <c r="BF373" i="2"/>
  <c r="F741" i="16" s="1"/>
  <c r="AX452" i="2"/>
  <c r="BF452" i="2"/>
  <c r="F899" i="16" s="1"/>
  <c r="AX205" i="2"/>
  <c r="BF205" i="2"/>
  <c r="F405" i="16" s="1"/>
  <c r="AX217" i="2"/>
  <c r="BF217" i="2"/>
  <c r="F429" i="16" s="1"/>
  <c r="AX72" i="2"/>
  <c r="BF72" i="2"/>
  <c r="F139" i="16" s="1"/>
  <c r="AX473" i="2"/>
  <c r="BF473" i="2"/>
  <c r="F941" i="16" s="1"/>
  <c r="AX275" i="2"/>
  <c r="BF275" i="2"/>
  <c r="F545" i="16" s="1"/>
  <c r="AX339" i="2"/>
  <c r="BF339" i="2"/>
  <c r="F673" i="16" s="1"/>
  <c r="AX286" i="2"/>
  <c r="BF286" i="2"/>
  <c r="F567" i="16" s="1"/>
  <c r="AX172" i="2"/>
  <c r="BF172" i="2"/>
  <c r="F339" i="16" s="1"/>
  <c r="AX343" i="2"/>
  <c r="BF343" i="2"/>
  <c r="F681" i="16" s="1"/>
  <c r="AX422" i="2"/>
  <c r="BF422" i="2"/>
  <c r="F839" i="16" s="1"/>
  <c r="AX493" i="2"/>
  <c r="BF493" i="2"/>
  <c r="F981" i="16" s="1"/>
  <c r="AX73" i="2"/>
  <c r="BF73" i="2"/>
  <c r="F141" i="16" s="1"/>
  <c r="AX114" i="2"/>
  <c r="BF114" i="2"/>
  <c r="F223" i="16" s="1"/>
  <c r="AX127" i="2"/>
  <c r="BF127" i="2"/>
  <c r="F249" i="16" s="1"/>
  <c r="AX273" i="2"/>
  <c r="BF273" i="2"/>
  <c r="F541" i="16" s="1"/>
  <c r="AX385" i="2"/>
  <c r="BF385" i="2"/>
  <c r="F765" i="16" s="1"/>
  <c r="AX463" i="2"/>
  <c r="BF463" i="2"/>
  <c r="F921" i="16" s="1"/>
  <c r="AX43" i="2"/>
  <c r="BF43" i="2"/>
  <c r="F81" i="16" s="1"/>
  <c r="AX483" i="2"/>
  <c r="BF483" i="2"/>
  <c r="F961" i="16" s="1"/>
  <c r="AX32" i="2"/>
  <c r="BF32" i="2"/>
  <c r="AX488" i="2"/>
  <c r="BF488" i="2"/>
  <c r="F971" i="16" s="1"/>
  <c r="AX313" i="2"/>
  <c r="BF313" i="2"/>
  <c r="F621" i="16" s="1"/>
  <c r="AX391" i="2"/>
  <c r="BF391" i="2"/>
  <c r="F777" i="16" s="1"/>
  <c r="AX470" i="2"/>
  <c r="BF470" i="2"/>
  <c r="F935" i="16" s="1"/>
  <c r="AX194" i="2"/>
  <c r="BF194" i="2"/>
  <c r="F383" i="16" s="1"/>
  <c r="AX255" i="2"/>
  <c r="BF255" i="2"/>
  <c r="F505" i="16" s="1"/>
  <c r="AX235" i="2"/>
  <c r="BF235" i="2"/>
  <c r="F465" i="16" s="1"/>
  <c r="AX292" i="2"/>
  <c r="BF292" i="2"/>
  <c r="F579" i="16" s="1"/>
  <c r="AX338" i="2"/>
  <c r="BF338" i="2"/>
  <c r="F671" i="16" s="1"/>
  <c r="AX433" i="2"/>
  <c r="BF433" i="2"/>
  <c r="F861" i="16" s="1"/>
  <c r="BF12" i="2"/>
  <c r="AX91" i="2"/>
  <c r="BF91" i="2"/>
  <c r="F177" i="16" s="1"/>
  <c r="AX192" i="2"/>
  <c r="BF192" i="2"/>
  <c r="F379" i="16" s="1"/>
  <c r="AX144" i="2"/>
  <c r="BF144" i="2"/>
  <c r="F283" i="16" s="1"/>
  <c r="AX271" i="2"/>
  <c r="BF271" i="2"/>
  <c r="F537" i="16" s="1"/>
  <c r="BJ20" i="2"/>
  <c r="BK20" i="2" s="1"/>
  <c r="AX185" i="2"/>
  <c r="BF185" i="2"/>
  <c r="F365" i="16" s="1"/>
  <c r="AX312" i="2"/>
  <c r="BF312" i="2"/>
  <c r="F619" i="16" s="1"/>
  <c r="AX117" i="2"/>
  <c r="BF117" i="2"/>
  <c r="F229" i="16" s="1"/>
  <c r="AX218" i="2"/>
  <c r="BF218" i="2"/>
  <c r="F431" i="16" s="1"/>
  <c r="AX118" i="2"/>
  <c r="BF118" i="2"/>
  <c r="F231" i="16" s="1"/>
  <c r="AX110" i="2"/>
  <c r="BF110" i="2"/>
  <c r="F215" i="16" s="1"/>
  <c r="AX230" i="2"/>
  <c r="BF230" i="2"/>
  <c r="F455" i="16" s="1"/>
  <c r="BJ10" i="2"/>
  <c r="AX151" i="2"/>
  <c r="BF151" i="2"/>
  <c r="F297" i="16" s="1"/>
  <c r="AX222" i="2"/>
  <c r="BF222" i="2"/>
  <c r="F439" i="16" s="1"/>
  <c r="AX489" i="2"/>
  <c r="BF489" i="2"/>
  <c r="F973" i="16" s="1"/>
  <c r="AX374" i="2"/>
  <c r="BF374" i="2"/>
  <c r="F743" i="16" s="1"/>
  <c r="AX387" i="2"/>
  <c r="BF387" i="2"/>
  <c r="F769" i="16" s="1"/>
  <c r="AX299" i="2"/>
  <c r="BF299" i="2"/>
  <c r="F593" i="16" s="1"/>
  <c r="AX330" i="2"/>
  <c r="BF330" i="2"/>
  <c r="F655" i="16" s="1"/>
  <c r="AX90" i="2"/>
  <c r="BF90" i="2"/>
  <c r="F175" i="16" s="1"/>
  <c r="AX454" i="2"/>
  <c r="BF454" i="2"/>
  <c r="F903" i="16" s="1"/>
  <c r="AX309" i="2"/>
  <c r="BF309" i="2"/>
  <c r="F613" i="16" s="1"/>
  <c r="AX229" i="2"/>
  <c r="BF229" i="2"/>
  <c r="F453" i="16" s="1"/>
  <c r="AX280" i="2"/>
  <c r="BF280" i="2"/>
  <c r="F555" i="16" s="1"/>
  <c r="AX104" i="2"/>
  <c r="BF104" i="2"/>
  <c r="F203" i="16" s="1"/>
  <c r="AX79" i="2"/>
  <c r="BF79" i="2"/>
  <c r="F153" i="16" s="1"/>
  <c r="AX131" i="2"/>
  <c r="BF131" i="2"/>
  <c r="F257" i="16" s="1"/>
  <c r="AX325" i="2"/>
  <c r="BF325" i="2"/>
  <c r="F645" i="16" s="1"/>
  <c r="AX404" i="2"/>
  <c r="BF404" i="2"/>
  <c r="F803" i="16" s="1"/>
  <c r="AX157" i="2"/>
  <c r="BF157" i="2"/>
  <c r="F309" i="16" s="1"/>
  <c r="AX137" i="2"/>
  <c r="BF137" i="2"/>
  <c r="F269" i="16" s="1"/>
  <c r="AX320" i="2"/>
  <c r="BF320" i="2"/>
  <c r="F635" i="16" s="1"/>
  <c r="AX381" i="2"/>
  <c r="BF381" i="2"/>
  <c r="F757" i="16" s="1"/>
  <c r="AX277" i="2"/>
  <c r="BF277" i="2"/>
  <c r="F549" i="16" s="1"/>
  <c r="AX129" i="2"/>
  <c r="BF129" i="2"/>
  <c r="F253" i="16" s="1"/>
  <c r="AX317" i="2"/>
  <c r="BF317" i="2"/>
  <c r="F629" i="16" s="1"/>
  <c r="AX244" i="2"/>
  <c r="BF244" i="2"/>
  <c r="F483" i="16" s="1"/>
  <c r="AX300" i="2"/>
  <c r="BF300" i="2"/>
  <c r="F595" i="16" s="1"/>
  <c r="AX498" i="2"/>
  <c r="BF498" i="2"/>
  <c r="F991" i="16" s="1"/>
  <c r="AX94" i="2"/>
  <c r="BF94" i="2"/>
  <c r="F183" i="16" s="1"/>
  <c r="AX307" i="2"/>
  <c r="BF307" i="2"/>
  <c r="F609" i="16" s="1"/>
  <c r="AX388" i="2"/>
  <c r="BF388" i="2"/>
  <c r="F771" i="16" s="1"/>
  <c r="AX133" i="2"/>
  <c r="BF133" i="2"/>
  <c r="F261" i="16" s="1"/>
  <c r="AX236" i="2"/>
  <c r="BF236" i="2"/>
  <c r="F467" i="16" s="1"/>
  <c r="AX445" i="2"/>
  <c r="BF445" i="2"/>
  <c r="F885" i="16" s="1"/>
  <c r="AX228" i="2"/>
  <c r="BF228" i="2"/>
  <c r="F451" i="16" s="1"/>
  <c r="AX358" i="2"/>
  <c r="BF358" i="2"/>
  <c r="F711" i="16" s="1"/>
  <c r="AX429" i="2"/>
  <c r="BF429" i="2"/>
  <c r="F853" i="16" s="1"/>
  <c r="BF9" i="2"/>
  <c r="AX261" i="2"/>
  <c r="BF261" i="2"/>
  <c r="F517" i="16" s="1"/>
  <c r="AX64" i="2"/>
  <c r="BF64" i="2"/>
  <c r="F123" i="16" s="1"/>
  <c r="BF21" i="2"/>
  <c r="AX321" i="2"/>
  <c r="BF321" i="2"/>
  <c r="F637" i="16" s="1"/>
  <c r="AX399" i="2"/>
  <c r="BF399" i="2"/>
  <c r="F793" i="16" s="1"/>
  <c r="AX478" i="2"/>
  <c r="BF478" i="2"/>
  <c r="F951" i="16" s="1"/>
  <c r="AX50" i="2"/>
  <c r="BF50" i="2"/>
  <c r="F95" i="16" s="1"/>
  <c r="AX202" i="2"/>
  <c r="BF202" i="2"/>
  <c r="F399" i="16" s="1"/>
  <c r="AX263" i="2"/>
  <c r="BF263" i="2"/>
  <c r="F521" i="16" s="1"/>
  <c r="AX212" i="2"/>
  <c r="BF212" i="2"/>
  <c r="F419" i="16" s="1"/>
  <c r="AX108" i="2"/>
  <c r="BF108" i="2"/>
  <c r="F211" i="16" s="1"/>
  <c r="AX327" i="2"/>
  <c r="BF327" i="2"/>
  <c r="F649" i="16" s="1"/>
  <c r="AX406" i="2"/>
  <c r="BF406" i="2"/>
  <c r="F807" i="16" s="1"/>
  <c r="AX477" i="2"/>
  <c r="BF477" i="2"/>
  <c r="F949" i="16" s="1"/>
  <c r="AX57" i="2"/>
  <c r="BF57" i="2"/>
  <c r="F109" i="16" s="1"/>
  <c r="AX77" i="2"/>
  <c r="BF77" i="2"/>
  <c r="F149" i="16" s="1"/>
  <c r="AX211" i="2"/>
  <c r="BF211" i="2"/>
  <c r="F417" i="16" s="1"/>
  <c r="AX369" i="2"/>
  <c r="BF369" i="2"/>
  <c r="F733" i="16" s="1"/>
  <c r="AX447" i="2"/>
  <c r="BF447" i="2"/>
  <c r="F889" i="16" s="1"/>
  <c r="AX27" i="2"/>
  <c r="BF27" i="2"/>
  <c r="BJ19" i="2"/>
  <c r="AX274" i="2"/>
  <c r="BF274" i="2"/>
  <c r="F543" i="16" s="1"/>
  <c r="AX207" i="2"/>
  <c r="BF207" i="2"/>
  <c r="F409" i="16" s="1"/>
  <c r="AX278" i="2"/>
  <c r="BF278" i="2"/>
  <c r="F551" i="16" s="1"/>
  <c r="BH22" i="2"/>
  <c r="AX121" i="2"/>
  <c r="BF121" i="2"/>
  <c r="F237" i="16" s="1"/>
  <c r="AX248" i="2"/>
  <c r="BF248" i="2"/>
  <c r="F491" i="16" s="1"/>
  <c r="AX154" i="2"/>
  <c r="BF154" i="2"/>
  <c r="F303" i="16" s="1"/>
  <c r="AX241" i="2"/>
  <c r="BF241" i="2"/>
  <c r="F477" i="16" s="1"/>
  <c r="BH13" i="2"/>
  <c r="AX166" i="2"/>
  <c r="BF166" i="2"/>
  <c r="F327" i="16" s="1"/>
  <c r="AX158" i="2"/>
  <c r="BF158" i="2"/>
  <c r="F311" i="16" s="1"/>
  <c r="AX416" i="2"/>
  <c r="BF416" i="2"/>
  <c r="F827" i="16" s="1"/>
  <c r="AX97" i="2"/>
  <c r="BF97" i="2"/>
  <c r="F189" i="16" s="1"/>
  <c r="AX191" i="2"/>
  <c r="BF191" i="2"/>
  <c r="F377" i="16" s="1"/>
  <c r="AX289" i="2"/>
  <c r="BF289" i="2"/>
  <c r="F573" i="16" s="1"/>
  <c r="AX503" i="2"/>
  <c r="BF503" i="2"/>
  <c r="F1001" i="16" s="1"/>
  <c r="AX390" i="2"/>
  <c r="BF390" i="2"/>
  <c r="F775" i="16" s="1"/>
  <c r="AX326" i="2"/>
  <c r="BF326" i="2"/>
  <c r="F647" i="16" s="1"/>
  <c r="AX361" i="2"/>
  <c r="BF361" i="2"/>
  <c r="F717" i="16" s="1"/>
  <c r="AX165" i="2"/>
  <c r="BF165" i="2"/>
  <c r="F325" i="16" s="1"/>
  <c r="AX168" i="2"/>
  <c r="BF168" i="2"/>
  <c r="F331" i="16" s="1"/>
  <c r="AX347" i="2"/>
  <c r="BF347" i="2"/>
  <c r="F689" i="16" s="1"/>
  <c r="AX368" i="2"/>
  <c r="BF368" i="2"/>
  <c r="F731" i="16" s="1"/>
  <c r="AX46" i="2"/>
  <c r="BF46" i="2"/>
  <c r="F87" i="16" s="1"/>
  <c r="AX156" i="2"/>
  <c r="BF156" i="2"/>
  <c r="F307" i="16" s="1"/>
  <c r="AX340" i="2"/>
  <c r="BF340" i="2"/>
  <c r="F675" i="16" s="1"/>
  <c r="BJ17" i="2"/>
  <c r="AX336" i="2"/>
  <c r="BF336" i="2"/>
  <c r="F667" i="16" s="1"/>
  <c r="AX423" i="2"/>
  <c r="BF423" i="2"/>
  <c r="F841" i="16" s="1"/>
  <c r="AX213" i="2"/>
  <c r="BF213" i="2"/>
  <c r="F421" i="16" s="1"/>
  <c r="BJ13" i="2"/>
  <c r="AX270" i="2"/>
  <c r="BF270" i="2"/>
  <c r="F535" i="16" s="1"/>
  <c r="AX52" i="2"/>
  <c r="BF52" i="2"/>
  <c r="F99" i="16" s="1"/>
  <c r="AX434" i="2"/>
  <c r="BF434" i="2"/>
  <c r="F863" i="16" s="1"/>
  <c r="AX30" i="2"/>
  <c r="BF30" i="2"/>
  <c r="AX324" i="2"/>
  <c r="BF324" i="2"/>
  <c r="F643" i="16" s="1"/>
  <c r="BJ11" i="2"/>
  <c r="AX262" i="2"/>
  <c r="BF262" i="2"/>
  <c r="F519" i="16" s="1"/>
  <c r="AX93" i="2"/>
  <c r="BF93" i="2"/>
  <c r="F181" i="16" s="1"/>
  <c r="AX124" i="2"/>
  <c r="BF124" i="2"/>
  <c r="F243" i="16" s="1"/>
  <c r="BF8" i="2"/>
  <c r="BF29" i="2"/>
  <c r="AX283" i="2"/>
  <c r="BF283" i="2"/>
  <c r="F561" i="16" s="1"/>
  <c r="AX365" i="2"/>
  <c r="BF365" i="2"/>
  <c r="F725" i="16" s="1"/>
  <c r="AX444" i="2"/>
  <c r="BF444" i="2"/>
  <c r="F883" i="16" s="1"/>
  <c r="AX197" i="2"/>
  <c r="BF197" i="2"/>
  <c r="F389" i="16" s="1"/>
  <c r="AX201" i="2"/>
  <c r="BF201" i="2"/>
  <c r="F397" i="16" s="1"/>
  <c r="BH9" i="2"/>
  <c r="BF16" i="2"/>
  <c r="AX305" i="2"/>
  <c r="BF305" i="2"/>
  <c r="F605" i="16" s="1"/>
  <c r="AX171" i="2"/>
  <c r="BF171" i="2"/>
  <c r="F337" i="16" s="1"/>
  <c r="BJ25" i="2"/>
  <c r="BK25" i="2" s="1"/>
  <c r="AX140" i="2"/>
  <c r="BF140" i="2"/>
  <c r="F275" i="16" s="1"/>
  <c r="AX335" i="2"/>
  <c r="BF335" i="2"/>
  <c r="F665" i="16" s="1"/>
  <c r="AX414" i="2"/>
  <c r="BF414" i="2"/>
  <c r="F823" i="16" s="1"/>
  <c r="AX485" i="2"/>
  <c r="BF485" i="2"/>
  <c r="F965" i="16" s="1"/>
  <c r="AX106" i="2"/>
  <c r="BF106" i="2"/>
  <c r="F207" i="16" s="1"/>
  <c r="AX384" i="2"/>
  <c r="BF384" i="2"/>
  <c r="F763" i="16" s="1"/>
  <c r="AX103" i="2"/>
  <c r="BF103" i="2"/>
  <c r="F201" i="16" s="1"/>
  <c r="AX164" i="2"/>
  <c r="BF164" i="2"/>
  <c r="F323" i="16" s="1"/>
  <c r="AX342" i="2"/>
  <c r="BF342" i="2"/>
  <c r="F679" i="16" s="1"/>
  <c r="AX413" i="2"/>
  <c r="BF413" i="2"/>
  <c r="F821" i="16" s="1"/>
  <c r="AX492" i="2"/>
  <c r="BF492" i="2"/>
  <c r="F979" i="16" s="1"/>
  <c r="AX245" i="2"/>
  <c r="BF245" i="2"/>
  <c r="F485" i="16" s="1"/>
  <c r="AX451" i="2"/>
  <c r="BF451" i="2"/>
  <c r="F897" i="16" s="1"/>
  <c r="AX499" i="2"/>
  <c r="BF499" i="2"/>
  <c r="F993" i="16" s="1"/>
  <c r="AX456" i="2"/>
  <c r="BF456" i="2"/>
  <c r="F907" i="16" s="1"/>
  <c r="AX301" i="2"/>
  <c r="BF301" i="2"/>
  <c r="F597" i="16" s="1"/>
  <c r="AX383" i="2"/>
  <c r="BF383" i="2"/>
  <c r="F761" i="16" s="1"/>
  <c r="AX462" i="2"/>
  <c r="BF462" i="2"/>
  <c r="F919" i="16" s="1"/>
  <c r="AX34" i="2"/>
  <c r="BF34" i="2"/>
  <c r="BH16" i="2"/>
  <c r="AX178" i="2"/>
  <c r="BF178" i="2"/>
  <c r="F351" i="16" s="1"/>
  <c r="AX223" i="2"/>
  <c r="BF223" i="2"/>
  <c r="F441" i="16" s="1"/>
  <c r="AX143" i="2"/>
  <c r="BF143" i="2"/>
  <c r="F281" i="16" s="1"/>
  <c r="AX214" i="2"/>
  <c r="BF214" i="2"/>
  <c r="F423" i="16" s="1"/>
  <c r="AX184" i="2"/>
  <c r="BF184" i="2"/>
  <c r="F363" i="16" s="1"/>
  <c r="AX311" i="2"/>
  <c r="BF311" i="2"/>
  <c r="F617" i="16" s="1"/>
  <c r="AX177" i="2"/>
  <c r="BF177" i="2"/>
  <c r="F349" i="16" s="1"/>
  <c r="AX304" i="2"/>
  <c r="BF304" i="2"/>
  <c r="F603" i="16" s="1"/>
  <c r="AX400" i="2"/>
  <c r="BF400" i="2"/>
  <c r="F795" i="16" s="1"/>
  <c r="AX419" i="2"/>
  <c r="BF419" i="2"/>
  <c r="F833" i="16" s="1"/>
  <c r="AX461" i="2"/>
  <c r="BF461" i="2"/>
  <c r="F917" i="16" s="1"/>
  <c r="AX397" i="2"/>
  <c r="BF397" i="2"/>
  <c r="F789" i="16" s="1"/>
  <c r="AX163" i="2"/>
  <c r="BF163" i="2"/>
  <c r="F321" i="16" s="1"/>
  <c r="AX458" i="2"/>
  <c r="BF458" i="2"/>
  <c r="F911" i="16" s="1"/>
  <c r="AX504" i="2"/>
  <c r="BF504" i="2"/>
  <c r="AX266" i="2"/>
  <c r="BF266" i="2"/>
  <c r="F527" i="16" s="1"/>
  <c r="BH17" i="2"/>
  <c r="AX450" i="2"/>
  <c r="BF450" i="2"/>
  <c r="F895" i="16" s="1"/>
  <c r="AX481" i="2"/>
  <c r="BF481" i="2"/>
  <c r="F957" i="16" s="1"/>
  <c r="AX60" i="2"/>
  <c r="BF60" i="2"/>
  <c r="F115" i="16" s="1"/>
  <c r="AX219" i="2"/>
  <c r="BF219" i="2"/>
  <c r="F433" i="16" s="1"/>
  <c r="AX264" i="2"/>
  <c r="BF264" i="2"/>
  <c r="F523" i="16" s="1"/>
  <c r="AX89" i="2"/>
  <c r="BF89" i="2"/>
  <c r="F173" i="16" s="1"/>
  <c r="AX141" i="2"/>
  <c r="BF141" i="2"/>
  <c r="F277" i="16" s="1"/>
  <c r="AX256" i="2"/>
  <c r="BF256" i="2"/>
  <c r="F507" i="16" s="1"/>
  <c r="AX360" i="2"/>
  <c r="BF360" i="2"/>
  <c r="F715" i="16" s="1"/>
  <c r="AX359" i="2"/>
  <c r="BF359" i="2"/>
  <c r="F713" i="16" s="1"/>
  <c r="AX396" i="2"/>
  <c r="BF396" i="2"/>
  <c r="F787" i="16" s="1"/>
  <c r="AX408" i="2"/>
  <c r="BF408" i="2"/>
  <c r="F811" i="16" s="1"/>
  <c r="AX427" i="2"/>
  <c r="BF427" i="2"/>
  <c r="F849" i="16" s="1"/>
  <c r="AX370" i="2"/>
  <c r="BF370" i="2"/>
  <c r="F735" i="16" s="1"/>
  <c r="AX465" i="2"/>
  <c r="BF465" i="2"/>
  <c r="F925" i="16" s="1"/>
  <c r="AX44" i="2"/>
  <c r="BF44" i="2"/>
  <c r="F83" i="16" s="1"/>
  <c r="AX155" i="2"/>
  <c r="BF155" i="2"/>
  <c r="F305" i="16" s="1"/>
  <c r="AX232" i="2"/>
  <c r="BF232" i="2"/>
  <c r="F459" i="16" s="1"/>
  <c r="AX459" i="2"/>
  <c r="BF459" i="2"/>
  <c r="F913" i="16" s="1"/>
  <c r="AX487" i="2"/>
  <c r="BF487" i="2"/>
  <c r="F969" i="16" s="1"/>
  <c r="AX116" i="2"/>
  <c r="BF116" i="2"/>
  <c r="F227" i="16" s="1"/>
  <c r="AX203" i="2"/>
  <c r="BF203" i="2"/>
  <c r="F401" i="16" s="1"/>
  <c r="AX490" i="2"/>
  <c r="BF490" i="2"/>
  <c r="F975" i="16" s="1"/>
  <c r="AX86" i="2"/>
  <c r="BF86" i="2"/>
  <c r="F167" i="16" s="1"/>
  <c r="AX297" i="2"/>
  <c r="BF297" i="2"/>
  <c r="F589" i="16" s="1"/>
  <c r="AX380" i="2"/>
  <c r="BF380" i="2"/>
  <c r="F755" i="16" s="1"/>
  <c r="AX125" i="2"/>
  <c r="BF125" i="2"/>
  <c r="F245" i="16" s="1"/>
  <c r="AX45" i="2"/>
  <c r="BF45" i="2"/>
  <c r="F85" i="16" s="1"/>
  <c r="AX196" i="2"/>
  <c r="BF196" i="2"/>
  <c r="F387" i="16" s="1"/>
  <c r="AX350" i="2"/>
  <c r="BF350" i="2"/>
  <c r="F695" i="16" s="1"/>
  <c r="AX421" i="2"/>
  <c r="BF421" i="2"/>
  <c r="F837" i="16" s="1"/>
  <c r="AX500" i="2"/>
  <c r="BF500" i="2"/>
  <c r="F995" i="16" s="1"/>
  <c r="AX253" i="2"/>
  <c r="BF253" i="2"/>
  <c r="F501" i="16" s="1"/>
  <c r="AX355" i="2"/>
  <c r="BF355" i="2"/>
  <c r="F705" i="16" s="1"/>
  <c r="AX443" i="2"/>
  <c r="BF443" i="2"/>
  <c r="F881" i="16" s="1"/>
  <c r="AX464" i="2"/>
  <c r="BF464" i="2"/>
  <c r="F923" i="16" s="1"/>
  <c r="AX39" i="2"/>
  <c r="BF39" i="2"/>
  <c r="F73" i="16" s="1"/>
  <c r="AX227" i="2"/>
  <c r="BF227" i="2"/>
  <c r="F449" i="16" s="1"/>
  <c r="AX349" i="2"/>
  <c r="BF349" i="2"/>
  <c r="F693" i="16" s="1"/>
  <c r="AX428" i="2"/>
  <c r="BF428" i="2"/>
  <c r="F851" i="16" s="1"/>
  <c r="AX181" i="2"/>
  <c r="BF181" i="2"/>
  <c r="F357" i="16" s="1"/>
  <c r="AX169" i="2"/>
  <c r="BF169" i="2"/>
  <c r="F333" i="16" s="1"/>
  <c r="AX319" i="2"/>
  <c r="BF319" i="2"/>
  <c r="F633" i="16" s="1"/>
  <c r="AX398" i="2"/>
  <c r="BF398" i="2"/>
  <c r="F791" i="16" s="1"/>
  <c r="AX469" i="2"/>
  <c r="BF469" i="2"/>
  <c r="F933" i="16" s="1"/>
  <c r="AX149" i="2"/>
  <c r="BF149" i="2"/>
  <c r="F293" i="16" s="1"/>
  <c r="AX250" i="2"/>
  <c r="BF250" i="2"/>
  <c r="F495" i="16" s="1"/>
  <c r="AX150" i="2"/>
  <c r="BF150" i="2"/>
  <c r="F295" i="16" s="1"/>
  <c r="AX120" i="2"/>
  <c r="BF120" i="2"/>
  <c r="F235" i="16" s="1"/>
  <c r="AX247" i="2"/>
  <c r="BF247" i="2"/>
  <c r="F489" i="16" s="1"/>
  <c r="AX113" i="2"/>
  <c r="BF113" i="2"/>
  <c r="F221" i="16" s="1"/>
  <c r="AX240" i="2"/>
  <c r="BF240" i="2"/>
  <c r="F475" i="16" s="1"/>
  <c r="AX107" i="2"/>
  <c r="BF107" i="2"/>
  <c r="F209" i="16" s="1"/>
  <c r="AX257" i="2"/>
  <c r="BF257" i="2"/>
  <c r="F509" i="16" s="1"/>
  <c r="AX268" i="2"/>
  <c r="BF268" i="2"/>
  <c r="F531" i="16" s="1"/>
  <c r="AX68" i="2"/>
  <c r="BF68" i="2"/>
  <c r="F131" i="16" s="1"/>
  <c r="AX435" i="2"/>
  <c r="BF435" i="2"/>
  <c r="F865" i="16" s="1"/>
  <c r="AX382" i="2"/>
  <c r="BF382" i="2"/>
  <c r="F759" i="16" s="1"/>
  <c r="BF19" i="2"/>
  <c r="AX425" i="2"/>
  <c r="BF425" i="2"/>
  <c r="F845" i="16" s="1"/>
  <c r="AX467" i="2"/>
  <c r="BF467" i="2"/>
  <c r="F929" i="16" s="1"/>
  <c r="AX333" i="2"/>
  <c r="BF333" i="2"/>
  <c r="F661" i="16" s="1"/>
  <c r="AX54" i="2"/>
  <c r="BF54" i="2"/>
  <c r="F103" i="16" s="1"/>
  <c r="AX170" i="2"/>
  <c r="BF170" i="2"/>
  <c r="F335" i="16" s="1"/>
  <c r="AX199" i="2"/>
  <c r="BF199" i="2"/>
  <c r="F393" i="16" s="1"/>
  <c r="AX472" i="2"/>
  <c r="BF472" i="2"/>
  <c r="F939" i="16" s="1"/>
  <c r="AX491" i="2"/>
  <c r="BF491" i="2"/>
  <c r="F977" i="16" s="1"/>
  <c r="AX386" i="2"/>
  <c r="BF386" i="2"/>
  <c r="F767" i="16" s="1"/>
  <c r="AX417" i="2"/>
  <c r="BF417" i="2"/>
  <c r="F829" i="16" s="1"/>
  <c r="AX495" i="2"/>
  <c r="BF495" i="2"/>
  <c r="F985" i="16" s="1"/>
  <c r="AX75" i="2"/>
  <c r="BF75" i="2"/>
  <c r="F145" i="16" s="1"/>
  <c r="AX160" i="2"/>
  <c r="BF160" i="2"/>
  <c r="F315" i="16" s="1"/>
  <c r="AX460" i="2"/>
  <c r="BF460" i="2"/>
  <c r="F915" i="16" s="1"/>
  <c r="AX152" i="2"/>
  <c r="BF152" i="2"/>
  <c r="F299" i="16" s="1"/>
  <c r="BH20" i="2"/>
  <c r="AX442" i="2"/>
  <c r="BF442" i="2"/>
  <c r="F879" i="16" s="1"/>
  <c r="AX242" i="2"/>
  <c r="BF242" i="2"/>
  <c r="F479" i="16" s="1"/>
  <c r="AX302" i="2"/>
  <c r="BF302" i="2"/>
  <c r="F599" i="16" s="1"/>
  <c r="AX401" i="2"/>
  <c r="BF401" i="2"/>
  <c r="F797" i="16" s="1"/>
  <c r="AX479" i="2"/>
  <c r="BF479" i="2"/>
  <c r="F953" i="16" s="1"/>
  <c r="AX59" i="2"/>
  <c r="BF59" i="2"/>
  <c r="F113" i="16" s="1"/>
  <c r="AX136" i="2"/>
  <c r="BF136" i="2"/>
  <c r="F267" i="16" s="1"/>
  <c r="BH18" i="2"/>
  <c r="AX284" i="2"/>
  <c r="BF284" i="2"/>
  <c r="F563" i="16" s="1"/>
  <c r="BF25" i="2"/>
  <c r="AX426" i="2"/>
  <c r="BF426" i="2"/>
  <c r="F847" i="16" s="1"/>
  <c r="AX100" i="2"/>
  <c r="BF100" i="2"/>
  <c r="F195" i="16" s="1"/>
  <c r="BJ21" i="2"/>
  <c r="BK21" i="2" s="1"/>
  <c r="AX316" i="2"/>
  <c r="BF316" i="2"/>
  <c r="F627" i="16" s="1"/>
  <c r="AX206" i="2"/>
  <c r="BF206" i="2"/>
  <c r="F407" i="16" s="1"/>
  <c r="AX475" i="2"/>
  <c r="BF475" i="2"/>
  <c r="F945" i="16" s="1"/>
  <c r="AX496" i="2"/>
  <c r="BF496" i="2"/>
  <c r="F987" i="16" s="1"/>
  <c r="AX47" i="2"/>
  <c r="BF47" i="2"/>
  <c r="F89" i="16" s="1"/>
  <c r="AX259" i="2"/>
  <c r="BF259" i="2"/>
  <c r="F513" i="16" s="1"/>
  <c r="AX357" i="2"/>
  <c r="BF357" i="2"/>
  <c r="F709" i="16" s="1"/>
  <c r="AX436" i="2"/>
  <c r="BF436" i="2"/>
  <c r="F867" i="16" s="1"/>
  <c r="AX189" i="2"/>
  <c r="BF189" i="2"/>
  <c r="F373" i="16" s="1"/>
  <c r="AX193" i="2"/>
  <c r="BF193" i="2"/>
  <c r="F381" i="16" s="1"/>
  <c r="BH7" i="2"/>
  <c r="AX474" i="2"/>
  <c r="BF474" i="2"/>
  <c r="F943" i="16" s="1"/>
  <c r="AX70" i="2"/>
  <c r="BF70" i="2"/>
  <c r="F135" i="16" s="1"/>
  <c r="AX252" i="2"/>
  <c r="BF252" i="2"/>
  <c r="F499" i="16" s="1"/>
  <c r="AX364" i="2"/>
  <c r="BF364" i="2"/>
  <c r="F723" i="16" s="1"/>
  <c r="AX139" i="2"/>
  <c r="BF139" i="2"/>
  <c r="F273" i="16" s="1"/>
  <c r="AX480" i="2"/>
  <c r="BF480" i="2"/>
  <c r="F955" i="16" s="1"/>
  <c r="AX95" i="2"/>
  <c r="BF95" i="2"/>
  <c r="F185" i="16" s="1"/>
  <c r="AX132" i="2"/>
  <c r="BF132" i="2"/>
  <c r="F259" i="16" s="1"/>
  <c r="AX334" i="2"/>
  <c r="BF334" i="2"/>
  <c r="F663" i="16" s="1"/>
  <c r="AX405" i="2"/>
  <c r="BF405" i="2"/>
  <c r="F805" i="16" s="1"/>
  <c r="AX484" i="2"/>
  <c r="BF484" i="2"/>
  <c r="F963" i="16" s="1"/>
  <c r="AX237" i="2"/>
  <c r="BF237" i="2"/>
  <c r="F469" i="16" s="1"/>
  <c r="AX265" i="2"/>
  <c r="BF265" i="2"/>
  <c r="F525" i="16" s="1"/>
  <c r="AX186" i="2"/>
  <c r="BF186" i="2"/>
  <c r="F367" i="16" s="1"/>
  <c r="AX183" i="2"/>
  <c r="BF183" i="2"/>
  <c r="F361" i="16" s="1"/>
  <c r="AX254" i="2"/>
  <c r="BF254" i="2"/>
  <c r="F503" i="16" s="1"/>
  <c r="BJ16" i="2"/>
  <c r="AX176" i="2"/>
  <c r="BF176" i="2"/>
  <c r="F347" i="16" s="1"/>
  <c r="AX303" i="2"/>
  <c r="BF303" i="2"/>
  <c r="F601" i="16" s="1"/>
  <c r="AX295" i="2"/>
  <c r="BF295" i="2"/>
  <c r="F585" i="16" s="1"/>
  <c r="BH14" i="2"/>
  <c r="AX446" i="2"/>
  <c r="BF446" i="2"/>
  <c r="F887" i="16" s="1"/>
  <c r="AX187" i="2"/>
  <c r="BF187" i="2"/>
  <c r="F369" i="16" s="1"/>
  <c r="AX179" i="2"/>
  <c r="BF179" i="2"/>
  <c r="F353" i="16" s="1"/>
  <c r="AX153" i="2"/>
  <c r="BF153" i="2"/>
  <c r="F301" i="16" s="1"/>
  <c r="AX392" i="2"/>
  <c r="BF392" i="2"/>
  <c r="F779" i="16" s="1"/>
  <c r="AX453" i="2"/>
  <c r="BF453" i="2"/>
  <c r="F901" i="16" s="1"/>
  <c r="AX476" i="2"/>
  <c r="BF476" i="2"/>
  <c r="F947" i="16" s="1"/>
  <c r="BF24" i="2"/>
  <c r="AX348" i="2"/>
  <c r="BF348" i="2"/>
  <c r="F691" i="16" s="1"/>
  <c r="AX448" i="2"/>
  <c r="BF448" i="2"/>
  <c r="F891" i="16" s="1"/>
  <c r="AX424" i="2"/>
  <c r="BF424" i="2"/>
  <c r="F843" i="16" s="1"/>
  <c r="AX379" i="2"/>
  <c r="BF379" i="2"/>
  <c r="F753" i="16" s="1"/>
  <c r="AX412" i="2"/>
  <c r="BF412" i="2"/>
  <c r="F819" i="16" s="1"/>
  <c r="AX394" i="2"/>
  <c r="BF394" i="2"/>
  <c r="F783" i="16" s="1"/>
  <c r="AX251" i="2"/>
  <c r="BF251" i="2"/>
  <c r="F497" i="16" s="1"/>
  <c r="AX322" i="2"/>
  <c r="BF322" i="2"/>
  <c r="F639" i="16" s="1"/>
  <c r="AX353" i="2"/>
  <c r="BF353" i="2"/>
  <c r="F701" i="16" s="1"/>
  <c r="AX431" i="2"/>
  <c r="BF431" i="2"/>
  <c r="F857" i="16" s="1"/>
  <c r="AX82" i="2"/>
  <c r="BF82" i="2"/>
  <c r="F159" i="16" s="1"/>
  <c r="AX258" i="2"/>
  <c r="BF258" i="2"/>
  <c r="F511" i="16" s="1"/>
  <c r="BH11" i="2"/>
  <c r="AX502" i="2"/>
  <c r="BF502" i="2"/>
  <c r="F999" i="16" s="1"/>
  <c r="AX332" i="2"/>
  <c r="BF332" i="2"/>
  <c r="F659" i="16" s="1"/>
  <c r="BJ9" i="2"/>
  <c r="AX115" i="2"/>
  <c r="BF115" i="2"/>
  <c r="F225" i="16" s="1"/>
  <c r="AX67" i="2"/>
  <c r="BF67" i="2"/>
  <c r="F129" i="16" s="1"/>
  <c r="AX80" i="2"/>
  <c r="BF80" i="2"/>
  <c r="F155" i="16" s="1"/>
  <c r="AX337" i="2"/>
  <c r="BF337" i="2"/>
  <c r="F669" i="16" s="1"/>
  <c r="AX415" i="2"/>
  <c r="BF415" i="2"/>
  <c r="F825" i="16" s="1"/>
  <c r="AX494" i="2"/>
  <c r="BF494" i="2"/>
  <c r="F983" i="16" s="1"/>
  <c r="AX66" i="2"/>
  <c r="BF66" i="2"/>
  <c r="F127" i="16" s="1"/>
  <c r="AX234" i="2"/>
  <c r="BF234" i="2"/>
  <c r="F463" i="16" s="1"/>
  <c r="BJ7" i="2"/>
  <c r="AX71" i="2"/>
  <c r="BF71" i="2"/>
  <c r="F137" i="16" s="1"/>
  <c r="AX376" i="2"/>
  <c r="BF376" i="2"/>
  <c r="F747" i="16" s="1"/>
  <c r="AX395" i="2"/>
  <c r="BF395" i="2"/>
  <c r="F785" i="16" s="1"/>
  <c r="AX362" i="2"/>
  <c r="BF362" i="2"/>
  <c r="F719" i="16" s="1"/>
  <c r="AX457" i="2"/>
  <c r="BF457" i="2"/>
  <c r="F909" i="16" s="1"/>
  <c r="AX36" i="2"/>
  <c r="BF36" i="2"/>
  <c r="AX123" i="2"/>
  <c r="BF123" i="2"/>
  <c r="F241" i="16" s="1"/>
  <c r="AX224" i="2"/>
  <c r="BF224" i="2"/>
  <c r="F443" i="16" s="1"/>
  <c r="AX482" i="2"/>
  <c r="BF482" i="2"/>
  <c r="F959" i="16" s="1"/>
  <c r="AX78" i="2"/>
  <c r="BF78" i="2"/>
  <c r="F151" i="16" s="1"/>
  <c r="AX281" i="2"/>
  <c r="BF281" i="2"/>
  <c r="F557" i="16" s="1"/>
  <c r="AX372" i="2"/>
  <c r="BF372" i="2"/>
  <c r="F739" i="16" s="1"/>
  <c r="AX109" i="2"/>
  <c r="BF109" i="2"/>
  <c r="F213" i="16" s="1"/>
  <c r="AX403" i="2"/>
  <c r="BF403" i="2"/>
  <c r="F801" i="16" s="1"/>
  <c r="AX69" i="2"/>
  <c r="BF69" i="2"/>
  <c r="F133" i="16" s="1"/>
  <c r="AX88" i="2"/>
  <c r="BF88" i="2"/>
  <c r="F171" i="16" s="1"/>
  <c r="AX410" i="2"/>
  <c r="BF410" i="2"/>
  <c r="F815" i="16" s="1"/>
  <c r="AX505" i="2"/>
  <c r="BF505" i="2"/>
  <c r="F1005" i="16" s="1"/>
  <c r="AX84" i="2"/>
  <c r="BF84" i="2"/>
  <c r="F163" i="16" s="1"/>
  <c r="AX294" i="2"/>
  <c r="BF294" i="2"/>
  <c r="F583" i="16" s="1"/>
  <c r="AX296" i="2"/>
  <c r="BF296" i="2"/>
  <c r="F587" i="16" s="1"/>
  <c r="AX142" i="2"/>
  <c r="BF142" i="2"/>
  <c r="F279" i="16" s="1"/>
  <c r="AX411" i="2"/>
  <c r="BF411" i="2"/>
  <c r="F817" i="16" s="1"/>
  <c r="AX432" i="2"/>
  <c r="BF432" i="2"/>
  <c r="F859" i="16" s="1"/>
  <c r="AX31" i="2"/>
  <c r="BF31" i="2"/>
  <c r="AX195" i="2"/>
  <c r="BF195" i="2"/>
  <c r="F385" i="16" s="1"/>
  <c r="AX341" i="2"/>
  <c r="BF341" i="2"/>
  <c r="F677" i="16" s="1"/>
  <c r="AX420" i="2"/>
  <c r="BF420" i="2"/>
  <c r="F835" i="16" s="1"/>
  <c r="AX173" i="2"/>
  <c r="BF173" i="2"/>
  <c r="F341" i="16" s="1"/>
  <c r="AX161" i="2"/>
  <c r="BF161" i="2"/>
  <c r="F317" i="16" s="1"/>
  <c r="AX122" i="2"/>
  <c r="BF122" i="2"/>
  <c r="F239" i="16" s="1"/>
  <c r="AX209" i="2"/>
  <c r="BF209" i="2"/>
  <c r="F413" i="16" s="1"/>
  <c r="BH25" i="2"/>
  <c r="AX119" i="2"/>
  <c r="BF119" i="2"/>
  <c r="F233" i="16" s="1"/>
  <c r="AX190" i="2"/>
  <c r="BF190" i="2"/>
  <c r="F375" i="16" s="1"/>
  <c r="AX112" i="2"/>
  <c r="BF112" i="2"/>
  <c r="F219" i="16" s="1"/>
  <c r="AX239" i="2"/>
  <c r="BF239" i="2"/>
  <c r="F473" i="16" s="1"/>
  <c r="AX231" i="2"/>
  <c r="BF231" i="2"/>
  <c r="F457" i="16" s="1"/>
  <c r="AX102" i="2"/>
  <c r="AX81" i="2"/>
  <c r="AX87" i="2"/>
  <c r="AX58" i="2"/>
  <c r="AX35" i="2"/>
  <c r="AX23" i="2"/>
  <c r="AX24" i="2"/>
  <c r="AX42" i="2"/>
  <c r="AX20" i="2"/>
  <c r="AX98" i="2"/>
  <c r="AX19" i="2"/>
  <c r="AX22" i="2"/>
  <c r="AX26" i="2"/>
  <c r="AX55" i="2"/>
  <c r="AX65" i="2"/>
  <c r="AX83" i="2"/>
  <c r="AX105" i="2"/>
  <c r="AX49" i="2"/>
  <c r="AX41" i="2"/>
  <c r="AX62" i="2"/>
  <c r="AX85" i="2"/>
  <c r="AX25" i="2"/>
  <c r="X138" i="2" l="1"/>
  <c r="X468" i="2"/>
  <c r="BK15" i="2"/>
  <c r="BK6" i="2"/>
  <c r="AX21" i="2"/>
  <c r="BK17" i="2"/>
  <c r="BK14" i="2"/>
  <c r="BK7" i="2"/>
  <c r="AX7" i="2"/>
  <c r="BK12" i="2"/>
  <c r="L19" i="16" s="1"/>
  <c r="R127" i="16"/>
  <c r="BK19" i="2"/>
  <c r="L33" i="16" s="1"/>
  <c r="R271" i="16"/>
  <c r="BK16" i="2"/>
  <c r="L27" i="16" s="1"/>
  <c r="BK10" i="2"/>
  <c r="L15" i="16" s="1"/>
  <c r="BG102" i="2"/>
  <c r="I199" i="16" s="1"/>
  <c r="BG41" i="2"/>
  <c r="BK9" i="2"/>
  <c r="L13" i="16" s="1"/>
  <c r="X146" i="2"/>
  <c r="X475" i="2"/>
  <c r="X427" i="2"/>
  <c r="X411" i="2"/>
  <c r="X422" i="2"/>
  <c r="BK8" i="2"/>
  <c r="L11" i="16" s="1"/>
  <c r="X499" i="2"/>
  <c r="BK11" i="2"/>
  <c r="L17" i="16" s="1"/>
  <c r="X210" i="2"/>
  <c r="L517" i="16"/>
  <c r="BK261" i="2"/>
  <c r="L589" i="16"/>
  <c r="BK297" i="2"/>
  <c r="L815" i="16"/>
  <c r="BK410" i="2"/>
  <c r="L893" i="16"/>
  <c r="BK449" i="2"/>
  <c r="L397" i="16"/>
  <c r="BK201" i="2"/>
  <c r="L613" i="16"/>
  <c r="BK309" i="2"/>
  <c r="L283" i="16"/>
  <c r="BK144" i="2"/>
  <c r="BK13" i="2"/>
  <c r="L21" i="16" s="1"/>
  <c r="L763" i="16"/>
  <c r="BK384" i="2"/>
  <c r="L297" i="16"/>
  <c r="BK151" i="2"/>
  <c r="L525" i="16"/>
  <c r="BK265" i="2"/>
  <c r="L863" i="16"/>
  <c r="BK434" i="2"/>
  <c r="L757" i="16"/>
  <c r="BK381" i="2"/>
  <c r="L489" i="16"/>
  <c r="BK247" i="2"/>
  <c r="L399" i="16"/>
  <c r="BK202" i="2"/>
  <c r="L717" i="16"/>
  <c r="BK361" i="2"/>
  <c r="L187" i="16"/>
  <c r="BK96" i="2"/>
  <c r="L119" i="16"/>
  <c r="BK62" i="2"/>
  <c r="L535" i="16"/>
  <c r="BK270" i="2"/>
  <c r="L987" i="16"/>
  <c r="BK496" i="2"/>
  <c r="L989" i="16"/>
  <c r="BK497" i="2"/>
  <c r="L749" i="16"/>
  <c r="BK377" i="2"/>
  <c r="L879" i="16"/>
  <c r="BK442" i="2"/>
  <c r="L459" i="16"/>
  <c r="BK232" i="2"/>
  <c r="L929" i="16"/>
  <c r="BK467" i="2"/>
  <c r="L261" i="16"/>
  <c r="BK133" i="2"/>
  <c r="L209" i="16"/>
  <c r="BK107" i="2"/>
  <c r="L935" i="16"/>
  <c r="BK470" i="2"/>
  <c r="L967" i="16"/>
  <c r="BK486" i="2"/>
  <c r="L847" i="16"/>
  <c r="BK426" i="2"/>
  <c r="AX9" i="2"/>
  <c r="L899" i="16"/>
  <c r="L139" i="16"/>
  <c r="X165" i="2"/>
  <c r="X277" i="2"/>
  <c r="X125" i="2"/>
  <c r="X247" i="2"/>
  <c r="L293" i="16"/>
  <c r="L943" i="16"/>
  <c r="L547" i="16"/>
  <c r="BG58" i="2"/>
  <c r="I111" i="16" s="1"/>
  <c r="L677" i="16"/>
  <c r="L241" i="16"/>
  <c r="L339" i="16"/>
  <c r="L373" i="16"/>
  <c r="L931" i="16"/>
  <c r="R569" i="16"/>
  <c r="L203" i="16"/>
  <c r="L629" i="16"/>
  <c r="L871" i="16"/>
  <c r="L827" i="16"/>
  <c r="L411" i="16"/>
  <c r="L323" i="16"/>
  <c r="L617" i="16"/>
  <c r="L451" i="16"/>
  <c r="L633" i="16"/>
  <c r="L835" i="16"/>
  <c r="L981" i="16"/>
  <c r="L197" i="16"/>
  <c r="X371" i="2"/>
  <c r="X35" i="2"/>
  <c r="X116" i="2"/>
  <c r="X89" i="2"/>
  <c r="X387" i="2"/>
  <c r="X330" i="2"/>
  <c r="X218" i="2"/>
  <c r="X403" i="2"/>
  <c r="F17" i="14"/>
  <c r="X478" i="2"/>
  <c r="X63" i="2"/>
  <c r="X49" i="2"/>
  <c r="X446" i="2"/>
  <c r="X408" i="2"/>
  <c r="X380" i="2"/>
  <c r="BN3" i="2"/>
  <c r="L409" i="16"/>
  <c r="L125" i="16"/>
  <c r="L559" i="16"/>
  <c r="L155" i="16"/>
  <c r="L537" i="16"/>
  <c r="L507" i="16"/>
  <c r="L189" i="16"/>
  <c r="L521" i="16"/>
  <c r="L117" i="16"/>
  <c r="L949" i="16"/>
  <c r="L595" i="16"/>
  <c r="L771" i="16"/>
  <c r="L731" i="16"/>
  <c r="L123" i="16"/>
  <c r="L609" i="16"/>
  <c r="L91" i="16"/>
  <c r="O997" i="16"/>
  <c r="L321" i="16"/>
  <c r="L903" i="16"/>
  <c r="L549" i="16"/>
  <c r="I47" i="16"/>
  <c r="L975" i="16"/>
  <c r="L721" i="16"/>
  <c r="L171" i="16"/>
  <c r="L59" i="16"/>
  <c r="L415" i="16"/>
  <c r="L491" i="16"/>
  <c r="L887" i="16"/>
  <c r="L67" i="16"/>
  <c r="L95" i="16"/>
  <c r="L417" i="16"/>
  <c r="L433" i="16"/>
  <c r="L647" i="16"/>
  <c r="L639" i="16"/>
  <c r="L973" i="16"/>
  <c r="L325" i="16"/>
  <c r="L311" i="16"/>
  <c r="L551" i="16"/>
  <c r="R59" i="16"/>
  <c r="L367" i="16"/>
  <c r="L251" i="16"/>
  <c r="L317" i="16"/>
  <c r="L301" i="16"/>
  <c r="L667" i="16"/>
  <c r="L607" i="16"/>
  <c r="L971" i="16"/>
  <c r="R65" i="16"/>
  <c r="L445" i="16"/>
  <c r="L789" i="16"/>
  <c r="L783" i="16"/>
  <c r="O47" i="16"/>
  <c r="O51" i="16"/>
  <c r="L429" i="16"/>
  <c r="L905" i="16"/>
  <c r="L745" i="16"/>
  <c r="L573" i="16"/>
  <c r="L245" i="16"/>
  <c r="L265" i="16"/>
  <c r="L615" i="16"/>
  <c r="O157" i="16"/>
  <c r="L895" i="16"/>
  <c r="L383" i="16"/>
  <c r="L689" i="16"/>
  <c r="L159" i="16"/>
  <c r="R945" i="16"/>
  <c r="L355" i="16"/>
  <c r="L907" i="16"/>
  <c r="L395" i="16"/>
  <c r="L85" i="16"/>
  <c r="L309" i="16"/>
  <c r="L781" i="16"/>
  <c r="L561" i="16"/>
  <c r="L779" i="16"/>
  <c r="L303" i="16"/>
  <c r="L693" i="16"/>
  <c r="R61" i="16"/>
  <c r="L307" i="16"/>
  <c r="L511" i="16"/>
  <c r="L465" i="16"/>
  <c r="L165" i="16"/>
  <c r="L449" i="16"/>
  <c r="L447" i="16"/>
  <c r="L665" i="16"/>
  <c r="L113" i="16"/>
  <c r="L911" i="16"/>
  <c r="L877" i="16"/>
  <c r="L1005" i="16"/>
  <c r="L557" i="16"/>
  <c r="L735" i="16"/>
  <c r="L641" i="16"/>
  <c r="L211" i="16"/>
  <c r="L271" i="16"/>
  <c r="L787" i="16"/>
  <c r="L695" i="16"/>
  <c r="L821" i="16"/>
  <c r="L927" i="16"/>
  <c r="L109" i="16"/>
  <c r="L151" i="16"/>
  <c r="L329" i="16"/>
  <c r="L273" i="16"/>
  <c r="L671" i="16"/>
  <c r="L259" i="16"/>
  <c r="L529" i="16"/>
  <c r="L723" i="16"/>
  <c r="L223" i="16"/>
  <c r="L219" i="16"/>
  <c r="L809" i="16"/>
  <c r="X317" i="2"/>
  <c r="X282" i="2"/>
  <c r="L497" i="16"/>
  <c r="L353" i="16"/>
  <c r="L467" i="16"/>
  <c r="L669" i="16"/>
  <c r="L955" i="16"/>
  <c r="L541" i="16"/>
  <c r="L785" i="16"/>
  <c r="L769" i="16"/>
  <c r="L255" i="16"/>
  <c r="L87" i="16"/>
  <c r="L897" i="16"/>
  <c r="L957" i="16"/>
  <c r="L267" i="16"/>
  <c r="L707" i="16"/>
  <c r="L319" i="16"/>
  <c r="L437" i="16"/>
  <c r="L875" i="16"/>
  <c r="L97" i="16"/>
  <c r="R457" i="16"/>
  <c r="L345" i="16"/>
  <c r="L653" i="16"/>
  <c r="L917" i="16"/>
  <c r="L719" i="16"/>
  <c r="L901" i="16"/>
  <c r="L961" i="16"/>
  <c r="L305" i="16"/>
  <c r="L755" i="16"/>
  <c r="L823" i="16"/>
  <c r="AX8" i="2"/>
  <c r="L923" i="16"/>
  <c r="L53" i="16"/>
  <c r="L523" i="16"/>
  <c r="L933" i="16"/>
  <c r="L775" i="16"/>
  <c r="L587" i="16"/>
  <c r="L663" i="16"/>
  <c r="L843" i="16"/>
  <c r="L853" i="16"/>
  <c r="O55" i="16"/>
  <c r="L657" i="16"/>
  <c r="L235" i="16"/>
  <c r="L149" i="16"/>
  <c r="L485" i="16"/>
  <c r="R57" i="16"/>
  <c r="L533" i="16"/>
  <c r="L475" i="16"/>
  <c r="L569" i="16"/>
  <c r="L627" i="16"/>
  <c r="R971" i="16"/>
  <c r="L585" i="16"/>
  <c r="L103" i="16"/>
  <c r="L43" i="16"/>
  <c r="BG87" i="2"/>
  <c r="L637" i="16"/>
  <c r="L137" i="16"/>
  <c r="R563" i="16"/>
  <c r="L335" i="16"/>
  <c r="L817" i="16"/>
  <c r="L715" i="16"/>
  <c r="L959" i="16"/>
  <c r="L163" i="16"/>
  <c r="L659" i="16"/>
  <c r="L331" i="16"/>
  <c r="L543" i="16"/>
  <c r="L873" i="16"/>
  <c r="L567" i="16"/>
  <c r="L759" i="16"/>
  <c r="L977" i="16"/>
  <c r="L61" i="16"/>
  <c r="L161" i="16"/>
  <c r="O1003" i="16"/>
  <c r="R155" i="16"/>
  <c r="R137" i="16"/>
  <c r="L501" i="16"/>
  <c r="L891" i="16"/>
  <c r="O49" i="16"/>
  <c r="L495" i="16"/>
  <c r="L979" i="16"/>
  <c r="L813" i="16"/>
  <c r="L597" i="16"/>
  <c r="L743" i="16"/>
  <c r="L913" i="16"/>
  <c r="R687" i="16"/>
  <c r="L371" i="16"/>
  <c r="L403" i="16"/>
  <c r="L563" i="16"/>
  <c r="R67" i="16"/>
  <c r="L601" i="16"/>
  <c r="L941" i="16"/>
  <c r="L1001" i="16"/>
  <c r="L999" i="16"/>
  <c r="R693" i="16"/>
  <c r="L47" i="16"/>
  <c r="O43" i="16"/>
  <c r="L51" i="16"/>
  <c r="BI462" i="2"/>
  <c r="BI243" i="2"/>
  <c r="L365" i="16"/>
  <c r="L703" i="16"/>
  <c r="L443" i="16"/>
  <c r="L359" i="16"/>
  <c r="BI215" i="2"/>
  <c r="L313" i="16"/>
  <c r="L289" i="16"/>
  <c r="L413" i="16"/>
  <c r="L767" i="16"/>
  <c r="L741" i="16"/>
  <c r="BI336" i="2"/>
  <c r="O53" i="16"/>
  <c r="BI340" i="2"/>
  <c r="BI177" i="2"/>
  <c r="BI408" i="2"/>
  <c r="BI58" i="2"/>
  <c r="BI73" i="2"/>
  <c r="BI168" i="2"/>
  <c r="L375" i="16"/>
  <c r="BI282" i="2"/>
  <c r="L427" i="16"/>
  <c r="BI274" i="2"/>
  <c r="BI405" i="2"/>
  <c r="L493" i="16"/>
  <c r="BI327" i="2"/>
  <c r="BI478" i="2"/>
  <c r="BI207" i="2"/>
  <c r="BI250" i="2"/>
  <c r="L343" i="16"/>
  <c r="BI209" i="2"/>
  <c r="L285" i="16"/>
  <c r="L969" i="16"/>
  <c r="L565" i="16"/>
  <c r="BI447" i="2"/>
  <c r="BI150" i="2"/>
  <c r="BI259" i="2"/>
  <c r="BI266" i="2"/>
  <c r="BI246" i="2"/>
  <c r="BI415" i="2"/>
  <c r="BI359" i="2"/>
  <c r="L545" i="16"/>
  <c r="L45" i="16"/>
  <c r="L41" i="16"/>
  <c r="O45" i="16"/>
  <c r="L379" i="16"/>
  <c r="BI218" i="2"/>
  <c r="BI126" i="2"/>
  <c r="BI146" i="2"/>
  <c r="BI162" i="2"/>
  <c r="BI188" i="2"/>
  <c r="BI220" i="2"/>
  <c r="BI197" i="2"/>
  <c r="BI199" i="2"/>
  <c r="BI189" i="2"/>
  <c r="BI341" i="2"/>
  <c r="BI201" i="2"/>
  <c r="L575" i="16"/>
  <c r="L457" i="16"/>
  <c r="BI238" i="2"/>
  <c r="BI182" i="2"/>
  <c r="BI178" i="2"/>
  <c r="L963" i="16"/>
  <c r="BI251" i="2"/>
  <c r="BI309" i="2"/>
  <c r="L705" i="16"/>
  <c r="BI358" i="2"/>
  <c r="L645" i="16"/>
  <c r="L591" i="16"/>
  <c r="L337" i="16"/>
  <c r="L435" i="16"/>
  <c r="L737" i="16"/>
  <c r="BI286" i="2"/>
  <c r="BI390" i="2"/>
  <c r="L455" i="16"/>
  <c r="L915" i="16"/>
  <c r="BI479" i="2"/>
  <c r="O41" i="16"/>
  <c r="BI175" i="2"/>
  <c r="BI416" i="2"/>
  <c r="BI164" i="2"/>
  <c r="L651" i="16"/>
  <c r="BI214" i="2"/>
  <c r="BI115" i="2"/>
  <c r="L351" i="16"/>
  <c r="BI193" i="2"/>
  <c r="L937" i="16"/>
  <c r="BI93" i="2"/>
  <c r="L583" i="16"/>
  <c r="L279" i="16"/>
  <c r="BI298" i="2"/>
  <c r="BI203" i="2"/>
  <c r="BI230" i="2"/>
  <c r="BI275" i="2"/>
  <c r="BI386" i="2"/>
  <c r="BI460" i="2"/>
  <c r="BI200" i="2"/>
  <c r="L473" i="16"/>
  <c r="O473" i="16"/>
  <c r="BI314" i="2"/>
  <c r="BI208" i="2"/>
  <c r="BI221" i="2"/>
  <c r="L407" i="16"/>
  <c r="L811" i="16"/>
  <c r="BI463" i="2"/>
  <c r="BI262" i="2"/>
  <c r="BI111" i="2"/>
  <c r="BI154" i="2"/>
  <c r="BI268" i="2"/>
  <c r="BI119" i="2"/>
  <c r="BM502" i="2"/>
  <c r="O999" i="16"/>
  <c r="BI267" i="2"/>
  <c r="L75" i="16"/>
  <c r="L477" i="16"/>
  <c r="BI60" i="2"/>
  <c r="L181" i="16"/>
  <c r="L539" i="16"/>
  <c r="L753" i="16"/>
  <c r="L479" i="16"/>
  <c r="BI112" i="2"/>
  <c r="BI257" i="2"/>
  <c r="L463" i="16"/>
  <c r="BI329" i="2"/>
  <c r="BI311" i="2"/>
  <c r="BI155" i="2"/>
  <c r="BI495" i="2"/>
  <c r="L851" i="16"/>
  <c r="L357" i="16"/>
  <c r="BI476" i="2"/>
  <c r="L995" i="16"/>
  <c r="BI239" i="2"/>
  <c r="BI260" i="2"/>
  <c r="BI109" i="2"/>
  <c r="BI344" i="2"/>
  <c r="BI355" i="2"/>
  <c r="BI418" i="2"/>
  <c r="BI63" i="2"/>
  <c r="BI127" i="2"/>
  <c r="L369" i="16"/>
  <c r="BI240" i="2"/>
  <c r="L249" i="16"/>
  <c r="L217" i="16"/>
  <c r="O217" i="16"/>
  <c r="L229" i="16"/>
  <c r="L49" i="16"/>
  <c r="L253" i="16"/>
  <c r="L277" i="16"/>
  <c r="BI367" i="2"/>
  <c r="BI354" i="2"/>
  <c r="BI134" i="2"/>
  <c r="BI406" i="2"/>
  <c r="BI206" i="2"/>
  <c r="BI191" i="2"/>
  <c r="BI187" i="2"/>
  <c r="BI110" i="2"/>
  <c r="BI333" i="2"/>
  <c r="L333" i="16"/>
  <c r="BI131" i="2"/>
  <c r="BI213" i="2"/>
  <c r="BI192" i="2"/>
  <c r="L503" i="16"/>
  <c r="BI369" i="2"/>
  <c r="BI31" i="2"/>
  <c r="BI276" i="2"/>
  <c r="BI229" i="2"/>
  <c r="L387" i="16"/>
  <c r="L883" i="16"/>
  <c r="L799" i="16"/>
  <c r="L739" i="16"/>
  <c r="BI305" i="2"/>
  <c r="BI284" i="2"/>
  <c r="L947" i="16"/>
  <c r="L803" i="16"/>
  <c r="BI248" i="2"/>
  <c r="BI149" i="2"/>
  <c r="BI326" i="2"/>
  <c r="BI151" i="2"/>
  <c r="L239" i="16"/>
  <c r="L619" i="16"/>
  <c r="BI190" i="2"/>
  <c r="BI430" i="2"/>
  <c r="L291" i="16"/>
  <c r="L341" i="16"/>
  <c r="L709" i="16"/>
  <c r="BI322" i="2"/>
  <c r="BI401" i="2"/>
  <c r="BI389" i="2"/>
  <c r="BI352" i="2"/>
  <c r="BI241" i="2"/>
  <c r="L431" i="16"/>
  <c r="BI171" i="2"/>
  <c r="BI315" i="2"/>
  <c r="BI290" i="2"/>
  <c r="BI121" i="2"/>
  <c r="BI292" i="2"/>
  <c r="L299" i="16"/>
  <c r="L391" i="16"/>
  <c r="L453" i="16"/>
  <c r="L839" i="16"/>
  <c r="L347" i="16"/>
  <c r="L531" i="16"/>
  <c r="L363" i="16"/>
  <c r="BI280" i="2"/>
  <c r="BI471" i="2"/>
  <c r="BI372" i="2"/>
  <c r="BI371" i="2"/>
  <c r="BI484" i="2"/>
  <c r="BI174" i="2"/>
  <c r="BI234" i="2"/>
  <c r="BI176" i="2"/>
  <c r="BI212" i="2"/>
  <c r="BI139" i="2"/>
  <c r="BI370" i="2"/>
  <c r="BI404" i="2"/>
  <c r="BI222" i="2"/>
  <c r="BI90" i="2"/>
  <c r="BI343" i="2"/>
  <c r="BI105" i="2"/>
  <c r="BI223" i="2"/>
  <c r="BI231" i="2"/>
  <c r="BI196" i="2"/>
  <c r="BI216" i="2"/>
  <c r="L419" i="16"/>
  <c r="L773" i="16"/>
  <c r="L555" i="16"/>
  <c r="BI302" i="2"/>
  <c r="L107" i="16"/>
  <c r="L281" i="16"/>
  <c r="L661" i="16"/>
  <c r="BI116" i="2"/>
  <c r="L315" i="16"/>
  <c r="L401" i="16"/>
  <c r="L231" i="16"/>
  <c r="BI145" i="2"/>
  <c r="L227" i="16"/>
  <c r="BI439" i="2"/>
  <c r="L385" i="16"/>
  <c r="BI92" i="2"/>
  <c r="BI41" i="2"/>
  <c r="I77" i="16"/>
  <c r="BI159" i="2"/>
  <c r="L439" i="16"/>
  <c r="BI324" i="2"/>
  <c r="BI167" i="2"/>
  <c r="L515" i="16"/>
  <c r="BI227" i="2"/>
  <c r="BI285" i="2"/>
  <c r="BI423" i="2"/>
  <c r="L389" i="16"/>
  <c r="L605" i="16"/>
  <c r="BI245" i="2"/>
  <c r="L405" i="16"/>
  <c r="BI289" i="2"/>
  <c r="L487" i="16"/>
  <c r="L571" i="16"/>
  <c r="L643" i="16"/>
  <c r="BI375" i="2"/>
  <c r="L421" i="16"/>
  <c r="BI133" i="2"/>
  <c r="BI310" i="2"/>
  <c r="BI135" i="2"/>
  <c r="BI125" i="2"/>
  <c r="BI360" i="2"/>
  <c r="BI387" i="2"/>
  <c r="L831" i="16"/>
  <c r="O831" i="16"/>
  <c r="L805" i="16"/>
  <c r="L699" i="16"/>
  <c r="BI143" i="2"/>
  <c r="BI186" i="2"/>
  <c r="BI128" i="2"/>
  <c r="BI273" i="2"/>
  <c r="L483" i="16"/>
  <c r="L505" i="16"/>
  <c r="BI130" i="2"/>
  <c r="BI153" i="2"/>
  <c r="L393" i="16"/>
  <c r="BI400" i="2"/>
  <c r="BI161" i="2"/>
  <c r="BI316" i="2"/>
  <c r="BI455" i="2"/>
  <c r="BI374" i="2"/>
  <c r="BI414" i="2"/>
  <c r="BI470" i="2"/>
  <c r="BI457" i="2"/>
  <c r="L377" i="16"/>
  <c r="BI397" i="2"/>
  <c r="BI55" i="2"/>
  <c r="L173" i="16"/>
  <c r="L675" i="16"/>
  <c r="L81" i="16"/>
  <c r="L167" i="16"/>
  <c r="BI488" i="2"/>
  <c r="BI425" i="2"/>
  <c r="BI39" i="2"/>
  <c r="BI66" i="2"/>
  <c r="BI356" i="2"/>
  <c r="BI426" i="2"/>
  <c r="L691" i="16"/>
  <c r="BI451" i="2"/>
  <c r="L797" i="16"/>
  <c r="BI394" i="2"/>
  <c r="L825" i="16"/>
  <c r="BI480" i="2"/>
  <c r="L157" i="16"/>
  <c r="L423" i="16"/>
  <c r="L141" i="16"/>
  <c r="L727" i="16"/>
  <c r="BI347" i="2"/>
  <c r="BI306" i="2"/>
  <c r="L581" i="16"/>
  <c r="BI450" i="2"/>
  <c r="BI481" i="2"/>
  <c r="L105" i="16"/>
  <c r="L127" i="16"/>
  <c r="L191" i="16"/>
  <c r="L295" i="16"/>
  <c r="L183" i="16"/>
  <c r="L965" i="16"/>
  <c r="L361" i="16"/>
  <c r="O63" i="16"/>
  <c r="R37" i="16"/>
  <c r="R43" i="16"/>
  <c r="R55" i="16"/>
  <c r="R19" i="16"/>
  <c r="O299" i="16"/>
  <c r="O261" i="16"/>
  <c r="O495" i="16"/>
  <c r="O717" i="16"/>
  <c r="O509" i="16"/>
  <c r="O153" i="16"/>
  <c r="O905" i="16"/>
  <c r="O875" i="16"/>
  <c r="O375" i="16"/>
  <c r="O231" i="16"/>
  <c r="O81" i="16"/>
  <c r="O853" i="16"/>
  <c r="O627" i="16"/>
  <c r="O891" i="16"/>
  <c r="O843" i="16"/>
  <c r="O815" i="16"/>
  <c r="O407" i="16"/>
  <c r="O661" i="16"/>
  <c r="O369" i="16"/>
  <c r="O883" i="16"/>
  <c r="O103" i="16"/>
  <c r="O733" i="16"/>
  <c r="O65" i="16"/>
  <c r="O481" i="16"/>
  <c r="O475" i="16"/>
  <c r="O145" i="16"/>
  <c r="O119" i="16"/>
  <c r="O297" i="16"/>
  <c r="O855" i="16"/>
  <c r="O841" i="16"/>
  <c r="O803" i="16"/>
  <c r="O671" i="16"/>
  <c r="O631" i="16"/>
  <c r="O911" i="16"/>
  <c r="O415" i="16"/>
  <c r="O993" i="16"/>
  <c r="O987" i="16"/>
  <c r="O459" i="16"/>
  <c r="O539" i="16"/>
  <c r="O601" i="16"/>
  <c r="O73" i="16"/>
  <c r="L621" i="16"/>
  <c r="L471" i="16"/>
  <c r="BI211" i="2"/>
  <c r="L711" i="16"/>
  <c r="BI492" i="2"/>
  <c r="BI317" i="2"/>
  <c r="BI297" i="2"/>
  <c r="BI261" i="2"/>
  <c r="BI368" i="2"/>
  <c r="BI263" i="2"/>
  <c r="BI253" i="2"/>
  <c r="BI303" i="2"/>
  <c r="L69" i="16"/>
  <c r="BI391" i="2"/>
  <c r="L425" i="16"/>
  <c r="BI271" i="2"/>
  <c r="BI124" i="2"/>
  <c r="L243" i="16"/>
  <c r="BI256" i="2"/>
  <c r="L649" i="16"/>
  <c r="BI300" i="2"/>
  <c r="BI419" i="2"/>
  <c r="BI301" i="2"/>
  <c r="L247" i="16"/>
  <c r="BI296" i="2"/>
  <c r="L263" i="16"/>
  <c r="BI163" i="2"/>
  <c r="L611" i="16"/>
  <c r="BI61" i="2"/>
  <c r="BI448" i="2"/>
  <c r="BI409" i="2"/>
  <c r="BI465" i="2"/>
  <c r="BI103" i="2"/>
  <c r="L925" i="16"/>
  <c r="BI307" i="2"/>
  <c r="BI482" i="2"/>
  <c r="L111" i="16"/>
  <c r="BI424" i="2"/>
  <c r="BI475" i="2"/>
  <c r="BI454" i="2"/>
  <c r="L919" i="16"/>
  <c r="BI104" i="2"/>
  <c r="BI64" i="2"/>
  <c r="BI48" i="2"/>
  <c r="L997" i="16"/>
  <c r="BI388" i="2"/>
  <c r="BI449" i="2"/>
  <c r="L761" i="16"/>
  <c r="L461" i="16"/>
  <c r="BI438" i="2"/>
  <c r="L93" i="16"/>
  <c r="BI410" i="2"/>
  <c r="BI459" i="2"/>
  <c r="L795" i="16"/>
  <c r="L635" i="16"/>
  <c r="BI477" i="2"/>
  <c r="L201" i="16"/>
  <c r="L865" i="16"/>
  <c r="O1005" i="16"/>
  <c r="O167" i="16"/>
  <c r="L765" i="16"/>
  <c r="L683" i="16"/>
  <c r="L73" i="16"/>
  <c r="BI97" i="2"/>
  <c r="BI80" i="2"/>
  <c r="BI65" i="2"/>
  <c r="L885" i="16"/>
  <c r="L233" i="16"/>
  <c r="O67" i="16"/>
  <c r="R27" i="16"/>
  <c r="R49" i="16"/>
  <c r="R11" i="16"/>
  <c r="O555" i="16"/>
  <c r="O237" i="16"/>
  <c r="O323" i="16"/>
  <c r="O401" i="16"/>
  <c r="O399" i="16"/>
  <c r="O825" i="16"/>
  <c r="O339" i="16"/>
  <c r="O777" i="16"/>
  <c r="O645" i="16"/>
  <c r="O487" i="16"/>
  <c r="O139" i="16"/>
  <c r="O181" i="16"/>
  <c r="O757" i="16"/>
  <c r="O819" i="16"/>
  <c r="O159" i="16"/>
  <c r="O213" i="16"/>
  <c r="O319" i="16"/>
  <c r="O501" i="16"/>
  <c r="O425" i="16"/>
  <c r="O87" i="16"/>
  <c r="O485" i="16"/>
  <c r="O961" i="16"/>
  <c r="O873" i="16"/>
  <c r="O639" i="16"/>
  <c r="O667" i="16"/>
  <c r="O291" i="16"/>
  <c r="O559" i="16"/>
  <c r="O807" i="16"/>
  <c r="O701" i="16"/>
  <c r="O99" i="16"/>
  <c r="O277" i="16"/>
  <c r="O643" i="16"/>
  <c r="O233" i="16"/>
  <c r="O453" i="16"/>
  <c r="O877" i="16"/>
  <c r="O131" i="16"/>
  <c r="O959" i="16"/>
  <c r="BI129" i="2"/>
  <c r="L207" i="16"/>
  <c r="BI278" i="2"/>
  <c r="BI291" i="2"/>
  <c r="L441" i="16"/>
  <c r="BI345" i="2"/>
  <c r="BI436" i="2"/>
  <c r="BI137" i="2"/>
  <c r="BI180" i="2"/>
  <c r="L499" i="16"/>
  <c r="L213" i="16"/>
  <c r="L801" i="16"/>
  <c r="L579" i="16"/>
  <c r="L101" i="16"/>
  <c r="BI236" i="2"/>
  <c r="L837" i="16"/>
  <c r="BI136" i="2"/>
  <c r="L269" i="16"/>
  <c r="BI165" i="2"/>
  <c r="BI144" i="2"/>
  <c r="L833" i="16"/>
  <c r="BI334" i="2"/>
  <c r="L133" i="16"/>
  <c r="BI42" i="2"/>
  <c r="BI417" i="2"/>
  <c r="BI70" i="2"/>
  <c r="BI179" i="2"/>
  <c r="L177" i="16"/>
  <c r="L631" i="16"/>
  <c r="BI443" i="2"/>
  <c r="L733" i="16"/>
  <c r="L63" i="16"/>
  <c r="L889" i="16"/>
  <c r="L855" i="16"/>
  <c r="BI411" i="2"/>
  <c r="BI382" i="2"/>
  <c r="L845" i="16"/>
  <c r="BI242" i="2"/>
  <c r="L881" i="16"/>
  <c r="BI320" i="2"/>
  <c r="BI337" i="2"/>
  <c r="BI378" i="2"/>
  <c r="BI46" i="2"/>
  <c r="BI395" i="2"/>
  <c r="L519" i="16"/>
  <c r="BI346" i="2"/>
  <c r="BI102" i="2"/>
  <c r="BI452" i="2"/>
  <c r="L729" i="16"/>
  <c r="L153" i="16"/>
  <c r="L819" i="16"/>
  <c r="L131" i="16"/>
  <c r="L1003" i="16"/>
  <c r="BI123" i="2"/>
  <c r="BI172" i="2"/>
  <c r="BI429" i="2"/>
  <c r="L221" i="16"/>
  <c r="BI99" i="2"/>
  <c r="L993" i="16"/>
  <c r="L553" i="16"/>
  <c r="O553" i="16"/>
  <c r="BI456" i="2"/>
  <c r="R33" i="16"/>
  <c r="R25" i="16"/>
  <c r="R17" i="16"/>
  <c r="O211" i="16"/>
  <c r="O379" i="16"/>
  <c r="O223" i="16"/>
  <c r="O265" i="16"/>
  <c r="O921" i="16"/>
  <c r="O685" i="16"/>
  <c r="O829" i="16"/>
  <c r="O331" i="16"/>
  <c r="O541" i="16"/>
  <c r="O629" i="16"/>
  <c r="O345" i="16"/>
  <c r="O851" i="16"/>
  <c r="O869" i="16"/>
  <c r="O95" i="16"/>
  <c r="O955" i="16"/>
  <c r="O363" i="16"/>
  <c r="O325" i="16"/>
  <c r="O445" i="16"/>
  <c r="O355" i="16"/>
  <c r="O317" i="16"/>
  <c r="O937" i="16"/>
  <c r="O767" i="16"/>
  <c r="O593" i="16"/>
  <c r="O611" i="16"/>
  <c r="O295" i="16"/>
  <c r="O659" i="16"/>
  <c r="O711" i="16"/>
  <c r="O97" i="16"/>
  <c r="O527" i="16"/>
  <c r="O929" i="16"/>
  <c r="O253" i="16"/>
  <c r="O759" i="16"/>
  <c r="O585" i="16"/>
  <c r="O547" i="16"/>
  <c r="O405" i="16"/>
  <c r="O633" i="16"/>
  <c r="O141" i="16"/>
  <c r="O289" i="16"/>
  <c r="L215" i="16"/>
  <c r="BI265" i="2"/>
  <c r="BI219" i="2"/>
  <c r="BI308" i="2"/>
  <c r="L469" i="16"/>
  <c r="BI141" i="2"/>
  <c r="BI318" i="2"/>
  <c r="L713" i="16"/>
  <c r="BI45" i="2"/>
  <c r="BI407" i="2"/>
  <c r="BI264" i="2"/>
  <c r="L287" i="16"/>
  <c r="BI272" i="2"/>
  <c r="BI157" i="2"/>
  <c r="BI392" i="2"/>
  <c r="BI319" i="2"/>
  <c r="BI52" i="2"/>
  <c r="BI244" i="2"/>
  <c r="L169" i="16"/>
  <c r="BI40" i="2"/>
  <c r="L195" i="16"/>
  <c r="BI489" i="2"/>
  <c r="BI114" i="2"/>
  <c r="L513" i="16"/>
  <c r="BI498" i="2"/>
  <c r="BI75" i="2"/>
  <c r="L79" i="16"/>
  <c r="L951" i="16"/>
  <c r="O951" i="16"/>
  <c r="BI420" i="2"/>
  <c r="BI440" i="2"/>
  <c r="L327" i="16"/>
  <c r="BI91" i="2"/>
  <c r="L509" i="16"/>
  <c r="L867" i="16"/>
  <c r="BI490" i="2"/>
  <c r="BI228" i="2"/>
  <c r="BI434" i="2"/>
  <c r="BI362" i="2"/>
  <c r="L577" i="16"/>
  <c r="O163" i="16"/>
  <c r="BI483" i="2"/>
  <c r="L225" i="16"/>
  <c r="BI469" i="2"/>
  <c r="BI453" i="2"/>
  <c r="BI283" i="2"/>
  <c r="L807" i="16"/>
  <c r="BI51" i="2"/>
  <c r="BI493" i="2"/>
  <c r="BI485" i="2"/>
  <c r="BI464" i="2"/>
  <c r="R41" i="16"/>
  <c r="R31" i="16"/>
  <c r="R47" i="16"/>
  <c r="O385" i="16"/>
  <c r="O571" i="16"/>
  <c r="O479" i="16"/>
  <c r="O709" i="16"/>
  <c r="O617" i="16"/>
  <c r="O655" i="16"/>
  <c r="O465" i="16"/>
  <c r="O577" i="16"/>
  <c r="O663" i="16"/>
  <c r="O499" i="16"/>
  <c r="O787" i="16"/>
  <c r="O201" i="16"/>
  <c r="O197" i="16"/>
  <c r="O859" i="16"/>
  <c r="O849" i="16"/>
  <c r="O431" i="16"/>
  <c r="O443" i="16"/>
  <c r="O839" i="16"/>
  <c r="O847" i="16"/>
  <c r="O985" i="16"/>
  <c r="O381" i="16"/>
  <c r="O1001" i="16"/>
  <c r="O245" i="16"/>
  <c r="O727" i="16"/>
  <c r="O551" i="16"/>
  <c r="O665" i="16"/>
  <c r="O845" i="16"/>
  <c r="O79" i="16"/>
  <c r="O93" i="16"/>
  <c r="O977" i="16"/>
  <c r="O427" i="16"/>
  <c r="O215" i="16"/>
  <c r="O705" i="16"/>
  <c r="O837" i="16"/>
  <c r="I169" i="16"/>
  <c r="BI472" i="2"/>
  <c r="BI287" i="2"/>
  <c r="L939" i="16"/>
  <c r="BI321" i="2"/>
  <c r="L625" i="16"/>
  <c r="L921" i="16"/>
  <c r="BI361" i="2"/>
  <c r="L953" i="16"/>
  <c r="L791" i="16"/>
  <c r="L793" i="16"/>
  <c r="L869" i="16"/>
  <c r="L145" i="16"/>
  <c r="L697" i="16"/>
  <c r="L701" i="16"/>
  <c r="L55" i="16"/>
  <c r="L603" i="16"/>
  <c r="R9" i="16"/>
  <c r="R15" i="16"/>
  <c r="R35" i="16"/>
  <c r="R45" i="16"/>
  <c r="O351" i="16"/>
  <c r="O753" i="16"/>
  <c r="O589" i="16"/>
  <c r="O149" i="16"/>
  <c r="O273" i="16"/>
  <c r="O187" i="16"/>
  <c r="O715" i="16"/>
  <c r="O417" i="16"/>
  <c r="O293" i="16"/>
  <c r="O421" i="16"/>
  <c r="O781" i="16"/>
  <c r="O549" i="16"/>
  <c r="O867" i="16"/>
  <c r="O561" i="16"/>
  <c r="O969" i="16"/>
  <c r="O449" i="16"/>
  <c r="O515" i="16"/>
  <c r="O679" i="16"/>
  <c r="O521" i="16"/>
  <c r="O419" i="16"/>
  <c r="O719" i="16"/>
  <c r="O745" i="16"/>
  <c r="O221" i="16"/>
  <c r="O439" i="16"/>
  <c r="O447" i="16"/>
  <c r="O879" i="16"/>
  <c r="O821" i="16"/>
  <c r="O865" i="16"/>
  <c r="O935" i="16"/>
  <c r="O497" i="16"/>
  <c r="O387" i="16"/>
  <c r="O471" i="16"/>
  <c r="O249" i="16"/>
  <c r="O949" i="16"/>
  <c r="O511" i="16"/>
  <c r="O983" i="16"/>
  <c r="O863" i="16"/>
  <c r="O791" i="16"/>
  <c r="O359" i="16"/>
  <c r="O533" i="16"/>
  <c r="BI202" i="2"/>
  <c r="L275" i="16"/>
  <c r="L527" i="16"/>
  <c r="L725" i="16"/>
  <c r="L623" i="16"/>
  <c r="L481" i="16"/>
  <c r="L147" i="16"/>
  <c r="BI68" i="2"/>
  <c r="BI363" i="2"/>
  <c r="BI94" i="2"/>
  <c r="BI442" i="2"/>
  <c r="L829" i="16"/>
  <c r="L985" i="16"/>
  <c r="L129" i="16"/>
  <c r="L175" i="16"/>
  <c r="L983" i="16"/>
  <c r="L99" i="16"/>
  <c r="BI62" i="2"/>
  <c r="BI446" i="2"/>
  <c r="BI36" i="2"/>
  <c r="L199" i="16"/>
  <c r="BI474" i="2"/>
  <c r="L859" i="16"/>
  <c r="L687" i="16"/>
  <c r="BI503" i="2"/>
  <c r="L861" i="16"/>
  <c r="BI50" i="2"/>
  <c r="BI96" i="2"/>
  <c r="L65" i="16"/>
  <c r="L193" i="16"/>
  <c r="BI364" i="2"/>
  <c r="R29" i="16"/>
  <c r="R23" i="16"/>
  <c r="R51" i="16"/>
  <c r="O483" i="16"/>
  <c r="O455" i="16"/>
  <c r="O107" i="16"/>
  <c r="O169" i="16"/>
  <c r="O393" i="16"/>
  <c r="O641" i="16"/>
  <c r="O123" i="16"/>
  <c r="O575" i="16"/>
  <c r="O411" i="16"/>
  <c r="O287" i="16"/>
  <c r="O647" i="16"/>
  <c r="O621" i="16"/>
  <c r="O185" i="16"/>
  <c r="O907" i="16"/>
  <c r="O83" i="16"/>
  <c r="O607" i="16"/>
  <c r="O635" i="16"/>
  <c r="O699" i="16"/>
  <c r="O349" i="16"/>
  <c r="O789" i="16"/>
  <c r="O799" i="16"/>
  <c r="O111" i="16"/>
  <c r="O395" i="16"/>
  <c r="O255" i="16"/>
  <c r="O653" i="16"/>
  <c r="O805" i="16"/>
  <c r="O933" i="16"/>
  <c r="O669" i="16"/>
  <c r="O241" i="16"/>
  <c r="L599" i="16"/>
  <c r="L257" i="16"/>
  <c r="L593" i="16"/>
  <c r="L115" i="16"/>
  <c r="L673" i="16"/>
  <c r="BI427" i="2"/>
  <c r="BI380" i="2"/>
  <c r="BI54" i="2"/>
  <c r="L841" i="16"/>
  <c r="BI437" i="2"/>
  <c r="BI107" i="2"/>
  <c r="L655" i="16"/>
  <c r="BI348" i="2"/>
  <c r="L747" i="16"/>
  <c r="L777" i="16"/>
  <c r="BI57" i="2"/>
  <c r="L681" i="16"/>
  <c r="L71" i="16"/>
  <c r="BI396" i="2"/>
  <c r="BI433" i="2"/>
  <c r="BI350" i="2"/>
  <c r="BI466" i="2"/>
  <c r="L849" i="16"/>
  <c r="L237" i="16"/>
  <c r="BI486" i="2"/>
  <c r="L381" i="16"/>
  <c r="L121" i="16"/>
  <c r="R7" i="16"/>
  <c r="R63" i="16"/>
  <c r="R13" i="16"/>
  <c r="L679" i="16"/>
  <c r="O343" i="16"/>
  <c r="O597" i="16"/>
  <c r="O623" i="16"/>
  <c r="O373" i="16"/>
  <c r="O725" i="16"/>
  <c r="O191" i="16"/>
  <c r="O797" i="16"/>
  <c r="O477" i="16"/>
  <c r="O429" i="16"/>
  <c r="O517" i="16"/>
  <c r="O441" i="16"/>
  <c r="O953" i="16"/>
  <c r="O71" i="16"/>
  <c r="O735" i="16"/>
  <c r="O469" i="16"/>
  <c r="O579" i="16"/>
  <c r="O263" i="16"/>
  <c r="O113" i="16"/>
  <c r="O773" i="16"/>
  <c r="O901" i="16"/>
  <c r="O109" i="16"/>
  <c r="O967" i="16"/>
  <c r="O301" i="16"/>
  <c r="O357" i="16"/>
  <c r="O463" i="16"/>
  <c r="O917" i="16"/>
  <c r="O931" i="16"/>
  <c r="O809" i="16"/>
  <c r="O813" i="16"/>
  <c r="L143" i="16"/>
  <c r="BI338" i="2"/>
  <c r="BI226" i="2"/>
  <c r="BI98" i="2"/>
  <c r="L857" i="16"/>
  <c r="BI467" i="2"/>
  <c r="BI413" i="2"/>
  <c r="BI458" i="2"/>
  <c r="BI37" i="2"/>
  <c r="L205" i="16"/>
  <c r="L77" i="16"/>
  <c r="L185" i="16"/>
  <c r="L89" i="16"/>
  <c r="L991" i="16"/>
  <c r="L685" i="16"/>
  <c r="BI435" i="2"/>
  <c r="BI235" i="2"/>
  <c r="BI67" i="2"/>
  <c r="L57" i="16"/>
  <c r="BI258" i="2"/>
  <c r="BI132" i="2"/>
  <c r="L751" i="16"/>
  <c r="BI323" i="2"/>
  <c r="O161" i="16"/>
  <c r="BI38" i="2"/>
  <c r="I165" i="16"/>
  <c r="L83" i="16"/>
  <c r="L909" i="16"/>
  <c r="BI441" i="2"/>
  <c r="L135" i="16"/>
  <c r="BI335" i="2"/>
  <c r="BI35" i="2"/>
  <c r="L179" i="16"/>
  <c r="L349" i="16"/>
  <c r="L945" i="16"/>
  <c r="R21" i="16"/>
  <c r="R53" i="16"/>
  <c r="R39" i="16"/>
  <c r="O613" i="16"/>
  <c r="O413" i="16"/>
  <c r="O723" i="16"/>
  <c r="O817" i="16"/>
  <c r="O165" i="16"/>
  <c r="O129" i="16"/>
  <c r="O783" i="16"/>
  <c r="O605" i="16"/>
  <c r="O603" i="16"/>
  <c r="O557" i="16"/>
  <c r="O741" i="16"/>
  <c r="O529" i="16"/>
  <c r="O895" i="16"/>
  <c r="O389" i="16"/>
  <c r="O609" i="16"/>
  <c r="O695" i="16"/>
  <c r="O519" i="16"/>
  <c r="O171" i="16"/>
  <c r="O885" i="16"/>
  <c r="O899" i="16"/>
  <c r="O143" i="16"/>
  <c r="O919" i="16"/>
  <c r="O225" i="16"/>
  <c r="O219" i="16"/>
  <c r="O731" i="16"/>
  <c r="O915" i="16"/>
  <c r="O135" i="16"/>
  <c r="O903" i="16"/>
  <c r="O881" i="16"/>
  <c r="O897" i="16"/>
  <c r="O513" i="16"/>
  <c r="O327" i="16"/>
  <c r="O177" i="16"/>
  <c r="O281" i="16"/>
  <c r="O755" i="16"/>
  <c r="O91" i="16"/>
  <c r="O309" i="16"/>
  <c r="O283" i="16"/>
  <c r="O329" i="16"/>
  <c r="O979" i="16"/>
  <c r="O193" i="16"/>
  <c r="O587" i="16"/>
  <c r="O251" i="16"/>
  <c r="O763" i="16"/>
  <c r="O947" i="16"/>
  <c r="O965" i="16"/>
  <c r="O887" i="16"/>
  <c r="O677" i="16"/>
  <c r="O247" i="16"/>
  <c r="O305" i="16"/>
  <c r="O525" i="16"/>
  <c r="O909" i="16"/>
  <c r="O383" i="16"/>
  <c r="O683" i="16"/>
  <c r="O491" i="16"/>
  <c r="O303" i="16"/>
  <c r="O437" i="16"/>
  <c r="O729" i="16"/>
  <c r="O743" i="16"/>
  <c r="O147" i="16"/>
  <c r="O523" i="16"/>
  <c r="O347" i="16"/>
  <c r="O227" i="16"/>
  <c r="O137" i="16"/>
  <c r="O693" i="16"/>
  <c r="O751" i="16"/>
  <c r="O861" i="16"/>
  <c r="R257" i="16"/>
  <c r="R267" i="16"/>
  <c r="R161" i="16"/>
  <c r="R635" i="16"/>
  <c r="R143" i="16"/>
  <c r="R985" i="16"/>
  <c r="R443" i="16"/>
  <c r="R341" i="16"/>
  <c r="R377" i="16"/>
  <c r="R289" i="16"/>
  <c r="R171" i="16"/>
  <c r="R771" i="16"/>
  <c r="R245" i="16"/>
  <c r="R741" i="16"/>
  <c r="R949" i="16"/>
  <c r="R469" i="16"/>
  <c r="R437" i="16"/>
  <c r="R753" i="16"/>
  <c r="R891" i="16"/>
  <c r="R751" i="16"/>
  <c r="R605" i="16"/>
  <c r="R699" i="16"/>
  <c r="R279" i="16"/>
  <c r="R783" i="16"/>
  <c r="R521" i="16"/>
  <c r="R723" i="16"/>
  <c r="R879" i="16"/>
  <c r="R733" i="16"/>
  <c r="R827" i="16"/>
  <c r="R307" i="16"/>
  <c r="R95" i="16"/>
  <c r="R349" i="16"/>
  <c r="R199" i="16"/>
  <c r="R745" i="16"/>
  <c r="R225" i="16"/>
  <c r="R615" i="16"/>
  <c r="R775" i="16"/>
  <c r="R997" i="16"/>
  <c r="R501" i="16"/>
  <c r="R565" i="16"/>
  <c r="R401" i="16"/>
  <c r="R881" i="16"/>
  <c r="R131" i="16"/>
  <c r="R355" i="16"/>
  <c r="R653" i="16"/>
  <c r="R147" i="16"/>
  <c r="R581" i="16"/>
  <c r="R479" i="16"/>
  <c r="R613" i="16"/>
  <c r="R301" i="16"/>
  <c r="R123" i="16"/>
  <c r="R139" i="16"/>
  <c r="R619" i="16"/>
  <c r="R507" i="16"/>
  <c r="R309" i="16"/>
  <c r="R713" i="16"/>
  <c r="R381" i="16"/>
  <c r="O271" i="16"/>
  <c r="O923" i="16"/>
  <c r="O257" i="16"/>
  <c r="O507" i="16"/>
  <c r="O567" i="16"/>
  <c r="O151" i="16"/>
  <c r="O963" i="16"/>
  <c r="O703" i="16"/>
  <c r="O925" i="16"/>
  <c r="O503" i="16"/>
  <c r="O409" i="16"/>
  <c r="O981" i="16"/>
  <c r="O403" i="16"/>
  <c r="O199" i="16"/>
  <c r="O203" i="16"/>
  <c r="O651" i="16"/>
  <c r="O689" i="16"/>
  <c r="O275" i="16"/>
  <c r="O537" i="16"/>
  <c r="O101" i="16"/>
  <c r="O811" i="16"/>
  <c r="O353" i="16"/>
  <c r="O243" i="16"/>
  <c r="O563" i="16"/>
  <c r="O793" i="16"/>
  <c r="O583" i="16"/>
  <c r="O893" i="16"/>
  <c r="O155" i="16"/>
  <c r="R843" i="16"/>
  <c r="R273" i="16"/>
  <c r="R747" i="16"/>
  <c r="R701" i="16"/>
  <c r="R395" i="16"/>
  <c r="R345" i="16"/>
  <c r="R509" i="16"/>
  <c r="R987" i="16"/>
  <c r="R875" i="16"/>
  <c r="R177" i="16"/>
  <c r="R265" i="16"/>
  <c r="R873" i="16"/>
  <c r="R391" i="16"/>
  <c r="R625" i="16"/>
  <c r="R533" i="16"/>
  <c r="R417" i="16"/>
  <c r="R957" i="16"/>
  <c r="R353" i="16"/>
  <c r="R639" i="16"/>
  <c r="R765" i="16"/>
  <c r="R317" i="16"/>
  <c r="R295" i="16"/>
  <c r="R183" i="16"/>
  <c r="R493" i="16"/>
  <c r="R839" i="16"/>
  <c r="R483" i="16"/>
  <c r="R767" i="16"/>
  <c r="R893" i="16"/>
  <c r="R397" i="16"/>
  <c r="R343" i="16"/>
  <c r="R889" i="16"/>
  <c r="R237" i="16"/>
  <c r="R213" i="16"/>
  <c r="R101" i="16"/>
  <c r="R555" i="16"/>
  <c r="R683" i="16"/>
  <c r="R969" i="16"/>
  <c r="R1001" i="16"/>
  <c r="R793" i="16"/>
  <c r="R979" i="16"/>
  <c r="R481" i="16"/>
  <c r="R627" i="16"/>
  <c r="R577" i="16"/>
  <c r="R423" i="16"/>
  <c r="R179" i="16"/>
  <c r="R737" i="16"/>
  <c r="R757" i="16"/>
  <c r="R849" i="16"/>
  <c r="R777" i="16"/>
  <c r="R129" i="16"/>
  <c r="R145" i="16"/>
  <c r="R685" i="16"/>
  <c r="R573" i="16"/>
  <c r="R367" i="16"/>
  <c r="R661" i="16"/>
  <c r="R415" i="16"/>
  <c r="O457" i="16"/>
  <c r="O127" i="16"/>
  <c r="O573" i="16"/>
  <c r="O435" i="16"/>
  <c r="O739" i="16"/>
  <c r="O321" i="16"/>
  <c r="O391" i="16"/>
  <c r="O673" i="16"/>
  <c r="O595" i="16"/>
  <c r="O89" i="16"/>
  <c r="O713" i="16"/>
  <c r="O335" i="16"/>
  <c r="O721" i="16"/>
  <c r="O259" i="16"/>
  <c r="O333" i="16"/>
  <c r="O133" i="16"/>
  <c r="O637" i="16"/>
  <c r="O77" i="16"/>
  <c r="R909" i="16"/>
  <c r="R859" i="16"/>
  <c r="R813" i="16"/>
  <c r="R735" i="16"/>
  <c r="R461" i="16"/>
  <c r="R383" i="16"/>
  <c r="R543" i="16"/>
  <c r="R609" i="16"/>
  <c r="R705" i="16"/>
  <c r="R941" i="16"/>
  <c r="R763" i="16"/>
  <c r="R153" i="16"/>
  <c r="R821" i="16"/>
  <c r="R297" i="16"/>
  <c r="R803" i="16"/>
  <c r="R673" i="16"/>
  <c r="R707" i="16"/>
  <c r="R991" i="16"/>
  <c r="R471" i="16"/>
  <c r="R789" i="16"/>
  <c r="R799" i="16"/>
  <c r="R809" i="16"/>
  <c r="R333" i="16"/>
  <c r="R221" i="16"/>
  <c r="R71" i="16"/>
  <c r="R175" i="16"/>
  <c r="R599" i="16"/>
  <c r="R371" i="16"/>
  <c r="R927" i="16"/>
  <c r="R431" i="16"/>
  <c r="R413" i="16"/>
  <c r="R99" i="16"/>
  <c r="R649" i="16"/>
  <c r="R315" i="16"/>
  <c r="R203" i="16"/>
  <c r="R261" i="16"/>
  <c r="R201" i="16"/>
  <c r="R899" i="16"/>
  <c r="R105" i="16"/>
  <c r="R545" i="16"/>
  <c r="R739" i="16"/>
  <c r="R743" i="16"/>
  <c r="R787" i="16"/>
  <c r="R407" i="16"/>
  <c r="R169" i="16"/>
  <c r="R773" i="16"/>
  <c r="R629" i="16"/>
  <c r="R833" i="16"/>
  <c r="R961" i="16"/>
  <c r="R805" i="16"/>
  <c r="R715" i="16"/>
  <c r="R731" i="16"/>
  <c r="R719" i="16"/>
  <c r="R607" i="16"/>
  <c r="R449" i="16"/>
  <c r="R837" i="16"/>
  <c r="R561" i="16"/>
  <c r="O569" i="16"/>
  <c r="O615" i="16"/>
  <c r="O125" i="16"/>
  <c r="O913" i="16"/>
  <c r="O823" i="16"/>
  <c r="O489" i="16"/>
  <c r="O975" i="16"/>
  <c r="O737" i="16"/>
  <c r="O697" i="16"/>
  <c r="O835" i="16"/>
  <c r="O307" i="16"/>
  <c r="O423" i="16"/>
  <c r="O75" i="16"/>
  <c r="O367" i="16"/>
  <c r="O121" i="16"/>
  <c r="O195" i="16"/>
  <c r="O205" i="16"/>
  <c r="R943" i="16"/>
  <c r="R925" i="16"/>
  <c r="R847" i="16"/>
  <c r="R331" i="16"/>
  <c r="R495" i="16"/>
  <c r="R497" i="16"/>
  <c r="R337" i="16"/>
  <c r="R369" i="16"/>
  <c r="R385" i="16"/>
  <c r="R975" i="16"/>
  <c r="R829" i="16"/>
  <c r="R523" i="16"/>
  <c r="R159" i="16"/>
  <c r="R313" i="16"/>
  <c r="R375" i="16"/>
  <c r="R919" i="16"/>
  <c r="R819" i="16"/>
  <c r="R823" i="16"/>
  <c r="R595" i="16"/>
  <c r="R91" i="16"/>
  <c r="R357" i="16"/>
  <c r="R403" i="16"/>
  <c r="R885" i="16"/>
  <c r="R841" i="16"/>
  <c r="R617" i="16"/>
  <c r="R109" i="16"/>
  <c r="R85" i="16"/>
  <c r="R157" i="16"/>
  <c r="R487" i="16"/>
  <c r="R531" i="16"/>
  <c r="R593" i="16"/>
  <c r="R447" i="16"/>
  <c r="R323" i="16"/>
  <c r="R549" i="16"/>
  <c r="R321" i="16"/>
  <c r="R209" i="16"/>
  <c r="R293" i="16"/>
  <c r="R207" i="16"/>
  <c r="R111" i="16"/>
  <c r="R327" i="16"/>
  <c r="R939" i="16"/>
  <c r="R855" i="16"/>
  <c r="R363" i="16"/>
  <c r="R903" i="16"/>
  <c r="R247" i="16"/>
  <c r="R233" i="16"/>
  <c r="R515" i="16"/>
  <c r="R825" i="16"/>
  <c r="R867" i="16"/>
  <c r="R513" i="16"/>
  <c r="R965" i="16"/>
  <c r="R781" i="16"/>
  <c r="R797" i="16"/>
  <c r="R275" i="16"/>
  <c r="R645" i="16"/>
  <c r="R995" i="16"/>
  <c r="R897" i="16"/>
  <c r="R389" i="16"/>
  <c r="O945" i="16"/>
  <c r="O619" i="16"/>
  <c r="O207" i="16"/>
  <c r="O769" i="16"/>
  <c r="O183" i="16"/>
  <c r="O69" i="16"/>
  <c r="O749" i="16"/>
  <c r="O189" i="16"/>
  <c r="O279" i="16"/>
  <c r="O801" i="16"/>
  <c r="O365" i="16"/>
  <c r="O675" i="16"/>
  <c r="O377" i="16"/>
  <c r="O957" i="16"/>
  <c r="O311" i="16"/>
  <c r="O565" i="16"/>
  <c r="O775" i="16"/>
  <c r="O785" i="16"/>
  <c r="O761" i="16"/>
  <c r="O991" i="16"/>
  <c r="O451" i="16"/>
  <c r="R547" i="16"/>
  <c r="R959" i="16"/>
  <c r="R451" i="16"/>
  <c r="R455" i="16"/>
  <c r="R801" i="16"/>
  <c r="R633" i="16"/>
  <c r="R917" i="16"/>
  <c r="R675" i="16"/>
  <c r="R691" i="16"/>
  <c r="R579" i="16"/>
  <c r="R863" i="16"/>
  <c r="R589" i="16"/>
  <c r="R411" i="16"/>
  <c r="R319" i="16"/>
  <c r="R151" i="16"/>
  <c r="R1005" i="16"/>
  <c r="R935" i="16"/>
  <c r="R811" i="16"/>
  <c r="R711" i="16"/>
  <c r="R277" i="16"/>
  <c r="R117" i="16"/>
  <c r="R519" i="16"/>
  <c r="R115" i="16"/>
  <c r="R981" i="16"/>
  <c r="R485" i="16"/>
  <c r="R409" i="16"/>
  <c r="R187" i="16"/>
  <c r="R887" i="16"/>
  <c r="R97" i="16"/>
  <c r="R647" i="16"/>
  <c r="R453" i="16"/>
  <c r="R641" i="16"/>
  <c r="R259" i="16"/>
  <c r="R677" i="16"/>
  <c r="R907" i="16"/>
  <c r="R795" i="16"/>
  <c r="R955" i="16"/>
  <c r="R459" i="16"/>
  <c r="R223" i="16"/>
  <c r="R361" i="16"/>
  <c r="R365" i="16"/>
  <c r="R87" i="16"/>
  <c r="R83" i="16"/>
  <c r="R135" i="16"/>
  <c r="R621" i="16"/>
  <c r="R759" i="16"/>
  <c r="R239" i="16"/>
  <c r="R121" i="16"/>
  <c r="R749" i="16"/>
  <c r="R983" i="16"/>
  <c r="R755" i="16"/>
  <c r="R977" i="16"/>
  <c r="R815" i="16"/>
  <c r="R439" i="16"/>
  <c r="R291" i="16"/>
  <c r="R601" i="16"/>
  <c r="R883" i="16"/>
  <c r="R697" i="16"/>
  <c r="O687" i="16"/>
  <c r="O239" i="16"/>
  <c r="O795" i="16"/>
  <c r="O433" i="16"/>
  <c r="O995" i="16"/>
  <c r="O939" i="16"/>
  <c r="O871" i="16"/>
  <c r="O535" i="16"/>
  <c r="O337" i="16"/>
  <c r="O85" i="16"/>
  <c r="O857" i="16"/>
  <c r="O779" i="16"/>
  <c r="O179" i="16"/>
  <c r="O581" i="16"/>
  <c r="O461" i="16"/>
  <c r="O531" i="16"/>
  <c r="O889" i="16"/>
  <c r="O59" i="16"/>
  <c r="O771" i="16"/>
  <c r="O543" i="16"/>
  <c r="R663" i="16"/>
  <c r="R567" i="16"/>
  <c r="R119" i="16"/>
  <c r="R853" i="16"/>
  <c r="R953" i="16"/>
  <c r="R791" i="16"/>
  <c r="R807" i="16"/>
  <c r="R695" i="16"/>
  <c r="R467" i="16"/>
  <c r="R623" i="16"/>
  <c r="R477" i="16"/>
  <c r="R571" i="16"/>
  <c r="R189" i="16"/>
  <c r="R167" i="16"/>
  <c r="R93" i="16"/>
  <c r="R197" i="16"/>
  <c r="R631" i="16"/>
  <c r="R281" i="16"/>
  <c r="R359" i="16"/>
  <c r="R665" i="16"/>
  <c r="R405" i="16"/>
  <c r="R243" i="16"/>
  <c r="R597" i="16"/>
  <c r="R657" i="16"/>
  <c r="R193" i="16"/>
  <c r="R75" i="16"/>
  <c r="R133" i="16"/>
  <c r="R729" i="16"/>
  <c r="R517" i="16"/>
  <c r="R963" i="16"/>
  <c r="R769" i="16"/>
  <c r="R973" i="16"/>
  <c r="R861" i="16"/>
  <c r="R465" i="16"/>
  <c r="R525" i="16"/>
  <c r="R475" i="16"/>
  <c r="R429" i="16"/>
  <c r="R905" i="16"/>
  <c r="R125" i="16"/>
  <c r="R229" i="16"/>
  <c r="R173" i="16"/>
  <c r="R329" i="16"/>
  <c r="R603" i="16"/>
  <c r="R491" i="16"/>
  <c r="R215" i="16"/>
  <c r="R913" i="16"/>
  <c r="R871" i="16"/>
  <c r="R915" i="16"/>
  <c r="R419" i="16"/>
  <c r="R435" i="16"/>
  <c r="R503" i="16"/>
  <c r="R933" i="16"/>
  <c r="R877" i="16"/>
  <c r="R999" i="16"/>
  <c r="R325" i="16"/>
  <c r="O397" i="16"/>
  <c r="O989" i="16"/>
  <c r="O61" i="16"/>
  <c r="O545" i="16"/>
  <c r="O625" i="16"/>
  <c r="O943" i="16"/>
  <c r="O361" i="16"/>
  <c r="O269" i="16"/>
  <c r="O173" i="16"/>
  <c r="O341" i="16"/>
  <c r="O285" i="16"/>
  <c r="O505" i="16"/>
  <c r="O649" i="16"/>
  <c r="O941" i="16"/>
  <c r="O115" i="16"/>
  <c r="O747" i="16"/>
  <c r="O371" i="16"/>
  <c r="O833" i="16"/>
  <c r="O681" i="16"/>
  <c r="O973" i="16"/>
  <c r="O467" i="16"/>
  <c r="O707" i="16"/>
  <c r="R149" i="16"/>
  <c r="R427" i="16"/>
  <c r="R679" i="16"/>
  <c r="R285" i="16"/>
  <c r="R929" i="16"/>
  <c r="R857" i="16"/>
  <c r="R185" i="16"/>
  <c r="R387" i="16"/>
  <c r="R725" i="16"/>
  <c r="R181" i="16"/>
  <c r="R195" i="16"/>
  <c r="R583" i="16"/>
  <c r="R709" i="16"/>
  <c r="R511" i="16"/>
  <c r="R637" i="16"/>
  <c r="R205" i="16"/>
  <c r="R393" i="16"/>
  <c r="R299" i="16"/>
  <c r="R651" i="16"/>
  <c r="R287" i="16"/>
  <c r="R107" i="16"/>
  <c r="O765" i="16"/>
  <c r="R931" i="16"/>
  <c r="R869" i="16"/>
  <c r="R721" i="16"/>
  <c r="R817" i="16"/>
  <c r="R779" i="16"/>
  <c r="R81" i="16"/>
  <c r="R235" i="16"/>
  <c r="R73" i="16"/>
  <c r="R529" i="16"/>
  <c r="R761" i="16"/>
  <c r="R537" i="16"/>
  <c r="R851" i="16"/>
  <c r="R611" i="16"/>
  <c r="R895" i="16"/>
  <c r="R351" i="16"/>
  <c r="R559" i="16"/>
  <c r="R541" i="16"/>
  <c r="R463" i="16"/>
  <c r="R227" i="16"/>
  <c r="R425" i="16"/>
  <c r="R923" i="16"/>
  <c r="R505" i="16"/>
  <c r="R335" i="16"/>
  <c r="R669" i="16"/>
  <c r="R557" i="16"/>
  <c r="R379" i="16"/>
  <c r="R253" i="16"/>
  <c r="R103" i="16"/>
  <c r="R993" i="16"/>
  <c r="R441" i="16"/>
  <c r="R535" i="16"/>
  <c r="R551" i="16"/>
  <c r="R249" i="16"/>
  <c r="R527" i="16"/>
  <c r="R231" i="16"/>
  <c r="R911" i="16"/>
  <c r="O657" i="16"/>
  <c r="O57" i="16"/>
  <c r="O209" i="16"/>
  <c r="O235" i="16"/>
  <c r="O315" i="16"/>
  <c r="O827" i="16"/>
  <c r="O105" i="16"/>
  <c r="O591" i="16"/>
  <c r="O927" i="16"/>
  <c r="O267" i="16"/>
  <c r="O229" i="16"/>
  <c r="O493" i="16"/>
  <c r="O117" i="16"/>
  <c r="O313" i="16"/>
  <c r="O599" i="16"/>
  <c r="O691" i="16"/>
  <c r="R251" i="16"/>
  <c r="R165" i="16"/>
  <c r="R921" i="16"/>
  <c r="R655" i="16"/>
  <c r="R191" i="16"/>
  <c r="O175" i="16"/>
  <c r="R77" i="16"/>
  <c r="R283" i="16"/>
  <c r="R69" i="16"/>
  <c r="R219" i="16"/>
  <c r="R339" i="16"/>
  <c r="R865" i="16"/>
  <c r="R671" i="16"/>
  <c r="R373" i="16"/>
  <c r="R585" i="16"/>
  <c r="R1003" i="16"/>
  <c r="R305" i="16"/>
  <c r="R717" i="16"/>
  <c r="R539" i="16"/>
  <c r="R113" i="16"/>
  <c r="O971" i="16"/>
  <c r="R489" i="16"/>
  <c r="R947" i="16"/>
  <c r="R835" i="16"/>
  <c r="R433" i="16"/>
  <c r="R845" i="16"/>
  <c r="R667" i="16"/>
  <c r="R241" i="16"/>
  <c r="R79" i="16"/>
  <c r="R89" i="16"/>
  <c r="R311" i="16"/>
  <c r="R901" i="16"/>
  <c r="R967" i="16"/>
  <c r="R727" i="16"/>
  <c r="R499" i="16"/>
  <c r="R659" i="16"/>
  <c r="R421" i="16"/>
  <c r="R575" i="16"/>
  <c r="R689" i="16"/>
  <c r="R347" i="16"/>
  <c r="R785" i="16"/>
  <c r="R989" i="16"/>
  <c r="R163" i="16"/>
  <c r="R587" i="16"/>
  <c r="R703" i="16"/>
  <c r="R591" i="16"/>
  <c r="R445" i="16"/>
  <c r="R681" i="16"/>
  <c r="R141" i="16"/>
  <c r="R263" i="16"/>
  <c r="R399" i="16"/>
  <c r="R303" i="16"/>
  <c r="R643" i="16"/>
  <c r="R255" i="16"/>
  <c r="R937" i="16"/>
  <c r="R269" i="16"/>
  <c r="R211" i="16"/>
  <c r="AX15" i="2"/>
  <c r="AX18" i="2"/>
  <c r="AX14" i="2"/>
  <c r="AX29" i="2"/>
  <c r="AX10" i="2"/>
  <c r="AX12" i="2"/>
  <c r="BI83" i="2"/>
  <c r="BM15" i="2"/>
  <c r="O25" i="16" s="1"/>
  <c r="L29" i="16"/>
  <c r="AX11" i="2"/>
  <c r="AX17" i="2"/>
  <c r="BM17" i="2"/>
  <c r="O29" i="16" s="1"/>
  <c r="BG55" i="2"/>
  <c r="I105" i="16" s="1"/>
  <c r="BM504" i="2"/>
  <c r="BM86" i="2"/>
  <c r="BI29" i="2"/>
  <c r="AX13" i="2"/>
  <c r="BG83" i="2"/>
  <c r="I161" i="16" s="1"/>
  <c r="BI89" i="2"/>
  <c r="BI501" i="2"/>
  <c r="BI502" i="2"/>
  <c r="BM81" i="2"/>
  <c r="BM29" i="2"/>
  <c r="BI87" i="2"/>
  <c r="BG35" i="2"/>
  <c r="I65" i="16" s="1"/>
  <c r="BI32" i="2"/>
  <c r="BG65" i="2"/>
  <c r="I125" i="16" s="1"/>
  <c r="BM28" i="2"/>
  <c r="BM83" i="2"/>
  <c r="BI85" i="2"/>
  <c r="BI505" i="2"/>
  <c r="BI84" i="2"/>
  <c r="BM16" i="2"/>
  <c r="O27" i="16" s="1"/>
  <c r="BM27" i="2"/>
  <c r="BM30" i="2"/>
  <c r="BI88" i="2"/>
  <c r="BI81" i="2"/>
  <c r="BI86" i="2"/>
  <c r="BI82" i="2"/>
  <c r="BI28" i="2"/>
  <c r="BI504" i="2"/>
  <c r="BE6" i="2"/>
  <c r="C7" i="16" s="1"/>
  <c r="BI412" i="2"/>
  <c r="BI194" i="2"/>
  <c r="BG42" i="2"/>
  <c r="I79" i="16" s="1"/>
  <c r="BI270" i="2"/>
  <c r="BG105" i="2"/>
  <c r="I205" i="16" s="1"/>
  <c r="BI332" i="2"/>
  <c r="BM84" i="2"/>
  <c r="AX16" i="2"/>
  <c r="BI491" i="2"/>
  <c r="BI122" i="2"/>
  <c r="BG6" i="2"/>
  <c r="F7" i="16" s="1"/>
  <c r="BI342" i="2"/>
  <c r="BI288" i="2"/>
  <c r="BI402" i="2"/>
  <c r="BI43" i="2"/>
  <c r="BI53" i="2"/>
  <c r="BI47" i="2"/>
  <c r="BI252" i="2"/>
  <c r="BI217" i="2"/>
  <c r="BI379" i="2"/>
  <c r="BI138" i="2"/>
  <c r="BI117" i="2"/>
  <c r="BM19" i="2"/>
  <c r="O33" i="16" s="1"/>
  <c r="BI225" i="2"/>
  <c r="BI281" i="2"/>
  <c r="BI232" i="2"/>
  <c r="BI366" i="2"/>
  <c r="BM9" i="2"/>
  <c r="O13" i="16" s="1"/>
  <c r="BM13" i="2"/>
  <c r="O21" i="16" s="1"/>
  <c r="BI249" i="2"/>
  <c r="BI497" i="2"/>
  <c r="BI353" i="2"/>
  <c r="BI432" i="2"/>
  <c r="BM11" i="2"/>
  <c r="O17" i="16" s="1"/>
  <c r="BM21" i="2"/>
  <c r="O37" i="16" s="1"/>
  <c r="BI166" i="2"/>
  <c r="BI421" i="2"/>
  <c r="BI422" i="2"/>
  <c r="BI277" i="2"/>
  <c r="BI384" i="2"/>
  <c r="BI279" i="2"/>
  <c r="BM8" i="2"/>
  <c r="O11" i="16" s="1"/>
  <c r="BM25" i="2"/>
  <c r="BM501" i="2"/>
  <c r="BM505" i="2"/>
  <c r="BI183" i="2"/>
  <c r="BI77" i="2"/>
  <c r="BI312" i="2"/>
  <c r="BI44" i="2"/>
  <c r="BI224" i="2"/>
  <c r="BI156" i="2"/>
  <c r="BI108" i="2"/>
  <c r="BI76" i="2"/>
  <c r="BI295" i="2"/>
  <c r="BM23" i="2"/>
  <c r="F65" i="16"/>
  <c r="BG62" i="2"/>
  <c r="I119" i="16" s="1"/>
  <c r="BI147" i="2"/>
  <c r="BI59" i="2"/>
  <c r="BI377" i="2"/>
  <c r="X192" i="2"/>
  <c r="X306" i="2"/>
  <c r="BI158" i="2"/>
  <c r="X39" i="2"/>
  <c r="X313" i="2"/>
  <c r="X462" i="2"/>
  <c r="X220" i="2"/>
  <c r="X413" i="2"/>
  <c r="X280" i="2"/>
  <c r="BI496" i="2"/>
  <c r="BI205" i="2"/>
  <c r="BI398" i="2"/>
  <c r="BI385" i="2"/>
  <c r="BG49" i="2"/>
  <c r="I93" i="16" s="1"/>
  <c r="BI351" i="2"/>
  <c r="X274" i="2"/>
  <c r="X205" i="2"/>
  <c r="X271" i="2"/>
  <c r="X175" i="2"/>
  <c r="X305" i="2"/>
  <c r="BI148" i="2"/>
  <c r="X60" i="2"/>
  <c r="X102" i="2"/>
  <c r="X237" i="2"/>
  <c r="X170" i="2"/>
  <c r="X73" i="2"/>
  <c r="X376" i="2"/>
  <c r="BI142" i="2"/>
  <c r="X221" i="2"/>
  <c r="X497" i="2"/>
  <c r="X209" i="2"/>
  <c r="X127" i="2"/>
  <c r="X136" i="2"/>
  <c r="X432" i="2"/>
  <c r="BI152" i="2"/>
  <c r="BI428" i="2"/>
  <c r="BI185" i="2"/>
  <c r="BI365" i="2"/>
  <c r="BI184" i="2"/>
  <c r="BI325" i="2"/>
  <c r="BI95" i="2"/>
  <c r="X443" i="2"/>
  <c r="BI294" i="2"/>
  <c r="BI293" i="2"/>
  <c r="BI79" i="2"/>
  <c r="BI494" i="2"/>
  <c r="BI381" i="2"/>
  <c r="BI255" i="2"/>
  <c r="BI269" i="2"/>
  <c r="BI468" i="2"/>
  <c r="BI72" i="2"/>
  <c r="X33" i="2"/>
  <c r="X329" i="2"/>
  <c r="BI331" i="2"/>
  <c r="BI403" i="2"/>
  <c r="BG98" i="2"/>
  <c r="I191" i="16" s="1"/>
  <c r="BI399" i="2"/>
  <c r="BI499" i="2"/>
  <c r="BI204" i="2"/>
  <c r="BI233" i="2"/>
  <c r="BI113" i="2"/>
  <c r="BG81" i="2"/>
  <c r="I157" i="16" s="1"/>
  <c r="BI304" i="2"/>
  <c r="BI376" i="2"/>
  <c r="X451" i="2"/>
  <c r="X197" i="2"/>
  <c r="X301" i="2"/>
  <c r="X21" i="2"/>
  <c r="F37" i="14" s="1"/>
  <c r="BI339" i="2"/>
  <c r="BI106" i="2"/>
  <c r="BI101" i="2"/>
  <c r="BI170" i="2"/>
  <c r="BI69" i="2"/>
  <c r="BI349" i="2"/>
  <c r="X361" i="2"/>
  <c r="X173" i="2"/>
  <c r="X194" i="2"/>
  <c r="X435" i="2"/>
  <c r="F15" i="14"/>
  <c r="BI299" i="2"/>
  <c r="BI444" i="2"/>
  <c r="BI210" i="2"/>
  <c r="BI120" i="2"/>
  <c r="BI461" i="2"/>
  <c r="X298" i="2"/>
  <c r="X327" i="2"/>
  <c r="H1005" i="14"/>
  <c r="H1004" i="14" s="1"/>
  <c r="H1003" i="14" s="1"/>
  <c r="H1002" i="14" s="1"/>
  <c r="H1001" i="14" s="1"/>
  <c r="H1000" i="14" s="1"/>
  <c r="H999" i="14" s="1"/>
  <c r="H998" i="14" s="1"/>
  <c r="H997" i="14" s="1"/>
  <c r="H996" i="14" s="1"/>
  <c r="H995" i="14" s="1"/>
  <c r="H994" i="14" s="1"/>
  <c r="H993" i="14" s="1"/>
  <c r="H992" i="14" s="1"/>
  <c r="H991" i="14" s="1"/>
  <c r="H990" i="14" s="1"/>
  <c r="H989" i="14" s="1"/>
  <c r="H988" i="14" s="1"/>
  <c r="H987" i="14" s="1"/>
  <c r="H986" i="14" s="1"/>
  <c r="H985" i="14" s="1"/>
  <c r="H984" i="14" s="1"/>
  <c r="H983" i="14" s="1"/>
  <c r="H982" i="14" s="1"/>
  <c r="H981" i="14" s="1"/>
  <c r="H980" i="14" s="1"/>
  <c r="H979" i="14" s="1"/>
  <c r="H978" i="14" s="1"/>
  <c r="H977" i="14" s="1"/>
  <c r="H976" i="14" s="1"/>
  <c r="H975" i="14" s="1"/>
  <c r="H974" i="14" s="1"/>
  <c r="H973" i="14" s="1"/>
  <c r="H972" i="14" s="1"/>
  <c r="H971" i="14" s="1"/>
  <c r="H970" i="14" s="1"/>
  <c r="H969" i="14" s="1"/>
  <c r="H968" i="14" s="1"/>
  <c r="H967" i="14" s="1"/>
  <c r="H966" i="14" s="1"/>
  <c r="H965" i="14" s="1"/>
  <c r="H964" i="14" s="1"/>
  <c r="H963" i="14" s="1"/>
  <c r="H962" i="14" s="1"/>
  <c r="H961" i="14" s="1"/>
  <c r="H960" i="14" s="1"/>
  <c r="H959" i="14" s="1"/>
  <c r="H958" i="14" s="1"/>
  <c r="H957" i="14" s="1"/>
  <c r="H956" i="14" s="1"/>
  <c r="H955" i="14" s="1"/>
  <c r="H954" i="14" s="1"/>
  <c r="H953" i="14" s="1"/>
  <c r="H952" i="14" s="1"/>
  <c r="H951" i="14" s="1"/>
  <c r="H950" i="14" s="1"/>
  <c r="H949" i="14" s="1"/>
  <c r="H948" i="14" s="1"/>
  <c r="H947" i="14" s="1"/>
  <c r="H946" i="14" s="1"/>
  <c r="H945" i="14" s="1"/>
  <c r="H944" i="14" s="1"/>
  <c r="H943" i="14" s="1"/>
  <c r="H942" i="14" s="1"/>
  <c r="H941" i="14" s="1"/>
  <c r="H940" i="14" s="1"/>
  <c r="H939" i="14" s="1"/>
  <c r="H938" i="14" s="1"/>
  <c r="H937" i="14" s="1"/>
  <c r="H936" i="14" s="1"/>
  <c r="H935" i="14" s="1"/>
  <c r="H934" i="14" s="1"/>
  <c r="H933" i="14" s="1"/>
  <c r="H932" i="14" s="1"/>
  <c r="H931" i="14" s="1"/>
  <c r="H930" i="14" s="1"/>
  <c r="H929" i="14" s="1"/>
  <c r="H928" i="14" s="1"/>
  <c r="H927" i="14" s="1"/>
  <c r="H926" i="14" s="1"/>
  <c r="H925" i="14" s="1"/>
  <c r="H924" i="14" s="1"/>
  <c r="H923" i="14" s="1"/>
  <c r="H922" i="14" s="1"/>
  <c r="H921" i="14" s="1"/>
  <c r="H920" i="14" s="1"/>
  <c r="H919" i="14" s="1"/>
  <c r="H918" i="14" s="1"/>
  <c r="H917" i="14" s="1"/>
  <c r="H916" i="14" s="1"/>
  <c r="H915" i="14" s="1"/>
  <c r="H914" i="14" s="1"/>
  <c r="H913" i="14" s="1"/>
  <c r="H912" i="14" s="1"/>
  <c r="H911" i="14" s="1"/>
  <c r="H910" i="14" s="1"/>
  <c r="H909" i="14" s="1"/>
  <c r="H908" i="14" s="1"/>
  <c r="H907" i="14" s="1"/>
  <c r="H906" i="14" s="1"/>
  <c r="H905" i="14" s="1"/>
  <c r="H904" i="14" s="1"/>
  <c r="H903" i="14" s="1"/>
  <c r="H902" i="14" s="1"/>
  <c r="H901" i="14" s="1"/>
  <c r="H900" i="14" s="1"/>
  <c r="H899" i="14" s="1"/>
  <c r="H898" i="14" s="1"/>
  <c r="H897" i="14" s="1"/>
  <c r="H896" i="14" s="1"/>
  <c r="H895" i="14" s="1"/>
  <c r="H894" i="14" s="1"/>
  <c r="H893" i="14" s="1"/>
  <c r="H892" i="14" s="1"/>
  <c r="H891" i="14" s="1"/>
  <c r="H890" i="14" s="1"/>
  <c r="H889" i="14" s="1"/>
  <c r="H888" i="14" s="1"/>
  <c r="H887" i="14" s="1"/>
  <c r="H886" i="14" s="1"/>
  <c r="H885" i="14" s="1"/>
  <c r="H884" i="14" s="1"/>
  <c r="H883" i="14" s="1"/>
  <c r="H882" i="14" s="1"/>
  <c r="H881" i="14" s="1"/>
  <c r="H880" i="14" s="1"/>
  <c r="H879" i="14" s="1"/>
  <c r="H878" i="14" s="1"/>
  <c r="H877" i="14" s="1"/>
  <c r="H876" i="14" s="1"/>
  <c r="H875" i="14" s="1"/>
  <c r="H874" i="14" s="1"/>
  <c r="H873" i="14" s="1"/>
  <c r="H872" i="14" s="1"/>
  <c r="H871" i="14" s="1"/>
  <c r="H870" i="14" s="1"/>
  <c r="H869" i="14" s="1"/>
  <c r="H868" i="14" s="1"/>
  <c r="H867" i="14" s="1"/>
  <c r="H866" i="14" s="1"/>
  <c r="H865" i="14" s="1"/>
  <c r="H864" i="14" s="1"/>
  <c r="H863" i="14" s="1"/>
  <c r="H862" i="14" s="1"/>
  <c r="H861" i="14" s="1"/>
  <c r="H860" i="14" s="1"/>
  <c r="H859" i="14" s="1"/>
  <c r="H858" i="14" s="1"/>
  <c r="H857" i="14" s="1"/>
  <c r="H856" i="14" s="1"/>
  <c r="H855" i="14" s="1"/>
  <c r="H854" i="14" s="1"/>
  <c r="H853" i="14" s="1"/>
  <c r="H852" i="14" s="1"/>
  <c r="H851" i="14" s="1"/>
  <c r="H850" i="14" s="1"/>
  <c r="H849" i="14" s="1"/>
  <c r="H848" i="14" s="1"/>
  <c r="H847" i="14" s="1"/>
  <c r="H846" i="14" s="1"/>
  <c r="H845" i="14" s="1"/>
  <c r="H844" i="14" s="1"/>
  <c r="H843" i="14" s="1"/>
  <c r="H842" i="14" s="1"/>
  <c r="H841" i="14" s="1"/>
  <c r="H840" i="14" s="1"/>
  <c r="H839" i="14" s="1"/>
  <c r="H838" i="14" s="1"/>
  <c r="H837" i="14" s="1"/>
  <c r="H836" i="14" s="1"/>
  <c r="H835" i="14" s="1"/>
  <c r="H834" i="14" s="1"/>
  <c r="H833" i="14" s="1"/>
  <c r="H832" i="14" s="1"/>
  <c r="H831" i="14" s="1"/>
  <c r="H830" i="14" s="1"/>
  <c r="H829" i="14" s="1"/>
  <c r="H828" i="14" s="1"/>
  <c r="H827" i="14" s="1"/>
  <c r="H826" i="14" s="1"/>
  <c r="H825" i="14" s="1"/>
  <c r="H824" i="14" s="1"/>
  <c r="H823" i="14" s="1"/>
  <c r="H822" i="14" s="1"/>
  <c r="H821" i="14" s="1"/>
  <c r="H820" i="14" s="1"/>
  <c r="H819" i="14" s="1"/>
  <c r="H818" i="14" s="1"/>
  <c r="H817" i="14" s="1"/>
  <c r="H816" i="14" s="1"/>
  <c r="H815" i="14" s="1"/>
  <c r="H814" i="14" s="1"/>
  <c r="H813" i="14" s="1"/>
  <c r="H812" i="14" s="1"/>
  <c r="H811" i="14" s="1"/>
  <c r="H810" i="14" s="1"/>
  <c r="H809" i="14" s="1"/>
  <c r="H808" i="14" s="1"/>
  <c r="H807" i="14" s="1"/>
  <c r="H806" i="14" s="1"/>
  <c r="H805" i="14" s="1"/>
  <c r="H804" i="14" s="1"/>
  <c r="H803" i="14" s="1"/>
  <c r="H802" i="14" s="1"/>
  <c r="H801" i="14" s="1"/>
  <c r="H800" i="14" s="1"/>
  <c r="H799" i="14" s="1"/>
  <c r="H798" i="14" s="1"/>
  <c r="H797" i="14" s="1"/>
  <c r="H796" i="14" s="1"/>
  <c r="H795" i="14" s="1"/>
  <c r="H794" i="14" s="1"/>
  <c r="H793" i="14" s="1"/>
  <c r="H792" i="14" s="1"/>
  <c r="H791" i="14" s="1"/>
  <c r="H790" i="14" s="1"/>
  <c r="H789" i="14" s="1"/>
  <c r="H788" i="14" s="1"/>
  <c r="H787" i="14" s="1"/>
  <c r="H786" i="14" s="1"/>
  <c r="H785" i="14" s="1"/>
  <c r="H784" i="14" s="1"/>
  <c r="H783" i="14" s="1"/>
  <c r="H782" i="14" s="1"/>
  <c r="H781" i="14" s="1"/>
  <c r="H780" i="14" s="1"/>
  <c r="H779" i="14" s="1"/>
  <c r="H778" i="14" s="1"/>
  <c r="H777" i="14" s="1"/>
  <c r="H776" i="14" s="1"/>
  <c r="H775" i="14" s="1"/>
  <c r="H774" i="14" s="1"/>
  <c r="H773" i="14" s="1"/>
  <c r="H772" i="14" s="1"/>
  <c r="H771" i="14" s="1"/>
  <c r="H770" i="14" s="1"/>
  <c r="H769" i="14" s="1"/>
  <c r="H768" i="14" s="1"/>
  <c r="H767" i="14" s="1"/>
  <c r="H766" i="14" s="1"/>
  <c r="H765" i="14" s="1"/>
  <c r="H764" i="14" s="1"/>
  <c r="H763" i="14" s="1"/>
  <c r="H762" i="14" s="1"/>
  <c r="H761" i="14" s="1"/>
  <c r="H760" i="14" s="1"/>
  <c r="H759" i="14" s="1"/>
  <c r="H758" i="14" s="1"/>
  <c r="H757" i="14" s="1"/>
  <c r="H756" i="14" s="1"/>
  <c r="H755" i="14" s="1"/>
  <c r="H754" i="14" s="1"/>
  <c r="H753" i="14" s="1"/>
  <c r="H752" i="14" s="1"/>
  <c r="H751" i="14" s="1"/>
  <c r="H750" i="14" s="1"/>
  <c r="H749" i="14" s="1"/>
  <c r="H748" i="14" s="1"/>
  <c r="H747" i="14" s="1"/>
  <c r="H746" i="14" s="1"/>
  <c r="H745" i="14" s="1"/>
  <c r="H744" i="14" s="1"/>
  <c r="H743" i="14" s="1"/>
  <c r="H742" i="14" s="1"/>
  <c r="H741" i="14" s="1"/>
  <c r="H740" i="14" s="1"/>
  <c r="H739" i="14" s="1"/>
  <c r="H738" i="14" s="1"/>
  <c r="H737" i="14" s="1"/>
  <c r="H736" i="14" s="1"/>
  <c r="H735" i="14" s="1"/>
  <c r="H734" i="14" s="1"/>
  <c r="H733" i="14" s="1"/>
  <c r="H732" i="14" s="1"/>
  <c r="H731" i="14" s="1"/>
  <c r="H730" i="14" s="1"/>
  <c r="H729" i="14" s="1"/>
  <c r="H728" i="14" s="1"/>
  <c r="H727" i="14" s="1"/>
  <c r="H726" i="14" s="1"/>
  <c r="H725" i="14" s="1"/>
  <c r="H724" i="14" s="1"/>
  <c r="H723" i="14" s="1"/>
  <c r="H722" i="14" s="1"/>
  <c r="H721" i="14" s="1"/>
  <c r="H720" i="14" s="1"/>
  <c r="H719" i="14" s="1"/>
  <c r="H718" i="14" s="1"/>
  <c r="H717" i="14" s="1"/>
  <c r="H716" i="14" s="1"/>
  <c r="H715" i="14" s="1"/>
  <c r="H714" i="14" s="1"/>
  <c r="H713" i="14" s="1"/>
  <c r="H712" i="14" s="1"/>
  <c r="H711" i="14" s="1"/>
  <c r="H710" i="14" s="1"/>
  <c r="H709" i="14" s="1"/>
  <c r="H708" i="14" s="1"/>
  <c r="H707" i="14" s="1"/>
  <c r="H706" i="14" s="1"/>
  <c r="H705" i="14" s="1"/>
  <c r="H704" i="14" s="1"/>
  <c r="H703" i="14" s="1"/>
  <c r="H702" i="14" s="1"/>
  <c r="H701" i="14" s="1"/>
  <c r="H700" i="14" s="1"/>
  <c r="H699" i="14" s="1"/>
  <c r="H698" i="14" s="1"/>
  <c r="H697" i="14" s="1"/>
  <c r="H696" i="14" s="1"/>
  <c r="H695" i="14" s="1"/>
  <c r="H694" i="14" s="1"/>
  <c r="H693" i="14" s="1"/>
  <c r="H692" i="14" s="1"/>
  <c r="H691" i="14" s="1"/>
  <c r="H690" i="14" s="1"/>
  <c r="H689" i="14" s="1"/>
  <c r="H688" i="14" s="1"/>
  <c r="H687" i="14" s="1"/>
  <c r="H686" i="14" s="1"/>
  <c r="H685" i="14" s="1"/>
  <c r="H684" i="14" s="1"/>
  <c r="H683" i="14" s="1"/>
  <c r="H682" i="14" s="1"/>
  <c r="H681" i="14" s="1"/>
  <c r="H680" i="14" s="1"/>
  <c r="H679" i="14" s="1"/>
  <c r="H678" i="14" s="1"/>
  <c r="H677" i="14" s="1"/>
  <c r="H676" i="14" s="1"/>
  <c r="H675" i="14" s="1"/>
  <c r="H674" i="14" s="1"/>
  <c r="H673" i="14" s="1"/>
  <c r="H672" i="14" s="1"/>
  <c r="H671" i="14" s="1"/>
  <c r="H670" i="14" s="1"/>
  <c r="H669" i="14" s="1"/>
  <c r="H668" i="14" s="1"/>
  <c r="H667" i="14" s="1"/>
  <c r="H666" i="14" s="1"/>
  <c r="H665" i="14" s="1"/>
  <c r="H664" i="14" s="1"/>
  <c r="H663" i="14" s="1"/>
  <c r="H662" i="14" s="1"/>
  <c r="H661" i="14" s="1"/>
  <c r="H660" i="14" s="1"/>
  <c r="H659" i="14" s="1"/>
  <c r="H658" i="14" s="1"/>
  <c r="H657" i="14" s="1"/>
  <c r="H656" i="14" s="1"/>
  <c r="H655" i="14" s="1"/>
  <c r="H654" i="14" s="1"/>
  <c r="H653" i="14" s="1"/>
  <c r="H652" i="14" s="1"/>
  <c r="H651" i="14" s="1"/>
  <c r="H650" i="14" s="1"/>
  <c r="H649" i="14" s="1"/>
  <c r="H648" i="14" s="1"/>
  <c r="H647" i="14" s="1"/>
  <c r="H646" i="14" s="1"/>
  <c r="H645" i="14" s="1"/>
  <c r="H644" i="14" s="1"/>
  <c r="H643" i="14" s="1"/>
  <c r="H642" i="14" s="1"/>
  <c r="H641" i="14" s="1"/>
  <c r="H640" i="14" s="1"/>
  <c r="H639" i="14" s="1"/>
  <c r="H638" i="14" s="1"/>
  <c r="H637" i="14" s="1"/>
  <c r="H636" i="14" s="1"/>
  <c r="H635" i="14" s="1"/>
  <c r="H634" i="14" s="1"/>
  <c r="H633" i="14" s="1"/>
  <c r="H632" i="14" s="1"/>
  <c r="H631" i="14" s="1"/>
  <c r="H630" i="14" s="1"/>
  <c r="H629" i="14" s="1"/>
  <c r="H628" i="14" s="1"/>
  <c r="H627" i="14" s="1"/>
  <c r="H626" i="14" s="1"/>
  <c r="H625" i="14" s="1"/>
  <c r="H624" i="14" s="1"/>
  <c r="H623" i="14" s="1"/>
  <c r="H622" i="14" s="1"/>
  <c r="H621" i="14" s="1"/>
  <c r="H620" i="14" s="1"/>
  <c r="H619" i="14" s="1"/>
  <c r="H618" i="14" s="1"/>
  <c r="H617" i="14" s="1"/>
  <c r="H616" i="14" s="1"/>
  <c r="H615" i="14" s="1"/>
  <c r="H614" i="14" s="1"/>
  <c r="H613" i="14" s="1"/>
  <c r="H612" i="14" s="1"/>
  <c r="H611" i="14" s="1"/>
  <c r="H610" i="14" s="1"/>
  <c r="H609" i="14" s="1"/>
  <c r="H608" i="14" s="1"/>
  <c r="H607" i="14" s="1"/>
  <c r="H606" i="14" s="1"/>
  <c r="H605" i="14" s="1"/>
  <c r="H604" i="14" s="1"/>
  <c r="H603" i="14" s="1"/>
  <c r="H602" i="14" s="1"/>
  <c r="H601" i="14" s="1"/>
  <c r="H600" i="14" s="1"/>
  <c r="H599" i="14" s="1"/>
  <c r="H598" i="14" s="1"/>
  <c r="H597" i="14" s="1"/>
  <c r="H596" i="14" s="1"/>
  <c r="H595" i="14" s="1"/>
  <c r="H594" i="14" s="1"/>
  <c r="H593" i="14" s="1"/>
  <c r="H592" i="14" s="1"/>
  <c r="H591" i="14" s="1"/>
  <c r="H590" i="14" s="1"/>
  <c r="H589" i="14" s="1"/>
  <c r="H588" i="14" s="1"/>
  <c r="H587" i="14" s="1"/>
  <c r="H586" i="14" s="1"/>
  <c r="H585" i="14" s="1"/>
  <c r="H584" i="14" s="1"/>
  <c r="H583" i="14" s="1"/>
  <c r="H582" i="14" s="1"/>
  <c r="H581" i="14" s="1"/>
  <c r="H580" i="14" s="1"/>
  <c r="H579" i="14" s="1"/>
  <c r="H578" i="14" s="1"/>
  <c r="H577" i="14" s="1"/>
  <c r="H576" i="14" s="1"/>
  <c r="H575" i="14" s="1"/>
  <c r="H574" i="14" s="1"/>
  <c r="H573" i="14" s="1"/>
  <c r="H572" i="14" s="1"/>
  <c r="H571" i="14" s="1"/>
  <c r="H570" i="14" s="1"/>
  <c r="H569" i="14" s="1"/>
  <c r="H568" i="14" s="1"/>
  <c r="H567" i="14" s="1"/>
  <c r="H566" i="14" s="1"/>
  <c r="H565" i="14" s="1"/>
  <c r="H564" i="14" s="1"/>
  <c r="H563" i="14" s="1"/>
  <c r="H562" i="14" s="1"/>
  <c r="H561" i="14" s="1"/>
  <c r="H560" i="14" s="1"/>
  <c r="H559" i="14" s="1"/>
  <c r="H558" i="14" s="1"/>
  <c r="H557" i="14" s="1"/>
  <c r="H556" i="14" s="1"/>
  <c r="H555" i="14" s="1"/>
  <c r="H554" i="14" s="1"/>
  <c r="H553" i="14" s="1"/>
  <c r="H552" i="14" s="1"/>
  <c r="H551" i="14" s="1"/>
  <c r="H550" i="14" s="1"/>
  <c r="H549" i="14" s="1"/>
  <c r="H548" i="14" s="1"/>
  <c r="H547" i="14" s="1"/>
  <c r="H546" i="14" s="1"/>
  <c r="H545" i="14" s="1"/>
  <c r="H544" i="14" s="1"/>
  <c r="H543" i="14" s="1"/>
  <c r="H542" i="14" s="1"/>
  <c r="H541" i="14" s="1"/>
  <c r="H540" i="14" s="1"/>
  <c r="H539" i="14" s="1"/>
  <c r="H538" i="14" s="1"/>
  <c r="H537" i="14" s="1"/>
  <c r="H536" i="14" s="1"/>
  <c r="H535" i="14" s="1"/>
  <c r="H534" i="14" s="1"/>
  <c r="H533" i="14" s="1"/>
  <c r="H532" i="14" s="1"/>
  <c r="H531" i="14" s="1"/>
  <c r="H530" i="14" s="1"/>
  <c r="H529" i="14" s="1"/>
  <c r="H528" i="14" s="1"/>
  <c r="H527" i="14" s="1"/>
  <c r="H526" i="14" s="1"/>
  <c r="H525" i="14" s="1"/>
  <c r="H524" i="14" s="1"/>
  <c r="H523" i="14" s="1"/>
  <c r="H522" i="14" s="1"/>
  <c r="H521" i="14" s="1"/>
  <c r="H520" i="14" s="1"/>
  <c r="H519" i="14" s="1"/>
  <c r="H518" i="14" s="1"/>
  <c r="H517" i="14" s="1"/>
  <c r="H516" i="14" s="1"/>
  <c r="H515" i="14" s="1"/>
  <c r="H514" i="14" s="1"/>
  <c r="H513" i="14" s="1"/>
  <c r="H512" i="14" s="1"/>
  <c r="H511" i="14" s="1"/>
  <c r="H510" i="14" s="1"/>
  <c r="H509" i="14" s="1"/>
  <c r="H508" i="14" s="1"/>
  <c r="H507" i="14" s="1"/>
  <c r="H506" i="14" s="1"/>
  <c r="H505" i="14" s="1"/>
  <c r="H504" i="14" s="1"/>
  <c r="H503" i="14" s="1"/>
  <c r="H502" i="14" s="1"/>
  <c r="H501" i="14" s="1"/>
  <c r="H500" i="14" s="1"/>
  <c r="H499" i="14" s="1"/>
  <c r="H498" i="14" s="1"/>
  <c r="H497" i="14" s="1"/>
  <c r="H496" i="14" s="1"/>
  <c r="H495" i="14" s="1"/>
  <c r="H494" i="14" s="1"/>
  <c r="H493" i="14" s="1"/>
  <c r="H492" i="14" s="1"/>
  <c r="H491" i="14" s="1"/>
  <c r="H490" i="14" s="1"/>
  <c r="H489" i="14" s="1"/>
  <c r="H488" i="14" s="1"/>
  <c r="H487" i="14" s="1"/>
  <c r="H486" i="14" s="1"/>
  <c r="H485" i="14" s="1"/>
  <c r="H484" i="14" s="1"/>
  <c r="H483" i="14" s="1"/>
  <c r="H482" i="14" s="1"/>
  <c r="H481" i="14" s="1"/>
  <c r="H480" i="14" s="1"/>
  <c r="H479" i="14" s="1"/>
  <c r="H478" i="14" s="1"/>
  <c r="H477" i="14" s="1"/>
  <c r="H476" i="14" s="1"/>
  <c r="H475" i="14" s="1"/>
  <c r="H474" i="14" s="1"/>
  <c r="H473" i="14" s="1"/>
  <c r="H472" i="14" s="1"/>
  <c r="H471" i="14" s="1"/>
  <c r="H470" i="14" s="1"/>
  <c r="H469" i="14" s="1"/>
  <c r="H468" i="14" s="1"/>
  <c r="H467" i="14" s="1"/>
  <c r="H466" i="14" s="1"/>
  <c r="H465" i="14" s="1"/>
  <c r="H464" i="14" s="1"/>
  <c r="H463" i="14" s="1"/>
  <c r="H462" i="14" s="1"/>
  <c r="H461" i="14" s="1"/>
  <c r="H460" i="14" s="1"/>
  <c r="H459" i="14" s="1"/>
  <c r="H458" i="14" s="1"/>
  <c r="H457" i="14" s="1"/>
  <c r="H456" i="14" s="1"/>
  <c r="H455" i="14" s="1"/>
  <c r="H454" i="14" s="1"/>
  <c r="H453" i="14" s="1"/>
  <c r="H452" i="14" s="1"/>
  <c r="H451" i="14" s="1"/>
  <c r="H450" i="14" s="1"/>
  <c r="H449" i="14" s="1"/>
  <c r="H448" i="14" s="1"/>
  <c r="H447" i="14" s="1"/>
  <c r="H446" i="14" s="1"/>
  <c r="H445" i="14" s="1"/>
  <c r="H444" i="14" s="1"/>
  <c r="H443" i="14" s="1"/>
  <c r="H442" i="14" s="1"/>
  <c r="H441" i="14" s="1"/>
  <c r="H440" i="14" s="1"/>
  <c r="H439" i="14" s="1"/>
  <c r="H438" i="14" s="1"/>
  <c r="H437" i="14" s="1"/>
  <c r="H436" i="14" s="1"/>
  <c r="H435" i="14" s="1"/>
  <c r="H434" i="14" s="1"/>
  <c r="H433" i="14" s="1"/>
  <c r="H432" i="14" s="1"/>
  <c r="H431" i="14" s="1"/>
  <c r="H430" i="14" s="1"/>
  <c r="H429" i="14" s="1"/>
  <c r="H428" i="14" s="1"/>
  <c r="H427" i="14" s="1"/>
  <c r="H426" i="14" s="1"/>
  <c r="H425" i="14" s="1"/>
  <c r="H424" i="14" s="1"/>
  <c r="H423" i="14" s="1"/>
  <c r="H422" i="14" s="1"/>
  <c r="H421" i="14" s="1"/>
  <c r="H420" i="14" s="1"/>
  <c r="H419" i="14" s="1"/>
  <c r="H418" i="14" s="1"/>
  <c r="H417" i="14" s="1"/>
  <c r="H416" i="14" s="1"/>
  <c r="H415" i="14" s="1"/>
  <c r="H414" i="14" s="1"/>
  <c r="H413" i="14" s="1"/>
  <c r="H412" i="14" s="1"/>
  <c r="H411" i="14" s="1"/>
  <c r="H410" i="14" s="1"/>
  <c r="H409" i="14" s="1"/>
  <c r="H408" i="14" s="1"/>
  <c r="H407" i="14" s="1"/>
  <c r="H406" i="14" s="1"/>
  <c r="H405" i="14" s="1"/>
  <c r="H404" i="14" s="1"/>
  <c r="H403" i="14" s="1"/>
  <c r="H402" i="14" s="1"/>
  <c r="H401" i="14" s="1"/>
  <c r="H400" i="14" s="1"/>
  <c r="H399" i="14" s="1"/>
  <c r="H398" i="14" s="1"/>
  <c r="H397" i="14" s="1"/>
  <c r="H396" i="14" s="1"/>
  <c r="H395" i="14" s="1"/>
  <c r="H394" i="14" s="1"/>
  <c r="H393" i="14" s="1"/>
  <c r="H392" i="14" s="1"/>
  <c r="H391" i="14" s="1"/>
  <c r="H390" i="14" s="1"/>
  <c r="H389" i="14" s="1"/>
  <c r="H388" i="14" s="1"/>
  <c r="H387" i="14" s="1"/>
  <c r="H386" i="14" s="1"/>
  <c r="H385" i="14" s="1"/>
  <c r="H384" i="14" s="1"/>
  <c r="H383" i="14" s="1"/>
  <c r="H382" i="14" s="1"/>
  <c r="H381" i="14" s="1"/>
  <c r="H380" i="14" s="1"/>
  <c r="H379" i="14" s="1"/>
  <c r="H378" i="14" s="1"/>
  <c r="H377" i="14" s="1"/>
  <c r="H376" i="14" s="1"/>
  <c r="H375" i="14" s="1"/>
  <c r="H374" i="14" s="1"/>
  <c r="H373" i="14" s="1"/>
  <c r="H372" i="14" s="1"/>
  <c r="H371" i="14" s="1"/>
  <c r="H370" i="14" s="1"/>
  <c r="H369" i="14" s="1"/>
  <c r="H368" i="14" s="1"/>
  <c r="H367" i="14" s="1"/>
  <c r="H366" i="14" s="1"/>
  <c r="H365" i="14" s="1"/>
  <c r="H364" i="14" s="1"/>
  <c r="H363" i="14" s="1"/>
  <c r="H362" i="14" s="1"/>
  <c r="H361" i="14" s="1"/>
  <c r="H360" i="14" s="1"/>
  <c r="H359" i="14" s="1"/>
  <c r="H358" i="14" s="1"/>
  <c r="H357" i="14" s="1"/>
  <c r="H356" i="14" s="1"/>
  <c r="H355" i="14" s="1"/>
  <c r="H354" i="14" s="1"/>
  <c r="H353" i="14" s="1"/>
  <c r="H352" i="14" s="1"/>
  <c r="H351" i="14" s="1"/>
  <c r="H350" i="14" s="1"/>
  <c r="H349" i="14" s="1"/>
  <c r="H348" i="14" s="1"/>
  <c r="H347" i="14" s="1"/>
  <c r="H346" i="14" s="1"/>
  <c r="H345" i="14" s="1"/>
  <c r="H344" i="14" s="1"/>
  <c r="H343" i="14" s="1"/>
  <c r="H342" i="14" s="1"/>
  <c r="H341" i="14" s="1"/>
  <c r="H340" i="14" s="1"/>
  <c r="H339" i="14" s="1"/>
  <c r="H338" i="14" s="1"/>
  <c r="H337" i="14" s="1"/>
  <c r="H336" i="14" s="1"/>
  <c r="H335" i="14" s="1"/>
  <c r="H334" i="14" s="1"/>
  <c r="H333" i="14" s="1"/>
  <c r="H332" i="14" s="1"/>
  <c r="H331" i="14" s="1"/>
  <c r="H330" i="14" s="1"/>
  <c r="H329" i="14" s="1"/>
  <c r="H328" i="14" s="1"/>
  <c r="H327" i="14" s="1"/>
  <c r="H326" i="14" s="1"/>
  <c r="H325" i="14" s="1"/>
  <c r="H324" i="14" s="1"/>
  <c r="H323" i="14" s="1"/>
  <c r="H322" i="14" s="1"/>
  <c r="H321" i="14" s="1"/>
  <c r="H320" i="14" s="1"/>
  <c r="H319" i="14" s="1"/>
  <c r="H318" i="14" s="1"/>
  <c r="H317" i="14" s="1"/>
  <c r="H316" i="14" s="1"/>
  <c r="H315" i="14" s="1"/>
  <c r="H314" i="14" s="1"/>
  <c r="H313" i="14" s="1"/>
  <c r="H312" i="14" s="1"/>
  <c r="H311" i="14" s="1"/>
  <c r="H310" i="14" s="1"/>
  <c r="H309" i="14" s="1"/>
  <c r="H308" i="14" s="1"/>
  <c r="H307" i="14" s="1"/>
  <c r="H306" i="14" s="1"/>
  <c r="H305" i="14" s="1"/>
  <c r="H304" i="14" s="1"/>
  <c r="H303" i="14" s="1"/>
  <c r="H302" i="14" s="1"/>
  <c r="H301" i="14" s="1"/>
  <c r="H300" i="14" s="1"/>
  <c r="H299" i="14" s="1"/>
  <c r="H298" i="14" s="1"/>
  <c r="H297" i="14" s="1"/>
  <c r="H296" i="14" s="1"/>
  <c r="H295" i="14" s="1"/>
  <c r="H294" i="14" s="1"/>
  <c r="H293" i="14" s="1"/>
  <c r="H292" i="14" s="1"/>
  <c r="H291" i="14" s="1"/>
  <c r="H290" i="14" s="1"/>
  <c r="H289" i="14" s="1"/>
  <c r="H288" i="14" s="1"/>
  <c r="H287" i="14" s="1"/>
  <c r="H286" i="14" s="1"/>
  <c r="H285" i="14" s="1"/>
  <c r="H284" i="14" s="1"/>
  <c r="H283" i="14" s="1"/>
  <c r="H282" i="14" s="1"/>
  <c r="H281" i="14" s="1"/>
  <c r="H280" i="14" s="1"/>
  <c r="H279" i="14" s="1"/>
  <c r="H278" i="14" s="1"/>
  <c r="H277" i="14" s="1"/>
  <c r="H276" i="14" s="1"/>
  <c r="H275" i="14" s="1"/>
  <c r="H274" i="14" s="1"/>
  <c r="H273" i="14" s="1"/>
  <c r="H272" i="14" s="1"/>
  <c r="H271" i="14" s="1"/>
  <c r="H270" i="14" s="1"/>
  <c r="H269" i="14" s="1"/>
  <c r="H268" i="14" s="1"/>
  <c r="H267" i="14" s="1"/>
  <c r="H266" i="14" s="1"/>
  <c r="H265" i="14" s="1"/>
  <c r="H264" i="14" s="1"/>
  <c r="H263" i="14" s="1"/>
  <c r="H262" i="14" s="1"/>
  <c r="H261" i="14" s="1"/>
  <c r="H260" i="14" s="1"/>
  <c r="H259" i="14" s="1"/>
  <c r="H258" i="14" s="1"/>
  <c r="H257" i="14" s="1"/>
  <c r="H256" i="14" s="1"/>
  <c r="H255" i="14" s="1"/>
  <c r="H254" i="14" s="1"/>
  <c r="H253" i="14" s="1"/>
  <c r="H252" i="14" s="1"/>
  <c r="H251" i="14" s="1"/>
  <c r="H250" i="14" s="1"/>
  <c r="H249" i="14" s="1"/>
  <c r="H248" i="14" s="1"/>
  <c r="H247" i="14" s="1"/>
  <c r="H246" i="14" s="1"/>
  <c r="H245" i="14" s="1"/>
  <c r="H244" i="14" s="1"/>
  <c r="H243" i="14" s="1"/>
  <c r="H242" i="14" s="1"/>
  <c r="H241" i="14" s="1"/>
  <c r="H240" i="14" s="1"/>
  <c r="H239" i="14" s="1"/>
  <c r="H238" i="14" s="1"/>
  <c r="H237" i="14" s="1"/>
  <c r="H236" i="14" s="1"/>
  <c r="H235" i="14" s="1"/>
  <c r="H234" i="14" s="1"/>
  <c r="H233" i="14" s="1"/>
  <c r="H232" i="14" s="1"/>
  <c r="H231" i="14" s="1"/>
  <c r="H230" i="14" s="1"/>
  <c r="H229" i="14" s="1"/>
  <c r="H228" i="14" s="1"/>
  <c r="H227" i="14" s="1"/>
  <c r="H226" i="14" s="1"/>
  <c r="H225" i="14" s="1"/>
  <c r="H224" i="14" s="1"/>
  <c r="H223" i="14" s="1"/>
  <c r="H222" i="14" s="1"/>
  <c r="H221" i="14" s="1"/>
  <c r="H220" i="14" s="1"/>
  <c r="H219" i="14" s="1"/>
  <c r="H218" i="14" s="1"/>
  <c r="H217" i="14" s="1"/>
  <c r="H216" i="14" s="1"/>
  <c r="H215" i="14" s="1"/>
  <c r="H214" i="14" s="1"/>
  <c r="H213" i="14" s="1"/>
  <c r="H212" i="14" s="1"/>
  <c r="H211" i="14" s="1"/>
  <c r="H210" i="14" s="1"/>
  <c r="H209" i="14" s="1"/>
  <c r="H208" i="14" s="1"/>
  <c r="H207" i="14" s="1"/>
  <c r="H206" i="14" s="1"/>
  <c r="H205" i="14" s="1"/>
  <c r="H204" i="14" s="1"/>
  <c r="H203" i="14" s="1"/>
  <c r="H202" i="14" s="1"/>
  <c r="H201" i="14" s="1"/>
  <c r="H200" i="14" s="1"/>
  <c r="H199" i="14" s="1"/>
  <c r="H198" i="14" s="1"/>
  <c r="H197" i="14" s="1"/>
  <c r="H196" i="14" s="1"/>
  <c r="H195" i="14" s="1"/>
  <c r="H194" i="14" s="1"/>
  <c r="H193" i="14" s="1"/>
  <c r="H192" i="14" s="1"/>
  <c r="H191" i="14" s="1"/>
  <c r="H190" i="14" s="1"/>
  <c r="H189" i="14" s="1"/>
  <c r="H188" i="14" s="1"/>
  <c r="H187" i="14" s="1"/>
  <c r="H186" i="14" s="1"/>
  <c r="H185" i="14" s="1"/>
  <c r="H184" i="14" s="1"/>
  <c r="H183" i="14" s="1"/>
  <c r="H182" i="14" s="1"/>
  <c r="H181" i="14" s="1"/>
  <c r="H180" i="14" s="1"/>
  <c r="H179" i="14" s="1"/>
  <c r="H178" i="14" s="1"/>
  <c r="H177" i="14" s="1"/>
  <c r="H176" i="14" s="1"/>
  <c r="H175" i="14" s="1"/>
  <c r="H174" i="14" s="1"/>
  <c r="H173" i="14" s="1"/>
  <c r="H172" i="14" s="1"/>
  <c r="H171" i="14" s="1"/>
  <c r="H170" i="14" s="1"/>
  <c r="H169" i="14" s="1"/>
  <c r="H168" i="14" s="1"/>
  <c r="H167" i="14" s="1"/>
  <c r="H166" i="14" s="1"/>
  <c r="H165" i="14" s="1"/>
  <c r="H164" i="14" s="1"/>
  <c r="H163" i="14" s="1"/>
  <c r="H162" i="14" s="1"/>
  <c r="H161" i="14" s="1"/>
  <c r="H160" i="14" s="1"/>
  <c r="H159" i="14" s="1"/>
  <c r="H158" i="14" s="1"/>
  <c r="H157" i="14" s="1"/>
  <c r="H156" i="14" s="1"/>
  <c r="H155" i="14" s="1"/>
  <c r="H154" i="14" s="1"/>
  <c r="H153" i="14" s="1"/>
  <c r="H152" i="14" s="1"/>
  <c r="H151" i="14" s="1"/>
  <c r="H150" i="14" s="1"/>
  <c r="H149" i="14" s="1"/>
  <c r="H148" i="14" s="1"/>
  <c r="H147" i="14" s="1"/>
  <c r="H146" i="14" s="1"/>
  <c r="H145" i="14" s="1"/>
  <c r="H144" i="14" s="1"/>
  <c r="H143" i="14" s="1"/>
  <c r="H142" i="14" s="1"/>
  <c r="H141" i="14" s="1"/>
  <c r="H140" i="14" s="1"/>
  <c r="H139" i="14" s="1"/>
  <c r="H138" i="14" s="1"/>
  <c r="H137" i="14" s="1"/>
  <c r="H136" i="14" s="1"/>
  <c r="H135" i="14" s="1"/>
  <c r="H134" i="14" s="1"/>
  <c r="H133" i="14" s="1"/>
  <c r="H132" i="14" s="1"/>
  <c r="H131" i="14" s="1"/>
  <c r="H130" i="14" s="1"/>
  <c r="H129" i="14" s="1"/>
  <c r="H128" i="14" s="1"/>
  <c r="H127" i="14" s="1"/>
  <c r="H126" i="14" s="1"/>
  <c r="H125" i="14" s="1"/>
  <c r="H124" i="14" s="1"/>
  <c r="H123" i="14" s="1"/>
  <c r="H122" i="14" s="1"/>
  <c r="H121" i="14" s="1"/>
  <c r="H120" i="14" s="1"/>
  <c r="H119" i="14" s="1"/>
  <c r="H118" i="14" s="1"/>
  <c r="H117" i="14" s="1"/>
  <c r="H116" i="14" s="1"/>
  <c r="H115" i="14" s="1"/>
  <c r="H114" i="14" s="1"/>
  <c r="H113" i="14" s="1"/>
  <c r="H112" i="14" s="1"/>
  <c r="H111" i="14" s="1"/>
  <c r="H110" i="14" s="1"/>
  <c r="H109" i="14" s="1"/>
  <c r="H108" i="14" s="1"/>
  <c r="H107" i="14" s="1"/>
  <c r="H106" i="14" s="1"/>
  <c r="H105" i="14" s="1"/>
  <c r="H104" i="14" s="1"/>
  <c r="H103" i="14" s="1"/>
  <c r="H102" i="14" s="1"/>
  <c r="H101" i="14" s="1"/>
  <c r="H100" i="14" s="1"/>
  <c r="H99" i="14" s="1"/>
  <c r="H98" i="14" s="1"/>
  <c r="H97" i="14" s="1"/>
  <c r="H96" i="14" s="1"/>
  <c r="H95" i="14" s="1"/>
  <c r="H94" i="14" s="1"/>
  <c r="H93" i="14" s="1"/>
  <c r="H92" i="14" s="1"/>
  <c r="H91" i="14" s="1"/>
  <c r="H90" i="14" s="1"/>
  <c r="H89" i="14" s="1"/>
  <c r="H88" i="14" s="1"/>
  <c r="H87" i="14" s="1"/>
  <c r="H86" i="14" s="1"/>
  <c r="H85" i="14" s="1"/>
  <c r="H84" i="14" s="1"/>
  <c r="H83" i="14" s="1"/>
  <c r="H82" i="14" s="1"/>
  <c r="H81" i="14" s="1"/>
  <c r="H80" i="14" s="1"/>
  <c r="H79" i="14" s="1"/>
  <c r="H78" i="14" s="1"/>
  <c r="H77" i="14" s="1"/>
  <c r="H76" i="14" s="1"/>
  <c r="H75" i="14" s="1"/>
  <c r="H74" i="14" s="1"/>
  <c r="H73" i="14" s="1"/>
  <c r="H72" i="14" s="1"/>
  <c r="H71" i="14" s="1"/>
  <c r="H70" i="14" s="1"/>
  <c r="H69" i="14" s="1"/>
  <c r="H68" i="14" s="1"/>
  <c r="H67" i="14" s="1"/>
  <c r="H66" i="14" s="1"/>
  <c r="H65" i="14" s="1"/>
  <c r="H64" i="14" s="1"/>
  <c r="H63" i="14" s="1"/>
  <c r="H62" i="14" s="1"/>
  <c r="H61" i="14" s="1"/>
  <c r="H60" i="14" s="1"/>
  <c r="H59" i="14" s="1"/>
  <c r="H58" i="14" s="1"/>
  <c r="H57" i="14" s="1"/>
  <c r="H56" i="14" s="1"/>
  <c r="H55" i="14" s="1"/>
  <c r="H54" i="14" s="1"/>
  <c r="H53" i="14" s="1"/>
  <c r="H52" i="14" s="1"/>
  <c r="H51" i="14" s="1"/>
  <c r="H50" i="14" s="1"/>
  <c r="H49" i="14" s="1"/>
  <c r="H48" i="14" s="1"/>
  <c r="H47" i="14" s="1"/>
  <c r="H46" i="14" s="1"/>
  <c r="H45" i="14" s="1"/>
  <c r="H44" i="14" s="1"/>
  <c r="E1005" i="14"/>
  <c r="E1004" i="14" s="1"/>
  <c r="E1003" i="14" s="1"/>
  <c r="E1002" i="14" s="1"/>
  <c r="E1001" i="14" s="1"/>
  <c r="E1000" i="14" s="1"/>
  <c r="E999" i="14" s="1"/>
  <c r="E998" i="14" s="1"/>
  <c r="E997" i="14" s="1"/>
  <c r="E996" i="14" s="1"/>
  <c r="E995" i="14" s="1"/>
  <c r="E994" i="14" s="1"/>
  <c r="E993" i="14" s="1"/>
  <c r="E992" i="14" s="1"/>
  <c r="E991" i="14" s="1"/>
  <c r="E990" i="14" s="1"/>
  <c r="E989" i="14" s="1"/>
  <c r="E988" i="14" s="1"/>
  <c r="E987" i="14" s="1"/>
  <c r="E986" i="14" s="1"/>
  <c r="E985" i="14" s="1"/>
  <c r="E984" i="14" s="1"/>
  <c r="E983" i="14" s="1"/>
  <c r="E982" i="14" s="1"/>
  <c r="E981" i="14" s="1"/>
  <c r="E980" i="14" s="1"/>
  <c r="E979" i="14" s="1"/>
  <c r="E978" i="14" s="1"/>
  <c r="E977" i="14" s="1"/>
  <c r="E976" i="14" s="1"/>
  <c r="E975" i="14" s="1"/>
  <c r="E974" i="14" s="1"/>
  <c r="E973" i="14" s="1"/>
  <c r="E972" i="14" s="1"/>
  <c r="E971" i="14" s="1"/>
  <c r="E970" i="14" s="1"/>
  <c r="E969" i="14" s="1"/>
  <c r="E968" i="14" s="1"/>
  <c r="E967" i="14" s="1"/>
  <c r="E966" i="14" s="1"/>
  <c r="E965" i="14" s="1"/>
  <c r="E964" i="14" s="1"/>
  <c r="E963" i="14" s="1"/>
  <c r="E962" i="14" s="1"/>
  <c r="E961" i="14" s="1"/>
  <c r="E960" i="14" s="1"/>
  <c r="E959" i="14" s="1"/>
  <c r="E958" i="14" s="1"/>
  <c r="E957" i="14" s="1"/>
  <c r="E956" i="14" s="1"/>
  <c r="E955" i="14" s="1"/>
  <c r="E954" i="14" s="1"/>
  <c r="E953" i="14" s="1"/>
  <c r="E952" i="14" s="1"/>
  <c r="E951" i="14" s="1"/>
  <c r="E950" i="14" s="1"/>
  <c r="E949" i="14" s="1"/>
  <c r="E948" i="14" s="1"/>
  <c r="E947" i="14" s="1"/>
  <c r="E946" i="14" s="1"/>
  <c r="E945" i="14" s="1"/>
  <c r="E944" i="14" s="1"/>
  <c r="E943" i="14" s="1"/>
  <c r="E942" i="14" s="1"/>
  <c r="E941" i="14" s="1"/>
  <c r="E940" i="14" s="1"/>
  <c r="E939" i="14" s="1"/>
  <c r="E938" i="14" s="1"/>
  <c r="E937" i="14" s="1"/>
  <c r="E936" i="14" s="1"/>
  <c r="E935" i="14" s="1"/>
  <c r="E934" i="14" s="1"/>
  <c r="E933" i="14" s="1"/>
  <c r="E932" i="14" s="1"/>
  <c r="E931" i="14" s="1"/>
  <c r="E930" i="14" s="1"/>
  <c r="E929" i="14" s="1"/>
  <c r="E928" i="14" s="1"/>
  <c r="E927" i="14" s="1"/>
  <c r="E926" i="14" s="1"/>
  <c r="E925" i="14" s="1"/>
  <c r="E924" i="14" s="1"/>
  <c r="E923" i="14" s="1"/>
  <c r="E922" i="14" s="1"/>
  <c r="E921" i="14" s="1"/>
  <c r="E920" i="14" s="1"/>
  <c r="E919" i="14" s="1"/>
  <c r="E918" i="14" s="1"/>
  <c r="E917" i="14" s="1"/>
  <c r="E916" i="14" s="1"/>
  <c r="E915" i="14" s="1"/>
  <c r="E914" i="14" s="1"/>
  <c r="E913" i="14" s="1"/>
  <c r="E912" i="14" s="1"/>
  <c r="E911" i="14" s="1"/>
  <c r="E910" i="14" s="1"/>
  <c r="E909" i="14" s="1"/>
  <c r="E908" i="14" s="1"/>
  <c r="E907" i="14" s="1"/>
  <c r="E906" i="14" s="1"/>
  <c r="E905" i="14" s="1"/>
  <c r="E904" i="14" s="1"/>
  <c r="E903" i="14" s="1"/>
  <c r="E902" i="14" s="1"/>
  <c r="E901" i="14" s="1"/>
  <c r="E900" i="14" s="1"/>
  <c r="E899" i="14" s="1"/>
  <c r="E898" i="14" s="1"/>
  <c r="E897" i="14" s="1"/>
  <c r="E896" i="14" s="1"/>
  <c r="E895" i="14" s="1"/>
  <c r="E894" i="14" s="1"/>
  <c r="E893" i="14" s="1"/>
  <c r="E892" i="14" s="1"/>
  <c r="E891" i="14" s="1"/>
  <c r="E890" i="14" s="1"/>
  <c r="E889" i="14" s="1"/>
  <c r="E888" i="14" s="1"/>
  <c r="E887" i="14" s="1"/>
  <c r="E886" i="14" s="1"/>
  <c r="E885" i="14" s="1"/>
  <c r="E884" i="14" s="1"/>
  <c r="E883" i="14" s="1"/>
  <c r="E882" i="14" s="1"/>
  <c r="E881" i="14" s="1"/>
  <c r="E880" i="14" s="1"/>
  <c r="E879" i="14" s="1"/>
  <c r="E878" i="14" s="1"/>
  <c r="E877" i="14" s="1"/>
  <c r="E876" i="14" s="1"/>
  <c r="E875" i="14" s="1"/>
  <c r="E874" i="14" s="1"/>
  <c r="E873" i="14" s="1"/>
  <c r="E872" i="14" s="1"/>
  <c r="E871" i="14" s="1"/>
  <c r="E870" i="14" s="1"/>
  <c r="E869" i="14" s="1"/>
  <c r="E868" i="14" s="1"/>
  <c r="E867" i="14" s="1"/>
  <c r="E866" i="14" s="1"/>
  <c r="E865" i="14" s="1"/>
  <c r="E864" i="14" s="1"/>
  <c r="E863" i="14" s="1"/>
  <c r="E862" i="14" s="1"/>
  <c r="E861" i="14" s="1"/>
  <c r="E860" i="14" s="1"/>
  <c r="E859" i="14" s="1"/>
  <c r="E858" i="14" s="1"/>
  <c r="E857" i="14" s="1"/>
  <c r="E856" i="14" s="1"/>
  <c r="E855" i="14" s="1"/>
  <c r="E854" i="14" s="1"/>
  <c r="E853" i="14" s="1"/>
  <c r="E852" i="14" s="1"/>
  <c r="E851" i="14" s="1"/>
  <c r="E850" i="14" s="1"/>
  <c r="E849" i="14" s="1"/>
  <c r="E848" i="14" s="1"/>
  <c r="E847" i="14" s="1"/>
  <c r="E846" i="14" s="1"/>
  <c r="E845" i="14" s="1"/>
  <c r="E844" i="14" s="1"/>
  <c r="E843" i="14" s="1"/>
  <c r="E842" i="14" s="1"/>
  <c r="E841" i="14" s="1"/>
  <c r="E840" i="14" s="1"/>
  <c r="E839" i="14" s="1"/>
  <c r="E838" i="14" s="1"/>
  <c r="E837" i="14" s="1"/>
  <c r="E836" i="14" s="1"/>
  <c r="E835" i="14" s="1"/>
  <c r="E834" i="14" s="1"/>
  <c r="E833" i="14" s="1"/>
  <c r="E832" i="14" s="1"/>
  <c r="E831" i="14" s="1"/>
  <c r="E830" i="14" s="1"/>
  <c r="E829" i="14" s="1"/>
  <c r="E828" i="14" s="1"/>
  <c r="E827" i="14" s="1"/>
  <c r="E826" i="14" s="1"/>
  <c r="E825" i="14" s="1"/>
  <c r="E824" i="14" s="1"/>
  <c r="E823" i="14" s="1"/>
  <c r="E822" i="14" s="1"/>
  <c r="E821" i="14" s="1"/>
  <c r="E820" i="14" s="1"/>
  <c r="E819" i="14" s="1"/>
  <c r="E818" i="14" s="1"/>
  <c r="E817" i="14" s="1"/>
  <c r="E816" i="14" s="1"/>
  <c r="E815" i="14" s="1"/>
  <c r="E814" i="14" s="1"/>
  <c r="E813" i="14" s="1"/>
  <c r="E812" i="14" s="1"/>
  <c r="E811" i="14" s="1"/>
  <c r="E810" i="14" s="1"/>
  <c r="E809" i="14" s="1"/>
  <c r="E808" i="14" s="1"/>
  <c r="E807" i="14" s="1"/>
  <c r="E806" i="14" s="1"/>
  <c r="E805" i="14" s="1"/>
  <c r="E804" i="14" s="1"/>
  <c r="E803" i="14" s="1"/>
  <c r="E802" i="14" s="1"/>
  <c r="E801" i="14" s="1"/>
  <c r="E800" i="14" s="1"/>
  <c r="E799" i="14" s="1"/>
  <c r="E798" i="14" s="1"/>
  <c r="E797" i="14" s="1"/>
  <c r="E796" i="14" s="1"/>
  <c r="E795" i="14" s="1"/>
  <c r="E794" i="14" s="1"/>
  <c r="E793" i="14" s="1"/>
  <c r="E792" i="14" s="1"/>
  <c r="E791" i="14" s="1"/>
  <c r="E790" i="14" s="1"/>
  <c r="E789" i="14" s="1"/>
  <c r="E788" i="14" s="1"/>
  <c r="E787" i="14" s="1"/>
  <c r="E786" i="14" s="1"/>
  <c r="E785" i="14" s="1"/>
  <c r="E784" i="14" s="1"/>
  <c r="E783" i="14" s="1"/>
  <c r="E782" i="14" s="1"/>
  <c r="E781" i="14" s="1"/>
  <c r="E780" i="14" s="1"/>
  <c r="E779" i="14" s="1"/>
  <c r="E778" i="14" s="1"/>
  <c r="E777" i="14" s="1"/>
  <c r="E776" i="14" s="1"/>
  <c r="E775" i="14" s="1"/>
  <c r="E774" i="14" s="1"/>
  <c r="E773" i="14" s="1"/>
  <c r="E772" i="14" s="1"/>
  <c r="E771" i="14" s="1"/>
  <c r="E770" i="14" s="1"/>
  <c r="E769" i="14" s="1"/>
  <c r="E768" i="14" s="1"/>
  <c r="E767" i="14" s="1"/>
  <c r="E766" i="14" s="1"/>
  <c r="E765" i="14" s="1"/>
  <c r="E764" i="14" s="1"/>
  <c r="E763" i="14" s="1"/>
  <c r="E762" i="14" s="1"/>
  <c r="E761" i="14" s="1"/>
  <c r="E760" i="14" s="1"/>
  <c r="E759" i="14" s="1"/>
  <c r="E758" i="14" s="1"/>
  <c r="E757" i="14" s="1"/>
  <c r="E756" i="14" s="1"/>
  <c r="E755" i="14" s="1"/>
  <c r="E754" i="14" s="1"/>
  <c r="E753" i="14" s="1"/>
  <c r="E752" i="14" s="1"/>
  <c r="E751" i="14" s="1"/>
  <c r="E750" i="14" s="1"/>
  <c r="E749" i="14" s="1"/>
  <c r="E748" i="14" s="1"/>
  <c r="E747" i="14" s="1"/>
  <c r="E746" i="14" s="1"/>
  <c r="E745" i="14" s="1"/>
  <c r="E744" i="14" s="1"/>
  <c r="E743" i="14" s="1"/>
  <c r="E742" i="14" s="1"/>
  <c r="E741" i="14" s="1"/>
  <c r="E740" i="14" s="1"/>
  <c r="E739" i="14" s="1"/>
  <c r="E738" i="14" s="1"/>
  <c r="E737" i="14" s="1"/>
  <c r="E736" i="14" s="1"/>
  <c r="E735" i="14" s="1"/>
  <c r="E734" i="14" s="1"/>
  <c r="E733" i="14" s="1"/>
  <c r="E732" i="14" s="1"/>
  <c r="E731" i="14" s="1"/>
  <c r="E730" i="14" s="1"/>
  <c r="E729" i="14" s="1"/>
  <c r="E728" i="14" s="1"/>
  <c r="E727" i="14" s="1"/>
  <c r="E726" i="14" s="1"/>
  <c r="E725" i="14" s="1"/>
  <c r="E724" i="14" s="1"/>
  <c r="E723" i="14" s="1"/>
  <c r="E722" i="14" s="1"/>
  <c r="E721" i="14" s="1"/>
  <c r="E720" i="14" s="1"/>
  <c r="E719" i="14" s="1"/>
  <c r="E718" i="14" s="1"/>
  <c r="E717" i="14" s="1"/>
  <c r="E716" i="14" s="1"/>
  <c r="E715" i="14" s="1"/>
  <c r="E714" i="14" s="1"/>
  <c r="E713" i="14" s="1"/>
  <c r="E712" i="14" s="1"/>
  <c r="E711" i="14" s="1"/>
  <c r="E710" i="14" s="1"/>
  <c r="E709" i="14" s="1"/>
  <c r="E708" i="14" s="1"/>
  <c r="E707" i="14" s="1"/>
  <c r="E706" i="14" s="1"/>
  <c r="E705" i="14" s="1"/>
  <c r="E704" i="14" s="1"/>
  <c r="E703" i="14" s="1"/>
  <c r="E702" i="14" s="1"/>
  <c r="E701" i="14" s="1"/>
  <c r="E700" i="14" s="1"/>
  <c r="E699" i="14" s="1"/>
  <c r="E698" i="14" s="1"/>
  <c r="E697" i="14" s="1"/>
  <c r="E696" i="14" s="1"/>
  <c r="E695" i="14" s="1"/>
  <c r="E694" i="14" s="1"/>
  <c r="E693" i="14" s="1"/>
  <c r="E692" i="14" s="1"/>
  <c r="E691" i="14" s="1"/>
  <c r="E690" i="14" s="1"/>
  <c r="E689" i="14" s="1"/>
  <c r="E688" i="14" s="1"/>
  <c r="E687" i="14" s="1"/>
  <c r="E686" i="14" s="1"/>
  <c r="E685" i="14" s="1"/>
  <c r="E684" i="14" s="1"/>
  <c r="E683" i="14" s="1"/>
  <c r="E682" i="14" s="1"/>
  <c r="E681" i="14" s="1"/>
  <c r="E680" i="14" s="1"/>
  <c r="E679" i="14" s="1"/>
  <c r="E678" i="14" s="1"/>
  <c r="E677" i="14" s="1"/>
  <c r="E676" i="14" s="1"/>
  <c r="E675" i="14" s="1"/>
  <c r="E674" i="14" s="1"/>
  <c r="E673" i="14" s="1"/>
  <c r="E672" i="14" s="1"/>
  <c r="E671" i="14" s="1"/>
  <c r="E670" i="14" s="1"/>
  <c r="E669" i="14" s="1"/>
  <c r="E668" i="14" s="1"/>
  <c r="E667" i="14" s="1"/>
  <c r="E666" i="14" s="1"/>
  <c r="E665" i="14" s="1"/>
  <c r="E664" i="14" s="1"/>
  <c r="E663" i="14" s="1"/>
  <c r="E662" i="14" s="1"/>
  <c r="E661" i="14" s="1"/>
  <c r="E660" i="14" s="1"/>
  <c r="E659" i="14" s="1"/>
  <c r="E658" i="14" s="1"/>
  <c r="E657" i="14" s="1"/>
  <c r="E656" i="14" s="1"/>
  <c r="E655" i="14" s="1"/>
  <c r="E654" i="14" s="1"/>
  <c r="E653" i="14" s="1"/>
  <c r="E652" i="14" s="1"/>
  <c r="E651" i="14" s="1"/>
  <c r="E650" i="14" s="1"/>
  <c r="E649" i="14" s="1"/>
  <c r="E648" i="14" s="1"/>
  <c r="E647" i="14" s="1"/>
  <c r="E646" i="14" s="1"/>
  <c r="E645" i="14" s="1"/>
  <c r="E644" i="14" s="1"/>
  <c r="E643" i="14" s="1"/>
  <c r="E642" i="14" s="1"/>
  <c r="E641" i="14" s="1"/>
  <c r="E640" i="14" s="1"/>
  <c r="E639" i="14" s="1"/>
  <c r="E638" i="14" s="1"/>
  <c r="E637" i="14" s="1"/>
  <c r="E636" i="14" s="1"/>
  <c r="E635" i="14" s="1"/>
  <c r="E634" i="14" s="1"/>
  <c r="E633" i="14" s="1"/>
  <c r="E632" i="14" s="1"/>
  <c r="E631" i="14" s="1"/>
  <c r="E630" i="14" s="1"/>
  <c r="E629" i="14" s="1"/>
  <c r="E628" i="14" s="1"/>
  <c r="E627" i="14" s="1"/>
  <c r="E626" i="14" s="1"/>
  <c r="E625" i="14" s="1"/>
  <c r="E624" i="14" s="1"/>
  <c r="E623" i="14" s="1"/>
  <c r="E622" i="14" s="1"/>
  <c r="E621" i="14" s="1"/>
  <c r="E620" i="14" s="1"/>
  <c r="E619" i="14" s="1"/>
  <c r="E618" i="14" s="1"/>
  <c r="E617" i="14" s="1"/>
  <c r="E616" i="14" s="1"/>
  <c r="E615" i="14" s="1"/>
  <c r="E614" i="14" s="1"/>
  <c r="E613" i="14" s="1"/>
  <c r="E612" i="14" s="1"/>
  <c r="E611" i="14" s="1"/>
  <c r="E610" i="14" s="1"/>
  <c r="E609" i="14" s="1"/>
  <c r="E608" i="14" s="1"/>
  <c r="E607" i="14" s="1"/>
  <c r="E606" i="14" s="1"/>
  <c r="E605" i="14" s="1"/>
  <c r="E604" i="14" s="1"/>
  <c r="E603" i="14" s="1"/>
  <c r="E602" i="14" s="1"/>
  <c r="E601" i="14" s="1"/>
  <c r="E600" i="14" s="1"/>
  <c r="E599" i="14" s="1"/>
  <c r="E598" i="14" s="1"/>
  <c r="E597" i="14" s="1"/>
  <c r="E596" i="14" s="1"/>
  <c r="E595" i="14" s="1"/>
  <c r="E594" i="14" s="1"/>
  <c r="E593" i="14" s="1"/>
  <c r="E592" i="14" s="1"/>
  <c r="E591" i="14" s="1"/>
  <c r="E590" i="14" s="1"/>
  <c r="E589" i="14" s="1"/>
  <c r="E588" i="14" s="1"/>
  <c r="E587" i="14" s="1"/>
  <c r="E586" i="14" s="1"/>
  <c r="E585" i="14" s="1"/>
  <c r="E584" i="14" s="1"/>
  <c r="E583" i="14" s="1"/>
  <c r="E582" i="14" s="1"/>
  <c r="E581" i="14" s="1"/>
  <c r="E580" i="14" s="1"/>
  <c r="E579" i="14" s="1"/>
  <c r="E578" i="14" s="1"/>
  <c r="E577" i="14" s="1"/>
  <c r="E576" i="14" s="1"/>
  <c r="E575" i="14" s="1"/>
  <c r="E574" i="14" s="1"/>
  <c r="E573" i="14" s="1"/>
  <c r="E572" i="14" s="1"/>
  <c r="E571" i="14" s="1"/>
  <c r="E570" i="14" s="1"/>
  <c r="E569" i="14" s="1"/>
  <c r="E568" i="14" s="1"/>
  <c r="E567" i="14" s="1"/>
  <c r="E566" i="14" s="1"/>
  <c r="E565" i="14" s="1"/>
  <c r="E564" i="14" s="1"/>
  <c r="E563" i="14" s="1"/>
  <c r="E562" i="14" s="1"/>
  <c r="E561" i="14" s="1"/>
  <c r="E560" i="14" s="1"/>
  <c r="E559" i="14" s="1"/>
  <c r="E558" i="14" s="1"/>
  <c r="E557" i="14" s="1"/>
  <c r="E556" i="14" s="1"/>
  <c r="E555" i="14" s="1"/>
  <c r="E554" i="14" s="1"/>
  <c r="E553" i="14" s="1"/>
  <c r="E552" i="14" s="1"/>
  <c r="E551" i="14" s="1"/>
  <c r="E550" i="14" s="1"/>
  <c r="E549" i="14" s="1"/>
  <c r="E548" i="14" s="1"/>
  <c r="E547" i="14" s="1"/>
  <c r="E546" i="14" s="1"/>
  <c r="E545" i="14" s="1"/>
  <c r="E544" i="14" s="1"/>
  <c r="E543" i="14" s="1"/>
  <c r="E542" i="14" s="1"/>
  <c r="E541" i="14" s="1"/>
  <c r="E540" i="14" s="1"/>
  <c r="E539" i="14" s="1"/>
  <c r="E538" i="14" s="1"/>
  <c r="E537" i="14" s="1"/>
  <c r="E536" i="14" s="1"/>
  <c r="E535" i="14" s="1"/>
  <c r="E534" i="14" s="1"/>
  <c r="E533" i="14" s="1"/>
  <c r="E532" i="14" s="1"/>
  <c r="E531" i="14" s="1"/>
  <c r="E530" i="14" s="1"/>
  <c r="E529" i="14" s="1"/>
  <c r="E528" i="14" s="1"/>
  <c r="E527" i="14" s="1"/>
  <c r="E526" i="14" s="1"/>
  <c r="E525" i="14" s="1"/>
  <c r="E524" i="14" s="1"/>
  <c r="E523" i="14" s="1"/>
  <c r="E522" i="14" s="1"/>
  <c r="E521" i="14" s="1"/>
  <c r="E520" i="14" s="1"/>
  <c r="E519" i="14" s="1"/>
  <c r="E518" i="14" s="1"/>
  <c r="E517" i="14" s="1"/>
  <c r="E516" i="14" s="1"/>
  <c r="E515" i="14" s="1"/>
  <c r="E514" i="14" s="1"/>
  <c r="E513" i="14" s="1"/>
  <c r="E512" i="14" s="1"/>
  <c r="E511" i="14" s="1"/>
  <c r="E510" i="14" s="1"/>
  <c r="E509" i="14" s="1"/>
  <c r="E508" i="14" s="1"/>
  <c r="E507" i="14" s="1"/>
  <c r="E506" i="14" s="1"/>
  <c r="E505" i="14" s="1"/>
  <c r="E504" i="14" s="1"/>
  <c r="E503" i="14" s="1"/>
  <c r="E502" i="14" s="1"/>
  <c r="E501" i="14" s="1"/>
  <c r="E500" i="14" s="1"/>
  <c r="E499" i="14" s="1"/>
  <c r="E498" i="14" s="1"/>
  <c r="E497" i="14" s="1"/>
  <c r="E496" i="14" s="1"/>
  <c r="E495" i="14" s="1"/>
  <c r="E494" i="14" s="1"/>
  <c r="E493" i="14" s="1"/>
  <c r="E492" i="14" s="1"/>
  <c r="E491" i="14" s="1"/>
  <c r="E490" i="14" s="1"/>
  <c r="E489" i="14" s="1"/>
  <c r="E488" i="14" s="1"/>
  <c r="E487" i="14" s="1"/>
  <c r="E486" i="14" s="1"/>
  <c r="E485" i="14" s="1"/>
  <c r="E484" i="14" s="1"/>
  <c r="E483" i="14" s="1"/>
  <c r="E482" i="14" s="1"/>
  <c r="E481" i="14" s="1"/>
  <c r="E480" i="14" s="1"/>
  <c r="E479" i="14" s="1"/>
  <c r="E478" i="14" s="1"/>
  <c r="E477" i="14" s="1"/>
  <c r="E476" i="14" s="1"/>
  <c r="E475" i="14" s="1"/>
  <c r="E474" i="14" s="1"/>
  <c r="E473" i="14" s="1"/>
  <c r="E472" i="14" s="1"/>
  <c r="E471" i="14" s="1"/>
  <c r="E470" i="14" s="1"/>
  <c r="E469" i="14" s="1"/>
  <c r="E468" i="14" s="1"/>
  <c r="E467" i="14" s="1"/>
  <c r="E466" i="14" s="1"/>
  <c r="E465" i="14" s="1"/>
  <c r="E464" i="14" s="1"/>
  <c r="E463" i="14" s="1"/>
  <c r="E462" i="14" s="1"/>
  <c r="E461" i="14" s="1"/>
  <c r="E460" i="14" s="1"/>
  <c r="E459" i="14" s="1"/>
  <c r="E458" i="14" s="1"/>
  <c r="E457" i="14" s="1"/>
  <c r="E456" i="14" s="1"/>
  <c r="E455" i="14" s="1"/>
  <c r="E454" i="14" s="1"/>
  <c r="E453" i="14" s="1"/>
  <c r="E452" i="14" s="1"/>
  <c r="E451" i="14" s="1"/>
  <c r="E450" i="14" s="1"/>
  <c r="E449" i="14" s="1"/>
  <c r="E448" i="14" s="1"/>
  <c r="E447" i="14" s="1"/>
  <c r="E446" i="14" s="1"/>
  <c r="E445" i="14" s="1"/>
  <c r="E444" i="14" s="1"/>
  <c r="E443" i="14" s="1"/>
  <c r="E442" i="14" s="1"/>
  <c r="E441" i="14" s="1"/>
  <c r="E440" i="14" s="1"/>
  <c r="E439" i="14" s="1"/>
  <c r="E438" i="14" s="1"/>
  <c r="E437" i="14" s="1"/>
  <c r="E436" i="14" s="1"/>
  <c r="E435" i="14" s="1"/>
  <c r="E434" i="14" s="1"/>
  <c r="E433" i="14" s="1"/>
  <c r="E432" i="14" s="1"/>
  <c r="E431" i="14" s="1"/>
  <c r="E430" i="14" s="1"/>
  <c r="E429" i="14" s="1"/>
  <c r="E428" i="14" s="1"/>
  <c r="E427" i="14" s="1"/>
  <c r="E426" i="14" s="1"/>
  <c r="E425" i="14" s="1"/>
  <c r="E424" i="14" s="1"/>
  <c r="E423" i="14" s="1"/>
  <c r="E422" i="14" s="1"/>
  <c r="E421" i="14" s="1"/>
  <c r="E420" i="14" s="1"/>
  <c r="E419" i="14" s="1"/>
  <c r="E418" i="14" s="1"/>
  <c r="E417" i="14" s="1"/>
  <c r="E416" i="14" s="1"/>
  <c r="E415" i="14" s="1"/>
  <c r="E414" i="14" s="1"/>
  <c r="E413" i="14" s="1"/>
  <c r="E412" i="14" s="1"/>
  <c r="E411" i="14" s="1"/>
  <c r="E410" i="14" s="1"/>
  <c r="E409" i="14" s="1"/>
  <c r="E408" i="14" s="1"/>
  <c r="E407" i="14" s="1"/>
  <c r="E406" i="14" s="1"/>
  <c r="E405" i="14" s="1"/>
  <c r="E404" i="14" s="1"/>
  <c r="E403" i="14" s="1"/>
  <c r="E402" i="14" s="1"/>
  <c r="E401" i="14" s="1"/>
  <c r="E400" i="14" s="1"/>
  <c r="E399" i="14" s="1"/>
  <c r="E398" i="14" s="1"/>
  <c r="E397" i="14" s="1"/>
  <c r="E396" i="14" s="1"/>
  <c r="E395" i="14" s="1"/>
  <c r="E394" i="14" s="1"/>
  <c r="E393" i="14" s="1"/>
  <c r="E392" i="14" s="1"/>
  <c r="E391" i="14" s="1"/>
  <c r="E390" i="14" s="1"/>
  <c r="E389" i="14" s="1"/>
  <c r="E388" i="14" s="1"/>
  <c r="E387" i="14" s="1"/>
  <c r="E386" i="14" s="1"/>
  <c r="E385" i="14" s="1"/>
  <c r="E384" i="14" s="1"/>
  <c r="E383" i="14" s="1"/>
  <c r="E382" i="14" s="1"/>
  <c r="E381" i="14" s="1"/>
  <c r="E380" i="14" s="1"/>
  <c r="E379" i="14" s="1"/>
  <c r="E378" i="14" s="1"/>
  <c r="E377" i="14" s="1"/>
  <c r="E376" i="14" s="1"/>
  <c r="E375" i="14" s="1"/>
  <c r="E374" i="14" s="1"/>
  <c r="E373" i="14" s="1"/>
  <c r="E372" i="14" s="1"/>
  <c r="E371" i="14" s="1"/>
  <c r="E370" i="14" s="1"/>
  <c r="E369" i="14" s="1"/>
  <c r="E368" i="14" s="1"/>
  <c r="E367" i="14" s="1"/>
  <c r="E366" i="14" s="1"/>
  <c r="E365" i="14" s="1"/>
  <c r="E364" i="14" s="1"/>
  <c r="E363" i="14" s="1"/>
  <c r="E362" i="14" s="1"/>
  <c r="E361" i="14" s="1"/>
  <c r="E360" i="14" s="1"/>
  <c r="E359" i="14" s="1"/>
  <c r="E358" i="14" s="1"/>
  <c r="E357" i="14" s="1"/>
  <c r="E356" i="14" s="1"/>
  <c r="E355" i="14" s="1"/>
  <c r="E354" i="14" s="1"/>
  <c r="E353" i="14" s="1"/>
  <c r="E352" i="14" s="1"/>
  <c r="E351" i="14" s="1"/>
  <c r="E350" i="14" s="1"/>
  <c r="E349" i="14" s="1"/>
  <c r="E348" i="14" s="1"/>
  <c r="E347" i="14" s="1"/>
  <c r="E346" i="14" s="1"/>
  <c r="E345" i="14" s="1"/>
  <c r="E344" i="14" s="1"/>
  <c r="E343" i="14" s="1"/>
  <c r="E342" i="14" s="1"/>
  <c r="E341" i="14" s="1"/>
  <c r="E340" i="14" s="1"/>
  <c r="E339" i="14" s="1"/>
  <c r="E338" i="14" s="1"/>
  <c r="E337" i="14" s="1"/>
  <c r="E336" i="14" s="1"/>
  <c r="E335" i="14" s="1"/>
  <c r="E334" i="14" s="1"/>
  <c r="E333" i="14" s="1"/>
  <c r="E332" i="14" s="1"/>
  <c r="E331" i="14" s="1"/>
  <c r="E330" i="14" s="1"/>
  <c r="E329" i="14" s="1"/>
  <c r="E328" i="14" s="1"/>
  <c r="E327" i="14" s="1"/>
  <c r="E326" i="14" s="1"/>
  <c r="E325" i="14" s="1"/>
  <c r="E324" i="14" s="1"/>
  <c r="E323" i="14" s="1"/>
  <c r="E322" i="14" s="1"/>
  <c r="E321" i="14" s="1"/>
  <c r="E320" i="14" s="1"/>
  <c r="E319" i="14" s="1"/>
  <c r="E318" i="14" s="1"/>
  <c r="E317" i="14" s="1"/>
  <c r="E316" i="14" s="1"/>
  <c r="E315" i="14" s="1"/>
  <c r="E314" i="14" s="1"/>
  <c r="E313" i="14" s="1"/>
  <c r="E312" i="14" s="1"/>
  <c r="E311" i="14" s="1"/>
  <c r="E310" i="14" s="1"/>
  <c r="E309" i="14" s="1"/>
  <c r="E308" i="14" s="1"/>
  <c r="E307" i="14" s="1"/>
  <c r="E306" i="14" s="1"/>
  <c r="E305" i="14" s="1"/>
  <c r="E304" i="14" s="1"/>
  <c r="E303" i="14" s="1"/>
  <c r="E302" i="14" s="1"/>
  <c r="E301" i="14" s="1"/>
  <c r="E300" i="14" s="1"/>
  <c r="E299" i="14" s="1"/>
  <c r="E298" i="14" s="1"/>
  <c r="E297" i="14" s="1"/>
  <c r="E296" i="14" s="1"/>
  <c r="E295" i="14" s="1"/>
  <c r="E294" i="14" s="1"/>
  <c r="E293" i="14" s="1"/>
  <c r="E292" i="14" s="1"/>
  <c r="E291" i="14" s="1"/>
  <c r="E290" i="14" s="1"/>
  <c r="E289" i="14" s="1"/>
  <c r="E288" i="14" s="1"/>
  <c r="E287" i="14" s="1"/>
  <c r="E286" i="14" s="1"/>
  <c r="E285" i="14" s="1"/>
  <c r="E284" i="14" s="1"/>
  <c r="E283" i="14" s="1"/>
  <c r="E282" i="14" s="1"/>
  <c r="E281" i="14" s="1"/>
  <c r="E280" i="14" s="1"/>
  <c r="E279" i="14" s="1"/>
  <c r="E278" i="14" s="1"/>
  <c r="E277" i="14" s="1"/>
  <c r="E276" i="14" s="1"/>
  <c r="E275" i="14" s="1"/>
  <c r="E274" i="14" s="1"/>
  <c r="E273" i="14" s="1"/>
  <c r="E272" i="14" s="1"/>
  <c r="E271" i="14" s="1"/>
  <c r="E270" i="14" s="1"/>
  <c r="E269" i="14" s="1"/>
  <c r="E268" i="14" s="1"/>
  <c r="E267" i="14" s="1"/>
  <c r="E266" i="14" s="1"/>
  <c r="E265" i="14" s="1"/>
  <c r="E264" i="14" s="1"/>
  <c r="E263" i="14" s="1"/>
  <c r="E262" i="14" s="1"/>
  <c r="E261" i="14" s="1"/>
  <c r="E260" i="14" s="1"/>
  <c r="E259" i="14" s="1"/>
  <c r="E258" i="14" s="1"/>
  <c r="E257" i="14" s="1"/>
  <c r="E256" i="14" s="1"/>
  <c r="E255" i="14" s="1"/>
  <c r="E254" i="14" s="1"/>
  <c r="E253" i="14" s="1"/>
  <c r="E252" i="14" s="1"/>
  <c r="E251" i="14" s="1"/>
  <c r="E250" i="14" s="1"/>
  <c r="E249" i="14" s="1"/>
  <c r="E248" i="14" s="1"/>
  <c r="E247" i="14" s="1"/>
  <c r="E246" i="14" s="1"/>
  <c r="E245" i="14" s="1"/>
  <c r="E244" i="14" s="1"/>
  <c r="E243" i="14" s="1"/>
  <c r="E242" i="14" s="1"/>
  <c r="E241" i="14" s="1"/>
  <c r="E240" i="14" s="1"/>
  <c r="E239" i="14" s="1"/>
  <c r="E238" i="14" s="1"/>
  <c r="E237" i="14" s="1"/>
  <c r="E236" i="14" s="1"/>
  <c r="E235" i="14" s="1"/>
  <c r="E234" i="14" s="1"/>
  <c r="E233" i="14" s="1"/>
  <c r="E232" i="14" s="1"/>
  <c r="E231" i="14" s="1"/>
  <c r="E230" i="14" s="1"/>
  <c r="E229" i="14" s="1"/>
  <c r="E228" i="14" s="1"/>
  <c r="E227" i="14" s="1"/>
  <c r="E226" i="14" s="1"/>
  <c r="E225" i="14" s="1"/>
  <c r="E224" i="14" s="1"/>
  <c r="E223" i="14" s="1"/>
  <c r="E222" i="14" s="1"/>
  <c r="E221" i="14" s="1"/>
  <c r="E220" i="14" s="1"/>
  <c r="E219" i="14" s="1"/>
  <c r="E218" i="14" s="1"/>
  <c r="E217" i="14" s="1"/>
  <c r="E216" i="14" s="1"/>
  <c r="E215" i="14" s="1"/>
  <c r="E214" i="14" s="1"/>
  <c r="E213" i="14" s="1"/>
  <c r="E212" i="14" s="1"/>
  <c r="E211" i="14" s="1"/>
  <c r="E210" i="14" s="1"/>
  <c r="E209" i="14" s="1"/>
  <c r="E208" i="14" s="1"/>
  <c r="E207" i="14" s="1"/>
  <c r="E206" i="14" s="1"/>
  <c r="E205" i="14" s="1"/>
  <c r="E204" i="14" s="1"/>
  <c r="E203" i="14" s="1"/>
  <c r="E202" i="14" s="1"/>
  <c r="E201" i="14" s="1"/>
  <c r="E200" i="14" s="1"/>
  <c r="E199" i="14" s="1"/>
  <c r="E198" i="14" s="1"/>
  <c r="E197" i="14" s="1"/>
  <c r="E196" i="14" s="1"/>
  <c r="E195" i="14" s="1"/>
  <c r="E194" i="14" s="1"/>
  <c r="E193" i="14" s="1"/>
  <c r="E192" i="14" s="1"/>
  <c r="E191" i="14" s="1"/>
  <c r="E190" i="14" s="1"/>
  <c r="E189" i="14" s="1"/>
  <c r="E188" i="14" s="1"/>
  <c r="E187" i="14" s="1"/>
  <c r="E186" i="14" s="1"/>
  <c r="E185" i="14" s="1"/>
  <c r="E184" i="14" s="1"/>
  <c r="E183" i="14" s="1"/>
  <c r="E182" i="14" s="1"/>
  <c r="E181" i="14" s="1"/>
  <c r="E180" i="14" s="1"/>
  <c r="E179" i="14" s="1"/>
  <c r="E178" i="14" s="1"/>
  <c r="E177" i="14" s="1"/>
  <c r="E176" i="14" s="1"/>
  <c r="E175" i="14" s="1"/>
  <c r="E174" i="14" s="1"/>
  <c r="E173" i="14" s="1"/>
  <c r="E172" i="14" s="1"/>
  <c r="E171" i="14" s="1"/>
  <c r="E170" i="14" s="1"/>
  <c r="E169" i="14" s="1"/>
  <c r="E168" i="14" s="1"/>
  <c r="E167" i="14" s="1"/>
  <c r="E166" i="14" s="1"/>
  <c r="E165" i="14" s="1"/>
  <c r="E164" i="14" s="1"/>
  <c r="E163" i="14" s="1"/>
  <c r="E162" i="14" s="1"/>
  <c r="E161" i="14" s="1"/>
  <c r="E160" i="14" s="1"/>
  <c r="E159" i="14" s="1"/>
  <c r="E158" i="14" s="1"/>
  <c r="E157" i="14" s="1"/>
  <c r="E156" i="14" s="1"/>
  <c r="E155" i="14" s="1"/>
  <c r="E154" i="14" s="1"/>
  <c r="E153" i="14" s="1"/>
  <c r="E152" i="14" s="1"/>
  <c r="E151" i="14" s="1"/>
  <c r="E150" i="14" s="1"/>
  <c r="E149" i="14" s="1"/>
  <c r="E148" i="14" s="1"/>
  <c r="E147" i="14" s="1"/>
  <c r="E146" i="14" s="1"/>
  <c r="E145" i="14" s="1"/>
  <c r="E144" i="14" s="1"/>
  <c r="E143" i="14" s="1"/>
  <c r="E142" i="14" s="1"/>
  <c r="E141" i="14" s="1"/>
  <c r="E140" i="14" s="1"/>
  <c r="E139" i="14" s="1"/>
  <c r="E138" i="14" s="1"/>
  <c r="E137" i="14" s="1"/>
  <c r="E136" i="14" s="1"/>
  <c r="E135" i="14" s="1"/>
  <c r="E134" i="14" s="1"/>
  <c r="E133" i="14" s="1"/>
  <c r="E132" i="14" s="1"/>
  <c r="E131" i="14" s="1"/>
  <c r="E130" i="14" s="1"/>
  <c r="E129" i="14" s="1"/>
  <c r="E128" i="14" s="1"/>
  <c r="E127" i="14" s="1"/>
  <c r="E126" i="14" s="1"/>
  <c r="E125" i="14" s="1"/>
  <c r="E124" i="14" s="1"/>
  <c r="E123" i="14" s="1"/>
  <c r="E122" i="14" s="1"/>
  <c r="E121" i="14" s="1"/>
  <c r="E120" i="14" s="1"/>
  <c r="E119" i="14" s="1"/>
  <c r="E118" i="14" s="1"/>
  <c r="E117" i="14" s="1"/>
  <c r="E116" i="14" s="1"/>
  <c r="E115" i="14" s="1"/>
  <c r="E114" i="14" s="1"/>
  <c r="E113" i="14" s="1"/>
  <c r="E112" i="14" s="1"/>
  <c r="E111" i="14" s="1"/>
  <c r="E110" i="14" s="1"/>
  <c r="E109" i="14" s="1"/>
  <c r="E108" i="14" s="1"/>
  <c r="E107" i="14" s="1"/>
  <c r="E106" i="14" s="1"/>
  <c r="E105" i="14" s="1"/>
  <c r="E104" i="14" s="1"/>
  <c r="E103" i="14" s="1"/>
  <c r="E102" i="14" s="1"/>
  <c r="E101" i="14" s="1"/>
  <c r="E100" i="14" s="1"/>
  <c r="E99" i="14" s="1"/>
  <c r="E98" i="14" s="1"/>
  <c r="E97" i="14" s="1"/>
  <c r="E96" i="14" s="1"/>
  <c r="E95" i="14" s="1"/>
  <c r="E94" i="14" s="1"/>
  <c r="E93" i="14" s="1"/>
  <c r="E92" i="14" s="1"/>
  <c r="E91" i="14" s="1"/>
  <c r="E90" i="14" s="1"/>
  <c r="E89" i="14" s="1"/>
  <c r="E88" i="14" s="1"/>
  <c r="E87" i="14" s="1"/>
  <c r="E86" i="14" s="1"/>
  <c r="E85" i="14" s="1"/>
  <c r="E84" i="14" s="1"/>
  <c r="E83" i="14" s="1"/>
  <c r="E82" i="14" s="1"/>
  <c r="E81" i="14" s="1"/>
  <c r="E80" i="14" s="1"/>
  <c r="E79" i="14" s="1"/>
  <c r="E78" i="14" s="1"/>
  <c r="E77" i="14" s="1"/>
  <c r="E76" i="14" s="1"/>
  <c r="E75" i="14" s="1"/>
  <c r="E74" i="14" s="1"/>
  <c r="E73" i="14" s="1"/>
  <c r="E72" i="14" s="1"/>
  <c r="E71" i="14" s="1"/>
  <c r="E70" i="14" s="1"/>
  <c r="E69" i="14" s="1"/>
  <c r="E68" i="14" s="1"/>
  <c r="E67" i="14" s="1"/>
  <c r="E66" i="14" s="1"/>
  <c r="E65" i="14" s="1"/>
  <c r="E64" i="14" s="1"/>
  <c r="E63" i="14" s="1"/>
  <c r="E62" i="14" s="1"/>
  <c r="E61" i="14" s="1"/>
  <c r="E60" i="14" s="1"/>
  <c r="E59" i="14" s="1"/>
  <c r="E58" i="14" s="1"/>
  <c r="E57" i="14" s="1"/>
  <c r="E56" i="14" s="1"/>
  <c r="E55" i="14" s="1"/>
  <c r="E54" i="14" s="1"/>
  <c r="E53" i="14" s="1"/>
  <c r="E52" i="14" s="1"/>
  <c r="E51" i="14" s="1"/>
  <c r="E50" i="14" s="1"/>
  <c r="E49" i="14" s="1"/>
  <c r="E48" i="14" s="1"/>
  <c r="E47" i="14" s="1"/>
  <c r="E46" i="14" s="1"/>
  <c r="E45" i="14" s="1"/>
  <c r="E44" i="14" s="1"/>
  <c r="X84" i="2"/>
  <c r="X264" i="2"/>
  <c r="X75" i="2"/>
  <c r="X406" i="2"/>
  <c r="BI181" i="2"/>
  <c r="BI34" i="2"/>
  <c r="BI487" i="2"/>
  <c r="BI118" i="2"/>
  <c r="BI100" i="2"/>
  <c r="BI330" i="2"/>
  <c r="BI237" i="2"/>
  <c r="BI393" i="2"/>
  <c r="BI33" i="2"/>
  <c r="BM18" i="2"/>
  <c r="O31" i="16" s="1"/>
  <c r="BM22" i="2"/>
  <c r="O39" i="16" s="1"/>
  <c r="BG23" i="2"/>
  <c r="F41" i="16" s="1"/>
  <c r="BM10" i="2"/>
  <c r="O15" i="16" s="1"/>
  <c r="BM14" i="2"/>
  <c r="O23" i="16" s="1"/>
  <c r="BM20" i="2"/>
  <c r="O35" i="16" s="1"/>
  <c r="BI27" i="2"/>
  <c r="E1005" i="16"/>
  <c r="E1004" i="16" s="1"/>
  <c r="BM7" i="2"/>
  <c r="O9" i="16" s="1"/>
  <c r="BM26" i="2"/>
  <c r="BM24" i="2"/>
  <c r="F47" i="16"/>
  <c r="BI26" i="2"/>
  <c r="BM12" i="2"/>
  <c r="O19" i="16" s="1"/>
  <c r="BG153" i="2"/>
  <c r="I301" i="16" s="1"/>
  <c r="BG382" i="2"/>
  <c r="I759" i="16" s="1"/>
  <c r="BG250" i="2"/>
  <c r="I495" i="16" s="1"/>
  <c r="BG169" i="2"/>
  <c r="I333" i="16" s="1"/>
  <c r="BG241" i="2"/>
  <c r="I477" i="16" s="1"/>
  <c r="BG478" i="2"/>
  <c r="I951" i="16" s="1"/>
  <c r="BG230" i="2"/>
  <c r="I455" i="16" s="1"/>
  <c r="BG91" i="2"/>
  <c r="I177" i="16" s="1"/>
  <c r="BG483" i="2"/>
  <c r="I961" i="16" s="1"/>
  <c r="BG437" i="2"/>
  <c r="I869" i="16" s="1"/>
  <c r="BG147" i="2"/>
  <c r="I289" i="16" s="1"/>
  <c r="BG231" i="2"/>
  <c r="I457" i="16" s="1"/>
  <c r="BG161" i="2"/>
  <c r="I317" i="16" s="1"/>
  <c r="BG341" i="2"/>
  <c r="I677" i="16" s="1"/>
  <c r="BG432" i="2"/>
  <c r="I859" i="16" s="1"/>
  <c r="BG296" i="2"/>
  <c r="I587" i="16" s="1"/>
  <c r="BG88" i="2"/>
  <c r="I171" i="16" s="1"/>
  <c r="BG337" i="2"/>
  <c r="I669" i="16" s="1"/>
  <c r="BI11" i="2"/>
  <c r="BG448" i="2"/>
  <c r="I891" i="16" s="1"/>
  <c r="BG446" i="2"/>
  <c r="I887" i="16" s="1"/>
  <c r="BG303" i="2"/>
  <c r="I601" i="16" s="1"/>
  <c r="BG186" i="2"/>
  <c r="I367" i="16" s="1"/>
  <c r="BG95" i="2"/>
  <c r="I185" i="16" s="1"/>
  <c r="BG189" i="2"/>
  <c r="I373" i="16" s="1"/>
  <c r="BG316" i="2"/>
  <c r="I627" i="16" s="1"/>
  <c r="BG426" i="2"/>
  <c r="I847" i="16" s="1"/>
  <c r="BG302" i="2"/>
  <c r="I599" i="16" s="1"/>
  <c r="BG75" i="2"/>
  <c r="I145" i="16" s="1"/>
  <c r="BG491" i="2"/>
  <c r="I977" i="16" s="1"/>
  <c r="BG227" i="2"/>
  <c r="I449" i="16" s="1"/>
  <c r="BG443" i="2"/>
  <c r="I881" i="16" s="1"/>
  <c r="BG350" i="2"/>
  <c r="I695" i="16" s="1"/>
  <c r="BG487" i="2"/>
  <c r="I969" i="16" s="1"/>
  <c r="BG232" i="2"/>
  <c r="I459" i="16" s="1"/>
  <c r="BG427" i="2"/>
  <c r="I849" i="16" s="1"/>
  <c r="BG360" i="2"/>
  <c r="I715" i="16" s="1"/>
  <c r="BG397" i="2"/>
  <c r="I789" i="16" s="1"/>
  <c r="BG34" i="2"/>
  <c r="F63" i="16" s="1"/>
  <c r="BG171" i="2"/>
  <c r="I337" i="16" s="1"/>
  <c r="BI9" i="2"/>
  <c r="BG191" i="2"/>
  <c r="I377" i="16" s="1"/>
  <c r="BG158" i="2"/>
  <c r="I311" i="16" s="1"/>
  <c r="BG248" i="2"/>
  <c r="I491" i="16" s="1"/>
  <c r="BG211" i="2"/>
  <c r="I417" i="16" s="1"/>
  <c r="BG9" i="2"/>
  <c r="F13" i="16" s="1"/>
  <c r="BG244" i="2"/>
  <c r="I483" i="16" s="1"/>
  <c r="BG129" i="2"/>
  <c r="I253" i="16" s="1"/>
  <c r="BG320" i="2"/>
  <c r="I635" i="16" s="1"/>
  <c r="BG157" i="2"/>
  <c r="I309" i="16" s="1"/>
  <c r="BG280" i="2"/>
  <c r="I555" i="16" s="1"/>
  <c r="BG330" i="2"/>
  <c r="I655" i="16" s="1"/>
  <c r="BG235" i="2"/>
  <c r="I465" i="16" s="1"/>
  <c r="BG194" i="2"/>
  <c r="I383" i="16" s="1"/>
  <c r="BG313" i="2"/>
  <c r="I621" i="16" s="1"/>
  <c r="BG463" i="2"/>
  <c r="I921" i="16" s="1"/>
  <c r="BG127" i="2"/>
  <c r="I249" i="16" s="1"/>
  <c r="BG73" i="2"/>
  <c r="I141" i="16" s="1"/>
  <c r="BG172" i="2"/>
  <c r="I339" i="16" s="1"/>
  <c r="BG473" i="2"/>
  <c r="I941" i="16" s="1"/>
  <c r="BG298" i="2"/>
  <c r="I591" i="16" s="1"/>
  <c r="BG40" i="2"/>
  <c r="I75" i="16" s="1"/>
  <c r="BI24" i="2"/>
  <c r="BG402" i="2"/>
  <c r="I799" i="16" s="1"/>
  <c r="BG377" i="2"/>
  <c r="I749" i="16" s="1"/>
  <c r="BG363" i="2"/>
  <c r="I721" i="16" s="1"/>
  <c r="BG486" i="2"/>
  <c r="I967" i="16" s="1"/>
  <c r="BG96" i="2"/>
  <c r="I187" i="16" s="1"/>
  <c r="BG138" i="2"/>
  <c r="I271" i="16" s="1"/>
  <c r="BG371" i="2"/>
  <c r="I737" i="16" s="1"/>
  <c r="L39" i="16"/>
  <c r="BG220" i="2"/>
  <c r="I435" i="16" s="1"/>
  <c r="BG346" i="2"/>
  <c r="I687" i="16" s="1"/>
  <c r="BG418" i="2"/>
  <c r="I831" i="16" s="1"/>
  <c r="BG471" i="2"/>
  <c r="I937" i="16" s="1"/>
  <c r="BG438" i="2"/>
  <c r="I871" i="16" s="1"/>
  <c r="BG501" i="2"/>
  <c r="F997" i="16" s="1"/>
  <c r="BG71" i="2"/>
  <c r="I137" i="16" s="1"/>
  <c r="BG475" i="2"/>
  <c r="I945" i="16" s="1"/>
  <c r="BG460" i="2"/>
  <c r="I915" i="16" s="1"/>
  <c r="BG125" i="2"/>
  <c r="I245" i="16" s="1"/>
  <c r="BG214" i="2"/>
  <c r="I423" i="16" s="1"/>
  <c r="BG93" i="2"/>
  <c r="I181" i="16" s="1"/>
  <c r="BG30" i="2"/>
  <c r="F55" i="16" s="1"/>
  <c r="BG239" i="2"/>
  <c r="I473" i="16" s="1"/>
  <c r="BG190" i="2"/>
  <c r="I375" i="16" s="1"/>
  <c r="BI25" i="2"/>
  <c r="BG122" i="2"/>
  <c r="I239" i="16" s="1"/>
  <c r="BG332" i="2"/>
  <c r="I659" i="16" s="1"/>
  <c r="BG353" i="2"/>
  <c r="I701" i="16" s="1"/>
  <c r="BG412" i="2"/>
  <c r="I819" i="16" s="1"/>
  <c r="BG405" i="2"/>
  <c r="I805" i="16" s="1"/>
  <c r="BI18" i="2"/>
  <c r="BG425" i="2"/>
  <c r="I845" i="16" s="1"/>
  <c r="BG268" i="2"/>
  <c r="I531" i="16" s="1"/>
  <c r="BG247" i="2"/>
  <c r="I489" i="16" s="1"/>
  <c r="BG149" i="2"/>
  <c r="I293" i="16" s="1"/>
  <c r="BG490" i="2"/>
  <c r="I975" i="16" s="1"/>
  <c r="BG177" i="2"/>
  <c r="I349" i="16" s="1"/>
  <c r="BG311" i="2"/>
  <c r="I617" i="16" s="1"/>
  <c r="BG103" i="2"/>
  <c r="I201" i="16" s="1"/>
  <c r="BG414" i="2"/>
  <c r="I823" i="16" s="1"/>
  <c r="BG29" i="2"/>
  <c r="F53" i="16" s="1"/>
  <c r="BG434" i="2"/>
  <c r="I863" i="16" s="1"/>
  <c r="BG423" i="2"/>
  <c r="I841" i="16" s="1"/>
  <c r="BG361" i="2"/>
  <c r="I717" i="16" s="1"/>
  <c r="BG429" i="2"/>
  <c r="I853" i="16" s="1"/>
  <c r="BG312" i="2"/>
  <c r="I619" i="16" s="1"/>
  <c r="BG12" i="2"/>
  <c r="BI19" i="2"/>
  <c r="BG367" i="2"/>
  <c r="I729" i="16" s="1"/>
  <c r="BG174" i="2"/>
  <c r="I343" i="16" s="1"/>
  <c r="BG290" i="2"/>
  <c r="I575" i="16" s="1"/>
  <c r="BG366" i="2"/>
  <c r="I727" i="16" s="1"/>
  <c r="BG279" i="2"/>
  <c r="I553" i="16" s="1"/>
  <c r="BG175" i="2"/>
  <c r="I345" i="16" s="1"/>
  <c r="BI12" i="2"/>
  <c r="BG306" i="2"/>
  <c r="I607" i="16" s="1"/>
  <c r="BG328" i="2"/>
  <c r="I651" i="16" s="1"/>
  <c r="BG267" i="2"/>
  <c r="I529" i="16" s="1"/>
  <c r="L31" i="16"/>
  <c r="BG362" i="2"/>
  <c r="I719" i="16" s="1"/>
  <c r="BG484" i="2"/>
  <c r="I963" i="16" s="1"/>
  <c r="BG467" i="2"/>
  <c r="I929" i="16" s="1"/>
  <c r="BG319" i="2"/>
  <c r="I633" i="16" s="1"/>
  <c r="BG86" i="2"/>
  <c r="I167" i="16" s="1"/>
  <c r="BG223" i="2"/>
  <c r="I441" i="16" s="1"/>
  <c r="BG485" i="2"/>
  <c r="I965" i="16" s="1"/>
  <c r="BG166" i="2"/>
  <c r="I327" i="16" s="1"/>
  <c r="BG395" i="2"/>
  <c r="I785" i="16" s="1"/>
  <c r="BG115" i="2"/>
  <c r="I225" i="16" s="1"/>
  <c r="BG152" i="2"/>
  <c r="I299" i="16" s="1"/>
  <c r="BG435" i="2"/>
  <c r="I865" i="16" s="1"/>
  <c r="BG380" i="2"/>
  <c r="I755" i="16" s="1"/>
  <c r="BG264" i="2"/>
  <c r="I523" i="16" s="1"/>
  <c r="BG456" i="2"/>
  <c r="I907" i="16" s="1"/>
  <c r="BG413" i="2"/>
  <c r="I821" i="16" s="1"/>
  <c r="BG365" i="2"/>
  <c r="I725" i="16" s="1"/>
  <c r="BG168" i="2"/>
  <c r="I331" i="16" s="1"/>
  <c r="BG406" i="2"/>
  <c r="I807" i="16" s="1"/>
  <c r="BG212" i="2"/>
  <c r="I419" i="16" s="1"/>
  <c r="BG399" i="2"/>
  <c r="I793" i="16" s="1"/>
  <c r="BG110" i="2"/>
  <c r="I215" i="16" s="1"/>
  <c r="BG144" i="2"/>
  <c r="I283" i="16" s="1"/>
  <c r="BG315" i="2"/>
  <c r="I625" i="16" s="1"/>
  <c r="BG221" i="2"/>
  <c r="I437" i="16" s="1"/>
  <c r="BG195" i="2"/>
  <c r="I385" i="16" s="1"/>
  <c r="BG411" i="2"/>
  <c r="I817" i="16" s="1"/>
  <c r="BG84" i="2"/>
  <c r="I163" i="16" s="1"/>
  <c r="BG69" i="2"/>
  <c r="I133" i="16" s="1"/>
  <c r="BG66" i="2"/>
  <c r="I127" i="16" s="1"/>
  <c r="BG258" i="2"/>
  <c r="I511" i="16" s="1"/>
  <c r="BG179" i="2"/>
  <c r="I353" i="16" s="1"/>
  <c r="BG295" i="2"/>
  <c r="I585" i="16" s="1"/>
  <c r="BG254" i="2"/>
  <c r="I503" i="16" s="1"/>
  <c r="BG265" i="2"/>
  <c r="I525" i="16" s="1"/>
  <c r="BG480" i="2"/>
  <c r="I955" i="16" s="1"/>
  <c r="BG70" i="2"/>
  <c r="I135" i="16" s="1"/>
  <c r="BG436" i="2"/>
  <c r="I867" i="16" s="1"/>
  <c r="BG59" i="2"/>
  <c r="I113" i="16" s="1"/>
  <c r="BG495" i="2"/>
  <c r="I985" i="16" s="1"/>
  <c r="BG472" i="2"/>
  <c r="I939" i="16" s="1"/>
  <c r="BG54" i="2"/>
  <c r="I103" i="16" s="1"/>
  <c r="BG181" i="2"/>
  <c r="I357" i="16" s="1"/>
  <c r="BG355" i="2"/>
  <c r="I705" i="16" s="1"/>
  <c r="BG253" i="2"/>
  <c r="I501" i="16" s="1"/>
  <c r="BG196" i="2"/>
  <c r="I387" i="16" s="1"/>
  <c r="BG459" i="2"/>
  <c r="I913" i="16" s="1"/>
  <c r="BG44" i="2"/>
  <c r="I83" i="16" s="1"/>
  <c r="BG408" i="2"/>
  <c r="I811" i="16" s="1"/>
  <c r="BG141" i="2"/>
  <c r="I277" i="16" s="1"/>
  <c r="BG60" i="2"/>
  <c r="I115" i="16" s="1"/>
  <c r="BG504" i="2"/>
  <c r="F1003" i="16" s="1"/>
  <c r="BG461" i="2"/>
  <c r="I917" i="16" s="1"/>
  <c r="BG143" i="2"/>
  <c r="I281" i="16" s="1"/>
  <c r="BG462" i="2"/>
  <c r="I919" i="16" s="1"/>
  <c r="BG106" i="2"/>
  <c r="I207" i="16" s="1"/>
  <c r="BG305" i="2"/>
  <c r="I605" i="16" s="1"/>
  <c r="BG201" i="2"/>
  <c r="I397" i="16" s="1"/>
  <c r="BG262" i="2"/>
  <c r="I519" i="16" s="1"/>
  <c r="BG324" i="2"/>
  <c r="I643" i="16" s="1"/>
  <c r="BG270" i="2"/>
  <c r="I535" i="16" s="1"/>
  <c r="BG46" i="2"/>
  <c r="I87" i="16" s="1"/>
  <c r="BG503" i="2"/>
  <c r="I1001" i="16" s="1"/>
  <c r="BG97" i="2"/>
  <c r="I189" i="16" s="1"/>
  <c r="BG154" i="2"/>
  <c r="I303" i="16" s="1"/>
  <c r="BI22" i="2"/>
  <c r="BG27" i="2"/>
  <c r="F49" i="16" s="1"/>
  <c r="BG77" i="2"/>
  <c r="I149" i="16" s="1"/>
  <c r="BG202" i="2"/>
  <c r="I399" i="16" s="1"/>
  <c r="BG445" i="2"/>
  <c r="I885" i="16" s="1"/>
  <c r="BG133" i="2"/>
  <c r="I261" i="16" s="1"/>
  <c r="BG94" i="2"/>
  <c r="I183" i="16" s="1"/>
  <c r="BG317" i="2"/>
  <c r="I629" i="16" s="1"/>
  <c r="BG404" i="2"/>
  <c r="I803" i="16" s="1"/>
  <c r="BG309" i="2"/>
  <c r="I613" i="16" s="1"/>
  <c r="BG374" i="2"/>
  <c r="I743" i="16" s="1"/>
  <c r="BG118" i="2"/>
  <c r="I231" i="16" s="1"/>
  <c r="BG218" i="2"/>
  <c r="I431" i="16" s="1"/>
  <c r="BG433" i="2"/>
  <c r="I861" i="16" s="1"/>
  <c r="BG385" i="2"/>
  <c r="I765" i="16" s="1"/>
  <c r="BG493" i="2"/>
  <c r="I981" i="16" s="1"/>
  <c r="BG286" i="2"/>
  <c r="I567" i="16" s="1"/>
  <c r="BG72" i="2"/>
  <c r="I139" i="16" s="1"/>
  <c r="BG205" i="2"/>
  <c r="I405" i="16" s="1"/>
  <c r="BG345" i="2"/>
  <c r="I685" i="16" s="1"/>
  <c r="BG225" i="2"/>
  <c r="I445" i="16" s="1"/>
  <c r="BG215" i="2"/>
  <c r="I425" i="16" s="1"/>
  <c r="BG182" i="2"/>
  <c r="I359" i="16" s="1"/>
  <c r="BG56" i="2"/>
  <c r="I107" i="16" s="1"/>
  <c r="BG243" i="2"/>
  <c r="I481" i="16" s="1"/>
  <c r="BG28" i="2"/>
  <c r="F51" i="16" s="1"/>
  <c r="BG344" i="2"/>
  <c r="I683" i="16" s="1"/>
  <c r="BG407" i="2"/>
  <c r="I809" i="16" s="1"/>
  <c r="BG48" i="2"/>
  <c r="I91" i="16" s="1"/>
  <c r="BG38" i="2"/>
  <c r="I71" i="16" s="1"/>
  <c r="BG409" i="2"/>
  <c r="I813" i="16" s="1"/>
  <c r="BG159" i="2"/>
  <c r="I313" i="16" s="1"/>
  <c r="BG126" i="2"/>
  <c r="I247" i="16" s="1"/>
  <c r="BG226" i="2"/>
  <c r="I447" i="16" s="1"/>
  <c r="BG331" i="2"/>
  <c r="I657" i="16" s="1"/>
  <c r="BG198" i="2"/>
  <c r="I391" i="16" s="1"/>
  <c r="BG101" i="2"/>
  <c r="I197" i="16" s="1"/>
  <c r="BG393" i="2"/>
  <c r="I781" i="16" s="1"/>
  <c r="BG314" i="2"/>
  <c r="I623" i="16" s="1"/>
  <c r="BG430" i="2"/>
  <c r="I855" i="16" s="1"/>
  <c r="BG7" i="2"/>
  <c r="F9" i="16" s="1"/>
  <c r="BG224" i="2"/>
  <c r="I443" i="16" s="1"/>
  <c r="BI7" i="2"/>
  <c r="BG206" i="2"/>
  <c r="I407" i="16" s="1"/>
  <c r="BG136" i="2"/>
  <c r="I267" i="16" s="1"/>
  <c r="BG257" i="2"/>
  <c r="I509" i="16" s="1"/>
  <c r="BG203" i="2"/>
  <c r="I401" i="16" s="1"/>
  <c r="BG400" i="2"/>
  <c r="I795" i="16" s="1"/>
  <c r="BG499" i="2"/>
  <c r="I993" i="16" s="1"/>
  <c r="BG342" i="2"/>
  <c r="I679" i="16" s="1"/>
  <c r="BG283" i="2"/>
  <c r="I561" i="16" s="1"/>
  <c r="BG278" i="2"/>
  <c r="I551" i="16" s="1"/>
  <c r="BG321" i="2"/>
  <c r="I637" i="16" s="1"/>
  <c r="BG79" i="2"/>
  <c r="I153" i="16" s="1"/>
  <c r="BG488" i="2"/>
  <c r="I971" i="16" s="1"/>
  <c r="BG293" i="2"/>
  <c r="I581" i="16" s="1"/>
  <c r="BG180" i="2"/>
  <c r="I355" i="16" s="1"/>
  <c r="BG249" i="2"/>
  <c r="I493" i="16" s="1"/>
  <c r="BI21" i="2"/>
  <c r="BM6" i="2"/>
  <c r="O7" i="16" s="1"/>
  <c r="BG78" i="2"/>
  <c r="I151" i="16" s="1"/>
  <c r="BG348" i="2"/>
  <c r="I691" i="16" s="1"/>
  <c r="BG25" i="2"/>
  <c r="F45" i="16" s="1"/>
  <c r="BG19" i="2"/>
  <c r="F33" i="16" s="1"/>
  <c r="BG178" i="2"/>
  <c r="I351" i="16" s="1"/>
  <c r="BG335" i="2"/>
  <c r="I665" i="16" s="1"/>
  <c r="BG8" i="2"/>
  <c r="F11" i="16" s="1"/>
  <c r="BG336" i="2"/>
  <c r="I667" i="16" s="1"/>
  <c r="BG121" i="2"/>
  <c r="I237" i="16" s="1"/>
  <c r="BG327" i="2"/>
  <c r="I649" i="16" s="1"/>
  <c r="BG358" i="2"/>
  <c r="I711" i="16" s="1"/>
  <c r="BI8" i="2"/>
  <c r="BG468" i="2"/>
  <c r="I931" i="16" s="1"/>
  <c r="BG375" i="2"/>
  <c r="I745" i="16" s="1"/>
  <c r="BI23" i="2"/>
  <c r="BG134" i="2"/>
  <c r="I263" i="16" s="1"/>
  <c r="BG216" i="2"/>
  <c r="I427" i="16" s="1"/>
  <c r="BG260" i="2"/>
  <c r="I515" i="16" s="1"/>
  <c r="BG238" i="2"/>
  <c r="I471" i="16" s="1"/>
  <c r="BG272" i="2"/>
  <c r="I539" i="16" s="1"/>
  <c r="BG99" i="2"/>
  <c r="I193" i="16" s="1"/>
  <c r="BG130" i="2"/>
  <c r="I255" i="16" s="1"/>
  <c r="BG323" i="2"/>
  <c r="I641" i="16" s="1"/>
  <c r="BG11" i="2"/>
  <c r="F17" i="16" s="1"/>
  <c r="L7" i="16"/>
  <c r="BG112" i="2"/>
  <c r="I219" i="16" s="1"/>
  <c r="BG173" i="2"/>
  <c r="I341" i="16" s="1"/>
  <c r="BG505" i="2"/>
  <c r="I1005" i="16" s="1"/>
  <c r="H1005" i="16" s="1"/>
  <c r="H1004" i="16" s="1"/>
  <c r="BG403" i="2"/>
  <c r="I801" i="16" s="1"/>
  <c r="L9" i="16"/>
  <c r="BG494" i="2"/>
  <c r="I983" i="16" s="1"/>
  <c r="BG251" i="2"/>
  <c r="I497" i="16" s="1"/>
  <c r="BG183" i="2"/>
  <c r="I361" i="16" s="1"/>
  <c r="BG139" i="2"/>
  <c r="I273" i="16" s="1"/>
  <c r="BG364" i="2"/>
  <c r="I723" i="16" s="1"/>
  <c r="BG474" i="2"/>
  <c r="I943" i="16" s="1"/>
  <c r="BG193" i="2"/>
  <c r="I381" i="16" s="1"/>
  <c r="BG357" i="2"/>
  <c r="I709" i="16" s="1"/>
  <c r="BG284" i="2"/>
  <c r="I563" i="16" s="1"/>
  <c r="BG479" i="2"/>
  <c r="I953" i="16" s="1"/>
  <c r="BG160" i="2"/>
  <c r="I315" i="16" s="1"/>
  <c r="BG417" i="2"/>
  <c r="I829" i="16" s="1"/>
  <c r="BG199" i="2"/>
  <c r="I393" i="16" s="1"/>
  <c r="BG333" i="2"/>
  <c r="I661" i="16" s="1"/>
  <c r="BG68" i="2"/>
  <c r="I131" i="16" s="1"/>
  <c r="BG120" i="2"/>
  <c r="I235" i="16" s="1"/>
  <c r="BG428" i="2"/>
  <c r="I851" i="16" s="1"/>
  <c r="BG39" i="2"/>
  <c r="I73" i="16" s="1"/>
  <c r="BG500" i="2"/>
  <c r="I995" i="16" s="1"/>
  <c r="BG465" i="2"/>
  <c r="I925" i="16" s="1"/>
  <c r="BG396" i="2"/>
  <c r="I787" i="16" s="1"/>
  <c r="BG89" i="2"/>
  <c r="I173" i="16" s="1"/>
  <c r="BG481" i="2"/>
  <c r="I957" i="16" s="1"/>
  <c r="BI17" i="2"/>
  <c r="BG458" i="2"/>
  <c r="I911" i="16" s="1"/>
  <c r="BG184" i="2"/>
  <c r="I363" i="16" s="1"/>
  <c r="BG383" i="2"/>
  <c r="I761" i="16" s="1"/>
  <c r="BG384" i="2"/>
  <c r="I763" i="16" s="1"/>
  <c r="BG16" i="2"/>
  <c r="F27" i="16" s="1"/>
  <c r="BG124" i="2"/>
  <c r="I243" i="16" s="1"/>
  <c r="BG340" i="2"/>
  <c r="I675" i="16" s="1"/>
  <c r="BG368" i="2"/>
  <c r="I731" i="16" s="1"/>
  <c r="BG326" i="2"/>
  <c r="I647" i="16" s="1"/>
  <c r="BG289" i="2"/>
  <c r="I573" i="16" s="1"/>
  <c r="BG416" i="2"/>
  <c r="I827" i="16" s="1"/>
  <c r="BG274" i="2"/>
  <c r="I543" i="16" s="1"/>
  <c r="BG447" i="2"/>
  <c r="I889" i="16" s="1"/>
  <c r="BG236" i="2"/>
  <c r="I467" i="16" s="1"/>
  <c r="BG388" i="2"/>
  <c r="I771" i="16" s="1"/>
  <c r="BG498" i="2"/>
  <c r="I991" i="16" s="1"/>
  <c r="BG277" i="2"/>
  <c r="I549" i="16" s="1"/>
  <c r="BG325" i="2"/>
  <c r="I645" i="16" s="1"/>
  <c r="BG454" i="2"/>
  <c r="I903" i="16" s="1"/>
  <c r="BG299" i="2"/>
  <c r="I593" i="16" s="1"/>
  <c r="BG117" i="2"/>
  <c r="I229" i="16" s="1"/>
  <c r="BG185" i="2"/>
  <c r="I365" i="16" s="1"/>
  <c r="BG338" i="2"/>
  <c r="I671" i="16" s="1"/>
  <c r="BG255" i="2"/>
  <c r="I505" i="16" s="1"/>
  <c r="BG470" i="2"/>
  <c r="I935" i="16" s="1"/>
  <c r="BG273" i="2"/>
  <c r="I541" i="16" s="1"/>
  <c r="BG114" i="2"/>
  <c r="I223" i="16" s="1"/>
  <c r="BG422" i="2"/>
  <c r="I839" i="16" s="1"/>
  <c r="BG339" i="2"/>
  <c r="I673" i="16" s="1"/>
  <c r="BG452" i="2"/>
  <c r="I899" i="16" s="1"/>
  <c r="BG63" i="2"/>
  <c r="I121" i="16" s="1"/>
  <c r="BG440" i="2"/>
  <c r="I875" i="16" s="1"/>
  <c r="BG439" i="2"/>
  <c r="I873" i="16" s="1"/>
  <c r="BG282" i="2"/>
  <c r="I559" i="16" s="1"/>
  <c r="BG76" i="2"/>
  <c r="I147" i="16" s="1"/>
  <c r="BG37" i="2"/>
  <c r="I69" i="16" s="1"/>
  <c r="BG449" i="2"/>
  <c r="I893" i="16" s="1"/>
  <c r="BG210" i="2"/>
  <c r="I415" i="16" s="1"/>
  <c r="BG329" i="2"/>
  <c r="I653" i="16" s="1"/>
  <c r="BG269" i="2"/>
  <c r="I533" i="16" s="1"/>
  <c r="BG200" i="2"/>
  <c r="I395" i="16" s="1"/>
  <c r="BG310" i="2"/>
  <c r="I615" i="16" s="1"/>
  <c r="BG291" i="2"/>
  <c r="I577" i="16" s="1"/>
  <c r="BG351" i="2"/>
  <c r="I697" i="16" s="1"/>
  <c r="BG13" i="2"/>
  <c r="F21" i="16" s="1"/>
  <c r="BI15" i="2"/>
  <c r="BG281" i="2"/>
  <c r="I557" i="16" s="1"/>
  <c r="BG67" i="2"/>
  <c r="I129" i="16" s="1"/>
  <c r="BG119" i="2"/>
  <c r="I233" i="16" s="1"/>
  <c r="BG109" i="2"/>
  <c r="I213" i="16" s="1"/>
  <c r="BG36" i="2"/>
  <c r="F67" i="16" s="1"/>
  <c r="BG502" i="2"/>
  <c r="I999" i="16" s="1"/>
  <c r="BG379" i="2"/>
  <c r="I753" i="16" s="1"/>
  <c r="BG453" i="2"/>
  <c r="I901" i="16" s="1"/>
  <c r="BG334" i="2"/>
  <c r="I663" i="16" s="1"/>
  <c r="BG47" i="2"/>
  <c r="I89" i="16" s="1"/>
  <c r="BG297" i="2"/>
  <c r="I589" i="16" s="1"/>
  <c r="BG142" i="2"/>
  <c r="I279" i="16" s="1"/>
  <c r="BG372" i="2"/>
  <c r="I739" i="16" s="1"/>
  <c r="BG482" i="2"/>
  <c r="I959" i="16" s="1"/>
  <c r="BG457" i="2"/>
  <c r="I909" i="16" s="1"/>
  <c r="BG24" i="2"/>
  <c r="F43" i="16" s="1"/>
  <c r="BG187" i="2"/>
  <c r="I369" i="16" s="1"/>
  <c r="BG237" i="2"/>
  <c r="I469" i="16" s="1"/>
  <c r="BG398" i="2"/>
  <c r="I791" i="16" s="1"/>
  <c r="BG419" i="2"/>
  <c r="I833" i="16" s="1"/>
  <c r="BG245" i="2"/>
  <c r="I485" i="16" s="1"/>
  <c r="BG140" i="2"/>
  <c r="I275" i="16" s="1"/>
  <c r="BG197" i="2"/>
  <c r="I389" i="16" s="1"/>
  <c r="BG57" i="2"/>
  <c r="I109" i="16" s="1"/>
  <c r="BG108" i="2"/>
  <c r="I211" i="16" s="1"/>
  <c r="BG50" i="2"/>
  <c r="I95" i="16" s="1"/>
  <c r="BG228" i="2"/>
  <c r="I451" i="16" s="1"/>
  <c r="BG137" i="2"/>
  <c r="I269" i="16" s="1"/>
  <c r="BG104" i="2"/>
  <c r="I203" i="16" s="1"/>
  <c r="BG229" i="2"/>
  <c r="I453" i="16" s="1"/>
  <c r="BG222" i="2"/>
  <c r="I439" i="16" s="1"/>
  <c r="L35" i="16"/>
  <c r="BG32" i="2"/>
  <c r="F59" i="16" s="1"/>
  <c r="BG389" i="2"/>
  <c r="I773" i="16" s="1"/>
  <c r="BG285" i="2"/>
  <c r="I565" i="16" s="1"/>
  <c r="BG146" i="2"/>
  <c r="I287" i="16" s="1"/>
  <c r="L23" i="16"/>
  <c r="BG466" i="2"/>
  <c r="I927" i="16" s="1"/>
  <c r="BG20" i="2"/>
  <c r="F35" i="16" s="1"/>
  <c r="BG92" i="2"/>
  <c r="I179" i="16" s="1"/>
  <c r="BG128" i="2"/>
  <c r="I251" i="16" s="1"/>
  <c r="BI6" i="2"/>
  <c r="BG376" i="2"/>
  <c r="I747" i="16" s="1"/>
  <c r="BG322" i="2"/>
  <c r="I639" i="16" s="1"/>
  <c r="BI14" i="2"/>
  <c r="BG176" i="2"/>
  <c r="I347" i="16" s="1"/>
  <c r="L37" i="16"/>
  <c r="BG242" i="2"/>
  <c r="I479" i="16" s="1"/>
  <c r="BG240" i="2"/>
  <c r="I475" i="16" s="1"/>
  <c r="BG469" i="2"/>
  <c r="I933" i="16" s="1"/>
  <c r="BG234" i="2"/>
  <c r="I463" i="16" s="1"/>
  <c r="BG80" i="2"/>
  <c r="I155" i="16" s="1"/>
  <c r="BG82" i="2"/>
  <c r="I159" i="16" s="1"/>
  <c r="BG424" i="2"/>
  <c r="I843" i="16" s="1"/>
  <c r="BG392" i="2"/>
  <c r="I779" i="16" s="1"/>
  <c r="BG132" i="2"/>
  <c r="I259" i="16" s="1"/>
  <c r="BG496" i="2"/>
  <c r="I987" i="16" s="1"/>
  <c r="BG100" i="2"/>
  <c r="I195" i="16" s="1"/>
  <c r="BG442" i="2"/>
  <c r="I879" i="16" s="1"/>
  <c r="BG116" i="2"/>
  <c r="I227" i="16" s="1"/>
  <c r="BG256" i="2"/>
  <c r="I507" i="16" s="1"/>
  <c r="BI16" i="2"/>
  <c r="BG451" i="2"/>
  <c r="I897" i="16" s="1"/>
  <c r="BG164" i="2"/>
  <c r="I323" i="16" s="1"/>
  <c r="BG111" i="2"/>
  <c r="I217" i="16" s="1"/>
  <c r="BG288" i="2"/>
  <c r="I571" i="16" s="1"/>
  <c r="BG209" i="2"/>
  <c r="I413" i="16" s="1"/>
  <c r="BG420" i="2"/>
  <c r="I835" i="16" s="1"/>
  <c r="BG31" i="2"/>
  <c r="F57" i="16" s="1"/>
  <c r="BG294" i="2"/>
  <c r="I583" i="16" s="1"/>
  <c r="BG410" i="2"/>
  <c r="I815" i="16" s="1"/>
  <c r="BG415" i="2"/>
  <c r="I825" i="16" s="1"/>
  <c r="BG394" i="2"/>
  <c r="I783" i="16" s="1"/>
  <c r="BG476" i="2"/>
  <c r="I947" i="16" s="1"/>
  <c r="BG252" i="2"/>
  <c r="I499" i="16" s="1"/>
  <c r="BG259" i="2"/>
  <c r="I513" i="16" s="1"/>
  <c r="BG401" i="2"/>
  <c r="I797" i="16" s="1"/>
  <c r="BG386" i="2"/>
  <c r="I767" i="16" s="1"/>
  <c r="BG107" i="2"/>
  <c r="I209" i="16" s="1"/>
  <c r="BG113" i="2"/>
  <c r="I221" i="16" s="1"/>
  <c r="BG349" i="2"/>
  <c r="I693" i="16" s="1"/>
  <c r="BG464" i="2"/>
  <c r="I923" i="16" s="1"/>
  <c r="BG421" i="2"/>
  <c r="I837" i="16" s="1"/>
  <c r="BG45" i="2"/>
  <c r="I85" i="16" s="1"/>
  <c r="BG155" i="2"/>
  <c r="I305" i="16" s="1"/>
  <c r="BG370" i="2"/>
  <c r="I735" i="16" s="1"/>
  <c r="BG359" i="2"/>
  <c r="I713" i="16" s="1"/>
  <c r="BG219" i="2"/>
  <c r="I433" i="16" s="1"/>
  <c r="BG450" i="2"/>
  <c r="I895" i="16" s="1"/>
  <c r="BG266" i="2"/>
  <c r="I527" i="16" s="1"/>
  <c r="BG163" i="2"/>
  <c r="I321" i="16" s="1"/>
  <c r="BG304" i="2"/>
  <c r="I603" i="16" s="1"/>
  <c r="BG301" i="2"/>
  <c r="I597" i="16" s="1"/>
  <c r="BG52" i="2"/>
  <c r="I99" i="16" s="1"/>
  <c r="BG213" i="2"/>
  <c r="I421" i="16" s="1"/>
  <c r="BG156" i="2"/>
  <c r="I307" i="16" s="1"/>
  <c r="BG347" i="2"/>
  <c r="I689" i="16" s="1"/>
  <c r="BG165" i="2"/>
  <c r="I325" i="16" s="1"/>
  <c r="BG390" i="2"/>
  <c r="I775" i="16" s="1"/>
  <c r="BI13" i="2"/>
  <c r="BG207" i="2"/>
  <c r="I409" i="16" s="1"/>
  <c r="BG369" i="2"/>
  <c r="I733" i="16" s="1"/>
  <c r="BG263" i="2"/>
  <c r="I521" i="16" s="1"/>
  <c r="BG21" i="2"/>
  <c r="F37" i="16" s="1"/>
  <c r="BG261" i="2"/>
  <c r="I517" i="16" s="1"/>
  <c r="BG307" i="2"/>
  <c r="I609" i="16" s="1"/>
  <c r="BG300" i="2"/>
  <c r="I595" i="16" s="1"/>
  <c r="BG381" i="2"/>
  <c r="I757" i="16" s="1"/>
  <c r="BG131" i="2"/>
  <c r="I257" i="16" s="1"/>
  <c r="BG90" i="2"/>
  <c r="I175" i="16" s="1"/>
  <c r="BG387" i="2"/>
  <c r="I769" i="16" s="1"/>
  <c r="BG489" i="2"/>
  <c r="I973" i="16" s="1"/>
  <c r="BG271" i="2"/>
  <c r="I537" i="16" s="1"/>
  <c r="BG192" i="2"/>
  <c r="I379" i="16" s="1"/>
  <c r="BG292" i="2"/>
  <c r="I579" i="16" s="1"/>
  <c r="BG391" i="2"/>
  <c r="I777" i="16" s="1"/>
  <c r="BG43" i="2"/>
  <c r="I81" i="16" s="1"/>
  <c r="BG343" i="2"/>
  <c r="I681" i="16" s="1"/>
  <c r="BG275" i="2"/>
  <c r="I545" i="16" s="1"/>
  <c r="BG217" i="2"/>
  <c r="I429" i="16" s="1"/>
  <c r="BG373" i="2"/>
  <c r="I741" i="16" s="1"/>
  <c r="BG61" i="2"/>
  <c r="I117" i="16" s="1"/>
  <c r="BG74" i="2"/>
  <c r="I143" i="16" s="1"/>
  <c r="BG233" i="2"/>
  <c r="I461" i="16" s="1"/>
  <c r="BG188" i="2"/>
  <c r="I371" i="16" s="1"/>
  <c r="BG33" i="2"/>
  <c r="F61" i="16" s="1"/>
  <c r="BG308" i="2"/>
  <c r="I611" i="16" s="1"/>
  <c r="BG162" i="2"/>
  <c r="I319" i="16" s="1"/>
  <c r="BG208" i="2"/>
  <c r="I411" i="16" s="1"/>
  <c r="BG497" i="2"/>
  <c r="I989" i="16" s="1"/>
  <c r="BG455" i="2"/>
  <c r="I905" i="16" s="1"/>
  <c r="BG148" i="2"/>
  <c r="I291" i="16" s="1"/>
  <c r="BG354" i="2"/>
  <c r="I703" i="16" s="1"/>
  <c r="BG53" i="2"/>
  <c r="I101" i="16" s="1"/>
  <c r="BG167" i="2"/>
  <c r="I329" i="16" s="1"/>
  <c r="BG246" i="2"/>
  <c r="I487" i="16" s="1"/>
  <c r="BG145" i="2"/>
  <c r="I285" i="16" s="1"/>
  <c r="BG356" i="2"/>
  <c r="I707" i="16" s="1"/>
  <c r="BG441" i="2"/>
  <c r="I877" i="16" s="1"/>
  <c r="BG378" i="2"/>
  <c r="I751" i="16" s="1"/>
  <c r="BG51" i="2"/>
  <c r="I97" i="16" s="1"/>
  <c r="BG204" i="2"/>
  <c r="I403" i="16" s="1"/>
  <c r="BG352" i="2"/>
  <c r="I699" i="16" s="1"/>
  <c r="BG15" i="2"/>
  <c r="F25" i="16" s="1"/>
  <c r="BG123" i="2"/>
  <c r="I241" i="16" s="1"/>
  <c r="BG431" i="2"/>
  <c r="I857" i="16" s="1"/>
  <c r="BI20" i="2"/>
  <c r="BG170" i="2"/>
  <c r="I335" i="16" s="1"/>
  <c r="BG150" i="2"/>
  <c r="I295" i="16" s="1"/>
  <c r="BG492" i="2"/>
  <c r="I979" i="16" s="1"/>
  <c r="BG444" i="2"/>
  <c r="I883" i="16" s="1"/>
  <c r="BG477" i="2"/>
  <c r="I949" i="16" s="1"/>
  <c r="BG64" i="2"/>
  <c r="I123" i="16" s="1"/>
  <c r="BG151" i="2"/>
  <c r="I297" i="16" s="1"/>
  <c r="BG318" i="2"/>
  <c r="I631" i="16" s="1"/>
  <c r="BG276" i="2"/>
  <c r="I547" i="16" s="1"/>
  <c r="BG287" i="2"/>
  <c r="I569" i="16" s="1"/>
  <c r="BG14" i="2"/>
  <c r="BG135" i="2"/>
  <c r="I265" i="16" s="1"/>
  <c r="BI10" i="2"/>
  <c r="BG17" i="2"/>
  <c r="F29" i="16" s="1"/>
  <c r="BG22" i="2"/>
  <c r="L25" i="16"/>
  <c r="BG10" i="2"/>
  <c r="X110" i="2"/>
  <c r="X476" i="2"/>
  <c r="X501" i="2"/>
  <c r="X206" i="2"/>
  <c r="X164" i="2"/>
  <c r="X315" i="2"/>
  <c r="X447" i="2"/>
  <c r="X55" i="2"/>
  <c r="X463" i="2"/>
  <c r="X92" i="2"/>
  <c r="X373" i="2"/>
  <c r="X278" i="2"/>
  <c r="X324" i="2"/>
  <c r="X372" i="2"/>
  <c r="X77" i="2"/>
  <c r="X29" i="2"/>
  <c r="X6" i="2"/>
  <c r="F7" i="14" s="1"/>
  <c r="X302" i="2"/>
  <c r="X351" i="2"/>
  <c r="X388" i="2"/>
  <c r="X354" i="2"/>
  <c r="X294" i="2"/>
  <c r="X158" i="2"/>
  <c r="X484" i="2"/>
  <c r="X18" i="2"/>
  <c r="F31" i="14" s="1"/>
  <c r="X325" i="2"/>
  <c r="X23" i="2"/>
  <c r="X410" i="2"/>
  <c r="X349" i="2"/>
  <c r="X300" i="2"/>
  <c r="X487" i="2"/>
  <c r="X140" i="2"/>
  <c r="X31" i="2"/>
  <c r="X272" i="2"/>
  <c r="X470" i="2"/>
  <c r="X133" i="2"/>
  <c r="X488" i="2"/>
  <c r="X400" i="2"/>
  <c r="X100" i="2"/>
  <c r="X311" i="2"/>
  <c r="X157" i="2"/>
  <c r="X159" i="2"/>
  <c r="X370" i="2"/>
  <c r="X161" i="2"/>
  <c r="X249" i="2"/>
  <c r="X98" i="2"/>
  <c r="X275" i="2"/>
  <c r="X295" i="2"/>
  <c r="X273" i="2"/>
  <c r="X179" i="2"/>
  <c r="X104" i="2"/>
  <c r="X26" i="2"/>
  <c r="X479" i="2"/>
  <c r="X190" i="2"/>
  <c r="X498" i="2"/>
  <c r="X425" i="2"/>
  <c r="X147" i="2"/>
  <c r="X268" i="2"/>
  <c r="X43" i="2"/>
  <c r="X7" i="2"/>
  <c r="F9" i="14" s="1"/>
  <c r="X196" i="2"/>
  <c r="X126" i="2"/>
  <c r="X193" i="2"/>
  <c r="X335" i="2"/>
  <c r="X465" i="2"/>
  <c r="X142" i="2"/>
  <c r="X289" i="2"/>
  <c r="X364" i="2"/>
  <c r="X316" i="2"/>
  <c r="X34" i="2"/>
  <c r="X107" i="2"/>
  <c r="X503" i="2"/>
  <c r="X469" i="2"/>
  <c r="X365" i="2"/>
  <c r="X461" i="2"/>
  <c r="X415" i="2"/>
  <c r="X493" i="2"/>
  <c r="X333" i="2"/>
  <c r="X437" i="2"/>
  <c r="X223" i="2"/>
  <c r="X135" i="2"/>
  <c r="X151" i="2"/>
  <c r="X111" i="2"/>
  <c r="X352" i="2"/>
  <c r="X15" i="2"/>
  <c r="F25" i="14" s="1"/>
  <c r="X177" i="2"/>
  <c r="X214" i="2"/>
  <c r="X232" i="2"/>
  <c r="X230" i="2"/>
  <c r="X340" i="2"/>
  <c r="X191" i="2"/>
  <c r="X68" i="2"/>
  <c r="X299" i="2"/>
  <c r="X121" i="2"/>
  <c r="X297" i="2"/>
  <c r="X420" i="2"/>
  <c r="X331" i="2"/>
  <c r="X439" i="2"/>
  <c r="X455" i="2"/>
  <c r="X442" i="2"/>
  <c r="X71" i="2"/>
  <c r="X243" i="2"/>
  <c r="X119" i="2"/>
  <c r="X308" i="2"/>
  <c r="X90" i="2"/>
  <c r="X85" i="2"/>
  <c r="X53" i="2"/>
  <c r="X187" i="2"/>
  <c r="X207" i="2"/>
  <c r="X393" i="2"/>
  <c r="X291" i="2"/>
  <c r="X260" i="2"/>
  <c r="X424" i="2"/>
  <c r="X14" i="2"/>
  <c r="F23" i="14" s="1"/>
  <c r="X448" i="2"/>
  <c r="X74" i="2"/>
  <c r="X185" i="2"/>
  <c r="X398" i="2"/>
  <c r="X263" i="2"/>
  <c r="X76" i="2"/>
  <c r="X95" i="2"/>
  <c r="X236" i="2"/>
  <c r="X54" i="2"/>
  <c r="X483" i="2"/>
  <c r="X326" i="2"/>
  <c r="X492" i="2"/>
  <c r="X233" i="2"/>
  <c r="X252" i="2"/>
  <c r="X238" i="2"/>
  <c r="X231" i="2"/>
  <c r="X396" i="2"/>
  <c r="X474" i="2"/>
  <c r="X401" i="2"/>
  <c r="X254" i="2"/>
  <c r="X152" i="2"/>
  <c r="X436" i="2"/>
  <c r="X367" i="2"/>
  <c r="X453" i="2"/>
  <c r="X174" i="2"/>
  <c r="X386" i="2"/>
  <c r="X444" i="2"/>
  <c r="X198" i="2"/>
  <c r="X423" i="2"/>
  <c r="X64" i="2"/>
  <c r="X150" i="2"/>
  <c r="X154" i="2"/>
  <c r="X28" i="2"/>
  <c r="X431" i="2"/>
  <c r="X88" i="2"/>
  <c r="X426" i="2"/>
  <c r="X246" i="2"/>
  <c r="X172" i="2"/>
  <c r="X417" i="2"/>
  <c r="X58" i="2"/>
  <c r="X113" i="2"/>
  <c r="X270" i="2"/>
  <c r="X460" i="2"/>
  <c r="X79" i="2"/>
  <c r="X48" i="2"/>
  <c r="X485" i="2"/>
  <c r="X227" i="2"/>
  <c r="X355" i="2"/>
  <c r="X103" i="2"/>
  <c r="X24" i="2"/>
  <c r="F43" i="14" s="1"/>
  <c r="X105" i="2"/>
  <c r="X46" i="2"/>
  <c r="X108" i="2"/>
  <c r="X392" i="2"/>
  <c r="X397" i="2"/>
  <c r="X261" i="2"/>
  <c r="X288" i="2"/>
  <c r="X36" i="2"/>
  <c r="X57" i="2"/>
  <c r="X419" i="2"/>
  <c r="X445" i="2"/>
  <c r="X265" i="2"/>
  <c r="X17" i="2"/>
  <c r="F29" i="14" s="1"/>
  <c r="X155" i="2"/>
  <c r="X169" i="2"/>
  <c r="X226" i="2"/>
  <c r="X378" i="2"/>
  <c r="X52" i="2"/>
  <c r="X318" i="2"/>
  <c r="X276" i="2"/>
  <c r="X348" i="2"/>
  <c r="X66" i="2"/>
  <c r="X99" i="2"/>
  <c r="X137" i="2"/>
  <c r="X321" i="2"/>
  <c r="X208" i="2"/>
  <c r="X47" i="2"/>
  <c r="X486" i="2"/>
  <c r="X81" i="2"/>
  <c r="X456" i="2"/>
  <c r="X490" i="2"/>
  <c r="X473" i="2"/>
  <c r="X379" i="2"/>
  <c r="X204" i="2"/>
  <c r="X144" i="2"/>
  <c r="X128" i="2"/>
  <c r="X153" i="2"/>
  <c r="X285" i="2"/>
  <c r="X494" i="2"/>
  <c r="X182" i="2"/>
  <c r="X472" i="2"/>
  <c r="X310" i="2"/>
  <c r="X452" i="2"/>
  <c r="X359" i="2"/>
  <c r="X203" i="2"/>
  <c r="X384" i="2"/>
  <c r="X96" i="2"/>
  <c r="X262" i="2"/>
  <c r="X362" i="2"/>
  <c r="X25" i="2"/>
  <c r="X336" i="2"/>
  <c r="X467" i="2"/>
  <c r="X115" i="2"/>
  <c r="X129" i="2"/>
  <c r="X312" i="2"/>
  <c r="X360" i="2"/>
  <c r="X477" i="2"/>
  <c r="X69" i="2"/>
  <c r="X183" i="2"/>
  <c r="X212" i="2"/>
  <c r="X390" i="2"/>
  <c r="X124" i="2"/>
  <c r="X428" i="2"/>
  <c r="X500" i="2"/>
  <c r="X32" i="2"/>
  <c r="X211" i="2"/>
  <c r="X304" i="2"/>
  <c r="X383" i="2"/>
  <c r="X40" i="2"/>
  <c r="X235" i="2"/>
  <c r="X284" i="2"/>
  <c r="X471" i="2"/>
  <c r="X434" i="2"/>
  <c r="X418" i="2"/>
  <c r="X320" i="2"/>
  <c r="X234" i="2"/>
  <c r="X78" i="2"/>
  <c r="X213" i="2"/>
  <c r="X62" i="2"/>
  <c r="X466" i="2"/>
  <c r="X122" i="2"/>
  <c r="X87" i="2"/>
  <c r="X375" i="2"/>
  <c r="X171" i="2"/>
  <c r="X412" i="2"/>
  <c r="X429" i="2"/>
  <c r="X328" i="2"/>
  <c r="X381" i="2"/>
  <c r="X450" i="2"/>
  <c r="X255" i="2"/>
  <c r="X93" i="2"/>
  <c r="X257" i="2"/>
  <c r="X148" i="2"/>
  <c r="X332" i="2"/>
  <c r="X481" i="2"/>
  <c r="X195" i="2"/>
  <c r="X281" i="2"/>
  <c r="X433" i="2"/>
  <c r="X489" i="2"/>
  <c r="X139" i="2"/>
  <c r="X241" i="2"/>
  <c r="X346" i="2"/>
  <c r="X229" i="2"/>
  <c r="X82" i="2"/>
  <c r="X118" i="2"/>
  <c r="X167" i="2"/>
  <c r="X292" i="2"/>
  <c r="X369" i="2"/>
  <c r="X267" i="2"/>
  <c r="X188" i="2"/>
  <c r="X145" i="2"/>
  <c r="X42" i="2"/>
  <c r="X166" i="2"/>
  <c r="X338" i="2"/>
  <c r="X156" i="2"/>
  <c r="X496" i="2"/>
  <c r="X50" i="2"/>
  <c r="X402" i="2"/>
  <c r="X283" i="2"/>
  <c r="X399" i="2"/>
  <c r="X180" i="2"/>
  <c r="X441" i="2"/>
  <c r="X112" i="2"/>
  <c r="X414" i="2"/>
  <c r="X459" i="2"/>
  <c r="X357" i="2"/>
  <c r="X454" i="2"/>
  <c r="X59" i="2"/>
  <c r="X38" i="2"/>
  <c r="X366" i="2"/>
  <c r="X296" i="2"/>
  <c r="X495" i="2"/>
  <c r="X178" i="2"/>
  <c r="X343" i="2"/>
  <c r="X307" i="2"/>
  <c r="X505" i="2"/>
  <c r="X143" i="2"/>
  <c r="X286" i="2"/>
  <c r="X202" i="2"/>
  <c r="X405" i="2"/>
  <c r="X251" i="2"/>
  <c r="X134" i="2"/>
  <c r="X279" i="2"/>
  <c r="X184" i="2"/>
  <c r="X409" i="2"/>
  <c r="X253" i="2"/>
  <c r="X217" i="2"/>
  <c r="X200" i="2"/>
  <c r="X244" i="2"/>
  <c r="X323" i="2"/>
  <c r="X457" i="2"/>
  <c r="X389" i="2"/>
  <c r="X56" i="2"/>
  <c r="X86" i="2"/>
  <c r="X163" i="2"/>
  <c r="X404" i="2"/>
  <c r="X407" i="2"/>
  <c r="X19" i="2"/>
  <c r="X222" i="2"/>
  <c r="X319" i="2"/>
  <c r="X341" i="2"/>
  <c r="X72" i="2"/>
  <c r="X80" i="2"/>
  <c r="X259" i="2"/>
  <c r="X37" i="2"/>
  <c r="X394" i="2"/>
  <c r="X131" i="2"/>
  <c r="X225" i="2"/>
  <c r="X356" i="2"/>
  <c r="X61" i="2"/>
  <c r="X45" i="2"/>
  <c r="X132" i="2"/>
  <c r="X482" i="2"/>
  <c r="X44" i="2"/>
  <c r="X201" i="2"/>
  <c r="X228" i="2"/>
  <c r="X504" i="2"/>
  <c r="X395" i="2"/>
  <c r="X51" i="2"/>
  <c r="X239" i="2"/>
  <c r="X438" i="2"/>
  <c r="X162" i="2"/>
  <c r="X97" i="2"/>
  <c r="X458" i="2"/>
  <c r="X421" i="2"/>
  <c r="X120" i="2"/>
  <c r="X9" i="2"/>
  <c r="F13" i="14" s="1"/>
  <c r="X12" i="2"/>
  <c r="F19" i="14" s="1"/>
  <c r="X219" i="2"/>
  <c r="X123" i="2"/>
  <c r="X176" i="2"/>
  <c r="X101" i="2"/>
  <c r="BG18" i="2"/>
  <c r="E43" i="14" l="1"/>
  <c r="E42" i="14" s="1"/>
  <c r="E41" i="14" s="1"/>
  <c r="E40" i="14" s="1"/>
  <c r="E39" i="14" s="1"/>
  <c r="E38" i="14" s="1"/>
  <c r="E37" i="14" s="1"/>
  <c r="E36" i="14" s="1"/>
  <c r="E35" i="14" s="1"/>
  <c r="E34" i="14" s="1"/>
  <c r="E33" i="14" s="1"/>
  <c r="E32" i="14" s="1"/>
  <c r="E31" i="14" s="1"/>
  <c r="E30" i="14" s="1"/>
  <c r="E29" i="14" s="1"/>
  <c r="E28" i="14" s="1"/>
  <c r="E27" i="14" s="1"/>
  <c r="E26" i="14" s="1"/>
  <c r="E25" i="14" s="1"/>
  <c r="E24" i="14" s="1"/>
  <c r="E23" i="14" s="1"/>
  <c r="E22" i="14" s="1"/>
  <c r="E21" i="14" s="1"/>
  <c r="E20" i="14" s="1"/>
  <c r="E19" i="14" s="1"/>
  <c r="E18" i="14" s="1"/>
  <c r="E17" i="14" s="1"/>
  <c r="E16" i="14" s="1"/>
  <c r="E15" i="14" s="1"/>
  <c r="E14" i="14" s="1"/>
  <c r="E13" i="14" s="1"/>
  <c r="E12" i="14" s="1"/>
  <c r="E11" i="14" s="1"/>
  <c r="E10" i="14" s="1"/>
  <c r="E9" i="14" s="1"/>
  <c r="E8" i="14" s="1"/>
  <c r="E7" i="14" s="1"/>
  <c r="H43" i="14"/>
  <c r="H42" i="14" s="1"/>
  <c r="H41" i="14" s="1"/>
  <c r="H40" i="14" s="1"/>
  <c r="H39" i="14" s="1"/>
  <c r="H38" i="14" s="1"/>
  <c r="H37" i="14" s="1"/>
  <c r="H36" i="14" s="1"/>
  <c r="H35" i="14" s="1"/>
  <c r="H34" i="14" s="1"/>
  <c r="H33" i="14" s="1"/>
  <c r="H32" i="14" s="1"/>
  <c r="H31" i="14" s="1"/>
  <c r="H30" i="14" s="1"/>
  <c r="H29" i="14" s="1"/>
  <c r="H28" i="14" s="1"/>
  <c r="H27" i="14" s="1"/>
  <c r="H26" i="14" s="1"/>
  <c r="H25" i="14" s="1"/>
  <c r="H24" i="14" s="1"/>
  <c r="H23" i="14" s="1"/>
  <c r="H22" i="14" s="1"/>
  <c r="H21" i="14" s="1"/>
  <c r="H20" i="14" s="1"/>
  <c r="H19" i="14" s="1"/>
  <c r="H18" i="14" s="1"/>
  <c r="H17" i="14" s="1"/>
  <c r="H16" i="14" s="1"/>
  <c r="H15" i="14" s="1"/>
  <c r="H14" i="14" s="1"/>
  <c r="H13" i="14" s="1"/>
  <c r="H12" i="14" s="1"/>
  <c r="H11" i="14" s="1"/>
  <c r="H10" i="14" s="1"/>
  <c r="H9" i="14" s="1"/>
  <c r="H8" i="14" s="1"/>
  <c r="H7" i="14" s="1"/>
  <c r="I39" i="16"/>
  <c r="I31" i="16"/>
  <c r="F31" i="16"/>
  <c r="I23" i="16"/>
  <c r="I25" i="16"/>
  <c r="F23" i="16"/>
  <c r="I21" i="16"/>
  <c r="I15" i="16"/>
  <c r="I11" i="16"/>
  <c r="I9" i="16"/>
  <c r="I19" i="16"/>
  <c r="F19" i="16"/>
  <c r="F15" i="16"/>
  <c r="I53" i="16"/>
  <c r="I41" i="16"/>
  <c r="I43" i="16"/>
  <c r="I45" i="16"/>
  <c r="I51" i="16"/>
  <c r="I7" i="16"/>
  <c r="I59" i="16"/>
  <c r="I61" i="16"/>
  <c r="I27" i="16"/>
  <c r="I33" i="16"/>
  <c r="I67" i="16"/>
  <c r="I57" i="16"/>
  <c r="I63" i="16"/>
  <c r="I29" i="16"/>
  <c r="I1003" i="16"/>
  <c r="H1003" i="16" s="1"/>
  <c r="H1002" i="16" s="1"/>
  <c r="H1001" i="16" s="1"/>
  <c r="H1000" i="16" s="1"/>
  <c r="H999" i="16" s="1"/>
  <c r="H998" i="16" s="1"/>
  <c r="I55" i="16"/>
  <c r="I997" i="16"/>
  <c r="I35" i="16"/>
  <c r="I49" i="16"/>
  <c r="I37" i="16"/>
  <c r="I17" i="16"/>
  <c r="I13" i="16"/>
  <c r="Q1005" i="16"/>
  <c r="Q1004" i="16" s="1"/>
  <c r="Q1003" i="16" s="1"/>
  <c r="Q1002" i="16" s="1"/>
  <c r="Q1001" i="16" s="1"/>
  <c r="Q1000" i="16" s="1"/>
  <c r="Q999" i="16" s="1"/>
  <c r="Q998" i="16" s="1"/>
  <c r="Q997" i="16" s="1"/>
  <c r="Q996" i="16" s="1"/>
  <c r="Q995" i="16" s="1"/>
  <c r="Q994" i="16" s="1"/>
  <c r="Q993" i="16" s="1"/>
  <c r="Q992" i="16" s="1"/>
  <c r="Q991" i="16" s="1"/>
  <c r="Q990" i="16" s="1"/>
  <c r="Q989" i="16" s="1"/>
  <c r="Q988" i="16" s="1"/>
  <c r="Q987" i="16" s="1"/>
  <c r="Q986" i="16" s="1"/>
  <c r="Q985" i="16" s="1"/>
  <c r="Q984" i="16" s="1"/>
  <c r="Q983" i="16" s="1"/>
  <c r="Q982" i="16" s="1"/>
  <c r="Q981" i="16" s="1"/>
  <c r="Q980" i="16" s="1"/>
  <c r="Q979" i="16" s="1"/>
  <c r="Q978" i="16" s="1"/>
  <c r="Q977" i="16" s="1"/>
  <c r="Q976" i="16" s="1"/>
  <c r="Q975" i="16" s="1"/>
  <c r="Q974" i="16" s="1"/>
  <c r="Q973" i="16" s="1"/>
  <c r="Q972" i="16" s="1"/>
  <c r="Q971" i="16" s="1"/>
  <c r="Q970" i="16" s="1"/>
  <c r="Q969" i="16" s="1"/>
  <c r="Q968" i="16" s="1"/>
  <c r="Q967" i="16" s="1"/>
  <c r="Q966" i="16" s="1"/>
  <c r="Q965" i="16" s="1"/>
  <c r="Q964" i="16" s="1"/>
  <c r="Q963" i="16" s="1"/>
  <c r="Q962" i="16" s="1"/>
  <c r="Q961" i="16" s="1"/>
  <c r="Q960" i="16" s="1"/>
  <c r="Q959" i="16" s="1"/>
  <c r="Q958" i="16" s="1"/>
  <c r="Q957" i="16" s="1"/>
  <c r="Q956" i="16" s="1"/>
  <c r="Q955" i="16" s="1"/>
  <c r="Q954" i="16" s="1"/>
  <c r="Q953" i="16" s="1"/>
  <c r="Q952" i="16" s="1"/>
  <c r="Q951" i="16" s="1"/>
  <c r="Q950" i="16" s="1"/>
  <c r="Q949" i="16" s="1"/>
  <c r="Q948" i="16" s="1"/>
  <c r="Q947" i="16" s="1"/>
  <c r="Q946" i="16" s="1"/>
  <c r="Q945" i="16" s="1"/>
  <c r="Q944" i="16" s="1"/>
  <c r="Q943" i="16" s="1"/>
  <c r="Q942" i="16" s="1"/>
  <c r="Q941" i="16" s="1"/>
  <c r="Q940" i="16" s="1"/>
  <c r="Q939" i="16" s="1"/>
  <c r="Q938" i="16" s="1"/>
  <c r="Q937" i="16" s="1"/>
  <c r="Q936" i="16" s="1"/>
  <c r="Q935" i="16" s="1"/>
  <c r="Q934" i="16" s="1"/>
  <c r="Q933" i="16" s="1"/>
  <c r="Q932" i="16" s="1"/>
  <c r="Q931" i="16" s="1"/>
  <c r="Q930" i="16" s="1"/>
  <c r="Q929" i="16" s="1"/>
  <c r="Q928" i="16" s="1"/>
  <c r="Q927" i="16" s="1"/>
  <c r="Q926" i="16" s="1"/>
  <c r="Q925" i="16" s="1"/>
  <c r="Q924" i="16" s="1"/>
  <c r="Q923" i="16" s="1"/>
  <c r="Q922" i="16" s="1"/>
  <c r="Q921" i="16" s="1"/>
  <c r="Q920" i="16" s="1"/>
  <c r="Q919" i="16" s="1"/>
  <c r="Q918" i="16" s="1"/>
  <c r="Q917" i="16" s="1"/>
  <c r="Q916" i="16" s="1"/>
  <c r="Q915" i="16" s="1"/>
  <c r="Q914" i="16" s="1"/>
  <c r="Q913" i="16" s="1"/>
  <c r="Q912" i="16" s="1"/>
  <c r="Q911" i="16" s="1"/>
  <c r="Q910" i="16" s="1"/>
  <c r="Q909" i="16" s="1"/>
  <c r="Q908" i="16" s="1"/>
  <c r="Q907" i="16" s="1"/>
  <c r="Q906" i="16" s="1"/>
  <c r="Q905" i="16" s="1"/>
  <c r="Q904" i="16" s="1"/>
  <c r="Q903" i="16" s="1"/>
  <c r="Q902" i="16" s="1"/>
  <c r="Q901" i="16" s="1"/>
  <c r="Q900" i="16" s="1"/>
  <c r="Q899" i="16" s="1"/>
  <c r="Q898" i="16" s="1"/>
  <c r="Q897" i="16" s="1"/>
  <c r="Q896" i="16" s="1"/>
  <c r="Q895" i="16" s="1"/>
  <c r="Q894" i="16" s="1"/>
  <c r="Q893" i="16" s="1"/>
  <c r="Q892" i="16" s="1"/>
  <c r="Q891" i="16" s="1"/>
  <c r="Q890" i="16" s="1"/>
  <c r="Q889" i="16" s="1"/>
  <c r="Q888" i="16" s="1"/>
  <c r="Q887" i="16" s="1"/>
  <c r="Q886" i="16" s="1"/>
  <c r="Q885" i="16" s="1"/>
  <c r="Q884" i="16" s="1"/>
  <c r="Q883" i="16" s="1"/>
  <c r="Q882" i="16" s="1"/>
  <c r="Q881" i="16" s="1"/>
  <c r="Q880" i="16" s="1"/>
  <c r="Q879" i="16" s="1"/>
  <c r="Q878" i="16" s="1"/>
  <c r="Q877" i="16" s="1"/>
  <c r="Q876" i="16" s="1"/>
  <c r="Q875" i="16" s="1"/>
  <c r="Q874" i="16" s="1"/>
  <c r="Q873" i="16" s="1"/>
  <c r="Q872" i="16" s="1"/>
  <c r="Q871" i="16" s="1"/>
  <c r="Q870" i="16" s="1"/>
  <c r="Q869" i="16" s="1"/>
  <c r="Q868" i="16" s="1"/>
  <c r="Q867" i="16" s="1"/>
  <c r="Q866" i="16" s="1"/>
  <c r="Q865" i="16" s="1"/>
  <c r="Q864" i="16" s="1"/>
  <c r="Q863" i="16" s="1"/>
  <c r="Q862" i="16" s="1"/>
  <c r="Q861" i="16" s="1"/>
  <c r="Q860" i="16" s="1"/>
  <c r="Q859" i="16" s="1"/>
  <c r="Q858" i="16" s="1"/>
  <c r="Q857" i="16" s="1"/>
  <c r="Q856" i="16" s="1"/>
  <c r="Q855" i="16" s="1"/>
  <c r="Q854" i="16" s="1"/>
  <c r="Q853" i="16" s="1"/>
  <c r="Q852" i="16" s="1"/>
  <c r="Q851" i="16" s="1"/>
  <c r="Q850" i="16" s="1"/>
  <c r="Q849" i="16" s="1"/>
  <c r="Q848" i="16" s="1"/>
  <c r="Q847" i="16" s="1"/>
  <c r="Q846" i="16" s="1"/>
  <c r="Q845" i="16" s="1"/>
  <c r="Q844" i="16" s="1"/>
  <c r="Q843" i="16" s="1"/>
  <c r="Q842" i="16" s="1"/>
  <c r="Q841" i="16" s="1"/>
  <c r="Q840" i="16" s="1"/>
  <c r="Q839" i="16" s="1"/>
  <c r="Q838" i="16" s="1"/>
  <c r="Q837" i="16" s="1"/>
  <c r="Q836" i="16" s="1"/>
  <c r="Q835" i="16" s="1"/>
  <c r="Q834" i="16" s="1"/>
  <c r="Q833" i="16" s="1"/>
  <c r="Q832" i="16" s="1"/>
  <c r="Q831" i="16" s="1"/>
  <c r="Q830" i="16" s="1"/>
  <c r="Q829" i="16" s="1"/>
  <c r="Q828" i="16" s="1"/>
  <c r="Q827" i="16" s="1"/>
  <c r="Q826" i="16" s="1"/>
  <c r="Q825" i="16" s="1"/>
  <c r="Q824" i="16" s="1"/>
  <c r="Q823" i="16" s="1"/>
  <c r="Q822" i="16" s="1"/>
  <c r="Q821" i="16" s="1"/>
  <c r="Q820" i="16" s="1"/>
  <c r="Q819" i="16" s="1"/>
  <c r="Q818" i="16" s="1"/>
  <c r="Q817" i="16" s="1"/>
  <c r="Q816" i="16" s="1"/>
  <c r="Q815" i="16" s="1"/>
  <c r="Q814" i="16" s="1"/>
  <c r="Q813" i="16" s="1"/>
  <c r="Q812" i="16" s="1"/>
  <c r="Q811" i="16" s="1"/>
  <c r="Q810" i="16" s="1"/>
  <c r="Q809" i="16" s="1"/>
  <c r="Q808" i="16" s="1"/>
  <c r="Q807" i="16" s="1"/>
  <c r="Q806" i="16" s="1"/>
  <c r="Q805" i="16" s="1"/>
  <c r="Q804" i="16" s="1"/>
  <c r="Q803" i="16" s="1"/>
  <c r="Q802" i="16" s="1"/>
  <c r="Q801" i="16" s="1"/>
  <c r="Q800" i="16" s="1"/>
  <c r="Q799" i="16" s="1"/>
  <c r="Q798" i="16" s="1"/>
  <c r="Q797" i="16" s="1"/>
  <c r="Q796" i="16" s="1"/>
  <c r="Q795" i="16" s="1"/>
  <c r="Q794" i="16" s="1"/>
  <c r="Q793" i="16" s="1"/>
  <c r="Q792" i="16" s="1"/>
  <c r="Q791" i="16" s="1"/>
  <c r="Q790" i="16" s="1"/>
  <c r="Q789" i="16" s="1"/>
  <c r="Q788" i="16" s="1"/>
  <c r="Q787" i="16" s="1"/>
  <c r="Q786" i="16" s="1"/>
  <c r="Q785" i="16" s="1"/>
  <c r="Q784" i="16" s="1"/>
  <c r="Q783" i="16" s="1"/>
  <c r="Q782" i="16" s="1"/>
  <c r="Q781" i="16" s="1"/>
  <c r="Q780" i="16" s="1"/>
  <c r="Q779" i="16" s="1"/>
  <c r="Q778" i="16" s="1"/>
  <c r="Q777" i="16" s="1"/>
  <c r="Q776" i="16" s="1"/>
  <c r="Q775" i="16" s="1"/>
  <c r="Q774" i="16" s="1"/>
  <c r="Q773" i="16" s="1"/>
  <c r="Q772" i="16" s="1"/>
  <c r="Q771" i="16" s="1"/>
  <c r="Q770" i="16" s="1"/>
  <c r="Q769" i="16" s="1"/>
  <c r="Q768" i="16" s="1"/>
  <c r="Q767" i="16" s="1"/>
  <c r="Q766" i="16" s="1"/>
  <c r="Q765" i="16" s="1"/>
  <c r="Q764" i="16" s="1"/>
  <c r="Q763" i="16" s="1"/>
  <c r="Q762" i="16" s="1"/>
  <c r="Q761" i="16" s="1"/>
  <c r="Q760" i="16" s="1"/>
  <c r="Q759" i="16" s="1"/>
  <c r="Q758" i="16" s="1"/>
  <c r="Q757" i="16" s="1"/>
  <c r="Q756" i="16" s="1"/>
  <c r="Q755" i="16" s="1"/>
  <c r="Q754" i="16" s="1"/>
  <c r="Q753" i="16" s="1"/>
  <c r="Q752" i="16" s="1"/>
  <c r="Q751" i="16" s="1"/>
  <c r="Q750" i="16" s="1"/>
  <c r="Q749" i="16" s="1"/>
  <c r="Q748" i="16" s="1"/>
  <c r="Q747" i="16" s="1"/>
  <c r="Q746" i="16" s="1"/>
  <c r="Q745" i="16" s="1"/>
  <c r="Q744" i="16" s="1"/>
  <c r="Q743" i="16" s="1"/>
  <c r="Q742" i="16" s="1"/>
  <c r="Q741" i="16" s="1"/>
  <c r="Q740" i="16" s="1"/>
  <c r="Q739" i="16" s="1"/>
  <c r="Q738" i="16" s="1"/>
  <c r="Q737" i="16" s="1"/>
  <c r="Q736" i="16" s="1"/>
  <c r="Q735" i="16" s="1"/>
  <c r="Q734" i="16" s="1"/>
  <c r="Q733" i="16" s="1"/>
  <c r="Q732" i="16" s="1"/>
  <c r="Q731" i="16" s="1"/>
  <c r="Q730" i="16" s="1"/>
  <c r="Q729" i="16" s="1"/>
  <c r="Q728" i="16" s="1"/>
  <c r="Q727" i="16" s="1"/>
  <c r="Q726" i="16" s="1"/>
  <c r="Q725" i="16" s="1"/>
  <c r="Q724" i="16" s="1"/>
  <c r="Q723" i="16" s="1"/>
  <c r="Q722" i="16" s="1"/>
  <c r="Q721" i="16" s="1"/>
  <c r="Q720" i="16" s="1"/>
  <c r="Q719" i="16" s="1"/>
  <c r="Q718" i="16" s="1"/>
  <c r="Q717" i="16" s="1"/>
  <c r="Q716" i="16" s="1"/>
  <c r="Q715" i="16" s="1"/>
  <c r="Q714" i="16" s="1"/>
  <c r="Q713" i="16" s="1"/>
  <c r="Q712" i="16" s="1"/>
  <c r="Q711" i="16" s="1"/>
  <c r="Q710" i="16" s="1"/>
  <c r="Q709" i="16" s="1"/>
  <c r="Q708" i="16" s="1"/>
  <c r="Q707" i="16" s="1"/>
  <c r="Q706" i="16" s="1"/>
  <c r="Q705" i="16" s="1"/>
  <c r="Q704" i="16" s="1"/>
  <c r="Q703" i="16" s="1"/>
  <c r="Q702" i="16" s="1"/>
  <c r="Q701" i="16" s="1"/>
  <c r="Q700" i="16" s="1"/>
  <c r="Q699" i="16" s="1"/>
  <c r="Q698" i="16" s="1"/>
  <c r="Q697" i="16" s="1"/>
  <c r="Q696" i="16" s="1"/>
  <c r="Q695" i="16" s="1"/>
  <c r="Q694" i="16" s="1"/>
  <c r="Q693" i="16" s="1"/>
  <c r="Q692" i="16" s="1"/>
  <c r="Q691" i="16" s="1"/>
  <c r="Q690" i="16" s="1"/>
  <c r="Q689" i="16" s="1"/>
  <c r="Q688" i="16" s="1"/>
  <c r="Q687" i="16" s="1"/>
  <c r="Q686" i="16" s="1"/>
  <c r="Q685" i="16" s="1"/>
  <c r="Q684" i="16" s="1"/>
  <c r="Q683" i="16" s="1"/>
  <c r="Q682" i="16" s="1"/>
  <c r="Q681" i="16" s="1"/>
  <c r="Q680" i="16" s="1"/>
  <c r="Q679" i="16" s="1"/>
  <c r="Q678" i="16" s="1"/>
  <c r="Q677" i="16" s="1"/>
  <c r="Q676" i="16" s="1"/>
  <c r="Q675" i="16" s="1"/>
  <c r="Q674" i="16" s="1"/>
  <c r="Q673" i="16" s="1"/>
  <c r="Q672" i="16" s="1"/>
  <c r="Q671" i="16" s="1"/>
  <c r="Q670" i="16" s="1"/>
  <c r="Q669" i="16" s="1"/>
  <c r="Q668" i="16" s="1"/>
  <c r="Q667" i="16" s="1"/>
  <c r="Q666" i="16" s="1"/>
  <c r="Q665" i="16" s="1"/>
  <c r="Q664" i="16" s="1"/>
  <c r="Q663" i="16" s="1"/>
  <c r="Q662" i="16" s="1"/>
  <c r="Q661" i="16" s="1"/>
  <c r="Q660" i="16" s="1"/>
  <c r="Q659" i="16" s="1"/>
  <c r="Q658" i="16" s="1"/>
  <c r="Q657" i="16" s="1"/>
  <c r="Q656" i="16" s="1"/>
  <c r="Q655" i="16" s="1"/>
  <c r="Q654" i="16" s="1"/>
  <c r="Q653" i="16" s="1"/>
  <c r="Q652" i="16" s="1"/>
  <c r="Q651" i="16" s="1"/>
  <c r="Q650" i="16" s="1"/>
  <c r="Q649" i="16" s="1"/>
  <c r="Q648" i="16" s="1"/>
  <c r="Q647" i="16" s="1"/>
  <c r="Q646" i="16" s="1"/>
  <c r="Q645" i="16" s="1"/>
  <c r="Q644" i="16" s="1"/>
  <c r="Q643" i="16" s="1"/>
  <c r="Q642" i="16" s="1"/>
  <c r="Q641" i="16" s="1"/>
  <c r="Q640" i="16" s="1"/>
  <c r="Q639" i="16" s="1"/>
  <c r="Q638" i="16" s="1"/>
  <c r="Q637" i="16" s="1"/>
  <c r="Q636" i="16" s="1"/>
  <c r="Q635" i="16" s="1"/>
  <c r="Q634" i="16" s="1"/>
  <c r="Q633" i="16" s="1"/>
  <c r="Q632" i="16" s="1"/>
  <c r="Q631" i="16" s="1"/>
  <c r="Q630" i="16" s="1"/>
  <c r="Q629" i="16" s="1"/>
  <c r="Q628" i="16" s="1"/>
  <c r="Q627" i="16" s="1"/>
  <c r="Q626" i="16" s="1"/>
  <c r="Q625" i="16" s="1"/>
  <c r="Q624" i="16" s="1"/>
  <c r="Q623" i="16" s="1"/>
  <c r="Q622" i="16" s="1"/>
  <c r="Q621" i="16" s="1"/>
  <c r="Q620" i="16" s="1"/>
  <c r="Q619" i="16" s="1"/>
  <c r="Q618" i="16" s="1"/>
  <c r="Q617" i="16" s="1"/>
  <c r="Q616" i="16" s="1"/>
  <c r="Q615" i="16" s="1"/>
  <c r="Q614" i="16" s="1"/>
  <c r="Q613" i="16" s="1"/>
  <c r="Q612" i="16" s="1"/>
  <c r="Q611" i="16" s="1"/>
  <c r="Q610" i="16" s="1"/>
  <c r="Q609" i="16" s="1"/>
  <c r="Q608" i="16" s="1"/>
  <c r="Q607" i="16" s="1"/>
  <c r="Q606" i="16" s="1"/>
  <c r="Q605" i="16" s="1"/>
  <c r="Q604" i="16" s="1"/>
  <c r="Q603" i="16" s="1"/>
  <c r="Q602" i="16" s="1"/>
  <c r="Q601" i="16" s="1"/>
  <c r="Q600" i="16" s="1"/>
  <c r="Q599" i="16" s="1"/>
  <c r="Q598" i="16" s="1"/>
  <c r="Q597" i="16" s="1"/>
  <c r="Q596" i="16" s="1"/>
  <c r="Q595" i="16" s="1"/>
  <c r="Q594" i="16" s="1"/>
  <c r="Q593" i="16" s="1"/>
  <c r="Q592" i="16" s="1"/>
  <c r="Q591" i="16" s="1"/>
  <c r="Q590" i="16" s="1"/>
  <c r="Q589" i="16" s="1"/>
  <c r="Q588" i="16" s="1"/>
  <c r="Q587" i="16" s="1"/>
  <c r="Q586" i="16" s="1"/>
  <c r="Q585" i="16" s="1"/>
  <c r="Q584" i="16" s="1"/>
  <c r="Q583" i="16" s="1"/>
  <c r="Q582" i="16" s="1"/>
  <c r="Q581" i="16" s="1"/>
  <c r="Q580" i="16" s="1"/>
  <c r="Q579" i="16" s="1"/>
  <c r="Q578" i="16" s="1"/>
  <c r="Q577" i="16" s="1"/>
  <c r="Q576" i="16" s="1"/>
  <c r="Q575" i="16" s="1"/>
  <c r="Q574" i="16" s="1"/>
  <c r="Q573" i="16" s="1"/>
  <c r="Q572" i="16" s="1"/>
  <c r="Q571" i="16" s="1"/>
  <c r="Q570" i="16" s="1"/>
  <c r="Q569" i="16" s="1"/>
  <c r="Q568" i="16" s="1"/>
  <c r="Q567" i="16" s="1"/>
  <c r="Q566" i="16" s="1"/>
  <c r="Q565" i="16" s="1"/>
  <c r="Q564" i="16" s="1"/>
  <c r="Q563" i="16" s="1"/>
  <c r="Q562" i="16" s="1"/>
  <c r="Q561" i="16" s="1"/>
  <c r="Q560" i="16" s="1"/>
  <c r="Q559" i="16" s="1"/>
  <c r="Q558" i="16" s="1"/>
  <c r="Q557" i="16" s="1"/>
  <c r="Q556" i="16" s="1"/>
  <c r="Q555" i="16" s="1"/>
  <c r="Q554" i="16" s="1"/>
  <c r="Q553" i="16" s="1"/>
  <c r="Q552" i="16" s="1"/>
  <c r="Q551" i="16" s="1"/>
  <c r="Q550" i="16" s="1"/>
  <c r="Q549" i="16" s="1"/>
  <c r="Q548" i="16" s="1"/>
  <c r="Q547" i="16" s="1"/>
  <c r="Q546" i="16" s="1"/>
  <c r="Q545" i="16" s="1"/>
  <c r="Q544" i="16" s="1"/>
  <c r="Q543" i="16" s="1"/>
  <c r="Q542" i="16" s="1"/>
  <c r="Q541" i="16" s="1"/>
  <c r="Q540" i="16" s="1"/>
  <c r="Q539" i="16" s="1"/>
  <c r="Q538" i="16" s="1"/>
  <c r="Q537" i="16" s="1"/>
  <c r="Q536" i="16" s="1"/>
  <c r="Q535" i="16" s="1"/>
  <c r="Q534" i="16" s="1"/>
  <c r="Q533" i="16" s="1"/>
  <c r="Q532" i="16" s="1"/>
  <c r="Q531" i="16" s="1"/>
  <c r="Q530" i="16" s="1"/>
  <c r="Q529" i="16" s="1"/>
  <c r="Q528" i="16" s="1"/>
  <c r="Q527" i="16" s="1"/>
  <c r="Q526" i="16" s="1"/>
  <c r="Q525" i="16" s="1"/>
  <c r="Q524" i="16" s="1"/>
  <c r="Q523" i="16" s="1"/>
  <c r="Q522" i="16" s="1"/>
  <c r="Q521" i="16" s="1"/>
  <c r="Q520" i="16" s="1"/>
  <c r="Q519" i="16" s="1"/>
  <c r="Q518" i="16" s="1"/>
  <c r="Q517" i="16" s="1"/>
  <c r="Q516" i="16" s="1"/>
  <c r="Q515" i="16" s="1"/>
  <c r="Q514" i="16" s="1"/>
  <c r="Q513" i="16" s="1"/>
  <c r="Q512" i="16" s="1"/>
  <c r="Q511" i="16" s="1"/>
  <c r="Q510" i="16" s="1"/>
  <c r="Q509" i="16" s="1"/>
  <c r="Q508" i="16" s="1"/>
  <c r="Q507" i="16" s="1"/>
  <c r="Q506" i="16" s="1"/>
  <c r="Q505" i="16" s="1"/>
  <c r="Q504" i="16" s="1"/>
  <c r="Q503" i="16" s="1"/>
  <c r="Q502" i="16" s="1"/>
  <c r="Q501" i="16" s="1"/>
  <c r="Q500" i="16" s="1"/>
  <c r="Q499" i="16" s="1"/>
  <c r="Q498" i="16" s="1"/>
  <c r="Q497" i="16" s="1"/>
  <c r="Q496" i="16" s="1"/>
  <c r="Q495" i="16" s="1"/>
  <c r="Q494" i="16" s="1"/>
  <c r="Q493" i="16" s="1"/>
  <c r="Q492" i="16" s="1"/>
  <c r="Q491" i="16" s="1"/>
  <c r="Q490" i="16" s="1"/>
  <c r="Q489" i="16" s="1"/>
  <c r="Q488" i="16" s="1"/>
  <c r="Q487" i="16" s="1"/>
  <c r="Q486" i="16" s="1"/>
  <c r="Q485" i="16" s="1"/>
  <c r="Q484" i="16" s="1"/>
  <c r="Q483" i="16" s="1"/>
  <c r="Q482" i="16" s="1"/>
  <c r="Q481" i="16" s="1"/>
  <c r="Q480" i="16" s="1"/>
  <c r="Q479" i="16" s="1"/>
  <c r="Q478" i="16" s="1"/>
  <c r="Q477" i="16" s="1"/>
  <c r="Q476" i="16" s="1"/>
  <c r="Q475" i="16" s="1"/>
  <c r="Q474" i="16" s="1"/>
  <c r="Q473" i="16" s="1"/>
  <c r="Q472" i="16" s="1"/>
  <c r="Q471" i="16" s="1"/>
  <c r="Q470" i="16" s="1"/>
  <c r="Q469" i="16" s="1"/>
  <c r="Q468" i="16" s="1"/>
  <c r="Q467" i="16" s="1"/>
  <c r="Q466" i="16" s="1"/>
  <c r="Q465" i="16" s="1"/>
  <c r="Q464" i="16" s="1"/>
  <c r="Q463" i="16" s="1"/>
  <c r="Q462" i="16" s="1"/>
  <c r="Q461" i="16" s="1"/>
  <c r="Q460" i="16" s="1"/>
  <c r="Q459" i="16" s="1"/>
  <c r="Q458" i="16" s="1"/>
  <c r="Q457" i="16" s="1"/>
  <c r="Q456" i="16" s="1"/>
  <c r="Q455" i="16" s="1"/>
  <c r="Q454" i="16" s="1"/>
  <c r="Q453" i="16" s="1"/>
  <c r="Q452" i="16" s="1"/>
  <c r="Q451" i="16" s="1"/>
  <c r="Q450" i="16" s="1"/>
  <c r="Q449" i="16" s="1"/>
  <c r="Q448" i="16" s="1"/>
  <c r="Q447" i="16" s="1"/>
  <c r="Q446" i="16" s="1"/>
  <c r="Q445" i="16" s="1"/>
  <c r="Q444" i="16" s="1"/>
  <c r="Q443" i="16" s="1"/>
  <c r="Q442" i="16" s="1"/>
  <c r="Q441" i="16" s="1"/>
  <c r="Q440" i="16" s="1"/>
  <c r="Q439" i="16" s="1"/>
  <c r="Q438" i="16" s="1"/>
  <c r="Q437" i="16" s="1"/>
  <c r="Q436" i="16" s="1"/>
  <c r="Q435" i="16" s="1"/>
  <c r="Q434" i="16" s="1"/>
  <c r="Q433" i="16" s="1"/>
  <c r="Q432" i="16" s="1"/>
  <c r="Q431" i="16" s="1"/>
  <c r="Q430" i="16" s="1"/>
  <c r="Q429" i="16" s="1"/>
  <c r="Q428" i="16" s="1"/>
  <c r="Q427" i="16" s="1"/>
  <c r="Q426" i="16" s="1"/>
  <c r="Q425" i="16" s="1"/>
  <c r="Q424" i="16" s="1"/>
  <c r="Q423" i="16" s="1"/>
  <c r="Q422" i="16" s="1"/>
  <c r="Q421" i="16" s="1"/>
  <c r="Q420" i="16" s="1"/>
  <c r="Q419" i="16" s="1"/>
  <c r="Q418" i="16" s="1"/>
  <c r="Q417" i="16" s="1"/>
  <c r="Q416" i="16" s="1"/>
  <c r="Q415" i="16" s="1"/>
  <c r="Q414" i="16" s="1"/>
  <c r="Q413" i="16" s="1"/>
  <c r="Q412" i="16" s="1"/>
  <c r="Q411" i="16" s="1"/>
  <c r="Q410" i="16" s="1"/>
  <c r="Q409" i="16" s="1"/>
  <c r="Q408" i="16" s="1"/>
  <c r="Q407" i="16" s="1"/>
  <c r="Q406" i="16" s="1"/>
  <c r="Q405" i="16" s="1"/>
  <c r="Q404" i="16" s="1"/>
  <c r="Q403" i="16" s="1"/>
  <c r="Q402" i="16" s="1"/>
  <c r="Q401" i="16" s="1"/>
  <c r="Q400" i="16" s="1"/>
  <c r="Q399" i="16" s="1"/>
  <c r="Q398" i="16" s="1"/>
  <c r="Q397" i="16" s="1"/>
  <c r="Q396" i="16" s="1"/>
  <c r="Q395" i="16" s="1"/>
  <c r="Q394" i="16" s="1"/>
  <c r="Q393" i="16" s="1"/>
  <c r="Q392" i="16" s="1"/>
  <c r="Q391" i="16" s="1"/>
  <c r="Q390" i="16" s="1"/>
  <c r="Q389" i="16" s="1"/>
  <c r="Q388" i="16" s="1"/>
  <c r="Q387" i="16" s="1"/>
  <c r="Q386" i="16" s="1"/>
  <c r="Q385" i="16" s="1"/>
  <c r="Q384" i="16" s="1"/>
  <c r="Q383" i="16" s="1"/>
  <c r="Q382" i="16" s="1"/>
  <c r="Q381" i="16" s="1"/>
  <c r="Q380" i="16" s="1"/>
  <c r="Q379" i="16" s="1"/>
  <c r="Q378" i="16" s="1"/>
  <c r="Q377" i="16" s="1"/>
  <c r="Q376" i="16" s="1"/>
  <c r="Q375" i="16" s="1"/>
  <c r="Q374" i="16" s="1"/>
  <c r="Q373" i="16" s="1"/>
  <c r="Q372" i="16" s="1"/>
  <c r="Q371" i="16" s="1"/>
  <c r="Q370" i="16" s="1"/>
  <c r="Q369" i="16" s="1"/>
  <c r="Q368" i="16" s="1"/>
  <c r="Q367" i="16" s="1"/>
  <c r="Q366" i="16" s="1"/>
  <c r="Q365" i="16" s="1"/>
  <c r="Q364" i="16" s="1"/>
  <c r="Q363" i="16" s="1"/>
  <c r="Q362" i="16" s="1"/>
  <c r="Q361" i="16" s="1"/>
  <c r="Q360" i="16" s="1"/>
  <c r="Q359" i="16" s="1"/>
  <c r="Q358" i="16" s="1"/>
  <c r="Q357" i="16" s="1"/>
  <c r="Q356" i="16" s="1"/>
  <c r="Q355" i="16" s="1"/>
  <c r="Q354" i="16" s="1"/>
  <c r="Q353" i="16" s="1"/>
  <c r="Q352" i="16" s="1"/>
  <c r="Q351" i="16" s="1"/>
  <c r="Q350" i="16" s="1"/>
  <c r="Q349" i="16" s="1"/>
  <c r="Q348" i="16" s="1"/>
  <c r="Q347" i="16" s="1"/>
  <c r="Q346" i="16" s="1"/>
  <c r="Q345" i="16" s="1"/>
  <c r="Q344" i="16" s="1"/>
  <c r="Q343" i="16" s="1"/>
  <c r="Q342" i="16" s="1"/>
  <c r="Q341" i="16" s="1"/>
  <c r="Q340" i="16" s="1"/>
  <c r="Q339" i="16" s="1"/>
  <c r="Q338" i="16" s="1"/>
  <c r="Q337" i="16" s="1"/>
  <c r="Q336" i="16" s="1"/>
  <c r="Q335" i="16" s="1"/>
  <c r="Q334" i="16" s="1"/>
  <c r="Q333" i="16" s="1"/>
  <c r="Q332" i="16" s="1"/>
  <c r="Q331" i="16" s="1"/>
  <c r="Q330" i="16" s="1"/>
  <c r="Q329" i="16" s="1"/>
  <c r="Q328" i="16" s="1"/>
  <c r="Q327" i="16" s="1"/>
  <c r="Q326" i="16" s="1"/>
  <c r="Q325" i="16" s="1"/>
  <c r="Q324" i="16" s="1"/>
  <c r="Q323" i="16" s="1"/>
  <c r="Q322" i="16" s="1"/>
  <c r="Q321" i="16" s="1"/>
  <c r="Q320" i="16" s="1"/>
  <c r="Q319" i="16" s="1"/>
  <c r="Q318" i="16" s="1"/>
  <c r="Q317" i="16" s="1"/>
  <c r="Q316" i="16" s="1"/>
  <c r="Q315" i="16" s="1"/>
  <c r="Q314" i="16" s="1"/>
  <c r="Q313" i="16" s="1"/>
  <c r="Q312" i="16" s="1"/>
  <c r="Q311" i="16" s="1"/>
  <c r="Q310" i="16" s="1"/>
  <c r="Q309" i="16" s="1"/>
  <c r="Q308" i="16" s="1"/>
  <c r="Q307" i="16" s="1"/>
  <c r="Q306" i="16" s="1"/>
  <c r="Q305" i="16" s="1"/>
  <c r="Q304" i="16" s="1"/>
  <c r="Q303" i="16" s="1"/>
  <c r="Q302" i="16" s="1"/>
  <c r="Q301" i="16" s="1"/>
  <c r="Q300" i="16" s="1"/>
  <c r="Q299" i="16" s="1"/>
  <c r="Q298" i="16" s="1"/>
  <c r="Q297" i="16" s="1"/>
  <c r="Q296" i="16" s="1"/>
  <c r="Q295" i="16" s="1"/>
  <c r="Q294" i="16" s="1"/>
  <c r="Q293" i="16" s="1"/>
  <c r="Q292" i="16" s="1"/>
  <c r="Q291" i="16" s="1"/>
  <c r="Q290" i="16" s="1"/>
  <c r="Q289" i="16" s="1"/>
  <c r="Q288" i="16" s="1"/>
  <c r="Q287" i="16" s="1"/>
  <c r="Q286" i="16" s="1"/>
  <c r="Q285" i="16" s="1"/>
  <c r="Q284" i="16" s="1"/>
  <c r="Q283" i="16" s="1"/>
  <c r="Q282" i="16" s="1"/>
  <c r="Q281" i="16" s="1"/>
  <c r="Q280" i="16" s="1"/>
  <c r="Q279" i="16" s="1"/>
  <c r="Q278" i="16" s="1"/>
  <c r="Q277" i="16" s="1"/>
  <c r="Q276" i="16" s="1"/>
  <c r="Q275" i="16" s="1"/>
  <c r="Q274" i="16" s="1"/>
  <c r="Q273" i="16" s="1"/>
  <c r="Q272" i="16" s="1"/>
  <c r="Q271" i="16" s="1"/>
  <c r="Q270" i="16" s="1"/>
  <c r="Q269" i="16" s="1"/>
  <c r="Q268" i="16" s="1"/>
  <c r="Q267" i="16" s="1"/>
  <c r="Q266" i="16" s="1"/>
  <c r="Q265" i="16" s="1"/>
  <c r="Q264" i="16" s="1"/>
  <c r="Q263" i="16" s="1"/>
  <c r="Q262" i="16" s="1"/>
  <c r="Q261" i="16" s="1"/>
  <c r="Q260" i="16" s="1"/>
  <c r="Q259" i="16" s="1"/>
  <c r="Q258" i="16" s="1"/>
  <c r="Q257" i="16" s="1"/>
  <c r="Q256" i="16" s="1"/>
  <c r="Q255" i="16" s="1"/>
  <c r="Q254" i="16" s="1"/>
  <c r="Q253" i="16" s="1"/>
  <c r="Q252" i="16" s="1"/>
  <c r="Q251" i="16" s="1"/>
  <c r="Q250" i="16" s="1"/>
  <c r="Q249" i="16" s="1"/>
  <c r="Q248" i="16" s="1"/>
  <c r="Q247" i="16" s="1"/>
  <c r="Q246" i="16" s="1"/>
  <c r="Q245" i="16" s="1"/>
  <c r="Q244" i="16" s="1"/>
  <c r="Q243" i="16" s="1"/>
  <c r="Q242" i="16" s="1"/>
  <c r="Q241" i="16" s="1"/>
  <c r="Q240" i="16" s="1"/>
  <c r="Q239" i="16" s="1"/>
  <c r="Q238" i="16" s="1"/>
  <c r="Q237" i="16" s="1"/>
  <c r="Q236" i="16" s="1"/>
  <c r="Q235" i="16" s="1"/>
  <c r="Q234" i="16" s="1"/>
  <c r="Q233" i="16" s="1"/>
  <c r="Q232" i="16" s="1"/>
  <c r="Q231" i="16" s="1"/>
  <c r="Q230" i="16" s="1"/>
  <c r="Q229" i="16" s="1"/>
  <c r="Q228" i="16" s="1"/>
  <c r="Q227" i="16" s="1"/>
  <c r="Q226" i="16" s="1"/>
  <c r="Q225" i="16" s="1"/>
  <c r="Q224" i="16" s="1"/>
  <c r="Q223" i="16" s="1"/>
  <c r="Q222" i="16" s="1"/>
  <c r="Q221" i="16" s="1"/>
  <c r="Q220" i="16" s="1"/>
  <c r="Q219" i="16" s="1"/>
  <c r="Q218" i="16" s="1"/>
  <c r="Q217" i="16" s="1"/>
  <c r="Q216" i="16" s="1"/>
  <c r="Q215" i="16" s="1"/>
  <c r="Q214" i="16" s="1"/>
  <c r="Q213" i="16" s="1"/>
  <c r="Q212" i="16" s="1"/>
  <c r="Q211" i="16" s="1"/>
  <c r="Q210" i="16" s="1"/>
  <c r="Q209" i="16" s="1"/>
  <c r="Q208" i="16" s="1"/>
  <c r="Q207" i="16" s="1"/>
  <c r="Q206" i="16" s="1"/>
  <c r="Q205" i="16" s="1"/>
  <c r="Q204" i="16" s="1"/>
  <c r="Q203" i="16" s="1"/>
  <c r="Q202" i="16" s="1"/>
  <c r="Q201" i="16" s="1"/>
  <c r="Q200" i="16" s="1"/>
  <c r="Q199" i="16" s="1"/>
  <c r="Q198" i="16" s="1"/>
  <c r="Q197" i="16" s="1"/>
  <c r="Q196" i="16" s="1"/>
  <c r="Q195" i="16" s="1"/>
  <c r="Q194" i="16" s="1"/>
  <c r="Q193" i="16" s="1"/>
  <c r="Q192" i="16" s="1"/>
  <c r="Q191" i="16" s="1"/>
  <c r="Q190" i="16" s="1"/>
  <c r="Q189" i="16" s="1"/>
  <c r="Q188" i="16" s="1"/>
  <c r="Q187" i="16" s="1"/>
  <c r="Q186" i="16" s="1"/>
  <c r="Q185" i="16" s="1"/>
  <c r="Q184" i="16" s="1"/>
  <c r="Q183" i="16" s="1"/>
  <c r="Q182" i="16" s="1"/>
  <c r="Q181" i="16" s="1"/>
  <c r="Q180" i="16" s="1"/>
  <c r="Q179" i="16" s="1"/>
  <c r="Q178" i="16" s="1"/>
  <c r="Q177" i="16" s="1"/>
  <c r="Q176" i="16" s="1"/>
  <c r="Q175" i="16" s="1"/>
  <c r="Q174" i="16" s="1"/>
  <c r="Q173" i="16" s="1"/>
  <c r="Q172" i="16" s="1"/>
  <c r="Q171" i="16" s="1"/>
  <c r="Q170" i="16" s="1"/>
  <c r="Q169" i="16" s="1"/>
  <c r="Q168" i="16" s="1"/>
  <c r="Q167" i="16" s="1"/>
  <c r="Q166" i="16" s="1"/>
  <c r="Q165" i="16" s="1"/>
  <c r="Q164" i="16" s="1"/>
  <c r="Q163" i="16" s="1"/>
  <c r="Q162" i="16" s="1"/>
  <c r="Q161" i="16" s="1"/>
  <c r="Q160" i="16" s="1"/>
  <c r="Q159" i="16" s="1"/>
  <c r="Q158" i="16" s="1"/>
  <c r="Q157" i="16" s="1"/>
  <c r="Q156" i="16" s="1"/>
  <c r="Q155" i="16" s="1"/>
  <c r="Q154" i="16" s="1"/>
  <c r="Q153" i="16" s="1"/>
  <c r="Q152" i="16" s="1"/>
  <c r="Q151" i="16" s="1"/>
  <c r="Q150" i="16" s="1"/>
  <c r="Q149" i="16" s="1"/>
  <c r="Q148" i="16" s="1"/>
  <c r="Q147" i="16" s="1"/>
  <c r="Q146" i="16" s="1"/>
  <c r="Q145" i="16" s="1"/>
  <c r="Q144" i="16" s="1"/>
  <c r="Q143" i="16" s="1"/>
  <c r="Q142" i="16" s="1"/>
  <c r="Q141" i="16" s="1"/>
  <c r="Q140" i="16" s="1"/>
  <c r="Q139" i="16" s="1"/>
  <c r="Q138" i="16" s="1"/>
  <c r="Q137" i="16" s="1"/>
  <c r="Q136" i="16" s="1"/>
  <c r="Q135" i="16" s="1"/>
  <c r="Q134" i="16" s="1"/>
  <c r="Q133" i="16" s="1"/>
  <c r="Q132" i="16" s="1"/>
  <c r="Q131" i="16" s="1"/>
  <c r="Q130" i="16" s="1"/>
  <c r="Q129" i="16" s="1"/>
  <c r="Q128" i="16" s="1"/>
  <c r="Q127" i="16" s="1"/>
  <c r="Q126" i="16" s="1"/>
  <c r="Q125" i="16" s="1"/>
  <c r="Q124" i="16" s="1"/>
  <c r="Q123" i="16" s="1"/>
  <c r="Q122" i="16" s="1"/>
  <c r="Q121" i="16" s="1"/>
  <c r="Q120" i="16" s="1"/>
  <c r="Q119" i="16" s="1"/>
  <c r="Q118" i="16" s="1"/>
  <c r="Q117" i="16" s="1"/>
  <c r="Q116" i="16" s="1"/>
  <c r="Q115" i="16" s="1"/>
  <c r="Q114" i="16" s="1"/>
  <c r="Q113" i="16" s="1"/>
  <c r="Q112" i="16" s="1"/>
  <c r="Q111" i="16" s="1"/>
  <c r="Q110" i="16" s="1"/>
  <c r="Q109" i="16" s="1"/>
  <c r="Q108" i="16" s="1"/>
  <c r="Q107" i="16" s="1"/>
  <c r="Q106" i="16" s="1"/>
  <c r="Q105" i="16" s="1"/>
  <c r="Q104" i="16" s="1"/>
  <c r="Q103" i="16" s="1"/>
  <c r="Q102" i="16" s="1"/>
  <c r="Q101" i="16" s="1"/>
  <c r="Q100" i="16" s="1"/>
  <c r="Q99" i="16" s="1"/>
  <c r="Q98" i="16" s="1"/>
  <c r="Q97" i="16" s="1"/>
  <c r="Q96" i="16" s="1"/>
  <c r="Q95" i="16" s="1"/>
  <c r="Q94" i="16" s="1"/>
  <c r="Q93" i="16" s="1"/>
  <c r="Q92" i="16" s="1"/>
  <c r="Q91" i="16" s="1"/>
  <c r="Q90" i="16" s="1"/>
  <c r="Q89" i="16" s="1"/>
  <c r="Q88" i="16" s="1"/>
  <c r="Q87" i="16" s="1"/>
  <c r="Q86" i="16" s="1"/>
  <c r="Q85" i="16" s="1"/>
  <c r="Q84" i="16" s="1"/>
  <c r="Q83" i="16" s="1"/>
  <c r="Q82" i="16" s="1"/>
  <c r="Q81" i="16" s="1"/>
  <c r="Q80" i="16" s="1"/>
  <c r="Q79" i="16" s="1"/>
  <c r="Q78" i="16" s="1"/>
  <c r="Q77" i="16" s="1"/>
  <c r="Q76" i="16" s="1"/>
  <c r="Q75" i="16" s="1"/>
  <c r="Q74" i="16" s="1"/>
  <c r="Q73" i="16" s="1"/>
  <c r="Q72" i="16" s="1"/>
  <c r="Q71" i="16" s="1"/>
  <c r="Q70" i="16" s="1"/>
  <c r="Q69" i="16" s="1"/>
  <c r="Q68" i="16" s="1"/>
  <c r="Q67" i="16" s="1"/>
  <c r="Q66" i="16" s="1"/>
  <c r="Q65" i="16" s="1"/>
  <c r="Q64" i="16" s="1"/>
  <c r="Q63" i="16" s="1"/>
  <c r="Q62" i="16" s="1"/>
  <c r="Q61" i="16" s="1"/>
  <c r="Q60" i="16" s="1"/>
  <c r="Q59" i="16" s="1"/>
  <c r="Q58" i="16" s="1"/>
  <c r="Q57" i="16" s="1"/>
  <c r="Q56" i="16" s="1"/>
  <c r="Q55" i="16" s="1"/>
  <c r="Q54" i="16" s="1"/>
  <c r="Q53" i="16" s="1"/>
  <c r="Q52" i="16" s="1"/>
  <c r="Q51" i="16" s="1"/>
  <c r="Q50" i="16" s="1"/>
  <c r="Q49" i="16" s="1"/>
  <c r="Q48" i="16" s="1"/>
  <c r="Q47" i="16" s="1"/>
  <c r="Q46" i="16" s="1"/>
  <c r="Q45" i="16" s="1"/>
  <c r="Q44" i="16" s="1"/>
  <c r="Q43" i="16" s="1"/>
  <c r="Q42" i="16" s="1"/>
  <c r="Q41" i="16" s="1"/>
  <c r="Q40" i="16" s="1"/>
  <c r="Q39" i="16" s="1"/>
  <c r="Q38" i="16" s="1"/>
  <c r="Q37" i="16" s="1"/>
  <c r="Q36" i="16" s="1"/>
  <c r="Q35" i="16" s="1"/>
  <c r="Q34" i="16" s="1"/>
  <c r="Q33" i="16" s="1"/>
  <c r="Q32" i="16" s="1"/>
  <c r="Q31" i="16" s="1"/>
  <c r="Q30" i="16" s="1"/>
  <c r="Q29" i="16" s="1"/>
  <c r="Q28" i="16" s="1"/>
  <c r="Q27" i="16" s="1"/>
  <c r="Q26" i="16" s="1"/>
  <c r="Q25" i="16" s="1"/>
  <c r="Q24" i="16" s="1"/>
  <c r="Q23" i="16" s="1"/>
  <c r="Q22" i="16" s="1"/>
  <c r="Q21" i="16" s="1"/>
  <c r="Q20" i="16" s="1"/>
  <c r="Q19" i="16" s="1"/>
  <c r="Q18" i="16" s="1"/>
  <c r="Q17" i="16" s="1"/>
  <c r="Q16" i="16" s="1"/>
  <c r="Q15" i="16" s="1"/>
  <c r="Q14" i="16" s="1"/>
  <c r="Q13" i="16" s="1"/>
  <c r="Q12" i="16" s="1"/>
  <c r="Q11" i="16" s="1"/>
  <c r="Q10" i="16" s="1"/>
  <c r="Q9" i="16" s="1"/>
  <c r="Q8" i="16" s="1"/>
  <c r="Q7" i="16" s="1"/>
  <c r="N1005" i="16"/>
  <c r="N1004" i="16" s="1"/>
  <c r="N1003" i="16" s="1"/>
  <c r="N1002" i="16" s="1"/>
  <c r="N1001" i="16" s="1"/>
  <c r="N1000" i="16" s="1"/>
  <c r="N999" i="16" s="1"/>
  <c r="N998" i="16" s="1"/>
  <c r="N997" i="16" s="1"/>
  <c r="N996" i="16" s="1"/>
  <c r="N995" i="16" s="1"/>
  <c r="N994" i="16" s="1"/>
  <c r="N993" i="16" s="1"/>
  <c r="N992" i="16" s="1"/>
  <c r="N991" i="16" s="1"/>
  <c r="N990" i="16" s="1"/>
  <c r="N989" i="16" s="1"/>
  <c r="N988" i="16" s="1"/>
  <c r="N987" i="16" s="1"/>
  <c r="N986" i="16" s="1"/>
  <c r="N985" i="16" s="1"/>
  <c r="N984" i="16" s="1"/>
  <c r="N983" i="16" s="1"/>
  <c r="N982" i="16" s="1"/>
  <c r="N981" i="16" s="1"/>
  <c r="N980" i="16" s="1"/>
  <c r="N979" i="16" s="1"/>
  <c r="N978" i="16" s="1"/>
  <c r="N977" i="16" s="1"/>
  <c r="N976" i="16" s="1"/>
  <c r="N975" i="16" s="1"/>
  <c r="N974" i="16" s="1"/>
  <c r="N973" i="16" s="1"/>
  <c r="N972" i="16" s="1"/>
  <c r="N971" i="16" s="1"/>
  <c r="N970" i="16" s="1"/>
  <c r="N969" i="16" s="1"/>
  <c r="N968" i="16" s="1"/>
  <c r="N967" i="16" s="1"/>
  <c r="N966" i="16" s="1"/>
  <c r="N965" i="16" s="1"/>
  <c r="N964" i="16" s="1"/>
  <c r="N963" i="16" s="1"/>
  <c r="N962" i="16" s="1"/>
  <c r="N961" i="16" s="1"/>
  <c r="N960" i="16" s="1"/>
  <c r="N959" i="16" s="1"/>
  <c r="N958" i="16" s="1"/>
  <c r="N957" i="16" s="1"/>
  <c r="N956" i="16" s="1"/>
  <c r="N955" i="16" s="1"/>
  <c r="N954" i="16" s="1"/>
  <c r="N953" i="16" s="1"/>
  <c r="N952" i="16" s="1"/>
  <c r="N951" i="16" s="1"/>
  <c r="N950" i="16" s="1"/>
  <c r="N949" i="16" s="1"/>
  <c r="N948" i="16" s="1"/>
  <c r="N947" i="16" s="1"/>
  <c r="N946" i="16" s="1"/>
  <c r="N945" i="16" s="1"/>
  <c r="N944" i="16" s="1"/>
  <c r="N943" i="16" s="1"/>
  <c r="N942" i="16" s="1"/>
  <c r="N941" i="16" s="1"/>
  <c r="N940" i="16" s="1"/>
  <c r="N939" i="16" s="1"/>
  <c r="N938" i="16" s="1"/>
  <c r="N937" i="16" s="1"/>
  <c r="N936" i="16" s="1"/>
  <c r="N935" i="16" s="1"/>
  <c r="N934" i="16" s="1"/>
  <c r="N933" i="16" s="1"/>
  <c r="N932" i="16" s="1"/>
  <c r="N931" i="16" s="1"/>
  <c r="N930" i="16" s="1"/>
  <c r="N929" i="16" s="1"/>
  <c r="N928" i="16" s="1"/>
  <c r="N927" i="16" s="1"/>
  <c r="N926" i="16" s="1"/>
  <c r="N925" i="16" s="1"/>
  <c r="N924" i="16" s="1"/>
  <c r="N923" i="16" s="1"/>
  <c r="N922" i="16" s="1"/>
  <c r="N921" i="16" s="1"/>
  <c r="N920" i="16" s="1"/>
  <c r="N919" i="16" s="1"/>
  <c r="N918" i="16" s="1"/>
  <c r="N917" i="16" s="1"/>
  <c r="N916" i="16" s="1"/>
  <c r="N915" i="16" s="1"/>
  <c r="N914" i="16" s="1"/>
  <c r="N913" i="16" s="1"/>
  <c r="N912" i="16" s="1"/>
  <c r="N911" i="16" s="1"/>
  <c r="N910" i="16" s="1"/>
  <c r="N909" i="16" s="1"/>
  <c r="N908" i="16" s="1"/>
  <c r="N907" i="16" s="1"/>
  <c r="N906" i="16" s="1"/>
  <c r="N905" i="16" s="1"/>
  <c r="N904" i="16" s="1"/>
  <c r="N903" i="16" s="1"/>
  <c r="N902" i="16" s="1"/>
  <c r="N901" i="16" s="1"/>
  <c r="N900" i="16" s="1"/>
  <c r="N899" i="16" s="1"/>
  <c r="N898" i="16" s="1"/>
  <c r="N897" i="16" s="1"/>
  <c r="N896" i="16" s="1"/>
  <c r="N895" i="16" s="1"/>
  <c r="N894" i="16" s="1"/>
  <c r="N893" i="16" s="1"/>
  <c r="N892" i="16" s="1"/>
  <c r="N891" i="16" s="1"/>
  <c r="N890" i="16" s="1"/>
  <c r="N889" i="16" s="1"/>
  <c r="N888" i="16" s="1"/>
  <c r="N887" i="16" s="1"/>
  <c r="N886" i="16" s="1"/>
  <c r="N885" i="16" s="1"/>
  <c r="N884" i="16" s="1"/>
  <c r="N883" i="16" s="1"/>
  <c r="N882" i="16" s="1"/>
  <c r="N881" i="16" s="1"/>
  <c r="N880" i="16" s="1"/>
  <c r="N879" i="16" s="1"/>
  <c r="N878" i="16" s="1"/>
  <c r="N877" i="16" s="1"/>
  <c r="N876" i="16" s="1"/>
  <c r="N875" i="16" s="1"/>
  <c r="N874" i="16" s="1"/>
  <c r="N873" i="16" s="1"/>
  <c r="N872" i="16" s="1"/>
  <c r="N871" i="16" s="1"/>
  <c r="N870" i="16" s="1"/>
  <c r="N869" i="16" s="1"/>
  <c r="N868" i="16" s="1"/>
  <c r="N867" i="16" s="1"/>
  <c r="N866" i="16" s="1"/>
  <c r="N865" i="16" s="1"/>
  <c r="N864" i="16" s="1"/>
  <c r="N863" i="16" s="1"/>
  <c r="N862" i="16" s="1"/>
  <c r="N861" i="16" s="1"/>
  <c r="N860" i="16" s="1"/>
  <c r="N859" i="16" s="1"/>
  <c r="N858" i="16" s="1"/>
  <c r="N857" i="16" s="1"/>
  <c r="N856" i="16" s="1"/>
  <c r="N855" i="16" s="1"/>
  <c r="N854" i="16" s="1"/>
  <c r="N853" i="16" s="1"/>
  <c r="N852" i="16" s="1"/>
  <c r="N851" i="16" s="1"/>
  <c r="N850" i="16" s="1"/>
  <c r="N849" i="16" s="1"/>
  <c r="N848" i="16" s="1"/>
  <c r="N847" i="16" s="1"/>
  <c r="N846" i="16" s="1"/>
  <c r="N845" i="16" s="1"/>
  <c r="N844" i="16" s="1"/>
  <c r="N843" i="16" s="1"/>
  <c r="N842" i="16" s="1"/>
  <c r="N841" i="16" s="1"/>
  <c r="N840" i="16" s="1"/>
  <c r="N839" i="16" s="1"/>
  <c r="N838" i="16" s="1"/>
  <c r="N837" i="16" s="1"/>
  <c r="N836" i="16" s="1"/>
  <c r="N835" i="16" s="1"/>
  <c r="N834" i="16" s="1"/>
  <c r="N833" i="16" s="1"/>
  <c r="N832" i="16" s="1"/>
  <c r="N831" i="16" s="1"/>
  <c r="N830" i="16" s="1"/>
  <c r="N829" i="16" s="1"/>
  <c r="N828" i="16" s="1"/>
  <c r="N827" i="16" s="1"/>
  <c r="N826" i="16" s="1"/>
  <c r="N825" i="16" s="1"/>
  <c r="N824" i="16" s="1"/>
  <c r="N823" i="16" s="1"/>
  <c r="N822" i="16" s="1"/>
  <c r="N821" i="16" s="1"/>
  <c r="N820" i="16" s="1"/>
  <c r="N819" i="16" s="1"/>
  <c r="N818" i="16" s="1"/>
  <c r="N817" i="16" s="1"/>
  <c r="N816" i="16" s="1"/>
  <c r="N815" i="16" s="1"/>
  <c r="N814" i="16" s="1"/>
  <c r="N813" i="16" s="1"/>
  <c r="N812" i="16" s="1"/>
  <c r="N811" i="16" s="1"/>
  <c r="N810" i="16" s="1"/>
  <c r="N809" i="16" s="1"/>
  <c r="N808" i="16" s="1"/>
  <c r="N807" i="16" s="1"/>
  <c r="N806" i="16" s="1"/>
  <c r="N805" i="16" s="1"/>
  <c r="N804" i="16" s="1"/>
  <c r="N803" i="16" s="1"/>
  <c r="N802" i="16" s="1"/>
  <c r="N801" i="16" s="1"/>
  <c r="N800" i="16" s="1"/>
  <c r="N799" i="16" s="1"/>
  <c r="N798" i="16" s="1"/>
  <c r="N797" i="16" s="1"/>
  <c r="N796" i="16" s="1"/>
  <c r="N795" i="16" s="1"/>
  <c r="N794" i="16" s="1"/>
  <c r="N793" i="16" s="1"/>
  <c r="N792" i="16" s="1"/>
  <c r="N791" i="16" s="1"/>
  <c r="N790" i="16" s="1"/>
  <c r="N789" i="16" s="1"/>
  <c r="N788" i="16" s="1"/>
  <c r="N787" i="16" s="1"/>
  <c r="N786" i="16" s="1"/>
  <c r="N785" i="16" s="1"/>
  <c r="N784" i="16" s="1"/>
  <c r="N783" i="16" s="1"/>
  <c r="N782" i="16" s="1"/>
  <c r="N781" i="16" s="1"/>
  <c r="N780" i="16" s="1"/>
  <c r="N779" i="16" s="1"/>
  <c r="N778" i="16" s="1"/>
  <c r="N777" i="16" s="1"/>
  <c r="N776" i="16" s="1"/>
  <c r="N775" i="16" s="1"/>
  <c r="N774" i="16" s="1"/>
  <c r="N773" i="16" s="1"/>
  <c r="N772" i="16" s="1"/>
  <c r="N771" i="16" s="1"/>
  <c r="N770" i="16" s="1"/>
  <c r="N769" i="16" s="1"/>
  <c r="N768" i="16" s="1"/>
  <c r="N767" i="16" s="1"/>
  <c r="N766" i="16" s="1"/>
  <c r="N765" i="16" s="1"/>
  <c r="N764" i="16" s="1"/>
  <c r="N763" i="16" s="1"/>
  <c r="N762" i="16" s="1"/>
  <c r="N761" i="16" s="1"/>
  <c r="N760" i="16" s="1"/>
  <c r="N759" i="16" s="1"/>
  <c r="N758" i="16" s="1"/>
  <c r="N757" i="16" s="1"/>
  <c r="N756" i="16" s="1"/>
  <c r="N755" i="16" s="1"/>
  <c r="N754" i="16" s="1"/>
  <c r="N753" i="16" s="1"/>
  <c r="N752" i="16" s="1"/>
  <c r="N751" i="16" s="1"/>
  <c r="N750" i="16" s="1"/>
  <c r="N749" i="16" s="1"/>
  <c r="N748" i="16" s="1"/>
  <c r="N747" i="16" s="1"/>
  <c r="N746" i="16" s="1"/>
  <c r="N745" i="16" s="1"/>
  <c r="N744" i="16" s="1"/>
  <c r="N743" i="16" s="1"/>
  <c r="N742" i="16" s="1"/>
  <c r="N741" i="16" s="1"/>
  <c r="N740" i="16" s="1"/>
  <c r="N739" i="16" s="1"/>
  <c r="N738" i="16" s="1"/>
  <c r="N737" i="16" s="1"/>
  <c r="N736" i="16" s="1"/>
  <c r="N735" i="16" s="1"/>
  <c r="N734" i="16" s="1"/>
  <c r="N733" i="16" s="1"/>
  <c r="N732" i="16" s="1"/>
  <c r="N731" i="16" s="1"/>
  <c r="N730" i="16" s="1"/>
  <c r="N729" i="16" s="1"/>
  <c r="N728" i="16" s="1"/>
  <c r="N727" i="16" s="1"/>
  <c r="N726" i="16" s="1"/>
  <c r="N725" i="16" s="1"/>
  <c r="N724" i="16" s="1"/>
  <c r="N723" i="16" s="1"/>
  <c r="N722" i="16" s="1"/>
  <c r="N721" i="16" s="1"/>
  <c r="N720" i="16" s="1"/>
  <c r="N719" i="16" s="1"/>
  <c r="N718" i="16" s="1"/>
  <c r="N717" i="16" s="1"/>
  <c r="N716" i="16" s="1"/>
  <c r="N715" i="16" s="1"/>
  <c r="N714" i="16" s="1"/>
  <c r="N713" i="16" s="1"/>
  <c r="N712" i="16" s="1"/>
  <c r="N711" i="16" s="1"/>
  <c r="N710" i="16" s="1"/>
  <c r="N709" i="16" s="1"/>
  <c r="N708" i="16" s="1"/>
  <c r="N707" i="16" s="1"/>
  <c r="N706" i="16" s="1"/>
  <c r="N705" i="16" s="1"/>
  <c r="N704" i="16" s="1"/>
  <c r="N703" i="16" s="1"/>
  <c r="N702" i="16" s="1"/>
  <c r="N701" i="16" s="1"/>
  <c r="N700" i="16" s="1"/>
  <c r="N699" i="16" s="1"/>
  <c r="N698" i="16" s="1"/>
  <c r="N697" i="16" s="1"/>
  <c r="N696" i="16" s="1"/>
  <c r="N695" i="16" s="1"/>
  <c r="N694" i="16" s="1"/>
  <c r="N693" i="16" s="1"/>
  <c r="N692" i="16" s="1"/>
  <c r="N691" i="16" s="1"/>
  <c r="N690" i="16" s="1"/>
  <c r="N689" i="16" s="1"/>
  <c r="N688" i="16" s="1"/>
  <c r="N687" i="16" s="1"/>
  <c r="N686" i="16" s="1"/>
  <c r="N685" i="16" s="1"/>
  <c r="N684" i="16" s="1"/>
  <c r="N683" i="16" s="1"/>
  <c r="N682" i="16" s="1"/>
  <c r="N681" i="16" s="1"/>
  <c r="N680" i="16" s="1"/>
  <c r="N679" i="16" s="1"/>
  <c r="N678" i="16" s="1"/>
  <c r="N677" i="16" s="1"/>
  <c r="N676" i="16" s="1"/>
  <c r="N675" i="16" s="1"/>
  <c r="N674" i="16" s="1"/>
  <c r="N673" i="16" s="1"/>
  <c r="N672" i="16" s="1"/>
  <c r="N671" i="16" s="1"/>
  <c r="N670" i="16" s="1"/>
  <c r="N669" i="16" s="1"/>
  <c r="N668" i="16" s="1"/>
  <c r="N667" i="16" s="1"/>
  <c r="N666" i="16" s="1"/>
  <c r="N665" i="16" s="1"/>
  <c r="N664" i="16" s="1"/>
  <c r="N663" i="16" s="1"/>
  <c r="N662" i="16" s="1"/>
  <c r="N661" i="16" s="1"/>
  <c r="N660" i="16" s="1"/>
  <c r="N659" i="16" s="1"/>
  <c r="N658" i="16" s="1"/>
  <c r="N657" i="16" s="1"/>
  <c r="N656" i="16" s="1"/>
  <c r="N655" i="16" s="1"/>
  <c r="N654" i="16" s="1"/>
  <c r="N653" i="16" s="1"/>
  <c r="N652" i="16" s="1"/>
  <c r="N651" i="16" s="1"/>
  <c r="N650" i="16" s="1"/>
  <c r="N649" i="16" s="1"/>
  <c r="N648" i="16" s="1"/>
  <c r="N647" i="16" s="1"/>
  <c r="N646" i="16" s="1"/>
  <c r="N645" i="16" s="1"/>
  <c r="N644" i="16" s="1"/>
  <c r="N643" i="16" s="1"/>
  <c r="N642" i="16" s="1"/>
  <c r="N641" i="16" s="1"/>
  <c r="N640" i="16" s="1"/>
  <c r="N639" i="16" s="1"/>
  <c r="N638" i="16" s="1"/>
  <c r="N637" i="16" s="1"/>
  <c r="N636" i="16" s="1"/>
  <c r="N635" i="16" s="1"/>
  <c r="N634" i="16" s="1"/>
  <c r="N633" i="16" s="1"/>
  <c r="N632" i="16" s="1"/>
  <c r="N631" i="16" s="1"/>
  <c r="N630" i="16" s="1"/>
  <c r="N629" i="16" s="1"/>
  <c r="N628" i="16" s="1"/>
  <c r="N627" i="16" s="1"/>
  <c r="N626" i="16" s="1"/>
  <c r="N625" i="16" s="1"/>
  <c r="N624" i="16" s="1"/>
  <c r="N623" i="16" s="1"/>
  <c r="N622" i="16" s="1"/>
  <c r="N621" i="16" s="1"/>
  <c r="N620" i="16" s="1"/>
  <c r="N619" i="16" s="1"/>
  <c r="N618" i="16" s="1"/>
  <c r="N617" i="16" s="1"/>
  <c r="N616" i="16" s="1"/>
  <c r="N615" i="16" s="1"/>
  <c r="N614" i="16" s="1"/>
  <c r="N613" i="16" s="1"/>
  <c r="N612" i="16" s="1"/>
  <c r="N611" i="16" s="1"/>
  <c r="N610" i="16" s="1"/>
  <c r="N609" i="16" s="1"/>
  <c r="N608" i="16" s="1"/>
  <c r="N607" i="16" s="1"/>
  <c r="N606" i="16" s="1"/>
  <c r="N605" i="16" s="1"/>
  <c r="N604" i="16" s="1"/>
  <c r="N603" i="16" s="1"/>
  <c r="N602" i="16" s="1"/>
  <c r="N601" i="16" s="1"/>
  <c r="N600" i="16" s="1"/>
  <c r="N599" i="16" s="1"/>
  <c r="N598" i="16" s="1"/>
  <c r="N597" i="16" s="1"/>
  <c r="N596" i="16" s="1"/>
  <c r="N595" i="16" s="1"/>
  <c r="N594" i="16" s="1"/>
  <c r="N593" i="16" s="1"/>
  <c r="N592" i="16" s="1"/>
  <c r="N591" i="16" s="1"/>
  <c r="N590" i="16" s="1"/>
  <c r="N589" i="16" s="1"/>
  <c r="N588" i="16" s="1"/>
  <c r="N587" i="16" s="1"/>
  <c r="N586" i="16" s="1"/>
  <c r="N585" i="16" s="1"/>
  <c r="N584" i="16" s="1"/>
  <c r="N583" i="16" s="1"/>
  <c r="N582" i="16" s="1"/>
  <c r="N581" i="16" s="1"/>
  <c r="N580" i="16" s="1"/>
  <c r="N579" i="16" s="1"/>
  <c r="N578" i="16" s="1"/>
  <c r="N577" i="16" s="1"/>
  <c r="N576" i="16" s="1"/>
  <c r="N575" i="16" s="1"/>
  <c r="N574" i="16" s="1"/>
  <c r="N573" i="16" s="1"/>
  <c r="N572" i="16" s="1"/>
  <c r="N571" i="16" s="1"/>
  <c r="N570" i="16" s="1"/>
  <c r="N569" i="16" s="1"/>
  <c r="N568" i="16" s="1"/>
  <c r="N567" i="16" s="1"/>
  <c r="N566" i="16" s="1"/>
  <c r="N565" i="16" s="1"/>
  <c r="N564" i="16" s="1"/>
  <c r="N563" i="16" s="1"/>
  <c r="N562" i="16" s="1"/>
  <c r="N561" i="16" s="1"/>
  <c r="N560" i="16" s="1"/>
  <c r="N559" i="16" s="1"/>
  <c r="N558" i="16" s="1"/>
  <c r="N557" i="16" s="1"/>
  <c r="N556" i="16" s="1"/>
  <c r="N555" i="16" s="1"/>
  <c r="N554" i="16" s="1"/>
  <c r="N553" i="16" s="1"/>
  <c r="N552" i="16" s="1"/>
  <c r="N551" i="16" s="1"/>
  <c r="N550" i="16" s="1"/>
  <c r="N549" i="16" s="1"/>
  <c r="N548" i="16" s="1"/>
  <c r="N547" i="16" s="1"/>
  <c r="N546" i="16" s="1"/>
  <c r="N545" i="16" s="1"/>
  <c r="N544" i="16" s="1"/>
  <c r="N543" i="16" s="1"/>
  <c r="N542" i="16" s="1"/>
  <c r="N541" i="16" s="1"/>
  <c r="N540" i="16" s="1"/>
  <c r="N539" i="16" s="1"/>
  <c r="N538" i="16" s="1"/>
  <c r="N537" i="16" s="1"/>
  <c r="N536" i="16" s="1"/>
  <c r="N535" i="16" s="1"/>
  <c r="N534" i="16" s="1"/>
  <c r="N533" i="16" s="1"/>
  <c r="N532" i="16" s="1"/>
  <c r="N531" i="16" s="1"/>
  <c r="N530" i="16" s="1"/>
  <c r="N529" i="16" s="1"/>
  <c r="N528" i="16" s="1"/>
  <c r="N527" i="16" s="1"/>
  <c r="N526" i="16" s="1"/>
  <c r="N525" i="16" s="1"/>
  <c r="N524" i="16" s="1"/>
  <c r="N523" i="16" s="1"/>
  <c r="N522" i="16" s="1"/>
  <c r="N521" i="16" s="1"/>
  <c r="N520" i="16" s="1"/>
  <c r="N519" i="16" s="1"/>
  <c r="N518" i="16" s="1"/>
  <c r="N517" i="16" s="1"/>
  <c r="N516" i="16" s="1"/>
  <c r="N515" i="16" s="1"/>
  <c r="N514" i="16" s="1"/>
  <c r="N513" i="16" s="1"/>
  <c r="N512" i="16" s="1"/>
  <c r="N511" i="16" s="1"/>
  <c r="N510" i="16" s="1"/>
  <c r="N509" i="16" s="1"/>
  <c r="N508" i="16" s="1"/>
  <c r="N507" i="16" s="1"/>
  <c r="N506" i="16" s="1"/>
  <c r="N505" i="16" s="1"/>
  <c r="N504" i="16" s="1"/>
  <c r="N503" i="16" s="1"/>
  <c r="N502" i="16" s="1"/>
  <c r="N501" i="16" s="1"/>
  <c r="N500" i="16" s="1"/>
  <c r="N499" i="16" s="1"/>
  <c r="N498" i="16" s="1"/>
  <c r="N497" i="16" s="1"/>
  <c r="N496" i="16" s="1"/>
  <c r="N495" i="16" s="1"/>
  <c r="N494" i="16" s="1"/>
  <c r="N493" i="16" s="1"/>
  <c r="N492" i="16" s="1"/>
  <c r="N491" i="16" s="1"/>
  <c r="N490" i="16" s="1"/>
  <c r="N489" i="16" s="1"/>
  <c r="N488" i="16" s="1"/>
  <c r="N487" i="16" s="1"/>
  <c r="N486" i="16" s="1"/>
  <c r="N485" i="16" s="1"/>
  <c r="N484" i="16" s="1"/>
  <c r="N483" i="16" s="1"/>
  <c r="N482" i="16" s="1"/>
  <c r="N481" i="16" s="1"/>
  <c r="N480" i="16" s="1"/>
  <c r="N479" i="16" s="1"/>
  <c r="N478" i="16" s="1"/>
  <c r="N477" i="16" s="1"/>
  <c r="N476" i="16" s="1"/>
  <c r="N475" i="16" s="1"/>
  <c r="N474" i="16" s="1"/>
  <c r="N473" i="16" s="1"/>
  <c r="N472" i="16" s="1"/>
  <c r="N471" i="16" s="1"/>
  <c r="N470" i="16" s="1"/>
  <c r="N469" i="16" s="1"/>
  <c r="N468" i="16" s="1"/>
  <c r="N467" i="16" s="1"/>
  <c r="N466" i="16" s="1"/>
  <c r="N465" i="16" s="1"/>
  <c r="N464" i="16" s="1"/>
  <c r="N463" i="16" s="1"/>
  <c r="N462" i="16" s="1"/>
  <c r="N461" i="16" s="1"/>
  <c r="N460" i="16" s="1"/>
  <c r="N459" i="16" s="1"/>
  <c r="N458" i="16" s="1"/>
  <c r="N457" i="16" s="1"/>
  <c r="N456" i="16" s="1"/>
  <c r="N455" i="16" s="1"/>
  <c r="N454" i="16" s="1"/>
  <c r="N453" i="16" s="1"/>
  <c r="N452" i="16" s="1"/>
  <c r="N451" i="16" s="1"/>
  <c r="N450" i="16" s="1"/>
  <c r="N449" i="16" s="1"/>
  <c r="N448" i="16" s="1"/>
  <c r="N447" i="16" s="1"/>
  <c r="N446" i="16" s="1"/>
  <c r="N445" i="16" s="1"/>
  <c r="N444" i="16" s="1"/>
  <c r="N443" i="16" s="1"/>
  <c r="N442" i="16" s="1"/>
  <c r="N441" i="16" s="1"/>
  <c r="N440" i="16" s="1"/>
  <c r="N439" i="16" s="1"/>
  <c r="N438" i="16" s="1"/>
  <c r="N437" i="16" s="1"/>
  <c r="N436" i="16" s="1"/>
  <c r="N435" i="16" s="1"/>
  <c r="N434" i="16" s="1"/>
  <c r="N433" i="16" s="1"/>
  <c r="N432" i="16" s="1"/>
  <c r="N431" i="16" s="1"/>
  <c r="N430" i="16" s="1"/>
  <c r="N429" i="16" s="1"/>
  <c r="N428" i="16" s="1"/>
  <c r="N427" i="16" s="1"/>
  <c r="N426" i="16" s="1"/>
  <c r="N425" i="16" s="1"/>
  <c r="N424" i="16" s="1"/>
  <c r="N423" i="16" s="1"/>
  <c r="N422" i="16" s="1"/>
  <c r="N421" i="16" s="1"/>
  <c r="N420" i="16" s="1"/>
  <c r="N419" i="16" s="1"/>
  <c r="N418" i="16" s="1"/>
  <c r="N417" i="16" s="1"/>
  <c r="N416" i="16" s="1"/>
  <c r="N415" i="16" s="1"/>
  <c r="N414" i="16" s="1"/>
  <c r="N413" i="16" s="1"/>
  <c r="N412" i="16" s="1"/>
  <c r="N411" i="16" s="1"/>
  <c r="N410" i="16" s="1"/>
  <c r="N409" i="16" s="1"/>
  <c r="N408" i="16" s="1"/>
  <c r="N407" i="16" s="1"/>
  <c r="N406" i="16" s="1"/>
  <c r="N405" i="16" s="1"/>
  <c r="N404" i="16" s="1"/>
  <c r="N403" i="16" s="1"/>
  <c r="N402" i="16" s="1"/>
  <c r="N401" i="16" s="1"/>
  <c r="N400" i="16" s="1"/>
  <c r="N399" i="16" s="1"/>
  <c r="N398" i="16" s="1"/>
  <c r="N397" i="16" s="1"/>
  <c r="N396" i="16" s="1"/>
  <c r="N395" i="16" s="1"/>
  <c r="N394" i="16" s="1"/>
  <c r="N393" i="16" s="1"/>
  <c r="N392" i="16" s="1"/>
  <c r="N391" i="16" s="1"/>
  <c r="N390" i="16" s="1"/>
  <c r="N389" i="16" s="1"/>
  <c r="N388" i="16" s="1"/>
  <c r="N387" i="16" s="1"/>
  <c r="N386" i="16" s="1"/>
  <c r="N385" i="16" s="1"/>
  <c r="N384" i="16" s="1"/>
  <c r="N383" i="16" s="1"/>
  <c r="N382" i="16" s="1"/>
  <c r="N381" i="16" s="1"/>
  <c r="N380" i="16" s="1"/>
  <c r="N379" i="16" s="1"/>
  <c r="N378" i="16" s="1"/>
  <c r="N377" i="16" s="1"/>
  <c r="N376" i="16" s="1"/>
  <c r="N375" i="16" s="1"/>
  <c r="N374" i="16" s="1"/>
  <c r="N373" i="16" s="1"/>
  <c r="N372" i="16" s="1"/>
  <c r="N371" i="16" s="1"/>
  <c r="N370" i="16" s="1"/>
  <c r="N369" i="16" s="1"/>
  <c r="N368" i="16" s="1"/>
  <c r="N367" i="16" s="1"/>
  <c r="N366" i="16" s="1"/>
  <c r="N365" i="16" s="1"/>
  <c r="N364" i="16" s="1"/>
  <c r="N363" i="16" s="1"/>
  <c r="N362" i="16" s="1"/>
  <c r="N361" i="16" s="1"/>
  <c r="N360" i="16" s="1"/>
  <c r="N359" i="16" s="1"/>
  <c r="N358" i="16" s="1"/>
  <c r="N357" i="16" s="1"/>
  <c r="N356" i="16" s="1"/>
  <c r="N355" i="16" s="1"/>
  <c r="N354" i="16" s="1"/>
  <c r="N353" i="16" s="1"/>
  <c r="N352" i="16" s="1"/>
  <c r="N351" i="16" s="1"/>
  <c r="N350" i="16" s="1"/>
  <c r="N349" i="16" s="1"/>
  <c r="N348" i="16" s="1"/>
  <c r="N347" i="16" s="1"/>
  <c r="N346" i="16" s="1"/>
  <c r="N345" i="16" s="1"/>
  <c r="N344" i="16" s="1"/>
  <c r="N343" i="16" s="1"/>
  <c r="N342" i="16" s="1"/>
  <c r="N341" i="16" s="1"/>
  <c r="N340" i="16" s="1"/>
  <c r="N339" i="16" s="1"/>
  <c r="N338" i="16" s="1"/>
  <c r="N337" i="16" s="1"/>
  <c r="N336" i="16" s="1"/>
  <c r="N335" i="16" s="1"/>
  <c r="N334" i="16" s="1"/>
  <c r="N333" i="16" s="1"/>
  <c r="N332" i="16" s="1"/>
  <c r="N331" i="16" s="1"/>
  <c r="N330" i="16" s="1"/>
  <c r="N329" i="16" s="1"/>
  <c r="N328" i="16" s="1"/>
  <c r="N327" i="16" s="1"/>
  <c r="N326" i="16" s="1"/>
  <c r="N325" i="16" s="1"/>
  <c r="N324" i="16" s="1"/>
  <c r="N323" i="16" s="1"/>
  <c r="N322" i="16" s="1"/>
  <c r="N321" i="16" s="1"/>
  <c r="N320" i="16" s="1"/>
  <c r="N319" i="16" s="1"/>
  <c r="N318" i="16" s="1"/>
  <c r="N317" i="16" s="1"/>
  <c r="N316" i="16" s="1"/>
  <c r="N315" i="16" s="1"/>
  <c r="N314" i="16" s="1"/>
  <c r="N313" i="16" s="1"/>
  <c r="N312" i="16" s="1"/>
  <c r="N311" i="16" s="1"/>
  <c r="N310" i="16" s="1"/>
  <c r="N309" i="16" s="1"/>
  <c r="N308" i="16" s="1"/>
  <c r="N307" i="16" s="1"/>
  <c r="N306" i="16" s="1"/>
  <c r="N305" i="16" s="1"/>
  <c r="N304" i="16" s="1"/>
  <c r="N303" i="16" s="1"/>
  <c r="N302" i="16" s="1"/>
  <c r="N301" i="16" s="1"/>
  <c r="N300" i="16" s="1"/>
  <c r="N299" i="16" s="1"/>
  <c r="N298" i="16" s="1"/>
  <c r="N297" i="16" s="1"/>
  <c r="N296" i="16" s="1"/>
  <c r="N295" i="16" s="1"/>
  <c r="N294" i="16" s="1"/>
  <c r="N293" i="16" s="1"/>
  <c r="N292" i="16" s="1"/>
  <c r="N291" i="16" s="1"/>
  <c r="N290" i="16" s="1"/>
  <c r="N289" i="16" s="1"/>
  <c r="N288" i="16" s="1"/>
  <c r="N287" i="16" s="1"/>
  <c r="N286" i="16" s="1"/>
  <c r="N285" i="16" s="1"/>
  <c r="N284" i="16" s="1"/>
  <c r="N283" i="16" s="1"/>
  <c r="N282" i="16" s="1"/>
  <c r="N281" i="16" s="1"/>
  <c r="N280" i="16" s="1"/>
  <c r="N279" i="16" s="1"/>
  <c r="N278" i="16" s="1"/>
  <c r="N277" i="16" s="1"/>
  <c r="N276" i="16" s="1"/>
  <c r="N275" i="16" s="1"/>
  <c r="N274" i="16" s="1"/>
  <c r="N273" i="16" s="1"/>
  <c r="N272" i="16" s="1"/>
  <c r="N271" i="16" s="1"/>
  <c r="N270" i="16" s="1"/>
  <c r="N269" i="16" s="1"/>
  <c r="N268" i="16" s="1"/>
  <c r="N267" i="16" s="1"/>
  <c r="N266" i="16" s="1"/>
  <c r="N265" i="16" s="1"/>
  <c r="N264" i="16" s="1"/>
  <c r="N263" i="16" s="1"/>
  <c r="N262" i="16" s="1"/>
  <c r="N261" i="16" s="1"/>
  <c r="N260" i="16" s="1"/>
  <c r="N259" i="16" s="1"/>
  <c r="N258" i="16" s="1"/>
  <c r="N257" i="16" s="1"/>
  <c r="N256" i="16" s="1"/>
  <c r="N255" i="16" s="1"/>
  <c r="N254" i="16" s="1"/>
  <c r="N253" i="16" s="1"/>
  <c r="N252" i="16" s="1"/>
  <c r="N251" i="16" s="1"/>
  <c r="N250" i="16" s="1"/>
  <c r="N249" i="16" s="1"/>
  <c r="N248" i="16" s="1"/>
  <c r="N247" i="16" s="1"/>
  <c r="N246" i="16" s="1"/>
  <c r="N245" i="16" s="1"/>
  <c r="N244" i="16" s="1"/>
  <c r="N243" i="16" s="1"/>
  <c r="N242" i="16" s="1"/>
  <c r="N241" i="16" s="1"/>
  <c r="N240" i="16" s="1"/>
  <c r="N239" i="16" s="1"/>
  <c r="N238" i="16" s="1"/>
  <c r="N237" i="16" s="1"/>
  <c r="N236" i="16" s="1"/>
  <c r="N235" i="16" s="1"/>
  <c r="N234" i="16" s="1"/>
  <c r="N233" i="16" s="1"/>
  <c r="N232" i="16" s="1"/>
  <c r="N231" i="16" s="1"/>
  <c r="N230" i="16" s="1"/>
  <c r="N229" i="16" s="1"/>
  <c r="N228" i="16" s="1"/>
  <c r="N227" i="16" s="1"/>
  <c r="N226" i="16" s="1"/>
  <c r="N225" i="16" s="1"/>
  <c r="N224" i="16" s="1"/>
  <c r="N223" i="16" s="1"/>
  <c r="N222" i="16" s="1"/>
  <c r="N221" i="16" s="1"/>
  <c r="N220" i="16" s="1"/>
  <c r="N219" i="16" s="1"/>
  <c r="N218" i="16" s="1"/>
  <c r="N217" i="16" s="1"/>
  <c r="N216" i="16" s="1"/>
  <c r="N215" i="16" s="1"/>
  <c r="N214" i="16" s="1"/>
  <c r="N213" i="16" s="1"/>
  <c r="N212" i="16" s="1"/>
  <c r="N211" i="16" s="1"/>
  <c r="N210" i="16" s="1"/>
  <c r="N209" i="16" s="1"/>
  <c r="N208" i="16" s="1"/>
  <c r="N207" i="16" s="1"/>
  <c r="N206" i="16" s="1"/>
  <c r="N205" i="16" s="1"/>
  <c r="N204" i="16" s="1"/>
  <c r="N203" i="16" s="1"/>
  <c r="N202" i="16" s="1"/>
  <c r="N201" i="16" s="1"/>
  <c r="N200" i="16" s="1"/>
  <c r="N199" i="16" s="1"/>
  <c r="N198" i="16" s="1"/>
  <c r="N197" i="16" s="1"/>
  <c r="N196" i="16" s="1"/>
  <c r="N195" i="16" s="1"/>
  <c r="N194" i="16" s="1"/>
  <c r="N193" i="16" s="1"/>
  <c r="N192" i="16" s="1"/>
  <c r="N191" i="16" s="1"/>
  <c r="N190" i="16" s="1"/>
  <c r="N189" i="16" s="1"/>
  <c r="N188" i="16" s="1"/>
  <c r="N187" i="16" s="1"/>
  <c r="N186" i="16" s="1"/>
  <c r="N185" i="16" s="1"/>
  <c r="N184" i="16" s="1"/>
  <c r="N183" i="16" s="1"/>
  <c r="N182" i="16" s="1"/>
  <c r="N181" i="16" s="1"/>
  <c r="N180" i="16" s="1"/>
  <c r="N179" i="16" s="1"/>
  <c r="N178" i="16" s="1"/>
  <c r="N177" i="16" s="1"/>
  <c r="N176" i="16" s="1"/>
  <c r="N175" i="16" s="1"/>
  <c r="N174" i="16" s="1"/>
  <c r="N173" i="16" s="1"/>
  <c r="N172" i="16" s="1"/>
  <c r="N171" i="16" s="1"/>
  <c r="N170" i="16" s="1"/>
  <c r="N169" i="16" s="1"/>
  <c r="N168" i="16" s="1"/>
  <c r="N167" i="16" s="1"/>
  <c r="N166" i="16" s="1"/>
  <c r="N165" i="16" s="1"/>
  <c r="N164" i="16" s="1"/>
  <c r="N163" i="16" s="1"/>
  <c r="N162" i="16" s="1"/>
  <c r="N161" i="16" s="1"/>
  <c r="N160" i="16" s="1"/>
  <c r="N159" i="16" s="1"/>
  <c r="N158" i="16" s="1"/>
  <c r="N157" i="16" s="1"/>
  <c r="N156" i="16" s="1"/>
  <c r="N155" i="16" s="1"/>
  <c r="N154" i="16" s="1"/>
  <c r="N153" i="16" s="1"/>
  <c r="N152" i="16" s="1"/>
  <c r="N151" i="16" s="1"/>
  <c r="N150" i="16" s="1"/>
  <c r="N149" i="16" s="1"/>
  <c r="N148" i="16" s="1"/>
  <c r="N147" i="16" s="1"/>
  <c r="N146" i="16" s="1"/>
  <c r="N145" i="16" s="1"/>
  <c r="N144" i="16" s="1"/>
  <c r="N143" i="16" s="1"/>
  <c r="N142" i="16" s="1"/>
  <c r="N141" i="16" s="1"/>
  <c r="N140" i="16" s="1"/>
  <c r="N139" i="16" s="1"/>
  <c r="N138" i="16" s="1"/>
  <c r="N137" i="16" s="1"/>
  <c r="N136" i="16" s="1"/>
  <c r="N135" i="16" s="1"/>
  <c r="N134" i="16" s="1"/>
  <c r="N133" i="16" s="1"/>
  <c r="N132" i="16" s="1"/>
  <c r="N131" i="16" s="1"/>
  <c r="N130" i="16" s="1"/>
  <c r="N129" i="16" s="1"/>
  <c r="N128" i="16" s="1"/>
  <c r="N127" i="16" s="1"/>
  <c r="N126" i="16" s="1"/>
  <c r="N125" i="16" s="1"/>
  <c r="N124" i="16" s="1"/>
  <c r="N123" i="16" s="1"/>
  <c r="N122" i="16" s="1"/>
  <c r="N121" i="16" s="1"/>
  <c r="N120" i="16" s="1"/>
  <c r="N119" i="16" s="1"/>
  <c r="N118" i="16" s="1"/>
  <c r="N117" i="16" s="1"/>
  <c r="N116" i="16" s="1"/>
  <c r="N115" i="16" s="1"/>
  <c r="N114" i="16" s="1"/>
  <c r="N113" i="16" s="1"/>
  <c r="N112" i="16" s="1"/>
  <c r="N111" i="16" s="1"/>
  <c r="N110" i="16" s="1"/>
  <c r="N109" i="16" s="1"/>
  <c r="N108" i="16" s="1"/>
  <c r="N107" i="16" s="1"/>
  <c r="N106" i="16" s="1"/>
  <c r="N105" i="16" s="1"/>
  <c r="N104" i="16" s="1"/>
  <c r="N103" i="16" s="1"/>
  <c r="N102" i="16" s="1"/>
  <c r="N101" i="16" s="1"/>
  <c r="N100" i="16" s="1"/>
  <c r="N99" i="16" s="1"/>
  <c r="N98" i="16" s="1"/>
  <c r="N97" i="16" s="1"/>
  <c r="N96" i="16" s="1"/>
  <c r="N95" i="16" s="1"/>
  <c r="N94" i="16" s="1"/>
  <c r="N93" i="16" s="1"/>
  <c r="N92" i="16" s="1"/>
  <c r="N91" i="16" s="1"/>
  <c r="N90" i="16" s="1"/>
  <c r="N89" i="16" s="1"/>
  <c r="N88" i="16" s="1"/>
  <c r="N87" i="16" s="1"/>
  <c r="N86" i="16" s="1"/>
  <c r="N85" i="16" s="1"/>
  <c r="N84" i="16" s="1"/>
  <c r="N83" i="16" s="1"/>
  <c r="N82" i="16" s="1"/>
  <c r="N81" i="16" s="1"/>
  <c r="N80" i="16" s="1"/>
  <c r="N79" i="16" s="1"/>
  <c r="N78" i="16" s="1"/>
  <c r="N77" i="16" s="1"/>
  <c r="N76" i="16" s="1"/>
  <c r="N75" i="16" s="1"/>
  <c r="N74" i="16" s="1"/>
  <c r="N73" i="16" s="1"/>
  <c r="N72" i="16" s="1"/>
  <c r="N71" i="16" s="1"/>
  <c r="N70" i="16" s="1"/>
  <c r="N69" i="16" s="1"/>
  <c r="N68" i="16" s="1"/>
  <c r="N67" i="16" s="1"/>
  <c r="N66" i="16" s="1"/>
  <c r="N65" i="16" s="1"/>
  <c r="N64" i="16" s="1"/>
  <c r="N63" i="16" s="1"/>
  <c r="N62" i="16" s="1"/>
  <c r="N61" i="16" s="1"/>
  <c r="N60" i="16" s="1"/>
  <c r="N59" i="16" s="1"/>
  <c r="N58" i="16" s="1"/>
  <c r="N57" i="16" s="1"/>
  <c r="N56" i="16" s="1"/>
  <c r="N55" i="16" s="1"/>
  <c r="N54" i="16" s="1"/>
  <c r="N53" i="16" s="1"/>
  <c r="N52" i="16" s="1"/>
  <c r="N51" i="16" s="1"/>
  <c r="N50" i="16" s="1"/>
  <c r="N49" i="16" s="1"/>
  <c r="N48" i="16" s="1"/>
  <c r="N47" i="16" s="1"/>
  <c r="N46" i="16" s="1"/>
  <c r="N45" i="16" s="1"/>
  <c r="N44" i="16" s="1"/>
  <c r="N43" i="16" s="1"/>
  <c r="N42" i="16" s="1"/>
  <c r="N41" i="16" s="1"/>
  <c r="N40" i="16" s="1"/>
  <c r="N39" i="16" s="1"/>
  <c r="N38" i="16" s="1"/>
  <c r="N37" i="16" s="1"/>
  <c r="N36" i="16" s="1"/>
  <c r="N35" i="16" s="1"/>
  <c r="N34" i="16" s="1"/>
  <c r="N33" i="16" s="1"/>
  <c r="N32" i="16" s="1"/>
  <c r="N31" i="16" s="1"/>
  <c r="N30" i="16" s="1"/>
  <c r="N29" i="16" s="1"/>
  <c r="N28" i="16" s="1"/>
  <c r="N27" i="16" s="1"/>
  <c r="N26" i="16" s="1"/>
  <c r="N25" i="16" s="1"/>
  <c r="N24" i="16" s="1"/>
  <c r="N23" i="16" s="1"/>
  <c r="N22" i="16" s="1"/>
  <c r="N21" i="16" s="1"/>
  <c r="N20" i="16" s="1"/>
  <c r="N19" i="16" s="1"/>
  <c r="N18" i="16" s="1"/>
  <c r="N17" i="16" s="1"/>
  <c r="N16" i="16" s="1"/>
  <c r="N15" i="16" s="1"/>
  <c r="N14" i="16" s="1"/>
  <c r="N13" i="16" s="1"/>
  <c r="N12" i="16" s="1"/>
  <c r="N11" i="16" s="1"/>
  <c r="N10" i="16" s="1"/>
  <c r="N9" i="16" s="1"/>
  <c r="N8" i="16" s="1"/>
  <c r="N7" i="16" s="1"/>
  <c r="E1003" i="16"/>
  <c r="E1002" i="16" s="1"/>
  <c r="E1001" i="16" s="1"/>
  <c r="E1000" i="16" s="1"/>
  <c r="E999" i="16" s="1"/>
  <c r="E998" i="16" s="1"/>
  <c r="E997" i="16" s="1"/>
  <c r="E996" i="16" s="1"/>
  <c r="E995" i="16" s="1"/>
  <c r="E994" i="16" s="1"/>
  <c r="E993" i="16" s="1"/>
  <c r="E992" i="16" s="1"/>
  <c r="E991" i="16" s="1"/>
  <c r="E990" i="16" s="1"/>
  <c r="E989" i="16" s="1"/>
  <c r="E988" i="16" s="1"/>
  <c r="E987" i="16" s="1"/>
  <c r="E986" i="16" s="1"/>
  <c r="E985" i="16" s="1"/>
  <c r="E984" i="16" s="1"/>
  <c r="E983" i="16" s="1"/>
  <c r="E982" i="16" s="1"/>
  <c r="E981" i="16" s="1"/>
  <c r="E980" i="16" s="1"/>
  <c r="E979" i="16" s="1"/>
  <c r="E978" i="16" s="1"/>
  <c r="E977" i="16" s="1"/>
  <c r="E976" i="16" s="1"/>
  <c r="E975" i="16" s="1"/>
  <c r="E974" i="16" s="1"/>
  <c r="E973" i="16" s="1"/>
  <c r="E972" i="16" s="1"/>
  <c r="E971" i="16" s="1"/>
  <c r="E970" i="16" s="1"/>
  <c r="E969" i="16" s="1"/>
  <c r="E968" i="16" s="1"/>
  <c r="E967" i="16" s="1"/>
  <c r="E966" i="16" s="1"/>
  <c r="E965" i="16" s="1"/>
  <c r="E964" i="16" s="1"/>
  <c r="E963" i="16" s="1"/>
  <c r="E962" i="16" s="1"/>
  <c r="E961" i="16" s="1"/>
  <c r="E960" i="16" s="1"/>
  <c r="E959" i="16" s="1"/>
  <c r="E958" i="16" s="1"/>
  <c r="E957" i="16" s="1"/>
  <c r="E956" i="16" s="1"/>
  <c r="E955" i="16" s="1"/>
  <c r="E954" i="16" s="1"/>
  <c r="E953" i="16" s="1"/>
  <c r="E952" i="16" s="1"/>
  <c r="E951" i="16" s="1"/>
  <c r="E950" i="16" s="1"/>
  <c r="E949" i="16" s="1"/>
  <c r="E948" i="16" s="1"/>
  <c r="E947" i="16" s="1"/>
  <c r="E946" i="16" s="1"/>
  <c r="E945" i="16" s="1"/>
  <c r="E944" i="16" s="1"/>
  <c r="E943" i="16" s="1"/>
  <c r="E942" i="16" s="1"/>
  <c r="E941" i="16" s="1"/>
  <c r="E940" i="16" s="1"/>
  <c r="E939" i="16" s="1"/>
  <c r="E938" i="16" s="1"/>
  <c r="E937" i="16" s="1"/>
  <c r="E936" i="16" s="1"/>
  <c r="E935" i="16" s="1"/>
  <c r="E934" i="16" s="1"/>
  <c r="E933" i="16" s="1"/>
  <c r="E932" i="16" s="1"/>
  <c r="E931" i="16" s="1"/>
  <c r="E930" i="16" s="1"/>
  <c r="E929" i="16" s="1"/>
  <c r="E928" i="16" s="1"/>
  <c r="E927" i="16" s="1"/>
  <c r="E926" i="16" s="1"/>
  <c r="E925" i="16" s="1"/>
  <c r="E924" i="16" s="1"/>
  <c r="E923" i="16" s="1"/>
  <c r="E922" i="16" s="1"/>
  <c r="E921" i="16" s="1"/>
  <c r="E920" i="16" s="1"/>
  <c r="E919" i="16" s="1"/>
  <c r="E918" i="16" s="1"/>
  <c r="E917" i="16" s="1"/>
  <c r="E916" i="16" s="1"/>
  <c r="E915" i="16" s="1"/>
  <c r="E914" i="16" s="1"/>
  <c r="E913" i="16" s="1"/>
  <c r="E912" i="16" s="1"/>
  <c r="E911" i="16" s="1"/>
  <c r="E910" i="16" s="1"/>
  <c r="E909" i="16" s="1"/>
  <c r="E908" i="16" s="1"/>
  <c r="E907" i="16" s="1"/>
  <c r="E906" i="16" s="1"/>
  <c r="E905" i="16" s="1"/>
  <c r="E904" i="16" s="1"/>
  <c r="E903" i="16" s="1"/>
  <c r="E902" i="16" s="1"/>
  <c r="E901" i="16" s="1"/>
  <c r="E900" i="16" s="1"/>
  <c r="E899" i="16" s="1"/>
  <c r="E898" i="16" s="1"/>
  <c r="E897" i="16" s="1"/>
  <c r="E896" i="16" s="1"/>
  <c r="E895" i="16" s="1"/>
  <c r="E894" i="16" s="1"/>
  <c r="E893" i="16" s="1"/>
  <c r="E892" i="16" s="1"/>
  <c r="E891" i="16" s="1"/>
  <c r="E890" i="16" s="1"/>
  <c r="E889" i="16" s="1"/>
  <c r="E888" i="16" s="1"/>
  <c r="E887" i="16" s="1"/>
  <c r="E886" i="16" s="1"/>
  <c r="E885" i="16" s="1"/>
  <c r="E884" i="16" s="1"/>
  <c r="E883" i="16" s="1"/>
  <c r="E882" i="16" s="1"/>
  <c r="E881" i="16" s="1"/>
  <c r="E880" i="16" s="1"/>
  <c r="E879" i="16" s="1"/>
  <c r="E878" i="16" s="1"/>
  <c r="E877" i="16" s="1"/>
  <c r="E876" i="16" s="1"/>
  <c r="E875" i="16" s="1"/>
  <c r="E874" i="16" s="1"/>
  <c r="E873" i="16" s="1"/>
  <c r="E872" i="16" s="1"/>
  <c r="E871" i="16" s="1"/>
  <c r="E870" i="16" s="1"/>
  <c r="E869" i="16" s="1"/>
  <c r="E868" i="16" s="1"/>
  <c r="E867" i="16" s="1"/>
  <c r="E866" i="16" s="1"/>
  <c r="E865" i="16" s="1"/>
  <c r="E864" i="16" s="1"/>
  <c r="E863" i="16" s="1"/>
  <c r="E862" i="16" s="1"/>
  <c r="E861" i="16" s="1"/>
  <c r="E860" i="16" s="1"/>
  <c r="E859" i="16" s="1"/>
  <c r="E858" i="16" s="1"/>
  <c r="E857" i="16" s="1"/>
  <c r="E856" i="16" s="1"/>
  <c r="E855" i="16" s="1"/>
  <c r="E854" i="16" s="1"/>
  <c r="E853" i="16" s="1"/>
  <c r="E852" i="16" s="1"/>
  <c r="E851" i="16" s="1"/>
  <c r="E850" i="16" s="1"/>
  <c r="E849" i="16" s="1"/>
  <c r="E848" i="16" s="1"/>
  <c r="E847" i="16" s="1"/>
  <c r="E846" i="16" s="1"/>
  <c r="E845" i="16" s="1"/>
  <c r="E844" i="16" s="1"/>
  <c r="E843" i="16" s="1"/>
  <c r="E842" i="16" s="1"/>
  <c r="E841" i="16" s="1"/>
  <c r="E840" i="16" s="1"/>
  <c r="E839" i="16" s="1"/>
  <c r="E838" i="16" s="1"/>
  <c r="E837" i="16" s="1"/>
  <c r="E836" i="16" s="1"/>
  <c r="E835" i="16" s="1"/>
  <c r="E834" i="16" s="1"/>
  <c r="E833" i="16" s="1"/>
  <c r="E832" i="16" s="1"/>
  <c r="E831" i="16" s="1"/>
  <c r="E830" i="16" s="1"/>
  <c r="E829" i="16" s="1"/>
  <c r="E828" i="16" s="1"/>
  <c r="E827" i="16" s="1"/>
  <c r="E826" i="16" s="1"/>
  <c r="E825" i="16" s="1"/>
  <c r="E824" i="16" s="1"/>
  <c r="E823" i="16" s="1"/>
  <c r="E822" i="16" s="1"/>
  <c r="E821" i="16" s="1"/>
  <c r="E820" i="16" s="1"/>
  <c r="E819" i="16" s="1"/>
  <c r="E818" i="16" s="1"/>
  <c r="E817" i="16" s="1"/>
  <c r="E816" i="16" s="1"/>
  <c r="E815" i="16" s="1"/>
  <c r="E814" i="16" s="1"/>
  <c r="E813" i="16" s="1"/>
  <c r="E812" i="16" s="1"/>
  <c r="E811" i="16" s="1"/>
  <c r="E810" i="16" s="1"/>
  <c r="E809" i="16" s="1"/>
  <c r="E808" i="16" s="1"/>
  <c r="E807" i="16" s="1"/>
  <c r="E806" i="16" s="1"/>
  <c r="E805" i="16" s="1"/>
  <c r="E804" i="16" s="1"/>
  <c r="E803" i="16" s="1"/>
  <c r="E802" i="16" s="1"/>
  <c r="E801" i="16" s="1"/>
  <c r="E800" i="16" s="1"/>
  <c r="E799" i="16" s="1"/>
  <c r="E798" i="16" s="1"/>
  <c r="E797" i="16" s="1"/>
  <c r="E796" i="16" s="1"/>
  <c r="E795" i="16" s="1"/>
  <c r="E794" i="16" s="1"/>
  <c r="E793" i="16" s="1"/>
  <c r="E792" i="16" s="1"/>
  <c r="E791" i="16" s="1"/>
  <c r="E790" i="16" s="1"/>
  <c r="E789" i="16" s="1"/>
  <c r="E788" i="16" s="1"/>
  <c r="E787" i="16" s="1"/>
  <c r="E786" i="16" s="1"/>
  <c r="E785" i="16" s="1"/>
  <c r="E784" i="16" s="1"/>
  <c r="E783" i="16" s="1"/>
  <c r="E782" i="16" s="1"/>
  <c r="E781" i="16" s="1"/>
  <c r="E780" i="16" s="1"/>
  <c r="E779" i="16" s="1"/>
  <c r="E778" i="16" s="1"/>
  <c r="E777" i="16" s="1"/>
  <c r="E776" i="16" s="1"/>
  <c r="E775" i="16" s="1"/>
  <c r="E774" i="16" s="1"/>
  <c r="E773" i="16" s="1"/>
  <c r="E772" i="16" s="1"/>
  <c r="E771" i="16" s="1"/>
  <c r="E770" i="16" s="1"/>
  <c r="E769" i="16" s="1"/>
  <c r="E768" i="16" s="1"/>
  <c r="E767" i="16" s="1"/>
  <c r="E766" i="16" s="1"/>
  <c r="E765" i="16" s="1"/>
  <c r="E764" i="16" s="1"/>
  <c r="E763" i="16" s="1"/>
  <c r="E762" i="16" s="1"/>
  <c r="E761" i="16" s="1"/>
  <c r="E760" i="16" s="1"/>
  <c r="E759" i="16" s="1"/>
  <c r="E758" i="16" s="1"/>
  <c r="E757" i="16" s="1"/>
  <c r="E756" i="16" s="1"/>
  <c r="E755" i="16" s="1"/>
  <c r="E754" i="16" s="1"/>
  <c r="E753" i="16" s="1"/>
  <c r="E752" i="16" s="1"/>
  <c r="E751" i="16" s="1"/>
  <c r="E750" i="16" s="1"/>
  <c r="E749" i="16" s="1"/>
  <c r="E748" i="16" s="1"/>
  <c r="E747" i="16" s="1"/>
  <c r="E746" i="16" s="1"/>
  <c r="E745" i="16" s="1"/>
  <c r="E744" i="16" s="1"/>
  <c r="E743" i="16" s="1"/>
  <c r="E742" i="16" s="1"/>
  <c r="E741" i="16" s="1"/>
  <c r="E740" i="16" s="1"/>
  <c r="E739" i="16" s="1"/>
  <c r="E738" i="16" s="1"/>
  <c r="E737" i="16" s="1"/>
  <c r="E736" i="16" s="1"/>
  <c r="E735" i="16" s="1"/>
  <c r="E734" i="16" s="1"/>
  <c r="E733" i="16" s="1"/>
  <c r="E732" i="16" s="1"/>
  <c r="E731" i="16" s="1"/>
  <c r="E730" i="16" s="1"/>
  <c r="E729" i="16" s="1"/>
  <c r="E728" i="16" s="1"/>
  <c r="E727" i="16" s="1"/>
  <c r="E726" i="16" s="1"/>
  <c r="E725" i="16" s="1"/>
  <c r="E724" i="16" s="1"/>
  <c r="E723" i="16" s="1"/>
  <c r="E722" i="16" s="1"/>
  <c r="E721" i="16" s="1"/>
  <c r="E720" i="16" s="1"/>
  <c r="E719" i="16" s="1"/>
  <c r="E718" i="16" s="1"/>
  <c r="E717" i="16" s="1"/>
  <c r="E716" i="16" s="1"/>
  <c r="E715" i="16" s="1"/>
  <c r="E714" i="16" s="1"/>
  <c r="E713" i="16" s="1"/>
  <c r="E712" i="16" s="1"/>
  <c r="E711" i="16" s="1"/>
  <c r="E710" i="16" s="1"/>
  <c r="E709" i="16" s="1"/>
  <c r="E708" i="16" s="1"/>
  <c r="E707" i="16" s="1"/>
  <c r="E706" i="16" s="1"/>
  <c r="E705" i="16" s="1"/>
  <c r="E704" i="16" s="1"/>
  <c r="E703" i="16" s="1"/>
  <c r="E702" i="16" s="1"/>
  <c r="E701" i="16" s="1"/>
  <c r="E700" i="16" s="1"/>
  <c r="E699" i="16" s="1"/>
  <c r="E698" i="16" s="1"/>
  <c r="E697" i="16" s="1"/>
  <c r="E696" i="16" s="1"/>
  <c r="E695" i="16" s="1"/>
  <c r="E694" i="16" s="1"/>
  <c r="E693" i="16" s="1"/>
  <c r="E692" i="16" s="1"/>
  <c r="E691" i="16" s="1"/>
  <c r="E690" i="16" s="1"/>
  <c r="E689" i="16" s="1"/>
  <c r="E688" i="16" s="1"/>
  <c r="E687" i="16" s="1"/>
  <c r="E686" i="16" s="1"/>
  <c r="E685" i="16" s="1"/>
  <c r="E684" i="16" s="1"/>
  <c r="E683" i="16" s="1"/>
  <c r="E682" i="16" s="1"/>
  <c r="E681" i="16" s="1"/>
  <c r="E680" i="16" s="1"/>
  <c r="E679" i="16" s="1"/>
  <c r="E678" i="16" s="1"/>
  <c r="E677" i="16" s="1"/>
  <c r="E676" i="16" s="1"/>
  <c r="E675" i="16" s="1"/>
  <c r="E674" i="16" s="1"/>
  <c r="E673" i="16" s="1"/>
  <c r="E672" i="16" s="1"/>
  <c r="E671" i="16" s="1"/>
  <c r="E670" i="16" s="1"/>
  <c r="E669" i="16" s="1"/>
  <c r="E668" i="16" s="1"/>
  <c r="E667" i="16" s="1"/>
  <c r="E666" i="16" s="1"/>
  <c r="E665" i="16" s="1"/>
  <c r="E664" i="16" s="1"/>
  <c r="E663" i="16" s="1"/>
  <c r="E662" i="16" s="1"/>
  <c r="E661" i="16" s="1"/>
  <c r="E660" i="16" s="1"/>
  <c r="E659" i="16" s="1"/>
  <c r="E658" i="16" s="1"/>
  <c r="E657" i="16" s="1"/>
  <c r="E656" i="16" s="1"/>
  <c r="E655" i="16" s="1"/>
  <c r="E654" i="16" s="1"/>
  <c r="E653" i="16" s="1"/>
  <c r="E652" i="16" s="1"/>
  <c r="E651" i="16" s="1"/>
  <c r="E650" i="16" s="1"/>
  <c r="E649" i="16" s="1"/>
  <c r="E648" i="16" s="1"/>
  <c r="E647" i="16" s="1"/>
  <c r="E646" i="16" s="1"/>
  <c r="E645" i="16" s="1"/>
  <c r="E644" i="16" s="1"/>
  <c r="E643" i="16" s="1"/>
  <c r="E642" i="16" s="1"/>
  <c r="E641" i="16" s="1"/>
  <c r="E640" i="16" s="1"/>
  <c r="E639" i="16" s="1"/>
  <c r="E638" i="16" s="1"/>
  <c r="E637" i="16" s="1"/>
  <c r="E636" i="16" s="1"/>
  <c r="E635" i="16" s="1"/>
  <c r="E634" i="16" s="1"/>
  <c r="E633" i="16" s="1"/>
  <c r="E632" i="16" s="1"/>
  <c r="E631" i="16" s="1"/>
  <c r="E630" i="16" s="1"/>
  <c r="E629" i="16" s="1"/>
  <c r="E628" i="16" s="1"/>
  <c r="E627" i="16" s="1"/>
  <c r="E626" i="16" s="1"/>
  <c r="E625" i="16" s="1"/>
  <c r="E624" i="16" s="1"/>
  <c r="E623" i="16" s="1"/>
  <c r="E622" i="16" s="1"/>
  <c r="E621" i="16" s="1"/>
  <c r="E620" i="16" s="1"/>
  <c r="E619" i="16" s="1"/>
  <c r="E618" i="16" s="1"/>
  <c r="E617" i="16" s="1"/>
  <c r="E616" i="16" s="1"/>
  <c r="E615" i="16" s="1"/>
  <c r="E614" i="16" s="1"/>
  <c r="E613" i="16" s="1"/>
  <c r="E612" i="16" s="1"/>
  <c r="E611" i="16" s="1"/>
  <c r="E610" i="16" s="1"/>
  <c r="E609" i="16" s="1"/>
  <c r="E608" i="16" s="1"/>
  <c r="E607" i="16" s="1"/>
  <c r="E606" i="16" s="1"/>
  <c r="E605" i="16" s="1"/>
  <c r="E604" i="16" s="1"/>
  <c r="E603" i="16" s="1"/>
  <c r="E602" i="16" s="1"/>
  <c r="E601" i="16" s="1"/>
  <c r="E600" i="16" s="1"/>
  <c r="E599" i="16" s="1"/>
  <c r="E598" i="16" s="1"/>
  <c r="E597" i="16" s="1"/>
  <c r="E596" i="16" s="1"/>
  <c r="E595" i="16" s="1"/>
  <c r="E594" i="16" s="1"/>
  <c r="E593" i="16" s="1"/>
  <c r="E592" i="16" s="1"/>
  <c r="E591" i="16" s="1"/>
  <c r="E590" i="16" s="1"/>
  <c r="E589" i="16" s="1"/>
  <c r="E588" i="16" s="1"/>
  <c r="E587" i="16" s="1"/>
  <c r="E586" i="16" s="1"/>
  <c r="E585" i="16" s="1"/>
  <c r="E584" i="16" s="1"/>
  <c r="E583" i="16" s="1"/>
  <c r="E582" i="16" s="1"/>
  <c r="E581" i="16" s="1"/>
  <c r="E580" i="16" s="1"/>
  <c r="E579" i="16" s="1"/>
  <c r="E578" i="16" s="1"/>
  <c r="E577" i="16" s="1"/>
  <c r="E576" i="16" s="1"/>
  <c r="E575" i="16" s="1"/>
  <c r="E574" i="16" s="1"/>
  <c r="E573" i="16" s="1"/>
  <c r="E572" i="16" s="1"/>
  <c r="E571" i="16" s="1"/>
  <c r="E570" i="16" s="1"/>
  <c r="E569" i="16" s="1"/>
  <c r="E568" i="16" s="1"/>
  <c r="E567" i="16" s="1"/>
  <c r="E566" i="16" s="1"/>
  <c r="E565" i="16" s="1"/>
  <c r="E564" i="16" s="1"/>
  <c r="E563" i="16" s="1"/>
  <c r="E562" i="16" s="1"/>
  <c r="E561" i="16" s="1"/>
  <c r="E560" i="16" s="1"/>
  <c r="E559" i="16" s="1"/>
  <c r="E558" i="16" s="1"/>
  <c r="E557" i="16" s="1"/>
  <c r="E556" i="16" s="1"/>
  <c r="E555" i="16" s="1"/>
  <c r="E554" i="16" s="1"/>
  <c r="E553" i="16" s="1"/>
  <c r="E552" i="16" s="1"/>
  <c r="E551" i="16" s="1"/>
  <c r="E550" i="16" s="1"/>
  <c r="E549" i="16" s="1"/>
  <c r="E548" i="16" s="1"/>
  <c r="E547" i="16" s="1"/>
  <c r="E546" i="16" s="1"/>
  <c r="E545" i="16" s="1"/>
  <c r="E544" i="16" s="1"/>
  <c r="E543" i="16" s="1"/>
  <c r="E542" i="16" s="1"/>
  <c r="E541" i="16" s="1"/>
  <c r="E540" i="16" s="1"/>
  <c r="E539" i="16" s="1"/>
  <c r="E538" i="16" s="1"/>
  <c r="E537" i="16" s="1"/>
  <c r="E536" i="16" s="1"/>
  <c r="E535" i="16" s="1"/>
  <c r="E534" i="16" s="1"/>
  <c r="E533" i="16" s="1"/>
  <c r="E532" i="16" s="1"/>
  <c r="E531" i="16" s="1"/>
  <c r="E530" i="16" s="1"/>
  <c r="E529" i="16" s="1"/>
  <c r="E528" i="16" s="1"/>
  <c r="E527" i="16" s="1"/>
  <c r="E526" i="16" s="1"/>
  <c r="E525" i="16" s="1"/>
  <c r="E524" i="16" s="1"/>
  <c r="E523" i="16" s="1"/>
  <c r="E522" i="16" s="1"/>
  <c r="E521" i="16" s="1"/>
  <c r="E520" i="16" s="1"/>
  <c r="E519" i="16" s="1"/>
  <c r="E518" i="16" s="1"/>
  <c r="E517" i="16" s="1"/>
  <c r="E516" i="16" s="1"/>
  <c r="E515" i="16" s="1"/>
  <c r="E514" i="16" s="1"/>
  <c r="E513" i="16" s="1"/>
  <c r="E512" i="16" s="1"/>
  <c r="E511" i="16" s="1"/>
  <c r="E510" i="16" s="1"/>
  <c r="E509" i="16" s="1"/>
  <c r="E508" i="16" s="1"/>
  <c r="E507" i="16" s="1"/>
  <c r="E506" i="16" s="1"/>
  <c r="E505" i="16" s="1"/>
  <c r="E504" i="16" s="1"/>
  <c r="E503" i="16" s="1"/>
  <c r="E502" i="16" s="1"/>
  <c r="E501" i="16" s="1"/>
  <c r="E500" i="16" s="1"/>
  <c r="E499" i="16" s="1"/>
  <c r="E498" i="16" s="1"/>
  <c r="E497" i="16" s="1"/>
  <c r="E496" i="16" s="1"/>
  <c r="E495" i="16" s="1"/>
  <c r="E494" i="16" s="1"/>
  <c r="E493" i="16" s="1"/>
  <c r="E492" i="16" s="1"/>
  <c r="E491" i="16" s="1"/>
  <c r="E490" i="16" s="1"/>
  <c r="E489" i="16" s="1"/>
  <c r="E488" i="16" s="1"/>
  <c r="E487" i="16" s="1"/>
  <c r="E486" i="16" s="1"/>
  <c r="E485" i="16" s="1"/>
  <c r="E484" i="16" s="1"/>
  <c r="E483" i="16" s="1"/>
  <c r="E482" i="16" s="1"/>
  <c r="E481" i="16" s="1"/>
  <c r="E480" i="16" s="1"/>
  <c r="E479" i="16" s="1"/>
  <c r="E478" i="16" s="1"/>
  <c r="E477" i="16" s="1"/>
  <c r="E476" i="16" s="1"/>
  <c r="E475" i="16" s="1"/>
  <c r="E474" i="16" s="1"/>
  <c r="E473" i="16" s="1"/>
  <c r="E472" i="16" s="1"/>
  <c r="E471" i="16" s="1"/>
  <c r="E470" i="16" s="1"/>
  <c r="E469" i="16" s="1"/>
  <c r="E468" i="16" s="1"/>
  <c r="E467" i="16" s="1"/>
  <c r="E466" i="16" s="1"/>
  <c r="E465" i="16" s="1"/>
  <c r="E464" i="16" s="1"/>
  <c r="E463" i="16" s="1"/>
  <c r="E462" i="16" s="1"/>
  <c r="E461" i="16" s="1"/>
  <c r="E460" i="16" s="1"/>
  <c r="E459" i="16" s="1"/>
  <c r="E458" i="16" s="1"/>
  <c r="E457" i="16" s="1"/>
  <c r="E456" i="16" s="1"/>
  <c r="E455" i="16" s="1"/>
  <c r="E454" i="16" s="1"/>
  <c r="E453" i="16" s="1"/>
  <c r="E452" i="16" s="1"/>
  <c r="E451" i="16" s="1"/>
  <c r="E450" i="16" s="1"/>
  <c r="E449" i="16" s="1"/>
  <c r="E448" i="16" s="1"/>
  <c r="E447" i="16" s="1"/>
  <c r="E446" i="16" s="1"/>
  <c r="E445" i="16" s="1"/>
  <c r="E444" i="16" s="1"/>
  <c r="E443" i="16" s="1"/>
  <c r="E442" i="16" s="1"/>
  <c r="E441" i="16" s="1"/>
  <c r="E440" i="16" s="1"/>
  <c r="E439" i="16" s="1"/>
  <c r="E438" i="16" s="1"/>
  <c r="E437" i="16" s="1"/>
  <c r="E436" i="16" s="1"/>
  <c r="E435" i="16" s="1"/>
  <c r="E434" i="16" s="1"/>
  <c r="E433" i="16" s="1"/>
  <c r="E432" i="16" s="1"/>
  <c r="E431" i="16" s="1"/>
  <c r="E430" i="16" s="1"/>
  <c r="E429" i="16" s="1"/>
  <c r="E428" i="16" s="1"/>
  <c r="E427" i="16" s="1"/>
  <c r="E426" i="16" s="1"/>
  <c r="E425" i="16" s="1"/>
  <c r="E424" i="16" s="1"/>
  <c r="E423" i="16" s="1"/>
  <c r="E422" i="16" s="1"/>
  <c r="E421" i="16" s="1"/>
  <c r="E420" i="16" s="1"/>
  <c r="E419" i="16" s="1"/>
  <c r="E418" i="16" s="1"/>
  <c r="E417" i="16" s="1"/>
  <c r="E416" i="16" s="1"/>
  <c r="E415" i="16" s="1"/>
  <c r="E414" i="16" s="1"/>
  <c r="E413" i="16" s="1"/>
  <c r="E412" i="16" s="1"/>
  <c r="E411" i="16" s="1"/>
  <c r="E410" i="16" s="1"/>
  <c r="E409" i="16" s="1"/>
  <c r="E408" i="16" s="1"/>
  <c r="E407" i="16" s="1"/>
  <c r="E406" i="16" s="1"/>
  <c r="E405" i="16" s="1"/>
  <c r="E404" i="16" s="1"/>
  <c r="E403" i="16" s="1"/>
  <c r="E402" i="16" s="1"/>
  <c r="E401" i="16" s="1"/>
  <c r="E400" i="16" s="1"/>
  <c r="E399" i="16" s="1"/>
  <c r="E398" i="16" s="1"/>
  <c r="E397" i="16" s="1"/>
  <c r="E396" i="16" s="1"/>
  <c r="E395" i="16" s="1"/>
  <c r="E394" i="16" s="1"/>
  <c r="E393" i="16" s="1"/>
  <c r="E392" i="16" s="1"/>
  <c r="E391" i="16" s="1"/>
  <c r="E390" i="16" s="1"/>
  <c r="E389" i="16" s="1"/>
  <c r="E388" i="16" s="1"/>
  <c r="E387" i="16" s="1"/>
  <c r="E386" i="16" s="1"/>
  <c r="E385" i="16" s="1"/>
  <c r="E384" i="16" s="1"/>
  <c r="E383" i="16" s="1"/>
  <c r="E382" i="16" s="1"/>
  <c r="E381" i="16" s="1"/>
  <c r="E380" i="16" s="1"/>
  <c r="E379" i="16" s="1"/>
  <c r="E378" i="16" s="1"/>
  <c r="E377" i="16" s="1"/>
  <c r="E376" i="16" s="1"/>
  <c r="E375" i="16" s="1"/>
  <c r="E374" i="16" s="1"/>
  <c r="E373" i="16" s="1"/>
  <c r="E372" i="16" s="1"/>
  <c r="E371" i="16" s="1"/>
  <c r="E370" i="16" s="1"/>
  <c r="E369" i="16" s="1"/>
  <c r="E368" i="16" s="1"/>
  <c r="E367" i="16" s="1"/>
  <c r="E366" i="16" s="1"/>
  <c r="E365" i="16" s="1"/>
  <c r="E364" i="16" s="1"/>
  <c r="E363" i="16" s="1"/>
  <c r="E362" i="16" s="1"/>
  <c r="E361" i="16" s="1"/>
  <c r="E360" i="16" s="1"/>
  <c r="E359" i="16" s="1"/>
  <c r="E358" i="16" s="1"/>
  <c r="E357" i="16" s="1"/>
  <c r="E356" i="16" s="1"/>
  <c r="E355" i="16" s="1"/>
  <c r="E354" i="16" s="1"/>
  <c r="E353" i="16" s="1"/>
  <c r="E352" i="16" s="1"/>
  <c r="E351" i="16" s="1"/>
  <c r="E350" i="16" s="1"/>
  <c r="E349" i="16" s="1"/>
  <c r="E348" i="16" s="1"/>
  <c r="E347" i="16" s="1"/>
  <c r="E346" i="16" s="1"/>
  <c r="E345" i="16" s="1"/>
  <c r="E344" i="16" s="1"/>
  <c r="E343" i="16" s="1"/>
  <c r="E342" i="16" s="1"/>
  <c r="E341" i="16" s="1"/>
  <c r="E340" i="16" s="1"/>
  <c r="E339" i="16" s="1"/>
  <c r="E338" i="16" s="1"/>
  <c r="E337" i="16" s="1"/>
  <c r="E336" i="16" s="1"/>
  <c r="E335" i="16" s="1"/>
  <c r="E334" i="16" s="1"/>
  <c r="E333" i="16" s="1"/>
  <c r="E332" i="16" s="1"/>
  <c r="E331" i="16" s="1"/>
  <c r="E330" i="16" s="1"/>
  <c r="E329" i="16" s="1"/>
  <c r="E328" i="16" s="1"/>
  <c r="E327" i="16" s="1"/>
  <c r="E326" i="16" s="1"/>
  <c r="E325" i="16" s="1"/>
  <c r="E324" i="16" s="1"/>
  <c r="E323" i="16" s="1"/>
  <c r="E322" i="16" s="1"/>
  <c r="E321" i="16" s="1"/>
  <c r="E320" i="16" s="1"/>
  <c r="E319" i="16" s="1"/>
  <c r="E318" i="16" s="1"/>
  <c r="E317" i="16" s="1"/>
  <c r="E316" i="16" s="1"/>
  <c r="E315" i="16" s="1"/>
  <c r="E314" i="16" s="1"/>
  <c r="E313" i="16" s="1"/>
  <c r="E312" i="16" s="1"/>
  <c r="E311" i="16" s="1"/>
  <c r="E310" i="16" s="1"/>
  <c r="E309" i="16" s="1"/>
  <c r="E308" i="16" s="1"/>
  <c r="E307" i="16" s="1"/>
  <c r="E306" i="16" s="1"/>
  <c r="E305" i="16" s="1"/>
  <c r="E304" i="16" s="1"/>
  <c r="E303" i="16" s="1"/>
  <c r="E302" i="16" s="1"/>
  <c r="E301" i="16" s="1"/>
  <c r="E300" i="16" s="1"/>
  <c r="E299" i="16" s="1"/>
  <c r="E298" i="16" s="1"/>
  <c r="E297" i="16" s="1"/>
  <c r="E296" i="16" s="1"/>
  <c r="E295" i="16" s="1"/>
  <c r="E294" i="16" s="1"/>
  <c r="E293" i="16" s="1"/>
  <c r="E292" i="16" s="1"/>
  <c r="E291" i="16" s="1"/>
  <c r="E290" i="16" s="1"/>
  <c r="E289" i="16" s="1"/>
  <c r="E288" i="16" s="1"/>
  <c r="E287" i="16" s="1"/>
  <c r="E286" i="16" s="1"/>
  <c r="E285" i="16" s="1"/>
  <c r="E284" i="16" s="1"/>
  <c r="E283" i="16" s="1"/>
  <c r="E282" i="16" s="1"/>
  <c r="E281" i="16" s="1"/>
  <c r="E280" i="16" s="1"/>
  <c r="E279" i="16" s="1"/>
  <c r="E278" i="16" s="1"/>
  <c r="E277" i="16" s="1"/>
  <c r="E276" i="16" s="1"/>
  <c r="E275" i="16" s="1"/>
  <c r="E274" i="16" s="1"/>
  <c r="E273" i="16" s="1"/>
  <c r="E272" i="16" s="1"/>
  <c r="E271" i="16" s="1"/>
  <c r="E270" i="16" s="1"/>
  <c r="E269" i="16" s="1"/>
  <c r="E268" i="16" s="1"/>
  <c r="E267" i="16" s="1"/>
  <c r="E266" i="16" s="1"/>
  <c r="E265" i="16" s="1"/>
  <c r="E264" i="16" s="1"/>
  <c r="E263" i="16" s="1"/>
  <c r="E262" i="16" s="1"/>
  <c r="E261" i="16" s="1"/>
  <c r="E260" i="16" s="1"/>
  <c r="E259" i="16" s="1"/>
  <c r="E258" i="16" s="1"/>
  <c r="E257" i="16" s="1"/>
  <c r="E256" i="16" s="1"/>
  <c r="E255" i="16" s="1"/>
  <c r="E254" i="16" s="1"/>
  <c r="E253" i="16" s="1"/>
  <c r="E252" i="16" s="1"/>
  <c r="E251" i="16" s="1"/>
  <c r="E250" i="16" s="1"/>
  <c r="E249" i="16" s="1"/>
  <c r="E248" i="16" s="1"/>
  <c r="E247" i="16" s="1"/>
  <c r="E246" i="16" s="1"/>
  <c r="E245" i="16" s="1"/>
  <c r="E244" i="16" s="1"/>
  <c r="E243" i="16" s="1"/>
  <c r="E242" i="16" s="1"/>
  <c r="E241" i="16" s="1"/>
  <c r="E240" i="16" s="1"/>
  <c r="E239" i="16" s="1"/>
  <c r="E238" i="16" s="1"/>
  <c r="E237" i="16" s="1"/>
  <c r="E236" i="16" s="1"/>
  <c r="E235" i="16" s="1"/>
  <c r="E234" i="16" s="1"/>
  <c r="E233" i="16" s="1"/>
  <c r="E232" i="16" s="1"/>
  <c r="E231" i="16" s="1"/>
  <c r="E230" i="16" s="1"/>
  <c r="E229" i="16" s="1"/>
  <c r="E228" i="16" s="1"/>
  <c r="E227" i="16" s="1"/>
  <c r="E226" i="16" s="1"/>
  <c r="E225" i="16" s="1"/>
  <c r="E224" i="16" s="1"/>
  <c r="E223" i="16" s="1"/>
  <c r="E222" i="16" s="1"/>
  <c r="E221" i="16" s="1"/>
  <c r="E220" i="16" s="1"/>
  <c r="E219" i="16" s="1"/>
  <c r="E218" i="16" s="1"/>
  <c r="E217" i="16" s="1"/>
  <c r="E216" i="16" s="1"/>
  <c r="E215" i="16" s="1"/>
  <c r="E214" i="16" s="1"/>
  <c r="E213" i="16" s="1"/>
  <c r="E212" i="16" s="1"/>
  <c r="E211" i="16" s="1"/>
  <c r="E210" i="16" s="1"/>
  <c r="E209" i="16" s="1"/>
  <c r="E208" i="16" s="1"/>
  <c r="E207" i="16" s="1"/>
  <c r="E206" i="16" s="1"/>
  <c r="E205" i="16" s="1"/>
  <c r="E204" i="16" s="1"/>
  <c r="E203" i="16" s="1"/>
  <c r="E202" i="16" s="1"/>
  <c r="E201" i="16" s="1"/>
  <c r="E200" i="16" s="1"/>
  <c r="E199" i="16" s="1"/>
  <c r="E198" i="16" s="1"/>
  <c r="E197" i="16" s="1"/>
  <c r="E196" i="16" s="1"/>
  <c r="E195" i="16" s="1"/>
  <c r="E194" i="16" s="1"/>
  <c r="E193" i="16" s="1"/>
  <c r="E192" i="16" s="1"/>
  <c r="E191" i="16" s="1"/>
  <c r="E190" i="16" s="1"/>
  <c r="E189" i="16" s="1"/>
  <c r="E188" i="16" s="1"/>
  <c r="E187" i="16" s="1"/>
  <c r="E186" i="16" s="1"/>
  <c r="E185" i="16" s="1"/>
  <c r="E184" i="16" s="1"/>
  <c r="E183" i="16" s="1"/>
  <c r="E182" i="16" s="1"/>
  <c r="E181" i="16" s="1"/>
  <c r="E180" i="16" s="1"/>
  <c r="E179" i="16" s="1"/>
  <c r="E178" i="16" s="1"/>
  <c r="E177" i="16" s="1"/>
  <c r="E176" i="16" s="1"/>
  <c r="E175" i="16" s="1"/>
  <c r="E174" i="16" s="1"/>
  <c r="E173" i="16" s="1"/>
  <c r="E172" i="16" s="1"/>
  <c r="E171" i="16" s="1"/>
  <c r="E170" i="16" s="1"/>
  <c r="E169" i="16" s="1"/>
  <c r="E168" i="16" s="1"/>
  <c r="E167" i="16" s="1"/>
  <c r="E166" i="16" s="1"/>
  <c r="E165" i="16" s="1"/>
  <c r="E164" i="16" s="1"/>
  <c r="E163" i="16" s="1"/>
  <c r="E162" i="16" s="1"/>
  <c r="E161" i="16" s="1"/>
  <c r="E160" i="16" s="1"/>
  <c r="E159" i="16" s="1"/>
  <c r="E158" i="16" s="1"/>
  <c r="E157" i="16" s="1"/>
  <c r="E156" i="16" s="1"/>
  <c r="E155" i="16" s="1"/>
  <c r="E154" i="16" s="1"/>
  <c r="E153" i="16" s="1"/>
  <c r="E152" i="16" s="1"/>
  <c r="E151" i="16" s="1"/>
  <c r="E150" i="16" s="1"/>
  <c r="E149" i="16" s="1"/>
  <c r="E148" i="16" s="1"/>
  <c r="E147" i="16" s="1"/>
  <c r="E146" i="16" s="1"/>
  <c r="E145" i="16" s="1"/>
  <c r="E144" i="16" s="1"/>
  <c r="E143" i="16" s="1"/>
  <c r="E142" i="16" s="1"/>
  <c r="E141" i="16" s="1"/>
  <c r="E140" i="16" s="1"/>
  <c r="E139" i="16" s="1"/>
  <c r="E138" i="16" s="1"/>
  <c r="E137" i="16" s="1"/>
  <c r="E136" i="16" s="1"/>
  <c r="E135" i="16" s="1"/>
  <c r="E134" i="16" s="1"/>
  <c r="E133" i="16" s="1"/>
  <c r="E132" i="16" s="1"/>
  <c r="E131" i="16" s="1"/>
  <c r="E130" i="16" s="1"/>
  <c r="E129" i="16" s="1"/>
  <c r="E128" i="16" s="1"/>
  <c r="E127" i="16" s="1"/>
  <c r="E126" i="16" s="1"/>
  <c r="E125" i="16" s="1"/>
  <c r="E124" i="16" s="1"/>
  <c r="E123" i="16" s="1"/>
  <c r="E122" i="16" s="1"/>
  <c r="E121" i="16" s="1"/>
  <c r="E120" i="16" s="1"/>
  <c r="E119" i="16" s="1"/>
  <c r="E118" i="16" s="1"/>
  <c r="E117" i="16" s="1"/>
  <c r="E116" i="16" s="1"/>
  <c r="E115" i="16" s="1"/>
  <c r="E114" i="16" s="1"/>
  <c r="E113" i="16" s="1"/>
  <c r="E112" i="16" s="1"/>
  <c r="E111" i="16" s="1"/>
  <c r="E110" i="16" s="1"/>
  <c r="E109" i="16" s="1"/>
  <c r="E108" i="16" s="1"/>
  <c r="E107" i="16" s="1"/>
  <c r="E106" i="16" s="1"/>
  <c r="E105" i="16" s="1"/>
  <c r="E104" i="16" s="1"/>
  <c r="E103" i="16" s="1"/>
  <c r="E102" i="16" s="1"/>
  <c r="E101" i="16" s="1"/>
  <c r="E100" i="16" s="1"/>
  <c r="E99" i="16" s="1"/>
  <c r="E98" i="16" s="1"/>
  <c r="E97" i="16" s="1"/>
  <c r="E96" i="16" s="1"/>
  <c r="E95" i="16" s="1"/>
  <c r="E94" i="16" s="1"/>
  <c r="E93" i="16" s="1"/>
  <c r="E92" i="16" s="1"/>
  <c r="E91" i="16" s="1"/>
  <c r="E90" i="16" s="1"/>
  <c r="E89" i="16" s="1"/>
  <c r="E88" i="16" s="1"/>
  <c r="E87" i="16" s="1"/>
  <c r="E86" i="16" s="1"/>
  <c r="E85" i="16" s="1"/>
  <c r="E84" i="16" s="1"/>
  <c r="E83" i="16" s="1"/>
  <c r="E82" i="16" s="1"/>
  <c r="E81" i="16" s="1"/>
  <c r="E80" i="16" s="1"/>
  <c r="E79" i="16" s="1"/>
  <c r="E78" i="16" s="1"/>
  <c r="E77" i="16" s="1"/>
  <c r="E76" i="16" s="1"/>
  <c r="E75" i="16" s="1"/>
  <c r="E74" i="16" s="1"/>
  <c r="E73" i="16" s="1"/>
  <c r="E72" i="16" s="1"/>
  <c r="E71" i="16" s="1"/>
  <c r="E70" i="16" s="1"/>
  <c r="E69" i="16" s="1"/>
  <c r="E68" i="16" s="1"/>
  <c r="E67" i="16" s="1"/>
  <c r="E66" i="16" s="1"/>
  <c r="E65" i="16" s="1"/>
  <c r="E64" i="16" s="1"/>
  <c r="E63" i="16" s="1"/>
  <c r="E62" i="16" s="1"/>
  <c r="E61" i="16" s="1"/>
  <c r="E60" i="16" s="1"/>
  <c r="E59" i="16" s="1"/>
  <c r="E58" i="16" s="1"/>
  <c r="E57" i="16" s="1"/>
  <c r="E56" i="16" s="1"/>
  <c r="E55" i="16" s="1"/>
  <c r="E54" i="16" s="1"/>
  <c r="E53" i="16" s="1"/>
  <c r="E52" i="16" s="1"/>
  <c r="E51" i="16" s="1"/>
  <c r="E50" i="16" s="1"/>
  <c r="E49" i="16" s="1"/>
  <c r="E48" i="16" s="1"/>
  <c r="E47" i="16" s="1"/>
  <c r="E46" i="16" s="1"/>
  <c r="E45" i="16" s="1"/>
  <c r="E44" i="16" s="1"/>
  <c r="E43" i="16" s="1"/>
  <c r="E42" i="16" s="1"/>
  <c r="E41" i="16" s="1"/>
  <c r="E40" i="16" s="1"/>
  <c r="E39" i="16" s="1"/>
  <c r="E38" i="16" s="1"/>
  <c r="E37" i="16" s="1"/>
  <c r="E36" i="16" s="1"/>
  <c r="E35" i="16" s="1"/>
  <c r="E34" i="16" s="1"/>
  <c r="E33" i="16" s="1"/>
  <c r="E32" i="16" s="1"/>
  <c r="E31" i="16" s="1"/>
  <c r="E30" i="16" s="1"/>
  <c r="E29" i="16" s="1"/>
  <c r="E28" i="16" s="1"/>
  <c r="E27" i="16" s="1"/>
  <c r="E26" i="16" s="1"/>
  <c r="E25" i="16" s="1"/>
  <c r="E24" i="16" s="1"/>
  <c r="E23" i="16" s="1"/>
  <c r="E22" i="16" s="1"/>
  <c r="E21" i="16" s="1"/>
  <c r="E20" i="16" s="1"/>
  <c r="E19" i="16" s="1"/>
  <c r="E18" i="16" s="1"/>
  <c r="E17" i="16" s="1"/>
  <c r="E16" i="16" s="1"/>
  <c r="E15" i="16" s="1"/>
  <c r="E14" i="16" s="1"/>
  <c r="E13" i="16" s="1"/>
  <c r="E12" i="16" s="1"/>
  <c r="E11" i="16" s="1"/>
  <c r="E10" i="16" s="1"/>
  <c r="E9" i="16" s="1"/>
  <c r="E8" i="16" s="1"/>
  <c r="E7" i="16" s="1"/>
  <c r="K1005" i="16"/>
  <c r="K1004" i="16" s="1"/>
  <c r="H997" i="16" l="1"/>
  <c r="H996" i="16" s="1"/>
  <c r="H995" i="16" s="1"/>
  <c r="H994" i="16" s="1"/>
  <c r="H993" i="16" s="1"/>
  <c r="H992" i="16" s="1"/>
  <c r="H991" i="16" s="1"/>
  <c r="H990" i="16" s="1"/>
  <c r="H989" i="16" s="1"/>
  <c r="H988" i="16" s="1"/>
  <c r="H987" i="16" s="1"/>
  <c r="H986" i="16" s="1"/>
  <c r="H985" i="16" s="1"/>
  <c r="H984" i="16" s="1"/>
  <c r="H983" i="16" s="1"/>
  <c r="H982" i="16" s="1"/>
  <c r="H981" i="16" s="1"/>
  <c r="H980" i="16" s="1"/>
  <c r="H979" i="16" s="1"/>
  <c r="H978" i="16" s="1"/>
  <c r="H977" i="16" s="1"/>
  <c r="H976" i="16" s="1"/>
  <c r="H975" i="16" s="1"/>
  <c r="H974" i="16" s="1"/>
  <c r="H973" i="16" s="1"/>
  <c r="H972" i="16" s="1"/>
  <c r="H971" i="16" s="1"/>
  <c r="H970" i="16" s="1"/>
  <c r="H969" i="16" s="1"/>
  <c r="H968" i="16" s="1"/>
  <c r="H967" i="16" s="1"/>
  <c r="H966" i="16" s="1"/>
  <c r="H965" i="16" s="1"/>
  <c r="H964" i="16" s="1"/>
  <c r="H963" i="16" s="1"/>
  <c r="H962" i="16" s="1"/>
  <c r="H961" i="16" s="1"/>
  <c r="H960" i="16" s="1"/>
  <c r="H959" i="16" s="1"/>
  <c r="H958" i="16" s="1"/>
  <c r="H957" i="16" s="1"/>
  <c r="H956" i="16" s="1"/>
  <c r="H955" i="16" s="1"/>
  <c r="H954" i="16" s="1"/>
  <c r="H953" i="16" s="1"/>
  <c r="H952" i="16" s="1"/>
  <c r="H951" i="16" s="1"/>
  <c r="H950" i="16" s="1"/>
  <c r="H949" i="16" s="1"/>
  <c r="H948" i="16" s="1"/>
  <c r="H947" i="16" s="1"/>
  <c r="H946" i="16" s="1"/>
  <c r="H945" i="16" s="1"/>
  <c r="H944" i="16" s="1"/>
  <c r="H943" i="16" s="1"/>
  <c r="H942" i="16" s="1"/>
  <c r="H941" i="16" s="1"/>
  <c r="H940" i="16" s="1"/>
  <c r="H939" i="16" s="1"/>
  <c r="H938" i="16" s="1"/>
  <c r="H937" i="16" s="1"/>
  <c r="H936" i="16" s="1"/>
  <c r="H935" i="16" s="1"/>
  <c r="H934" i="16" s="1"/>
  <c r="H933" i="16" s="1"/>
  <c r="H932" i="16" s="1"/>
  <c r="H931" i="16" s="1"/>
  <c r="H930" i="16" s="1"/>
  <c r="H929" i="16" s="1"/>
  <c r="H928" i="16" s="1"/>
  <c r="H927" i="16" s="1"/>
  <c r="H926" i="16" s="1"/>
  <c r="H925" i="16" s="1"/>
  <c r="H924" i="16" s="1"/>
  <c r="H923" i="16" s="1"/>
  <c r="H922" i="16" s="1"/>
  <c r="H921" i="16" s="1"/>
  <c r="H920" i="16" s="1"/>
  <c r="H919" i="16" s="1"/>
  <c r="H918" i="16" s="1"/>
  <c r="H917" i="16" s="1"/>
  <c r="H916" i="16" s="1"/>
  <c r="H915" i="16" s="1"/>
  <c r="H914" i="16" s="1"/>
  <c r="H913" i="16" s="1"/>
  <c r="H912" i="16" s="1"/>
  <c r="H911" i="16" s="1"/>
  <c r="H910" i="16" s="1"/>
  <c r="H909" i="16" s="1"/>
  <c r="H908" i="16" s="1"/>
  <c r="H907" i="16" s="1"/>
  <c r="H906" i="16" s="1"/>
  <c r="H905" i="16" s="1"/>
  <c r="H904" i="16" s="1"/>
  <c r="H903" i="16" s="1"/>
  <c r="H902" i="16" s="1"/>
  <c r="H901" i="16" s="1"/>
  <c r="H900" i="16" s="1"/>
  <c r="H899" i="16" s="1"/>
  <c r="H898" i="16" s="1"/>
  <c r="H897" i="16" s="1"/>
  <c r="H896" i="16" s="1"/>
  <c r="H895" i="16" s="1"/>
  <c r="H894" i="16" s="1"/>
  <c r="H893" i="16" s="1"/>
  <c r="H892" i="16" s="1"/>
  <c r="H891" i="16" s="1"/>
  <c r="H890" i="16" s="1"/>
  <c r="H889" i="16" s="1"/>
  <c r="H888" i="16" s="1"/>
  <c r="H887" i="16" s="1"/>
  <c r="H886" i="16" s="1"/>
  <c r="H885" i="16" s="1"/>
  <c r="H884" i="16" s="1"/>
  <c r="H883" i="16" s="1"/>
  <c r="H882" i="16" s="1"/>
  <c r="H881" i="16" s="1"/>
  <c r="H880" i="16" s="1"/>
  <c r="H879" i="16" s="1"/>
  <c r="H878" i="16" s="1"/>
  <c r="H877" i="16" s="1"/>
  <c r="H876" i="16" s="1"/>
  <c r="H875" i="16" s="1"/>
  <c r="H874" i="16" s="1"/>
  <c r="H873" i="16" s="1"/>
  <c r="H872" i="16" s="1"/>
  <c r="H871" i="16" s="1"/>
  <c r="H870" i="16" s="1"/>
  <c r="H869" i="16" s="1"/>
  <c r="H868" i="16" s="1"/>
  <c r="H867" i="16" s="1"/>
  <c r="H866" i="16" s="1"/>
  <c r="H865" i="16" s="1"/>
  <c r="H864" i="16" s="1"/>
  <c r="H863" i="16" s="1"/>
  <c r="H862" i="16" s="1"/>
  <c r="H861" i="16" s="1"/>
  <c r="H860" i="16" s="1"/>
  <c r="H859" i="16" s="1"/>
  <c r="H858" i="16" s="1"/>
  <c r="H857" i="16" s="1"/>
  <c r="H856" i="16" s="1"/>
  <c r="H855" i="16" s="1"/>
  <c r="H854" i="16" s="1"/>
  <c r="H853" i="16" s="1"/>
  <c r="H852" i="16" s="1"/>
  <c r="H851" i="16" s="1"/>
  <c r="H850" i="16" s="1"/>
  <c r="H849" i="16" s="1"/>
  <c r="H848" i="16" s="1"/>
  <c r="H847" i="16" s="1"/>
  <c r="H846" i="16" s="1"/>
  <c r="H845" i="16" s="1"/>
  <c r="H844" i="16" s="1"/>
  <c r="H843" i="16" s="1"/>
  <c r="H842" i="16" s="1"/>
  <c r="H841" i="16" s="1"/>
  <c r="H840" i="16" s="1"/>
  <c r="H839" i="16" s="1"/>
  <c r="H838" i="16" s="1"/>
  <c r="H837" i="16" s="1"/>
  <c r="H836" i="16" s="1"/>
  <c r="H835" i="16" s="1"/>
  <c r="H834" i="16" s="1"/>
  <c r="H833" i="16" s="1"/>
  <c r="H832" i="16" s="1"/>
  <c r="H831" i="16" s="1"/>
  <c r="H830" i="16" s="1"/>
  <c r="H829" i="16" s="1"/>
  <c r="H828" i="16" s="1"/>
  <c r="H827" i="16" s="1"/>
  <c r="H826" i="16" s="1"/>
  <c r="H825" i="16" s="1"/>
  <c r="H824" i="16" s="1"/>
  <c r="H823" i="16" s="1"/>
  <c r="H822" i="16" s="1"/>
  <c r="H821" i="16" s="1"/>
  <c r="H820" i="16" s="1"/>
  <c r="H819" i="16" s="1"/>
  <c r="H818" i="16" s="1"/>
  <c r="H817" i="16" s="1"/>
  <c r="H816" i="16" s="1"/>
  <c r="H815" i="16" s="1"/>
  <c r="H814" i="16" s="1"/>
  <c r="H813" i="16" s="1"/>
  <c r="H812" i="16" s="1"/>
  <c r="H811" i="16" s="1"/>
  <c r="H810" i="16" s="1"/>
  <c r="H809" i="16" s="1"/>
  <c r="H808" i="16" s="1"/>
  <c r="H807" i="16" s="1"/>
  <c r="H806" i="16" s="1"/>
  <c r="H805" i="16" s="1"/>
  <c r="H804" i="16" s="1"/>
  <c r="H803" i="16" s="1"/>
  <c r="H802" i="16" s="1"/>
  <c r="H801" i="16" s="1"/>
  <c r="H800" i="16" s="1"/>
  <c r="H799" i="16" s="1"/>
  <c r="H798" i="16" s="1"/>
  <c r="H797" i="16" s="1"/>
  <c r="H796" i="16" s="1"/>
  <c r="H795" i="16" s="1"/>
  <c r="H794" i="16" s="1"/>
  <c r="H793" i="16" s="1"/>
  <c r="H792" i="16" s="1"/>
  <c r="H791" i="16" s="1"/>
  <c r="H790" i="16" s="1"/>
  <c r="H789" i="16" s="1"/>
  <c r="H788" i="16" s="1"/>
  <c r="H787" i="16" s="1"/>
  <c r="H786" i="16" s="1"/>
  <c r="H785" i="16" s="1"/>
  <c r="H784" i="16" s="1"/>
  <c r="H783" i="16" s="1"/>
  <c r="H782" i="16" s="1"/>
  <c r="H781" i="16" s="1"/>
  <c r="H780" i="16" s="1"/>
  <c r="H779" i="16" s="1"/>
  <c r="H778" i="16" s="1"/>
  <c r="H777" i="16" s="1"/>
  <c r="H776" i="16" s="1"/>
  <c r="H775" i="16" s="1"/>
  <c r="H774" i="16" s="1"/>
  <c r="H773" i="16" s="1"/>
  <c r="H772" i="16" s="1"/>
  <c r="H771" i="16" s="1"/>
  <c r="H770" i="16" s="1"/>
  <c r="H769" i="16" s="1"/>
  <c r="H768" i="16" s="1"/>
  <c r="H767" i="16" s="1"/>
  <c r="H766" i="16" s="1"/>
  <c r="H765" i="16" s="1"/>
  <c r="H764" i="16" s="1"/>
  <c r="H763" i="16" s="1"/>
  <c r="H762" i="16" s="1"/>
  <c r="H761" i="16" s="1"/>
  <c r="H760" i="16" s="1"/>
  <c r="H759" i="16" s="1"/>
  <c r="H758" i="16" s="1"/>
  <c r="H757" i="16" s="1"/>
  <c r="H756" i="16" s="1"/>
  <c r="H755" i="16" s="1"/>
  <c r="H754" i="16" s="1"/>
  <c r="H753" i="16" s="1"/>
  <c r="H752" i="16" s="1"/>
  <c r="H751" i="16" s="1"/>
  <c r="H750" i="16" s="1"/>
  <c r="H749" i="16" s="1"/>
  <c r="H748" i="16" s="1"/>
  <c r="H747" i="16" s="1"/>
  <c r="H746" i="16" s="1"/>
  <c r="H745" i="16" s="1"/>
  <c r="H744" i="16" s="1"/>
  <c r="H743" i="16" s="1"/>
  <c r="H742" i="16" s="1"/>
  <c r="H741" i="16" s="1"/>
  <c r="H740" i="16" s="1"/>
  <c r="H739" i="16" s="1"/>
  <c r="H738" i="16" s="1"/>
  <c r="H737" i="16" s="1"/>
  <c r="H736" i="16" s="1"/>
  <c r="H735" i="16" s="1"/>
  <c r="H734" i="16" s="1"/>
  <c r="H733" i="16" s="1"/>
  <c r="H732" i="16" s="1"/>
  <c r="H731" i="16" s="1"/>
  <c r="H730" i="16" s="1"/>
  <c r="H729" i="16" s="1"/>
  <c r="H728" i="16" s="1"/>
  <c r="H727" i="16" s="1"/>
  <c r="H726" i="16" s="1"/>
  <c r="H725" i="16" s="1"/>
  <c r="H724" i="16" s="1"/>
  <c r="H723" i="16" s="1"/>
  <c r="H722" i="16" s="1"/>
  <c r="H721" i="16" s="1"/>
  <c r="H720" i="16" s="1"/>
  <c r="H719" i="16" s="1"/>
  <c r="H718" i="16" s="1"/>
  <c r="H717" i="16" s="1"/>
  <c r="H716" i="16" s="1"/>
  <c r="H715" i="16" s="1"/>
  <c r="H714" i="16" s="1"/>
  <c r="H713" i="16" s="1"/>
  <c r="H712" i="16" s="1"/>
  <c r="H711" i="16" s="1"/>
  <c r="H710" i="16" s="1"/>
  <c r="H709" i="16" s="1"/>
  <c r="H708" i="16" s="1"/>
  <c r="H707" i="16" s="1"/>
  <c r="H706" i="16" s="1"/>
  <c r="H705" i="16" s="1"/>
  <c r="H704" i="16" s="1"/>
  <c r="H703" i="16" s="1"/>
  <c r="H702" i="16" s="1"/>
  <c r="H701" i="16" s="1"/>
  <c r="H700" i="16" s="1"/>
  <c r="H699" i="16" s="1"/>
  <c r="H698" i="16" s="1"/>
  <c r="H697" i="16" s="1"/>
  <c r="H696" i="16" s="1"/>
  <c r="H695" i="16" s="1"/>
  <c r="H694" i="16" s="1"/>
  <c r="H693" i="16" s="1"/>
  <c r="H692" i="16" s="1"/>
  <c r="H691" i="16" s="1"/>
  <c r="H690" i="16" s="1"/>
  <c r="H689" i="16" s="1"/>
  <c r="H688" i="16" s="1"/>
  <c r="H687" i="16" s="1"/>
  <c r="H686" i="16" s="1"/>
  <c r="H685" i="16" s="1"/>
  <c r="H684" i="16" s="1"/>
  <c r="H683" i="16" s="1"/>
  <c r="H682" i="16" s="1"/>
  <c r="H681" i="16" s="1"/>
  <c r="H680" i="16" s="1"/>
  <c r="H679" i="16" s="1"/>
  <c r="H678" i="16" s="1"/>
  <c r="H677" i="16" s="1"/>
  <c r="H676" i="16" s="1"/>
  <c r="H675" i="16" s="1"/>
  <c r="H674" i="16" s="1"/>
  <c r="H673" i="16" s="1"/>
  <c r="H672" i="16" s="1"/>
  <c r="H671" i="16" s="1"/>
  <c r="H670" i="16" s="1"/>
  <c r="H669" i="16" s="1"/>
  <c r="H668" i="16" s="1"/>
  <c r="H667" i="16" s="1"/>
  <c r="H666" i="16" s="1"/>
  <c r="H665" i="16" s="1"/>
  <c r="H664" i="16" s="1"/>
  <c r="H663" i="16" s="1"/>
  <c r="H662" i="16" s="1"/>
  <c r="H661" i="16" s="1"/>
  <c r="H660" i="16" s="1"/>
  <c r="H659" i="16" s="1"/>
  <c r="H658" i="16" s="1"/>
  <c r="H657" i="16" s="1"/>
  <c r="H656" i="16" s="1"/>
  <c r="H655" i="16" s="1"/>
  <c r="H654" i="16" s="1"/>
  <c r="H653" i="16" s="1"/>
  <c r="H652" i="16" s="1"/>
  <c r="H651" i="16" s="1"/>
  <c r="H650" i="16" s="1"/>
  <c r="H649" i="16" s="1"/>
  <c r="H648" i="16" s="1"/>
  <c r="H647" i="16" s="1"/>
  <c r="H646" i="16" s="1"/>
  <c r="H645" i="16" s="1"/>
  <c r="H644" i="16" s="1"/>
  <c r="H643" i="16" s="1"/>
  <c r="H642" i="16" s="1"/>
  <c r="H641" i="16" s="1"/>
  <c r="H640" i="16" s="1"/>
  <c r="H639" i="16" s="1"/>
  <c r="H638" i="16" s="1"/>
  <c r="H637" i="16" s="1"/>
  <c r="H636" i="16" s="1"/>
  <c r="H635" i="16" s="1"/>
  <c r="H634" i="16" s="1"/>
  <c r="H633" i="16" s="1"/>
  <c r="H632" i="16" s="1"/>
  <c r="H631" i="16" s="1"/>
  <c r="H630" i="16" s="1"/>
  <c r="H629" i="16" s="1"/>
  <c r="H628" i="16" s="1"/>
  <c r="H627" i="16" s="1"/>
  <c r="H626" i="16" s="1"/>
  <c r="H625" i="16" s="1"/>
  <c r="H624" i="16" s="1"/>
  <c r="H623" i="16" s="1"/>
  <c r="H622" i="16" s="1"/>
  <c r="H621" i="16" s="1"/>
  <c r="H620" i="16" s="1"/>
  <c r="H619" i="16" s="1"/>
  <c r="H618" i="16" s="1"/>
  <c r="H617" i="16" s="1"/>
  <c r="H616" i="16" s="1"/>
  <c r="H615" i="16" s="1"/>
  <c r="H614" i="16" s="1"/>
  <c r="H613" i="16" s="1"/>
  <c r="H612" i="16" s="1"/>
  <c r="H611" i="16" s="1"/>
  <c r="H610" i="16" s="1"/>
  <c r="H609" i="16" s="1"/>
  <c r="H608" i="16" s="1"/>
  <c r="H607" i="16" s="1"/>
  <c r="H606" i="16" s="1"/>
  <c r="H605" i="16" s="1"/>
  <c r="H604" i="16" s="1"/>
  <c r="H603" i="16" s="1"/>
  <c r="H602" i="16" s="1"/>
  <c r="H601" i="16" s="1"/>
  <c r="H600" i="16" s="1"/>
  <c r="H599" i="16" s="1"/>
  <c r="H598" i="16" s="1"/>
  <c r="H597" i="16" s="1"/>
  <c r="H596" i="16" s="1"/>
  <c r="H595" i="16" s="1"/>
  <c r="H594" i="16" s="1"/>
  <c r="H593" i="16" s="1"/>
  <c r="H592" i="16" s="1"/>
  <c r="H591" i="16" s="1"/>
  <c r="H590" i="16" s="1"/>
  <c r="H589" i="16" s="1"/>
  <c r="H588" i="16" s="1"/>
  <c r="H587" i="16" s="1"/>
  <c r="H586" i="16" s="1"/>
  <c r="H585" i="16" s="1"/>
  <c r="H584" i="16" s="1"/>
  <c r="H583" i="16" s="1"/>
  <c r="H582" i="16" s="1"/>
  <c r="H581" i="16" s="1"/>
  <c r="H580" i="16" s="1"/>
  <c r="H579" i="16" s="1"/>
  <c r="H578" i="16" s="1"/>
  <c r="H577" i="16" s="1"/>
  <c r="H576" i="16" s="1"/>
  <c r="H575" i="16" s="1"/>
  <c r="H574" i="16" s="1"/>
  <c r="H573" i="16" s="1"/>
  <c r="H572" i="16" s="1"/>
  <c r="H571" i="16" s="1"/>
  <c r="H570" i="16" s="1"/>
  <c r="H569" i="16" s="1"/>
  <c r="H568" i="16" s="1"/>
  <c r="H567" i="16" s="1"/>
  <c r="H566" i="16" s="1"/>
  <c r="H565" i="16" s="1"/>
  <c r="H564" i="16" s="1"/>
  <c r="H563" i="16" s="1"/>
  <c r="H562" i="16" s="1"/>
  <c r="H561" i="16" s="1"/>
  <c r="H560" i="16" s="1"/>
  <c r="H559" i="16" s="1"/>
  <c r="H558" i="16" s="1"/>
  <c r="H557" i="16" s="1"/>
  <c r="H556" i="16" s="1"/>
  <c r="H555" i="16" s="1"/>
  <c r="H554" i="16" s="1"/>
  <c r="H553" i="16" s="1"/>
  <c r="H552" i="16" s="1"/>
  <c r="H551" i="16" s="1"/>
  <c r="H550" i="16" s="1"/>
  <c r="H549" i="16" s="1"/>
  <c r="H548" i="16" s="1"/>
  <c r="H547" i="16" s="1"/>
  <c r="H546" i="16" s="1"/>
  <c r="H545" i="16" s="1"/>
  <c r="H544" i="16" s="1"/>
  <c r="H543" i="16" s="1"/>
  <c r="H542" i="16" s="1"/>
  <c r="H541" i="16" s="1"/>
  <c r="H540" i="16" s="1"/>
  <c r="H539" i="16" s="1"/>
  <c r="H538" i="16" s="1"/>
  <c r="H537" i="16" s="1"/>
  <c r="H536" i="16" s="1"/>
  <c r="H535" i="16" s="1"/>
  <c r="H534" i="16" s="1"/>
  <c r="H533" i="16" s="1"/>
  <c r="H532" i="16" s="1"/>
  <c r="H531" i="16" s="1"/>
  <c r="H530" i="16" s="1"/>
  <c r="H529" i="16" s="1"/>
  <c r="H528" i="16" s="1"/>
  <c r="H527" i="16" s="1"/>
  <c r="H526" i="16" s="1"/>
  <c r="H525" i="16" s="1"/>
  <c r="H524" i="16" s="1"/>
  <c r="H523" i="16" s="1"/>
  <c r="H522" i="16" s="1"/>
  <c r="H521" i="16" s="1"/>
  <c r="H520" i="16" s="1"/>
  <c r="H519" i="16" s="1"/>
  <c r="H518" i="16" s="1"/>
  <c r="H517" i="16" s="1"/>
  <c r="H516" i="16" s="1"/>
  <c r="H515" i="16" s="1"/>
  <c r="H514" i="16" s="1"/>
  <c r="H513" i="16" s="1"/>
  <c r="H512" i="16" s="1"/>
  <c r="H511" i="16" s="1"/>
  <c r="H510" i="16" s="1"/>
  <c r="H509" i="16" s="1"/>
  <c r="H508" i="16" s="1"/>
  <c r="H507" i="16" s="1"/>
  <c r="H506" i="16" s="1"/>
  <c r="H505" i="16" s="1"/>
  <c r="H504" i="16" s="1"/>
  <c r="H503" i="16" s="1"/>
  <c r="H502" i="16" s="1"/>
  <c r="H501" i="16" s="1"/>
  <c r="H500" i="16" s="1"/>
  <c r="H499" i="16" s="1"/>
  <c r="H498" i="16" s="1"/>
  <c r="H497" i="16" s="1"/>
  <c r="H496" i="16" s="1"/>
  <c r="H495" i="16" s="1"/>
  <c r="H494" i="16" s="1"/>
  <c r="H493" i="16" s="1"/>
  <c r="H492" i="16" s="1"/>
  <c r="H491" i="16" s="1"/>
  <c r="H490" i="16" s="1"/>
  <c r="H489" i="16" s="1"/>
  <c r="H488" i="16" s="1"/>
  <c r="H487" i="16" s="1"/>
  <c r="H486" i="16" s="1"/>
  <c r="H485" i="16" s="1"/>
  <c r="H484" i="16" s="1"/>
  <c r="H483" i="16" s="1"/>
  <c r="H482" i="16" s="1"/>
  <c r="H481" i="16" s="1"/>
  <c r="H480" i="16" s="1"/>
  <c r="H479" i="16" s="1"/>
  <c r="H478" i="16" s="1"/>
  <c r="H477" i="16" s="1"/>
  <c r="H476" i="16" s="1"/>
  <c r="H475" i="16" s="1"/>
  <c r="H474" i="16" s="1"/>
  <c r="H473" i="16" s="1"/>
  <c r="H472" i="16" s="1"/>
  <c r="H471" i="16" s="1"/>
  <c r="H470" i="16" s="1"/>
  <c r="H469" i="16" s="1"/>
  <c r="H468" i="16" s="1"/>
  <c r="H467" i="16" s="1"/>
  <c r="H466" i="16" s="1"/>
  <c r="H465" i="16" s="1"/>
  <c r="H464" i="16" s="1"/>
  <c r="H463" i="16" s="1"/>
  <c r="H462" i="16" s="1"/>
  <c r="H461" i="16" s="1"/>
  <c r="H460" i="16" s="1"/>
  <c r="H459" i="16" s="1"/>
  <c r="H458" i="16" s="1"/>
  <c r="H457" i="16" s="1"/>
  <c r="H456" i="16" s="1"/>
  <c r="H455" i="16" s="1"/>
  <c r="H454" i="16" s="1"/>
  <c r="H453" i="16" s="1"/>
  <c r="H452" i="16" s="1"/>
  <c r="H451" i="16" s="1"/>
  <c r="H450" i="16" s="1"/>
  <c r="H449" i="16" s="1"/>
  <c r="H448" i="16" s="1"/>
  <c r="H447" i="16" s="1"/>
  <c r="H446" i="16" s="1"/>
  <c r="H445" i="16" s="1"/>
  <c r="H444" i="16" s="1"/>
  <c r="H443" i="16" s="1"/>
  <c r="H442" i="16" s="1"/>
  <c r="H441" i="16" s="1"/>
  <c r="H440" i="16" s="1"/>
  <c r="H439" i="16" s="1"/>
  <c r="H438" i="16" s="1"/>
  <c r="H437" i="16" s="1"/>
  <c r="H436" i="16" s="1"/>
  <c r="H435" i="16" s="1"/>
  <c r="H434" i="16" s="1"/>
  <c r="H433" i="16" s="1"/>
  <c r="H432" i="16" s="1"/>
  <c r="H431" i="16" s="1"/>
  <c r="H430" i="16" s="1"/>
  <c r="H429" i="16" s="1"/>
  <c r="H428" i="16" s="1"/>
  <c r="H427" i="16" s="1"/>
  <c r="H426" i="16" s="1"/>
  <c r="H425" i="16" s="1"/>
  <c r="H424" i="16" s="1"/>
  <c r="H423" i="16" s="1"/>
  <c r="H422" i="16" s="1"/>
  <c r="H421" i="16" s="1"/>
  <c r="H420" i="16" s="1"/>
  <c r="H419" i="16" s="1"/>
  <c r="H418" i="16" s="1"/>
  <c r="H417" i="16" s="1"/>
  <c r="H416" i="16" s="1"/>
  <c r="H415" i="16" s="1"/>
  <c r="H414" i="16" s="1"/>
  <c r="H413" i="16" s="1"/>
  <c r="H412" i="16" s="1"/>
  <c r="H411" i="16" s="1"/>
  <c r="H410" i="16" s="1"/>
  <c r="H409" i="16" s="1"/>
  <c r="H408" i="16" s="1"/>
  <c r="H407" i="16" s="1"/>
  <c r="H406" i="16" s="1"/>
  <c r="H405" i="16" s="1"/>
  <c r="H404" i="16" s="1"/>
  <c r="H403" i="16" s="1"/>
  <c r="H402" i="16" s="1"/>
  <c r="H401" i="16" s="1"/>
  <c r="H400" i="16" s="1"/>
  <c r="H399" i="16" s="1"/>
  <c r="H398" i="16" s="1"/>
  <c r="H397" i="16" s="1"/>
  <c r="H396" i="16" s="1"/>
  <c r="H395" i="16" s="1"/>
  <c r="H394" i="16" s="1"/>
  <c r="H393" i="16" s="1"/>
  <c r="H392" i="16" s="1"/>
  <c r="H391" i="16" s="1"/>
  <c r="H390" i="16" s="1"/>
  <c r="H389" i="16" s="1"/>
  <c r="H388" i="16" s="1"/>
  <c r="H387" i="16" s="1"/>
  <c r="H386" i="16" s="1"/>
  <c r="H385" i="16" s="1"/>
  <c r="H384" i="16" s="1"/>
  <c r="H383" i="16" s="1"/>
  <c r="H382" i="16" s="1"/>
  <c r="H381" i="16" s="1"/>
  <c r="H380" i="16" s="1"/>
  <c r="H379" i="16" s="1"/>
  <c r="H378" i="16" s="1"/>
  <c r="H377" i="16" s="1"/>
  <c r="H376" i="16" s="1"/>
  <c r="H375" i="16" s="1"/>
  <c r="H374" i="16" s="1"/>
  <c r="H373" i="16" s="1"/>
  <c r="H372" i="16" s="1"/>
  <c r="H371" i="16" s="1"/>
  <c r="H370" i="16" s="1"/>
  <c r="H369" i="16" s="1"/>
  <c r="H368" i="16" s="1"/>
  <c r="H367" i="16" s="1"/>
  <c r="H366" i="16" s="1"/>
  <c r="H365" i="16" s="1"/>
  <c r="H364" i="16" s="1"/>
  <c r="H363" i="16" s="1"/>
  <c r="H362" i="16" s="1"/>
  <c r="H361" i="16" s="1"/>
  <c r="H360" i="16" s="1"/>
  <c r="H359" i="16" s="1"/>
  <c r="H358" i="16" s="1"/>
  <c r="H357" i="16" s="1"/>
  <c r="H356" i="16" s="1"/>
  <c r="H355" i="16" s="1"/>
  <c r="H354" i="16" s="1"/>
  <c r="H353" i="16" s="1"/>
  <c r="H352" i="16" s="1"/>
  <c r="H351" i="16" s="1"/>
  <c r="H350" i="16" s="1"/>
  <c r="H349" i="16" s="1"/>
  <c r="H348" i="16" s="1"/>
  <c r="H347" i="16" s="1"/>
  <c r="H346" i="16" s="1"/>
  <c r="H345" i="16" s="1"/>
  <c r="H344" i="16" s="1"/>
  <c r="H343" i="16" s="1"/>
  <c r="H342" i="16" s="1"/>
  <c r="H341" i="16" s="1"/>
  <c r="H340" i="16" s="1"/>
  <c r="H339" i="16" s="1"/>
  <c r="H338" i="16" s="1"/>
  <c r="H337" i="16" s="1"/>
  <c r="H336" i="16" s="1"/>
  <c r="H335" i="16" s="1"/>
  <c r="H334" i="16" s="1"/>
  <c r="H333" i="16" s="1"/>
  <c r="H332" i="16" s="1"/>
  <c r="H331" i="16" s="1"/>
  <c r="H330" i="16" s="1"/>
  <c r="H329" i="16" s="1"/>
  <c r="H328" i="16" s="1"/>
  <c r="H327" i="16" s="1"/>
  <c r="H326" i="16" s="1"/>
  <c r="H325" i="16" s="1"/>
  <c r="H324" i="16" s="1"/>
  <c r="H323" i="16" s="1"/>
  <c r="H322" i="16" s="1"/>
  <c r="H321" i="16" s="1"/>
  <c r="H320" i="16" s="1"/>
  <c r="H319" i="16" s="1"/>
  <c r="H318" i="16" s="1"/>
  <c r="H317" i="16" s="1"/>
  <c r="H316" i="16" s="1"/>
  <c r="H315" i="16" s="1"/>
  <c r="H314" i="16" s="1"/>
  <c r="H313" i="16" s="1"/>
  <c r="H312" i="16" s="1"/>
  <c r="H311" i="16" s="1"/>
  <c r="H310" i="16" s="1"/>
  <c r="H309" i="16" s="1"/>
  <c r="H308" i="16" s="1"/>
  <c r="H307" i="16" s="1"/>
  <c r="H306" i="16" s="1"/>
  <c r="H305" i="16" s="1"/>
  <c r="H304" i="16" s="1"/>
  <c r="H303" i="16" s="1"/>
  <c r="H302" i="16" s="1"/>
  <c r="H301" i="16" s="1"/>
  <c r="H300" i="16" s="1"/>
  <c r="H299" i="16" s="1"/>
  <c r="H298" i="16" s="1"/>
  <c r="H297" i="16" s="1"/>
  <c r="H296" i="16" s="1"/>
  <c r="H295" i="16" s="1"/>
  <c r="H294" i="16" s="1"/>
  <c r="H293" i="16" s="1"/>
  <c r="H292" i="16" s="1"/>
  <c r="H291" i="16" s="1"/>
  <c r="H290" i="16" s="1"/>
  <c r="H289" i="16" s="1"/>
  <c r="H288" i="16" s="1"/>
  <c r="H287" i="16" s="1"/>
  <c r="H286" i="16" s="1"/>
  <c r="H285" i="16" s="1"/>
  <c r="H284" i="16" s="1"/>
  <c r="H283" i="16" s="1"/>
  <c r="H282" i="16" s="1"/>
  <c r="H281" i="16" s="1"/>
  <c r="H280" i="16" s="1"/>
  <c r="H279" i="16" s="1"/>
  <c r="H278" i="16" s="1"/>
  <c r="H277" i="16" s="1"/>
  <c r="H276" i="16" s="1"/>
  <c r="H275" i="16" s="1"/>
  <c r="H274" i="16" s="1"/>
  <c r="H273" i="16" s="1"/>
  <c r="H272" i="16" s="1"/>
  <c r="H271" i="16" s="1"/>
  <c r="H270" i="16" s="1"/>
  <c r="H269" i="16" s="1"/>
  <c r="H268" i="16" s="1"/>
  <c r="H267" i="16" s="1"/>
  <c r="H266" i="16" s="1"/>
  <c r="H265" i="16" s="1"/>
  <c r="H264" i="16" s="1"/>
  <c r="H263" i="16" s="1"/>
  <c r="H262" i="16" s="1"/>
  <c r="H261" i="16" s="1"/>
  <c r="H260" i="16" s="1"/>
  <c r="H259" i="16" s="1"/>
  <c r="H258" i="16" s="1"/>
  <c r="H257" i="16" s="1"/>
  <c r="H256" i="16" s="1"/>
  <c r="H255" i="16" s="1"/>
  <c r="H254" i="16" s="1"/>
  <c r="H253" i="16" s="1"/>
  <c r="H252" i="16" s="1"/>
  <c r="H251" i="16" s="1"/>
  <c r="H250" i="16" s="1"/>
  <c r="H249" i="16" s="1"/>
  <c r="H248" i="16" s="1"/>
  <c r="H247" i="16" s="1"/>
  <c r="H246" i="16" s="1"/>
  <c r="H245" i="16" s="1"/>
  <c r="H244" i="16" s="1"/>
  <c r="H243" i="16" s="1"/>
  <c r="H242" i="16" s="1"/>
  <c r="H241" i="16" s="1"/>
  <c r="H240" i="16" s="1"/>
  <c r="H239" i="16" s="1"/>
  <c r="H238" i="16" s="1"/>
  <c r="H237" i="16" s="1"/>
  <c r="H236" i="16" s="1"/>
  <c r="H235" i="16" s="1"/>
  <c r="H234" i="16" s="1"/>
  <c r="H233" i="16" s="1"/>
  <c r="H232" i="16" s="1"/>
  <c r="H231" i="16" s="1"/>
  <c r="H230" i="16" s="1"/>
  <c r="H229" i="16" s="1"/>
  <c r="H228" i="16" s="1"/>
  <c r="H227" i="16" s="1"/>
  <c r="H226" i="16" s="1"/>
  <c r="H225" i="16" s="1"/>
  <c r="H224" i="16" s="1"/>
  <c r="H223" i="16" s="1"/>
  <c r="H222" i="16" s="1"/>
  <c r="H221" i="16" s="1"/>
  <c r="H220" i="16" s="1"/>
  <c r="H219" i="16" s="1"/>
  <c r="H218" i="16" s="1"/>
  <c r="H217" i="16" s="1"/>
  <c r="H216" i="16" s="1"/>
  <c r="H215" i="16" s="1"/>
  <c r="H214" i="16" s="1"/>
  <c r="H213" i="16" s="1"/>
  <c r="H212" i="16" s="1"/>
  <c r="H211" i="16" s="1"/>
  <c r="H210" i="16" s="1"/>
  <c r="H209" i="16" s="1"/>
  <c r="H208" i="16" s="1"/>
  <c r="H207" i="16" s="1"/>
  <c r="H206" i="16" s="1"/>
  <c r="H205" i="16" s="1"/>
  <c r="H204" i="16" s="1"/>
  <c r="H203" i="16" s="1"/>
  <c r="H202" i="16" s="1"/>
  <c r="H201" i="16" s="1"/>
  <c r="H200" i="16" s="1"/>
  <c r="H199" i="16" s="1"/>
  <c r="H198" i="16" s="1"/>
  <c r="H197" i="16" s="1"/>
  <c r="H196" i="16" s="1"/>
  <c r="H195" i="16" s="1"/>
  <c r="H194" i="16" s="1"/>
  <c r="H193" i="16" s="1"/>
  <c r="H192" i="16" s="1"/>
  <c r="H191" i="16" s="1"/>
  <c r="H190" i="16" s="1"/>
  <c r="H189" i="16" s="1"/>
  <c r="H188" i="16" s="1"/>
  <c r="H187" i="16" s="1"/>
  <c r="H186" i="16" s="1"/>
  <c r="H185" i="16" s="1"/>
  <c r="H184" i="16" s="1"/>
  <c r="H183" i="16" s="1"/>
  <c r="H182" i="16" s="1"/>
  <c r="H181" i="16" s="1"/>
  <c r="H180" i="16" s="1"/>
  <c r="H179" i="16" s="1"/>
  <c r="H178" i="16" s="1"/>
  <c r="H177" i="16" s="1"/>
  <c r="H176" i="16" s="1"/>
  <c r="H175" i="16" s="1"/>
  <c r="H174" i="16" s="1"/>
  <c r="H173" i="16" s="1"/>
  <c r="H172" i="16" s="1"/>
  <c r="H171" i="16" s="1"/>
  <c r="H170" i="16" s="1"/>
  <c r="H169" i="16" s="1"/>
  <c r="H168" i="16" s="1"/>
  <c r="H167" i="16" s="1"/>
  <c r="H166" i="16" s="1"/>
  <c r="H165" i="16" s="1"/>
  <c r="H164" i="16" s="1"/>
  <c r="H163" i="16" s="1"/>
  <c r="H162" i="16" s="1"/>
  <c r="H161" i="16" s="1"/>
  <c r="H160" i="16" s="1"/>
  <c r="H159" i="16" s="1"/>
  <c r="H158" i="16" s="1"/>
  <c r="H157" i="16" s="1"/>
  <c r="H156" i="16" s="1"/>
  <c r="H155" i="16" s="1"/>
  <c r="H154" i="16" s="1"/>
  <c r="H153" i="16" s="1"/>
  <c r="H152" i="16" s="1"/>
  <c r="H151" i="16" s="1"/>
  <c r="H150" i="16" s="1"/>
  <c r="H149" i="16" s="1"/>
  <c r="H148" i="16" s="1"/>
  <c r="H147" i="16" s="1"/>
  <c r="H146" i="16" s="1"/>
  <c r="H145" i="16" s="1"/>
  <c r="H144" i="16" s="1"/>
  <c r="H143" i="16" s="1"/>
  <c r="H142" i="16" s="1"/>
  <c r="H141" i="16" s="1"/>
  <c r="H140" i="16" s="1"/>
  <c r="H139" i="16" s="1"/>
  <c r="H138" i="16" s="1"/>
  <c r="H137" i="16" s="1"/>
  <c r="H136" i="16" s="1"/>
  <c r="H135" i="16" s="1"/>
  <c r="H134" i="16" s="1"/>
  <c r="H133" i="16" s="1"/>
  <c r="H132" i="16" s="1"/>
  <c r="H131" i="16" s="1"/>
  <c r="H130" i="16" s="1"/>
  <c r="H129" i="16" s="1"/>
  <c r="H128" i="16" s="1"/>
  <c r="H127" i="16" s="1"/>
  <c r="H126" i="16" s="1"/>
  <c r="H125" i="16" s="1"/>
  <c r="H124" i="16" s="1"/>
  <c r="H123" i="16" s="1"/>
  <c r="H122" i="16" s="1"/>
  <c r="H121" i="16" s="1"/>
  <c r="H120" i="16" s="1"/>
  <c r="H119" i="16" s="1"/>
  <c r="H118" i="16" s="1"/>
  <c r="H117" i="16" s="1"/>
  <c r="H116" i="16" s="1"/>
  <c r="H115" i="16" s="1"/>
  <c r="H114" i="16" s="1"/>
  <c r="H113" i="16" s="1"/>
  <c r="H112" i="16" s="1"/>
  <c r="H111" i="16" s="1"/>
  <c r="H110" i="16" s="1"/>
  <c r="H109" i="16" s="1"/>
  <c r="H108" i="16" s="1"/>
  <c r="H107" i="16" s="1"/>
  <c r="H106" i="16" s="1"/>
  <c r="H105" i="16" s="1"/>
  <c r="H104" i="16" s="1"/>
  <c r="H103" i="16" s="1"/>
  <c r="H102" i="16" s="1"/>
  <c r="H101" i="16" s="1"/>
  <c r="H100" i="16" s="1"/>
  <c r="H99" i="16" s="1"/>
  <c r="H98" i="16" s="1"/>
  <c r="H97" i="16" s="1"/>
  <c r="H96" i="16" s="1"/>
  <c r="H95" i="16" s="1"/>
  <c r="H94" i="16" s="1"/>
  <c r="H93" i="16" s="1"/>
  <c r="H92" i="16" s="1"/>
  <c r="H91" i="16" s="1"/>
  <c r="H90" i="16" s="1"/>
  <c r="H89" i="16" s="1"/>
  <c r="H88" i="16" s="1"/>
  <c r="H87" i="16" s="1"/>
  <c r="H86" i="16" s="1"/>
  <c r="H85" i="16" s="1"/>
  <c r="H84" i="16" s="1"/>
  <c r="H83" i="16" s="1"/>
  <c r="H82" i="16" s="1"/>
  <c r="H81" i="16" s="1"/>
  <c r="H80" i="16" s="1"/>
  <c r="H79" i="16" s="1"/>
  <c r="H78" i="16" s="1"/>
  <c r="H77" i="16" s="1"/>
  <c r="H76" i="16" s="1"/>
  <c r="H75" i="16" s="1"/>
  <c r="H74" i="16" s="1"/>
  <c r="H73" i="16" s="1"/>
  <c r="H72" i="16" s="1"/>
  <c r="H71" i="16" s="1"/>
  <c r="H70" i="16" s="1"/>
  <c r="H69" i="16" s="1"/>
  <c r="H68" i="16" s="1"/>
  <c r="H67" i="16" s="1"/>
  <c r="H66" i="16" s="1"/>
  <c r="H65" i="16" s="1"/>
  <c r="H64" i="16" s="1"/>
  <c r="H63" i="16" s="1"/>
  <c r="H62" i="16" s="1"/>
  <c r="H61" i="16" s="1"/>
  <c r="H60" i="16" s="1"/>
  <c r="H59" i="16" s="1"/>
  <c r="H58" i="16" s="1"/>
  <c r="H57" i="16" s="1"/>
  <c r="H56" i="16" s="1"/>
  <c r="H55" i="16" s="1"/>
  <c r="H54" i="16" s="1"/>
  <c r="H53" i="16" s="1"/>
  <c r="H52" i="16" s="1"/>
  <c r="H51" i="16" s="1"/>
  <c r="H50" i="16" s="1"/>
  <c r="H49" i="16" s="1"/>
  <c r="H48" i="16" s="1"/>
  <c r="H47" i="16" s="1"/>
  <c r="H46" i="16" s="1"/>
  <c r="H45" i="16" s="1"/>
  <c r="H44" i="16" s="1"/>
  <c r="H43" i="16" s="1"/>
  <c r="H42" i="16" s="1"/>
  <c r="H41" i="16" s="1"/>
  <c r="H40" i="16" s="1"/>
  <c r="H39" i="16" s="1"/>
  <c r="H38" i="16" s="1"/>
  <c r="H37" i="16" s="1"/>
  <c r="H36" i="16" s="1"/>
  <c r="H35" i="16" s="1"/>
  <c r="H34" i="16" s="1"/>
  <c r="H33" i="16" s="1"/>
  <c r="H32" i="16" s="1"/>
  <c r="H31" i="16" s="1"/>
  <c r="H30" i="16" s="1"/>
  <c r="H29" i="16" s="1"/>
  <c r="H28" i="16" s="1"/>
  <c r="H27" i="16" s="1"/>
  <c r="H26" i="16" s="1"/>
  <c r="H25" i="16" s="1"/>
  <c r="H24" i="16" s="1"/>
  <c r="H23" i="16" s="1"/>
  <c r="H22" i="16" s="1"/>
  <c r="H21" i="16" s="1"/>
  <c r="H20" i="16" s="1"/>
  <c r="H19" i="16" s="1"/>
  <c r="H18" i="16" s="1"/>
  <c r="H17" i="16" s="1"/>
  <c r="H16" i="16" s="1"/>
  <c r="H15" i="16" s="1"/>
  <c r="H14" i="16" s="1"/>
  <c r="H13" i="16" s="1"/>
  <c r="H12" i="16" s="1"/>
  <c r="H11" i="16" s="1"/>
  <c r="H10" i="16" s="1"/>
  <c r="H9" i="16" s="1"/>
  <c r="H8" i="16" s="1"/>
  <c r="H7" i="16" s="1"/>
  <c r="K1003" i="16"/>
  <c r="K1002" i="16" s="1"/>
  <c r="K1001" i="16" s="1"/>
  <c r="K1000" i="16" s="1"/>
  <c r="K999" i="16" s="1"/>
  <c r="K998" i="16" s="1"/>
  <c r="K997" i="16" s="1"/>
  <c r="K996" i="16" s="1"/>
  <c r="K995" i="16" s="1"/>
  <c r="K994" i="16" s="1"/>
  <c r="K993" i="16" s="1"/>
  <c r="K992" i="16" s="1"/>
  <c r="K991" i="16" s="1"/>
  <c r="K990" i="16" s="1"/>
  <c r="K989" i="16" s="1"/>
  <c r="K988" i="16" s="1"/>
  <c r="K987" i="16" s="1"/>
  <c r="K986" i="16" s="1"/>
  <c r="K985" i="16" s="1"/>
  <c r="K984" i="16" s="1"/>
  <c r="K983" i="16" s="1"/>
  <c r="K982" i="16" s="1"/>
  <c r="K981" i="16" s="1"/>
  <c r="K980" i="16" s="1"/>
  <c r="K979" i="16" s="1"/>
  <c r="K978" i="16" s="1"/>
  <c r="K977" i="16" s="1"/>
  <c r="K976" i="16" s="1"/>
  <c r="K975" i="16" s="1"/>
  <c r="K974" i="16" s="1"/>
  <c r="K973" i="16" s="1"/>
  <c r="K972" i="16" s="1"/>
  <c r="K971" i="16" s="1"/>
  <c r="K970" i="16" s="1"/>
  <c r="K969" i="16" s="1"/>
  <c r="K968" i="16" s="1"/>
  <c r="K967" i="16" s="1"/>
  <c r="K966" i="16" s="1"/>
  <c r="K965" i="16" s="1"/>
  <c r="K964" i="16" s="1"/>
  <c r="K963" i="16" s="1"/>
  <c r="K962" i="16" s="1"/>
  <c r="K961" i="16" s="1"/>
  <c r="K960" i="16" s="1"/>
  <c r="K959" i="16" s="1"/>
  <c r="K958" i="16" s="1"/>
  <c r="K957" i="16" s="1"/>
  <c r="K956" i="16" s="1"/>
  <c r="K955" i="16" s="1"/>
  <c r="K954" i="16" s="1"/>
  <c r="K953" i="16" s="1"/>
  <c r="K952" i="16" s="1"/>
  <c r="K951" i="16" s="1"/>
  <c r="K950" i="16" s="1"/>
  <c r="K949" i="16" s="1"/>
  <c r="K948" i="16" s="1"/>
  <c r="K947" i="16" s="1"/>
  <c r="K946" i="16" s="1"/>
  <c r="K945" i="16" s="1"/>
  <c r="K944" i="16" s="1"/>
  <c r="K943" i="16" s="1"/>
  <c r="K942" i="16" s="1"/>
  <c r="K941" i="16" s="1"/>
  <c r="K940" i="16" s="1"/>
  <c r="K939" i="16" s="1"/>
  <c r="K938" i="16" s="1"/>
  <c r="K937" i="16" s="1"/>
  <c r="K936" i="16" s="1"/>
  <c r="K935" i="16" s="1"/>
  <c r="K934" i="16" s="1"/>
  <c r="K933" i="16" s="1"/>
  <c r="K932" i="16" s="1"/>
  <c r="K931" i="16" s="1"/>
  <c r="K930" i="16" s="1"/>
  <c r="K929" i="16" s="1"/>
  <c r="K928" i="16" s="1"/>
  <c r="K927" i="16" s="1"/>
  <c r="K926" i="16" s="1"/>
  <c r="K925" i="16" s="1"/>
  <c r="K924" i="16" s="1"/>
  <c r="K923" i="16" s="1"/>
  <c r="K922" i="16" s="1"/>
  <c r="K921" i="16" s="1"/>
  <c r="K920" i="16" s="1"/>
  <c r="K919" i="16" s="1"/>
  <c r="K918" i="16" s="1"/>
  <c r="K917" i="16" s="1"/>
  <c r="K916" i="16" s="1"/>
  <c r="K915" i="16" s="1"/>
  <c r="K914" i="16" s="1"/>
  <c r="K913" i="16" s="1"/>
  <c r="K912" i="16" s="1"/>
  <c r="K911" i="16" s="1"/>
  <c r="K910" i="16" s="1"/>
  <c r="K909" i="16" s="1"/>
  <c r="K908" i="16" s="1"/>
  <c r="K907" i="16" s="1"/>
  <c r="K906" i="16" s="1"/>
  <c r="K905" i="16" s="1"/>
  <c r="K904" i="16" s="1"/>
  <c r="K903" i="16" s="1"/>
  <c r="K902" i="16" s="1"/>
  <c r="K901" i="16" s="1"/>
  <c r="K900" i="16" s="1"/>
  <c r="K899" i="16" s="1"/>
  <c r="K898" i="16" s="1"/>
  <c r="K897" i="16" s="1"/>
  <c r="K896" i="16" s="1"/>
  <c r="K895" i="16" s="1"/>
  <c r="K894" i="16" s="1"/>
  <c r="K893" i="16" s="1"/>
  <c r="K892" i="16" s="1"/>
  <c r="K891" i="16" s="1"/>
  <c r="K890" i="16" s="1"/>
  <c r="K889" i="16" s="1"/>
  <c r="K888" i="16" s="1"/>
  <c r="K887" i="16" s="1"/>
  <c r="K886" i="16" s="1"/>
  <c r="K885" i="16" s="1"/>
  <c r="K884" i="16" s="1"/>
  <c r="K883" i="16" s="1"/>
  <c r="K882" i="16" s="1"/>
  <c r="K881" i="16" s="1"/>
  <c r="K880" i="16" s="1"/>
  <c r="K879" i="16" s="1"/>
  <c r="K878" i="16" s="1"/>
  <c r="K877" i="16" s="1"/>
  <c r="K876" i="16" s="1"/>
  <c r="K875" i="16" s="1"/>
  <c r="K874" i="16" s="1"/>
  <c r="K873" i="16" s="1"/>
  <c r="K872" i="16" s="1"/>
  <c r="K871" i="16" s="1"/>
  <c r="K870" i="16" s="1"/>
  <c r="K869" i="16" s="1"/>
  <c r="K868" i="16" s="1"/>
  <c r="K867" i="16" s="1"/>
  <c r="K866" i="16" s="1"/>
  <c r="K865" i="16" s="1"/>
  <c r="K864" i="16" s="1"/>
  <c r="K863" i="16" s="1"/>
  <c r="K862" i="16" s="1"/>
  <c r="K861" i="16" s="1"/>
  <c r="K860" i="16" s="1"/>
  <c r="K859" i="16" s="1"/>
  <c r="K858" i="16" s="1"/>
  <c r="K857" i="16" s="1"/>
  <c r="K856" i="16" s="1"/>
  <c r="K855" i="16" s="1"/>
  <c r="K854" i="16" s="1"/>
  <c r="K853" i="16" s="1"/>
  <c r="K852" i="16" s="1"/>
  <c r="K851" i="16" s="1"/>
  <c r="K850" i="16" s="1"/>
  <c r="K849" i="16" s="1"/>
  <c r="K848" i="16" s="1"/>
  <c r="K847" i="16" s="1"/>
  <c r="K846" i="16" s="1"/>
  <c r="K845" i="16" s="1"/>
  <c r="K844" i="16" s="1"/>
  <c r="K843" i="16" s="1"/>
  <c r="K842" i="16" s="1"/>
  <c r="K841" i="16" s="1"/>
  <c r="K840" i="16" s="1"/>
  <c r="K839" i="16" s="1"/>
  <c r="K838" i="16" s="1"/>
  <c r="K837" i="16" s="1"/>
  <c r="K836" i="16" s="1"/>
  <c r="K835" i="16" s="1"/>
  <c r="K834" i="16" s="1"/>
  <c r="K833" i="16" s="1"/>
  <c r="K832" i="16" s="1"/>
  <c r="K831" i="16" s="1"/>
  <c r="K830" i="16" s="1"/>
  <c r="K829" i="16" s="1"/>
  <c r="K828" i="16" s="1"/>
  <c r="K827" i="16" s="1"/>
  <c r="K826" i="16" s="1"/>
  <c r="K825" i="16" s="1"/>
  <c r="K824" i="16" s="1"/>
  <c r="K823" i="16" s="1"/>
  <c r="K822" i="16" s="1"/>
  <c r="K821" i="16" s="1"/>
  <c r="K820" i="16" s="1"/>
  <c r="K819" i="16" s="1"/>
  <c r="K818" i="16" s="1"/>
  <c r="K817" i="16" s="1"/>
  <c r="K816" i="16" s="1"/>
  <c r="K815" i="16" s="1"/>
  <c r="K814" i="16" s="1"/>
  <c r="K813" i="16" s="1"/>
  <c r="K812" i="16" s="1"/>
  <c r="K811" i="16" s="1"/>
  <c r="K810" i="16" s="1"/>
  <c r="K809" i="16" s="1"/>
  <c r="K808" i="16" s="1"/>
  <c r="K807" i="16" s="1"/>
  <c r="K806" i="16" s="1"/>
  <c r="K805" i="16" s="1"/>
  <c r="K804" i="16" s="1"/>
  <c r="K803" i="16" s="1"/>
  <c r="K802" i="16" s="1"/>
  <c r="K801" i="16" s="1"/>
  <c r="K800" i="16" s="1"/>
  <c r="K799" i="16" s="1"/>
  <c r="K798" i="16" s="1"/>
  <c r="K797" i="16" s="1"/>
  <c r="K796" i="16" s="1"/>
  <c r="K795" i="16" s="1"/>
  <c r="K794" i="16" s="1"/>
  <c r="K793" i="16" s="1"/>
  <c r="K792" i="16" s="1"/>
  <c r="K791" i="16" s="1"/>
  <c r="K790" i="16" s="1"/>
  <c r="K789" i="16" s="1"/>
  <c r="K788" i="16" s="1"/>
  <c r="K787" i="16" s="1"/>
  <c r="K786" i="16" s="1"/>
  <c r="K785" i="16" s="1"/>
  <c r="K784" i="16" s="1"/>
  <c r="K783" i="16" s="1"/>
  <c r="K782" i="16" s="1"/>
  <c r="K781" i="16" s="1"/>
  <c r="K780" i="16" s="1"/>
  <c r="K779" i="16" s="1"/>
  <c r="K778" i="16" s="1"/>
  <c r="K777" i="16" s="1"/>
  <c r="K776" i="16" s="1"/>
  <c r="K775" i="16" s="1"/>
  <c r="K774" i="16" s="1"/>
  <c r="K773" i="16" s="1"/>
  <c r="K772" i="16" s="1"/>
  <c r="K771" i="16" s="1"/>
  <c r="K770" i="16" s="1"/>
  <c r="K769" i="16" s="1"/>
  <c r="K768" i="16" s="1"/>
  <c r="K767" i="16" s="1"/>
  <c r="K766" i="16" s="1"/>
  <c r="K765" i="16" s="1"/>
  <c r="K764" i="16" s="1"/>
  <c r="K763" i="16" s="1"/>
  <c r="K762" i="16" s="1"/>
  <c r="K761" i="16" s="1"/>
  <c r="K760" i="16" s="1"/>
  <c r="K759" i="16" s="1"/>
  <c r="K758" i="16" s="1"/>
  <c r="K757" i="16" s="1"/>
  <c r="K756" i="16" s="1"/>
  <c r="K755" i="16" s="1"/>
  <c r="K754" i="16" s="1"/>
  <c r="K753" i="16" s="1"/>
  <c r="K752" i="16" s="1"/>
  <c r="K751" i="16" s="1"/>
  <c r="K750" i="16" s="1"/>
  <c r="K749" i="16" s="1"/>
  <c r="K748" i="16" s="1"/>
  <c r="K747" i="16" s="1"/>
  <c r="K746" i="16" s="1"/>
  <c r="K745" i="16" s="1"/>
  <c r="K744" i="16" s="1"/>
  <c r="K743" i="16" s="1"/>
  <c r="K742" i="16" s="1"/>
  <c r="K741" i="16" s="1"/>
  <c r="K740" i="16" s="1"/>
  <c r="K739" i="16" s="1"/>
  <c r="K738" i="16" s="1"/>
  <c r="K737" i="16" s="1"/>
  <c r="K736" i="16" s="1"/>
  <c r="K735" i="16" s="1"/>
  <c r="K734" i="16" s="1"/>
  <c r="K733" i="16" s="1"/>
  <c r="K732" i="16" s="1"/>
  <c r="K731" i="16" s="1"/>
  <c r="K730" i="16" s="1"/>
  <c r="K729" i="16" s="1"/>
  <c r="K728" i="16" s="1"/>
  <c r="K727" i="16" s="1"/>
  <c r="K726" i="16" s="1"/>
  <c r="K725" i="16" s="1"/>
  <c r="K724" i="16" s="1"/>
  <c r="K723" i="16" s="1"/>
  <c r="K722" i="16" s="1"/>
  <c r="K721" i="16" s="1"/>
  <c r="K720" i="16" s="1"/>
  <c r="K719" i="16" s="1"/>
  <c r="K718" i="16" s="1"/>
  <c r="K717" i="16" s="1"/>
  <c r="K716" i="16" s="1"/>
  <c r="K715" i="16" s="1"/>
  <c r="K714" i="16" s="1"/>
  <c r="K713" i="16" s="1"/>
  <c r="K712" i="16" s="1"/>
  <c r="K711" i="16" s="1"/>
  <c r="K710" i="16" s="1"/>
  <c r="K709" i="16" s="1"/>
  <c r="K708" i="16" s="1"/>
  <c r="K707" i="16" s="1"/>
  <c r="K706" i="16" s="1"/>
  <c r="K705" i="16" s="1"/>
  <c r="K704" i="16" s="1"/>
  <c r="K703" i="16" s="1"/>
  <c r="K702" i="16" s="1"/>
  <c r="K701" i="16" s="1"/>
  <c r="K700" i="16" s="1"/>
  <c r="K699" i="16" s="1"/>
  <c r="K698" i="16" s="1"/>
  <c r="K697" i="16" s="1"/>
  <c r="K696" i="16" s="1"/>
  <c r="K695" i="16" s="1"/>
  <c r="K694" i="16" s="1"/>
  <c r="K693" i="16" s="1"/>
  <c r="K692" i="16" s="1"/>
  <c r="K691" i="16" s="1"/>
  <c r="K690" i="16" s="1"/>
  <c r="K689" i="16" s="1"/>
  <c r="K688" i="16" s="1"/>
  <c r="K687" i="16" s="1"/>
  <c r="K686" i="16" s="1"/>
  <c r="K685" i="16" s="1"/>
  <c r="K684" i="16" s="1"/>
  <c r="K683" i="16" s="1"/>
  <c r="K682" i="16" s="1"/>
  <c r="K681" i="16" s="1"/>
  <c r="K680" i="16" s="1"/>
  <c r="K679" i="16" s="1"/>
  <c r="K678" i="16" s="1"/>
  <c r="K677" i="16" s="1"/>
  <c r="K676" i="16" s="1"/>
  <c r="K675" i="16" s="1"/>
  <c r="K674" i="16" s="1"/>
  <c r="K673" i="16" s="1"/>
  <c r="K672" i="16" s="1"/>
  <c r="K671" i="16" s="1"/>
  <c r="K670" i="16" s="1"/>
  <c r="K669" i="16" s="1"/>
  <c r="K668" i="16" s="1"/>
  <c r="K667" i="16" s="1"/>
  <c r="K666" i="16" s="1"/>
  <c r="K665" i="16" s="1"/>
  <c r="K664" i="16" s="1"/>
  <c r="K663" i="16" s="1"/>
  <c r="K662" i="16" s="1"/>
  <c r="K661" i="16" s="1"/>
  <c r="K660" i="16" s="1"/>
  <c r="K659" i="16" s="1"/>
  <c r="K658" i="16" s="1"/>
  <c r="K657" i="16" s="1"/>
  <c r="K656" i="16" s="1"/>
  <c r="K655" i="16" s="1"/>
  <c r="K654" i="16" s="1"/>
  <c r="K653" i="16" s="1"/>
  <c r="K652" i="16" s="1"/>
  <c r="K651" i="16" s="1"/>
  <c r="K650" i="16" s="1"/>
  <c r="K649" i="16" s="1"/>
  <c r="K648" i="16" s="1"/>
  <c r="K647" i="16" s="1"/>
  <c r="K646" i="16" s="1"/>
  <c r="K645" i="16" s="1"/>
  <c r="K644" i="16" s="1"/>
  <c r="K643" i="16" s="1"/>
  <c r="K642" i="16" s="1"/>
  <c r="K641" i="16" s="1"/>
  <c r="K640" i="16" s="1"/>
  <c r="K639" i="16" s="1"/>
  <c r="K638" i="16" s="1"/>
  <c r="K637" i="16" s="1"/>
  <c r="K636" i="16" s="1"/>
  <c r="K635" i="16" s="1"/>
  <c r="K634" i="16" s="1"/>
  <c r="K633" i="16" s="1"/>
  <c r="K632" i="16" s="1"/>
  <c r="K631" i="16" s="1"/>
  <c r="K630" i="16" s="1"/>
  <c r="K629" i="16" s="1"/>
  <c r="K628" i="16" s="1"/>
  <c r="K627" i="16" s="1"/>
  <c r="K626" i="16" s="1"/>
  <c r="K625" i="16" s="1"/>
  <c r="K624" i="16" s="1"/>
  <c r="K623" i="16" s="1"/>
  <c r="K622" i="16" s="1"/>
  <c r="K621" i="16" s="1"/>
  <c r="K620" i="16" s="1"/>
  <c r="K619" i="16" s="1"/>
  <c r="K618" i="16" s="1"/>
  <c r="K617" i="16" s="1"/>
  <c r="K616" i="16" s="1"/>
  <c r="K615" i="16" s="1"/>
  <c r="K614" i="16" s="1"/>
  <c r="K613" i="16" s="1"/>
  <c r="K612" i="16" s="1"/>
  <c r="K611" i="16" s="1"/>
  <c r="K610" i="16" s="1"/>
  <c r="K609" i="16" s="1"/>
  <c r="K608" i="16" s="1"/>
  <c r="K607" i="16" s="1"/>
  <c r="K606" i="16" s="1"/>
  <c r="K605" i="16" s="1"/>
  <c r="K604" i="16" s="1"/>
  <c r="K603" i="16" s="1"/>
  <c r="K602" i="16" s="1"/>
  <c r="K601" i="16" s="1"/>
  <c r="K600" i="16" s="1"/>
  <c r="K599" i="16" s="1"/>
  <c r="K598" i="16" s="1"/>
  <c r="K597" i="16" s="1"/>
  <c r="K596" i="16" s="1"/>
  <c r="K595" i="16" s="1"/>
  <c r="K594" i="16" s="1"/>
  <c r="K593" i="16" s="1"/>
  <c r="K592" i="16" s="1"/>
  <c r="K591" i="16" s="1"/>
  <c r="K590" i="16" s="1"/>
  <c r="K589" i="16" s="1"/>
  <c r="K588" i="16" s="1"/>
  <c r="K587" i="16" s="1"/>
  <c r="K586" i="16" s="1"/>
  <c r="K585" i="16" s="1"/>
  <c r="K584" i="16" s="1"/>
  <c r="K583" i="16" s="1"/>
  <c r="K582" i="16" s="1"/>
  <c r="K581" i="16" s="1"/>
  <c r="K580" i="16" s="1"/>
  <c r="K579" i="16" s="1"/>
  <c r="K578" i="16" s="1"/>
  <c r="K577" i="16" s="1"/>
  <c r="K576" i="16" s="1"/>
  <c r="K575" i="16" s="1"/>
  <c r="K574" i="16" s="1"/>
  <c r="K573" i="16" s="1"/>
  <c r="K572" i="16" s="1"/>
  <c r="K571" i="16" s="1"/>
  <c r="K570" i="16" s="1"/>
  <c r="K569" i="16" s="1"/>
  <c r="K568" i="16" s="1"/>
  <c r="K567" i="16" s="1"/>
  <c r="K566" i="16" s="1"/>
  <c r="K565" i="16" s="1"/>
  <c r="K564" i="16" s="1"/>
  <c r="K563" i="16" s="1"/>
  <c r="K562" i="16" s="1"/>
  <c r="K561" i="16" s="1"/>
  <c r="K560" i="16" s="1"/>
  <c r="K559" i="16" s="1"/>
  <c r="K558" i="16" s="1"/>
  <c r="K557" i="16" s="1"/>
  <c r="K556" i="16" s="1"/>
  <c r="K555" i="16" s="1"/>
  <c r="K554" i="16" s="1"/>
  <c r="K553" i="16" s="1"/>
  <c r="K552" i="16" s="1"/>
  <c r="K551" i="16" s="1"/>
  <c r="K550" i="16" s="1"/>
  <c r="K549" i="16" s="1"/>
  <c r="K548" i="16" s="1"/>
  <c r="K547" i="16" s="1"/>
  <c r="K546" i="16" s="1"/>
  <c r="K545" i="16" s="1"/>
  <c r="K544" i="16" s="1"/>
  <c r="K543" i="16" s="1"/>
  <c r="K542" i="16" s="1"/>
  <c r="K541" i="16" s="1"/>
  <c r="K540" i="16" s="1"/>
  <c r="K539" i="16" s="1"/>
  <c r="K538" i="16" s="1"/>
  <c r="K537" i="16" s="1"/>
  <c r="K536" i="16" s="1"/>
  <c r="K535" i="16" s="1"/>
  <c r="K534" i="16" s="1"/>
  <c r="K533" i="16" s="1"/>
  <c r="K532" i="16" s="1"/>
  <c r="K531" i="16" s="1"/>
  <c r="K530" i="16" s="1"/>
  <c r="K529" i="16" s="1"/>
  <c r="K528" i="16" s="1"/>
  <c r="K527" i="16" s="1"/>
  <c r="K526" i="16" s="1"/>
  <c r="K525" i="16" s="1"/>
  <c r="K524" i="16" s="1"/>
  <c r="K523" i="16" s="1"/>
  <c r="K522" i="16" s="1"/>
  <c r="K521" i="16" s="1"/>
  <c r="K520" i="16" s="1"/>
  <c r="K519" i="16" s="1"/>
  <c r="K518" i="16" s="1"/>
  <c r="K517" i="16" s="1"/>
  <c r="K516" i="16" s="1"/>
  <c r="K515" i="16" s="1"/>
  <c r="K514" i="16" s="1"/>
  <c r="K513" i="16" s="1"/>
  <c r="K512" i="16" s="1"/>
  <c r="K511" i="16" s="1"/>
  <c r="K510" i="16" s="1"/>
  <c r="K509" i="16" s="1"/>
  <c r="K508" i="16" s="1"/>
  <c r="K507" i="16" s="1"/>
  <c r="K506" i="16" s="1"/>
  <c r="K505" i="16" s="1"/>
  <c r="K504" i="16" s="1"/>
  <c r="K503" i="16" s="1"/>
  <c r="K502" i="16" s="1"/>
  <c r="K501" i="16" s="1"/>
  <c r="K500" i="16" s="1"/>
  <c r="K499" i="16" s="1"/>
  <c r="K498" i="16" s="1"/>
  <c r="K497" i="16" s="1"/>
  <c r="K496" i="16" s="1"/>
  <c r="K495" i="16" s="1"/>
  <c r="K494" i="16" s="1"/>
  <c r="K493" i="16" s="1"/>
  <c r="K492" i="16" s="1"/>
  <c r="K491" i="16" s="1"/>
  <c r="K490" i="16" s="1"/>
  <c r="K489" i="16" s="1"/>
  <c r="K488" i="16" s="1"/>
  <c r="K487" i="16" s="1"/>
  <c r="K486" i="16" s="1"/>
  <c r="K485" i="16" s="1"/>
  <c r="K484" i="16" s="1"/>
  <c r="K483" i="16" s="1"/>
  <c r="K482" i="16" s="1"/>
  <c r="K481" i="16" s="1"/>
  <c r="K480" i="16" s="1"/>
  <c r="K479" i="16" s="1"/>
  <c r="K478" i="16" s="1"/>
  <c r="K477" i="16" s="1"/>
  <c r="K476" i="16" s="1"/>
  <c r="K475" i="16" s="1"/>
  <c r="K474" i="16" s="1"/>
  <c r="K473" i="16" s="1"/>
  <c r="K472" i="16" s="1"/>
  <c r="K471" i="16" s="1"/>
  <c r="K470" i="16" s="1"/>
  <c r="K469" i="16" s="1"/>
  <c r="K468" i="16" s="1"/>
  <c r="K467" i="16" s="1"/>
  <c r="K466" i="16" s="1"/>
  <c r="K465" i="16" s="1"/>
  <c r="K464" i="16" s="1"/>
  <c r="K463" i="16" s="1"/>
  <c r="K462" i="16" s="1"/>
  <c r="K461" i="16" s="1"/>
  <c r="K460" i="16" s="1"/>
  <c r="K459" i="16" s="1"/>
  <c r="K458" i="16" s="1"/>
  <c r="K457" i="16" s="1"/>
  <c r="K456" i="16" s="1"/>
  <c r="K455" i="16" s="1"/>
  <c r="K454" i="16" s="1"/>
  <c r="K453" i="16" s="1"/>
  <c r="K452" i="16" s="1"/>
  <c r="K451" i="16" s="1"/>
  <c r="K450" i="16" s="1"/>
  <c r="K449" i="16" s="1"/>
  <c r="K448" i="16" s="1"/>
  <c r="K447" i="16" s="1"/>
  <c r="K446" i="16" s="1"/>
  <c r="K445" i="16" s="1"/>
  <c r="K444" i="16" s="1"/>
  <c r="K443" i="16" s="1"/>
  <c r="K442" i="16" s="1"/>
  <c r="K441" i="16" s="1"/>
  <c r="K440" i="16" s="1"/>
  <c r="K439" i="16" s="1"/>
  <c r="K438" i="16" s="1"/>
  <c r="K437" i="16" s="1"/>
  <c r="K436" i="16" s="1"/>
  <c r="K435" i="16" s="1"/>
  <c r="K434" i="16" s="1"/>
  <c r="K433" i="16" s="1"/>
  <c r="K432" i="16" s="1"/>
  <c r="K431" i="16" s="1"/>
  <c r="K430" i="16" s="1"/>
  <c r="K429" i="16" s="1"/>
  <c r="K428" i="16" s="1"/>
  <c r="K427" i="16" s="1"/>
  <c r="K426" i="16" s="1"/>
  <c r="K425" i="16" s="1"/>
  <c r="K424" i="16" s="1"/>
  <c r="K423" i="16" s="1"/>
  <c r="K422" i="16" s="1"/>
  <c r="K421" i="16" s="1"/>
  <c r="K420" i="16" s="1"/>
  <c r="K419" i="16" s="1"/>
  <c r="K418" i="16" s="1"/>
  <c r="K417" i="16" s="1"/>
  <c r="K416" i="16" s="1"/>
  <c r="K415" i="16" s="1"/>
  <c r="K414" i="16" s="1"/>
  <c r="K413" i="16" s="1"/>
  <c r="K412" i="16" s="1"/>
  <c r="K411" i="16" s="1"/>
  <c r="K410" i="16" s="1"/>
  <c r="K409" i="16" s="1"/>
  <c r="K408" i="16" s="1"/>
  <c r="K407" i="16" s="1"/>
  <c r="K406" i="16" s="1"/>
  <c r="K405" i="16" s="1"/>
  <c r="K404" i="16" s="1"/>
  <c r="K403" i="16" s="1"/>
  <c r="K402" i="16" s="1"/>
  <c r="K401" i="16" s="1"/>
  <c r="K400" i="16" s="1"/>
  <c r="K399" i="16" s="1"/>
  <c r="K398" i="16" s="1"/>
  <c r="K397" i="16" s="1"/>
  <c r="K396" i="16" s="1"/>
  <c r="K395" i="16" s="1"/>
  <c r="K394" i="16" s="1"/>
  <c r="K393" i="16" s="1"/>
  <c r="K392" i="16" s="1"/>
  <c r="K391" i="16" s="1"/>
  <c r="K390" i="16" s="1"/>
  <c r="K389" i="16" s="1"/>
  <c r="K388" i="16" s="1"/>
  <c r="K387" i="16" s="1"/>
  <c r="K386" i="16" s="1"/>
  <c r="K385" i="16" s="1"/>
  <c r="K384" i="16" s="1"/>
  <c r="K383" i="16" s="1"/>
  <c r="K382" i="16" s="1"/>
  <c r="K381" i="16" s="1"/>
  <c r="K380" i="16" s="1"/>
  <c r="K379" i="16" s="1"/>
  <c r="K378" i="16" s="1"/>
  <c r="K377" i="16" s="1"/>
  <c r="K376" i="16" s="1"/>
  <c r="K375" i="16" s="1"/>
  <c r="K374" i="16" s="1"/>
  <c r="K373" i="16" s="1"/>
  <c r="K372" i="16" s="1"/>
  <c r="K371" i="16" s="1"/>
  <c r="K370" i="16" s="1"/>
  <c r="K369" i="16" s="1"/>
  <c r="K368" i="16" s="1"/>
  <c r="K367" i="16" s="1"/>
  <c r="K366" i="16" s="1"/>
  <c r="K365" i="16" s="1"/>
  <c r="K364" i="16" s="1"/>
  <c r="K363" i="16" s="1"/>
  <c r="K362" i="16" s="1"/>
  <c r="K361" i="16" s="1"/>
  <c r="K360" i="16" s="1"/>
  <c r="K359" i="16" s="1"/>
  <c r="K358" i="16" s="1"/>
  <c r="K357" i="16" s="1"/>
  <c r="K356" i="16" s="1"/>
  <c r="K355" i="16" s="1"/>
  <c r="K354" i="16" s="1"/>
  <c r="K353" i="16" s="1"/>
  <c r="K352" i="16" s="1"/>
  <c r="K351" i="16" s="1"/>
  <c r="K350" i="16" s="1"/>
  <c r="K349" i="16" s="1"/>
  <c r="K348" i="16" s="1"/>
  <c r="K347" i="16" s="1"/>
  <c r="K346" i="16" s="1"/>
  <c r="K345" i="16" s="1"/>
  <c r="K344" i="16" s="1"/>
  <c r="K343" i="16" s="1"/>
  <c r="K342" i="16" s="1"/>
  <c r="K341" i="16" s="1"/>
  <c r="K340" i="16" s="1"/>
  <c r="K339" i="16" s="1"/>
  <c r="K338" i="16" s="1"/>
  <c r="K337" i="16" s="1"/>
  <c r="K336" i="16" s="1"/>
  <c r="K335" i="16" s="1"/>
  <c r="K334" i="16" s="1"/>
  <c r="K333" i="16" s="1"/>
  <c r="K332" i="16" s="1"/>
  <c r="K331" i="16" s="1"/>
  <c r="K330" i="16" s="1"/>
  <c r="K329" i="16" s="1"/>
  <c r="K328" i="16" s="1"/>
  <c r="K327" i="16" s="1"/>
  <c r="K326" i="16" s="1"/>
  <c r="K325" i="16" s="1"/>
  <c r="K324" i="16" s="1"/>
  <c r="K323" i="16" s="1"/>
  <c r="K322" i="16" s="1"/>
  <c r="K321" i="16" s="1"/>
  <c r="K320" i="16" s="1"/>
  <c r="K319" i="16" s="1"/>
  <c r="K318" i="16" s="1"/>
  <c r="K317" i="16" s="1"/>
  <c r="K316" i="16" s="1"/>
  <c r="K315" i="16" s="1"/>
  <c r="K314" i="16" s="1"/>
  <c r="K313" i="16" s="1"/>
  <c r="K312" i="16" s="1"/>
  <c r="K311" i="16" s="1"/>
  <c r="K310" i="16" s="1"/>
  <c r="K309" i="16" s="1"/>
  <c r="K308" i="16" s="1"/>
  <c r="K307" i="16" s="1"/>
  <c r="K306" i="16" s="1"/>
  <c r="K305" i="16" s="1"/>
  <c r="K304" i="16" s="1"/>
  <c r="K303" i="16" s="1"/>
  <c r="K302" i="16" s="1"/>
  <c r="K301" i="16" s="1"/>
  <c r="K300" i="16" s="1"/>
  <c r="K299" i="16" s="1"/>
  <c r="K298" i="16" s="1"/>
  <c r="K297" i="16" s="1"/>
  <c r="K296" i="16" s="1"/>
  <c r="K295" i="16" s="1"/>
  <c r="K294" i="16" s="1"/>
  <c r="K293" i="16" s="1"/>
  <c r="K292" i="16" s="1"/>
  <c r="K291" i="16" s="1"/>
  <c r="K290" i="16" s="1"/>
  <c r="K289" i="16" s="1"/>
  <c r="K288" i="16" s="1"/>
  <c r="K287" i="16" s="1"/>
  <c r="K286" i="16" s="1"/>
  <c r="K285" i="16" s="1"/>
  <c r="K284" i="16" s="1"/>
  <c r="K283" i="16" s="1"/>
  <c r="K282" i="16" s="1"/>
  <c r="K281" i="16" s="1"/>
  <c r="K280" i="16" s="1"/>
  <c r="K279" i="16" s="1"/>
  <c r="K278" i="16" s="1"/>
  <c r="K277" i="16" s="1"/>
  <c r="K276" i="16" s="1"/>
  <c r="K275" i="16" s="1"/>
  <c r="K274" i="16" s="1"/>
  <c r="K273" i="16" s="1"/>
  <c r="K272" i="16" s="1"/>
  <c r="K271" i="16" s="1"/>
  <c r="K270" i="16" s="1"/>
  <c r="K269" i="16" s="1"/>
  <c r="K268" i="16" s="1"/>
  <c r="K267" i="16" s="1"/>
  <c r="K266" i="16" s="1"/>
  <c r="K265" i="16" s="1"/>
  <c r="K264" i="16" s="1"/>
  <c r="K263" i="16" s="1"/>
  <c r="K262" i="16" s="1"/>
  <c r="K261" i="16" s="1"/>
  <c r="K260" i="16" s="1"/>
  <c r="K259" i="16" s="1"/>
  <c r="K258" i="16" s="1"/>
  <c r="K257" i="16" s="1"/>
  <c r="K256" i="16" s="1"/>
  <c r="K255" i="16" s="1"/>
  <c r="K254" i="16" s="1"/>
  <c r="K253" i="16" s="1"/>
  <c r="K252" i="16" s="1"/>
  <c r="K251" i="16" s="1"/>
  <c r="K250" i="16" s="1"/>
  <c r="K249" i="16" s="1"/>
  <c r="K248" i="16" s="1"/>
  <c r="K247" i="16" s="1"/>
  <c r="K246" i="16" s="1"/>
  <c r="K245" i="16" s="1"/>
  <c r="K244" i="16" s="1"/>
  <c r="K243" i="16" s="1"/>
  <c r="K242" i="16" s="1"/>
  <c r="K241" i="16" s="1"/>
  <c r="K240" i="16" s="1"/>
  <c r="K239" i="16" s="1"/>
  <c r="K238" i="16" s="1"/>
  <c r="K237" i="16" s="1"/>
  <c r="K236" i="16" s="1"/>
  <c r="K235" i="16" s="1"/>
  <c r="K234" i="16" s="1"/>
  <c r="K233" i="16" s="1"/>
  <c r="K232" i="16" s="1"/>
  <c r="K231" i="16" s="1"/>
  <c r="K230" i="16" s="1"/>
  <c r="K229" i="16" s="1"/>
  <c r="K228" i="16" s="1"/>
  <c r="K227" i="16" s="1"/>
  <c r="K226" i="16" s="1"/>
  <c r="K225" i="16" s="1"/>
  <c r="K224" i="16" s="1"/>
  <c r="K223" i="16" s="1"/>
  <c r="K222" i="16" s="1"/>
  <c r="K221" i="16" s="1"/>
  <c r="K220" i="16" s="1"/>
  <c r="K219" i="16" s="1"/>
  <c r="K218" i="16" s="1"/>
  <c r="K217" i="16" s="1"/>
  <c r="K216" i="16" s="1"/>
  <c r="K215" i="16" s="1"/>
  <c r="K214" i="16" s="1"/>
  <c r="K213" i="16" s="1"/>
  <c r="K212" i="16" s="1"/>
  <c r="K211" i="16" s="1"/>
  <c r="K210" i="16" s="1"/>
  <c r="K209" i="16" s="1"/>
  <c r="K208" i="16" s="1"/>
  <c r="K207" i="16" s="1"/>
  <c r="K206" i="16" s="1"/>
  <c r="K205" i="16" s="1"/>
  <c r="K204" i="16" s="1"/>
  <c r="K203" i="16" s="1"/>
  <c r="K202" i="16" s="1"/>
  <c r="K201" i="16" s="1"/>
  <c r="K200" i="16" s="1"/>
  <c r="K199" i="16" s="1"/>
  <c r="K198" i="16" s="1"/>
  <c r="K197" i="16" s="1"/>
  <c r="K196" i="16" s="1"/>
  <c r="K195" i="16" s="1"/>
  <c r="K194" i="16" s="1"/>
  <c r="K193" i="16" s="1"/>
  <c r="K192" i="16" s="1"/>
  <c r="K191" i="16" s="1"/>
  <c r="K190" i="16" s="1"/>
  <c r="K189" i="16" s="1"/>
  <c r="K188" i="16" s="1"/>
  <c r="K187" i="16" s="1"/>
  <c r="K186" i="16" s="1"/>
  <c r="K185" i="16" s="1"/>
  <c r="K184" i="16" s="1"/>
  <c r="K183" i="16" s="1"/>
  <c r="K182" i="16" s="1"/>
  <c r="K181" i="16" s="1"/>
  <c r="K180" i="16" s="1"/>
  <c r="K179" i="16" s="1"/>
  <c r="K178" i="16" s="1"/>
  <c r="K177" i="16" s="1"/>
  <c r="K176" i="16" s="1"/>
  <c r="K175" i="16" s="1"/>
  <c r="K174" i="16" s="1"/>
  <c r="K173" i="16" s="1"/>
  <c r="K172" i="16" s="1"/>
  <c r="K171" i="16" s="1"/>
  <c r="K170" i="16" s="1"/>
  <c r="K169" i="16" s="1"/>
  <c r="K168" i="16" s="1"/>
  <c r="K167" i="16" s="1"/>
  <c r="K166" i="16" s="1"/>
  <c r="K165" i="16" s="1"/>
  <c r="K164" i="16" s="1"/>
  <c r="K163" i="16" s="1"/>
  <c r="K162" i="16" s="1"/>
  <c r="K161" i="16" s="1"/>
  <c r="K160" i="16" s="1"/>
  <c r="K159" i="16" s="1"/>
  <c r="K158" i="16" s="1"/>
  <c r="K157" i="16" s="1"/>
  <c r="K156" i="16" s="1"/>
  <c r="K155" i="16" s="1"/>
  <c r="K154" i="16" s="1"/>
  <c r="K153" i="16" s="1"/>
  <c r="K152" i="16" s="1"/>
  <c r="K151" i="16" s="1"/>
  <c r="K150" i="16" s="1"/>
  <c r="K149" i="16" s="1"/>
  <c r="K148" i="16" s="1"/>
  <c r="K147" i="16" s="1"/>
  <c r="K146" i="16" s="1"/>
  <c r="K145" i="16" s="1"/>
  <c r="K144" i="16" s="1"/>
  <c r="K143" i="16" s="1"/>
  <c r="K142" i="16" s="1"/>
  <c r="K141" i="16" s="1"/>
  <c r="K140" i="16" s="1"/>
  <c r="K139" i="16" s="1"/>
  <c r="K138" i="16" s="1"/>
  <c r="K137" i="16" s="1"/>
  <c r="K136" i="16" s="1"/>
  <c r="K135" i="16" s="1"/>
  <c r="K134" i="16" s="1"/>
  <c r="K133" i="16" s="1"/>
  <c r="K132" i="16" s="1"/>
  <c r="K131" i="16" s="1"/>
  <c r="K130" i="16" s="1"/>
  <c r="K129" i="16" s="1"/>
  <c r="K128" i="16" s="1"/>
  <c r="K127" i="16" s="1"/>
  <c r="K126" i="16" s="1"/>
  <c r="K125" i="16" s="1"/>
  <c r="K124" i="16" s="1"/>
  <c r="K123" i="16" s="1"/>
  <c r="K122" i="16" s="1"/>
  <c r="K121" i="16" s="1"/>
  <c r="K120" i="16" s="1"/>
  <c r="K119" i="16" s="1"/>
  <c r="K118" i="16" s="1"/>
  <c r="K117" i="16" s="1"/>
  <c r="K116" i="16" s="1"/>
  <c r="K115" i="16" s="1"/>
  <c r="K114" i="16" s="1"/>
  <c r="K113" i="16" s="1"/>
  <c r="K112" i="16" s="1"/>
  <c r="K111" i="16" s="1"/>
  <c r="K110" i="16" s="1"/>
  <c r="K109" i="16" s="1"/>
  <c r="K108" i="16" s="1"/>
  <c r="K107" i="16" s="1"/>
  <c r="K106" i="16" s="1"/>
  <c r="K105" i="16" s="1"/>
  <c r="K104" i="16" s="1"/>
  <c r="K103" i="16" s="1"/>
  <c r="K102" i="16" s="1"/>
  <c r="K101" i="16" s="1"/>
  <c r="K100" i="16" s="1"/>
  <c r="K99" i="16" s="1"/>
  <c r="K98" i="16" s="1"/>
  <c r="K97" i="16" s="1"/>
  <c r="K96" i="16" s="1"/>
  <c r="K95" i="16" s="1"/>
  <c r="K94" i="16" s="1"/>
  <c r="K93" i="16" s="1"/>
  <c r="K92" i="16" s="1"/>
  <c r="K91" i="16" s="1"/>
  <c r="K90" i="16" s="1"/>
  <c r="K89" i="16" s="1"/>
  <c r="K88" i="16" s="1"/>
  <c r="K87" i="16" s="1"/>
  <c r="K86" i="16" s="1"/>
  <c r="K85" i="16" s="1"/>
  <c r="K84" i="16" s="1"/>
  <c r="K83" i="16" s="1"/>
  <c r="K82" i="16" s="1"/>
  <c r="K81" i="16" s="1"/>
  <c r="K80" i="16" s="1"/>
  <c r="K79" i="16" s="1"/>
  <c r="K78" i="16" s="1"/>
  <c r="K77" i="16" s="1"/>
  <c r="K76" i="16" s="1"/>
  <c r="K75" i="16" s="1"/>
  <c r="K74" i="16" s="1"/>
  <c r="K73" i="16" s="1"/>
  <c r="K72" i="16" s="1"/>
  <c r="K71" i="16" s="1"/>
  <c r="K70" i="16" s="1"/>
  <c r="K69" i="16" s="1"/>
  <c r="K68" i="16" s="1"/>
  <c r="K67" i="16" s="1"/>
  <c r="K66" i="16" s="1"/>
  <c r="K65" i="16" s="1"/>
  <c r="K64" i="16" s="1"/>
  <c r="K63" i="16" s="1"/>
  <c r="K62" i="16" s="1"/>
  <c r="K61" i="16" s="1"/>
  <c r="K60" i="16" s="1"/>
  <c r="K59" i="16" s="1"/>
  <c r="K58" i="16" s="1"/>
  <c r="K57" i="16" s="1"/>
  <c r="K56" i="16" s="1"/>
  <c r="K55" i="16" s="1"/>
  <c r="K54" i="16" s="1"/>
  <c r="K53" i="16" s="1"/>
  <c r="K52" i="16" s="1"/>
  <c r="K51" i="16" s="1"/>
  <c r="K50" i="16" s="1"/>
  <c r="K49" i="16" s="1"/>
  <c r="K48" i="16" s="1"/>
  <c r="K47" i="16" s="1"/>
  <c r="K46" i="16" s="1"/>
  <c r="K45" i="16" s="1"/>
  <c r="K44" i="16" s="1"/>
  <c r="K43" i="16" s="1"/>
  <c r="K42" i="16" s="1"/>
  <c r="K41" i="16" s="1"/>
  <c r="K40" i="16" s="1"/>
  <c r="K39" i="16" s="1"/>
  <c r="K38" i="16" s="1"/>
  <c r="K37" i="16" s="1"/>
  <c r="K36" i="16" s="1"/>
  <c r="K35" i="16" s="1"/>
  <c r="K34" i="16" s="1"/>
  <c r="K33" i="16" s="1"/>
  <c r="K32" i="16" s="1"/>
  <c r="K31" i="16" s="1"/>
  <c r="K30" i="16" s="1"/>
  <c r="K29" i="16" s="1"/>
  <c r="K28" i="16" s="1"/>
  <c r="K27" i="16" s="1"/>
  <c r="K26" i="16" s="1"/>
  <c r="K25" i="16" s="1"/>
  <c r="K24" i="16" s="1"/>
  <c r="K23" i="16" s="1"/>
  <c r="K22" i="16" s="1"/>
  <c r="K21" i="16" s="1"/>
  <c r="K20" i="16" s="1"/>
  <c r="K19" i="16" s="1"/>
  <c r="K18" i="16" s="1"/>
  <c r="K17" i="16" s="1"/>
  <c r="K16" i="16" s="1"/>
  <c r="K15" i="16" s="1"/>
  <c r="K14" i="16" s="1"/>
  <c r="K13" i="16" s="1"/>
  <c r="K12" i="16" s="1"/>
  <c r="K11" i="16" s="1"/>
  <c r="K10" i="16" s="1"/>
  <c r="K9" i="16" s="1"/>
  <c r="K8" i="16" s="1"/>
  <c r="K7" i="16" s="1"/>
</calcChain>
</file>

<file path=xl/sharedStrings.xml><?xml version="1.0" encoding="utf-8"?>
<sst xmlns="http://schemas.openxmlformats.org/spreadsheetml/2006/main" count="211" uniqueCount="89">
  <si>
    <t>Category</t>
  </si>
  <si>
    <t>Repeated?</t>
  </si>
  <si>
    <t>Rank</t>
  </si>
  <si>
    <t xml:space="preserve">Sorting </t>
  </si>
  <si>
    <t>Subcategory</t>
  </si>
  <si>
    <t>Value</t>
  </si>
  <si>
    <t>Value/Weight</t>
  </si>
  <si>
    <t>Order by groups</t>
  </si>
  <si>
    <t>Rewrite unique</t>
  </si>
  <si>
    <t>Order</t>
  </si>
  <si>
    <t>row no.</t>
  </si>
  <si>
    <t>Concatenate</t>
  </si>
  <si>
    <t>Unique</t>
  </si>
  <si>
    <t>Total Value</t>
  </si>
  <si>
    <t>Animals</t>
  </si>
  <si>
    <t>Plants</t>
  </si>
  <si>
    <t>Subcategory1</t>
  </si>
  <si>
    <t>Subcategory2</t>
  </si>
  <si>
    <t>Subcategory3</t>
  </si>
  <si>
    <t>Subcategory4</t>
  </si>
  <si>
    <t>Basic treemap</t>
  </si>
  <si>
    <t>Cat1</t>
  </si>
  <si>
    <t>subcat1</t>
  </si>
  <si>
    <t>subcat2</t>
  </si>
  <si>
    <t>subcat3</t>
  </si>
  <si>
    <t>subcat4</t>
  </si>
  <si>
    <t>Total sub</t>
  </si>
  <si>
    <t>Show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</si>
  <si>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</si>
  <si>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</si>
  <si>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</si>
  <si>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</si>
  <si>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</si>
  <si>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</si>
  <si>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</si>
  <si>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</si>
  <si>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</si>
  <si>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Herarchy Tree</t>
  </si>
  <si>
    <t>name</t>
  </si>
  <si>
    <t>value</t>
  </si>
  <si>
    <t>Cats</t>
  </si>
  <si>
    <t>Dogs</t>
  </si>
  <si>
    <t>Turtles</t>
  </si>
  <si>
    <t>Ignore</t>
  </si>
  <si>
    <t>Sub category</t>
  </si>
  <si>
    <t>BASIC TREEMAP CHART</t>
  </si>
  <si>
    <t>v1</t>
  </si>
  <si>
    <t>T1</t>
  </si>
  <si>
    <t>v2</t>
  </si>
  <si>
    <t>T2</t>
  </si>
  <si>
    <t>Vtotal</t>
  </si>
  <si>
    <t>Total</t>
  </si>
  <si>
    <t>Chickens</t>
  </si>
  <si>
    <t>Corn</t>
  </si>
  <si>
    <t>Roses</t>
  </si>
  <si>
    <t>Chart preview</t>
  </si>
  <si>
    <t>BASIC TREEMAP - INPUT</t>
  </si>
  <si>
    <t>TREEMAP CHART MAKER</t>
  </si>
  <si>
    <t>Land</t>
  </si>
  <si>
    <t>Water</t>
  </si>
  <si>
    <t>red</t>
  </si>
  <si>
    <t>white</t>
  </si>
  <si>
    <t>Print last row:</t>
  </si>
  <si>
    <t>Chicks</t>
  </si>
  <si>
    <t>Hean</t>
  </si>
  <si>
    <t>Africa</t>
  </si>
  <si>
    <t>Europe</t>
  </si>
  <si>
    <t>Asia</t>
  </si>
  <si>
    <t>Middle East</t>
  </si>
  <si>
    <t>Popcorn</t>
  </si>
  <si>
    <t>Boiled</t>
  </si>
  <si>
    <t>shelter</t>
  </si>
  <si>
    <t>home</t>
  </si>
  <si>
    <t>Any data?:</t>
  </si>
  <si>
    <t>Pets</t>
  </si>
  <si>
    <t>ADVANCED TREEMAP - INPUT</t>
  </si>
  <si>
    <t>ADVANCED TREEMAP CHART</t>
  </si>
  <si>
    <t>Include</t>
  </si>
  <si>
    <t>Active:</t>
  </si>
  <si>
    <t>NAVIGATION</t>
  </si>
  <si>
    <t>BASIC - HIERARCHY TREE</t>
  </si>
  <si>
    <t>ADVANCED - HIERARCHY TREE</t>
  </si>
  <si>
    <t>Advanced treemap</t>
  </si>
  <si>
    <t>Lions</t>
  </si>
  <si>
    <t>Cows</t>
  </si>
  <si>
    <t>Sunflower</t>
  </si>
  <si>
    <t>Marigold</t>
  </si>
  <si>
    <t>Mushrooms</t>
  </si>
  <si>
    <t>Champignons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</si>
</sst>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i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theme="8"/>
      </patternFill>
    </fill>
    <fill>
      <patternFill patternType="solid">
        <fgColor rgb="FFF2F2F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6699"/>
      </left>
      <right style="thin">
        <color rgb="FF006699"/>
      </right>
      <top style="thin">
        <color rgb="FF006699"/>
      </top>
      <bottom style="thin">
        <color rgb="FF006699"/>
      </bottom>
      <diagonal/>
    </border>
    <border>
      <left/>
      <right style="thin">
        <color rgb="FF006699"/>
      </right>
      <top/>
      <bottom style="thin">
        <color rgb="FF006699"/>
      </bottom>
      <diagonal/>
    </border>
    <border>
      <left style="thin">
        <color rgb="FF006699"/>
      </left>
      <right style="thin">
        <color rgb="FF006699"/>
      </right>
      <top/>
      <bottom style="thin">
        <color rgb="FF006699"/>
      </bottom>
      <diagonal/>
    </border>
    <border>
      <left style="thin">
        <color rgb="FF006699"/>
      </left>
      <right/>
      <top/>
      <bottom style="thin">
        <color rgb="FF006699"/>
      </bottom>
      <diagonal/>
    </border>
    <border>
      <left/>
      <right style="thin">
        <color rgb="FF006699"/>
      </right>
      <top style="thin">
        <color rgb="FF006699"/>
      </top>
      <bottom style="thin">
        <color rgb="FF006699"/>
      </bottom>
      <diagonal/>
    </border>
    <border>
      <left style="thin">
        <color rgb="FF006699"/>
      </left>
      <right/>
      <top style="thin">
        <color rgb="FF006699"/>
      </top>
      <bottom style="thin">
        <color rgb="FF006699"/>
      </bottom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2A9D8F"/>
      </left>
      <right style="thin">
        <color theme="0" tint="-0.34998626667073579"/>
      </right>
      <top style="thin">
        <color rgb="FF2A9D8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2A9D8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2A9D8F"/>
      </right>
      <top style="thin">
        <color rgb="FF2A9D8F"/>
      </top>
      <bottom style="thin">
        <color theme="0" tint="-0.34998626667073579"/>
      </bottom>
      <diagonal/>
    </border>
    <border>
      <left style="thin">
        <color rgb="FF2A9D8F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2A9D8F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669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00669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6699"/>
      </left>
      <right style="thin">
        <color theme="0" tint="-0.34998626667073579"/>
      </right>
      <top style="thin">
        <color theme="0" tint="-0.34998626667073579"/>
      </top>
      <bottom style="thin">
        <color rgb="FF00669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006699"/>
      </bottom>
      <diagonal/>
    </border>
    <border>
      <left style="thin">
        <color theme="0" tint="-0.34998626667073579"/>
      </left>
      <right style="thin">
        <color rgb="FF006699"/>
      </right>
      <top style="thin">
        <color theme="0" tint="-0.34998626667073579"/>
      </top>
      <bottom style="thin">
        <color rgb="FF006699"/>
      </bottom>
      <diagonal/>
    </border>
    <border>
      <left/>
      <right style="thin">
        <color theme="0" tint="-0.34998626667073579"/>
      </right>
      <top style="thin">
        <color rgb="FF00669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669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rgb="FF00669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4"/>
      </top>
      <bottom/>
      <diagonal/>
    </border>
  </borders>
  <cellStyleXfs count="6">
    <xf numFmtId="0" fontId="0" fillId="0" borderId="0"/>
    <xf numFmtId="0" fontId="5" fillId="0" borderId="0"/>
    <xf numFmtId="0" fontId="12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2" borderId="0" xfId="1" applyFill="1" applyAlignment="1">
      <alignment vertical="center"/>
    </xf>
    <xf numFmtId="49" fontId="5" fillId="2" borderId="0" xfId="1" applyNumberForma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49" fontId="7" fillId="3" borderId="0" xfId="1" applyNumberFormat="1" applyFont="1" applyFill="1" applyAlignment="1">
      <alignment horizontal="left" vertical="center" indent="2"/>
    </xf>
    <xf numFmtId="0" fontId="8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49" fontId="10" fillId="4" borderId="0" xfId="1" applyNumberFormat="1" applyFont="1" applyFill="1" applyAlignment="1">
      <alignment horizontal="left" vertical="center" indent="2"/>
    </xf>
    <xf numFmtId="0" fontId="11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  <xf numFmtId="0" fontId="5" fillId="2" borderId="0" xfId="1" applyFill="1"/>
    <xf numFmtId="0" fontId="13" fillId="2" borderId="0" xfId="2" applyFont="1" applyFill="1" applyAlignment="1" applyProtection="1">
      <alignment vertical="center"/>
      <protection locked="0"/>
    </xf>
    <xf numFmtId="0" fontId="1" fillId="0" borderId="5" xfId="3" applyBorder="1" applyAlignment="1">
      <alignment horizontal="left" wrapText="1" indent="1"/>
    </xf>
    <xf numFmtId="0" fontId="1" fillId="2" borderId="0" xfId="3" applyFill="1"/>
    <xf numFmtId="0" fontId="14" fillId="2" borderId="0" xfId="2" applyFont="1" applyFill="1" applyAlignment="1" applyProtection="1">
      <alignment vertical="center"/>
      <protection locked="0"/>
    </xf>
    <xf numFmtId="0" fontId="1" fillId="0" borderId="7" xfId="3" applyBorder="1" applyAlignment="1">
      <alignment horizontal="left" indent="1"/>
    </xf>
    <xf numFmtId="0" fontId="1" fillId="0" borderId="7" xfId="3" applyBorder="1" applyAlignment="1">
      <alignment horizontal="left" vertical="center" wrapText="1" indent="1"/>
    </xf>
    <xf numFmtId="0" fontId="1" fillId="0" borderId="7" xfId="3" applyBorder="1" applyAlignment="1">
      <alignment horizontal="left" vertical="top" wrapText="1" indent="2"/>
    </xf>
    <xf numFmtId="0" fontId="15" fillId="2" borderId="0" xfId="2" applyFont="1" applyFill="1" applyAlignment="1" applyProtection="1">
      <alignment vertical="center"/>
      <protection locked="0"/>
    </xf>
    <xf numFmtId="0" fontId="2" fillId="0" borderId="7" xfId="3" applyFont="1" applyBorder="1" applyAlignment="1">
      <alignment horizontal="left" indent="1"/>
    </xf>
    <xf numFmtId="0" fontId="1" fillId="0" borderId="4" xfId="3" applyBorder="1" applyAlignment="1">
      <alignment horizontal="left" indent="1"/>
    </xf>
    <xf numFmtId="0" fontId="5" fillId="2" borderId="0" xfId="1" applyFill="1" applyAlignment="1">
      <alignment horizontal="center" vertical="center"/>
    </xf>
    <xf numFmtId="49" fontId="7" fillId="3" borderId="0" xfId="1" applyNumberFormat="1" applyFont="1" applyFill="1" applyAlignment="1">
      <alignment horizontal="left" vertical="center" indent="1"/>
    </xf>
    <xf numFmtId="49" fontId="7" fillId="3" borderId="0" xfId="1" applyNumberFormat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8" fillId="5" borderId="0" xfId="1" applyFont="1" applyFill="1" applyAlignment="1">
      <alignment horizontal="right" vertical="center"/>
    </xf>
    <xf numFmtId="49" fontId="10" fillId="4" borderId="0" xfId="1" applyNumberFormat="1" applyFont="1" applyFill="1" applyAlignment="1">
      <alignment horizontal="left" vertical="center" indent="1"/>
    </xf>
    <xf numFmtId="49" fontId="10" fillId="4" borderId="0" xfId="1" applyNumberFormat="1" applyFont="1" applyFill="1" applyAlignment="1">
      <alignment vertical="center"/>
    </xf>
    <xf numFmtId="0" fontId="10" fillId="4" borderId="0" xfId="1" applyFont="1" applyFill="1" applyAlignment="1">
      <alignment horizontal="center" vertical="center"/>
    </xf>
    <xf numFmtId="0" fontId="11" fillId="6" borderId="0" xfId="1" applyFont="1" applyFill="1" applyAlignment="1">
      <alignment horizontal="right" vertical="center"/>
    </xf>
    <xf numFmtId="0" fontId="1" fillId="2" borderId="0" xfId="4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3" xfId="0" applyBorder="1" applyAlignment="1">
      <alignment horizontal="centerContinuous" vertical="center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5" fillId="2" borderId="0" xfId="1" applyFill="1" applyAlignment="1">
      <alignment horizontal="left" vertical="center"/>
    </xf>
    <xf numFmtId="49" fontId="7" fillId="3" borderId="0" xfId="1" applyNumberFormat="1" applyFont="1" applyFill="1" applyAlignment="1">
      <alignment horizontal="left" vertical="center"/>
    </xf>
    <xf numFmtId="49" fontId="10" fillId="4" borderId="0" xfId="1" applyNumberFormat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10" fillId="4" borderId="0" xfId="1" applyFont="1" applyFill="1" applyAlignment="1">
      <alignment horizontal="left" vertical="center"/>
    </xf>
    <xf numFmtId="0" fontId="0" fillId="0" borderId="8" xfId="0" applyBorder="1"/>
    <xf numFmtId="0" fontId="0" fillId="0" borderId="1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14" xfId="0" applyBorder="1"/>
    <xf numFmtId="0" fontId="0" fillId="0" borderId="8" xfId="0" applyBorder="1" applyAlignment="1">
      <alignment horizontal="left" vertical="center"/>
    </xf>
    <xf numFmtId="0" fontId="0" fillId="0" borderId="15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9" xfId="0" applyFill="1" applyBorder="1"/>
    <xf numFmtId="0" fontId="0" fillId="0" borderId="14" xfId="0" applyFill="1" applyBorder="1"/>
    <xf numFmtId="0" fontId="0" fillId="0" borderId="10" xfId="0" applyFill="1" applyBorder="1"/>
    <xf numFmtId="0" fontId="0" fillId="0" borderId="8" xfId="0" applyFill="1" applyBorder="1"/>
    <xf numFmtId="0" fontId="0" fillId="0" borderId="15" xfId="0" applyFill="1" applyBorder="1"/>
    <xf numFmtId="49" fontId="10" fillId="4" borderId="0" xfId="1" applyNumberFormat="1" applyFont="1" applyFill="1" applyAlignment="1">
      <alignment horizontal="left" vertical="center" indent="5"/>
    </xf>
    <xf numFmtId="49" fontId="7" fillId="3" borderId="0" xfId="1" applyNumberFormat="1" applyFont="1" applyFill="1" applyAlignment="1">
      <alignment horizontal="left" vertical="center" indent="5"/>
    </xf>
    <xf numFmtId="0" fontId="5" fillId="2" borderId="0" xfId="0" applyFont="1" applyFill="1"/>
    <xf numFmtId="0" fontId="0" fillId="2" borderId="0" xfId="0" applyFill="1" applyAlignment="1">
      <alignment vertical="center"/>
    </xf>
    <xf numFmtId="0" fontId="0" fillId="8" borderId="0" xfId="0" applyFill="1"/>
    <xf numFmtId="0" fontId="21" fillId="8" borderId="0" xfId="5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49" fontId="7" fillId="3" borderId="0" xfId="1" applyNumberFormat="1" applyFont="1" applyFill="1" applyAlignment="1">
      <alignment horizontal="left" vertical="center" indent="8"/>
    </xf>
    <xf numFmtId="49" fontId="10" fillId="4" borderId="0" xfId="1" applyNumberFormat="1" applyFont="1" applyFill="1" applyAlignment="1">
      <alignment horizontal="left" vertical="center" indent="8"/>
    </xf>
    <xf numFmtId="0" fontId="0" fillId="2" borderId="9" xfId="0" applyFill="1" applyBorder="1"/>
    <xf numFmtId="0" fontId="0" fillId="2" borderId="14" xfId="0" applyFill="1" applyBorder="1"/>
    <xf numFmtId="0" fontId="0" fillId="0" borderId="4" xfId="0" applyBorder="1"/>
    <xf numFmtId="0" fontId="22" fillId="0" borderId="0" xfId="0" applyFont="1" applyBorder="1" applyAlignment="1" applyProtection="1">
      <alignment horizontal="center" vertic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 shrinkToFit="1"/>
      <protection locked="0"/>
    </xf>
    <xf numFmtId="0" fontId="0" fillId="0" borderId="16" xfId="0" applyFill="1" applyBorder="1" applyAlignment="1" applyProtection="1">
      <alignment horizontal="center" vertical="center" shrinkToFit="1"/>
      <protection locked="0"/>
    </xf>
    <xf numFmtId="0" fontId="0" fillId="0" borderId="21" xfId="0" applyFill="1" applyBorder="1" applyAlignment="1" applyProtection="1">
      <alignment horizontal="center" vertical="center" shrinkToFit="1"/>
      <protection locked="0"/>
    </xf>
    <xf numFmtId="0" fontId="23" fillId="0" borderId="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Continuous" vertical="center"/>
    </xf>
    <xf numFmtId="0" fontId="23" fillId="0" borderId="6" xfId="0" applyFont="1" applyBorder="1" applyAlignment="1">
      <alignment horizontal="centerContinuous" vertical="center"/>
    </xf>
    <xf numFmtId="0" fontId="23" fillId="0" borderId="2" xfId="0" applyFont="1" applyBorder="1" applyAlignment="1">
      <alignment horizontal="centerContinuous" vertical="center"/>
    </xf>
    <xf numFmtId="0" fontId="24" fillId="9" borderId="3" xfId="0" applyFont="1" applyFill="1" applyBorder="1" applyAlignment="1">
      <alignment horizontal="centerContinuous" vertical="center"/>
    </xf>
    <xf numFmtId="0" fontId="24" fillId="9" borderId="6" xfId="0" applyFont="1" applyFill="1" applyBorder="1" applyAlignment="1">
      <alignment horizontal="centerContinuous" vertical="center"/>
    </xf>
    <xf numFmtId="0" fontId="24" fillId="9" borderId="2" xfId="0" applyFont="1" applyFill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24" fillId="10" borderId="3" xfId="0" applyFont="1" applyFill="1" applyBorder="1" applyAlignment="1">
      <alignment horizontal="centerContinuous" vertical="center"/>
    </xf>
    <xf numFmtId="0" fontId="24" fillId="10" borderId="6" xfId="0" applyFont="1" applyFill="1" applyBorder="1" applyAlignment="1">
      <alignment horizontal="centerContinuous" vertical="center"/>
    </xf>
    <xf numFmtId="0" fontId="24" fillId="10" borderId="2" xfId="0" applyFont="1" applyFill="1" applyBorder="1" applyAlignment="1">
      <alignment horizontal="centerContinuous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5" fillId="0" borderId="11" xfId="1" applyBorder="1"/>
    <xf numFmtId="0" fontId="5" fillId="0" borderId="12" xfId="1" applyBorder="1"/>
    <xf numFmtId="0" fontId="5" fillId="0" borderId="13" xfId="1" applyBorder="1"/>
    <xf numFmtId="0" fontId="5" fillId="0" borderId="9" xfId="1" applyBorder="1"/>
    <xf numFmtId="0" fontId="5" fillId="0" borderId="0" xfId="1"/>
    <xf numFmtId="0" fontId="5" fillId="0" borderId="14" xfId="1" applyBorder="1"/>
    <xf numFmtId="0" fontId="5" fillId="0" borderId="10" xfId="1" applyBorder="1"/>
    <xf numFmtId="0" fontId="5" fillId="0" borderId="8" xfId="1" applyBorder="1"/>
    <xf numFmtId="0" fontId="5" fillId="0" borderId="15" xfId="1" applyBorder="1"/>
    <xf numFmtId="0" fontId="5" fillId="8" borderId="0" xfId="1" applyFill="1"/>
    <xf numFmtId="0" fontId="5" fillId="8" borderId="0" xfId="1" applyFill="1" applyAlignment="1">
      <alignment horizontal="center"/>
    </xf>
    <xf numFmtId="0" fontId="5" fillId="0" borderId="14" xfId="1" applyBorder="1" applyAlignment="1">
      <alignment horizontal="center"/>
    </xf>
    <xf numFmtId="0" fontId="0" fillId="0" borderId="22" xfId="0" applyFill="1" applyBorder="1" applyAlignment="1" applyProtection="1">
      <alignment horizontal="center" vertical="center" shrinkToFit="1"/>
      <protection locked="0"/>
    </xf>
    <xf numFmtId="0" fontId="0" fillId="9" borderId="17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11" borderId="22" xfId="0" applyFill="1" applyBorder="1" applyAlignment="1" applyProtection="1">
      <alignment horizontal="center" vertical="center"/>
    </xf>
    <xf numFmtId="0" fontId="19" fillId="12" borderId="22" xfId="0" applyFont="1" applyFill="1" applyBorder="1" applyAlignment="1">
      <alignment horizontal="centerContinuous" vertical="center"/>
    </xf>
    <xf numFmtId="0" fontId="0" fillId="13" borderId="23" xfId="0" applyFill="1" applyBorder="1" applyAlignment="1" applyProtection="1">
      <alignment horizontal="center" vertical="center" shrinkToFit="1"/>
    </xf>
    <xf numFmtId="0" fontId="0" fillId="13" borderId="24" xfId="0" applyFill="1" applyBorder="1" applyAlignment="1" applyProtection="1">
      <alignment horizontal="center" vertical="center" shrinkToFit="1"/>
    </xf>
    <xf numFmtId="0" fontId="0" fillId="13" borderId="25" xfId="0" applyFill="1" applyBorder="1" applyAlignment="1" applyProtection="1">
      <alignment horizontal="center" vertical="center" shrinkToFit="1"/>
    </xf>
    <xf numFmtId="0" fontId="0" fillId="13" borderId="26" xfId="0" applyFill="1" applyBorder="1" applyAlignment="1" applyProtection="1">
      <alignment horizontal="center" vertical="center" shrinkToFit="1"/>
    </xf>
    <xf numFmtId="0" fontId="0" fillId="13" borderId="27" xfId="0" applyFill="1" applyBorder="1" applyAlignment="1" applyProtection="1">
      <alignment horizontal="center" vertical="center" shrinkToFit="1"/>
    </xf>
    <xf numFmtId="0" fontId="0" fillId="13" borderId="28" xfId="0" applyFill="1" applyBorder="1" applyAlignment="1" applyProtection="1">
      <alignment horizontal="center" vertical="center" shrinkToFit="1"/>
    </xf>
    <xf numFmtId="0" fontId="0" fillId="13" borderId="29" xfId="0" applyFill="1" applyBorder="1" applyAlignment="1" applyProtection="1">
      <alignment horizontal="center" vertical="center" shrinkToFit="1"/>
    </xf>
    <xf numFmtId="0" fontId="0" fillId="13" borderId="30" xfId="0" applyFill="1" applyBorder="1" applyAlignment="1" applyProtection="1">
      <alignment horizontal="center" vertical="center" shrinkToFit="1"/>
    </xf>
    <xf numFmtId="0" fontId="0" fillId="13" borderId="31" xfId="0" applyFill="1" applyBorder="1" applyAlignment="1" applyProtection="1">
      <alignment horizontal="center" vertical="center" shrinkToFit="1"/>
    </xf>
    <xf numFmtId="0" fontId="0" fillId="13" borderId="32" xfId="0" applyFill="1" applyBorder="1" applyAlignment="1" applyProtection="1">
      <alignment horizontal="center" vertical="center" shrinkToFit="1"/>
    </xf>
    <xf numFmtId="0" fontId="0" fillId="13" borderId="33" xfId="0" applyFill="1" applyBorder="1" applyAlignment="1" applyProtection="1">
      <alignment horizontal="center" vertical="center" shrinkToFit="1"/>
    </xf>
    <xf numFmtId="0" fontId="0" fillId="13" borderId="34" xfId="0" applyFill="1" applyBorder="1" applyAlignment="1" applyProtection="1">
      <alignment horizontal="center" vertical="center" shrinkToFit="1"/>
    </xf>
    <xf numFmtId="0" fontId="0" fillId="13" borderId="35" xfId="0" applyFill="1" applyBorder="1" applyAlignment="1" applyProtection="1">
      <alignment horizontal="center" vertical="center" shrinkToFit="1"/>
    </xf>
    <xf numFmtId="0" fontId="0" fillId="13" borderId="36" xfId="0" applyFill="1" applyBorder="1" applyAlignment="1" applyProtection="1">
      <alignment horizontal="center" vertical="center" shrinkToFit="1"/>
    </xf>
    <xf numFmtId="0" fontId="0" fillId="13" borderId="37" xfId="0" applyFill="1" applyBorder="1" applyAlignment="1" applyProtection="1">
      <alignment horizontal="center" vertical="center" shrinkToFit="1"/>
    </xf>
    <xf numFmtId="0" fontId="0" fillId="13" borderId="38" xfId="0" applyFill="1" applyBorder="1" applyAlignment="1" applyProtection="1">
      <alignment horizontal="center" vertical="center" shrinkToFit="1"/>
    </xf>
    <xf numFmtId="0" fontId="0" fillId="13" borderId="39" xfId="0" applyFill="1" applyBorder="1" applyAlignment="1" applyProtection="1">
      <alignment horizontal="center" vertical="center" shrinkToFit="1"/>
    </xf>
    <xf numFmtId="0" fontId="0" fillId="13" borderId="40" xfId="0" applyFill="1" applyBorder="1" applyAlignment="1" applyProtection="1">
      <alignment horizontal="center" vertical="center" shrinkToFit="1"/>
    </xf>
    <xf numFmtId="0" fontId="0" fillId="13" borderId="41" xfId="0" applyFill="1" applyBorder="1" applyAlignment="1" applyProtection="1">
      <alignment horizontal="center" vertical="center" shrinkToFit="1"/>
    </xf>
    <xf numFmtId="0" fontId="5" fillId="2" borderId="42" xfId="0" applyFont="1" applyFill="1" applyBorder="1"/>
  </cellXfs>
  <cellStyles count="6">
    <cellStyle name="Hyperlink" xfId="5" builtinId="8"/>
    <cellStyle name="Normal" xfId="0" builtinId="0"/>
    <cellStyle name="Normal 2" xfId="1" xr:uid="{24AE8C9D-8595-4AE9-B0D7-547EE1C3E047}"/>
    <cellStyle name="Normal 2 2" xfId="2" xr:uid="{C1504185-CB24-4429-891E-A0041944BBD9}"/>
    <cellStyle name="Normal 2 3" xfId="4" xr:uid="{11FC1386-7CD1-493F-818C-6CCAB46D7347}"/>
    <cellStyle name="Normal 3 2" xfId="3" xr:uid="{0C39347B-3BA7-473C-A405-1A0951C6D705}"/>
  </cellStyles>
  <dxfs count="33">
    <dxf>
      <fill>
        <patternFill>
          <bgColor theme="0" tint="-4.9989318521683403E-2"/>
        </patternFill>
      </fill>
      <border>
        <left/>
        <right/>
        <bottom/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rgb="FFFFEAA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/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border>
        <top style="thin">
          <color rgb="FF006699"/>
        </top>
      </border>
    </dxf>
    <dxf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rgb="FF006699"/>
        </bottom>
      </border>
    </dxf>
    <dxf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6699"/>
        </left>
        <right style="thin">
          <color rgb="FF006699"/>
        </right>
        <top/>
        <bottom/>
        <vertical style="thin">
          <color rgb="FF006699"/>
        </vertical>
        <horizontal style="thin">
          <color rgb="FF006699"/>
        </horizontal>
      </border>
    </dxf>
    <dxf>
      <fill>
        <patternFill>
          <bgColor theme="0" tint="-4.9989318521683403E-2"/>
        </patternFill>
      </fill>
      <border>
        <left/>
        <right/>
        <bottom/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rgb="FFFFEAA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  <protection locked="0" hidden="0"/>
    </dxf>
    <dxf>
      <border>
        <top style="thin">
          <color theme="8"/>
        </top>
      </border>
    </dxf>
    <dxf>
      <border diagonalUp="0" diagonalDown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rgb="FF006699"/>
        </bottom>
      </border>
    </dxf>
    <dxf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6699"/>
        </left>
        <right style="thin">
          <color rgb="FF006699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3279C8"/>
      <color rgb="FF5B937A"/>
      <color rgb="FF4E8DD2"/>
      <color rgb="FF5893D4"/>
      <color rgb="FF78AC94"/>
      <color rgb="FF8DB9A5"/>
      <color rgb="FF339966"/>
      <color rgb="FFCCCCCC"/>
      <color rgb="FFFF9933"/>
      <color rgb="FFE6A9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</cx:f>
      </cx:strDim>
      <cx:numDim type="size">
        <cx:f>_xlchart.v1.2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tr-TR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Treemap Chart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CFE01C0E-4EF2-44BA-B84E-2BEA54916F12}">
          <cx:tx>
            <cx:txData>
              <cx:f>_xlchart.v1.0</cx:f>
              <cx:v>Category</cx:v>
            </cx:txData>
          </cx:tx>
          <cx:dataLabels pos="inEnd">
            <cx:visibility seriesName="0" categoryName="1" value="1"/>
            <cx:separator>, 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tr-TR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Basic Treemap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CFE01C0E-4EF2-44BA-B84E-2BEA54916F12}">
          <cx:tx>
            <cx:txData>
              <cx:f>_xlchart.v1.3</cx:f>
              <cx:v>Category</cx:v>
            </cx:txData>
          </cx:tx>
          <cx:dataLabels pos="inEnd">
            <cx:visibility seriesName="0" categoryName="1" value="1"/>
            <cx:separator>, 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  <cx:spPr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tr-TR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Treemap Chart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91575BD7-EEE2-46E8-A2B0-F237721116D6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size">
        <cx:f>_xlchart.v1.9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tr-TR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Treemap Chart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91575BD7-EEE2-46E8-A2B0-F237721116D6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  <cx:spPr>
    <a:ln>
      <a:noFill/>
    </a:ln>
  </cx:spPr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HierarchyTree2!A5"/><Relationship Id="rId13" Type="http://schemas.openxmlformats.org/officeDocument/2006/relationships/image" Target="../media/image3.png"/><Relationship Id="rId3" Type="http://schemas.openxmlformats.org/officeDocument/2006/relationships/image" Target="../media/image1.png"/><Relationship Id="rId7" Type="http://schemas.openxmlformats.org/officeDocument/2006/relationships/hyperlink" Target="#BasicTreemap!A6"/><Relationship Id="rId12" Type="http://schemas.openxmlformats.org/officeDocument/2006/relationships/image" Target="../media/image2.png"/><Relationship Id="rId6" Type="http://schemas.openxmlformats.org/officeDocument/2006/relationships/hyperlink" Target="#Chart1!A5"/><Relationship Id="rId5" Type="http://schemas.openxmlformats.org/officeDocument/2006/relationships/hyperlink" Target="#HierarchyTree1!A5"/><Relationship Id="rId15" Type="http://schemas.openxmlformats.org/officeDocument/2006/relationships/image" Target="../media/image4.png"/><Relationship Id="rId10" Type="http://schemas.openxmlformats.org/officeDocument/2006/relationships/hyperlink" Target="#AdvancedTreemap!A7"/><Relationship Id="rId4" Type="http://schemas.microsoft.com/office/2007/relationships/hdphoto" Target="../media/hdphoto1.wdp"/><Relationship Id="rId9" Type="http://schemas.openxmlformats.org/officeDocument/2006/relationships/hyperlink" Target="#Chart2!A5"/><Relationship Id="rId16" Type="http://schemas.openxmlformats.org/officeDocument/2006/relationships/image" Target="../media/image8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openxmlformats.org/officeDocument/2006/relationships/hyperlink" Target="#Navigation!A5"/><Relationship Id="rId1" Type="http://schemas.microsoft.com/office/2014/relationships/chartEx" Target="../charts/chartEx1.xm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0" Type="http://schemas.openxmlformats.org/officeDocument/2006/relationships/image" Target="../media/image4.png"/><Relationship Id="rId4" Type="http://schemas.openxmlformats.org/officeDocument/2006/relationships/hyperlink" Target="#Chart1!A5"/><Relationship Id="rId12" Type="http://schemas.openxmlformats.org/officeDocument/2006/relationships/image" Target="../media/image9.png"/><Relationship Id="rId13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" Type="http://schemas.microsoft.com/office/2014/relationships/chartEx" Target="../charts/chartEx2.xml"/><Relationship Id="rId6" Type="http://schemas.openxmlformats.org/officeDocument/2006/relationships/image" Target="../media/image5.png"/><Relationship Id="rId5" Type="http://schemas.openxmlformats.org/officeDocument/2006/relationships/hyperlink" Target="#Navigation!A5"/><Relationship Id="rId4" Type="http://schemas.openxmlformats.org/officeDocument/2006/relationships/image" Target="../media/image3.png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5" Type="http://schemas.openxmlformats.org/officeDocument/2006/relationships/image" Target="../media/image5.png"/><Relationship Id="rId4" Type="http://schemas.openxmlformats.org/officeDocument/2006/relationships/hyperlink" Target="#Navigation!A5"/><Relationship Id="rId8" Type="http://schemas.openxmlformats.org/officeDocument/2006/relationships/image" Target="../media/image11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hyperlink" Target="#Navigation!A5"/><Relationship Id="rId1" Type="http://schemas.microsoft.com/office/2014/relationships/chartEx" Target="../charts/chartEx3.xml"/><Relationship Id="rId6" Type="http://schemas.openxmlformats.org/officeDocument/2006/relationships/image" Target="../media/image3.png"/><Relationship Id="rId11" Type="http://schemas.openxmlformats.org/officeDocument/2006/relationships/image" Target="../media/image7.png"/><Relationship Id="rId5" Type="http://schemas.openxmlformats.org/officeDocument/2006/relationships/hyperlink" Target="#Chart2!A5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2" Type="http://schemas.openxmlformats.org/officeDocument/2006/relationships/image" Target="../media/image12.png"/><Relationship Id="rId13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" Type="http://schemas.microsoft.com/office/2014/relationships/chartEx" Target="../charts/chartEx4.xml"/><Relationship Id="rId6" Type="http://schemas.openxmlformats.org/officeDocument/2006/relationships/image" Target="../media/image5.png"/><Relationship Id="rId5" Type="http://schemas.openxmlformats.org/officeDocument/2006/relationships/hyperlink" Target="#Navigation!A5"/><Relationship Id="rId4" Type="http://schemas.openxmlformats.org/officeDocument/2006/relationships/image" Target="../media/image3.png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5" Type="http://schemas.openxmlformats.org/officeDocument/2006/relationships/image" Target="../media/image5.png"/><Relationship Id="rId4" Type="http://schemas.openxmlformats.org/officeDocument/2006/relationships/hyperlink" Target="#Navigation!A5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Navigation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523125</xdr:colOff>
      <xdr:row>11</xdr:row>
      <xdr:rowOff>148500</xdr:rowOff>
    </xdr:from>
    <xdr:to>
      <xdr:col>6</xdr:col>
      <xdr:colOff>428625</xdr:colOff>
      <xdr:row>14</xdr:row>
      <xdr:rowOff>9000</xdr:rowOff>
    </xdr:to>
    <xdr:sp macro="" textlink="">
      <xdr:nvSpPr>
        <xdr:cNvPr id="24" name="Rectangle: Rounded Corners 23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602A2F89-85B9-4233-B02B-3B320346BFAA}"/>
            </a:ext>
          </a:extLst>
        </xdr:cNvPr>
        <xdr:cNvSpPr/>
      </xdr:nvSpPr>
      <xdr:spPr>
        <a:xfrm>
          <a:off x="3266325" y="2043975"/>
          <a:ext cx="1620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0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HIERARCHY TREE</a:t>
          </a:r>
          <a:endParaRPr lang="en-US" sz="1200" b="0">
            <a:solidFill>
              <a:schemeClr val="lt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428625</xdr:colOff>
      <xdr:row>11</xdr:row>
      <xdr:rowOff>148500</xdr:rowOff>
    </xdr:from>
    <xdr:to>
      <xdr:col>4</xdr:col>
      <xdr:colOff>334125</xdr:colOff>
      <xdr:row>14</xdr:row>
      <xdr:rowOff>9000</xdr:rowOff>
    </xdr:to>
    <xdr:sp macro="" textlink="">
      <xdr:nvSpPr>
        <xdr:cNvPr id="25" name="Rectangle: Rounded Corners 24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46CCC5A2-DEAE-43B3-BDF6-384E2C090F4F}"/>
            </a:ext>
          </a:extLst>
        </xdr:cNvPr>
        <xdr:cNvSpPr/>
      </xdr:nvSpPr>
      <xdr:spPr>
        <a:xfrm>
          <a:off x="1457325" y="2043975"/>
          <a:ext cx="1620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 rtl="0" eaLnBrk="1" fontAlgn="auto" latinLnBrk="0" hangingPunct="1"/>
          <a:r>
            <a:rPr lang="tr-TR" sz="1200" b="0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 SHEET</a:t>
          </a:r>
          <a:endParaRPr lang="en-US" sz="1200" b="0">
            <a:solidFill>
              <a:schemeClr val="lt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295875</xdr:colOff>
      <xdr:row>7</xdr:row>
      <xdr:rowOff>0</xdr:rowOff>
    </xdr:from>
    <xdr:to>
      <xdr:col>5</xdr:col>
      <xdr:colOff>561375</xdr:colOff>
      <xdr:row>10</xdr:row>
      <xdr:rowOff>148500</xdr:rowOff>
    </xdr:to>
    <xdr:sp macro="" textlink="">
      <xdr:nvSpPr>
        <xdr:cNvPr id="26" name="Rectangle: Rounded Corners 25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04D97609-E167-40E2-9ED4-6800449A8201}"/>
            </a:ext>
          </a:extLst>
        </xdr:cNvPr>
        <xdr:cNvSpPr/>
      </xdr:nvSpPr>
      <xdr:spPr>
        <a:xfrm>
          <a:off x="2181825" y="1133475"/>
          <a:ext cx="1980000" cy="72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400" b="0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BASIC TREEMAP</a:t>
          </a:r>
        </a:p>
        <a:p>
          <a:pPr algn="ctr"/>
          <a:r>
            <a:rPr lang="tr-TR" sz="1400" b="0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INPUT</a:t>
          </a:r>
          <a:endParaRPr lang="en-US" sz="1400" b="0"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10</xdr:col>
      <xdr:colOff>94500</xdr:colOff>
      <xdr:row>24</xdr:row>
      <xdr:rowOff>139500</xdr:rowOff>
    </xdr:from>
    <xdr:to>
      <xdr:col>12</xdr:col>
      <xdr:colOff>0</xdr:colOff>
      <xdr:row>27</xdr:row>
      <xdr:rowOff>0</xdr:rowOff>
    </xdr:to>
    <xdr:sp macro="" textlink="">
      <xdr:nvSpPr>
        <xdr:cNvPr id="27" name="Rectangle: Rounded Corners 26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AC1845F8-E925-48F8-B678-46D0597F8B57}"/>
            </a:ext>
          </a:extLst>
        </xdr:cNvPr>
        <xdr:cNvSpPr/>
      </xdr:nvSpPr>
      <xdr:spPr>
        <a:xfrm>
          <a:off x="7981200" y="4511475"/>
          <a:ext cx="1620000" cy="432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 rtl="0" eaLnBrk="1" fontAlgn="auto" latinLnBrk="0" hangingPunct="1"/>
          <a:r>
            <a:rPr lang="tr-TR" sz="1200" b="0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HIERARCHY TREE</a:t>
          </a:r>
          <a:endParaRPr lang="en-US" sz="1200" b="0">
            <a:solidFill>
              <a:schemeClr val="lt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8</xdr:col>
      <xdr:colOff>0</xdr:colOff>
      <xdr:row>24</xdr:row>
      <xdr:rowOff>139500</xdr:rowOff>
    </xdr:from>
    <xdr:to>
      <xdr:col>9</xdr:col>
      <xdr:colOff>762750</xdr:colOff>
      <xdr:row>27</xdr:row>
      <xdr:rowOff>0</xdr:rowOff>
    </xdr:to>
    <xdr:sp macro="" textlink="">
      <xdr:nvSpPr>
        <xdr:cNvPr id="28" name="Rectangle: Rounded Corners 27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8E5A2308-7DD3-4EBE-8557-AD0F65B7406B}"/>
            </a:ext>
          </a:extLst>
        </xdr:cNvPr>
        <xdr:cNvSpPr/>
      </xdr:nvSpPr>
      <xdr:spPr>
        <a:xfrm>
          <a:off x="6172200" y="4511475"/>
          <a:ext cx="1620000" cy="432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 rtl="0" eaLnBrk="1" fontAlgn="auto" latinLnBrk="0" hangingPunct="1"/>
          <a:r>
            <a:rPr lang="tr-TR" sz="1200" b="0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 SHEET</a:t>
          </a:r>
          <a:endParaRPr lang="en-US" sz="1200" b="0">
            <a:solidFill>
              <a:schemeClr val="lt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8</xdr:col>
      <xdr:colOff>724500</xdr:colOff>
      <xdr:row>19</xdr:row>
      <xdr:rowOff>42000</xdr:rowOff>
    </xdr:from>
    <xdr:to>
      <xdr:col>11</xdr:col>
      <xdr:colOff>132750</xdr:colOff>
      <xdr:row>23</xdr:row>
      <xdr:rowOff>0</xdr:rowOff>
    </xdr:to>
    <xdr:sp macro="" textlink="">
      <xdr:nvSpPr>
        <xdr:cNvPr id="29" name="Rectangle: Rounded Corners 28">
          <a:hlinkClick xmlns:r="http://schemas.openxmlformats.org/officeDocument/2006/relationships" r:id="rId10" tooltip="Go to:"/>
          <a:extLst>
            <a:ext uri="{FF2B5EF4-FFF2-40B4-BE49-F238E27FC236}">
              <a16:creationId xmlns:a16="http://schemas.microsoft.com/office/drawing/2014/main" id="{56E00E66-7C22-4162-8554-08003FB8138F}"/>
            </a:ext>
          </a:extLst>
        </xdr:cNvPr>
        <xdr:cNvSpPr/>
      </xdr:nvSpPr>
      <xdr:spPr>
        <a:xfrm>
          <a:off x="6896700" y="3461475"/>
          <a:ext cx="1980000" cy="72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400" b="0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ADVANCED TREEMAP</a:t>
          </a:r>
        </a:p>
        <a:p>
          <a:pPr marL="0" indent="0" algn="ctr"/>
          <a:r>
            <a:rPr lang="tr-TR" sz="1400" b="0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en-US" sz="1400" b="0">
            <a:solidFill>
              <a:schemeClr val="lt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</xdr:col>
      <xdr:colOff>162000</xdr:colOff>
      <xdr:row>1</xdr:row>
      <xdr:rowOff>78225</xdr:rowOff>
    </xdr:from>
    <xdr:to>
      <xdr:col>1</xdr:col>
      <xdr:colOff>558000</xdr:colOff>
      <xdr:row>2</xdr:row>
      <xdr:rowOff>226575</xdr:rowOff>
    </xdr:to>
    <xdr:pic>
      <xdr:nvPicPr>
        <xdr:cNvPr id="19" name="mainicon">
          <a:extLst>
            <a:ext uri="{FF2B5EF4-FFF2-40B4-BE49-F238E27FC236}">
              <a16:creationId xmlns:a16="http://schemas.microsoft.com/office/drawing/2014/main" id="{CEB99C23-CAAC-4512-923E-2FB73FC1C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650" y="163950"/>
          <a:ext cx="396000" cy="396000"/>
        </a:xfrm>
        <a:prstGeom prst="rect">
          <a:avLst/>
        </a:prstGeom>
      </xdr:spPr>
    </xdr:pic>
    <xdr:clientData/>
  </xdr:twoCellAnchor>
  <xdr:oneCellAnchor>
    <xdr:from>
      <xdr:col>11</xdr:col>
      <xdr:colOff>285750</xdr:colOff>
      <xdr:row>1</xdr:row>
      <xdr:rowOff>47625</xdr:rowOff>
    </xdr:from>
    <xdr:ext cx="1325166" cy="381000"/>
    <xdr:pic>
      <xdr:nvPicPr>
        <xdr:cNvPr id="1029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114298</xdr:colOff>
      <xdr:row>5</xdr:row>
      <xdr:rowOff>57150</xdr:rowOff>
    </xdr:from>
    <xdr:to>
      <xdr:col>11</xdr:col>
      <xdr:colOff>609599</xdr:colOff>
      <xdr:row>35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67773F98-4EF8-4ECC-88D5-0CE2945C0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238748" y="1028700"/>
              <a:ext cx="4895851" cy="5657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523875</xdr:colOff>
      <xdr:row>1</xdr:row>
      <xdr:rowOff>114581</xdr:rowOff>
    </xdr:from>
    <xdr:to>
      <xdr:col>9</xdr:col>
      <xdr:colOff>355125</xdr:colOff>
      <xdr:row>2</xdr:row>
      <xdr:rowOff>190931</xdr:rowOff>
    </xdr:to>
    <xdr:sp macro="" textlink="">
      <xdr:nvSpPr>
        <xdr:cNvPr id="14" name="Rectangle: Rounded Corners 13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22D0AB3D-38DF-4D6F-AECE-B7E3F37643BC}"/>
            </a:ext>
          </a:extLst>
        </xdr:cNvPr>
        <xdr:cNvSpPr/>
      </xdr:nvSpPr>
      <xdr:spPr>
        <a:xfrm>
          <a:off x="7229475" y="200306"/>
          <a:ext cx="1260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>
              <a:solidFill>
                <a:schemeClr val="lt1"/>
              </a:solidFill>
              <a:effectLst>
                <a:outerShdw blurRad="50800" dist="38100" dir="8100000" algn="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Go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8100000" algn="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 to </a:t>
          </a:r>
          <a:r>
            <a:rPr lang="tr-TR" sz="1100" b="1">
              <a:solidFill>
                <a:schemeClr val="lt1"/>
              </a:solidFill>
              <a:effectLst>
                <a:outerShdw blurRad="50800" dist="38100" dir="8100000" algn="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Chart Sheet</a:t>
          </a:r>
          <a:endParaRPr lang="en-US">
            <a:effectLst/>
          </a:endParaRPr>
        </a:p>
      </xdr:txBody>
    </xdr:sp>
    <xdr:clientData/>
  </xdr:twoCellAnchor>
  <xdr:twoCellAnchor editAs="oneCell">
    <xdr:from>
      <xdr:col>1</xdr:col>
      <xdr:colOff>144000</xdr:colOff>
      <xdr:row>1</xdr:row>
      <xdr:rowOff>78225</xdr:rowOff>
    </xdr:from>
    <xdr:to>
      <xdr:col>1</xdr:col>
      <xdr:colOff>540000</xdr:colOff>
      <xdr:row>2</xdr:row>
      <xdr:rowOff>226575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348015F-542A-46D5-AF9F-9C2532838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50" y="1639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19050</xdr:rowOff>
    </xdr:from>
    <xdr:to>
      <xdr:col>14</xdr:col>
      <xdr:colOff>434400</xdr:colOff>
      <xdr:row>2</xdr:row>
      <xdr:rowOff>221400</xdr:rowOff>
    </xdr:to>
    <xdr:grpSp>
      <xdr:nvGrpSpPr>
        <xdr:cNvPr id="15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7D1C9087-CFFD-4DB8-8DD5-7DA584369496}"/>
            </a:ext>
          </a:extLst>
        </xdr:cNvPr>
        <xdr:cNvGrpSpPr/>
      </xdr:nvGrpSpPr>
      <xdr:grpSpPr>
        <a:xfrm>
          <a:off x="10315575" y="104775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C8270385-287E-46CB-B474-61CF1944873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C21ED07D-5223-4E4A-A5DD-511051A4A98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619125</xdr:colOff>
      <xdr:row>1</xdr:row>
      <xdr:rowOff>47831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5</xdr:row>
      <xdr:rowOff>47625</xdr:rowOff>
    </xdr:from>
    <xdr:to>
      <xdr:col>16</xdr:col>
      <xdr:colOff>683999</xdr:colOff>
      <xdr:row>45</xdr:row>
      <xdr:rowOff>167625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4023E6E6-4A5D-4B0D-887E-79B7C3FB8AD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5749" y="800100"/>
              <a:ext cx="9828000" cy="77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 fLocksWithSheet="0"/>
  </xdr:twoCellAnchor>
  <xdr:twoCellAnchor editAs="oneCell">
    <xdr:from>
      <xdr:col>1</xdr:col>
      <xdr:colOff>144000</xdr:colOff>
      <xdr:row>1</xdr:row>
      <xdr:rowOff>78225</xdr:rowOff>
    </xdr:from>
    <xdr:to>
      <xdr:col>1</xdr:col>
      <xdr:colOff>540000</xdr:colOff>
      <xdr:row>2</xdr:row>
      <xdr:rowOff>226575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BCA50447-554B-4038-AEEE-FBA5183E5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50" y="1639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</xdr:row>
      <xdr:rowOff>19050</xdr:rowOff>
    </xdr:from>
    <xdr:to>
      <xdr:col>19</xdr:col>
      <xdr:colOff>434400</xdr:colOff>
      <xdr:row>2</xdr:row>
      <xdr:rowOff>221400</xdr:rowOff>
    </xdr:to>
    <xdr:grpSp>
      <xdr:nvGrpSpPr>
        <xdr:cNvPr id="7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53EA7EF5-C317-463F-AF3B-4BB2DFBBA5F5}"/>
            </a:ext>
          </a:extLst>
        </xdr:cNvPr>
        <xdr:cNvGrpSpPr/>
      </xdr:nvGrpSpPr>
      <xdr:grpSpPr>
        <a:xfrm>
          <a:off x="10325100" y="104775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A04488F9-7BFB-4280-BEBB-DE4264D89A9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F10A6878-E4BC-4594-8EB0-8D65EA076F6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542925</xdr:colOff>
      <xdr:row>1</xdr:row>
      <xdr:rowOff>47831</xdr:rowOff>
    </xdr:from>
    <xdr:ext cx="1325166" cy="381000"/>
    <xdr:pic>
      <xdr:nvPicPr>
        <xdr:cNvPr id="1011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144000</xdr:colOff>
      <xdr:row>1</xdr:row>
      <xdr:rowOff>78225</xdr:rowOff>
    </xdr:from>
    <xdr:to>
      <xdr:col>1</xdr:col>
      <xdr:colOff>540000</xdr:colOff>
      <xdr:row>2</xdr:row>
      <xdr:rowOff>226575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468A94AC-ECC5-452C-9444-4B7E0A46B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50" y="1639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19050</xdr:rowOff>
    </xdr:from>
    <xdr:to>
      <xdr:col>12</xdr:col>
      <xdr:colOff>434400</xdr:colOff>
      <xdr:row>2</xdr:row>
      <xdr:rowOff>221400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86E23F3B-6152-4701-B6D4-45B05BA3A26D}"/>
            </a:ext>
          </a:extLst>
        </xdr:cNvPr>
        <xdr:cNvGrpSpPr/>
      </xdr:nvGrpSpPr>
      <xdr:grpSpPr>
        <a:xfrm>
          <a:off x="10315575" y="1047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2DCDD0-AD15-4A91-9BDC-255164CFAF0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51A7A46-4DF8-4F56-9657-1DDFAA0E417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1543050</xdr:colOff>
      <xdr:row>1</xdr:row>
      <xdr:rowOff>47831</xdr:rowOff>
    </xdr:from>
    <xdr:ext cx="1325166" cy="3810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4</xdr:row>
      <xdr:rowOff>117225</xdr:rowOff>
    </xdr:from>
    <xdr:to>
      <xdr:col>12</xdr:col>
      <xdr:colOff>0</xdr:colOff>
      <xdr:row>31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39F35299-22B6-4B55-A061-7EC1083681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162800" y="812550"/>
              <a:ext cx="2990850" cy="5112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200025</xdr:colOff>
      <xdr:row>1</xdr:row>
      <xdr:rowOff>105056</xdr:rowOff>
    </xdr:from>
    <xdr:to>
      <xdr:col>9</xdr:col>
      <xdr:colOff>240825</xdr:colOff>
      <xdr:row>2</xdr:row>
      <xdr:rowOff>181406</xdr:rowOff>
    </xdr:to>
    <xdr:sp macro="" textlink="">
      <xdr:nvSpPr>
        <xdr:cNvPr id="26" name="Rectangle: Rounded Corners 25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95E6B0F2-8C3C-43DD-B220-493A3763C1CD}"/>
            </a:ext>
          </a:extLst>
        </xdr:cNvPr>
        <xdr:cNvSpPr/>
      </xdr:nvSpPr>
      <xdr:spPr>
        <a:xfrm>
          <a:off x="7305675" y="190781"/>
          <a:ext cx="1260000" cy="324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>
              <a:solidFill>
                <a:schemeClr val="lt1"/>
              </a:solidFill>
              <a:effectLst>
                <a:outerShdw blurRad="50800" dist="38100" dir="8100000" algn="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Go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8100000" algn="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 to </a:t>
          </a:r>
          <a:r>
            <a:rPr lang="tr-TR" sz="1100" b="1">
              <a:solidFill>
                <a:schemeClr val="lt1"/>
              </a:solidFill>
              <a:effectLst>
                <a:outerShdw blurRad="50800" dist="38100" dir="8100000" algn="t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rPr>
            <a:t>Chart Sheet</a:t>
          </a:r>
          <a:endParaRPr lang="en-US">
            <a:effectLst/>
          </a:endParaRPr>
        </a:p>
      </xdr:txBody>
    </xdr:sp>
    <xdr:clientData/>
  </xdr:twoCellAnchor>
  <xdr:twoCellAnchor editAs="oneCell">
    <xdr:from>
      <xdr:col>1</xdr:col>
      <xdr:colOff>144000</xdr:colOff>
      <xdr:row>1</xdr:row>
      <xdr:rowOff>78225</xdr:rowOff>
    </xdr:from>
    <xdr:to>
      <xdr:col>1</xdr:col>
      <xdr:colOff>540000</xdr:colOff>
      <xdr:row>2</xdr:row>
      <xdr:rowOff>226575</xdr:rowOff>
    </xdr:to>
    <xdr:pic>
      <xdr:nvPicPr>
        <xdr:cNvPr id="27" name="mainicon">
          <a:extLst>
            <a:ext uri="{FF2B5EF4-FFF2-40B4-BE49-F238E27FC236}">
              <a16:creationId xmlns:a16="http://schemas.microsoft.com/office/drawing/2014/main" id="{82657CBD-907A-4854-A564-3F54E6465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50" y="1639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19050</xdr:rowOff>
    </xdr:from>
    <xdr:to>
      <xdr:col>14</xdr:col>
      <xdr:colOff>434400</xdr:colOff>
      <xdr:row>2</xdr:row>
      <xdr:rowOff>221400</xdr:rowOff>
    </xdr:to>
    <xdr:grpSp>
      <xdr:nvGrpSpPr>
        <xdr:cNvPr id="12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55FFC5C1-B5EF-4574-A23A-BB6AD114454D}"/>
            </a:ext>
          </a:extLst>
        </xdr:cNvPr>
        <xdr:cNvGrpSpPr/>
      </xdr:nvGrpSpPr>
      <xdr:grpSpPr>
        <a:xfrm>
          <a:off x="10334625" y="104775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2C864F91-6791-443E-B776-97B9E79F6CB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011D5153-2D3A-497E-B847-719E67BCCCD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428625</xdr:colOff>
      <xdr:row>1</xdr:row>
      <xdr:rowOff>47831</xdr:rowOff>
    </xdr:from>
    <xdr:ext cx="1325166" cy="381000"/>
    <xdr:pic>
      <xdr:nvPicPr>
        <xdr:cNvPr id="1027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5</xdr:row>
      <xdr:rowOff>49575</xdr:rowOff>
    </xdr:from>
    <xdr:to>
      <xdr:col>16</xdr:col>
      <xdr:colOff>667050</xdr:colOff>
      <xdr:row>45</xdr:row>
      <xdr:rowOff>148425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5178C86C-0DAA-4BD3-910E-8096286271C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4800" y="802050"/>
              <a:ext cx="9792000" cy="771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 fLocksWithSheet="0"/>
  </xdr:twoCellAnchor>
  <xdr:twoCellAnchor editAs="oneCell">
    <xdr:from>
      <xdr:col>1</xdr:col>
      <xdr:colOff>144000</xdr:colOff>
      <xdr:row>1</xdr:row>
      <xdr:rowOff>78225</xdr:rowOff>
    </xdr:from>
    <xdr:to>
      <xdr:col>1</xdr:col>
      <xdr:colOff>540000</xdr:colOff>
      <xdr:row>2</xdr:row>
      <xdr:rowOff>226575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23354500-A513-4978-900E-6EB50B54F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50" y="1639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</xdr:row>
      <xdr:rowOff>19050</xdr:rowOff>
    </xdr:from>
    <xdr:to>
      <xdr:col>19</xdr:col>
      <xdr:colOff>434400</xdr:colOff>
      <xdr:row>2</xdr:row>
      <xdr:rowOff>221400</xdr:rowOff>
    </xdr:to>
    <xdr:grpSp>
      <xdr:nvGrpSpPr>
        <xdr:cNvPr id="6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31DB1ADC-7DEC-4C27-A4F7-9CF681C7BF72}"/>
            </a:ext>
          </a:extLst>
        </xdr:cNvPr>
        <xdr:cNvGrpSpPr/>
      </xdr:nvGrpSpPr>
      <xdr:grpSpPr>
        <a:xfrm>
          <a:off x="10325100" y="1047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62CD2B94-9F0C-4A8F-A1AC-650459E8642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1D08B2F1-5A8C-4706-83D1-60E7BAF880E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542925</xdr:colOff>
      <xdr:row>1</xdr:row>
      <xdr:rowOff>47831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144000</xdr:colOff>
      <xdr:row>1</xdr:row>
      <xdr:rowOff>78225</xdr:rowOff>
    </xdr:from>
    <xdr:to>
      <xdr:col>2</xdr:col>
      <xdr:colOff>339975</xdr:colOff>
      <xdr:row>2</xdr:row>
      <xdr:rowOff>226575</xdr:rowOff>
    </xdr:to>
    <xdr:pic>
      <xdr:nvPicPr>
        <xdr:cNvPr id="30" name="mainicon">
          <a:extLst>
            <a:ext uri="{FF2B5EF4-FFF2-40B4-BE49-F238E27FC236}">
              <a16:creationId xmlns:a16="http://schemas.microsoft.com/office/drawing/2014/main" id="{914EBB2B-26F8-4DB7-82C0-BF6250C1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50" y="16395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19050</xdr:rowOff>
    </xdr:from>
    <xdr:to>
      <xdr:col>21</xdr:col>
      <xdr:colOff>434400</xdr:colOff>
      <xdr:row>2</xdr:row>
      <xdr:rowOff>221400</xdr:rowOff>
    </xdr:to>
    <xdr:grpSp>
      <xdr:nvGrpSpPr>
        <xdr:cNvPr id="5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DB35779-794E-4D5F-9F58-03C66478524D}"/>
            </a:ext>
          </a:extLst>
        </xdr:cNvPr>
        <xdr:cNvGrpSpPr/>
      </xdr:nvGrpSpPr>
      <xdr:grpSpPr>
        <a:xfrm>
          <a:off x="10325100" y="104775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B336DA3-3568-44F8-9F6C-C8045587D6C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D622E2F-D346-4E77-AF25-66BFC2B131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17</xdr:col>
      <xdr:colOff>123825</xdr:colOff>
      <xdr:row>1</xdr:row>
      <xdr:rowOff>47831</xdr:rowOff>
    </xdr:from>
    <xdr:ext cx="1325166" cy="381000"/>
    <xdr:pic>
      <xdr:nvPicPr>
        <xdr:cNvPr id="103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165675</xdr:colOff>
      <xdr:row>1</xdr:row>
      <xdr:rowOff>19050</xdr:rowOff>
    </xdr:from>
    <xdr:to>
      <xdr:col>4</xdr:col>
      <xdr:colOff>28575</xdr:colOff>
      <xdr:row>2</xdr:row>
      <xdr:rowOff>221400</xdr:rowOff>
    </xdr:to>
    <xdr:grpSp>
      <xdr:nvGrpSpPr>
        <xdr:cNvPr id="6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5A9D35-C483-497D-A853-28373E6E4082}"/>
            </a:ext>
          </a:extLst>
        </xdr:cNvPr>
        <xdr:cNvGrpSpPr/>
      </xdr:nvGrpSpPr>
      <xdr:grpSpPr>
        <a:xfrm>
          <a:off x="10224075" y="1047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488C64F-653F-4E63-9231-656DF92DE88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01FA455-9E0B-4ACB-A74A-742E92B4123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80C49B-7115-41F6-AB0E-83D993400703}" name="Table1" displayName="Table1" ref="B5:D505" totalsRowShown="0" headerRowDxfId="32" dataDxfId="30" headerRowBorderDxfId="31" tableBorderDxfId="29" totalsRowBorderDxfId="28">
  <tableColumns count="3">
    <tableColumn id="1" xr3:uid="{F9BB10E5-9B81-4FF8-ADE7-25DAE8E47542}" name="Category" dataDxfId="27"/>
    <tableColumn id="2" xr3:uid="{C2E12237-B812-4758-9009-326A4A6E41AE}" name="Subcategory" dataDxfId="26"/>
    <tableColumn id="3" xr3:uid="{710F60F3-0F09-45DC-AA23-FC34F72927DB}" name="Value/Weight" dataDxfId="25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F15005-88E6-4F18-9F8D-F67E621F3CD9}" name="Table13" displayName="Table13" ref="B6:G506" totalsRowShown="0" headerRowDxfId="17" dataDxfId="15" headerRowBorderDxfId="16" tableBorderDxfId="14" totalsRowBorderDxfId="13">
  <tableColumns count="6">
    <tableColumn id="4" xr3:uid="{BEF77EC9-9550-4D23-AE28-BF927535BDF1}" name="Category" dataDxfId="12"/>
    <tableColumn id="1" xr3:uid="{6FCD8F08-2200-4651-9C89-7CB52F536F86}" name="Subcategory1" dataDxfId="11"/>
    <tableColumn id="2" xr3:uid="{2BBC92E3-A058-4787-BF57-DD85AC2CE14B}" name="Subcategory2" dataDxfId="10"/>
    <tableColumn id="5" xr3:uid="{DF5FC305-4094-4BB4-9FBE-BD592C335281}" name="Subcategory3" dataDxfId="9"/>
    <tableColumn id="6" xr3:uid="{D3ADC681-EDC9-4A98-AF5C-BF6B0309986C}" name="Subcategory4" dataDxfId="8"/>
    <tableColumn id="3" xr3:uid="{D1EDD691-5C1B-418D-A459-9060D16BE702}" name="Value/Weight" dataDxfId="7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4E65-4378-41C3-AD6A-73F32489EB79}">
  <sheetPr>
    <pageSetUpPr autoPageBreaks="0" fitToPage="1"/>
  </sheetPr>
  <dimension ref="A1:N32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20" customWidth="1"/>
    <col min="2" max="2" width="11.7109375" style="20" customWidth="1"/>
    <col min="3" max="12" width="12.85546875" style="20" customWidth="1"/>
    <col min="13" max="13" width="13.28515625" style="20" customWidth="1"/>
    <col min="14" max="14" width="2.7109375" style="20" customWidth="1"/>
    <col min="15" max="16384" width="8.85546875" style="20"/>
  </cols>
  <sheetData>
    <row r="1" spans="1:14" s="10" customFormat="1" ht="6.75" customHeight="1" x14ac:dyDescent="0.25">
      <c r="B1" s="11"/>
      <c r="E1" s="31"/>
      <c r="F1" s="31"/>
      <c r="G1" s="31"/>
    </row>
    <row r="2" spans="1:14" s="12" customFormat="1" ht="20.100000000000001" customHeight="1" x14ac:dyDescent="0.25">
      <c r="B2" s="32"/>
      <c r="C2" s="49" t="s">
        <v>57</v>
      </c>
      <c r="D2" s="34"/>
      <c r="E2" s="34"/>
      <c r="F2" s="34"/>
      <c r="G2" s="34"/>
      <c r="H2" s="34"/>
      <c r="I2" s="34"/>
      <c r="J2" s="34"/>
      <c r="K2" s="35"/>
      <c r="L2" s="35"/>
      <c r="M2" s="34"/>
      <c r="N2" s="15"/>
    </row>
    <row r="3" spans="1:14" s="16" customFormat="1" ht="24" customHeight="1" x14ac:dyDescent="0.25">
      <c r="B3" s="36"/>
      <c r="C3" s="50" t="s">
        <v>79</v>
      </c>
      <c r="D3" s="38"/>
      <c r="E3" s="38"/>
      <c r="F3" s="38"/>
      <c r="G3" s="38"/>
      <c r="H3" s="38"/>
      <c r="I3" s="38"/>
      <c r="J3" s="38"/>
      <c r="K3" s="39"/>
      <c r="L3" s="39"/>
      <c r="M3" s="38"/>
      <c r="N3" s="19"/>
    </row>
    <row r="4" spans="1:14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4.9000000000000004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x14ac:dyDescent="0.25">
      <c r="A6" s="40"/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7"/>
      <c r="N6" s="40"/>
    </row>
    <row r="7" spans="1:14" x14ac:dyDescent="0.25">
      <c r="B7" s="118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20"/>
    </row>
    <row r="8" spans="1:14" x14ac:dyDescent="0.25">
      <c r="B8" s="118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20"/>
    </row>
    <row r="9" spans="1:14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20"/>
    </row>
    <row r="10" spans="1:14" x14ac:dyDescent="0.25">
      <c r="B10" s="118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20"/>
    </row>
    <row r="11" spans="1:14" x14ac:dyDescent="0.25">
      <c r="B11" s="118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20"/>
    </row>
    <row r="12" spans="1:14" x14ac:dyDescent="0.25">
      <c r="B12" s="118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20"/>
    </row>
    <row r="13" spans="1:14" x14ac:dyDescent="0.25">
      <c r="B13" s="118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20"/>
    </row>
    <row r="14" spans="1:14" x14ac:dyDescent="0.25">
      <c r="B14" s="118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</row>
    <row r="15" spans="1:14" x14ac:dyDescent="0.25">
      <c r="B15" s="118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20"/>
    </row>
    <row r="16" spans="1:14" x14ac:dyDescent="0.25">
      <c r="B16" s="118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20"/>
    </row>
    <row r="17" spans="2:13" x14ac:dyDescent="0.25">
      <c r="B17" s="118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20"/>
    </row>
    <row r="18" spans="2:13" x14ac:dyDescent="0.25">
      <c r="B18" s="118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20"/>
    </row>
    <row r="19" spans="2:13" x14ac:dyDescent="0.25">
      <c r="B19" s="118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26"/>
    </row>
    <row r="20" spans="2:13" x14ac:dyDescent="0.25">
      <c r="B20" s="118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20"/>
    </row>
    <row r="21" spans="2:13" x14ac:dyDescent="0.25">
      <c r="B21" s="118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26"/>
    </row>
    <row r="22" spans="2:13" x14ac:dyDescent="0.25">
      <c r="B22" s="118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20"/>
    </row>
    <row r="23" spans="2:13" x14ac:dyDescent="0.25">
      <c r="B23" s="118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26"/>
    </row>
    <row r="24" spans="2:13" x14ac:dyDescent="0.25">
      <c r="B24" s="118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26"/>
    </row>
    <row r="25" spans="2:13" x14ac:dyDescent="0.25"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26"/>
    </row>
    <row r="26" spans="2:13" x14ac:dyDescent="0.25">
      <c r="B26" s="118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26"/>
    </row>
    <row r="27" spans="2:13" x14ac:dyDescent="0.25"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26"/>
    </row>
    <row r="28" spans="2:13" x14ac:dyDescent="0.25">
      <c r="B28" s="118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26"/>
    </row>
    <row r="29" spans="2:13" x14ac:dyDescent="0.25">
      <c r="B29" s="118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26"/>
    </row>
    <row r="30" spans="2:13" x14ac:dyDescent="0.25">
      <c r="B30" s="121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2:13" ht="7.15" customHeight="1" x14ac:dyDescent="0.25"/>
    <row r="32" spans="2:13" s="10" customFormat="1" ht="22.9" customHeight="1" x14ac:dyDescent="0.25">
      <c r="B32" s="124"/>
      <c r="C32" s="124"/>
      <c r="D32" s="79"/>
      <c r="E32" s="125"/>
      <c r="F32" s="125"/>
      <c r="G32" s="125"/>
      <c r="H32" s="124"/>
      <c r="I32" s="124"/>
      <c r="J32" s="124"/>
      <c r="K32" s="124"/>
      <c r="L32" s="124"/>
      <c r="M32" s="124"/>
    </row>
  </sheetData>
  <sheetProtection algorithmName="SHA-512" hashValue="Xv0NNSXkhCwpbL/6aKBMY/iFel44dwr3IirwQR2SICDqVe7SzI+cNmxPfqKgw+Gsa+hoC2Y5MgwNb2x8KYVQIg==" saltValue="AThhBYzHe4BsDIUR/YkWI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1446-F308-4DDA-B6D1-A7DB9E9F0066}">
  <sheetPr codeName="Sheet2">
    <pageSetUpPr fitToPage="1"/>
  </sheetPr>
  <dimension ref="A1:L507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41" customWidth="1"/>
    <col min="2" max="3" width="28.7109375" style="42" customWidth="1"/>
    <col min="4" max="4" width="15.7109375" style="42" customWidth="1"/>
    <col min="5" max="5" width="1.7109375" style="42" customWidth="1"/>
    <col min="6" max="11" width="10.7109375" style="41" customWidth="1"/>
    <col min="12" max="12" width="9.140625" style="41" customWidth="1"/>
    <col min="13" max="13" width="2.7109375" style="41" customWidth="1"/>
    <col min="14" max="16384" width="9.140625" style="41"/>
  </cols>
  <sheetData>
    <row r="1" spans="1:12" s="10" customFormat="1" ht="6.75" customHeight="1" x14ac:dyDescent="0.25">
      <c r="B1" s="11"/>
      <c r="F1" s="31"/>
      <c r="G1" s="31"/>
      <c r="H1" s="31"/>
    </row>
    <row r="2" spans="1:12" s="12" customFormat="1" ht="20.100000000000001" customHeight="1" x14ac:dyDescent="0.25">
      <c r="B2" s="84" t="s">
        <v>57</v>
      </c>
      <c r="C2" s="33"/>
      <c r="D2" s="34"/>
      <c r="E2" s="34"/>
      <c r="F2" s="34"/>
      <c r="G2" s="34"/>
      <c r="H2" s="34"/>
      <c r="I2" s="35"/>
      <c r="J2" s="35"/>
      <c r="K2" s="35"/>
      <c r="L2" s="35"/>
    </row>
    <row r="3" spans="1:12" s="16" customFormat="1" ht="24" customHeight="1" x14ac:dyDescent="0.25">
      <c r="B3" s="85" t="s">
        <v>56</v>
      </c>
      <c r="C3" s="37"/>
      <c r="D3" s="38"/>
      <c r="E3" s="38"/>
      <c r="F3" s="38"/>
      <c r="G3" s="38"/>
      <c r="H3" s="38"/>
      <c r="I3" s="39"/>
      <c r="J3" s="39"/>
      <c r="K3" s="39"/>
      <c r="L3" s="39"/>
    </row>
    <row r="4" spans="1:12" s="20" customFormat="1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ht="21.95" customHeight="1" x14ac:dyDescent="0.25">
      <c r="B5" s="131" t="s">
        <v>0</v>
      </c>
      <c r="C5" s="131" t="s">
        <v>4</v>
      </c>
      <c r="D5" s="131" t="s">
        <v>6</v>
      </c>
      <c r="E5" s="41"/>
      <c r="F5" s="132" t="s">
        <v>55</v>
      </c>
      <c r="G5" s="132"/>
      <c r="H5" s="132"/>
      <c r="I5" s="132"/>
      <c r="J5" s="132"/>
      <c r="K5" s="132"/>
      <c r="L5" s="132"/>
    </row>
    <row r="6" spans="1:12" x14ac:dyDescent="0.25">
      <c r="B6" s="127" t="s">
        <v>74</v>
      </c>
      <c r="C6" s="127" t="s">
        <v>41</v>
      </c>
      <c r="D6" s="127"/>
      <c r="E6" s="47"/>
    </row>
    <row r="7" spans="1:12" x14ac:dyDescent="0.25">
      <c r="B7" s="127" t="s">
        <v>74</v>
      </c>
      <c r="C7" s="127" t="s">
        <v>40</v>
      </c>
      <c r="D7" s="127"/>
      <c r="E7" s="47"/>
    </row>
    <row r="8" spans="1:12" x14ac:dyDescent="0.25">
      <c r="B8" s="127" t="s">
        <v>14</v>
      </c>
      <c r="C8" s="127" t="s">
        <v>83</v>
      </c>
      <c r="D8" s="127"/>
      <c r="E8" s="47"/>
    </row>
    <row r="9" spans="1:12" x14ac:dyDescent="0.25">
      <c r="B9" s="127" t="s">
        <v>14</v>
      </c>
      <c r="C9" s="127" t="s">
        <v>83</v>
      </c>
      <c r="D9" s="127"/>
      <c r="E9" s="47"/>
    </row>
    <row r="10" spans="1:12" x14ac:dyDescent="0.25">
      <c r="B10" s="127" t="s">
        <v>14</v>
      </c>
      <c r="C10" s="127" t="s">
        <v>84</v>
      </c>
      <c r="D10" s="127"/>
      <c r="E10" s="47"/>
    </row>
    <row r="11" spans="1:12" x14ac:dyDescent="0.25">
      <c r="B11" s="127" t="s">
        <v>14</v>
      </c>
      <c r="C11" s="127" t="s">
        <v>84</v>
      </c>
      <c r="D11" s="127"/>
      <c r="E11" s="47"/>
    </row>
    <row r="12" spans="1:12" x14ac:dyDescent="0.25">
      <c r="B12" s="127" t="s">
        <v>14</v>
      </c>
      <c r="C12" s="127" t="s">
        <v>52</v>
      </c>
      <c r="D12" s="127"/>
      <c r="E12" s="47"/>
    </row>
    <row r="13" spans="1:12" x14ac:dyDescent="0.25">
      <c r="B13" s="127" t="s">
        <v>14</v>
      </c>
      <c r="C13" s="127" t="s">
        <v>52</v>
      </c>
      <c r="D13" s="127"/>
      <c r="E13" s="47"/>
    </row>
    <row r="14" spans="1:12" x14ac:dyDescent="0.25">
      <c r="B14" s="127" t="s">
        <v>15</v>
      </c>
      <c r="C14" s="127" t="s">
        <v>85</v>
      </c>
      <c r="D14" s="127"/>
      <c r="E14" s="47"/>
    </row>
    <row r="15" spans="1:12" x14ac:dyDescent="0.25">
      <c r="B15" s="127" t="s">
        <v>15</v>
      </c>
      <c r="C15" s="127" t="s">
        <v>53</v>
      </c>
      <c r="D15" s="127"/>
      <c r="E15" s="47"/>
    </row>
    <row r="16" spans="1:12" x14ac:dyDescent="0.25">
      <c r="B16" s="127" t="s">
        <v>15</v>
      </c>
      <c r="C16" s="127" t="s">
        <v>53</v>
      </c>
      <c r="D16" s="127"/>
      <c r="E16" s="47"/>
    </row>
    <row r="17" spans="2:5" x14ac:dyDescent="0.25">
      <c r="B17" s="127" t="s">
        <v>15</v>
      </c>
      <c r="C17" s="127" t="s">
        <v>53</v>
      </c>
      <c r="D17" s="127"/>
      <c r="E17" s="47"/>
    </row>
    <row r="18" spans="2:5" x14ac:dyDescent="0.25">
      <c r="B18" s="127" t="s">
        <v>15</v>
      </c>
      <c r="C18" s="127" t="s">
        <v>86</v>
      </c>
      <c r="D18" s="127"/>
      <c r="E18" s="47"/>
    </row>
    <row r="19" spans="2:5" x14ac:dyDescent="0.25">
      <c r="B19" s="127" t="s">
        <v>15</v>
      </c>
      <c r="C19" s="127" t="s">
        <v>54</v>
      </c>
      <c r="D19" s="127"/>
      <c r="E19" s="47"/>
    </row>
    <row r="20" spans="2:5" x14ac:dyDescent="0.25">
      <c r="B20" s="127" t="s">
        <v>15</v>
      </c>
      <c r="C20" s="127" t="s">
        <v>54</v>
      </c>
      <c r="D20" s="127"/>
      <c r="E20" s="47"/>
    </row>
    <row r="21" spans="2:5" x14ac:dyDescent="0.25">
      <c r="B21" s="127" t="s">
        <v>15</v>
      </c>
      <c r="C21" s="127" t="s">
        <v>54</v>
      </c>
      <c r="D21" s="127"/>
      <c r="E21" s="47"/>
    </row>
    <row r="22" spans="2:5" x14ac:dyDescent="0.25">
      <c r="B22" s="127" t="s">
        <v>87</v>
      </c>
      <c r="C22" s="127" t="s">
        <v>88</v>
      </c>
      <c r="D22" s="127"/>
      <c r="E22" s="47"/>
    </row>
    <row r="23" spans="2:5" x14ac:dyDescent="0.25">
      <c r="B23" s="127" t="s">
        <v>87</v>
      </c>
      <c r="C23" s="127" t="s">
        <v>88</v>
      </c>
      <c r="D23" s="127"/>
      <c r="E23" s="47"/>
    </row>
    <row r="24" spans="2:5" x14ac:dyDescent="0.25">
      <c r="B24" s="127"/>
      <c r="C24" s="127"/>
      <c r="D24" s="127"/>
      <c r="E24" s="47"/>
    </row>
    <row r="25" spans="2:5" x14ac:dyDescent="0.25">
      <c r="B25" s="127"/>
      <c r="C25" s="127"/>
      <c r="D25" s="127"/>
      <c r="E25" s="47"/>
    </row>
    <row r="26" spans="2:5" x14ac:dyDescent="0.25">
      <c r="B26" s="133"/>
      <c r="C26" s="134"/>
      <c r="D26" s="135"/>
      <c r="E26" s="47"/>
    </row>
    <row r="27" spans="2:5" x14ac:dyDescent="0.25">
      <c r="B27" s="136"/>
      <c r="C27" s="137"/>
      <c r="D27" s="138"/>
      <c r="E27" s="47"/>
    </row>
    <row r="28" spans="2:5" x14ac:dyDescent="0.25">
      <c r="B28" s="136"/>
      <c r="C28" s="137"/>
      <c r="D28" s="138"/>
      <c r="E28" s="47"/>
    </row>
    <row r="29" spans="2:5" x14ac:dyDescent="0.25">
      <c r="B29" s="136"/>
      <c r="C29" s="137"/>
      <c r="D29" s="138"/>
      <c r="E29" s="47"/>
    </row>
    <row r="30" spans="2:5" x14ac:dyDescent="0.25">
      <c r="B30" s="136"/>
      <c r="C30" s="137"/>
      <c r="D30" s="138"/>
      <c r="E30" s="47"/>
    </row>
    <row r="31" spans="2:5" x14ac:dyDescent="0.25">
      <c r="B31" s="136"/>
      <c r="C31" s="137"/>
      <c r="D31" s="138"/>
      <c r="E31" s="47"/>
    </row>
    <row r="32" spans="2:5" x14ac:dyDescent="0.25">
      <c r="B32" s="136"/>
      <c r="C32" s="137"/>
      <c r="D32" s="138"/>
      <c r="E32" s="47"/>
    </row>
    <row r="33" spans="2:5" x14ac:dyDescent="0.25">
      <c r="B33" s="136"/>
      <c r="C33" s="137"/>
      <c r="D33" s="138"/>
      <c r="E33" s="47"/>
    </row>
    <row r="34" spans="2:5" x14ac:dyDescent="0.25">
      <c r="B34" s="136"/>
      <c r="C34" s="137"/>
      <c r="D34" s="138"/>
      <c r="E34" s="47"/>
    </row>
    <row r="35" spans="2:5" x14ac:dyDescent="0.25">
      <c r="B35" s="136"/>
      <c r="C35" s="137"/>
      <c r="D35" s="138"/>
      <c r="E35" s="47"/>
    </row>
    <row r="36" spans="2:5" hidden="1" outlineLevel="1" x14ac:dyDescent="0.25">
      <c r="B36" s="136"/>
      <c r="C36" s="137"/>
      <c r="D36" s="138"/>
      <c r="E36" s="47"/>
    </row>
    <row r="37" spans="2:5" hidden="1" outlineLevel="1" x14ac:dyDescent="0.25">
      <c r="B37" s="136"/>
      <c r="C37" s="137"/>
      <c r="D37" s="138"/>
      <c r="E37" s="47"/>
    </row>
    <row r="38" spans="2:5" hidden="1" outlineLevel="1" x14ac:dyDescent="0.25">
      <c r="B38" s="136"/>
      <c r="C38" s="137"/>
      <c r="D38" s="138"/>
      <c r="E38" s="47"/>
    </row>
    <row r="39" spans="2:5" hidden="1" outlineLevel="1" x14ac:dyDescent="0.25">
      <c r="B39" s="136"/>
      <c r="C39" s="137"/>
      <c r="D39" s="138"/>
      <c r="E39" s="47"/>
    </row>
    <row r="40" spans="2:5" hidden="1" outlineLevel="1" x14ac:dyDescent="0.25">
      <c r="B40" s="136"/>
      <c r="C40" s="137"/>
      <c r="D40" s="138"/>
      <c r="E40" s="47"/>
    </row>
    <row r="41" spans="2:5" hidden="1" outlineLevel="1" x14ac:dyDescent="0.25">
      <c r="B41" s="136"/>
      <c r="C41" s="137"/>
      <c r="D41" s="138"/>
      <c r="E41" s="47"/>
    </row>
    <row r="42" spans="2:5" hidden="1" outlineLevel="1" x14ac:dyDescent="0.25">
      <c r="B42" s="136"/>
      <c r="C42" s="137"/>
      <c r="D42" s="138"/>
      <c r="E42" s="47"/>
    </row>
    <row r="43" spans="2:5" hidden="1" outlineLevel="1" x14ac:dyDescent="0.25">
      <c r="B43" s="136"/>
      <c r="C43" s="137"/>
      <c r="D43" s="138"/>
      <c r="E43" s="47"/>
    </row>
    <row r="44" spans="2:5" hidden="1" outlineLevel="1" x14ac:dyDescent="0.25">
      <c r="B44" s="136"/>
      <c r="C44" s="137"/>
      <c r="D44" s="138"/>
      <c r="E44" s="47"/>
    </row>
    <row r="45" spans="2:5" hidden="1" outlineLevel="1" x14ac:dyDescent="0.25">
      <c r="B45" s="136"/>
      <c r="C45" s="137"/>
      <c r="D45" s="138"/>
      <c r="E45" s="47"/>
    </row>
    <row r="46" spans="2:5" hidden="1" outlineLevel="1" x14ac:dyDescent="0.25">
      <c r="B46" s="136"/>
      <c r="C46" s="137"/>
      <c r="D46" s="138"/>
      <c r="E46" s="47"/>
    </row>
    <row r="47" spans="2:5" hidden="1" outlineLevel="1" x14ac:dyDescent="0.25">
      <c r="B47" s="136"/>
      <c r="C47" s="137"/>
      <c r="D47" s="138"/>
      <c r="E47" s="47"/>
    </row>
    <row r="48" spans="2:5" hidden="1" outlineLevel="1" x14ac:dyDescent="0.25">
      <c r="B48" s="136"/>
      <c r="C48" s="137"/>
      <c r="D48" s="138"/>
      <c r="E48" s="47"/>
    </row>
    <row r="49" spans="2:5" hidden="1" outlineLevel="1" x14ac:dyDescent="0.25">
      <c r="B49" s="136"/>
      <c r="C49" s="137"/>
      <c r="D49" s="138"/>
      <c r="E49" s="47"/>
    </row>
    <row r="50" spans="2:5" hidden="1" outlineLevel="1" x14ac:dyDescent="0.25">
      <c r="B50" s="136"/>
      <c r="C50" s="137"/>
      <c r="D50" s="138"/>
      <c r="E50" s="47"/>
    </row>
    <row r="51" spans="2:5" hidden="1" outlineLevel="1" x14ac:dyDescent="0.25">
      <c r="B51" s="136"/>
      <c r="C51" s="137"/>
      <c r="D51" s="138"/>
      <c r="E51" s="47"/>
    </row>
    <row r="52" spans="2:5" hidden="1" outlineLevel="1" x14ac:dyDescent="0.25">
      <c r="B52" s="136"/>
      <c r="C52" s="137"/>
      <c r="D52" s="138"/>
      <c r="E52" s="47"/>
    </row>
    <row r="53" spans="2:5" hidden="1" outlineLevel="1" x14ac:dyDescent="0.25">
      <c r="B53" s="136"/>
      <c r="C53" s="137"/>
      <c r="D53" s="138"/>
      <c r="E53" s="47"/>
    </row>
    <row r="54" spans="2:5" hidden="1" outlineLevel="1" x14ac:dyDescent="0.25">
      <c r="B54" s="136"/>
      <c r="C54" s="137"/>
      <c r="D54" s="138"/>
      <c r="E54" s="47"/>
    </row>
    <row r="55" spans="2:5" hidden="1" outlineLevel="1" x14ac:dyDescent="0.25">
      <c r="B55" s="136"/>
      <c r="C55" s="137"/>
      <c r="D55" s="138"/>
      <c r="E55" s="47"/>
    </row>
    <row r="56" spans="2:5" hidden="1" outlineLevel="1" x14ac:dyDescent="0.25">
      <c r="B56" s="136"/>
      <c r="C56" s="137"/>
      <c r="D56" s="138"/>
      <c r="E56" s="47"/>
    </row>
    <row r="57" spans="2:5" hidden="1" outlineLevel="1" x14ac:dyDescent="0.25">
      <c r="B57" s="136"/>
      <c r="C57" s="137"/>
      <c r="D57" s="138"/>
      <c r="E57" s="47"/>
    </row>
    <row r="58" spans="2:5" hidden="1" outlineLevel="1" x14ac:dyDescent="0.25">
      <c r="B58" s="136"/>
      <c r="C58" s="137"/>
      <c r="D58" s="138"/>
      <c r="E58" s="47"/>
    </row>
    <row r="59" spans="2:5" hidden="1" outlineLevel="1" x14ac:dyDescent="0.25">
      <c r="B59" s="136"/>
      <c r="C59" s="137"/>
      <c r="D59" s="138"/>
      <c r="E59" s="47"/>
    </row>
    <row r="60" spans="2:5" hidden="1" outlineLevel="1" x14ac:dyDescent="0.25">
      <c r="B60" s="136"/>
      <c r="C60" s="137"/>
      <c r="D60" s="138"/>
      <c r="E60" s="47"/>
    </row>
    <row r="61" spans="2:5" hidden="1" outlineLevel="1" x14ac:dyDescent="0.25">
      <c r="B61" s="136"/>
      <c r="C61" s="137"/>
      <c r="D61" s="138"/>
      <c r="E61" s="47"/>
    </row>
    <row r="62" spans="2:5" hidden="1" outlineLevel="1" x14ac:dyDescent="0.25">
      <c r="B62" s="136"/>
      <c r="C62" s="137"/>
      <c r="D62" s="138"/>
      <c r="E62" s="47"/>
    </row>
    <row r="63" spans="2:5" hidden="1" outlineLevel="1" x14ac:dyDescent="0.25">
      <c r="B63" s="136"/>
      <c r="C63" s="137"/>
      <c r="D63" s="138"/>
      <c r="E63" s="47"/>
    </row>
    <row r="64" spans="2:5" hidden="1" outlineLevel="1" x14ac:dyDescent="0.25">
      <c r="B64" s="136"/>
      <c r="C64" s="137"/>
      <c r="D64" s="138"/>
      <c r="E64" s="47"/>
    </row>
    <row r="65" spans="2:5" hidden="1" outlineLevel="1" x14ac:dyDescent="0.25">
      <c r="B65" s="136"/>
      <c r="C65" s="137"/>
      <c r="D65" s="138"/>
      <c r="E65" s="47"/>
    </row>
    <row r="66" spans="2:5" hidden="1" outlineLevel="1" x14ac:dyDescent="0.25">
      <c r="B66" s="136"/>
      <c r="C66" s="137"/>
      <c r="D66" s="138"/>
      <c r="E66" s="47"/>
    </row>
    <row r="67" spans="2:5" hidden="1" outlineLevel="1" x14ac:dyDescent="0.25">
      <c r="B67" s="136"/>
      <c r="C67" s="137"/>
      <c r="D67" s="138"/>
      <c r="E67" s="47"/>
    </row>
    <row r="68" spans="2:5" hidden="1" outlineLevel="1" x14ac:dyDescent="0.25">
      <c r="B68" s="136"/>
      <c r="C68" s="137"/>
      <c r="D68" s="138"/>
      <c r="E68" s="47"/>
    </row>
    <row r="69" spans="2:5" hidden="1" outlineLevel="1" x14ac:dyDescent="0.25">
      <c r="B69" s="136"/>
      <c r="C69" s="137"/>
      <c r="D69" s="138"/>
      <c r="E69" s="47"/>
    </row>
    <row r="70" spans="2:5" hidden="1" outlineLevel="1" x14ac:dyDescent="0.25">
      <c r="B70" s="136"/>
      <c r="C70" s="137"/>
      <c r="D70" s="138"/>
      <c r="E70" s="47"/>
    </row>
    <row r="71" spans="2:5" hidden="1" outlineLevel="1" x14ac:dyDescent="0.25">
      <c r="B71" s="136"/>
      <c r="C71" s="137"/>
      <c r="D71" s="138"/>
      <c r="E71" s="47"/>
    </row>
    <row r="72" spans="2:5" hidden="1" outlineLevel="1" x14ac:dyDescent="0.25">
      <c r="B72" s="136"/>
      <c r="C72" s="137"/>
      <c r="D72" s="138"/>
      <c r="E72" s="47"/>
    </row>
    <row r="73" spans="2:5" hidden="1" outlineLevel="1" x14ac:dyDescent="0.25">
      <c r="B73" s="136"/>
      <c r="C73" s="137"/>
      <c r="D73" s="138"/>
      <c r="E73" s="47"/>
    </row>
    <row r="74" spans="2:5" hidden="1" outlineLevel="1" x14ac:dyDescent="0.25">
      <c r="B74" s="136"/>
      <c r="C74" s="137"/>
      <c r="D74" s="138"/>
      <c r="E74" s="47"/>
    </row>
    <row r="75" spans="2:5" hidden="1" outlineLevel="1" x14ac:dyDescent="0.25">
      <c r="B75" s="136"/>
      <c r="C75" s="137"/>
      <c r="D75" s="138"/>
      <c r="E75" s="47"/>
    </row>
    <row r="76" spans="2:5" hidden="1" outlineLevel="1" x14ac:dyDescent="0.25">
      <c r="B76" s="136"/>
      <c r="C76" s="137"/>
      <c r="D76" s="138"/>
      <c r="E76" s="47"/>
    </row>
    <row r="77" spans="2:5" hidden="1" outlineLevel="1" x14ac:dyDescent="0.25">
      <c r="B77" s="136"/>
      <c r="C77" s="137"/>
      <c r="D77" s="138"/>
      <c r="E77" s="47"/>
    </row>
    <row r="78" spans="2:5" hidden="1" outlineLevel="1" x14ac:dyDescent="0.25">
      <c r="B78" s="136"/>
      <c r="C78" s="137"/>
      <c r="D78" s="138"/>
      <c r="E78" s="47"/>
    </row>
    <row r="79" spans="2:5" hidden="1" outlineLevel="1" x14ac:dyDescent="0.25">
      <c r="B79" s="136"/>
      <c r="C79" s="137"/>
      <c r="D79" s="138"/>
      <c r="E79" s="47"/>
    </row>
    <row r="80" spans="2:5" hidden="1" outlineLevel="1" x14ac:dyDescent="0.25">
      <c r="B80" s="136"/>
      <c r="C80" s="137"/>
      <c r="D80" s="138"/>
      <c r="E80" s="47"/>
    </row>
    <row r="81" spans="2:5" hidden="1" outlineLevel="1" x14ac:dyDescent="0.25">
      <c r="B81" s="136"/>
      <c r="C81" s="137"/>
      <c r="D81" s="138"/>
      <c r="E81" s="47"/>
    </row>
    <row r="82" spans="2:5" hidden="1" outlineLevel="1" x14ac:dyDescent="0.25">
      <c r="B82" s="136"/>
      <c r="C82" s="137"/>
      <c r="D82" s="138"/>
      <c r="E82" s="47"/>
    </row>
    <row r="83" spans="2:5" hidden="1" outlineLevel="1" x14ac:dyDescent="0.25">
      <c r="B83" s="136"/>
      <c r="C83" s="137"/>
      <c r="D83" s="138"/>
      <c r="E83" s="47"/>
    </row>
    <row r="84" spans="2:5" hidden="1" outlineLevel="1" x14ac:dyDescent="0.25">
      <c r="B84" s="136"/>
      <c r="C84" s="137"/>
      <c r="D84" s="138"/>
      <c r="E84" s="47"/>
    </row>
    <row r="85" spans="2:5" hidden="1" outlineLevel="1" x14ac:dyDescent="0.25">
      <c r="B85" s="136"/>
      <c r="C85" s="137"/>
      <c r="D85" s="138"/>
      <c r="E85" s="47"/>
    </row>
    <row r="86" spans="2:5" hidden="1" outlineLevel="1" x14ac:dyDescent="0.25">
      <c r="B86" s="136"/>
      <c r="C86" s="137"/>
      <c r="D86" s="138"/>
      <c r="E86" s="47"/>
    </row>
    <row r="87" spans="2:5" hidden="1" outlineLevel="1" x14ac:dyDescent="0.25">
      <c r="B87" s="136"/>
      <c r="C87" s="137"/>
      <c r="D87" s="138"/>
      <c r="E87" s="47"/>
    </row>
    <row r="88" spans="2:5" hidden="1" outlineLevel="1" x14ac:dyDescent="0.25">
      <c r="B88" s="136"/>
      <c r="C88" s="137"/>
      <c r="D88" s="138"/>
      <c r="E88" s="47"/>
    </row>
    <row r="89" spans="2:5" hidden="1" outlineLevel="1" x14ac:dyDescent="0.25">
      <c r="B89" s="136"/>
      <c r="C89" s="137"/>
      <c r="D89" s="138"/>
      <c r="E89" s="47"/>
    </row>
    <row r="90" spans="2:5" hidden="1" outlineLevel="1" x14ac:dyDescent="0.25">
      <c r="B90" s="136"/>
      <c r="C90" s="137"/>
      <c r="D90" s="138"/>
      <c r="E90" s="47"/>
    </row>
    <row r="91" spans="2:5" hidden="1" outlineLevel="1" x14ac:dyDescent="0.25">
      <c r="B91" s="136"/>
      <c r="C91" s="137"/>
      <c r="D91" s="138"/>
      <c r="E91" s="47"/>
    </row>
    <row r="92" spans="2:5" hidden="1" outlineLevel="1" x14ac:dyDescent="0.25">
      <c r="B92" s="136"/>
      <c r="C92" s="137"/>
      <c r="D92" s="138"/>
      <c r="E92" s="47"/>
    </row>
    <row r="93" spans="2:5" hidden="1" outlineLevel="1" x14ac:dyDescent="0.25">
      <c r="B93" s="136"/>
      <c r="C93" s="137"/>
      <c r="D93" s="138"/>
      <c r="E93" s="47"/>
    </row>
    <row r="94" spans="2:5" hidden="1" outlineLevel="1" x14ac:dyDescent="0.25">
      <c r="B94" s="136"/>
      <c r="C94" s="137"/>
      <c r="D94" s="138"/>
      <c r="E94" s="47"/>
    </row>
    <row r="95" spans="2:5" hidden="1" outlineLevel="1" x14ac:dyDescent="0.25">
      <c r="B95" s="136"/>
      <c r="C95" s="137"/>
      <c r="D95" s="138"/>
      <c r="E95" s="47"/>
    </row>
    <row r="96" spans="2:5" hidden="1" outlineLevel="1" x14ac:dyDescent="0.25">
      <c r="B96" s="136"/>
      <c r="C96" s="137"/>
      <c r="D96" s="138"/>
      <c r="E96" s="47"/>
    </row>
    <row r="97" spans="2:5" hidden="1" outlineLevel="1" x14ac:dyDescent="0.25">
      <c r="B97" s="136"/>
      <c r="C97" s="137"/>
      <c r="D97" s="138"/>
      <c r="E97" s="47"/>
    </row>
    <row r="98" spans="2:5" hidden="1" outlineLevel="1" x14ac:dyDescent="0.25">
      <c r="B98" s="136"/>
      <c r="C98" s="137"/>
      <c r="D98" s="138"/>
      <c r="E98" s="47"/>
    </row>
    <row r="99" spans="2:5" hidden="1" outlineLevel="1" x14ac:dyDescent="0.25">
      <c r="B99" s="136"/>
      <c r="C99" s="137"/>
      <c r="D99" s="138"/>
      <c r="E99" s="47"/>
    </row>
    <row r="100" spans="2:5" hidden="1" outlineLevel="1" x14ac:dyDescent="0.25">
      <c r="B100" s="136"/>
      <c r="C100" s="137"/>
      <c r="D100" s="138"/>
      <c r="E100" s="47"/>
    </row>
    <row r="101" spans="2:5" hidden="1" outlineLevel="1" x14ac:dyDescent="0.25">
      <c r="B101" s="136"/>
      <c r="C101" s="137"/>
      <c r="D101" s="138"/>
      <c r="E101" s="47"/>
    </row>
    <row r="102" spans="2:5" hidden="1" outlineLevel="1" x14ac:dyDescent="0.25">
      <c r="B102" s="136"/>
      <c r="C102" s="137"/>
      <c r="D102" s="138"/>
      <c r="E102" s="47"/>
    </row>
    <row r="103" spans="2:5" hidden="1" outlineLevel="1" x14ac:dyDescent="0.25">
      <c r="B103" s="136"/>
      <c r="C103" s="137"/>
      <c r="D103" s="138"/>
      <c r="E103" s="47"/>
    </row>
    <row r="104" spans="2:5" hidden="1" outlineLevel="1" x14ac:dyDescent="0.25">
      <c r="B104" s="136"/>
      <c r="C104" s="137"/>
      <c r="D104" s="138"/>
      <c r="E104" s="47"/>
    </row>
    <row r="105" spans="2:5" hidden="1" outlineLevel="1" x14ac:dyDescent="0.25">
      <c r="B105" s="136"/>
      <c r="C105" s="137"/>
      <c r="D105" s="138"/>
      <c r="E105" s="47"/>
    </row>
    <row r="106" spans="2:5" hidden="1" outlineLevel="1" x14ac:dyDescent="0.25">
      <c r="B106" s="136"/>
      <c r="C106" s="137"/>
      <c r="D106" s="138"/>
      <c r="E106" s="47"/>
    </row>
    <row r="107" spans="2:5" hidden="1" outlineLevel="1" x14ac:dyDescent="0.25">
      <c r="B107" s="136"/>
      <c r="C107" s="137"/>
      <c r="D107" s="138"/>
      <c r="E107" s="47"/>
    </row>
    <row r="108" spans="2:5" hidden="1" outlineLevel="1" x14ac:dyDescent="0.25">
      <c r="B108" s="136"/>
      <c r="C108" s="137"/>
      <c r="D108" s="138"/>
      <c r="E108" s="47"/>
    </row>
    <row r="109" spans="2:5" hidden="1" outlineLevel="1" x14ac:dyDescent="0.25">
      <c r="B109" s="136"/>
      <c r="C109" s="137"/>
      <c r="D109" s="138"/>
      <c r="E109" s="47"/>
    </row>
    <row r="110" spans="2:5" hidden="1" outlineLevel="1" x14ac:dyDescent="0.25">
      <c r="B110" s="136"/>
      <c r="C110" s="137"/>
      <c r="D110" s="138"/>
      <c r="E110" s="47"/>
    </row>
    <row r="111" spans="2:5" hidden="1" outlineLevel="1" x14ac:dyDescent="0.25">
      <c r="B111" s="136"/>
      <c r="C111" s="137"/>
      <c r="D111" s="138"/>
      <c r="E111" s="47"/>
    </row>
    <row r="112" spans="2:5" hidden="1" outlineLevel="1" x14ac:dyDescent="0.25">
      <c r="B112" s="136"/>
      <c r="C112" s="137"/>
      <c r="D112" s="138"/>
      <c r="E112" s="47"/>
    </row>
    <row r="113" spans="2:5" hidden="1" outlineLevel="1" x14ac:dyDescent="0.25">
      <c r="B113" s="136"/>
      <c r="C113" s="137"/>
      <c r="D113" s="138"/>
      <c r="E113" s="47"/>
    </row>
    <row r="114" spans="2:5" hidden="1" outlineLevel="1" x14ac:dyDescent="0.25">
      <c r="B114" s="136"/>
      <c r="C114" s="137"/>
      <c r="D114" s="138"/>
      <c r="E114" s="47"/>
    </row>
    <row r="115" spans="2:5" hidden="1" outlineLevel="1" x14ac:dyDescent="0.25">
      <c r="B115" s="136"/>
      <c r="C115" s="137"/>
      <c r="D115" s="138"/>
      <c r="E115" s="47"/>
    </row>
    <row r="116" spans="2:5" hidden="1" outlineLevel="1" x14ac:dyDescent="0.25">
      <c r="B116" s="136"/>
      <c r="C116" s="137"/>
      <c r="D116" s="138"/>
      <c r="E116" s="47"/>
    </row>
    <row r="117" spans="2:5" hidden="1" outlineLevel="1" x14ac:dyDescent="0.25">
      <c r="B117" s="136"/>
      <c r="C117" s="137"/>
      <c r="D117" s="138"/>
      <c r="E117" s="47"/>
    </row>
    <row r="118" spans="2:5" hidden="1" outlineLevel="1" x14ac:dyDescent="0.25">
      <c r="B118" s="136"/>
      <c r="C118" s="137"/>
      <c r="D118" s="138"/>
      <c r="E118" s="47"/>
    </row>
    <row r="119" spans="2:5" hidden="1" outlineLevel="1" x14ac:dyDescent="0.25">
      <c r="B119" s="136"/>
      <c r="C119" s="137"/>
      <c r="D119" s="138"/>
      <c r="E119" s="47"/>
    </row>
    <row r="120" spans="2:5" hidden="1" outlineLevel="1" x14ac:dyDescent="0.25">
      <c r="B120" s="136"/>
      <c r="C120" s="137"/>
      <c r="D120" s="138"/>
      <c r="E120" s="47"/>
    </row>
    <row r="121" spans="2:5" hidden="1" outlineLevel="1" x14ac:dyDescent="0.25">
      <c r="B121" s="136"/>
      <c r="C121" s="137"/>
      <c r="D121" s="138"/>
      <c r="E121" s="47"/>
    </row>
    <row r="122" spans="2:5" hidden="1" outlineLevel="1" x14ac:dyDescent="0.25">
      <c r="B122" s="136"/>
      <c r="C122" s="137"/>
      <c r="D122" s="138"/>
      <c r="E122" s="47"/>
    </row>
    <row r="123" spans="2:5" hidden="1" outlineLevel="1" x14ac:dyDescent="0.25">
      <c r="B123" s="136"/>
      <c r="C123" s="137"/>
      <c r="D123" s="138"/>
      <c r="E123" s="47"/>
    </row>
    <row r="124" spans="2:5" hidden="1" outlineLevel="1" x14ac:dyDescent="0.25">
      <c r="B124" s="136"/>
      <c r="C124" s="137"/>
      <c r="D124" s="138"/>
      <c r="E124" s="47"/>
    </row>
    <row r="125" spans="2:5" hidden="1" outlineLevel="1" x14ac:dyDescent="0.25">
      <c r="B125" s="136"/>
      <c r="C125" s="137"/>
      <c r="D125" s="138"/>
      <c r="E125" s="47"/>
    </row>
    <row r="126" spans="2:5" hidden="1" outlineLevel="1" x14ac:dyDescent="0.25">
      <c r="B126" s="136"/>
      <c r="C126" s="137"/>
      <c r="D126" s="138"/>
      <c r="E126" s="47"/>
    </row>
    <row r="127" spans="2:5" hidden="1" outlineLevel="1" x14ac:dyDescent="0.25">
      <c r="B127" s="136"/>
      <c r="C127" s="137"/>
      <c r="D127" s="138"/>
      <c r="E127" s="47"/>
    </row>
    <row r="128" spans="2:5" hidden="1" outlineLevel="1" x14ac:dyDescent="0.25">
      <c r="B128" s="136"/>
      <c r="C128" s="137"/>
      <c r="D128" s="138"/>
      <c r="E128" s="47"/>
    </row>
    <row r="129" spans="2:5" hidden="1" outlineLevel="1" x14ac:dyDescent="0.25">
      <c r="B129" s="136"/>
      <c r="C129" s="137"/>
      <c r="D129" s="138"/>
      <c r="E129" s="47"/>
    </row>
    <row r="130" spans="2:5" hidden="1" outlineLevel="1" x14ac:dyDescent="0.25">
      <c r="B130" s="136"/>
      <c r="C130" s="137"/>
      <c r="D130" s="138"/>
      <c r="E130" s="47"/>
    </row>
    <row r="131" spans="2:5" hidden="1" outlineLevel="1" x14ac:dyDescent="0.25">
      <c r="B131" s="136"/>
      <c r="C131" s="137"/>
      <c r="D131" s="138"/>
      <c r="E131" s="47"/>
    </row>
    <row r="132" spans="2:5" hidden="1" outlineLevel="1" x14ac:dyDescent="0.25">
      <c r="B132" s="136"/>
      <c r="C132" s="137"/>
      <c r="D132" s="138"/>
      <c r="E132" s="47"/>
    </row>
    <row r="133" spans="2:5" hidden="1" outlineLevel="1" x14ac:dyDescent="0.25">
      <c r="B133" s="136"/>
      <c r="C133" s="137"/>
      <c r="D133" s="138"/>
      <c r="E133" s="47"/>
    </row>
    <row r="134" spans="2:5" hidden="1" outlineLevel="1" x14ac:dyDescent="0.25">
      <c r="B134" s="136"/>
      <c r="C134" s="137"/>
      <c r="D134" s="138"/>
      <c r="E134" s="47"/>
    </row>
    <row r="135" spans="2:5" hidden="1" outlineLevel="1" x14ac:dyDescent="0.25">
      <c r="B135" s="136"/>
      <c r="C135" s="137"/>
      <c r="D135" s="138"/>
      <c r="E135" s="47"/>
    </row>
    <row r="136" spans="2:5" hidden="1" outlineLevel="1" x14ac:dyDescent="0.25">
      <c r="B136" s="136"/>
      <c r="C136" s="137"/>
      <c r="D136" s="138"/>
      <c r="E136" s="47"/>
    </row>
    <row r="137" spans="2:5" hidden="1" outlineLevel="1" x14ac:dyDescent="0.25">
      <c r="B137" s="136"/>
      <c r="C137" s="137"/>
      <c r="D137" s="138"/>
      <c r="E137" s="47"/>
    </row>
    <row r="138" spans="2:5" hidden="1" outlineLevel="1" x14ac:dyDescent="0.25">
      <c r="B138" s="136"/>
      <c r="C138" s="137"/>
      <c r="D138" s="138"/>
      <c r="E138" s="47"/>
    </row>
    <row r="139" spans="2:5" hidden="1" outlineLevel="1" x14ac:dyDescent="0.25">
      <c r="B139" s="136"/>
      <c r="C139" s="137"/>
      <c r="D139" s="138"/>
      <c r="E139" s="47"/>
    </row>
    <row r="140" spans="2:5" hidden="1" outlineLevel="1" x14ac:dyDescent="0.25">
      <c r="B140" s="136"/>
      <c r="C140" s="137"/>
      <c r="D140" s="138"/>
      <c r="E140" s="47"/>
    </row>
    <row r="141" spans="2:5" hidden="1" outlineLevel="1" x14ac:dyDescent="0.25">
      <c r="B141" s="136"/>
      <c r="C141" s="137"/>
      <c r="D141" s="138"/>
      <c r="E141" s="47"/>
    </row>
    <row r="142" spans="2:5" hidden="1" outlineLevel="1" x14ac:dyDescent="0.25">
      <c r="B142" s="136"/>
      <c r="C142" s="137"/>
      <c r="D142" s="138"/>
      <c r="E142" s="47"/>
    </row>
    <row r="143" spans="2:5" hidden="1" outlineLevel="1" x14ac:dyDescent="0.25">
      <c r="B143" s="136"/>
      <c r="C143" s="137"/>
      <c r="D143" s="138"/>
      <c r="E143" s="47"/>
    </row>
    <row r="144" spans="2:5" hidden="1" outlineLevel="1" x14ac:dyDescent="0.25">
      <c r="B144" s="136"/>
      <c r="C144" s="137"/>
      <c r="D144" s="138"/>
      <c r="E144" s="47"/>
    </row>
    <row r="145" spans="2:5" hidden="1" outlineLevel="1" x14ac:dyDescent="0.25">
      <c r="B145" s="136"/>
      <c r="C145" s="137"/>
      <c r="D145" s="138"/>
      <c r="E145" s="47"/>
    </row>
    <row r="146" spans="2:5" hidden="1" outlineLevel="1" x14ac:dyDescent="0.25">
      <c r="B146" s="136"/>
      <c r="C146" s="137"/>
      <c r="D146" s="138"/>
      <c r="E146" s="47"/>
    </row>
    <row r="147" spans="2:5" hidden="1" outlineLevel="1" x14ac:dyDescent="0.25">
      <c r="B147" s="136"/>
      <c r="C147" s="137"/>
      <c r="D147" s="138"/>
      <c r="E147" s="47"/>
    </row>
    <row r="148" spans="2:5" hidden="1" outlineLevel="1" x14ac:dyDescent="0.25">
      <c r="B148" s="136"/>
      <c r="C148" s="137"/>
      <c r="D148" s="138"/>
      <c r="E148" s="47"/>
    </row>
    <row r="149" spans="2:5" hidden="1" outlineLevel="1" x14ac:dyDescent="0.25">
      <c r="B149" s="136"/>
      <c r="C149" s="137"/>
      <c r="D149" s="138"/>
      <c r="E149" s="47"/>
    </row>
    <row r="150" spans="2:5" hidden="1" outlineLevel="1" x14ac:dyDescent="0.25">
      <c r="B150" s="136"/>
      <c r="C150" s="137"/>
      <c r="D150" s="138"/>
      <c r="E150" s="47"/>
    </row>
    <row r="151" spans="2:5" hidden="1" outlineLevel="1" x14ac:dyDescent="0.25">
      <c r="B151" s="136"/>
      <c r="C151" s="137"/>
      <c r="D151" s="138"/>
      <c r="E151" s="47"/>
    </row>
    <row r="152" spans="2:5" hidden="1" outlineLevel="1" x14ac:dyDescent="0.25">
      <c r="B152" s="136"/>
      <c r="C152" s="137"/>
      <c r="D152" s="138"/>
      <c r="E152" s="47"/>
    </row>
    <row r="153" spans="2:5" hidden="1" outlineLevel="1" x14ac:dyDescent="0.25">
      <c r="B153" s="136"/>
      <c r="C153" s="137"/>
      <c r="D153" s="138"/>
      <c r="E153" s="47"/>
    </row>
    <row r="154" spans="2:5" hidden="1" outlineLevel="1" x14ac:dyDescent="0.25">
      <c r="B154" s="136"/>
      <c r="C154" s="137"/>
      <c r="D154" s="138"/>
      <c r="E154" s="47"/>
    </row>
    <row r="155" spans="2:5" hidden="1" outlineLevel="1" x14ac:dyDescent="0.25">
      <c r="B155" s="136"/>
      <c r="C155" s="137"/>
      <c r="D155" s="138"/>
      <c r="E155" s="47"/>
    </row>
    <row r="156" spans="2:5" hidden="1" outlineLevel="1" x14ac:dyDescent="0.25">
      <c r="B156" s="136"/>
      <c r="C156" s="137"/>
      <c r="D156" s="138"/>
      <c r="E156" s="47"/>
    </row>
    <row r="157" spans="2:5" hidden="1" outlineLevel="1" x14ac:dyDescent="0.25">
      <c r="B157" s="136"/>
      <c r="C157" s="137"/>
      <c r="D157" s="138"/>
      <c r="E157" s="47"/>
    </row>
    <row r="158" spans="2:5" hidden="1" outlineLevel="1" x14ac:dyDescent="0.25">
      <c r="B158" s="136"/>
      <c r="C158" s="137"/>
      <c r="D158" s="138"/>
      <c r="E158" s="47"/>
    </row>
    <row r="159" spans="2:5" hidden="1" outlineLevel="1" x14ac:dyDescent="0.25">
      <c r="B159" s="136"/>
      <c r="C159" s="137"/>
      <c r="D159" s="138"/>
      <c r="E159" s="47"/>
    </row>
    <row r="160" spans="2:5" hidden="1" outlineLevel="1" x14ac:dyDescent="0.25">
      <c r="B160" s="136"/>
      <c r="C160" s="137"/>
      <c r="D160" s="138"/>
      <c r="E160" s="47"/>
    </row>
    <row r="161" spans="2:5" hidden="1" outlineLevel="1" x14ac:dyDescent="0.25">
      <c r="B161" s="136"/>
      <c r="C161" s="137"/>
      <c r="D161" s="138"/>
      <c r="E161" s="47"/>
    </row>
    <row r="162" spans="2:5" hidden="1" outlineLevel="1" x14ac:dyDescent="0.25">
      <c r="B162" s="136"/>
      <c r="C162" s="137"/>
      <c r="D162" s="138"/>
      <c r="E162" s="47"/>
    </row>
    <row r="163" spans="2:5" hidden="1" outlineLevel="1" x14ac:dyDescent="0.25">
      <c r="B163" s="136"/>
      <c r="C163" s="137"/>
      <c r="D163" s="138"/>
      <c r="E163" s="47"/>
    </row>
    <row r="164" spans="2:5" hidden="1" outlineLevel="1" x14ac:dyDescent="0.25">
      <c r="B164" s="136"/>
      <c r="C164" s="137"/>
      <c r="D164" s="138"/>
      <c r="E164" s="47"/>
    </row>
    <row r="165" spans="2:5" hidden="1" outlineLevel="1" x14ac:dyDescent="0.25">
      <c r="B165" s="136"/>
      <c r="C165" s="137"/>
      <c r="D165" s="138"/>
      <c r="E165" s="47"/>
    </row>
    <row r="166" spans="2:5" hidden="1" outlineLevel="1" x14ac:dyDescent="0.25">
      <c r="B166" s="136"/>
      <c r="C166" s="137"/>
      <c r="D166" s="138"/>
      <c r="E166" s="47"/>
    </row>
    <row r="167" spans="2:5" hidden="1" outlineLevel="1" x14ac:dyDescent="0.25">
      <c r="B167" s="136"/>
      <c r="C167" s="137"/>
      <c r="D167" s="138"/>
      <c r="E167" s="47"/>
    </row>
    <row r="168" spans="2:5" hidden="1" outlineLevel="1" x14ac:dyDescent="0.25">
      <c r="B168" s="136"/>
      <c r="C168" s="137"/>
      <c r="D168" s="138"/>
      <c r="E168" s="47"/>
    </row>
    <row r="169" spans="2:5" hidden="1" outlineLevel="1" x14ac:dyDescent="0.25">
      <c r="B169" s="136"/>
      <c r="C169" s="137"/>
      <c r="D169" s="138"/>
      <c r="E169" s="47"/>
    </row>
    <row r="170" spans="2:5" hidden="1" outlineLevel="1" x14ac:dyDescent="0.25">
      <c r="B170" s="136"/>
      <c r="C170" s="137"/>
      <c r="D170" s="138"/>
      <c r="E170" s="47"/>
    </row>
    <row r="171" spans="2:5" hidden="1" outlineLevel="1" x14ac:dyDescent="0.25">
      <c r="B171" s="136"/>
      <c r="C171" s="137"/>
      <c r="D171" s="138"/>
      <c r="E171" s="47"/>
    </row>
    <row r="172" spans="2:5" hidden="1" outlineLevel="1" x14ac:dyDescent="0.25">
      <c r="B172" s="136"/>
      <c r="C172" s="137"/>
      <c r="D172" s="138"/>
      <c r="E172" s="47"/>
    </row>
    <row r="173" spans="2:5" hidden="1" outlineLevel="1" x14ac:dyDescent="0.25">
      <c r="B173" s="136"/>
      <c r="C173" s="137"/>
      <c r="D173" s="138"/>
      <c r="E173" s="47"/>
    </row>
    <row r="174" spans="2:5" hidden="1" outlineLevel="1" x14ac:dyDescent="0.25">
      <c r="B174" s="136"/>
      <c r="C174" s="137"/>
      <c r="D174" s="138"/>
      <c r="E174" s="47"/>
    </row>
    <row r="175" spans="2:5" hidden="1" outlineLevel="1" x14ac:dyDescent="0.25">
      <c r="B175" s="136"/>
      <c r="C175" s="137"/>
      <c r="D175" s="138"/>
      <c r="E175" s="47"/>
    </row>
    <row r="176" spans="2:5" hidden="1" outlineLevel="1" x14ac:dyDescent="0.25">
      <c r="B176" s="136"/>
      <c r="C176" s="137"/>
      <c r="D176" s="138"/>
      <c r="E176" s="47"/>
    </row>
    <row r="177" spans="2:5" hidden="1" outlineLevel="1" x14ac:dyDescent="0.25">
      <c r="B177" s="136"/>
      <c r="C177" s="137"/>
      <c r="D177" s="138"/>
      <c r="E177" s="47"/>
    </row>
    <row r="178" spans="2:5" hidden="1" outlineLevel="1" x14ac:dyDescent="0.25">
      <c r="B178" s="136"/>
      <c r="C178" s="137"/>
      <c r="D178" s="138"/>
      <c r="E178" s="47"/>
    </row>
    <row r="179" spans="2:5" hidden="1" outlineLevel="1" x14ac:dyDescent="0.25">
      <c r="B179" s="136"/>
      <c r="C179" s="137"/>
      <c r="D179" s="138"/>
      <c r="E179" s="47"/>
    </row>
    <row r="180" spans="2:5" hidden="1" outlineLevel="1" x14ac:dyDescent="0.25">
      <c r="B180" s="136"/>
      <c r="C180" s="137"/>
      <c r="D180" s="138"/>
      <c r="E180" s="47"/>
    </row>
    <row r="181" spans="2:5" hidden="1" outlineLevel="1" x14ac:dyDescent="0.25">
      <c r="B181" s="136"/>
      <c r="C181" s="137"/>
      <c r="D181" s="138"/>
      <c r="E181" s="47"/>
    </row>
    <row r="182" spans="2:5" hidden="1" outlineLevel="1" x14ac:dyDescent="0.25">
      <c r="B182" s="136"/>
      <c r="C182" s="137"/>
      <c r="D182" s="138"/>
      <c r="E182" s="47"/>
    </row>
    <row r="183" spans="2:5" hidden="1" outlineLevel="1" x14ac:dyDescent="0.25">
      <c r="B183" s="136"/>
      <c r="C183" s="137"/>
      <c r="D183" s="138"/>
      <c r="E183" s="47"/>
    </row>
    <row r="184" spans="2:5" hidden="1" outlineLevel="1" x14ac:dyDescent="0.25">
      <c r="B184" s="136"/>
      <c r="C184" s="137"/>
      <c r="D184" s="138"/>
      <c r="E184" s="47"/>
    </row>
    <row r="185" spans="2:5" hidden="1" outlineLevel="1" x14ac:dyDescent="0.25">
      <c r="B185" s="136"/>
      <c r="C185" s="137"/>
      <c r="D185" s="138"/>
      <c r="E185" s="47"/>
    </row>
    <row r="186" spans="2:5" hidden="1" outlineLevel="1" x14ac:dyDescent="0.25">
      <c r="B186" s="136"/>
      <c r="C186" s="137"/>
      <c r="D186" s="138"/>
      <c r="E186" s="47"/>
    </row>
    <row r="187" spans="2:5" hidden="1" outlineLevel="1" x14ac:dyDescent="0.25">
      <c r="B187" s="136"/>
      <c r="C187" s="137"/>
      <c r="D187" s="138"/>
      <c r="E187" s="47"/>
    </row>
    <row r="188" spans="2:5" hidden="1" outlineLevel="1" x14ac:dyDescent="0.25">
      <c r="B188" s="136"/>
      <c r="C188" s="137"/>
      <c r="D188" s="138"/>
      <c r="E188" s="47"/>
    </row>
    <row r="189" spans="2:5" hidden="1" outlineLevel="1" x14ac:dyDescent="0.25">
      <c r="B189" s="136"/>
      <c r="C189" s="137"/>
      <c r="D189" s="138"/>
      <c r="E189" s="47"/>
    </row>
    <row r="190" spans="2:5" hidden="1" outlineLevel="1" x14ac:dyDescent="0.25">
      <c r="B190" s="136"/>
      <c r="C190" s="137"/>
      <c r="D190" s="138"/>
      <c r="E190" s="47"/>
    </row>
    <row r="191" spans="2:5" hidden="1" outlineLevel="1" x14ac:dyDescent="0.25">
      <c r="B191" s="136"/>
      <c r="C191" s="137"/>
      <c r="D191" s="138"/>
      <c r="E191" s="47"/>
    </row>
    <row r="192" spans="2:5" hidden="1" outlineLevel="1" x14ac:dyDescent="0.25">
      <c r="B192" s="136"/>
      <c r="C192" s="137"/>
      <c r="D192" s="138"/>
      <c r="E192" s="47"/>
    </row>
    <row r="193" spans="2:5" hidden="1" outlineLevel="1" x14ac:dyDescent="0.25">
      <c r="B193" s="136"/>
      <c r="C193" s="137"/>
      <c r="D193" s="138"/>
      <c r="E193" s="47"/>
    </row>
    <row r="194" spans="2:5" hidden="1" outlineLevel="1" x14ac:dyDescent="0.25">
      <c r="B194" s="136"/>
      <c r="C194" s="137"/>
      <c r="D194" s="138"/>
      <c r="E194" s="47"/>
    </row>
    <row r="195" spans="2:5" hidden="1" outlineLevel="1" x14ac:dyDescent="0.25">
      <c r="B195" s="136"/>
      <c r="C195" s="137"/>
      <c r="D195" s="138"/>
      <c r="E195" s="47"/>
    </row>
    <row r="196" spans="2:5" hidden="1" outlineLevel="1" x14ac:dyDescent="0.25">
      <c r="B196" s="136"/>
      <c r="C196" s="137"/>
      <c r="D196" s="138"/>
      <c r="E196" s="47"/>
    </row>
    <row r="197" spans="2:5" hidden="1" outlineLevel="1" x14ac:dyDescent="0.25">
      <c r="B197" s="136"/>
      <c r="C197" s="137"/>
      <c r="D197" s="138"/>
      <c r="E197" s="47"/>
    </row>
    <row r="198" spans="2:5" hidden="1" outlineLevel="1" x14ac:dyDescent="0.25">
      <c r="B198" s="136"/>
      <c r="C198" s="137"/>
      <c r="D198" s="138"/>
      <c r="E198" s="47"/>
    </row>
    <row r="199" spans="2:5" hidden="1" outlineLevel="1" x14ac:dyDescent="0.25">
      <c r="B199" s="136"/>
      <c r="C199" s="137"/>
      <c r="D199" s="138"/>
      <c r="E199" s="47"/>
    </row>
    <row r="200" spans="2:5" hidden="1" outlineLevel="1" x14ac:dyDescent="0.25">
      <c r="B200" s="136"/>
      <c r="C200" s="137"/>
      <c r="D200" s="138"/>
      <c r="E200" s="47"/>
    </row>
    <row r="201" spans="2:5" hidden="1" outlineLevel="1" x14ac:dyDescent="0.25">
      <c r="B201" s="136"/>
      <c r="C201" s="137"/>
      <c r="D201" s="138"/>
      <c r="E201" s="47"/>
    </row>
    <row r="202" spans="2:5" hidden="1" outlineLevel="1" x14ac:dyDescent="0.25">
      <c r="B202" s="136"/>
      <c r="C202" s="137"/>
      <c r="D202" s="138"/>
      <c r="E202" s="47"/>
    </row>
    <row r="203" spans="2:5" hidden="1" outlineLevel="1" x14ac:dyDescent="0.25">
      <c r="B203" s="136"/>
      <c r="C203" s="137"/>
      <c r="D203" s="138"/>
      <c r="E203" s="47"/>
    </row>
    <row r="204" spans="2:5" hidden="1" outlineLevel="1" x14ac:dyDescent="0.25">
      <c r="B204" s="136"/>
      <c r="C204" s="137"/>
      <c r="D204" s="138"/>
      <c r="E204" s="47"/>
    </row>
    <row r="205" spans="2:5" hidden="1" outlineLevel="1" x14ac:dyDescent="0.25">
      <c r="B205" s="136"/>
      <c r="C205" s="137"/>
      <c r="D205" s="138"/>
      <c r="E205" s="47"/>
    </row>
    <row r="206" spans="2:5" hidden="1" outlineLevel="1" x14ac:dyDescent="0.25">
      <c r="B206" s="136"/>
      <c r="C206" s="137"/>
      <c r="D206" s="138"/>
      <c r="E206" s="47"/>
    </row>
    <row r="207" spans="2:5" hidden="1" outlineLevel="1" x14ac:dyDescent="0.25">
      <c r="B207" s="136"/>
      <c r="C207" s="137"/>
      <c r="D207" s="138"/>
      <c r="E207" s="47"/>
    </row>
    <row r="208" spans="2:5" hidden="1" outlineLevel="1" x14ac:dyDescent="0.25">
      <c r="B208" s="136"/>
      <c r="C208" s="137"/>
      <c r="D208" s="138"/>
      <c r="E208" s="47"/>
    </row>
    <row r="209" spans="2:5" hidden="1" outlineLevel="1" x14ac:dyDescent="0.25">
      <c r="B209" s="136"/>
      <c r="C209" s="137"/>
      <c r="D209" s="138"/>
      <c r="E209" s="47"/>
    </row>
    <row r="210" spans="2:5" hidden="1" outlineLevel="1" x14ac:dyDescent="0.25">
      <c r="B210" s="136"/>
      <c r="C210" s="137"/>
      <c r="D210" s="138"/>
      <c r="E210" s="47"/>
    </row>
    <row r="211" spans="2:5" hidden="1" outlineLevel="1" x14ac:dyDescent="0.25">
      <c r="B211" s="136"/>
      <c r="C211" s="137"/>
      <c r="D211" s="138"/>
      <c r="E211" s="47"/>
    </row>
    <row r="212" spans="2:5" hidden="1" outlineLevel="1" x14ac:dyDescent="0.25">
      <c r="B212" s="136"/>
      <c r="C212" s="137"/>
      <c r="D212" s="138"/>
      <c r="E212" s="47"/>
    </row>
    <row r="213" spans="2:5" hidden="1" outlineLevel="1" x14ac:dyDescent="0.25">
      <c r="B213" s="136"/>
      <c r="C213" s="137"/>
      <c r="D213" s="138"/>
      <c r="E213" s="47"/>
    </row>
    <row r="214" spans="2:5" hidden="1" outlineLevel="1" x14ac:dyDescent="0.25">
      <c r="B214" s="136"/>
      <c r="C214" s="137"/>
      <c r="D214" s="138"/>
      <c r="E214" s="47"/>
    </row>
    <row r="215" spans="2:5" hidden="1" outlineLevel="1" x14ac:dyDescent="0.25">
      <c r="B215" s="136"/>
      <c r="C215" s="137"/>
      <c r="D215" s="138"/>
      <c r="E215" s="47"/>
    </row>
    <row r="216" spans="2:5" hidden="1" outlineLevel="1" x14ac:dyDescent="0.25">
      <c r="B216" s="136"/>
      <c r="C216" s="137"/>
      <c r="D216" s="138"/>
      <c r="E216" s="47"/>
    </row>
    <row r="217" spans="2:5" hidden="1" outlineLevel="1" x14ac:dyDescent="0.25">
      <c r="B217" s="136"/>
      <c r="C217" s="137"/>
      <c r="D217" s="138"/>
      <c r="E217" s="47"/>
    </row>
    <row r="218" spans="2:5" hidden="1" outlineLevel="1" x14ac:dyDescent="0.25">
      <c r="B218" s="136"/>
      <c r="C218" s="137"/>
      <c r="D218" s="138"/>
      <c r="E218" s="47"/>
    </row>
    <row r="219" spans="2:5" hidden="1" outlineLevel="1" x14ac:dyDescent="0.25">
      <c r="B219" s="136"/>
      <c r="C219" s="137"/>
      <c r="D219" s="138"/>
      <c r="E219" s="47"/>
    </row>
    <row r="220" spans="2:5" hidden="1" outlineLevel="1" x14ac:dyDescent="0.25">
      <c r="B220" s="136"/>
      <c r="C220" s="137"/>
      <c r="D220" s="138"/>
      <c r="E220" s="47"/>
    </row>
    <row r="221" spans="2:5" hidden="1" outlineLevel="1" x14ac:dyDescent="0.25">
      <c r="B221" s="136"/>
      <c r="C221" s="137"/>
      <c r="D221" s="138"/>
      <c r="E221" s="47"/>
    </row>
    <row r="222" spans="2:5" hidden="1" outlineLevel="1" x14ac:dyDescent="0.25">
      <c r="B222" s="136"/>
      <c r="C222" s="137"/>
      <c r="D222" s="138"/>
      <c r="E222" s="47"/>
    </row>
    <row r="223" spans="2:5" hidden="1" outlineLevel="1" x14ac:dyDescent="0.25">
      <c r="B223" s="136"/>
      <c r="C223" s="137"/>
      <c r="D223" s="138"/>
      <c r="E223" s="47"/>
    </row>
    <row r="224" spans="2:5" hidden="1" outlineLevel="1" x14ac:dyDescent="0.25">
      <c r="B224" s="136"/>
      <c r="C224" s="137"/>
      <c r="D224" s="138"/>
      <c r="E224" s="47"/>
    </row>
    <row r="225" spans="2:5" hidden="1" outlineLevel="1" x14ac:dyDescent="0.25">
      <c r="B225" s="136"/>
      <c r="C225" s="137"/>
      <c r="D225" s="138"/>
      <c r="E225" s="47"/>
    </row>
    <row r="226" spans="2:5" hidden="1" outlineLevel="1" x14ac:dyDescent="0.25">
      <c r="B226" s="136"/>
      <c r="C226" s="137"/>
      <c r="D226" s="138"/>
      <c r="E226" s="47"/>
    </row>
    <row r="227" spans="2:5" hidden="1" outlineLevel="1" x14ac:dyDescent="0.25">
      <c r="B227" s="136"/>
      <c r="C227" s="137"/>
      <c r="D227" s="138"/>
      <c r="E227" s="47"/>
    </row>
    <row r="228" spans="2:5" hidden="1" outlineLevel="1" x14ac:dyDescent="0.25">
      <c r="B228" s="136"/>
      <c r="C228" s="137"/>
      <c r="D228" s="138"/>
      <c r="E228" s="47"/>
    </row>
    <row r="229" spans="2:5" hidden="1" outlineLevel="1" x14ac:dyDescent="0.25">
      <c r="B229" s="136"/>
      <c r="C229" s="137"/>
      <c r="D229" s="138"/>
      <c r="E229" s="47"/>
    </row>
    <row r="230" spans="2:5" hidden="1" outlineLevel="1" x14ac:dyDescent="0.25">
      <c r="B230" s="136"/>
      <c r="C230" s="137"/>
      <c r="D230" s="138"/>
      <c r="E230" s="47"/>
    </row>
    <row r="231" spans="2:5" hidden="1" outlineLevel="1" x14ac:dyDescent="0.25">
      <c r="B231" s="136"/>
      <c r="C231" s="137"/>
      <c r="D231" s="138"/>
      <c r="E231" s="47"/>
    </row>
    <row r="232" spans="2:5" hidden="1" outlineLevel="1" x14ac:dyDescent="0.25">
      <c r="B232" s="136"/>
      <c r="C232" s="137"/>
      <c r="D232" s="138"/>
      <c r="E232" s="47"/>
    </row>
    <row r="233" spans="2:5" hidden="1" outlineLevel="1" x14ac:dyDescent="0.25">
      <c r="B233" s="136"/>
      <c r="C233" s="137"/>
      <c r="D233" s="138"/>
      <c r="E233" s="47"/>
    </row>
    <row r="234" spans="2:5" hidden="1" outlineLevel="1" x14ac:dyDescent="0.25">
      <c r="B234" s="136"/>
      <c r="C234" s="137"/>
      <c r="D234" s="138"/>
      <c r="E234" s="47"/>
    </row>
    <row r="235" spans="2:5" hidden="1" outlineLevel="1" x14ac:dyDescent="0.25">
      <c r="B235" s="136"/>
      <c r="C235" s="137"/>
      <c r="D235" s="138"/>
      <c r="E235" s="47"/>
    </row>
    <row r="236" spans="2:5" hidden="1" outlineLevel="1" x14ac:dyDescent="0.25">
      <c r="B236" s="136"/>
      <c r="C236" s="137"/>
      <c r="D236" s="138"/>
      <c r="E236" s="47"/>
    </row>
    <row r="237" spans="2:5" hidden="1" outlineLevel="1" x14ac:dyDescent="0.25">
      <c r="B237" s="136"/>
      <c r="C237" s="137"/>
      <c r="D237" s="138"/>
      <c r="E237" s="47"/>
    </row>
    <row r="238" spans="2:5" hidden="1" outlineLevel="1" x14ac:dyDescent="0.25">
      <c r="B238" s="136"/>
      <c r="C238" s="137"/>
      <c r="D238" s="138"/>
      <c r="E238" s="47"/>
    </row>
    <row r="239" spans="2:5" hidden="1" outlineLevel="1" x14ac:dyDescent="0.25">
      <c r="B239" s="136"/>
      <c r="C239" s="137"/>
      <c r="D239" s="138"/>
      <c r="E239" s="47"/>
    </row>
    <row r="240" spans="2:5" hidden="1" outlineLevel="1" x14ac:dyDescent="0.25">
      <c r="B240" s="136"/>
      <c r="C240" s="137"/>
      <c r="D240" s="138"/>
      <c r="E240" s="47"/>
    </row>
    <row r="241" spans="2:5" hidden="1" outlineLevel="1" x14ac:dyDescent="0.25">
      <c r="B241" s="136"/>
      <c r="C241" s="137"/>
      <c r="D241" s="138"/>
      <c r="E241" s="47"/>
    </row>
    <row r="242" spans="2:5" hidden="1" outlineLevel="1" x14ac:dyDescent="0.25">
      <c r="B242" s="136"/>
      <c r="C242" s="137"/>
      <c r="D242" s="138"/>
      <c r="E242" s="47"/>
    </row>
    <row r="243" spans="2:5" hidden="1" outlineLevel="1" x14ac:dyDescent="0.25">
      <c r="B243" s="136"/>
      <c r="C243" s="137"/>
      <c r="D243" s="138"/>
      <c r="E243" s="47"/>
    </row>
    <row r="244" spans="2:5" hidden="1" outlineLevel="1" x14ac:dyDescent="0.25">
      <c r="B244" s="136"/>
      <c r="C244" s="137"/>
      <c r="D244" s="138"/>
      <c r="E244" s="47"/>
    </row>
    <row r="245" spans="2:5" hidden="1" outlineLevel="1" x14ac:dyDescent="0.25">
      <c r="B245" s="136"/>
      <c r="C245" s="137"/>
      <c r="D245" s="138"/>
      <c r="E245" s="47"/>
    </row>
    <row r="246" spans="2:5" hidden="1" outlineLevel="1" x14ac:dyDescent="0.25">
      <c r="B246" s="136"/>
      <c r="C246" s="137"/>
      <c r="D246" s="138"/>
      <c r="E246" s="47"/>
    </row>
    <row r="247" spans="2:5" hidden="1" outlineLevel="1" x14ac:dyDescent="0.25">
      <c r="B247" s="136"/>
      <c r="C247" s="137"/>
      <c r="D247" s="138"/>
      <c r="E247" s="47"/>
    </row>
    <row r="248" spans="2:5" hidden="1" outlineLevel="1" x14ac:dyDescent="0.25">
      <c r="B248" s="136"/>
      <c r="C248" s="137"/>
      <c r="D248" s="138"/>
      <c r="E248" s="47"/>
    </row>
    <row r="249" spans="2:5" hidden="1" outlineLevel="1" x14ac:dyDescent="0.25">
      <c r="B249" s="136"/>
      <c r="C249" s="137"/>
      <c r="D249" s="138"/>
      <c r="E249" s="47"/>
    </row>
    <row r="250" spans="2:5" hidden="1" outlineLevel="1" x14ac:dyDescent="0.25">
      <c r="B250" s="136"/>
      <c r="C250" s="137"/>
      <c r="D250" s="138"/>
      <c r="E250" s="47"/>
    </row>
    <row r="251" spans="2:5" hidden="1" outlineLevel="1" x14ac:dyDescent="0.25">
      <c r="B251" s="136"/>
      <c r="C251" s="137"/>
      <c r="D251" s="138"/>
      <c r="E251" s="47"/>
    </row>
    <row r="252" spans="2:5" hidden="1" outlineLevel="1" x14ac:dyDescent="0.25">
      <c r="B252" s="136"/>
      <c r="C252" s="137"/>
      <c r="D252" s="138"/>
      <c r="E252" s="47"/>
    </row>
    <row r="253" spans="2:5" hidden="1" outlineLevel="1" x14ac:dyDescent="0.25">
      <c r="B253" s="136"/>
      <c r="C253" s="137"/>
      <c r="D253" s="138"/>
      <c r="E253" s="47"/>
    </row>
    <row r="254" spans="2:5" hidden="1" outlineLevel="1" x14ac:dyDescent="0.25">
      <c r="B254" s="136"/>
      <c r="C254" s="137"/>
      <c r="D254" s="138"/>
      <c r="E254" s="47"/>
    </row>
    <row r="255" spans="2:5" hidden="1" outlineLevel="1" x14ac:dyDescent="0.25">
      <c r="B255" s="136"/>
      <c r="C255" s="137"/>
      <c r="D255" s="138"/>
      <c r="E255" s="47"/>
    </row>
    <row r="256" spans="2:5" hidden="1" outlineLevel="1" x14ac:dyDescent="0.25">
      <c r="B256" s="136"/>
      <c r="C256" s="137"/>
      <c r="D256" s="138"/>
      <c r="E256" s="47"/>
    </row>
    <row r="257" spans="2:5" hidden="1" outlineLevel="1" x14ac:dyDescent="0.25">
      <c r="B257" s="136"/>
      <c r="C257" s="137"/>
      <c r="D257" s="138"/>
      <c r="E257" s="47"/>
    </row>
    <row r="258" spans="2:5" hidden="1" outlineLevel="1" x14ac:dyDescent="0.25">
      <c r="B258" s="136"/>
      <c r="C258" s="137"/>
      <c r="D258" s="138"/>
      <c r="E258" s="47"/>
    </row>
    <row r="259" spans="2:5" hidden="1" outlineLevel="1" x14ac:dyDescent="0.25">
      <c r="B259" s="136"/>
      <c r="C259" s="137"/>
      <c r="D259" s="138"/>
      <c r="E259" s="47"/>
    </row>
    <row r="260" spans="2:5" hidden="1" outlineLevel="1" x14ac:dyDescent="0.25">
      <c r="B260" s="136"/>
      <c r="C260" s="137"/>
      <c r="D260" s="138"/>
      <c r="E260" s="47"/>
    </row>
    <row r="261" spans="2:5" hidden="1" outlineLevel="1" x14ac:dyDescent="0.25">
      <c r="B261" s="136"/>
      <c r="C261" s="137"/>
      <c r="D261" s="138"/>
      <c r="E261" s="47"/>
    </row>
    <row r="262" spans="2:5" hidden="1" outlineLevel="1" x14ac:dyDescent="0.25">
      <c r="B262" s="136"/>
      <c r="C262" s="137"/>
      <c r="D262" s="138"/>
      <c r="E262" s="47"/>
    </row>
    <row r="263" spans="2:5" hidden="1" outlineLevel="1" x14ac:dyDescent="0.25">
      <c r="B263" s="136"/>
      <c r="C263" s="137"/>
      <c r="D263" s="138"/>
      <c r="E263" s="47"/>
    </row>
    <row r="264" spans="2:5" hidden="1" outlineLevel="1" x14ac:dyDescent="0.25">
      <c r="B264" s="136"/>
      <c r="C264" s="137"/>
      <c r="D264" s="138"/>
      <c r="E264" s="47"/>
    </row>
    <row r="265" spans="2:5" hidden="1" outlineLevel="1" x14ac:dyDescent="0.25">
      <c r="B265" s="136"/>
      <c r="C265" s="137"/>
      <c r="D265" s="138"/>
      <c r="E265" s="47"/>
    </row>
    <row r="266" spans="2:5" hidden="1" outlineLevel="1" x14ac:dyDescent="0.25">
      <c r="B266" s="136"/>
      <c r="C266" s="137"/>
      <c r="D266" s="138"/>
      <c r="E266" s="47"/>
    </row>
    <row r="267" spans="2:5" hidden="1" outlineLevel="1" x14ac:dyDescent="0.25">
      <c r="B267" s="136"/>
      <c r="C267" s="137"/>
      <c r="D267" s="138"/>
      <c r="E267" s="47"/>
    </row>
    <row r="268" spans="2:5" hidden="1" outlineLevel="1" x14ac:dyDescent="0.25">
      <c r="B268" s="136"/>
      <c r="C268" s="137"/>
      <c r="D268" s="138"/>
      <c r="E268" s="47"/>
    </row>
    <row r="269" spans="2:5" hidden="1" outlineLevel="1" x14ac:dyDescent="0.25">
      <c r="B269" s="136"/>
      <c r="C269" s="137"/>
      <c r="D269" s="138"/>
      <c r="E269" s="47"/>
    </row>
    <row r="270" spans="2:5" hidden="1" outlineLevel="1" x14ac:dyDescent="0.25">
      <c r="B270" s="136"/>
      <c r="C270" s="137"/>
      <c r="D270" s="138"/>
      <c r="E270" s="47"/>
    </row>
    <row r="271" spans="2:5" hidden="1" outlineLevel="1" x14ac:dyDescent="0.25">
      <c r="B271" s="136"/>
      <c r="C271" s="137"/>
      <c r="D271" s="138"/>
      <c r="E271" s="47"/>
    </row>
    <row r="272" spans="2:5" hidden="1" outlineLevel="1" x14ac:dyDescent="0.25">
      <c r="B272" s="136"/>
      <c r="C272" s="137"/>
      <c r="D272" s="138"/>
      <c r="E272" s="47"/>
    </row>
    <row r="273" spans="2:5" hidden="1" outlineLevel="1" x14ac:dyDescent="0.25">
      <c r="B273" s="136"/>
      <c r="C273" s="137"/>
      <c r="D273" s="138"/>
      <c r="E273" s="47"/>
    </row>
    <row r="274" spans="2:5" hidden="1" outlineLevel="1" x14ac:dyDescent="0.25">
      <c r="B274" s="136"/>
      <c r="C274" s="137"/>
      <c r="D274" s="138"/>
      <c r="E274" s="47"/>
    </row>
    <row r="275" spans="2:5" hidden="1" outlineLevel="1" x14ac:dyDescent="0.25">
      <c r="B275" s="136"/>
      <c r="C275" s="137"/>
      <c r="D275" s="138"/>
      <c r="E275" s="47"/>
    </row>
    <row r="276" spans="2:5" hidden="1" outlineLevel="1" x14ac:dyDescent="0.25">
      <c r="B276" s="136"/>
      <c r="C276" s="137"/>
      <c r="D276" s="138"/>
      <c r="E276" s="47"/>
    </row>
    <row r="277" spans="2:5" hidden="1" outlineLevel="1" x14ac:dyDescent="0.25">
      <c r="B277" s="136"/>
      <c r="C277" s="137"/>
      <c r="D277" s="138"/>
      <c r="E277" s="47"/>
    </row>
    <row r="278" spans="2:5" hidden="1" outlineLevel="1" x14ac:dyDescent="0.25">
      <c r="B278" s="136"/>
      <c r="C278" s="137"/>
      <c r="D278" s="138"/>
      <c r="E278" s="47"/>
    </row>
    <row r="279" spans="2:5" hidden="1" outlineLevel="1" x14ac:dyDescent="0.25">
      <c r="B279" s="136"/>
      <c r="C279" s="137"/>
      <c r="D279" s="138"/>
      <c r="E279" s="47"/>
    </row>
    <row r="280" spans="2:5" hidden="1" outlineLevel="1" x14ac:dyDescent="0.25">
      <c r="B280" s="136"/>
      <c r="C280" s="137"/>
      <c r="D280" s="138"/>
      <c r="E280" s="47"/>
    </row>
    <row r="281" spans="2:5" hidden="1" outlineLevel="1" x14ac:dyDescent="0.25">
      <c r="B281" s="136"/>
      <c r="C281" s="137"/>
      <c r="D281" s="138"/>
      <c r="E281" s="47"/>
    </row>
    <row r="282" spans="2:5" hidden="1" outlineLevel="1" x14ac:dyDescent="0.25">
      <c r="B282" s="136"/>
      <c r="C282" s="137"/>
      <c r="D282" s="138"/>
      <c r="E282" s="47"/>
    </row>
    <row r="283" spans="2:5" hidden="1" outlineLevel="1" x14ac:dyDescent="0.25">
      <c r="B283" s="136"/>
      <c r="C283" s="137"/>
      <c r="D283" s="138"/>
      <c r="E283" s="47"/>
    </row>
    <row r="284" spans="2:5" hidden="1" outlineLevel="1" x14ac:dyDescent="0.25">
      <c r="B284" s="136"/>
      <c r="C284" s="137"/>
      <c r="D284" s="138"/>
      <c r="E284" s="47"/>
    </row>
    <row r="285" spans="2:5" hidden="1" outlineLevel="1" x14ac:dyDescent="0.25">
      <c r="B285" s="136"/>
      <c r="C285" s="137"/>
      <c r="D285" s="138"/>
      <c r="E285" s="47"/>
    </row>
    <row r="286" spans="2:5" hidden="1" outlineLevel="1" x14ac:dyDescent="0.25">
      <c r="B286" s="136"/>
      <c r="C286" s="137"/>
      <c r="D286" s="138"/>
      <c r="E286" s="47"/>
    </row>
    <row r="287" spans="2:5" hidden="1" outlineLevel="1" x14ac:dyDescent="0.25">
      <c r="B287" s="136"/>
      <c r="C287" s="137"/>
      <c r="D287" s="138"/>
      <c r="E287" s="47"/>
    </row>
    <row r="288" spans="2:5" hidden="1" outlineLevel="1" x14ac:dyDescent="0.25">
      <c r="B288" s="136"/>
      <c r="C288" s="137"/>
      <c r="D288" s="138"/>
      <c r="E288" s="47"/>
    </row>
    <row r="289" spans="2:5" hidden="1" outlineLevel="1" x14ac:dyDescent="0.25">
      <c r="B289" s="136"/>
      <c r="C289" s="137"/>
      <c r="D289" s="138"/>
      <c r="E289" s="47"/>
    </row>
    <row r="290" spans="2:5" hidden="1" outlineLevel="1" x14ac:dyDescent="0.25">
      <c r="B290" s="136"/>
      <c r="C290" s="137"/>
      <c r="D290" s="138"/>
      <c r="E290" s="47"/>
    </row>
    <row r="291" spans="2:5" hidden="1" outlineLevel="1" x14ac:dyDescent="0.25">
      <c r="B291" s="136"/>
      <c r="C291" s="137"/>
      <c r="D291" s="138"/>
      <c r="E291" s="47"/>
    </row>
    <row r="292" spans="2:5" hidden="1" outlineLevel="1" x14ac:dyDescent="0.25">
      <c r="B292" s="136"/>
      <c r="C292" s="137"/>
      <c r="D292" s="138"/>
      <c r="E292" s="47"/>
    </row>
    <row r="293" spans="2:5" hidden="1" outlineLevel="1" x14ac:dyDescent="0.25">
      <c r="B293" s="136"/>
      <c r="C293" s="137"/>
      <c r="D293" s="138"/>
      <c r="E293" s="47"/>
    </row>
    <row r="294" spans="2:5" hidden="1" outlineLevel="1" x14ac:dyDescent="0.25">
      <c r="B294" s="136"/>
      <c r="C294" s="137"/>
      <c r="D294" s="138"/>
      <c r="E294" s="47"/>
    </row>
    <row r="295" spans="2:5" hidden="1" outlineLevel="1" x14ac:dyDescent="0.25">
      <c r="B295" s="136"/>
      <c r="C295" s="137"/>
      <c r="D295" s="138"/>
      <c r="E295" s="47"/>
    </row>
    <row r="296" spans="2:5" hidden="1" outlineLevel="1" x14ac:dyDescent="0.25">
      <c r="B296" s="136"/>
      <c r="C296" s="137"/>
      <c r="D296" s="138"/>
      <c r="E296" s="47"/>
    </row>
    <row r="297" spans="2:5" hidden="1" outlineLevel="1" x14ac:dyDescent="0.25">
      <c r="B297" s="136"/>
      <c r="C297" s="137"/>
      <c r="D297" s="138"/>
      <c r="E297" s="47"/>
    </row>
    <row r="298" spans="2:5" hidden="1" outlineLevel="1" x14ac:dyDescent="0.25">
      <c r="B298" s="136"/>
      <c r="C298" s="137"/>
      <c r="D298" s="138"/>
      <c r="E298" s="47"/>
    </row>
    <row r="299" spans="2:5" hidden="1" outlineLevel="1" x14ac:dyDescent="0.25">
      <c r="B299" s="136"/>
      <c r="C299" s="137"/>
      <c r="D299" s="138"/>
      <c r="E299" s="47"/>
    </row>
    <row r="300" spans="2:5" hidden="1" outlineLevel="1" x14ac:dyDescent="0.25">
      <c r="B300" s="136"/>
      <c r="C300" s="137"/>
      <c r="D300" s="138"/>
      <c r="E300" s="47"/>
    </row>
    <row r="301" spans="2:5" hidden="1" outlineLevel="1" x14ac:dyDescent="0.25">
      <c r="B301" s="136"/>
      <c r="C301" s="137"/>
      <c r="D301" s="138"/>
      <c r="E301" s="47"/>
    </row>
    <row r="302" spans="2:5" hidden="1" outlineLevel="1" x14ac:dyDescent="0.25">
      <c r="B302" s="136"/>
      <c r="C302" s="137"/>
      <c r="D302" s="138"/>
      <c r="E302" s="47"/>
    </row>
    <row r="303" spans="2:5" hidden="1" outlineLevel="1" x14ac:dyDescent="0.25">
      <c r="B303" s="136"/>
      <c r="C303" s="137"/>
      <c r="D303" s="138"/>
      <c r="E303" s="47"/>
    </row>
    <row r="304" spans="2:5" hidden="1" outlineLevel="1" x14ac:dyDescent="0.25">
      <c r="B304" s="136"/>
      <c r="C304" s="137"/>
      <c r="D304" s="138"/>
      <c r="E304" s="47"/>
    </row>
    <row r="305" spans="2:5" hidden="1" outlineLevel="1" x14ac:dyDescent="0.25">
      <c r="B305" s="136"/>
      <c r="C305" s="137"/>
      <c r="D305" s="138"/>
      <c r="E305" s="47"/>
    </row>
    <row r="306" spans="2:5" hidden="1" outlineLevel="1" x14ac:dyDescent="0.25">
      <c r="B306" s="136"/>
      <c r="C306" s="137"/>
      <c r="D306" s="138"/>
      <c r="E306" s="47"/>
    </row>
    <row r="307" spans="2:5" hidden="1" outlineLevel="1" x14ac:dyDescent="0.25">
      <c r="B307" s="136"/>
      <c r="C307" s="137"/>
      <c r="D307" s="138"/>
      <c r="E307" s="47"/>
    </row>
    <row r="308" spans="2:5" hidden="1" outlineLevel="1" x14ac:dyDescent="0.25">
      <c r="B308" s="136"/>
      <c r="C308" s="137"/>
      <c r="D308" s="138"/>
      <c r="E308" s="47"/>
    </row>
    <row r="309" spans="2:5" hidden="1" outlineLevel="1" x14ac:dyDescent="0.25">
      <c r="B309" s="136"/>
      <c r="C309" s="137"/>
      <c r="D309" s="138"/>
      <c r="E309" s="47"/>
    </row>
    <row r="310" spans="2:5" hidden="1" outlineLevel="1" x14ac:dyDescent="0.25">
      <c r="B310" s="136"/>
      <c r="C310" s="137"/>
      <c r="D310" s="138"/>
      <c r="E310" s="47"/>
    </row>
    <row r="311" spans="2:5" hidden="1" outlineLevel="1" x14ac:dyDescent="0.25">
      <c r="B311" s="136"/>
      <c r="C311" s="137"/>
      <c r="D311" s="138"/>
      <c r="E311" s="47"/>
    </row>
    <row r="312" spans="2:5" hidden="1" outlineLevel="1" x14ac:dyDescent="0.25">
      <c r="B312" s="136"/>
      <c r="C312" s="137"/>
      <c r="D312" s="138"/>
      <c r="E312" s="47"/>
    </row>
    <row r="313" spans="2:5" hidden="1" outlineLevel="1" x14ac:dyDescent="0.25">
      <c r="B313" s="136"/>
      <c r="C313" s="137"/>
      <c r="D313" s="138"/>
      <c r="E313" s="47"/>
    </row>
    <row r="314" spans="2:5" hidden="1" outlineLevel="1" x14ac:dyDescent="0.25">
      <c r="B314" s="136"/>
      <c r="C314" s="137"/>
      <c r="D314" s="138"/>
      <c r="E314" s="47"/>
    </row>
    <row r="315" spans="2:5" hidden="1" outlineLevel="1" x14ac:dyDescent="0.25">
      <c r="B315" s="136"/>
      <c r="C315" s="137"/>
      <c r="D315" s="138"/>
      <c r="E315" s="47"/>
    </row>
    <row r="316" spans="2:5" hidden="1" outlineLevel="1" x14ac:dyDescent="0.25">
      <c r="B316" s="136"/>
      <c r="C316" s="137"/>
      <c r="D316" s="138"/>
      <c r="E316" s="47"/>
    </row>
    <row r="317" spans="2:5" hidden="1" outlineLevel="1" x14ac:dyDescent="0.25">
      <c r="B317" s="136"/>
      <c r="C317" s="137"/>
      <c r="D317" s="138"/>
      <c r="E317" s="47"/>
    </row>
    <row r="318" spans="2:5" hidden="1" outlineLevel="1" x14ac:dyDescent="0.25">
      <c r="B318" s="136"/>
      <c r="C318" s="137"/>
      <c r="D318" s="138"/>
      <c r="E318" s="47"/>
    </row>
    <row r="319" spans="2:5" hidden="1" outlineLevel="1" x14ac:dyDescent="0.25">
      <c r="B319" s="136"/>
      <c r="C319" s="137"/>
      <c r="D319" s="138"/>
      <c r="E319" s="47"/>
    </row>
    <row r="320" spans="2:5" hidden="1" outlineLevel="1" x14ac:dyDescent="0.25">
      <c r="B320" s="136"/>
      <c r="C320" s="137"/>
      <c r="D320" s="138"/>
      <c r="E320" s="47"/>
    </row>
    <row r="321" spans="2:5" hidden="1" outlineLevel="1" x14ac:dyDescent="0.25">
      <c r="B321" s="136"/>
      <c r="C321" s="137"/>
      <c r="D321" s="138"/>
      <c r="E321" s="47"/>
    </row>
    <row r="322" spans="2:5" hidden="1" outlineLevel="1" x14ac:dyDescent="0.25">
      <c r="B322" s="136"/>
      <c r="C322" s="137"/>
      <c r="D322" s="138"/>
      <c r="E322" s="47"/>
    </row>
    <row r="323" spans="2:5" hidden="1" outlineLevel="1" x14ac:dyDescent="0.25">
      <c r="B323" s="136"/>
      <c r="C323" s="137"/>
      <c r="D323" s="138"/>
      <c r="E323" s="47"/>
    </row>
    <row r="324" spans="2:5" hidden="1" outlineLevel="1" x14ac:dyDescent="0.25">
      <c r="B324" s="136"/>
      <c r="C324" s="137"/>
      <c r="D324" s="138"/>
      <c r="E324" s="47"/>
    </row>
    <row r="325" spans="2:5" hidden="1" outlineLevel="1" x14ac:dyDescent="0.25">
      <c r="B325" s="136"/>
      <c r="C325" s="137"/>
      <c r="D325" s="138"/>
      <c r="E325" s="47"/>
    </row>
    <row r="326" spans="2:5" hidden="1" outlineLevel="1" x14ac:dyDescent="0.25">
      <c r="B326" s="136"/>
      <c r="C326" s="137"/>
      <c r="D326" s="138"/>
      <c r="E326" s="47"/>
    </row>
    <row r="327" spans="2:5" hidden="1" outlineLevel="1" x14ac:dyDescent="0.25">
      <c r="B327" s="136"/>
      <c r="C327" s="137"/>
      <c r="D327" s="138"/>
      <c r="E327" s="47"/>
    </row>
    <row r="328" spans="2:5" hidden="1" outlineLevel="1" x14ac:dyDescent="0.25">
      <c r="B328" s="136"/>
      <c r="C328" s="137"/>
      <c r="D328" s="138"/>
      <c r="E328" s="47"/>
    </row>
    <row r="329" spans="2:5" hidden="1" outlineLevel="1" x14ac:dyDescent="0.25">
      <c r="B329" s="136"/>
      <c r="C329" s="137"/>
      <c r="D329" s="138"/>
      <c r="E329" s="47"/>
    </row>
    <row r="330" spans="2:5" hidden="1" outlineLevel="1" x14ac:dyDescent="0.25">
      <c r="B330" s="136"/>
      <c r="C330" s="137"/>
      <c r="D330" s="138"/>
      <c r="E330" s="47"/>
    </row>
    <row r="331" spans="2:5" hidden="1" outlineLevel="1" x14ac:dyDescent="0.25">
      <c r="B331" s="136"/>
      <c r="C331" s="137"/>
      <c r="D331" s="138"/>
      <c r="E331" s="47"/>
    </row>
    <row r="332" spans="2:5" hidden="1" outlineLevel="1" x14ac:dyDescent="0.25">
      <c r="B332" s="136"/>
      <c r="C332" s="137"/>
      <c r="D332" s="138"/>
      <c r="E332" s="47"/>
    </row>
    <row r="333" spans="2:5" hidden="1" outlineLevel="1" x14ac:dyDescent="0.25">
      <c r="B333" s="136"/>
      <c r="C333" s="137"/>
      <c r="D333" s="138"/>
      <c r="E333" s="47"/>
    </row>
    <row r="334" spans="2:5" hidden="1" outlineLevel="1" x14ac:dyDescent="0.25">
      <c r="B334" s="136"/>
      <c r="C334" s="137"/>
      <c r="D334" s="138"/>
      <c r="E334" s="47"/>
    </row>
    <row r="335" spans="2:5" hidden="1" outlineLevel="1" x14ac:dyDescent="0.25">
      <c r="B335" s="136"/>
      <c r="C335" s="137"/>
      <c r="D335" s="138"/>
      <c r="E335" s="47"/>
    </row>
    <row r="336" spans="2:5" hidden="1" outlineLevel="1" x14ac:dyDescent="0.25">
      <c r="B336" s="136"/>
      <c r="C336" s="137"/>
      <c r="D336" s="138"/>
      <c r="E336" s="47"/>
    </row>
    <row r="337" spans="2:5" hidden="1" outlineLevel="1" x14ac:dyDescent="0.25">
      <c r="B337" s="136"/>
      <c r="C337" s="137"/>
      <c r="D337" s="138"/>
      <c r="E337" s="47"/>
    </row>
    <row r="338" spans="2:5" hidden="1" outlineLevel="1" x14ac:dyDescent="0.25">
      <c r="B338" s="136"/>
      <c r="C338" s="137"/>
      <c r="D338" s="138"/>
      <c r="E338" s="47"/>
    </row>
    <row r="339" spans="2:5" hidden="1" outlineLevel="1" x14ac:dyDescent="0.25">
      <c r="B339" s="136"/>
      <c r="C339" s="137"/>
      <c r="D339" s="138"/>
      <c r="E339" s="47"/>
    </row>
    <row r="340" spans="2:5" hidden="1" outlineLevel="1" x14ac:dyDescent="0.25">
      <c r="B340" s="136"/>
      <c r="C340" s="137"/>
      <c r="D340" s="138"/>
      <c r="E340" s="47"/>
    </row>
    <row r="341" spans="2:5" hidden="1" outlineLevel="1" x14ac:dyDescent="0.25">
      <c r="B341" s="136"/>
      <c r="C341" s="137"/>
      <c r="D341" s="138"/>
      <c r="E341" s="47"/>
    </row>
    <row r="342" spans="2:5" hidden="1" outlineLevel="1" x14ac:dyDescent="0.25">
      <c r="B342" s="136"/>
      <c r="C342" s="137"/>
      <c r="D342" s="138"/>
      <c r="E342" s="47"/>
    </row>
    <row r="343" spans="2:5" hidden="1" outlineLevel="1" x14ac:dyDescent="0.25">
      <c r="B343" s="136"/>
      <c r="C343" s="137"/>
      <c r="D343" s="138"/>
      <c r="E343" s="47"/>
    </row>
    <row r="344" spans="2:5" hidden="1" outlineLevel="1" x14ac:dyDescent="0.25">
      <c r="B344" s="136"/>
      <c r="C344" s="137"/>
      <c r="D344" s="138"/>
      <c r="E344" s="47"/>
    </row>
    <row r="345" spans="2:5" hidden="1" outlineLevel="1" x14ac:dyDescent="0.25">
      <c r="B345" s="136"/>
      <c r="C345" s="137"/>
      <c r="D345" s="138"/>
      <c r="E345" s="47"/>
    </row>
    <row r="346" spans="2:5" hidden="1" outlineLevel="1" x14ac:dyDescent="0.25">
      <c r="B346" s="136"/>
      <c r="C346" s="137"/>
      <c r="D346" s="138"/>
      <c r="E346" s="47"/>
    </row>
    <row r="347" spans="2:5" hidden="1" outlineLevel="1" x14ac:dyDescent="0.25">
      <c r="B347" s="136"/>
      <c r="C347" s="137"/>
      <c r="D347" s="138"/>
      <c r="E347" s="47"/>
    </row>
    <row r="348" spans="2:5" hidden="1" outlineLevel="1" x14ac:dyDescent="0.25">
      <c r="B348" s="136"/>
      <c r="C348" s="137"/>
      <c r="D348" s="138"/>
      <c r="E348" s="47"/>
    </row>
    <row r="349" spans="2:5" hidden="1" outlineLevel="1" x14ac:dyDescent="0.25">
      <c r="B349" s="136"/>
      <c r="C349" s="137"/>
      <c r="D349" s="138"/>
      <c r="E349" s="47"/>
    </row>
    <row r="350" spans="2:5" hidden="1" outlineLevel="1" x14ac:dyDescent="0.25">
      <c r="B350" s="136"/>
      <c r="C350" s="137"/>
      <c r="D350" s="138"/>
      <c r="E350" s="47"/>
    </row>
    <row r="351" spans="2:5" hidden="1" outlineLevel="1" x14ac:dyDescent="0.25">
      <c r="B351" s="136"/>
      <c r="C351" s="137"/>
      <c r="D351" s="138"/>
      <c r="E351" s="47"/>
    </row>
    <row r="352" spans="2:5" hidden="1" outlineLevel="1" x14ac:dyDescent="0.25">
      <c r="B352" s="136"/>
      <c r="C352" s="137"/>
      <c r="D352" s="138"/>
      <c r="E352" s="47"/>
    </row>
    <row r="353" spans="2:5" hidden="1" outlineLevel="1" x14ac:dyDescent="0.25">
      <c r="B353" s="136"/>
      <c r="C353" s="137"/>
      <c r="D353" s="138"/>
      <c r="E353" s="47"/>
    </row>
    <row r="354" spans="2:5" hidden="1" outlineLevel="1" x14ac:dyDescent="0.25">
      <c r="B354" s="136"/>
      <c r="C354" s="137"/>
      <c r="D354" s="138"/>
      <c r="E354" s="47"/>
    </row>
    <row r="355" spans="2:5" hidden="1" outlineLevel="1" x14ac:dyDescent="0.25">
      <c r="B355" s="136"/>
      <c r="C355" s="137"/>
      <c r="D355" s="138"/>
      <c r="E355" s="47"/>
    </row>
    <row r="356" spans="2:5" hidden="1" outlineLevel="1" x14ac:dyDescent="0.25">
      <c r="B356" s="136"/>
      <c r="C356" s="137"/>
      <c r="D356" s="138"/>
      <c r="E356" s="47"/>
    </row>
    <row r="357" spans="2:5" hidden="1" outlineLevel="1" x14ac:dyDescent="0.25">
      <c r="B357" s="136"/>
      <c r="C357" s="137"/>
      <c r="D357" s="138"/>
      <c r="E357" s="47"/>
    </row>
    <row r="358" spans="2:5" hidden="1" outlineLevel="1" x14ac:dyDescent="0.25">
      <c r="B358" s="136"/>
      <c r="C358" s="137"/>
      <c r="D358" s="138"/>
      <c r="E358" s="47"/>
    </row>
    <row r="359" spans="2:5" hidden="1" outlineLevel="1" x14ac:dyDescent="0.25">
      <c r="B359" s="136"/>
      <c r="C359" s="137"/>
      <c r="D359" s="138"/>
      <c r="E359" s="47"/>
    </row>
    <row r="360" spans="2:5" hidden="1" outlineLevel="1" x14ac:dyDescent="0.25">
      <c r="B360" s="136"/>
      <c r="C360" s="137"/>
      <c r="D360" s="138"/>
      <c r="E360" s="47"/>
    </row>
    <row r="361" spans="2:5" hidden="1" outlineLevel="1" x14ac:dyDescent="0.25">
      <c r="B361" s="136"/>
      <c r="C361" s="137"/>
      <c r="D361" s="138"/>
      <c r="E361" s="47"/>
    </row>
    <row r="362" spans="2:5" hidden="1" outlineLevel="1" x14ac:dyDescent="0.25">
      <c r="B362" s="136"/>
      <c r="C362" s="137"/>
      <c r="D362" s="138"/>
      <c r="E362" s="47"/>
    </row>
    <row r="363" spans="2:5" hidden="1" outlineLevel="1" x14ac:dyDescent="0.25">
      <c r="B363" s="136"/>
      <c r="C363" s="137"/>
      <c r="D363" s="138"/>
      <c r="E363" s="47"/>
    </row>
    <row r="364" spans="2:5" hidden="1" outlineLevel="1" x14ac:dyDescent="0.25">
      <c r="B364" s="136"/>
      <c r="C364" s="137"/>
      <c r="D364" s="138"/>
      <c r="E364" s="47"/>
    </row>
    <row r="365" spans="2:5" hidden="1" outlineLevel="1" x14ac:dyDescent="0.25">
      <c r="B365" s="136"/>
      <c r="C365" s="137"/>
      <c r="D365" s="138"/>
      <c r="E365" s="47"/>
    </row>
    <row r="366" spans="2:5" hidden="1" outlineLevel="1" x14ac:dyDescent="0.25">
      <c r="B366" s="136"/>
      <c r="C366" s="137"/>
      <c r="D366" s="138"/>
      <c r="E366" s="47"/>
    </row>
    <row r="367" spans="2:5" hidden="1" outlineLevel="1" x14ac:dyDescent="0.25">
      <c r="B367" s="136"/>
      <c r="C367" s="137"/>
      <c r="D367" s="138"/>
      <c r="E367" s="47"/>
    </row>
    <row r="368" spans="2:5" hidden="1" outlineLevel="1" x14ac:dyDescent="0.25">
      <c r="B368" s="136"/>
      <c r="C368" s="137"/>
      <c r="D368" s="138"/>
      <c r="E368" s="47"/>
    </row>
    <row r="369" spans="2:5" hidden="1" outlineLevel="1" x14ac:dyDescent="0.25">
      <c r="B369" s="136"/>
      <c r="C369" s="137"/>
      <c r="D369" s="138"/>
      <c r="E369" s="47"/>
    </row>
    <row r="370" spans="2:5" hidden="1" outlineLevel="1" x14ac:dyDescent="0.25">
      <c r="B370" s="136"/>
      <c r="C370" s="137"/>
      <c r="D370" s="138"/>
      <c r="E370" s="47"/>
    </row>
    <row r="371" spans="2:5" hidden="1" outlineLevel="1" x14ac:dyDescent="0.25">
      <c r="B371" s="136"/>
      <c r="C371" s="137"/>
      <c r="D371" s="138"/>
      <c r="E371" s="47"/>
    </row>
    <row r="372" spans="2:5" hidden="1" outlineLevel="1" x14ac:dyDescent="0.25">
      <c r="B372" s="136"/>
      <c r="C372" s="137"/>
      <c r="D372" s="138"/>
      <c r="E372" s="47"/>
    </row>
    <row r="373" spans="2:5" hidden="1" outlineLevel="1" x14ac:dyDescent="0.25">
      <c r="B373" s="136"/>
      <c r="C373" s="137"/>
      <c r="D373" s="138"/>
      <c r="E373" s="47"/>
    </row>
    <row r="374" spans="2:5" hidden="1" outlineLevel="1" x14ac:dyDescent="0.25">
      <c r="B374" s="136"/>
      <c r="C374" s="137"/>
      <c r="D374" s="138"/>
      <c r="E374" s="47"/>
    </row>
    <row r="375" spans="2:5" hidden="1" outlineLevel="1" x14ac:dyDescent="0.25">
      <c r="B375" s="136"/>
      <c r="C375" s="137"/>
      <c r="D375" s="138"/>
      <c r="E375" s="47"/>
    </row>
    <row r="376" spans="2:5" hidden="1" outlineLevel="1" x14ac:dyDescent="0.25">
      <c r="B376" s="136"/>
      <c r="C376" s="137"/>
      <c r="D376" s="138"/>
      <c r="E376" s="47"/>
    </row>
    <row r="377" spans="2:5" hidden="1" outlineLevel="1" x14ac:dyDescent="0.25">
      <c r="B377" s="136"/>
      <c r="C377" s="137"/>
      <c r="D377" s="138"/>
      <c r="E377" s="47"/>
    </row>
    <row r="378" spans="2:5" hidden="1" outlineLevel="1" x14ac:dyDescent="0.25">
      <c r="B378" s="136"/>
      <c r="C378" s="137"/>
      <c r="D378" s="138"/>
      <c r="E378" s="47"/>
    </row>
    <row r="379" spans="2:5" hidden="1" outlineLevel="1" x14ac:dyDescent="0.25">
      <c r="B379" s="136"/>
      <c r="C379" s="137"/>
      <c r="D379" s="138"/>
      <c r="E379" s="47"/>
    </row>
    <row r="380" spans="2:5" hidden="1" outlineLevel="1" x14ac:dyDescent="0.25">
      <c r="B380" s="136"/>
      <c r="C380" s="137"/>
      <c r="D380" s="138"/>
      <c r="E380" s="47"/>
    </row>
    <row r="381" spans="2:5" hidden="1" outlineLevel="1" x14ac:dyDescent="0.25">
      <c r="B381" s="136"/>
      <c r="C381" s="137"/>
      <c r="D381" s="138"/>
      <c r="E381" s="47"/>
    </row>
    <row r="382" spans="2:5" hidden="1" outlineLevel="1" x14ac:dyDescent="0.25">
      <c r="B382" s="136"/>
      <c r="C382" s="137"/>
      <c r="D382" s="138"/>
      <c r="E382" s="47"/>
    </row>
    <row r="383" spans="2:5" hidden="1" outlineLevel="1" x14ac:dyDescent="0.25">
      <c r="B383" s="136"/>
      <c r="C383" s="137"/>
      <c r="D383" s="138"/>
      <c r="E383" s="47"/>
    </row>
    <row r="384" spans="2:5" hidden="1" outlineLevel="1" x14ac:dyDescent="0.25">
      <c r="B384" s="136"/>
      <c r="C384" s="137"/>
      <c r="D384" s="138"/>
      <c r="E384" s="47"/>
    </row>
    <row r="385" spans="2:5" hidden="1" outlineLevel="1" x14ac:dyDescent="0.25">
      <c r="B385" s="136"/>
      <c r="C385" s="137"/>
      <c r="D385" s="138"/>
      <c r="E385" s="47"/>
    </row>
    <row r="386" spans="2:5" hidden="1" outlineLevel="1" x14ac:dyDescent="0.25">
      <c r="B386" s="136"/>
      <c r="C386" s="137"/>
      <c r="D386" s="138"/>
      <c r="E386" s="47"/>
    </row>
    <row r="387" spans="2:5" hidden="1" outlineLevel="1" x14ac:dyDescent="0.25">
      <c r="B387" s="136"/>
      <c r="C387" s="137"/>
      <c r="D387" s="138"/>
      <c r="E387" s="47"/>
    </row>
    <row r="388" spans="2:5" hidden="1" outlineLevel="1" x14ac:dyDescent="0.25">
      <c r="B388" s="136"/>
      <c r="C388" s="137"/>
      <c r="D388" s="138"/>
      <c r="E388" s="47"/>
    </row>
    <row r="389" spans="2:5" hidden="1" outlineLevel="1" x14ac:dyDescent="0.25">
      <c r="B389" s="136"/>
      <c r="C389" s="137"/>
      <c r="D389" s="138"/>
      <c r="E389" s="47"/>
    </row>
    <row r="390" spans="2:5" hidden="1" outlineLevel="1" x14ac:dyDescent="0.25">
      <c r="B390" s="136"/>
      <c r="C390" s="137"/>
      <c r="D390" s="138"/>
      <c r="E390" s="47"/>
    </row>
    <row r="391" spans="2:5" hidden="1" outlineLevel="1" x14ac:dyDescent="0.25">
      <c r="B391" s="136"/>
      <c r="C391" s="137"/>
      <c r="D391" s="138"/>
      <c r="E391" s="47"/>
    </row>
    <row r="392" spans="2:5" hidden="1" outlineLevel="1" x14ac:dyDescent="0.25">
      <c r="B392" s="136"/>
      <c r="C392" s="137"/>
      <c r="D392" s="138"/>
      <c r="E392" s="47"/>
    </row>
    <row r="393" spans="2:5" hidden="1" outlineLevel="1" x14ac:dyDescent="0.25">
      <c r="B393" s="136"/>
      <c r="C393" s="137"/>
      <c r="D393" s="138"/>
      <c r="E393" s="47"/>
    </row>
    <row r="394" spans="2:5" hidden="1" outlineLevel="1" x14ac:dyDescent="0.25">
      <c r="B394" s="136"/>
      <c r="C394" s="137"/>
      <c r="D394" s="138"/>
      <c r="E394" s="47"/>
    </row>
    <row r="395" spans="2:5" hidden="1" outlineLevel="1" x14ac:dyDescent="0.25">
      <c r="B395" s="136"/>
      <c r="C395" s="137"/>
      <c r="D395" s="138"/>
      <c r="E395" s="47"/>
    </row>
    <row r="396" spans="2:5" hidden="1" outlineLevel="1" x14ac:dyDescent="0.25">
      <c r="B396" s="136"/>
      <c r="C396" s="137"/>
      <c r="D396" s="138"/>
      <c r="E396" s="47"/>
    </row>
    <row r="397" spans="2:5" hidden="1" outlineLevel="1" x14ac:dyDescent="0.25">
      <c r="B397" s="136"/>
      <c r="C397" s="137"/>
      <c r="D397" s="138"/>
      <c r="E397" s="47"/>
    </row>
    <row r="398" spans="2:5" hidden="1" outlineLevel="1" x14ac:dyDescent="0.25">
      <c r="B398" s="136"/>
      <c r="C398" s="137"/>
      <c r="D398" s="138"/>
      <c r="E398" s="47"/>
    </row>
    <row r="399" spans="2:5" hidden="1" outlineLevel="1" x14ac:dyDescent="0.25">
      <c r="B399" s="136"/>
      <c r="C399" s="137"/>
      <c r="D399" s="138"/>
      <c r="E399" s="47"/>
    </row>
    <row r="400" spans="2:5" hidden="1" outlineLevel="1" x14ac:dyDescent="0.25">
      <c r="B400" s="136"/>
      <c r="C400" s="137"/>
      <c r="D400" s="138"/>
      <c r="E400" s="47"/>
    </row>
    <row r="401" spans="2:5" hidden="1" outlineLevel="1" x14ac:dyDescent="0.25">
      <c r="B401" s="136"/>
      <c r="C401" s="137"/>
      <c r="D401" s="138"/>
      <c r="E401" s="47"/>
    </row>
    <row r="402" spans="2:5" hidden="1" outlineLevel="1" x14ac:dyDescent="0.25">
      <c r="B402" s="136"/>
      <c r="C402" s="137"/>
      <c r="D402" s="138"/>
      <c r="E402" s="47"/>
    </row>
    <row r="403" spans="2:5" hidden="1" outlineLevel="1" x14ac:dyDescent="0.25">
      <c r="B403" s="136"/>
      <c r="C403" s="137"/>
      <c r="D403" s="138"/>
      <c r="E403" s="47"/>
    </row>
    <row r="404" spans="2:5" hidden="1" outlineLevel="1" x14ac:dyDescent="0.25">
      <c r="B404" s="136"/>
      <c r="C404" s="137"/>
      <c r="D404" s="138"/>
      <c r="E404" s="47"/>
    </row>
    <row r="405" spans="2:5" hidden="1" outlineLevel="1" x14ac:dyDescent="0.25">
      <c r="B405" s="136"/>
      <c r="C405" s="137"/>
      <c r="D405" s="138"/>
      <c r="E405" s="47"/>
    </row>
    <row r="406" spans="2:5" hidden="1" outlineLevel="1" x14ac:dyDescent="0.25">
      <c r="B406" s="136"/>
      <c r="C406" s="137"/>
      <c r="D406" s="138"/>
      <c r="E406" s="47"/>
    </row>
    <row r="407" spans="2:5" hidden="1" outlineLevel="1" x14ac:dyDescent="0.25">
      <c r="B407" s="136"/>
      <c r="C407" s="137"/>
      <c r="D407" s="138"/>
      <c r="E407" s="47"/>
    </row>
    <row r="408" spans="2:5" hidden="1" outlineLevel="1" x14ac:dyDescent="0.25">
      <c r="B408" s="136"/>
      <c r="C408" s="137"/>
      <c r="D408" s="138"/>
      <c r="E408" s="47"/>
    </row>
    <row r="409" spans="2:5" hidden="1" outlineLevel="1" x14ac:dyDescent="0.25">
      <c r="B409" s="136"/>
      <c r="C409" s="137"/>
      <c r="D409" s="138"/>
      <c r="E409" s="47"/>
    </row>
    <row r="410" spans="2:5" hidden="1" outlineLevel="1" x14ac:dyDescent="0.25">
      <c r="B410" s="136"/>
      <c r="C410" s="137"/>
      <c r="D410" s="138"/>
      <c r="E410" s="47"/>
    </row>
    <row r="411" spans="2:5" hidden="1" outlineLevel="1" x14ac:dyDescent="0.25">
      <c r="B411" s="136"/>
      <c r="C411" s="137"/>
      <c r="D411" s="138"/>
      <c r="E411" s="47"/>
    </row>
    <row r="412" spans="2:5" hidden="1" outlineLevel="1" x14ac:dyDescent="0.25">
      <c r="B412" s="136"/>
      <c r="C412" s="137"/>
      <c r="D412" s="138"/>
      <c r="E412" s="47"/>
    </row>
    <row r="413" spans="2:5" hidden="1" outlineLevel="1" x14ac:dyDescent="0.25">
      <c r="B413" s="136"/>
      <c r="C413" s="137"/>
      <c r="D413" s="138"/>
      <c r="E413" s="47"/>
    </row>
    <row r="414" spans="2:5" hidden="1" outlineLevel="1" x14ac:dyDescent="0.25">
      <c r="B414" s="136"/>
      <c r="C414" s="137"/>
      <c r="D414" s="138"/>
      <c r="E414" s="47"/>
    </row>
    <row r="415" spans="2:5" hidden="1" outlineLevel="1" x14ac:dyDescent="0.25">
      <c r="B415" s="136"/>
      <c r="C415" s="137"/>
      <c r="D415" s="138"/>
      <c r="E415" s="47"/>
    </row>
    <row r="416" spans="2:5" hidden="1" outlineLevel="1" x14ac:dyDescent="0.25">
      <c r="B416" s="136"/>
      <c r="C416" s="137"/>
      <c r="D416" s="138"/>
      <c r="E416" s="47"/>
    </row>
    <row r="417" spans="2:5" hidden="1" outlineLevel="1" x14ac:dyDescent="0.25">
      <c r="B417" s="136"/>
      <c r="C417" s="137"/>
      <c r="D417" s="138"/>
      <c r="E417" s="47"/>
    </row>
    <row r="418" spans="2:5" hidden="1" outlineLevel="1" x14ac:dyDescent="0.25">
      <c r="B418" s="136"/>
      <c r="C418" s="137"/>
      <c r="D418" s="138"/>
      <c r="E418" s="47"/>
    </row>
    <row r="419" spans="2:5" hidden="1" outlineLevel="1" x14ac:dyDescent="0.25">
      <c r="B419" s="136"/>
      <c r="C419" s="137"/>
      <c r="D419" s="138"/>
      <c r="E419" s="47"/>
    </row>
    <row r="420" spans="2:5" hidden="1" outlineLevel="1" x14ac:dyDescent="0.25">
      <c r="B420" s="136"/>
      <c r="C420" s="137"/>
      <c r="D420" s="138"/>
      <c r="E420" s="47"/>
    </row>
    <row r="421" spans="2:5" hidden="1" outlineLevel="1" x14ac:dyDescent="0.25">
      <c r="B421" s="136"/>
      <c r="C421" s="137"/>
      <c r="D421" s="138"/>
      <c r="E421" s="47"/>
    </row>
    <row r="422" spans="2:5" hidden="1" outlineLevel="1" x14ac:dyDescent="0.25">
      <c r="B422" s="136"/>
      <c r="C422" s="137"/>
      <c r="D422" s="138"/>
      <c r="E422" s="47"/>
    </row>
    <row r="423" spans="2:5" hidden="1" outlineLevel="1" x14ac:dyDescent="0.25">
      <c r="B423" s="136"/>
      <c r="C423" s="137"/>
      <c r="D423" s="138"/>
      <c r="E423" s="47"/>
    </row>
    <row r="424" spans="2:5" hidden="1" outlineLevel="1" x14ac:dyDescent="0.25">
      <c r="B424" s="136"/>
      <c r="C424" s="137"/>
      <c r="D424" s="138"/>
      <c r="E424" s="47"/>
    </row>
    <row r="425" spans="2:5" hidden="1" outlineLevel="1" x14ac:dyDescent="0.25">
      <c r="B425" s="136"/>
      <c r="C425" s="137"/>
      <c r="D425" s="138"/>
      <c r="E425" s="47"/>
    </row>
    <row r="426" spans="2:5" hidden="1" outlineLevel="1" x14ac:dyDescent="0.25">
      <c r="B426" s="136"/>
      <c r="C426" s="137"/>
      <c r="D426" s="138"/>
      <c r="E426" s="47"/>
    </row>
    <row r="427" spans="2:5" hidden="1" outlineLevel="1" x14ac:dyDescent="0.25">
      <c r="B427" s="136"/>
      <c r="C427" s="137"/>
      <c r="D427" s="138"/>
      <c r="E427" s="47"/>
    </row>
    <row r="428" spans="2:5" hidden="1" outlineLevel="1" x14ac:dyDescent="0.25">
      <c r="B428" s="136"/>
      <c r="C428" s="137"/>
      <c r="D428" s="138"/>
      <c r="E428" s="47"/>
    </row>
    <row r="429" spans="2:5" hidden="1" outlineLevel="1" x14ac:dyDescent="0.25">
      <c r="B429" s="136"/>
      <c r="C429" s="137"/>
      <c r="D429" s="138"/>
      <c r="E429" s="47"/>
    </row>
    <row r="430" spans="2:5" hidden="1" outlineLevel="1" x14ac:dyDescent="0.25">
      <c r="B430" s="136"/>
      <c r="C430" s="137"/>
      <c r="D430" s="138"/>
      <c r="E430" s="47"/>
    </row>
    <row r="431" spans="2:5" hidden="1" outlineLevel="1" x14ac:dyDescent="0.25">
      <c r="B431" s="136"/>
      <c r="C431" s="137"/>
      <c r="D431" s="138"/>
      <c r="E431" s="47"/>
    </row>
    <row r="432" spans="2:5" hidden="1" outlineLevel="1" x14ac:dyDescent="0.25">
      <c r="B432" s="136"/>
      <c r="C432" s="137"/>
      <c r="D432" s="138"/>
      <c r="E432" s="47"/>
    </row>
    <row r="433" spans="2:5" hidden="1" outlineLevel="1" x14ac:dyDescent="0.25">
      <c r="B433" s="136"/>
      <c r="C433" s="137"/>
      <c r="D433" s="138"/>
      <c r="E433" s="47"/>
    </row>
    <row r="434" spans="2:5" hidden="1" outlineLevel="1" x14ac:dyDescent="0.25">
      <c r="B434" s="136"/>
      <c r="C434" s="137"/>
      <c r="D434" s="138"/>
      <c r="E434" s="47"/>
    </row>
    <row r="435" spans="2:5" hidden="1" outlineLevel="1" x14ac:dyDescent="0.25">
      <c r="B435" s="136"/>
      <c r="C435" s="137"/>
      <c r="D435" s="138"/>
      <c r="E435" s="47"/>
    </row>
    <row r="436" spans="2:5" hidden="1" outlineLevel="1" x14ac:dyDescent="0.25">
      <c r="B436" s="136"/>
      <c r="C436" s="137"/>
      <c r="D436" s="138"/>
      <c r="E436" s="47"/>
    </row>
    <row r="437" spans="2:5" hidden="1" outlineLevel="1" x14ac:dyDescent="0.25">
      <c r="B437" s="136"/>
      <c r="C437" s="137"/>
      <c r="D437" s="138"/>
      <c r="E437" s="47"/>
    </row>
    <row r="438" spans="2:5" hidden="1" outlineLevel="1" x14ac:dyDescent="0.25">
      <c r="B438" s="136"/>
      <c r="C438" s="137"/>
      <c r="D438" s="138"/>
      <c r="E438" s="47"/>
    </row>
    <row r="439" spans="2:5" hidden="1" outlineLevel="1" x14ac:dyDescent="0.25">
      <c r="B439" s="136"/>
      <c r="C439" s="137"/>
      <c r="D439" s="138"/>
      <c r="E439" s="47"/>
    </row>
    <row r="440" spans="2:5" hidden="1" outlineLevel="1" x14ac:dyDescent="0.25">
      <c r="B440" s="136"/>
      <c r="C440" s="137"/>
      <c r="D440" s="138"/>
      <c r="E440" s="47"/>
    </row>
    <row r="441" spans="2:5" hidden="1" outlineLevel="1" x14ac:dyDescent="0.25">
      <c r="B441" s="136"/>
      <c r="C441" s="137"/>
      <c r="D441" s="138"/>
      <c r="E441" s="47"/>
    </row>
    <row r="442" spans="2:5" hidden="1" outlineLevel="1" x14ac:dyDescent="0.25">
      <c r="B442" s="136"/>
      <c r="C442" s="137"/>
      <c r="D442" s="138"/>
      <c r="E442" s="47"/>
    </row>
    <row r="443" spans="2:5" hidden="1" outlineLevel="1" x14ac:dyDescent="0.25">
      <c r="B443" s="136"/>
      <c r="C443" s="137"/>
      <c r="D443" s="138"/>
      <c r="E443" s="47"/>
    </row>
    <row r="444" spans="2:5" hidden="1" outlineLevel="1" x14ac:dyDescent="0.25">
      <c r="B444" s="136"/>
      <c r="C444" s="137"/>
      <c r="D444" s="138"/>
      <c r="E444" s="47"/>
    </row>
    <row r="445" spans="2:5" hidden="1" outlineLevel="1" x14ac:dyDescent="0.25">
      <c r="B445" s="136"/>
      <c r="C445" s="137"/>
      <c r="D445" s="138"/>
      <c r="E445" s="47"/>
    </row>
    <row r="446" spans="2:5" hidden="1" outlineLevel="1" x14ac:dyDescent="0.25">
      <c r="B446" s="136"/>
      <c r="C446" s="137"/>
      <c r="D446" s="138"/>
      <c r="E446" s="47"/>
    </row>
    <row r="447" spans="2:5" hidden="1" outlineLevel="1" x14ac:dyDescent="0.25">
      <c r="B447" s="136"/>
      <c r="C447" s="137"/>
      <c r="D447" s="138"/>
      <c r="E447" s="47"/>
    </row>
    <row r="448" spans="2:5" hidden="1" outlineLevel="1" x14ac:dyDescent="0.25">
      <c r="B448" s="136"/>
      <c r="C448" s="137"/>
      <c r="D448" s="138"/>
      <c r="E448" s="47"/>
    </row>
    <row r="449" spans="2:5" hidden="1" outlineLevel="1" x14ac:dyDescent="0.25">
      <c r="B449" s="136"/>
      <c r="C449" s="137"/>
      <c r="D449" s="138"/>
      <c r="E449" s="47"/>
    </row>
    <row r="450" spans="2:5" hidden="1" outlineLevel="1" x14ac:dyDescent="0.25">
      <c r="B450" s="136"/>
      <c r="C450" s="137"/>
      <c r="D450" s="138"/>
      <c r="E450" s="47"/>
    </row>
    <row r="451" spans="2:5" hidden="1" outlineLevel="1" x14ac:dyDescent="0.25">
      <c r="B451" s="136"/>
      <c r="C451" s="137"/>
      <c r="D451" s="138"/>
      <c r="E451" s="47"/>
    </row>
    <row r="452" spans="2:5" hidden="1" outlineLevel="1" x14ac:dyDescent="0.25">
      <c r="B452" s="136"/>
      <c r="C452" s="137"/>
      <c r="D452" s="138"/>
      <c r="E452" s="47"/>
    </row>
    <row r="453" spans="2:5" hidden="1" outlineLevel="1" x14ac:dyDescent="0.25">
      <c r="B453" s="136"/>
      <c r="C453" s="137"/>
      <c r="D453" s="138"/>
      <c r="E453" s="47"/>
    </row>
    <row r="454" spans="2:5" hidden="1" outlineLevel="1" x14ac:dyDescent="0.25">
      <c r="B454" s="136"/>
      <c r="C454" s="137"/>
      <c r="D454" s="138"/>
      <c r="E454" s="47"/>
    </row>
    <row r="455" spans="2:5" hidden="1" outlineLevel="1" x14ac:dyDescent="0.25">
      <c r="B455" s="136"/>
      <c r="C455" s="137"/>
      <c r="D455" s="138"/>
      <c r="E455" s="47"/>
    </row>
    <row r="456" spans="2:5" hidden="1" outlineLevel="1" x14ac:dyDescent="0.25">
      <c r="B456" s="136"/>
      <c r="C456" s="137"/>
      <c r="D456" s="138"/>
      <c r="E456" s="47"/>
    </row>
    <row r="457" spans="2:5" hidden="1" outlineLevel="1" x14ac:dyDescent="0.25">
      <c r="B457" s="136"/>
      <c r="C457" s="137"/>
      <c r="D457" s="138"/>
      <c r="E457" s="47"/>
    </row>
    <row r="458" spans="2:5" hidden="1" outlineLevel="1" x14ac:dyDescent="0.25">
      <c r="B458" s="136"/>
      <c r="C458" s="137"/>
      <c r="D458" s="138"/>
      <c r="E458" s="47"/>
    </row>
    <row r="459" spans="2:5" hidden="1" outlineLevel="1" x14ac:dyDescent="0.25">
      <c r="B459" s="136"/>
      <c r="C459" s="137"/>
      <c r="D459" s="138"/>
      <c r="E459" s="47"/>
    </row>
    <row r="460" spans="2:5" hidden="1" outlineLevel="1" x14ac:dyDescent="0.25">
      <c r="B460" s="136"/>
      <c r="C460" s="137"/>
      <c r="D460" s="138"/>
      <c r="E460" s="47"/>
    </row>
    <row r="461" spans="2:5" hidden="1" outlineLevel="1" x14ac:dyDescent="0.25">
      <c r="B461" s="136"/>
      <c r="C461" s="137"/>
      <c r="D461" s="138"/>
      <c r="E461" s="47"/>
    </row>
    <row r="462" spans="2:5" hidden="1" outlineLevel="1" x14ac:dyDescent="0.25">
      <c r="B462" s="136"/>
      <c r="C462" s="137"/>
      <c r="D462" s="138"/>
      <c r="E462" s="47"/>
    </row>
    <row r="463" spans="2:5" hidden="1" outlineLevel="1" x14ac:dyDescent="0.25">
      <c r="B463" s="136"/>
      <c r="C463" s="137"/>
      <c r="D463" s="138"/>
      <c r="E463" s="47"/>
    </row>
    <row r="464" spans="2:5" hidden="1" outlineLevel="1" x14ac:dyDescent="0.25">
      <c r="B464" s="136"/>
      <c r="C464" s="137"/>
      <c r="D464" s="138"/>
      <c r="E464" s="47"/>
    </row>
    <row r="465" spans="2:5" hidden="1" outlineLevel="1" x14ac:dyDescent="0.25">
      <c r="B465" s="136"/>
      <c r="C465" s="137"/>
      <c r="D465" s="138"/>
      <c r="E465" s="47"/>
    </row>
    <row r="466" spans="2:5" hidden="1" outlineLevel="1" x14ac:dyDescent="0.25">
      <c r="B466" s="136"/>
      <c r="C466" s="137"/>
      <c r="D466" s="138"/>
      <c r="E466" s="47"/>
    </row>
    <row r="467" spans="2:5" hidden="1" outlineLevel="1" x14ac:dyDescent="0.25">
      <c r="B467" s="136"/>
      <c r="C467" s="137"/>
      <c r="D467" s="138"/>
      <c r="E467" s="47"/>
    </row>
    <row r="468" spans="2:5" hidden="1" outlineLevel="1" x14ac:dyDescent="0.25">
      <c r="B468" s="136"/>
      <c r="C468" s="137"/>
      <c r="D468" s="138"/>
      <c r="E468" s="47"/>
    </row>
    <row r="469" spans="2:5" hidden="1" outlineLevel="1" x14ac:dyDescent="0.25">
      <c r="B469" s="136"/>
      <c r="C469" s="137"/>
      <c r="D469" s="138"/>
      <c r="E469" s="47"/>
    </row>
    <row r="470" spans="2:5" hidden="1" outlineLevel="1" x14ac:dyDescent="0.25">
      <c r="B470" s="136"/>
      <c r="C470" s="137"/>
      <c r="D470" s="138"/>
      <c r="E470" s="47"/>
    </row>
    <row r="471" spans="2:5" hidden="1" outlineLevel="1" x14ac:dyDescent="0.25">
      <c r="B471" s="136"/>
      <c r="C471" s="137"/>
      <c r="D471" s="138"/>
      <c r="E471" s="47"/>
    </row>
    <row r="472" spans="2:5" hidden="1" outlineLevel="1" x14ac:dyDescent="0.25">
      <c r="B472" s="136"/>
      <c r="C472" s="137"/>
      <c r="D472" s="138"/>
      <c r="E472" s="47"/>
    </row>
    <row r="473" spans="2:5" hidden="1" outlineLevel="1" x14ac:dyDescent="0.25">
      <c r="B473" s="136"/>
      <c r="C473" s="137"/>
      <c r="D473" s="138"/>
      <c r="E473" s="47"/>
    </row>
    <row r="474" spans="2:5" hidden="1" outlineLevel="1" x14ac:dyDescent="0.25">
      <c r="B474" s="136"/>
      <c r="C474" s="137"/>
      <c r="D474" s="138"/>
      <c r="E474" s="47"/>
    </row>
    <row r="475" spans="2:5" hidden="1" outlineLevel="1" x14ac:dyDescent="0.25">
      <c r="B475" s="136"/>
      <c r="C475" s="137"/>
      <c r="D475" s="138"/>
      <c r="E475" s="47"/>
    </row>
    <row r="476" spans="2:5" hidden="1" outlineLevel="1" x14ac:dyDescent="0.25">
      <c r="B476" s="136"/>
      <c r="C476" s="137"/>
      <c r="D476" s="138"/>
      <c r="E476" s="47"/>
    </row>
    <row r="477" spans="2:5" hidden="1" outlineLevel="1" x14ac:dyDescent="0.25">
      <c r="B477" s="136"/>
      <c r="C477" s="137"/>
      <c r="D477" s="138"/>
      <c r="E477" s="47"/>
    </row>
    <row r="478" spans="2:5" hidden="1" outlineLevel="1" x14ac:dyDescent="0.25">
      <c r="B478" s="136"/>
      <c r="C478" s="137"/>
      <c r="D478" s="138"/>
      <c r="E478" s="47"/>
    </row>
    <row r="479" spans="2:5" hidden="1" outlineLevel="1" x14ac:dyDescent="0.25">
      <c r="B479" s="136"/>
      <c r="C479" s="137"/>
      <c r="D479" s="138"/>
      <c r="E479" s="47"/>
    </row>
    <row r="480" spans="2:5" hidden="1" outlineLevel="1" x14ac:dyDescent="0.25">
      <c r="B480" s="136"/>
      <c r="C480" s="137"/>
      <c r="D480" s="138"/>
      <c r="E480" s="47"/>
    </row>
    <row r="481" spans="2:5" hidden="1" outlineLevel="1" x14ac:dyDescent="0.25">
      <c r="B481" s="136"/>
      <c r="C481" s="137"/>
      <c r="D481" s="138"/>
      <c r="E481" s="47"/>
    </row>
    <row r="482" spans="2:5" hidden="1" outlineLevel="1" x14ac:dyDescent="0.25">
      <c r="B482" s="136"/>
      <c r="C482" s="137"/>
      <c r="D482" s="138"/>
      <c r="E482" s="47"/>
    </row>
    <row r="483" spans="2:5" hidden="1" outlineLevel="1" x14ac:dyDescent="0.25">
      <c r="B483" s="136"/>
      <c r="C483" s="137"/>
      <c r="D483" s="138"/>
      <c r="E483" s="47"/>
    </row>
    <row r="484" spans="2:5" hidden="1" outlineLevel="1" x14ac:dyDescent="0.25">
      <c r="B484" s="136"/>
      <c r="C484" s="137"/>
      <c r="D484" s="138"/>
      <c r="E484" s="47"/>
    </row>
    <row r="485" spans="2:5" hidden="1" outlineLevel="1" x14ac:dyDescent="0.25">
      <c r="B485" s="136"/>
      <c r="C485" s="137"/>
      <c r="D485" s="138"/>
      <c r="E485" s="47"/>
    </row>
    <row r="486" spans="2:5" hidden="1" outlineLevel="1" x14ac:dyDescent="0.25">
      <c r="B486" s="136"/>
      <c r="C486" s="137"/>
      <c r="D486" s="138"/>
      <c r="E486" s="47"/>
    </row>
    <row r="487" spans="2:5" hidden="1" outlineLevel="1" x14ac:dyDescent="0.25">
      <c r="B487" s="136"/>
      <c r="C487" s="137"/>
      <c r="D487" s="138"/>
      <c r="E487" s="47"/>
    </row>
    <row r="488" spans="2:5" hidden="1" outlineLevel="1" x14ac:dyDescent="0.25">
      <c r="B488" s="136"/>
      <c r="C488" s="137"/>
      <c r="D488" s="138"/>
      <c r="E488" s="47"/>
    </row>
    <row r="489" spans="2:5" hidden="1" outlineLevel="1" x14ac:dyDescent="0.25">
      <c r="B489" s="136"/>
      <c r="C489" s="137"/>
      <c r="D489" s="138"/>
      <c r="E489" s="47"/>
    </row>
    <row r="490" spans="2:5" hidden="1" outlineLevel="1" x14ac:dyDescent="0.25">
      <c r="B490" s="136"/>
      <c r="C490" s="137"/>
      <c r="D490" s="138"/>
      <c r="E490" s="47"/>
    </row>
    <row r="491" spans="2:5" hidden="1" outlineLevel="1" x14ac:dyDescent="0.25">
      <c r="B491" s="136"/>
      <c r="C491" s="137"/>
      <c r="D491" s="138"/>
      <c r="E491" s="47"/>
    </row>
    <row r="492" spans="2:5" hidden="1" outlineLevel="1" x14ac:dyDescent="0.25">
      <c r="B492" s="139"/>
      <c r="C492" s="137"/>
      <c r="D492" s="140"/>
      <c r="E492" s="47"/>
    </row>
    <row r="493" spans="2:5" hidden="1" outlineLevel="1" x14ac:dyDescent="0.25">
      <c r="B493" s="139"/>
      <c r="C493" s="137"/>
      <c r="D493" s="140"/>
      <c r="E493" s="47"/>
    </row>
    <row r="494" spans="2:5" hidden="1" outlineLevel="1" x14ac:dyDescent="0.25">
      <c r="B494" s="139"/>
      <c r="C494" s="137"/>
      <c r="D494" s="140"/>
      <c r="E494" s="47"/>
    </row>
    <row r="495" spans="2:5" hidden="1" outlineLevel="1" x14ac:dyDescent="0.25">
      <c r="B495" s="139"/>
      <c r="C495" s="137"/>
      <c r="D495" s="140"/>
      <c r="E495" s="47"/>
    </row>
    <row r="496" spans="2:5" hidden="1" outlineLevel="1" x14ac:dyDescent="0.25">
      <c r="B496" s="139"/>
      <c r="C496" s="137"/>
      <c r="D496" s="140"/>
      <c r="E496" s="47"/>
    </row>
    <row r="497" spans="2:12" hidden="1" outlineLevel="1" x14ac:dyDescent="0.25">
      <c r="B497" s="139"/>
      <c r="C497" s="137"/>
      <c r="D497" s="140"/>
      <c r="E497" s="47"/>
    </row>
    <row r="498" spans="2:12" hidden="1" outlineLevel="1" x14ac:dyDescent="0.25">
      <c r="B498" s="139"/>
      <c r="C498" s="137"/>
      <c r="D498" s="140"/>
      <c r="E498" s="47"/>
    </row>
    <row r="499" spans="2:12" hidden="1" outlineLevel="1" x14ac:dyDescent="0.25">
      <c r="B499" s="139"/>
      <c r="C499" s="137"/>
      <c r="D499" s="140"/>
      <c r="E499" s="47"/>
    </row>
    <row r="500" spans="2:12" hidden="1" outlineLevel="1" x14ac:dyDescent="0.25">
      <c r="B500" s="139"/>
      <c r="C500" s="137"/>
      <c r="D500" s="140"/>
      <c r="E500" s="47"/>
    </row>
    <row r="501" spans="2:12" hidden="1" outlineLevel="1" x14ac:dyDescent="0.25">
      <c r="B501" s="139"/>
      <c r="C501" s="137"/>
      <c r="D501" s="140"/>
      <c r="E501" s="47"/>
    </row>
    <row r="502" spans="2:12" hidden="1" outlineLevel="1" x14ac:dyDescent="0.25">
      <c r="B502" s="139"/>
      <c r="C502" s="137"/>
      <c r="D502" s="140"/>
      <c r="E502" s="47"/>
    </row>
    <row r="503" spans="2:12" hidden="1" outlineLevel="1" x14ac:dyDescent="0.25">
      <c r="B503" s="139"/>
      <c r="C503" s="137"/>
      <c r="D503" s="140"/>
      <c r="E503" s="47"/>
    </row>
    <row r="504" spans="2:12" hidden="1" outlineLevel="1" x14ac:dyDescent="0.25">
      <c r="B504" s="139"/>
      <c r="C504" s="137"/>
      <c r="D504" s="140"/>
      <c r="E504" s="47"/>
    </row>
    <row r="505" spans="2:12" hidden="1" outlineLevel="1" x14ac:dyDescent="0.25">
      <c r="B505" s="141"/>
      <c r="C505" s="142"/>
      <c r="D505" s="143"/>
      <c r="E505" s="47"/>
    </row>
    <row r="506" spans="2:12" s="76" customFormat="1" collapsed="1" x14ac:dyDescent="0.25"/>
    <row r="507" spans="2:12" s="77" customFormat="1" ht="22.9" customHeight="1" x14ac:dyDescent="0.25">
      <c r="B507" s="78"/>
      <c r="C507" s="78"/>
      <c r="D507" s="79"/>
      <c r="E507" s="80"/>
      <c r="F507" s="80"/>
      <c r="G507" s="80"/>
      <c r="H507" s="78"/>
      <c r="I507" s="78"/>
      <c r="J507" s="78"/>
      <c r="K507" s="78"/>
      <c r="L507" s="78"/>
    </row>
  </sheetData>
  <sheetProtection algorithmName="SHA-512" hashValue="s4bFXpkp4QA0XldiG2tDDl12vdzHiWS3Amx792Z9dh7Zy3exAmF5UmbdnVv4zrKF/zETwMoKI36az8d5Bbapbg==" saltValue="jhKBK2wPFaYMLg1VZFyTCQ==" spinCount="100000" sheet="1" objects="1" scenarios="1"/>
  <phoneticPr fontId="3" type="noConversion"/>
  <printOptions horizontalCentered="1"/>
  <pageMargins left="0.31496062992125984" right="0.31496062992125984" top="0.31496062992125984" bottom="0.31496062992125984" header="0.31496062992125984" footer="0.31496062992125984"/>
  <pageSetup scale="88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37CD3-1580-47A7-A171-ACD2D193D503}">
  <sheetPr codeName="Sheet1">
    <pageSetUpPr fitToPage="1"/>
  </sheetPr>
  <dimension ref="A1:Q46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1" customWidth="1"/>
    <col min="2" max="2" width="9.7109375" style="41" customWidth="1"/>
    <col min="3" max="16" width="9.140625" style="41"/>
    <col min="17" max="17" width="10.7109375" style="41" customWidth="1"/>
    <col min="18" max="18" width="2.7109375" style="41" customWidth="1"/>
    <col min="19" max="16384" width="9.140625" style="41"/>
  </cols>
  <sheetData>
    <row r="1" spans="1:17" s="10" customFormat="1" ht="6.75" customHeight="1" x14ac:dyDescent="0.25">
      <c r="B1" s="11"/>
      <c r="E1" s="31"/>
      <c r="F1" s="31"/>
      <c r="G1" s="31"/>
    </row>
    <row r="2" spans="1:17" s="12" customFormat="1" ht="20.100000000000001" customHeight="1" x14ac:dyDescent="0.25">
      <c r="B2" s="32"/>
      <c r="C2" s="49" t="s">
        <v>57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s="16" customFormat="1" ht="24" customHeight="1" x14ac:dyDescent="0.25">
      <c r="B3" s="36"/>
      <c r="C3" s="50" t="s">
        <v>45</v>
      </c>
      <c r="D3" s="38"/>
      <c r="E3" s="38"/>
      <c r="F3" s="38"/>
      <c r="G3" s="38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s="20" customFormat="1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7" s="20" customFormat="1" ht="4.9000000000000004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</row>
    <row r="6" spans="1:17" x14ac:dyDescent="0.25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7" x14ac:dyDescent="0.25">
      <c r="B7" s="69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70"/>
    </row>
    <row r="8" spans="1:17" x14ac:dyDescent="0.25">
      <c r="B8" s="69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70"/>
    </row>
    <row r="9" spans="1:17" x14ac:dyDescent="0.25">
      <c r="B9" s="69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70"/>
    </row>
    <row r="10" spans="1:17" x14ac:dyDescent="0.25">
      <c r="B10" s="69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70"/>
    </row>
    <row r="11" spans="1:17" x14ac:dyDescent="0.25">
      <c r="B11" s="69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70"/>
    </row>
    <row r="12" spans="1:17" x14ac:dyDescent="0.25">
      <c r="B12" s="69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70"/>
    </row>
    <row r="13" spans="1:17" x14ac:dyDescent="0.25">
      <c r="B13" s="69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70"/>
    </row>
    <row r="14" spans="1:17" x14ac:dyDescent="0.25">
      <c r="B14" s="69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70"/>
    </row>
    <row r="15" spans="1:17" x14ac:dyDescent="0.25">
      <c r="B15" s="69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70"/>
    </row>
    <row r="16" spans="1:17" x14ac:dyDescent="0.25">
      <c r="B16" s="69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70"/>
    </row>
    <row r="17" spans="2:17" x14ac:dyDescent="0.25">
      <c r="B17" s="69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70"/>
    </row>
    <row r="18" spans="2:17" x14ac:dyDescent="0.25"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70"/>
    </row>
    <row r="19" spans="2:17" x14ac:dyDescent="0.25"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70"/>
    </row>
    <row r="20" spans="2:17" x14ac:dyDescent="0.25">
      <c r="B20" s="69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70"/>
    </row>
    <row r="21" spans="2:17" x14ac:dyDescent="0.25">
      <c r="B21" s="69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70"/>
    </row>
    <row r="22" spans="2:17" x14ac:dyDescent="0.25">
      <c r="B22" s="69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70"/>
    </row>
    <row r="23" spans="2:17" x14ac:dyDescent="0.25">
      <c r="B23" s="6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70"/>
    </row>
    <row r="24" spans="2:17" x14ac:dyDescent="0.25">
      <c r="B24" s="69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70"/>
    </row>
    <row r="25" spans="2:17" x14ac:dyDescent="0.25">
      <c r="B25" s="69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70"/>
    </row>
    <row r="26" spans="2:17" x14ac:dyDescent="0.25">
      <c r="B26" s="69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70"/>
    </row>
    <row r="27" spans="2:17" x14ac:dyDescent="0.25">
      <c r="B27" s="69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70"/>
    </row>
    <row r="28" spans="2:17" x14ac:dyDescent="0.25">
      <c r="B28" s="69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70"/>
    </row>
    <row r="29" spans="2:17" x14ac:dyDescent="0.25">
      <c r="B29" s="69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70"/>
    </row>
    <row r="30" spans="2:17" x14ac:dyDescent="0.25">
      <c r="B30" s="69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70"/>
    </row>
    <row r="31" spans="2:17" x14ac:dyDescent="0.25">
      <c r="B31" s="69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70"/>
    </row>
    <row r="32" spans="2:17" x14ac:dyDescent="0.25">
      <c r="B32" s="69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70"/>
    </row>
    <row r="33" spans="2:17" x14ac:dyDescent="0.25">
      <c r="B33" s="69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70"/>
    </row>
    <row r="34" spans="2:17" x14ac:dyDescent="0.25">
      <c r="B34" s="69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70"/>
    </row>
    <row r="35" spans="2:17" x14ac:dyDescent="0.25">
      <c r="B35" s="6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70"/>
    </row>
    <row r="36" spans="2:17" x14ac:dyDescent="0.25">
      <c r="B36" s="69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70"/>
    </row>
    <row r="37" spans="2:17" x14ac:dyDescent="0.25">
      <c r="B37" s="69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70"/>
    </row>
    <row r="38" spans="2:17" x14ac:dyDescent="0.25">
      <c r="B38" s="69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70"/>
    </row>
    <row r="39" spans="2:17" x14ac:dyDescent="0.25">
      <c r="B39" s="69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70"/>
    </row>
    <row r="40" spans="2:17" x14ac:dyDescent="0.25">
      <c r="B40" s="69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70"/>
    </row>
    <row r="41" spans="2:17" x14ac:dyDescent="0.25">
      <c r="B41" s="69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70"/>
    </row>
    <row r="42" spans="2:17" x14ac:dyDescent="0.25">
      <c r="B42" s="69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70"/>
    </row>
    <row r="43" spans="2:17" x14ac:dyDescent="0.25">
      <c r="B43" s="69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70"/>
    </row>
    <row r="44" spans="2:17" x14ac:dyDescent="0.25">
      <c r="B44" s="69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70"/>
    </row>
    <row r="45" spans="2:17" x14ac:dyDescent="0.25">
      <c r="B45" s="69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70"/>
    </row>
    <row r="46" spans="2:17" x14ac:dyDescent="0.25">
      <c r="B46" s="71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3"/>
    </row>
  </sheetData>
  <sheetProtection algorithmName="SHA-512" hashValue="8ekOKX4sJIz1JljKQ0RFmKgiKM+f5crkO0Qc+4Jr47yBvGf6DQ4GtEqibA4rj/z0j8zt63jYiluvAjcajEJY5Q==" saltValue="/ZTOb9US5acJruSqpKrWFQ==" spinCount="100000" sheet="1" objects="1" scenarios="1"/>
  <pageMargins left="0.31496062992125984" right="0.31496062992125984" top="0.31496062992125984" bottom="0.31496062992125984" header="0.31496062992125984" footer="0.31496062992125984"/>
  <pageSetup scale="8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C19C-8622-4979-9A5C-8AC103E130D5}">
  <sheetPr codeName="Sheet4">
    <pageSetUpPr fitToPage="1"/>
  </sheetPr>
  <dimension ref="A1:K1007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1" customWidth="1"/>
    <col min="2" max="2" width="9.7109375" style="41" customWidth="1"/>
    <col min="3" max="3" width="33.7109375" style="57" customWidth="1"/>
    <col min="4" max="5" width="6.7109375" style="41" customWidth="1"/>
    <col min="6" max="6" width="34.140625" style="57" customWidth="1"/>
    <col min="7" max="7" width="6.7109375" style="57" customWidth="1"/>
    <col min="8" max="8" width="6.7109375" style="41" customWidth="1"/>
    <col min="9" max="9" width="34.140625" style="57" customWidth="1"/>
    <col min="10" max="10" width="9.7109375" style="41" customWidth="1"/>
    <col min="11" max="11" width="2.7109375" style="41" customWidth="1"/>
    <col min="12" max="16384" width="9.140625" style="41"/>
  </cols>
  <sheetData>
    <row r="1" spans="1:11" s="10" customFormat="1" ht="6.75" customHeight="1" x14ac:dyDescent="0.25">
      <c r="B1" s="11"/>
      <c r="C1" s="48"/>
      <c r="F1" s="48"/>
      <c r="G1" s="48"/>
      <c r="H1" s="31"/>
      <c r="I1" s="48"/>
    </row>
    <row r="2" spans="1:11" s="12" customFormat="1" ht="20.100000000000001" customHeight="1" x14ac:dyDescent="0.25">
      <c r="B2" s="32"/>
      <c r="C2" s="49" t="s">
        <v>57</v>
      </c>
      <c r="D2" s="34"/>
      <c r="E2" s="34"/>
      <c r="F2" s="51"/>
      <c r="G2" s="51"/>
      <c r="H2" s="34"/>
      <c r="I2" s="51"/>
      <c r="J2" s="35"/>
    </row>
    <row r="3" spans="1:11" s="16" customFormat="1" ht="24" customHeight="1" x14ac:dyDescent="0.25">
      <c r="B3" s="36"/>
      <c r="C3" s="50" t="s">
        <v>80</v>
      </c>
      <c r="D3" s="38"/>
      <c r="E3" s="38"/>
      <c r="F3" s="52"/>
      <c r="G3" s="52"/>
      <c r="H3" s="38"/>
      <c r="I3" s="52"/>
      <c r="J3" s="39"/>
    </row>
    <row r="4" spans="1:11" ht="5.0999999999999996" customHeight="1" x14ac:dyDescent="0.25"/>
    <row r="5" spans="1:11" ht="5.0999999999999996" customHeight="1" x14ac:dyDescent="0.25"/>
    <row r="6" spans="1:11" x14ac:dyDescent="0.25">
      <c r="A6" s="87"/>
      <c r="B6" s="58"/>
      <c r="C6" s="59"/>
      <c r="D6" s="60"/>
      <c r="E6" s="60"/>
      <c r="F6" s="59"/>
      <c r="G6" s="59"/>
      <c r="H6" s="60"/>
      <c r="I6" s="59"/>
      <c r="J6" s="61"/>
      <c r="K6" s="86"/>
    </row>
    <row r="7" spans="1:11" ht="15.75" x14ac:dyDescent="0.25">
      <c r="A7" s="87"/>
      <c r="B7" s="62"/>
      <c r="C7" s="89" t="str">
        <f>Calculation!U6&amp; " - " &amp; Calculation!V6</f>
        <v>Total - 18</v>
      </c>
      <c r="D7" s="83"/>
      <c r="E7" s="90" t="str">
        <f t="shared" ref="E7:E70" si="0">IF(OR(AND(C8="",F8&lt;&gt;""),AND(C7="",F7="",E8="x")),"x","")</f>
        <v/>
      </c>
      <c r="F7" s="89" t="str">
        <f>IF(MOD(ROW(F6),2)=0,IF( LEN(INDEX(Calculation!$W$6:$W$505,ROW(F6)/2-2,1))=0,"",INDEX(Calculation!$W$6:$W$505,ROW(F6)/2-2,1)&amp; " - " &amp; INDEX(Calculation!$X$6:$X$505,ROW(F6)/2-2,1)),"")</f>
        <v>Pets - 2</v>
      </c>
      <c r="G7" s="82"/>
      <c r="H7" s="90" t="str">
        <f t="shared" ref="H7:H70" si="1">IF(OR(AND(F8="",I8&lt;&gt;""),AND(F7="",I7="",H8="x")),"x","")</f>
        <v/>
      </c>
      <c r="I7" s="89" t="str">
        <f>IF(MOD(ROW(I6),2)=0,IF( OR(INDEX(Calculation!$Y$6:$Y$505,ROW(I6)/2-2,1)="",INDEX(Calculation!$Y$6:$Y$505,ROW(I6)/2-2,1)="-"),"",INDEX(Calculation!$Y$6:$Y$505,ROW(I6)/2-2,1)&amp; " - " &amp; INDEX(Calculation!$Z$6:$Z$505,ROW(I6)/2-2,1)),"")</f>
        <v>Dogs - 1</v>
      </c>
      <c r="J7" s="63"/>
      <c r="K7" s="86"/>
    </row>
    <row r="8" spans="1:11" ht="15.75" x14ac:dyDescent="0.25">
      <c r="A8" s="87"/>
      <c r="B8" s="62"/>
      <c r="C8" s="82"/>
      <c r="D8" s="83"/>
      <c r="E8" s="90" t="str">
        <f t="shared" si="0"/>
        <v>x</v>
      </c>
      <c r="F8" s="89" t="str">
        <f>IF(MOD(ROW(F7),2)=0,IF( LEN(INDEX(Calculation!$W$6:$W$505,ROW(F7)/2-2,1))=0,"",INDEX(Calculation!$W$6:$W$505,ROW(F7)/2-2,1)&amp; " - " &amp; INDEX(Calculation!$X$6:$X$505,ROW(F7)/2-2,1)),"")</f>
        <v/>
      </c>
      <c r="G8" s="82"/>
      <c r="H8" s="90" t="str">
        <f t="shared" si="1"/>
        <v>x</v>
      </c>
      <c r="I8" s="89" t="str">
        <f>IF(MOD(ROW(I7),2)=0,IF( OR(INDEX(Calculation!$Y$6:$Y$505,ROW(I7)/2-2,1)="",INDEX(Calculation!$Y$6:$Y$505,ROW(I7)/2-2,1)="-"),"",INDEX(Calculation!$Y$6:$Y$505,ROW(I7)/2-2,1)&amp; " - " &amp; INDEX(Calculation!$Z$6:$Z$505,ROW(I7)/2-2,1)),"")</f>
        <v/>
      </c>
      <c r="J8" s="63"/>
      <c r="K8" s="86"/>
    </row>
    <row r="9" spans="1:11" ht="15.75" x14ac:dyDescent="0.25">
      <c r="A9" s="87"/>
      <c r="B9" s="62"/>
      <c r="C9" s="82"/>
      <c r="D9" s="83"/>
      <c r="E9" s="90" t="str">
        <f t="shared" si="0"/>
        <v>x</v>
      </c>
      <c r="F9" s="89" t="str">
        <f>IF(MOD(ROW(F8),2)=0,IF( LEN(INDEX(Calculation!$W$6:$W$505,ROW(F8)/2-2,1))=0,"",INDEX(Calculation!$W$6:$W$505,ROW(F8)/2-2,1)&amp; " - " &amp; INDEX(Calculation!$X$6:$X$505,ROW(F8)/2-2,1)),"")</f>
        <v/>
      </c>
      <c r="G9" s="82"/>
      <c r="H9" s="90" t="str">
        <f t="shared" si="1"/>
        <v/>
      </c>
      <c r="I9" s="89" t="str">
        <f>IF(MOD(ROW(I8),2)=0,IF( OR(INDEX(Calculation!$Y$6:$Y$505,ROW(I8)/2-2,1)="",INDEX(Calculation!$Y$6:$Y$505,ROW(I8)/2-2,1)="-"),"",INDEX(Calculation!$Y$6:$Y$505,ROW(I8)/2-2,1)&amp; " - " &amp; INDEX(Calculation!$Z$6:$Z$505,ROW(I8)/2-2,1)),"")</f>
        <v>Cats - 1</v>
      </c>
      <c r="J9" s="63"/>
      <c r="K9" s="86"/>
    </row>
    <row r="10" spans="1:11" ht="15.75" x14ac:dyDescent="0.25">
      <c r="A10" s="87"/>
      <c r="B10" s="62"/>
      <c r="C10" s="82"/>
      <c r="D10" s="83"/>
      <c r="E10" s="90" t="str">
        <f t="shared" si="0"/>
        <v>x</v>
      </c>
      <c r="F10" s="89" t="str">
        <f>IF(MOD(ROW(F9),2)=0,IF( LEN(INDEX(Calculation!$W$6:$W$505,ROW(F9)/2-2,1))=0,"",INDEX(Calculation!$W$6:$W$505,ROW(F9)/2-2,1)&amp; " - " &amp; INDEX(Calculation!$X$6:$X$505,ROW(F9)/2-2,1)),"")</f>
        <v/>
      </c>
      <c r="G10" s="82"/>
      <c r="H10" s="90" t="str">
        <f t="shared" si="1"/>
        <v/>
      </c>
      <c r="I10" s="89" t="str">
        <f>IF(MOD(ROW(I9),2)=0,IF( OR(INDEX(Calculation!$Y$6:$Y$505,ROW(I9)/2-2,1)="",INDEX(Calculation!$Y$6:$Y$505,ROW(I9)/2-2,1)="-"),"",INDEX(Calculation!$Y$6:$Y$505,ROW(I9)/2-2,1)&amp; " - " &amp; INDEX(Calculation!$Z$6:$Z$505,ROW(I9)/2-2,1)),"")</f>
        <v/>
      </c>
      <c r="J10" s="63"/>
      <c r="K10" s="86"/>
    </row>
    <row r="11" spans="1:11" ht="15.75" x14ac:dyDescent="0.25">
      <c r="A11" s="87"/>
      <c r="B11" s="62"/>
      <c r="C11" s="82"/>
      <c r="D11" s="83"/>
      <c r="E11" s="90" t="str">
        <f t="shared" si="0"/>
        <v/>
      </c>
      <c r="F11" s="89" t="str">
        <f>IF(MOD(ROW(F10),2)=0,IF( LEN(INDEX(Calculation!$W$6:$W$505,ROW(F10)/2-2,1))=0,"",INDEX(Calculation!$W$6:$W$505,ROW(F10)/2-2,1)&amp; " - " &amp; INDEX(Calculation!$X$6:$X$505,ROW(F10)/2-2,1)),"")</f>
        <v>Animals - 6</v>
      </c>
      <c r="G11" s="82"/>
      <c r="H11" s="90" t="str">
        <f t="shared" si="1"/>
        <v/>
      </c>
      <c r="I11" s="89" t="str">
        <f>IF(MOD(ROW(I10),2)=0,IF( OR(INDEX(Calculation!$Y$6:$Y$505,ROW(I10)/2-2,1)="",INDEX(Calculation!$Y$6:$Y$505,ROW(I10)/2-2,1)="-"),"",INDEX(Calculation!$Y$6:$Y$505,ROW(I10)/2-2,1)&amp; " - " &amp; INDEX(Calculation!$Z$6:$Z$505,ROW(I10)/2-2,1)),"")</f>
        <v>Lions - 2</v>
      </c>
      <c r="J11" s="63"/>
      <c r="K11" s="86"/>
    </row>
    <row r="12" spans="1:11" ht="15.75" x14ac:dyDescent="0.25">
      <c r="A12" s="87"/>
      <c r="B12" s="62"/>
      <c r="C12" s="82"/>
      <c r="D12" s="83"/>
      <c r="E12" s="90" t="str">
        <f t="shared" si="0"/>
        <v>x</v>
      </c>
      <c r="F12" s="89" t="str">
        <f>IF(MOD(ROW(F11),2)=0,IF( LEN(INDEX(Calculation!$W$6:$W$505,ROW(F11)/2-2,1))=0,"",INDEX(Calculation!$W$6:$W$505,ROW(F11)/2-2,1)&amp; " - " &amp; INDEX(Calculation!$X$6:$X$505,ROW(F11)/2-2,1)),"")</f>
        <v/>
      </c>
      <c r="G12" s="82"/>
      <c r="H12" s="90" t="str">
        <f t="shared" si="1"/>
        <v>x</v>
      </c>
      <c r="I12" s="89" t="str">
        <f>IF(MOD(ROW(I11),2)=0,IF( OR(INDEX(Calculation!$Y$6:$Y$505,ROW(I11)/2-2,1)="",INDEX(Calculation!$Y$6:$Y$505,ROW(I11)/2-2,1)="-"),"",INDEX(Calculation!$Y$6:$Y$505,ROW(I11)/2-2,1)&amp; " - " &amp; INDEX(Calculation!$Z$6:$Z$505,ROW(I11)/2-2,1)),"")</f>
        <v/>
      </c>
      <c r="J12" s="63"/>
      <c r="K12" s="86"/>
    </row>
    <row r="13" spans="1:11" ht="15.75" x14ac:dyDescent="0.25">
      <c r="A13" s="87"/>
      <c r="B13" s="62"/>
      <c r="C13" s="82"/>
      <c r="D13" s="83"/>
      <c r="E13" s="90" t="str">
        <f t="shared" si="0"/>
        <v>x</v>
      </c>
      <c r="F13" s="89" t="str">
        <f>IF(MOD(ROW(F12),2)=0,IF( LEN(INDEX(Calculation!$W$6:$W$505,ROW(F12)/2-2,1))=0,"",INDEX(Calculation!$W$6:$W$505,ROW(F12)/2-2,1)&amp; " - " &amp; INDEX(Calculation!$X$6:$X$505,ROW(F12)/2-2,1)),"")</f>
        <v/>
      </c>
      <c r="G13" s="82"/>
      <c r="H13" s="90" t="str">
        <f t="shared" si="1"/>
        <v/>
      </c>
      <c r="I13" s="89" t="str">
        <f>IF(MOD(ROW(I12),2)=0,IF( OR(INDEX(Calculation!$Y$6:$Y$505,ROW(I12)/2-2,1)="",INDEX(Calculation!$Y$6:$Y$505,ROW(I12)/2-2,1)="-"),"",INDEX(Calculation!$Y$6:$Y$505,ROW(I12)/2-2,1)&amp; " - " &amp; INDEX(Calculation!$Z$6:$Z$505,ROW(I12)/2-2,1)),"")</f>
        <v>Cows - 2</v>
      </c>
      <c r="J13" s="63"/>
      <c r="K13" s="86"/>
    </row>
    <row r="14" spans="1:11" ht="15.75" x14ac:dyDescent="0.25">
      <c r="A14" s="87"/>
      <c r="B14" s="62"/>
      <c r="C14" s="82"/>
      <c r="D14" s="83"/>
      <c r="E14" s="90" t="str">
        <f t="shared" si="0"/>
        <v>x</v>
      </c>
      <c r="F14" s="89" t="str">
        <f>IF(MOD(ROW(F13),2)=0,IF( LEN(INDEX(Calculation!$W$6:$W$505,ROW(F13)/2-2,1))=0,"",INDEX(Calculation!$W$6:$W$505,ROW(F13)/2-2,1)&amp; " - " &amp; INDEX(Calculation!$X$6:$X$505,ROW(F13)/2-2,1)),"")</f>
        <v/>
      </c>
      <c r="G14" s="82"/>
      <c r="H14" s="90" t="str">
        <f t="shared" si="1"/>
        <v>x</v>
      </c>
      <c r="I14" s="89" t="str">
        <f>IF(MOD(ROW(I13),2)=0,IF( OR(INDEX(Calculation!$Y$6:$Y$505,ROW(I13)/2-2,1)="",INDEX(Calculation!$Y$6:$Y$505,ROW(I13)/2-2,1)="-"),"",INDEX(Calculation!$Y$6:$Y$505,ROW(I13)/2-2,1)&amp; " - " &amp; INDEX(Calculation!$Z$6:$Z$505,ROW(I13)/2-2,1)),"")</f>
        <v/>
      </c>
      <c r="J14" s="63"/>
      <c r="K14" s="86"/>
    </row>
    <row r="15" spans="1:11" ht="15.75" x14ac:dyDescent="0.25">
      <c r="A15" s="87"/>
      <c r="B15" s="62"/>
      <c r="C15" s="82"/>
      <c r="D15" s="83"/>
      <c r="E15" s="90" t="str">
        <f t="shared" si="0"/>
        <v>x</v>
      </c>
      <c r="F15" s="89" t="str">
        <f>IF(MOD(ROW(F14),2)=0,IF( LEN(INDEX(Calculation!$W$6:$W$505,ROW(F14)/2-2,1))=0,"",INDEX(Calculation!$W$6:$W$505,ROW(F14)/2-2,1)&amp; " - " &amp; INDEX(Calculation!$X$6:$X$505,ROW(F14)/2-2,1)),"")</f>
        <v/>
      </c>
      <c r="G15" s="82"/>
      <c r="H15" s="90" t="str">
        <f t="shared" si="1"/>
        <v/>
      </c>
      <c r="I15" s="89" t="str">
        <f>IF(MOD(ROW(I14),2)=0,IF( OR(INDEX(Calculation!$Y$6:$Y$505,ROW(I14)/2-2,1)="",INDEX(Calculation!$Y$6:$Y$505,ROW(I14)/2-2,1)="-"),"",INDEX(Calculation!$Y$6:$Y$505,ROW(I14)/2-2,1)&amp; " - " &amp; INDEX(Calculation!$Z$6:$Z$505,ROW(I14)/2-2,1)),"")</f>
        <v>Chickens - 2</v>
      </c>
      <c r="J15" s="63"/>
      <c r="K15" s="86"/>
    </row>
    <row r="16" spans="1:11" ht="15.75" x14ac:dyDescent="0.25">
      <c r="A16" s="87"/>
      <c r="B16" s="62"/>
      <c r="C16" s="82"/>
      <c r="D16" s="83"/>
      <c r="E16" s="90" t="str">
        <f t="shared" si="0"/>
        <v>x</v>
      </c>
      <c r="F16" s="89" t="str">
        <f>IF(MOD(ROW(F15),2)=0,IF( LEN(INDEX(Calculation!$W$6:$W$505,ROW(F15)/2-2,1))=0,"",INDEX(Calculation!$W$6:$W$505,ROW(F15)/2-2,1)&amp; " - " &amp; INDEX(Calculation!$X$6:$X$505,ROW(F15)/2-2,1)),"")</f>
        <v/>
      </c>
      <c r="G16" s="82"/>
      <c r="H16" s="90" t="str">
        <f t="shared" si="1"/>
        <v/>
      </c>
      <c r="I16" s="89" t="str">
        <f>IF(MOD(ROW(I15),2)=0,IF( OR(INDEX(Calculation!$Y$6:$Y$505,ROW(I15)/2-2,1)="",INDEX(Calculation!$Y$6:$Y$505,ROW(I15)/2-2,1)="-"),"",INDEX(Calculation!$Y$6:$Y$505,ROW(I15)/2-2,1)&amp; " - " &amp; INDEX(Calculation!$Z$6:$Z$505,ROW(I15)/2-2,1)),"")</f>
        <v/>
      </c>
      <c r="J16" s="63"/>
      <c r="K16" s="86"/>
    </row>
    <row r="17" spans="1:11" ht="15.75" x14ac:dyDescent="0.25">
      <c r="A17" s="87"/>
      <c r="B17" s="62"/>
      <c r="C17" s="82"/>
      <c r="D17" s="83"/>
      <c r="E17" s="90" t="str">
        <f t="shared" si="0"/>
        <v/>
      </c>
      <c r="F17" s="89" t="str">
        <f>IF(MOD(ROW(F16),2)=0,IF( LEN(INDEX(Calculation!$W$6:$W$505,ROW(F16)/2-2,1))=0,"",INDEX(Calculation!$W$6:$W$505,ROW(F16)/2-2,1)&amp; " - " &amp; INDEX(Calculation!$X$6:$X$505,ROW(F16)/2-2,1)),"")</f>
        <v>Plants - 8</v>
      </c>
      <c r="G17" s="82"/>
      <c r="H17" s="90" t="str">
        <f t="shared" si="1"/>
        <v/>
      </c>
      <c r="I17" s="89" t="str">
        <f>IF(MOD(ROW(I16),2)=0,IF( OR(INDEX(Calculation!$Y$6:$Y$505,ROW(I16)/2-2,1)="",INDEX(Calculation!$Y$6:$Y$505,ROW(I16)/2-2,1)="-"),"",INDEX(Calculation!$Y$6:$Y$505,ROW(I16)/2-2,1)&amp; " - " &amp; INDEX(Calculation!$Z$6:$Z$505,ROW(I16)/2-2,1)),"")</f>
        <v>Sunflower - 1</v>
      </c>
      <c r="J17" s="63"/>
      <c r="K17" s="86"/>
    </row>
    <row r="18" spans="1:11" ht="15.75" x14ac:dyDescent="0.25">
      <c r="A18" s="87"/>
      <c r="B18" s="62"/>
      <c r="C18" s="82"/>
      <c r="D18" s="83"/>
      <c r="E18" s="90" t="str">
        <f t="shared" si="0"/>
        <v>x</v>
      </c>
      <c r="F18" s="89" t="str">
        <f>IF(MOD(ROW(F17),2)=0,IF( LEN(INDEX(Calculation!$W$6:$W$505,ROW(F17)/2-2,1))=0,"",INDEX(Calculation!$W$6:$W$505,ROW(F17)/2-2,1)&amp; " - " &amp; INDEX(Calculation!$X$6:$X$505,ROW(F17)/2-2,1)),"")</f>
        <v/>
      </c>
      <c r="G18" s="82"/>
      <c r="H18" s="90" t="str">
        <f t="shared" si="1"/>
        <v>x</v>
      </c>
      <c r="I18" s="89" t="str">
        <f>IF(MOD(ROW(I17),2)=0,IF( OR(INDEX(Calculation!$Y$6:$Y$505,ROW(I17)/2-2,1)="",INDEX(Calculation!$Y$6:$Y$505,ROW(I17)/2-2,1)="-"),"",INDEX(Calculation!$Y$6:$Y$505,ROW(I17)/2-2,1)&amp; " - " &amp; INDEX(Calculation!$Z$6:$Z$505,ROW(I17)/2-2,1)),"")</f>
        <v/>
      </c>
      <c r="J18" s="63"/>
      <c r="K18" s="86"/>
    </row>
    <row r="19" spans="1:11" ht="15.75" x14ac:dyDescent="0.25">
      <c r="A19" s="87"/>
      <c r="B19" s="62"/>
      <c r="C19" s="82"/>
      <c r="D19" s="83"/>
      <c r="E19" s="90" t="str">
        <f t="shared" si="0"/>
        <v>x</v>
      </c>
      <c r="F19" s="89" t="str">
        <f>IF(MOD(ROW(F18),2)=0,IF( LEN(INDEX(Calculation!$W$6:$W$505,ROW(F18)/2-2,1))=0,"",INDEX(Calculation!$W$6:$W$505,ROW(F18)/2-2,1)&amp; " - " &amp; INDEX(Calculation!$X$6:$X$505,ROW(F18)/2-2,1)),"")</f>
        <v/>
      </c>
      <c r="G19" s="82"/>
      <c r="H19" s="90" t="str">
        <f t="shared" si="1"/>
        <v/>
      </c>
      <c r="I19" s="89" t="str">
        <f>IF(MOD(ROW(I18),2)=0,IF( OR(INDEX(Calculation!$Y$6:$Y$505,ROW(I18)/2-2,1)="",INDEX(Calculation!$Y$6:$Y$505,ROW(I18)/2-2,1)="-"),"",INDEX(Calculation!$Y$6:$Y$505,ROW(I18)/2-2,1)&amp; " - " &amp; INDEX(Calculation!$Z$6:$Z$505,ROW(I18)/2-2,1)),"")</f>
        <v>Corn - 3</v>
      </c>
      <c r="J19" s="63"/>
      <c r="K19" s="86"/>
    </row>
    <row r="20" spans="1:11" ht="15.75" x14ac:dyDescent="0.25">
      <c r="A20" s="87"/>
      <c r="B20" s="62"/>
      <c r="C20" s="82"/>
      <c r="D20" s="83"/>
      <c r="E20" s="90" t="str">
        <f t="shared" si="0"/>
        <v>x</v>
      </c>
      <c r="F20" s="89" t="str">
        <f>IF(MOD(ROW(F19),2)=0,IF( LEN(INDEX(Calculation!$W$6:$W$505,ROW(F19)/2-2,1))=0,"",INDEX(Calculation!$W$6:$W$505,ROW(F19)/2-2,1)&amp; " - " &amp; INDEX(Calculation!$X$6:$X$505,ROW(F19)/2-2,1)),"")</f>
        <v/>
      </c>
      <c r="G20" s="82"/>
      <c r="H20" s="90" t="str">
        <f t="shared" si="1"/>
        <v>x</v>
      </c>
      <c r="I20" s="89" t="str">
        <f>IF(MOD(ROW(I19),2)=0,IF( OR(INDEX(Calculation!$Y$6:$Y$505,ROW(I19)/2-2,1)="",INDEX(Calculation!$Y$6:$Y$505,ROW(I19)/2-2,1)="-"),"",INDEX(Calculation!$Y$6:$Y$505,ROW(I19)/2-2,1)&amp; " - " &amp; INDEX(Calculation!$Z$6:$Z$505,ROW(I19)/2-2,1)),"")</f>
        <v/>
      </c>
      <c r="J20" s="63"/>
      <c r="K20" s="86"/>
    </row>
    <row r="21" spans="1:11" ht="15.75" x14ac:dyDescent="0.25">
      <c r="A21" s="87"/>
      <c r="B21" s="62"/>
      <c r="C21" s="82"/>
      <c r="D21" s="83"/>
      <c r="E21" s="90" t="str">
        <f t="shared" si="0"/>
        <v>x</v>
      </c>
      <c r="F21" s="89" t="str">
        <f>IF(MOD(ROW(F20),2)=0,IF( LEN(INDEX(Calculation!$W$6:$W$505,ROW(F20)/2-2,1))=0,"",INDEX(Calculation!$W$6:$W$505,ROW(F20)/2-2,1)&amp; " - " &amp; INDEX(Calculation!$X$6:$X$505,ROW(F20)/2-2,1)),"")</f>
        <v/>
      </c>
      <c r="G21" s="82"/>
      <c r="H21" s="90" t="str">
        <f t="shared" si="1"/>
        <v/>
      </c>
      <c r="I21" s="89" t="str">
        <f>IF(MOD(ROW(I20),2)=0,IF( OR(INDEX(Calculation!$Y$6:$Y$505,ROW(I20)/2-2,1)="",INDEX(Calculation!$Y$6:$Y$505,ROW(I20)/2-2,1)="-"),"",INDEX(Calculation!$Y$6:$Y$505,ROW(I20)/2-2,1)&amp; " - " &amp; INDEX(Calculation!$Z$6:$Z$505,ROW(I20)/2-2,1)),"")</f>
        <v>Marigold - 1</v>
      </c>
      <c r="J21" s="63"/>
      <c r="K21" s="86"/>
    </row>
    <row r="22" spans="1:11" ht="15.75" x14ac:dyDescent="0.25">
      <c r="A22" s="87"/>
      <c r="B22" s="62"/>
      <c r="C22" s="82"/>
      <c r="D22" s="83"/>
      <c r="E22" s="90" t="str">
        <f t="shared" si="0"/>
        <v>x</v>
      </c>
      <c r="F22" s="89" t="str">
        <f>IF(MOD(ROW(F21),2)=0,IF( LEN(INDEX(Calculation!$W$6:$W$505,ROW(F21)/2-2,1))=0,"",INDEX(Calculation!$W$6:$W$505,ROW(F21)/2-2,1)&amp; " - " &amp; INDEX(Calculation!$X$6:$X$505,ROW(F21)/2-2,1)),"")</f>
        <v/>
      </c>
      <c r="G22" s="82"/>
      <c r="H22" s="90" t="str">
        <f t="shared" si="1"/>
        <v>x</v>
      </c>
      <c r="I22" s="89" t="str">
        <f>IF(MOD(ROW(I21),2)=0,IF( OR(INDEX(Calculation!$Y$6:$Y$505,ROW(I21)/2-2,1)="",INDEX(Calculation!$Y$6:$Y$505,ROW(I21)/2-2,1)="-"),"",INDEX(Calculation!$Y$6:$Y$505,ROW(I21)/2-2,1)&amp; " - " &amp; INDEX(Calculation!$Z$6:$Z$505,ROW(I21)/2-2,1)),"")</f>
        <v/>
      </c>
      <c r="J22" s="63"/>
      <c r="K22" s="86"/>
    </row>
    <row r="23" spans="1:11" ht="15.75" x14ac:dyDescent="0.25">
      <c r="A23" s="87"/>
      <c r="B23" s="62"/>
      <c r="C23" s="82"/>
      <c r="D23" s="83"/>
      <c r="E23" s="90" t="str">
        <f t="shared" si="0"/>
        <v>x</v>
      </c>
      <c r="F23" s="89" t="str">
        <f>IF(MOD(ROW(F22),2)=0,IF( LEN(INDEX(Calculation!$W$6:$W$505,ROW(F22)/2-2,1))=0,"",INDEX(Calculation!$W$6:$W$505,ROW(F22)/2-2,1)&amp; " - " &amp; INDEX(Calculation!$X$6:$X$505,ROW(F22)/2-2,1)),"")</f>
        <v/>
      </c>
      <c r="G23" s="82"/>
      <c r="H23" s="90" t="str">
        <f t="shared" si="1"/>
        <v/>
      </c>
      <c r="I23" s="89" t="str">
        <f>IF(MOD(ROW(I22),2)=0,IF( OR(INDEX(Calculation!$Y$6:$Y$505,ROW(I22)/2-2,1)="",INDEX(Calculation!$Y$6:$Y$505,ROW(I22)/2-2,1)="-"),"",INDEX(Calculation!$Y$6:$Y$505,ROW(I22)/2-2,1)&amp; " - " &amp; INDEX(Calculation!$Z$6:$Z$505,ROW(I22)/2-2,1)),"")</f>
        <v>Roses - 3</v>
      </c>
      <c r="J23" s="63"/>
      <c r="K23" s="86"/>
    </row>
    <row r="24" spans="1:11" ht="15.75" x14ac:dyDescent="0.25">
      <c r="A24" s="87"/>
      <c r="B24" s="62"/>
      <c r="C24" s="82"/>
      <c r="D24" s="83"/>
      <c r="E24" s="90" t="str">
        <f t="shared" si="0"/>
        <v>x</v>
      </c>
      <c r="F24" s="89" t="str">
        <f>IF(MOD(ROW(F23),2)=0,IF( LEN(INDEX(Calculation!$W$6:$W$505,ROW(F23)/2-2,1))=0,"",INDEX(Calculation!$W$6:$W$505,ROW(F23)/2-2,1)&amp; " - " &amp; INDEX(Calculation!$X$6:$X$505,ROW(F23)/2-2,1)),"")</f>
        <v/>
      </c>
      <c r="G24" s="82"/>
      <c r="H24" s="90" t="str">
        <f t="shared" si="1"/>
        <v/>
      </c>
      <c r="I24" s="89" t="str">
        <f>IF(MOD(ROW(I23),2)=0,IF( OR(INDEX(Calculation!$Y$6:$Y$505,ROW(I23)/2-2,1)="",INDEX(Calculation!$Y$6:$Y$505,ROW(I23)/2-2,1)="-"),"",INDEX(Calculation!$Y$6:$Y$505,ROW(I23)/2-2,1)&amp; " - " &amp; INDEX(Calculation!$Z$6:$Z$505,ROW(I23)/2-2,1)),"")</f>
        <v/>
      </c>
      <c r="J24" s="63"/>
      <c r="K24" s="86"/>
    </row>
    <row r="25" spans="1:11" ht="15.75" x14ac:dyDescent="0.25">
      <c r="A25" s="87"/>
      <c r="B25" s="62"/>
      <c r="C25" s="82"/>
      <c r="D25" s="83"/>
      <c r="E25" s="90" t="str">
        <f t="shared" si="0"/>
        <v/>
      </c>
      <c r="F25" s="89" t="str">
        <f>IF(MOD(ROW(F24),2)=0,IF( LEN(INDEX(Calculation!$W$6:$W$505,ROW(F24)/2-2,1))=0,"",INDEX(Calculation!$W$6:$W$505,ROW(F24)/2-2,1)&amp; " - " &amp; INDEX(Calculation!$X$6:$X$505,ROW(F24)/2-2,1)),"")</f>
        <v>Mushrooms - 2</v>
      </c>
      <c r="G25" s="82"/>
      <c r="H25" s="90" t="str">
        <f t="shared" si="1"/>
        <v/>
      </c>
      <c r="I25" s="89" t="str">
        <f>IF(MOD(ROW(I24),2)=0,IF( OR(INDEX(Calculation!$Y$6:$Y$505,ROW(I24)/2-2,1)="",INDEX(Calculation!$Y$6:$Y$505,ROW(I24)/2-2,1)="-"),"",INDEX(Calculation!$Y$6:$Y$505,ROW(I24)/2-2,1)&amp; " - " &amp; INDEX(Calculation!$Z$6:$Z$505,ROW(I24)/2-2,1)),"")</f>
        <v>Champignons - 2</v>
      </c>
      <c r="J25" s="63"/>
      <c r="K25" s="86"/>
    </row>
    <row r="26" spans="1:11" ht="15.75" x14ac:dyDescent="0.25">
      <c r="A26" s="87"/>
      <c r="B26" s="62"/>
      <c r="C26" s="82"/>
      <c r="D26" s="83"/>
      <c r="E26" s="90" t="str">
        <f t="shared" si="0"/>
        <v/>
      </c>
      <c r="F26" s="89" t="str">
        <f>IF(MOD(ROW(F25),2)=0,IF( LEN(INDEX(Calculation!$W$6:$W$505,ROW(F25)/2-2,1))=0,"",INDEX(Calculation!$W$6:$W$505,ROW(F25)/2-2,1)&amp; " - " &amp; INDEX(Calculation!$X$6:$X$505,ROW(F25)/2-2,1)),"")</f>
        <v/>
      </c>
      <c r="G26" s="82"/>
      <c r="H26" s="90" t="str">
        <f t="shared" si="1"/>
        <v/>
      </c>
      <c r="I26" s="89" t="str">
        <f>IF(MOD(ROW(I25),2)=0,IF( OR(INDEX(Calculation!$Y$6:$Y$505,ROW(I25)/2-2,1)="",INDEX(Calculation!$Y$6:$Y$505,ROW(I25)/2-2,1)="-"),"",INDEX(Calculation!$Y$6:$Y$505,ROW(I25)/2-2,1)&amp; " - " &amp; INDEX(Calculation!$Z$6:$Z$505,ROW(I25)/2-2,1)),"")</f>
        <v/>
      </c>
      <c r="J26" s="63"/>
      <c r="K26" s="86"/>
    </row>
    <row r="27" spans="1:11" ht="15.75" x14ac:dyDescent="0.25">
      <c r="A27" s="87"/>
      <c r="B27" s="62"/>
      <c r="C27" s="82"/>
      <c r="D27" s="83"/>
      <c r="E27" s="90" t="str">
        <f t="shared" si="0"/>
        <v/>
      </c>
      <c r="F27" s="89" t="str">
        <f>IF(MOD(ROW(F26),2)=0,IF( LEN(INDEX(Calculation!$W$6:$W$505,ROW(F26)/2-2,1))=0,"",INDEX(Calculation!$W$6:$W$505,ROW(F26)/2-2,1)&amp; " - " &amp; INDEX(Calculation!$X$6:$X$505,ROW(F26)/2-2,1)),"")</f>
        <v/>
      </c>
      <c r="G27" s="82"/>
      <c r="H27" s="90" t="str">
        <f t="shared" si="1"/>
        <v/>
      </c>
      <c r="I27" s="89" t="str">
        <f>IF(MOD(ROW(I26),2)=0,IF( OR(INDEX(Calculation!$Y$6:$Y$505,ROW(I26)/2-2,1)="",INDEX(Calculation!$Y$6:$Y$505,ROW(I26)/2-2,1)="-"),"",INDEX(Calculation!$Y$6:$Y$505,ROW(I26)/2-2,1)&amp; " - " &amp; INDEX(Calculation!$Z$6:$Z$505,ROW(I26)/2-2,1)),"")</f>
        <v/>
      </c>
      <c r="J27" s="63"/>
      <c r="K27" s="86"/>
    </row>
    <row r="28" spans="1:11" ht="15.75" x14ac:dyDescent="0.25">
      <c r="A28" s="87"/>
      <c r="B28" s="62"/>
      <c r="C28" s="82"/>
      <c r="D28" s="83"/>
      <c r="E28" s="90" t="str">
        <f t="shared" si="0"/>
        <v/>
      </c>
      <c r="F28" s="89" t="str">
        <f>IF(MOD(ROW(F27),2)=0,IF( LEN(INDEX(Calculation!$W$6:$W$505,ROW(F27)/2-2,1))=0,"",INDEX(Calculation!$W$6:$W$505,ROW(F27)/2-2,1)&amp; " - " &amp; INDEX(Calculation!$X$6:$X$505,ROW(F27)/2-2,1)),"")</f>
        <v/>
      </c>
      <c r="G28" s="82"/>
      <c r="H28" s="90" t="str">
        <f t="shared" si="1"/>
        <v/>
      </c>
      <c r="I28" s="89" t="str">
        <f>IF(MOD(ROW(I27),2)=0,IF( OR(INDEX(Calculation!$Y$6:$Y$505,ROW(I27)/2-2,1)="",INDEX(Calculation!$Y$6:$Y$505,ROW(I27)/2-2,1)="-"),"",INDEX(Calculation!$Y$6:$Y$505,ROW(I27)/2-2,1)&amp; " - " &amp; INDEX(Calculation!$Z$6:$Z$505,ROW(I27)/2-2,1)),"")</f>
        <v/>
      </c>
      <c r="J28" s="63"/>
      <c r="K28" s="86"/>
    </row>
    <row r="29" spans="1:11" ht="15.75" x14ac:dyDescent="0.25">
      <c r="A29" s="87"/>
      <c r="B29" s="62"/>
      <c r="C29" s="82"/>
      <c r="D29" s="83"/>
      <c r="E29" s="90" t="str">
        <f t="shared" si="0"/>
        <v/>
      </c>
      <c r="F29" s="89" t="str">
        <f>IF(MOD(ROW(F28),2)=0,IF( LEN(INDEX(Calculation!$W$6:$W$505,ROW(F28)/2-2,1))=0,"",INDEX(Calculation!$W$6:$W$505,ROW(F28)/2-2,1)&amp; " - " &amp; INDEX(Calculation!$X$6:$X$505,ROW(F28)/2-2,1)),"")</f>
        <v/>
      </c>
      <c r="G29" s="82"/>
      <c r="H29" s="90" t="str">
        <f t="shared" si="1"/>
        <v/>
      </c>
      <c r="I29" s="89" t="str">
        <f>IF(MOD(ROW(I28),2)=0,IF( OR(INDEX(Calculation!$Y$6:$Y$505,ROW(I28)/2-2,1)="",INDEX(Calculation!$Y$6:$Y$505,ROW(I28)/2-2,1)="-"),"",INDEX(Calculation!$Y$6:$Y$505,ROW(I28)/2-2,1)&amp; " - " &amp; INDEX(Calculation!$Z$6:$Z$505,ROW(I28)/2-2,1)),"")</f>
        <v/>
      </c>
      <c r="J29" s="63"/>
      <c r="K29" s="86"/>
    </row>
    <row r="30" spans="1:11" ht="15.75" x14ac:dyDescent="0.25">
      <c r="A30" s="87"/>
      <c r="B30" s="62"/>
      <c r="C30" s="82"/>
      <c r="D30" s="83"/>
      <c r="E30" s="90" t="str">
        <f t="shared" si="0"/>
        <v/>
      </c>
      <c r="F30" s="89" t="str">
        <f>IF(MOD(ROW(F29),2)=0,IF( LEN(INDEX(Calculation!$W$6:$W$505,ROW(F29)/2-2,1))=0,"",INDEX(Calculation!$W$6:$W$505,ROW(F29)/2-2,1)&amp; " - " &amp; INDEX(Calculation!$X$6:$X$505,ROW(F29)/2-2,1)),"")</f>
        <v/>
      </c>
      <c r="G30" s="82"/>
      <c r="H30" s="90" t="str">
        <f t="shared" si="1"/>
        <v/>
      </c>
      <c r="I30" s="89" t="str">
        <f>IF(MOD(ROW(I29),2)=0,IF( OR(INDEX(Calculation!$Y$6:$Y$505,ROW(I29)/2-2,1)="",INDEX(Calculation!$Y$6:$Y$505,ROW(I29)/2-2,1)="-"),"",INDEX(Calculation!$Y$6:$Y$505,ROW(I29)/2-2,1)&amp; " - " &amp; INDEX(Calculation!$Z$6:$Z$505,ROW(I29)/2-2,1)),"")</f>
        <v/>
      </c>
      <c r="J30" s="63"/>
      <c r="K30" s="86"/>
    </row>
    <row r="31" spans="1:11" ht="15.75" x14ac:dyDescent="0.25">
      <c r="A31" s="87"/>
      <c r="B31" s="62"/>
      <c r="C31" s="82"/>
      <c r="D31" s="83"/>
      <c r="E31" s="90" t="str">
        <f t="shared" si="0"/>
        <v/>
      </c>
      <c r="F31" s="89" t="str">
        <f>IF(MOD(ROW(F30),2)=0,IF( LEN(INDEX(Calculation!$W$6:$W$505,ROW(F30)/2-2,1))=0,"",INDEX(Calculation!$W$6:$W$505,ROW(F30)/2-2,1)&amp; " - " &amp; INDEX(Calculation!$X$6:$X$505,ROW(F30)/2-2,1)),"")</f>
        <v/>
      </c>
      <c r="G31" s="82"/>
      <c r="H31" s="90" t="str">
        <f t="shared" si="1"/>
        <v/>
      </c>
      <c r="I31" s="89" t="str">
        <f>IF(MOD(ROW(I30),2)=0,IF( OR(INDEX(Calculation!$Y$6:$Y$505,ROW(I30)/2-2,1)="",INDEX(Calculation!$Y$6:$Y$505,ROW(I30)/2-2,1)="-"),"",INDEX(Calculation!$Y$6:$Y$505,ROW(I30)/2-2,1)&amp; " - " &amp; INDEX(Calculation!$Z$6:$Z$505,ROW(I30)/2-2,1)),"")</f>
        <v/>
      </c>
      <c r="J31" s="63"/>
      <c r="K31" s="86"/>
    </row>
    <row r="32" spans="1:11" ht="15.75" x14ac:dyDescent="0.25">
      <c r="A32" s="87"/>
      <c r="B32" s="62"/>
      <c r="C32" s="82"/>
      <c r="D32" s="83"/>
      <c r="E32" s="90" t="str">
        <f t="shared" si="0"/>
        <v/>
      </c>
      <c r="F32" s="89" t="str">
        <f>IF(MOD(ROW(F31),2)=0,IF( LEN(INDEX(Calculation!$W$6:$W$505,ROW(F31)/2-2,1))=0,"",INDEX(Calculation!$W$6:$W$505,ROW(F31)/2-2,1)&amp; " - " &amp; INDEX(Calculation!$X$6:$X$505,ROW(F31)/2-2,1)),"")</f>
        <v/>
      </c>
      <c r="G32" s="82"/>
      <c r="H32" s="90" t="str">
        <f t="shared" si="1"/>
        <v/>
      </c>
      <c r="I32" s="89" t="str">
        <f>IF(MOD(ROW(I31),2)=0,IF( OR(INDEX(Calculation!$Y$6:$Y$505,ROW(I31)/2-2,1)="",INDEX(Calculation!$Y$6:$Y$505,ROW(I31)/2-2,1)="-"),"",INDEX(Calculation!$Y$6:$Y$505,ROW(I31)/2-2,1)&amp; " - " &amp; INDEX(Calculation!$Z$6:$Z$505,ROW(I31)/2-2,1)),"")</f>
        <v/>
      </c>
      <c r="J32" s="63"/>
      <c r="K32" s="86"/>
    </row>
    <row r="33" spans="1:11" ht="15.75" x14ac:dyDescent="0.25">
      <c r="A33" s="87"/>
      <c r="B33" s="62"/>
      <c r="C33" s="82"/>
      <c r="D33" s="83"/>
      <c r="E33" s="90" t="str">
        <f t="shared" si="0"/>
        <v/>
      </c>
      <c r="F33" s="89" t="str">
        <f>IF(MOD(ROW(F32),2)=0,IF( LEN(INDEX(Calculation!$W$6:$W$505,ROW(F32)/2-2,1))=0,"",INDEX(Calculation!$W$6:$W$505,ROW(F32)/2-2,1)&amp; " - " &amp; INDEX(Calculation!$X$6:$X$505,ROW(F32)/2-2,1)),"")</f>
        <v/>
      </c>
      <c r="G33" s="82"/>
      <c r="H33" s="90" t="str">
        <f t="shared" si="1"/>
        <v/>
      </c>
      <c r="I33" s="89" t="str">
        <f>IF(MOD(ROW(I32),2)=0,IF( OR(INDEX(Calculation!$Y$6:$Y$505,ROW(I32)/2-2,1)="",INDEX(Calculation!$Y$6:$Y$505,ROW(I32)/2-2,1)="-"),"",INDEX(Calculation!$Y$6:$Y$505,ROW(I32)/2-2,1)&amp; " - " &amp; INDEX(Calculation!$Z$6:$Z$505,ROW(I32)/2-2,1)),"")</f>
        <v/>
      </c>
      <c r="J33" s="63"/>
      <c r="K33" s="86"/>
    </row>
    <row r="34" spans="1:11" ht="15.75" x14ac:dyDescent="0.25">
      <c r="A34" s="87"/>
      <c r="B34" s="62"/>
      <c r="C34" s="82"/>
      <c r="D34" s="83"/>
      <c r="E34" s="90" t="str">
        <f t="shared" si="0"/>
        <v/>
      </c>
      <c r="F34" s="89" t="str">
        <f>IF(MOD(ROW(F33),2)=0,IF( LEN(INDEX(Calculation!$W$6:$W$505,ROW(F33)/2-2,1))=0,"",INDEX(Calculation!$W$6:$W$505,ROW(F33)/2-2,1)&amp; " - " &amp; INDEX(Calculation!$X$6:$X$505,ROW(F33)/2-2,1)),"")</f>
        <v/>
      </c>
      <c r="G34" s="82"/>
      <c r="H34" s="90" t="str">
        <f t="shared" si="1"/>
        <v/>
      </c>
      <c r="I34" s="89" t="str">
        <f>IF(MOD(ROW(I33),2)=0,IF( OR(INDEX(Calculation!$Y$6:$Y$505,ROW(I33)/2-2,1)="",INDEX(Calculation!$Y$6:$Y$505,ROW(I33)/2-2,1)="-"),"",INDEX(Calculation!$Y$6:$Y$505,ROW(I33)/2-2,1)&amp; " - " &amp; INDEX(Calculation!$Z$6:$Z$505,ROW(I33)/2-2,1)),"")</f>
        <v/>
      </c>
      <c r="J34" s="63"/>
      <c r="K34" s="86"/>
    </row>
    <row r="35" spans="1:11" ht="15.75" x14ac:dyDescent="0.25">
      <c r="A35" s="87"/>
      <c r="B35" s="62"/>
      <c r="C35" s="82"/>
      <c r="D35" s="83"/>
      <c r="E35" s="90" t="str">
        <f t="shared" si="0"/>
        <v/>
      </c>
      <c r="F35" s="89" t="str">
        <f>IF(MOD(ROW(F34),2)=0,IF( LEN(INDEX(Calculation!$W$6:$W$505,ROW(F34)/2-2,1))=0,"",INDEX(Calculation!$W$6:$W$505,ROW(F34)/2-2,1)&amp; " - " &amp; INDEX(Calculation!$X$6:$X$505,ROW(F34)/2-2,1)),"")</f>
        <v/>
      </c>
      <c r="G35" s="82"/>
      <c r="H35" s="90" t="str">
        <f t="shared" si="1"/>
        <v/>
      </c>
      <c r="I35" s="89" t="str">
        <f>IF(MOD(ROW(I34),2)=0,IF( OR(INDEX(Calculation!$Y$6:$Y$505,ROW(I34)/2-2,1)="",INDEX(Calculation!$Y$6:$Y$505,ROW(I34)/2-2,1)="-"),"",INDEX(Calculation!$Y$6:$Y$505,ROW(I34)/2-2,1)&amp; " - " &amp; INDEX(Calculation!$Z$6:$Z$505,ROW(I34)/2-2,1)),"")</f>
        <v/>
      </c>
      <c r="J35" s="63"/>
      <c r="K35" s="86"/>
    </row>
    <row r="36" spans="1:11" ht="15.75" x14ac:dyDescent="0.25">
      <c r="A36" s="87"/>
      <c r="B36" s="62"/>
      <c r="C36" s="82"/>
      <c r="D36" s="83"/>
      <c r="E36" s="90" t="str">
        <f t="shared" si="0"/>
        <v/>
      </c>
      <c r="F36" s="89" t="str">
        <f>IF(MOD(ROW(F35),2)=0,IF( LEN(INDEX(Calculation!$W$6:$W$505,ROW(F35)/2-2,1))=0,"",INDEX(Calculation!$W$6:$W$505,ROW(F35)/2-2,1)&amp; " - " &amp; INDEX(Calculation!$X$6:$X$505,ROW(F35)/2-2,1)),"")</f>
        <v/>
      </c>
      <c r="G36" s="82"/>
      <c r="H36" s="90" t="str">
        <f t="shared" si="1"/>
        <v/>
      </c>
      <c r="I36" s="89" t="str">
        <f>IF(MOD(ROW(I35),2)=0,IF( OR(INDEX(Calculation!$Y$6:$Y$505,ROW(I35)/2-2,1)="",INDEX(Calculation!$Y$6:$Y$505,ROW(I35)/2-2,1)="-"),"",INDEX(Calculation!$Y$6:$Y$505,ROW(I35)/2-2,1)&amp; " - " &amp; INDEX(Calculation!$Z$6:$Z$505,ROW(I35)/2-2,1)),"")</f>
        <v/>
      </c>
      <c r="J36" s="63"/>
      <c r="K36" s="86"/>
    </row>
    <row r="37" spans="1:11" ht="15.75" x14ac:dyDescent="0.25">
      <c r="A37" s="87"/>
      <c r="B37" s="62"/>
      <c r="C37" s="82"/>
      <c r="D37" s="83"/>
      <c r="E37" s="90" t="str">
        <f t="shared" si="0"/>
        <v/>
      </c>
      <c r="F37" s="89" t="str">
        <f>IF(MOD(ROW(F36),2)=0,IF( LEN(INDEX(Calculation!$W$6:$W$505,ROW(F36)/2-2,1))=0,"",INDEX(Calculation!$W$6:$W$505,ROW(F36)/2-2,1)&amp; " - " &amp; INDEX(Calculation!$X$6:$X$505,ROW(F36)/2-2,1)),"")</f>
        <v/>
      </c>
      <c r="G37" s="82"/>
      <c r="H37" s="90" t="str">
        <f t="shared" si="1"/>
        <v/>
      </c>
      <c r="I37" s="89" t="str">
        <f>IF(MOD(ROW(I36),2)=0,IF( OR(INDEX(Calculation!$Y$6:$Y$505,ROW(I36)/2-2,1)="",INDEX(Calculation!$Y$6:$Y$505,ROW(I36)/2-2,1)="-"),"",INDEX(Calculation!$Y$6:$Y$505,ROW(I36)/2-2,1)&amp; " - " &amp; INDEX(Calculation!$Z$6:$Z$505,ROW(I36)/2-2,1)),"")</f>
        <v/>
      </c>
      <c r="J37" s="63"/>
      <c r="K37" s="86"/>
    </row>
    <row r="38" spans="1:11" ht="15.75" x14ac:dyDescent="0.25">
      <c r="A38" s="87"/>
      <c r="B38" s="62"/>
      <c r="C38" s="82"/>
      <c r="D38" s="83"/>
      <c r="E38" s="90" t="str">
        <f t="shared" si="0"/>
        <v/>
      </c>
      <c r="F38" s="89" t="str">
        <f>IF(MOD(ROW(F37),2)=0,IF( LEN(INDEX(Calculation!$W$6:$W$505,ROW(F37)/2-2,1))=0,"",INDEX(Calculation!$W$6:$W$505,ROW(F37)/2-2,1)&amp; " - " &amp; INDEX(Calculation!$X$6:$X$505,ROW(F37)/2-2,1)),"")</f>
        <v/>
      </c>
      <c r="G38" s="82"/>
      <c r="H38" s="90" t="str">
        <f t="shared" si="1"/>
        <v/>
      </c>
      <c r="I38" s="89" t="str">
        <f>IF(MOD(ROW(I37),2)=0,IF( OR(INDEX(Calculation!$Y$6:$Y$505,ROW(I37)/2-2,1)="",INDEX(Calculation!$Y$6:$Y$505,ROW(I37)/2-2,1)="-"),"",INDEX(Calculation!$Y$6:$Y$505,ROW(I37)/2-2,1)&amp; " - " &amp; INDEX(Calculation!$Z$6:$Z$505,ROW(I37)/2-2,1)),"")</f>
        <v/>
      </c>
      <c r="J38" s="63"/>
      <c r="K38" s="86"/>
    </row>
    <row r="39" spans="1:11" ht="15.75" x14ac:dyDescent="0.25">
      <c r="A39" s="87"/>
      <c r="B39" s="62"/>
      <c r="C39" s="82"/>
      <c r="D39" s="83"/>
      <c r="E39" s="90" t="str">
        <f t="shared" si="0"/>
        <v/>
      </c>
      <c r="F39" s="89" t="str">
        <f>IF(MOD(ROW(F38),2)=0,IF( LEN(INDEX(Calculation!$W$6:$W$505,ROW(F38)/2-2,1))=0,"",INDEX(Calculation!$W$6:$W$505,ROW(F38)/2-2,1)&amp; " - " &amp; INDEX(Calculation!$X$6:$X$505,ROW(F38)/2-2,1)),"")</f>
        <v/>
      </c>
      <c r="G39" s="82"/>
      <c r="H39" s="90" t="str">
        <f t="shared" si="1"/>
        <v/>
      </c>
      <c r="I39" s="89" t="str">
        <f>IF(MOD(ROW(I38),2)=0,IF( OR(INDEX(Calculation!$Y$6:$Y$505,ROW(I38)/2-2,1)="",INDEX(Calculation!$Y$6:$Y$505,ROW(I38)/2-2,1)="-"),"",INDEX(Calculation!$Y$6:$Y$505,ROW(I38)/2-2,1)&amp; " - " &amp; INDEX(Calculation!$Z$6:$Z$505,ROW(I38)/2-2,1)),"")</f>
        <v/>
      </c>
      <c r="J39" s="63"/>
      <c r="K39" s="86"/>
    </row>
    <row r="40" spans="1:11" ht="15.75" x14ac:dyDescent="0.25">
      <c r="A40" s="87"/>
      <c r="B40" s="62"/>
      <c r="C40" s="82"/>
      <c r="D40" s="83"/>
      <c r="E40" s="90" t="str">
        <f t="shared" si="0"/>
        <v/>
      </c>
      <c r="F40" s="89" t="str">
        <f>IF(MOD(ROW(F39),2)=0,IF( LEN(INDEX(Calculation!$W$6:$W$505,ROW(F39)/2-2,1))=0,"",INDEX(Calculation!$W$6:$W$505,ROW(F39)/2-2,1)&amp; " - " &amp; INDEX(Calculation!$X$6:$X$505,ROW(F39)/2-2,1)),"")</f>
        <v/>
      </c>
      <c r="G40" s="82"/>
      <c r="H40" s="90" t="str">
        <f t="shared" si="1"/>
        <v/>
      </c>
      <c r="I40" s="89" t="str">
        <f>IF(MOD(ROW(I39),2)=0,IF( OR(INDEX(Calculation!$Y$6:$Y$505,ROW(I39)/2-2,1)="",INDEX(Calculation!$Y$6:$Y$505,ROW(I39)/2-2,1)="-"),"",INDEX(Calculation!$Y$6:$Y$505,ROW(I39)/2-2,1)&amp; " - " &amp; INDEX(Calculation!$Z$6:$Z$505,ROW(I39)/2-2,1)),"")</f>
        <v/>
      </c>
      <c r="J40" s="63"/>
      <c r="K40" s="86"/>
    </row>
    <row r="41" spans="1:11" ht="15.75" x14ac:dyDescent="0.25">
      <c r="A41" s="87"/>
      <c r="B41" s="62"/>
      <c r="C41" s="82"/>
      <c r="D41" s="83"/>
      <c r="E41" s="90" t="str">
        <f t="shared" si="0"/>
        <v/>
      </c>
      <c r="F41" s="89" t="str">
        <f>IF(MOD(ROW(F40),2)=0,IF( LEN(INDEX(Calculation!$W$6:$W$505,ROW(F40)/2-2,1))=0,"",INDEX(Calculation!$W$6:$W$505,ROW(F40)/2-2,1)&amp; " - " &amp; INDEX(Calculation!$X$6:$X$505,ROW(F40)/2-2,1)),"")</f>
        <v/>
      </c>
      <c r="G41" s="82"/>
      <c r="H41" s="90" t="str">
        <f t="shared" si="1"/>
        <v/>
      </c>
      <c r="I41" s="89" t="str">
        <f>IF(MOD(ROW(I40),2)=0,IF( OR(INDEX(Calculation!$Y$6:$Y$505,ROW(I40)/2-2,1)="",INDEX(Calculation!$Y$6:$Y$505,ROW(I40)/2-2,1)="-"),"",INDEX(Calculation!$Y$6:$Y$505,ROW(I40)/2-2,1)&amp; " - " &amp; INDEX(Calculation!$Z$6:$Z$505,ROW(I40)/2-2,1)),"")</f>
        <v/>
      </c>
      <c r="J41" s="63"/>
      <c r="K41" s="86"/>
    </row>
    <row r="42" spans="1:11" ht="15.75" x14ac:dyDescent="0.25">
      <c r="A42" s="87"/>
      <c r="B42" s="62"/>
      <c r="C42" s="82"/>
      <c r="D42" s="83"/>
      <c r="E42" s="90" t="str">
        <f t="shared" si="0"/>
        <v/>
      </c>
      <c r="F42" s="89" t="str">
        <f>IF(MOD(ROW(F41),2)=0,IF( LEN(INDEX(Calculation!$W$6:$W$505,ROW(F41)/2-2,1))=0,"",INDEX(Calculation!$W$6:$W$505,ROW(F41)/2-2,1)&amp; " - " &amp; INDEX(Calculation!$X$6:$X$505,ROW(F41)/2-2,1)),"")</f>
        <v/>
      </c>
      <c r="G42" s="82"/>
      <c r="H42" s="90" t="str">
        <f t="shared" si="1"/>
        <v/>
      </c>
      <c r="I42" s="89" t="str">
        <f>IF(MOD(ROW(I41),2)=0,IF( OR(INDEX(Calculation!$Y$6:$Y$505,ROW(I41)/2-2,1)="",INDEX(Calculation!$Y$6:$Y$505,ROW(I41)/2-2,1)="-"),"",INDEX(Calculation!$Y$6:$Y$505,ROW(I41)/2-2,1)&amp; " - " &amp; INDEX(Calculation!$Z$6:$Z$505,ROW(I41)/2-2,1)),"")</f>
        <v/>
      </c>
      <c r="J42" s="63"/>
      <c r="K42" s="86"/>
    </row>
    <row r="43" spans="1:11" ht="15.75" x14ac:dyDescent="0.25">
      <c r="A43" s="87"/>
      <c r="B43" s="62"/>
      <c r="C43" s="82"/>
      <c r="D43" s="83"/>
      <c r="E43" s="90" t="str">
        <f t="shared" si="0"/>
        <v/>
      </c>
      <c r="F43" s="89" t="str">
        <f>IF(MOD(ROW(F42),2)=0,IF( LEN(INDEX(Calculation!$W$6:$W$505,ROW(F42)/2-2,1))=0,"",INDEX(Calculation!$W$6:$W$505,ROW(F42)/2-2,1)&amp; " - " &amp; INDEX(Calculation!$X$6:$X$505,ROW(F42)/2-2,1)),"")</f>
        <v/>
      </c>
      <c r="G43" s="82"/>
      <c r="H43" s="90" t="str">
        <f t="shared" si="1"/>
        <v/>
      </c>
      <c r="I43" s="89" t="str">
        <f>IF(MOD(ROW(I42),2)=0,IF( OR(INDEX(Calculation!$Y$6:$Y$505,ROW(I42)/2-2,1)="",INDEX(Calculation!$Y$6:$Y$505,ROW(I42)/2-2,1)="-"),"",INDEX(Calculation!$Y$6:$Y$505,ROW(I42)/2-2,1)&amp; " - " &amp; INDEX(Calculation!$Z$6:$Z$505,ROW(I42)/2-2,1)),"")</f>
        <v/>
      </c>
      <c r="J43" s="63"/>
      <c r="K43" s="86"/>
    </row>
    <row r="44" spans="1:11" ht="15.75" x14ac:dyDescent="0.25">
      <c r="A44" s="87"/>
      <c r="B44" s="62"/>
      <c r="C44" s="82"/>
      <c r="D44" s="83"/>
      <c r="E44" s="90" t="str">
        <f t="shared" si="0"/>
        <v/>
      </c>
      <c r="F44" s="89" t="str">
        <f>IF(MOD(ROW(F43),2)=0,IF( LEN(INDEX(Calculation!$W$6:$W$505,ROW(F43)/2-2,1))=0,"",INDEX(Calculation!$W$6:$W$505,ROW(F43)/2-2,1)&amp; " - " &amp; INDEX(Calculation!$X$6:$X$505,ROW(F43)/2-2,1)),"")</f>
        <v/>
      </c>
      <c r="G44" s="82"/>
      <c r="H44" s="90" t="str">
        <f t="shared" si="1"/>
        <v/>
      </c>
      <c r="I44" s="89" t="str">
        <f>IF(MOD(ROW(I43),2)=0,IF( OR(INDEX(Calculation!$Y$6:$Y$505,ROW(I43)/2-2,1)="",INDEX(Calculation!$Y$6:$Y$505,ROW(I43)/2-2,1)="-"),"",INDEX(Calculation!$Y$6:$Y$505,ROW(I43)/2-2,1)&amp; " - " &amp; INDEX(Calculation!$Z$6:$Z$505,ROW(I43)/2-2,1)),"")</f>
        <v/>
      </c>
      <c r="J44" s="63"/>
      <c r="K44" s="86"/>
    </row>
    <row r="45" spans="1:11" ht="15.75" x14ac:dyDescent="0.25">
      <c r="A45" s="87"/>
      <c r="B45" s="62"/>
      <c r="C45" s="82"/>
      <c r="D45" s="83"/>
      <c r="E45" s="90" t="str">
        <f t="shared" si="0"/>
        <v/>
      </c>
      <c r="F45" s="89" t="str">
        <f>IF(MOD(ROW(F44),2)=0,IF( LEN(INDEX(Calculation!$W$6:$W$505,ROW(F44)/2-2,1))=0,"",INDEX(Calculation!$W$6:$W$505,ROW(F44)/2-2,1)&amp; " - " &amp; INDEX(Calculation!$X$6:$X$505,ROW(F44)/2-2,1)),"")</f>
        <v/>
      </c>
      <c r="G45" s="82"/>
      <c r="H45" s="90" t="str">
        <f t="shared" si="1"/>
        <v/>
      </c>
      <c r="I45" s="89" t="str">
        <f>IF(MOD(ROW(I44),2)=0,IF( OR(INDEX(Calculation!$Y$6:$Y$505,ROW(I44)/2-2,1)="",INDEX(Calculation!$Y$6:$Y$505,ROW(I44)/2-2,1)="-"),"",INDEX(Calculation!$Y$6:$Y$505,ROW(I44)/2-2,1)&amp; " - " &amp; INDEX(Calculation!$Z$6:$Z$505,ROW(I44)/2-2,1)),"")</f>
        <v/>
      </c>
      <c r="J45" s="63"/>
      <c r="K45" s="86"/>
    </row>
    <row r="46" spans="1:11" ht="15.75" x14ac:dyDescent="0.25">
      <c r="A46" s="87"/>
      <c r="B46" s="62"/>
      <c r="C46" s="82"/>
      <c r="D46" s="83"/>
      <c r="E46" s="90" t="str">
        <f t="shared" si="0"/>
        <v/>
      </c>
      <c r="F46" s="89" t="str">
        <f>IF(MOD(ROW(F45),2)=0,IF( LEN(INDEX(Calculation!$W$6:$W$505,ROW(F45)/2-2,1))=0,"",INDEX(Calculation!$W$6:$W$505,ROW(F45)/2-2,1)&amp; " - " &amp; INDEX(Calculation!$X$6:$X$505,ROW(F45)/2-2,1)),"")</f>
        <v/>
      </c>
      <c r="G46" s="82"/>
      <c r="H46" s="90" t="str">
        <f t="shared" si="1"/>
        <v/>
      </c>
      <c r="I46" s="89" t="str">
        <f>IF(MOD(ROW(I45),2)=0,IF( OR(INDEX(Calculation!$Y$6:$Y$505,ROW(I45)/2-2,1)="",INDEX(Calculation!$Y$6:$Y$505,ROW(I45)/2-2,1)="-"),"",INDEX(Calculation!$Y$6:$Y$505,ROW(I45)/2-2,1)&amp; " - " &amp; INDEX(Calculation!$Z$6:$Z$505,ROW(I45)/2-2,1)),"")</f>
        <v/>
      </c>
      <c r="J46" s="63"/>
      <c r="K46" s="86"/>
    </row>
    <row r="47" spans="1:11" ht="15.75" x14ac:dyDescent="0.25">
      <c r="A47" s="87"/>
      <c r="B47" s="62"/>
      <c r="C47" s="82"/>
      <c r="D47" s="83"/>
      <c r="E47" s="90" t="str">
        <f t="shared" si="0"/>
        <v/>
      </c>
      <c r="F47" s="89" t="str">
        <f>IF(MOD(ROW(F46),2)=0,IF( LEN(INDEX(Calculation!$W$6:$W$505,ROW(F46)/2-2,1))=0,"",INDEX(Calculation!$W$6:$W$505,ROW(F46)/2-2,1)&amp; " - " &amp; INDEX(Calculation!$X$6:$X$505,ROW(F46)/2-2,1)),"")</f>
        <v/>
      </c>
      <c r="G47" s="82"/>
      <c r="H47" s="90" t="str">
        <f t="shared" si="1"/>
        <v/>
      </c>
      <c r="I47" s="89" t="str">
        <f>IF(MOD(ROW(I46),2)=0,IF( OR(INDEX(Calculation!$Y$6:$Y$505,ROW(I46)/2-2,1)="",INDEX(Calculation!$Y$6:$Y$505,ROW(I46)/2-2,1)="-"),"",INDEX(Calculation!$Y$6:$Y$505,ROW(I46)/2-2,1)&amp; " - " &amp; INDEX(Calculation!$Z$6:$Z$505,ROW(I46)/2-2,1)),"")</f>
        <v/>
      </c>
      <c r="J47" s="63"/>
      <c r="K47" s="86"/>
    </row>
    <row r="48" spans="1:11" ht="15.75" x14ac:dyDescent="0.25">
      <c r="A48" s="87"/>
      <c r="B48" s="62"/>
      <c r="C48" s="82"/>
      <c r="D48" s="83"/>
      <c r="E48" s="90" t="str">
        <f t="shared" si="0"/>
        <v/>
      </c>
      <c r="F48" s="89" t="str">
        <f>IF(MOD(ROW(F47),2)=0,IF( LEN(INDEX(Calculation!$W$6:$W$505,ROW(F47)/2-2,1))=0,"",INDEX(Calculation!$W$6:$W$505,ROW(F47)/2-2,1)&amp; " - " &amp; INDEX(Calculation!$X$6:$X$505,ROW(F47)/2-2,1)),"")</f>
        <v/>
      </c>
      <c r="G48" s="82"/>
      <c r="H48" s="90" t="str">
        <f t="shared" si="1"/>
        <v/>
      </c>
      <c r="I48" s="89" t="str">
        <f>IF(MOD(ROW(I47),2)=0,IF( OR(INDEX(Calculation!$Y$6:$Y$505,ROW(I47)/2-2,1)="",INDEX(Calculation!$Y$6:$Y$505,ROW(I47)/2-2,1)="-"),"",INDEX(Calculation!$Y$6:$Y$505,ROW(I47)/2-2,1)&amp; " - " &amp; INDEX(Calculation!$Z$6:$Z$505,ROW(I47)/2-2,1)),"")</f>
        <v/>
      </c>
      <c r="J48" s="63"/>
      <c r="K48" s="86"/>
    </row>
    <row r="49" spans="1:11" ht="15.75" x14ac:dyDescent="0.25">
      <c r="A49" s="87"/>
      <c r="B49" s="62"/>
      <c r="C49" s="82"/>
      <c r="D49" s="83"/>
      <c r="E49" s="90" t="str">
        <f t="shared" si="0"/>
        <v/>
      </c>
      <c r="F49" s="89" t="str">
        <f>IF(MOD(ROW(F48),2)=0,IF( LEN(INDEX(Calculation!$W$6:$W$505,ROW(F48)/2-2,1))=0,"",INDEX(Calculation!$W$6:$W$505,ROW(F48)/2-2,1)&amp; " - " &amp; INDEX(Calculation!$X$6:$X$505,ROW(F48)/2-2,1)),"")</f>
        <v/>
      </c>
      <c r="G49" s="82"/>
      <c r="H49" s="90" t="str">
        <f t="shared" si="1"/>
        <v/>
      </c>
      <c r="I49" s="89" t="str">
        <f>IF(MOD(ROW(I48),2)=0,IF( OR(INDEX(Calculation!$Y$6:$Y$505,ROW(I48)/2-2,1)="",INDEX(Calculation!$Y$6:$Y$505,ROW(I48)/2-2,1)="-"),"",INDEX(Calculation!$Y$6:$Y$505,ROW(I48)/2-2,1)&amp; " - " &amp; INDEX(Calculation!$Z$6:$Z$505,ROW(I48)/2-2,1)),"")</f>
        <v/>
      </c>
      <c r="J49" s="63"/>
      <c r="K49" s="86"/>
    </row>
    <row r="50" spans="1:11" ht="15.75" x14ac:dyDescent="0.25">
      <c r="A50" s="87"/>
      <c r="B50" s="62"/>
      <c r="C50" s="82"/>
      <c r="D50" s="83"/>
      <c r="E50" s="90" t="str">
        <f t="shared" si="0"/>
        <v/>
      </c>
      <c r="F50" s="89" t="str">
        <f>IF(MOD(ROW(F49),2)=0,IF( LEN(INDEX(Calculation!$W$6:$W$505,ROW(F49)/2-2,1))=0,"",INDEX(Calculation!$W$6:$W$505,ROW(F49)/2-2,1)&amp; " - " &amp; INDEX(Calculation!$X$6:$X$505,ROW(F49)/2-2,1)),"")</f>
        <v/>
      </c>
      <c r="G50" s="82"/>
      <c r="H50" s="90" t="str">
        <f t="shared" si="1"/>
        <v/>
      </c>
      <c r="I50" s="89" t="str">
        <f>IF(MOD(ROW(I49),2)=0,IF( OR(INDEX(Calculation!$Y$6:$Y$505,ROW(I49)/2-2,1)="",INDEX(Calculation!$Y$6:$Y$505,ROW(I49)/2-2,1)="-"),"",INDEX(Calculation!$Y$6:$Y$505,ROW(I49)/2-2,1)&amp; " - " &amp; INDEX(Calculation!$Z$6:$Z$505,ROW(I49)/2-2,1)),"")</f>
        <v/>
      </c>
      <c r="J50" s="63"/>
      <c r="K50" s="86"/>
    </row>
    <row r="51" spans="1:11" ht="15.75" x14ac:dyDescent="0.25">
      <c r="A51" s="87"/>
      <c r="B51" s="62"/>
      <c r="C51" s="82"/>
      <c r="D51" s="83"/>
      <c r="E51" s="90" t="str">
        <f t="shared" si="0"/>
        <v/>
      </c>
      <c r="F51" s="89" t="str">
        <f>IF(MOD(ROW(F50),2)=0,IF( LEN(INDEX(Calculation!$W$6:$W$505,ROW(F50)/2-2,1))=0,"",INDEX(Calculation!$W$6:$W$505,ROW(F50)/2-2,1)&amp; " - " &amp; INDEX(Calculation!$X$6:$X$505,ROW(F50)/2-2,1)),"")</f>
        <v/>
      </c>
      <c r="G51" s="82"/>
      <c r="H51" s="90" t="str">
        <f t="shared" si="1"/>
        <v/>
      </c>
      <c r="I51" s="89" t="str">
        <f>IF(MOD(ROW(I50),2)=0,IF( OR(INDEX(Calculation!$Y$6:$Y$505,ROW(I50)/2-2,1)="",INDEX(Calculation!$Y$6:$Y$505,ROW(I50)/2-2,1)="-"),"",INDEX(Calculation!$Y$6:$Y$505,ROW(I50)/2-2,1)&amp; " - " &amp; INDEX(Calculation!$Z$6:$Z$505,ROW(I50)/2-2,1)),"")</f>
        <v/>
      </c>
      <c r="J51" s="63"/>
      <c r="K51" s="86"/>
    </row>
    <row r="52" spans="1:11" ht="15.75" x14ac:dyDescent="0.25">
      <c r="A52" s="87"/>
      <c r="B52" s="62"/>
      <c r="C52" s="82"/>
      <c r="D52" s="83"/>
      <c r="E52" s="90" t="str">
        <f t="shared" si="0"/>
        <v/>
      </c>
      <c r="F52" s="89" t="str">
        <f>IF(MOD(ROW(F51),2)=0,IF( LEN(INDEX(Calculation!$W$6:$W$505,ROW(F51)/2-2,1))=0,"",INDEX(Calculation!$W$6:$W$505,ROW(F51)/2-2,1)&amp; " - " &amp; INDEX(Calculation!$X$6:$X$505,ROW(F51)/2-2,1)),"")</f>
        <v/>
      </c>
      <c r="G52" s="82"/>
      <c r="H52" s="90" t="str">
        <f t="shared" si="1"/>
        <v/>
      </c>
      <c r="I52" s="89" t="str">
        <f>IF(MOD(ROW(I51),2)=0,IF( OR(INDEX(Calculation!$Y$6:$Y$505,ROW(I51)/2-2,1)="",INDEX(Calculation!$Y$6:$Y$505,ROW(I51)/2-2,1)="-"),"",INDEX(Calculation!$Y$6:$Y$505,ROW(I51)/2-2,1)&amp; " - " &amp; INDEX(Calculation!$Z$6:$Z$505,ROW(I51)/2-2,1)),"")</f>
        <v/>
      </c>
      <c r="J52" s="63"/>
      <c r="K52" s="86"/>
    </row>
    <row r="53" spans="1:11" ht="15.75" x14ac:dyDescent="0.25">
      <c r="A53" s="87"/>
      <c r="B53" s="62"/>
      <c r="C53" s="82"/>
      <c r="D53" s="83"/>
      <c r="E53" s="90" t="str">
        <f t="shared" si="0"/>
        <v/>
      </c>
      <c r="F53" s="89" t="str">
        <f>IF(MOD(ROW(F52),2)=0,IF( LEN(INDEX(Calculation!$W$6:$W$505,ROW(F52)/2-2,1))=0,"",INDEX(Calculation!$W$6:$W$505,ROW(F52)/2-2,1)&amp; " - " &amp; INDEX(Calculation!$X$6:$X$505,ROW(F52)/2-2,1)),"")</f>
        <v/>
      </c>
      <c r="G53" s="82"/>
      <c r="H53" s="90" t="str">
        <f t="shared" si="1"/>
        <v/>
      </c>
      <c r="I53" s="89" t="str">
        <f>IF(MOD(ROW(I52),2)=0,IF( OR(INDEX(Calculation!$Y$6:$Y$505,ROW(I52)/2-2,1)="",INDEX(Calculation!$Y$6:$Y$505,ROW(I52)/2-2,1)="-"),"",INDEX(Calculation!$Y$6:$Y$505,ROW(I52)/2-2,1)&amp; " - " &amp; INDEX(Calculation!$Z$6:$Z$505,ROW(I52)/2-2,1)),"")</f>
        <v/>
      </c>
      <c r="J53" s="63"/>
      <c r="K53" s="86"/>
    </row>
    <row r="54" spans="1:11" ht="15.75" x14ac:dyDescent="0.25">
      <c r="A54" s="87"/>
      <c r="B54" s="62"/>
      <c r="C54" s="82"/>
      <c r="D54" s="83"/>
      <c r="E54" s="90" t="str">
        <f t="shared" si="0"/>
        <v/>
      </c>
      <c r="F54" s="89" t="str">
        <f>IF(MOD(ROW(F53),2)=0,IF( LEN(INDEX(Calculation!$W$6:$W$505,ROW(F53)/2-2,1))=0,"",INDEX(Calculation!$W$6:$W$505,ROW(F53)/2-2,1)&amp; " - " &amp; INDEX(Calculation!$X$6:$X$505,ROW(F53)/2-2,1)),"")</f>
        <v/>
      </c>
      <c r="G54" s="82"/>
      <c r="H54" s="90" t="str">
        <f t="shared" si="1"/>
        <v/>
      </c>
      <c r="I54" s="89" t="str">
        <f>IF(MOD(ROW(I53),2)=0,IF( OR(INDEX(Calculation!$Y$6:$Y$505,ROW(I53)/2-2,1)="",INDEX(Calculation!$Y$6:$Y$505,ROW(I53)/2-2,1)="-"),"",INDEX(Calculation!$Y$6:$Y$505,ROW(I53)/2-2,1)&amp; " - " &amp; INDEX(Calculation!$Z$6:$Z$505,ROW(I53)/2-2,1)),"")</f>
        <v/>
      </c>
      <c r="J54" s="63"/>
      <c r="K54" s="86"/>
    </row>
    <row r="55" spans="1:11" ht="15.75" x14ac:dyDescent="0.25">
      <c r="A55" s="87"/>
      <c r="B55" s="62"/>
      <c r="C55" s="82"/>
      <c r="D55" s="83"/>
      <c r="E55" s="90" t="str">
        <f t="shared" si="0"/>
        <v/>
      </c>
      <c r="F55" s="89" t="str">
        <f>IF(MOD(ROW(F54),2)=0,IF( LEN(INDEX(Calculation!$W$6:$W$505,ROW(F54)/2-2,1))=0,"",INDEX(Calculation!$W$6:$W$505,ROW(F54)/2-2,1)&amp; " - " &amp; INDEX(Calculation!$X$6:$X$505,ROW(F54)/2-2,1)),"")</f>
        <v/>
      </c>
      <c r="G55" s="82"/>
      <c r="H55" s="90" t="str">
        <f t="shared" si="1"/>
        <v/>
      </c>
      <c r="I55" s="89" t="str">
        <f>IF(MOD(ROW(I54),2)=0,IF( OR(INDEX(Calculation!$Y$6:$Y$505,ROW(I54)/2-2,1)="",INDEX(Calculation!$Y$6:$Y$505,ROW(I54)/2-2,1)="-"),"",INDEX(Calculation!$Y$6:$Y$505,ROW(I54)/2-2,1)&amp; " - " &amp; INDEX(Calculation!$Z$6:$Z$505,ROW(I54)/2-2,1)),"")</f>
        <v/>
      </c>
      <c r="J55" s="63"/>
      <c r="K55" s="86"/>
    </row>
    <row r="56" spans="1:11" ht="15.75" x14ac:dyDescent="0.25">
      <c r="A56" s="87"/>
      <c r="B56" s="62"/>
      <c r="C56" s="82"/>
      <c r="D56" s="83"/>
      <c r="E56" s="90" t="str">
        <f t="shared" si="0"/>
        <v/>
      </c>
      <c r="F56" s="89" t="str">
        <f>IF(MOD(ROW(F55),2)=0,IF( LEN(INDEX(Calculation!$W$6:$W$505,ROW(F55)/2-2,1))=0,"",INDEX(Calculation!$W$6:$W$505,ROW(F55)/2-2,1)&amp; " - " &amp; INDEX(Calculation!$X$6:$X$505,ROW(F55)/2-2,1)),"")</f>
        <v/>
      </c>
      <c r="G56" s="82"/>
      <c r="H56" s="90" t="str">
        <f t="shared" si="1"/>
        <v/>
      </c>
      <c r="I56" s="89" t="str">
        <f>IF(MOD(ROW(I55),2)=0,IF( OR(INDEX(Calculation!$Y$6:$Y$505,ROW(I55)/2-2,1)="",INDEX(Calculation!$Y$6:$Y$505,ROW(I55)/2-2,1)="-"),"",INDEX(Calculation!$Y$6:$Y$505,ROW(I55)/2-2,1)&amp; " - " &amp; INDEX(Calculation!$Z$6:$Z$505,ROW(I55)/2-2,1)),"")</f>
        <v/>
      </c>
      <c r="J56" s="63"/>
      <c r="K56" s="86"/>
    </row>
    <row r="57" spans="1:11" ht="15.75" x14ac:dyDescent="0.25">
      <c r="A57" s="87"/>
      <c r="B57" s="62"/>
      <c r="C57" s="82"/>
      <c r="D57" s="83"/>
      <c r="E57" s="90" t="str">
        <f t="shared" si="0"/>
        <v/>
      </c>
      <c r="F57" s="89" t="str">
        <f>IF(MOD(ROW(F56),2)=0,IF( LEN(INDEX(Calculation!$W$6:$W$505,ROW(F56)/2-2,1))=0,"",INDEX(Calculation!$W$6:$W$505,ROW(F56)/2-2,1)&amp; " - " &amp; INDEX(Calculation!$X$6:$X$505,ROW(F56)/2-2,1)),"")</f>
        <v/>
      </c>
      <c r="G57" s="82"/>
      <c r="H57" s="90" t="str">
        <f t="shared" si="1"/>
        <v/>
      </c>
      <c r="I57" s="89" t="str">
        <f>IF(MOD(ROW(I56),2)=0,IF( OR(INDEX(Calculation!$Y$6:$Y$505,ROW(I56)/2-2,1)="",INDEX(Calculation!$Y$6:$Y$505,ROW(I56)/2-2,1)="-"),"",INDEX(Calculation!$Y$6:$Y$505,ROW(I56)/2-2,1)&amp; " - " &amp; INDEX(Calculation!$Z$6:$Z$505,ROW(I56)/2-2,1)),"")</f>
        <v/>
      </c>
      <c r="J57" s="63"/>
      <c r="K57" s="86"/>
    </row>
    <row r="58" spans="1:11" ht="15.75" x14ac:dyDescent="0.25">
      <c r="A58" s="87"/>
      <c r="B58" s="62"/>
      <c r="C58" s="82"/>
      <c r="D58" s="83"/>
      <c r="E58" s="90" t="str">
        <f t="shared" si="0"/>
        <v/>
      </c>
      <c r="F58" s="89" t="str">
        <f>IF(MOD(ROW(F57),2)=0,IF( LEN(INDEX(Calculation!$W$6:$W$505,ROW(F57)/2-2,1))=0,"",INDEX(Calculation!$W$6:$W$505,ROW(F57)/2-2,1)&amp; " - " &amp; INDEX(Calculation!$X$6:$X$505,ROW(F57)/2-2,1)),"")</f>
        <v/>
      </c>
      <c r="G58" s="82"/>
      <c r="H58" s="90" t="str">
        <f t="shared" si="1"/>
        <v/>
      </c>
      <c r="I58" s="89" t="str">
        <f>IF(MOD(ROW(I57),2)=0,IF( OR(INDEX(Calculation!$Y$6:$Y$505,ROW(I57)/2-2,1)="",INDEX(Calculation!$Y$6:$Y$505,ROW(I57)/2-2,1)="-"),"",INDEX(Calculation!$Y$6:$Y$505,ROW(I57)/2-2,1)&amp; " - " &amp; INDEX(Calculation!$Z$6:$Z$505,ROW(I57)/2-2,1)),"")</f>
        <v/>
      </c>
      <c r="J58" s="63"/>
      <c r="K58" s="86"/>
    </row>
    <row r="59" spans="1:11" ht="15.75" x14ac:dyDescent="0.25">
      <c r="A59" s="87"/>
      <c r="B59" s="62"/>
      <c r="C59" s="82"/>
      <c r="D59" s="83"/>
      <c r="E59" s="90" t="str">
        <f t="shared" si="0"/>
        <v/>
      </c>
      <c r="F59" s="89" t="str">
        <f>IF(MOD(ROW(F58),2)=0,IF( LEN(INDEX(Calculation!$W$6:$W$505,ROW(F58)/2-2,1))=0,"",INDEX(Calculation!$W$6:$W$505,ROW(F58)/2-2,1)&amp; " - " &amp; INDEX(Calculation!$X$6:$X$505,ROW(F58)/2-2,1)),"")</f>
        <v/>
      </c>
      <c r="G59" s="82"/>
      <c r="H59" s="90" t="str">
        <f t="shared" si="1"/>
        <v/>
      </c>
      <c r="I59" s="89" t="str">
        <f>IF(MOD(ROW(I58),2)=0,IF( OR(INDEX(Calculation!$Y$6:$Y$505,ROW(I58)/2-2,1)="",INDEX(Calculation!$Y$6:$Y$505,ROW(I58)/2-2,1)="-"),"",INDEX(Calculation!$Y$6:$Y$505,ROW(I58)/2-2,1)&amp; " - " &amp; INDEX(Calculation!$Z$6:$Z$505,ROW(I58)/2-2,1)),"")</f>
        <v/>
      </c>
      <c r="J59" s="63"/>
      <c r="K59" s="86"/>
    </row>
    <row r="60" spans="1:11" ht="15.75" x14ac:dyDescent="0.25">
      <c r="A60" s="87"/>
      <c r="B60" s="62"/>
      <c r="C60" s="82"/>
      <c r="D60" s="83"/>
      <c r="E60" s="90" t="str">
        <f t="shared" si="0"/>
        <v/>
      </c>
      <c r="F60" s="89" t="str">
        <f>IF(MOD(ROW(F59),2)=0,IF( LEN(INDEX(Calculation!$W$6:$W$505,ROW(F59)/2-2,1))=0,"",INDEX(Calculation!$W$6:$W$505,ROW(F59)/2-2,1)&amp; " - " &amp; INDEX(Calculation!$X$6:$X$505,ROW(F59)/2-2,1)),"")</f>
        <v/>
      </c>
      <c r="G60" s="82"/>
      <c r="H60" s="90" t="str">
        <f t="shared" si="1"/>
        <v/>
      </c>
      <c r="I60" s="89" t="str">
        <f>IF(MOD(ROW(I59),2)=0,IF( OR(INDEX(Calculation!$Y$6:$Y$505,ROW(I59)/2-2,1)="",INDEX(Calculation!$Y$6:$Y$505,ROW(I59)/2-2,1)="-"),"",INDEX(Calculation!$Y$6:$Y$505,ROW(I59)/2-2,1)&amp; " - " &amp; INDEX(Calculation!$Z$6:$Z$505,ROW(I59)/2-2,1)),"")</f>
        <v/>
      </c>
      <c r="J60" s="63"/>
      <c r="K60" s="86"/>
    </row>
    <row r="61" spans="1:11" ht="15.75" x14ac:dyDescent="0.25">
      <c r="A61" s="87"/>
      <c r="B61" s="62"/>
      <c r="C61" s="82"/>
      <c r="D61" s="83"/>
      <c r="E61" s="90" t="str">
        <f t="shared" si="0"/>
        <v/>
      </c>
      <c r="F61" s="89" t="str">
        <f>IF(MOD(ROW(F60),2)=0,IF( LEN(INDEX(Calculation!$W$6:$W$505,ROW(F60)/2-2,1))=0,"",INDEX(Calculation!$W$6:$W$505,ROW(F60)/2-2,1)&amp; " - " &amp; INDEX(Calculation!$X$6:$X$505,ROW(F60)/2-2,1)),"")</f>
        <v/>
      </c>
      <c r="G61" s="82"/>
      <c r="H61" s="90" t="str">
        <f t="shared" si="1"/>
        <v/>
      </c>
      <c r="I61" s="89" t="str">
        <f>IF(MOD(ROW(I60),2)=0,IF( OR(INDEX(Calculation!$Y$6:$Y$505,ROW(I60)/2-2,1)="",INDEX(Calculation!$Y$6:$Y$505,ROW(I60)/2-2,1)="-"),"",INDEX(Calculation!$Y$6:$Y$505,ROW(I60)/2-2,1)&amp; " - " &amp; INDEX(Calculation!$Z$6:$Z$505,ROW(I60)/2-2,1)),"")</f>
        <v/>
      </c>
      <c r="J61" s="63"/>
      <c r="K61" s="86"/>
    </row>
    <row r="62" spans="1:11" ht="15.75" x14ac:dyDescent="0.25">
      <c r="A62" s="87"/>
      <c r="B62" s="62"/>
      <c r="C62" s="82"/>
      <c r="D62" s="83"/>
      <c r="E62" s="90" t="str">
        <f t="shared" si="0"/>
        <v/>
      </c>
      <c r="F62" s="89" t="str">
        <f>IF(MOD(ROW(F61),2)=0,IF( LEN(INDEX(Calculation!$W$6:$W$505,ROW(F61)/2-2,1))=0,"",INDEX(Calculation!$W$6:$W$505,ROW(F61)/2-2,1)&amp; " - " &amp; INDEX(Calculation!$X$6:$X$505,ROW(F61)/2-2,1)),"")</f>
        <v/>
      </c>
      <c r="G62" s="82"/>
      <c r="H62" s="90" t="str">
        <f t="shared" si="1"/>
        <v/>
      </c>
      <c r="I62" s="89" t="str">
        <f>IF(MOD(ROW(I61),2)=0,IF( OR(INDEX(Calculation!$Y$6:$Y$505,ROW(I61)/2-2,1)="",INDEX(Calculation!$Y$6:$Y$505,ROW(I61)/2-2,1)="-"),"",INDEX(Calculation!$Y$6:$Y$505,ROW(I61)/2-2,1)&amp; " - " &amp; INDEX(Calculation!$Z$6:$Z$505,ROW(I61)/2-2,1)),"")</f>
        <v/>
      </c>
      <c r="J62" s="63"/>
      <c r="K62" s="86"/>
    </row>
    <row r="63" spans="1:11" ht="15.75" x14ac:dyDescent="0.25">
      <c r="A63" s="87"/>
      <c r="B63" s="62"/>
      <c r="C63" s="82"/>
      <c r="D63" s="83"/>
      <c r="E63" s="90" t="str">
        <f t="shared" si="0"/>
        <v/>
      </c>
      <c r="F63" s="89" t="str">
        <f>IF(MOD(ROW(F62),2)=0,IF( LEN(INDEX(Calculation!$W$6:$W$505,ROW(F62)/2-2,1))=0,"",INDEX(Calculation!$W$6:$W$505,ROW(F62)/2-2,1)&amp; " - " &amp; INDEX(Calculation!$X$6:$X$505,ROW(F62)/2-2,1)),"")</f>
        <v/>
      </c>
      <c r="G63" s="82"/>
      <c r="H63" s="90" t="str">
        <f t="shared" si="1"/>
        <v/>
      </c>
      <c r="I63" s="89" t="str">
        <f>IF(MOD(ROW(I62),2)=0,IF( OR(INDEX(Calculation!$Y$6:$Y$505,ROW(I62)/2-2,1)="",INDEX(Calculation!$Y$6:$Y$505,ROW(I62)/2-2,1)="-"),"",INDEX(Calculation!$Y$6:$Y$505,ROW(I62)/2-2,1)&amp; " - " &amp; INDEX(Calculation!$Z$6:$Z$505,ROW(I62)/2-2,1)),"")</f>
        <v/>
      </c>
      <c r="J63" s="63"/>
      <c r="K63" s="86"/>
    </row>
    <row r="64" spans="1:11" ht="15.75" x14ac:dyDescent="0.25">
      <c r="A64" s="87"/>
      <c r="B64" s="62"/>
      <c r="C64" s="82"/>
      <c r="D64" s="83"/>
      <c r="E64" s="90" t="str">
        <f t="shared" si="0"/>
        <v/>
      </c>
      <c r="F64" s="89" t="str">
        <f>IF(MOD(ROW(F63),2)=0,IF( LEN(INDEX(Calculation!$W$6:$W$505,ROW(F63)/2-2,1))=0,"",INDEX(Calculation!$W$6:$W$505,ROW(F63)/2-2,1)&amp; " - " &amp; INDEX(Calculation!$X$6:$X$505,ROW(F63)/2-2,1)),"")</f>
        <v/>
      </c>
      <c r="G64" s="82"/>
      <c r="H64" s="90" t="str">
        <f t="shared" si="1"/>
        <v/>
      </c>
      <c r="I64" s="89" t="str">
        <f>IF(MOD(ROW(I63),2)=0,IF( OR(INDEX(Calculation!$Y$6:$Y$505,ROW(I63)/2-2,1)="",INDEX(Calculation!$Y$6:$Y$505,ROW(I63)/2-2,1)="-"),"",INDEX(Calculation!$Y$6:$Y$505,ROW(I63)/2-2,1)&amp; " - " &amp; INDEX(Calculation!$Z$6:$Z$505,ROW(I63)/2-2,1)),"")</f>
        <v/>
      </c>
      <c r="J64" s="63"/>
      <c r="K64" s="86"/>
    </row>
    <row r="65" spans="1:11" ht="15.75" x14ac:dyDescent="0.25">
      <c r="A65" s="87"/>
      <c r="B65" s="62"/>
      <c r="C65" s="82"/>
      <c r="D65" s="83"/>
      <c r="E65" s="90" t="str">
        <f t="shared" si="0"/>
        <v/>
      </c>
      <c r="F65" s="89" t="str">
        <f>IF(MOD(ROW(F64),2)=0,IF( LEN(INDEX(Calculation!$W$6:$W$505,ROW(F64)/2-2,1))=0,"",INDEX(Calculation!$W$6:$W$505,ROW(F64)/2-2,1)&amp; " - " &amp; INDEX(Calculation!$X$6:$X$505,ROW(F64)/2-2,1)),"")</f>
        <v/>
      </c>
      <c r="G65" s="82"/>
      <c r="H65" s="90" t="str">
        <f t="shared" si="1"/>
        <v/>
      </c>
      <c r="I65" s="89" t="str">
        <f>IF(MOD(ROW(I64),2)=0,IF( OR(INDEX(Calculation!$Y$6:$Y$505,ROW(I64)/2-2,1)="",INDEX(Calculation!$Y$6:$Y$505,ROW(I64)/2-2,1)="-"),"",INDEX(Calculation!$Y$6:$Y$505,ROW(I64)/2-2,1)&amp; " - " &amp; INDEX(Calculation!$Z$6:$Z$505,ROW(I64)/2-2,1)),"")</f>
        <v/>
      </c>
      <c r="J65" s="63"/>
      <c r="K65" s="86"/>
    </row>
    <row r="66" spans="1:11" ht="15.75" x14ac:dyDescent="0.25">
      <c r="A66" s="87"/>
      <c r="B66" s="62"/>
      <c r="C66" s="82"/>
      <c r="D66" s="83"/>
      <c r="E66" s="90" t="str">
        <f t="shared" si="0"/>
        <v/>
      </c>
      <c r="F66" s="89" t="str">
        <f>IF(MOD(ROW(F65),2)=0,IF( LEN(INDEX(Calculation!$W$6:$W$505,ROW(F65)/2-2,1))=0,"",INDEX(Calculation!$W$6:$W$505,ROW(F65)/2-2,1)&amp; " - " &amp; INDEX(Calculation!$X$6:$X$505,ROW(F65)/2-2,1)),"")</f>
        <v/>
      </c>
      <c r="G66" s="82"/>
      <c r="H66" s="90" t="str">
        <f t="shared" si="1"/>
        <v/>
      </c>
      <c r="I66" s="89" t="str">
        <f>IF(MOD(ROW(I65),2)=0,IF( OR(INDEX(Calculation!$Y$6:$Y$505,ROW(I65)/2-2,1)="",INDEX(Calculation!$Y$6:$Y$505,ROW(I65)/2-2,1)="-"),"",INDEX(Calculation!$Y$6:$Y$505,ROW(I65)/2-2,1)&amp; " - " &amp; INDEX(Calculation!$Z$6:$Z$505,ROW(I65)/2-2,1)),"")</f>
        <v/>
      </c>
      <c r="J66" s="63"/>
      <c r="K66" s="86"/>
    </row>
    <row r="67" spans="1:11" ht="15.75" x14ac:dyDescent="0.25">
      <c r="A67" s="87"/>
      <c r="B67" s="62"/>
      <c r="C67" s="82"/>
      <c r="D67" s="83"/>
      <c r="E67" s="90" t="str">
        <f t="shared" si="0"/>
        <v/>
      </c>
      <c r="F67" s="89" t="str">
        <f>IF(MOD(ROW(F66),2)=0,IF( LEN(INDEX(Calculation!$W$6:$W$505,ROW(F66)/2-2,1))=0,"",INDEX(Calculation!$W$6:$W$505,ROW(F66)/2-2,1)&amp; " - " &amp; INDEX(Calculation!$X$6:$X$505,ROW(F66)/2-2,1)),"")</f>
        <v/>
      </c>
      <c r="G67" s="82"/>
      <c r="H67" s="90" t="str">
        <f t="shared" si="1"/>
        <v/>
      </c>
      <c r="I67" s="89" t="str">
        <f>IF(MOD(ROW(I66),2)=0,IF( OR(INDEX(Calculation!$Y$6:$Y$505,ROW(I66)/2-2,1)="",INDEX(Calculation!$Y$6:$Y$505,ROW(I66)/2-2,1)="-"),"",INDEX(Calculation!$Y$6:$Y$505,ROW(I66)/2-2,1)&amp; " - " &amp; INDEX(Calculation!$Z$6:$Z$505,ROW(I66)/2-2,1)),"")</f>
        <v/>
      </c>
      <c r="J67" s="63"/>
      <c r="K67" s="86"/>
    </row>
    <row r="68" spans="1:11" ht="15.75" x14ac:dyDescent="0.25">
      <c r="A68" s="87"/>
      <c r="B68" s="62"/>
      <c r="C68" s="82"/>
      <c r="D68" s="83"/>
      <c r="E68" s="90" t="str">
        <f t="shared" si="0"/>
        <v/>
      </c>
      <c r="F68" s="89" t="str">
        <f>IF(MOD(ROW(F67),2)=0,IF( LEN(INDEX(Calculation!$W$6:$W$505,ROW(F67)/2-2,1))=0,"",INDEX(Calculation!$W$6:$W$505,ROW(F67)/2-2,1)&amp; " - " &amp; INDEX(Calculation!$X$6:$X$505,ROW(F67)/2-2,1)),"")</f>
        <v/>
      </c>
      <c r="G68" s="82"/>
      <c r="H68" s="90" t="str">
        <f t="shared" si="1"/>
        <v/>
      </c>
      <c r="I68" s="89" t="str">
        <f>IF(MOD(ROW(I67),2)=0,IF( OR(INDEX(Calculation!$Y$6:$Y$505,ROW(I67)/2-2,1)="",INDEX(Calculation!$Y$6:$Y$505,ROW(I67)/2-2,1)="-"),"",INDEX(Calculation!$Y$6:$Y$505,ROW(I67)/2-2,1)&amp; " - " &amp; INDEX(Calculation!$Z$6:$Z$505,ROW(I67)/2-2,1)),"")</f>
        <v/>
      </c>
      <c r="J68" s="63"/>
      <c r="K68" s="86"/>
    </row>
    <row r="69" spans="1:11" ht="15.75" x14ac:dyDescent="0.25">
      <c r="A69" s="87"/>
      <c r="B69" s="62"/>
      <c r="C69" s="82"/>
      <c r="D69" s="83"/>
      <c r="E69" s="90" t="str">
        <f t="shared" si="0"/>
        <v/>
      </c>
      <c r="F69" s="89" t="str">
        <f>IF(MOD(ROW(F68),2)=0,IF( LEN(INDEX(Calculation!$W$6:$W$505,ROW(F68)/2-2,1))=0,"",INDEX(Calculation!$W$6:$W$505,ROW(F68)/2-2,1)&amp; " - " &amp; INDEX(Calculation!$X$6:$X$505,ROW(F68)/2-2,1)),"")</f>
        <v/>
      </c>
      <c r="G69" s="82"/>
      <c r="H69" s="90" t="str">
        <f t="shared" si="1"/>
        <v/>
      </c>
      <c r="I69" s="89" t="str">
        <f>IF(MOD(ROW(I68),2)=0,IF( OR(INDEX(Calculation!$Y$6:$Y$505,ROW(I68)/2-2,1)="",INDEX(Calculation!$Y$6:$Y$505,ROW(I68)/2-2,1)="-"),"",INDEX(Calculation!$Y$6:$Y$505,ROW(I68)/2-2,1)&amp; " - " &amp; INDEX(Calculation!$Z$6:$Z$505,ROW(I68)/2-2,1)),"")</f>
        <v/>
      </c>
      <c r="J69" s="63"/>
      <c r="K69" s="86"/>
    </row>
    <row r="70" spans="1:11" ht="15.75" x14ac:dyDescent="0.25">
      <c r="A70" s="87"/>
      <c r="B70" s="62"/>
      <c r="C70" s="82"/>
      <c r="D70" s="83"/>
      <c r="E70" s="90" t="str">
        <f t="shared" si="0"/>
        <v/>
      </c>
      <c r="F70" s="89" t="str">
        <f>IF(MOD(ROW(F69),2)=0,IF( LEN(INDEX(Calculation!$W$6:$W$505,ROW(F69)/2-2,1))=0,"",INDEX(Calculation!$W$6:$W$505,ROW(F69)/2-2,1)&amp; " - " &amp; INDEX(Calculation!$X$6:$X$505,ROW(F69)/2-2,1)),"")</f>
        <v/>
      </c>
      <c r="G70" s="82"/>
      <c r="H70" s="90" t="str">
        <f t="shared" si="1"/>
        <v/>
      </c>
      <c r="I70" s="89" t="str">
        <f>IF(MOD(ROW(I69),2)=0,IF( OR(INDEX(Calculation!$Y$6:$Y$505,ROW(I69)/2-2,1)="",INDEX(Calculation!$Y$6:$Y$505,ROW(I69)/2-2,1)="-"),"",INDEX(Calculation!$Y$6:$Y$505,ROW(I69)/2-2,1)&amp; " - " &amp; INDEX(Calculation!$Z$6:$Z$505,ROW(I69)/2-2,1)),"")</f>
        <v/>
      </c>
      <c r="J70" s="63"/>
      <c r="K70" s="86"/>
    </row>
    <row r="71" spans="1:11" ht="15.75" x14ac:dyDescent="0.25">
      <c r="A71" s="87"/>
      <c r="B71" s="62"/>
      <c r="C71" s="82"/>
      <c r="D71" s="83"/>
      <c r="E71" s="90" t="str">
        <f t="shared" ref="E71:E134" si="2">IF(OR(AND(C72="",F72&lt;&gt;""),AND(C71="",F71="",E72="x")),"x","")</f>
        <v/>
      </c>
      <c r="F71" s="89" t="str">
        <f>IF(MOD(ROW(F70),2)=0,IF( LEN(INDEX(Calculation!$W$6:$W$505,ROW(F70)/2-2,1))=0,"",INDEX(Calculation!$W$6:$W$505,ROW(F70)/2-2,1)&amp; " - " &amp; INDEX(Calculation!$X$6:$X$505,ROW(F70)/2-2,1)),"")</f>
        <v/>
      </c>
      <c r="G71" s="82"/>
      <c r="H71" s="90" t="str">
        <f t="shared" ref="H71:H134" si="3">IF(OR(AND(F72="",I72&lt;&gt;""),AND(F71="",I71="",H72="x")),"x","")</f>
        <v/>
      </c>
      <c r="I71" s="89" t="str">
        <f>IF(MOD(ROW(I70),2)=0,IF( OR(INDEX(Calculation!$Y$6:$Y$505,ROW(I70)/2-2,1)="",INDEX(Calculation!$Y$6:$Y$505,ROW(I70)/2-2,1)="-"),"",INDEX(Calculation!$Y$6:$Y$505,ROW(I70)/2-2,1)&amp; " - " &amp; INDEX(Calculation!$Z$6:$Z$505,ROW(I70)/2-2,1)),"")</f>
        <v/>
      </c>
      <c r="J71" s="63"/>
      <c r="K71" s="86"/>
    </row>
    <row r="72" spans="1:11" ht="15.75" x14ac:dyDescent="0.25">
      <c r="A72" s="87"/>
      <c r="B72" s="62"/>
      <c r="C72" s="82"/>
      <c r="D72" s="83"/>
      <c r="E72" s="90" t="str">
        <f t="shared" si="2"/>
        <v/>
      </c>
      <c r="F72" s="89" t="str">
        <f>IF(MOD(ROW(F71),2)=0,IF( LEN(INDEX(Calculation!$W$6:$W$505,ROW(F71)/2-2,1))=0,"",INDEX(Calculation!$W$6:$W$505,ROW(F71)/2-2,1)&amp; " - " &amp; INDEX(Calculation!$X$6:$X$505,ROW(F71)/2-2,1)),"")</f>
        <v/>
      </c>
      <c r="G72" s="82"/>
      <c r="H72" s="90" t="str">
        <f t="shared" si="3"/>
        <v/>
      </c>
      <c r="I72" s="89" t="str">
        <f>IF(MOD(ROW(I71),2)=0,IF( OR(INDEX(Calculation!$Y$6:$Y$505,ROW(I71)/2-2,1)="",INDEX(Calculation!$Y$6:$Y$505,ROW(I71)/2-2,1)="-"),"",INDEX(Calculation!$Y$6:$Y$505,ROW(I71)/2-2,1)&amp; " - " &amp; INDEX(Calculation!$Z$6:$Z$505,ROW(I71)/2-2,1)),"")</f>
        <v/>
      </c>
      <c r="J72" s="63"/>
      <c r="K72" s="86"/>
    </row>
    <row r="73" spans="1:11" ht="15.75" x14ac:dyDescent="0.25">
      <c r="A73" s="87"/>
      <c r="B73" s="62"/>
      <c r="C73" s="82"/>
      <c r="D73" s="83"/>
      <c r="E73" s="90" t="str">
        <f t="shared" si="2"/>
        <v/>
      </c>
      <c r="F73" s="89" t="str">
        <f>IF(MOD(ROW(F72),2)=0,IF( LEN(INDEX(Calculation!$W$6:$W$505,ROW(F72)/2-2,1))=0,"",INDEX(Calculation!$W$6:$W$505,ROW(F72)/2-2,1)&amp; " - " &amp; INDEX(Calculation!$X$6:$X$505,ROW(F72)/2-2,1)),"")</f>
        <v/>
      </c>
      <c r="G73" s="82"/>
      <c r="H73" s="90" t="str">
        <f t="shared" si="3"/>
        <v/>
      </c>
      <c r="I73" s="89" t="str">
        <f>IF(MOD(ROW(I72),2)=0,IF( OR(INDEX(Calculation!$Y$6:$Y$505,ROW(I72)/2-2,1)="",INDEX(Calculation!$Y$6:$Y$505,ROW(I72)/2-2,1)="-"),"",INDEX(Calculation!$Y$6:$Y$505,ROW(I72)/2-2,1)&amp; " - " &amp; INDEX(Calculation!$Z$6:$Z$505,ROW(I72)/2-2,1)),"")</f>
        <v/>
      </c>
      <c r="J73" s="63"/>
      <c r="K73" s="86"/>
    </row>
    <row r="74" spans="1:11" ht="15.75" x14ac:dyDescent="0.25">
      <c r="A74" s="87"/>
      <c r="B74" s="62"/>
      <c r="C74" s="82"/>
      <c r="D74" s="83"/>
      <c r="E74" s="90" t="str">
        <f t="shared" si="2"/>
        <v/>
      </c>
      <c r="F74" s="89" t="str">
        <f>IF(MOD(ROW(F73),2)=0,IF( LEN(INDEX(Calculation!$W$6:$W$505,ROW(F73)/2-2,1))=0,"",INDEX(Calculation!$W$6:$W$505,ROW(F73)/2-2,1)&amp; " - " &amp; INDEX(Calculation!$X$6:$X$505,ROW(F73)/2-2,1)),"")</f>
        <v/>
      </c>
      <c r="G74" s="82"/>
      <c r="H74" s="90" t="str">
        <f t="shared" si="3"/>
        <v/>
      </c>
      <c r="I74" s="89" t="str">
        <f>IF(MOD(ROW(I73),2)=0,IF( OR(INDEX(Calculation!$Y$6:$Y$505,ROW(I73)/2-2,1)="",INDEX(Calculation!$Y$6:$Y$505,ROW(I73)/2-2,1)="-"),"",INDEX(Calculation!$Y$6:$Y$505,ROW(I73)/2-2,1)&amp; " - " &amp; INDEX(Calculation!$Z$6:$Z$505,ROW(I73)/2-2,1)),"")</f>
        <v/>
      </c>
      <c r="J74" s="63"/>
      <c r="K74" s="86"/>
    </row>
    <row r="75" spans="1:11" ht="15.75" x14ac:dyDescent="0.25">
      <c r="A75" s="87"/>
      <c r="B75" s="62"/>
      <c r="C75" s="82"/>
      <c r="D75" s="83"/>
      <c r="E75" s="90" t="str">
        <f t="shared" si="2"/>
        <v/>
      </c>
      <c r="F75" s="89" t="str">
        <f>IF(MOD(ROW(F74),2)=0,IF( LEN(INDEX(Calculation!$W$6:$W$505,ROW(F74)/2-2,1))=0,"",INDEX(Calculation!$W$6:$W$505,ROW(F74)/2-2,1)&amp; " - " &amp; INDEX(Calculation!$X$6:$X$505,ROW(F74)/2-2,1)),"")</f>
        <v/>
      </c>
      <c r="G75" s="82"/>
      <c r="H75" s="90" t="str">
        <f t="shared" si="3"/>
        <v/>
      </c>
      <c r="I75" s="89" t="str">
        <f>IF(MOD(ROW(I74),2)=0,IF( OR(INDEX(Calculation!$Y$6:$Y$505,ROW(I74)/2-2,1)="",INDEX(Calculation!$Y$6:$Y$505,ROW(I74)/2-2,1)="-"),"",INDEX(Calculation!$Y$6:$Y$505,ROW(I74)/2-2,1)&amp; " - " &amp; INDEX(Calculation!$Z$6:$Z$505,ROW(I74)/2-2,1)),"")</f>
        <v/>
      </c>
      <c r="J75" s="63"/>
      <c r="K75" s="86"/>
    </row>
    <row r="76" spans="1:11" ht="15.75" x14ac:dyDescent="0.25">
      <c r="A76" s="87"/>
      <c r="B76" s="62"/>
      <c r="C76" s="82"/>
      <c r="D76" s="83"/>
      <c r="E76" s="90" t="str">
        <f t="shared" si="2"/>
        <v/>
      </c>
      <c r="F76" s="89" t="str">
        <f>IF(MOD(ROW(F75),2)=0,IF( LEN(INDEX(Calculation!$W$6:$W$505,ROW(F75)/2-2,1))=0,"",INDEX(Calculation!$W$6:$W$505,ROW(F75)/2-2,1)&amp; " - " &amp; INDEX(Calculation!$X$6:$X$505,ROW(F75)/2-2,1)),"")</f>
        <v/>
      </c>
      <c r="G76" s="82"/>
      <c r="H76" s="90" t="str">
        <f t="shared" si="3"/>
        <v/>
      </c>
      <c r="I76" s="89" t="str">
        <f>IF(MOD(ROW(I75),2)=0,IF( OR(INDEX(Calculation!$Y$6:$Y$505,ROW(I75)/2-2,1)="",INDEX(Calculation!$Y$6:$Y$505,ROW(I75)/2-2,1)="-"),"",INDEX(Calculation!$Y$6:$Y$505,ROW(I75)/2-2,1)&amp; " - " &amp; INDEX(Calculation!$Z$6:$Z$505,ROW(I75)/2-2,1)),"")</f>
        <v/>
      </c>
      <c r="J76" s="63"/>
      <c r="K76" s="86"/>
    </row>
    <row r="77" spans="1:11" ht="15.75" x14ac:dyDescent="0.25">
      <c r="A77" s="87"/>
      <c r="B77" s="62"/>
      <c r="C77" s="82"/>
      <c r="D77" s="83"/>
      <c r="E77" s="90" t="str">
        <f t="shared" si="2"/>
        <v/>
      </c>
      <c r="F77" s="89" t="str">
        <f>IF(MOD(ROW(F76),2)=0,IF( LEN(INDEX(Calculation!$W$6:$W$505,ROW(F76)/2-2,1))=0,"",INDEX(Calculation!$W$6:$W$505,ROW(F76)/2-2,1)&amp; " - " &amp; INDEX(Calculation!$X$6:$X$505,ROW(F76)/2-2,1)),"")</f>
        <v/>
      </c>
      <c r="G77" s="82"/>
      <c r="H77" s="90" t="str">
        <f t="shared" si="3"/>
        <v/>
      </c>
      <c r="I77" s="89" t="str">
        <f>IF(MOD(ROW(I76),2)=0,IF( OR(INDEX(Calculation!$Y$6:$Y$505,ROW(I76)/2-2,1)="",INDEX(Calculation!$Y$6:$Y$505,ROW(I76)/2-2,1)="-"),"",INDEX(Calculation!$Y$6:$Y$505,ROW(I76)/2-2,1)&amp; " - " &amp; INDEX(Calculation!$Z$6:$Z$505,ROW(I76)/2-2,1)),"")</f>
        <v/>
      </c>
      <c r="J77" s="63"/>
      <c r="K77" s="86"/>
    </row>
    <row r="78" spans="1:11" ht="15.75" x14ac:dyDescent="0.25">
      <c r="A78" s="87"/>
      <c r="B78" s="62"/>
      <c r="C78" s="82"/>
      <c r="D78" s="83"/>
      <c r="E78" s="90" t="str">
        <f t="shared" si="2"/>
        <v/>
      </c>
      <c r="F78" s="89" t="str">
        <f>IF(MOD(ROW(F77),2)=0,IF( LEN(INDEX(Calculation!$W$6:$W$505,ROW(F77)/2-2,1))=0,"",INDEX(Calculation!$W$6:$W$505,ROW(F77)/2-2,1)&amp; " - " &amp; INDEX(Calculation!$X$6:$X$505,ROW(F77)/2-2,1)),"")</f>
        <v/>
      </c>
      <c r="G78" s="82"/>
      <c r="H78" s="90" t="str">
        <f t="shared" si="3"/>
        <v/>
      </c>
      <c r="I78" s="89" t="str">
        <f>IF(MOD(ROW(I77),2)=0,IF( OR(INDEX(Calculation!$Y$6:$Y$505,ROW(I77)/2-2,1)="",INDEX(Calculation!$Y$6:$Y$505,ROW(I77)/2-2,1)="-"),"",INDEX(Calculation!$Y$6:$Y$505,ROW(I77)/2-2,1)&amp; " - " &amp; INDEX(Calculation!$Z$6:$Z$505,ROW(I77)/2-2,1)),"")</f>
        <v/>
      </c>
      <c r="J78" s="63"/>
      <c r="K78" s="86"/>
    </row>
    <row r="79" spans="1:11" ht="15.75" x14ac:dyDescent="0.25">
      <c r="A79" s="87"/>
      <c r="B79" s="62"/>
      <c r="C79" s="82"/>
      <c r="D79" s="83"/>
      <c r="E79" s="90" t="str">
        <f t="shared" si="2"/>
        <v/>
      </c>
      <c r="F79" s="89" t="str">
        <f>IF(MOD(ROW(F78),2)=0,IF( LEN(INDEX(Calculation!$W$6:$W$505,ROW(F78)/2-2,1))=0,"",INDEX(Calculation!$W$6:$W$505,ROW(F78)/2-2,1)&amp; " - " &amp; INDEX(Calculation!$X$6:$X$505,ROW(F78)/2-2,1)),"")</f>
        <v/>
      </c>
      <c r="G79" s="82"/>
      <c r="H79" s="90" t="str">
        <f t="shared" si="3"/>
        <v/>
      </c>
      <c r="I79" s="89" t="str">
        <f>IF(MOD(ROW(I78),2)=0,IF( OR(INDEX(Calculation!$Y$6:$Y$505,ROW(I78)/2-2,1)="",INDEX(Calculation!$Y$6:$Y$505,ROW(I78)/2-2,1)="-"),"",INDEX(Calculation!$Y$6:$Y$505,ROW(I78)/2-2,1)&amp; " - " &amp; INDEX(Calculation!$Z$6:$Z$505,ROW(I78)/2-2,1)),"")</f>
        <v/>
      </c>
      <c r="J79" s="63"/>
      <c r="K79" s="86"/>
    </row>
    <row r="80" spans="1:11" ht="15.75" x14ac:dyDescent="0.25">
      <c r="A80" s="87"/>
      <c r="B80" s="62"/>
      <c r="C80" s="82"/>
      <c r="D80" s="83"/>
      <c r="E80" s="90" t="str">
        <f t="shared" si="2"/>
        <v/>
      </c>
      <c r="F80" s="89" t="str">
        <f>IF(MOD(ROW(F79),2)=0,IF( LEN(INDEX(Calculation!$W$6:$W$505,ROW(F79)/2-2,1))=0,"",INDEX(Calculation!$W$6:$W$505,ROW(F79)/2-2,1)&amp; " - " &amp; INDEX(Calculation!$X$6:$X$505,ROW(F79)/2-2,1)),"")</f>
        <v/>
      </c>
      <c r="G80" s="82"/>
      <c r="H80" s="90" t="str">
        <f t="shared" si="3"/>
        <v/>
      </c>
      <c r="I80" s="89" t="str">
        <f>IF(MOD(ROW(I79),2)=0,IF( OR(INDEX(Calculation!$Y$6:$Y$505,ROW(I79)/2-2,1)="",INDEX(Calculation!$Y$6:$Y$505,ROW(I79)/2-2,1)="-"),"",INDEX(Calculation!$Y$6:$Y$505,ROW(I79)/2-2,1)&amp; " - " &amp; INDEX(Calculation!$Z$6:$Z$505,ROW(I79)/2-2,1)),"")</f>
        <v/>
      </c>
      <c r="J80" s="63"/>
      <c r="K80" s="86"/>
    </row>
    <row r="81" spans="1:11" ht="15.75" x14ac:dyDescent="0.25">
      <c r="A81" s="87"/>
      <c r="B81" s="62"/>
      <c r="C81" s="82"/>
      <c r="D81" s="83"/>
      <c r="E81" s="90" t="str">
        <f t="shared" si="2"/>
        <v/>
      </c>
      <c r="F81" s="89" t="str">
        <f>IF(MOD(ROW(F80),2)=0,IF( LEN(INDEX(Calculation!$W$6:$W$505,ROW(F80)/2-2,1))=0,"",INDEX(Calculation!$W$6:$W$505,ROW(F80)/2-2,1)&amp; " - " &amp; INDEX(Calculation!$X$6:$X$505,ROW(F80)/2-2,1)),"")</f>
        <v/>
      </c>
      <c r="G81" s="82"/>
      <c r="H81" s="90" t="str">
        <f t="shared" si="3"/>
        <v/>
      </c>
      <c r="I81" s="89" t="str">
        <f>IF(MOD(ROW(I80),2)=0,IF( OR(INDEX(Calculation!$Y$6:$Y$505,ROW(I80)/2-2,1)="",INDEX(Calculation!$Y$6:$Y$505,ROW(I80)/2-2,1)="-"),"",INDEX(Calculation!$Y$6:$Y$505,ROW(I80)/2-2,1)&amp; " - " &amp; INDEX(Calculation!$Z$6:$Z$505,ROW(I80)/2-2,1)),"")</f>
        <v/>
      </c>
      <c r="J81" s="63"/>
      <c r="K81" s="86"/>
    </row>
    <row r="82" spans="1:11" ht="15.75" x14ac:dyDescent="0.25">
      <c r="A82" s="87"/>
      <c r="B82" s="62"/>
      <c r="C82" s="82"/>
      <c r="D82" s="83"/>
      <c r="E82" s="90" t="str">
        <f t="shared" si="2"/>
        <v/>
      </c>
      <c r="F82" s="89" t="str">
        <f>IF(MOD(ROW(F81),2)=0,IF( LEN(INDEX(Calculation!$W$6:$W$505,ROW(F81)/2-2,1))=0,"",INDEX(Calculation!$W$6:$W$505,ROW(F81)/2-2,1)&amp; " - " &amp; INDEX(Calculation!$X$6:$X$505,ROW(F81)/2-2,1)),"")</f>
        <v/>
      </c>
      <c r="G82" s="82"/>
      <c r="H82" s="90" t="str">
        <f t="shared" si="3"/>
        <v/>
      </c>
      <c r="I82" s="89" t="str">
        <f>IF(MOD(ROW(I81),2)=0,IF( OR(INDEX(Calculation!$Y$6:$Y$505,ROW(I81)/2-2,1)="",INDEX(Calculation!$Y$6:$Y$505,ROW(I81)/2-2,1)="-"),"",INDEX(Calculation!$Y$6:$Y$505,ROW(I81)/2-2,1)&amp; " - " &amp; INDEX(Calculation!$Z$6:$Z$505,ROW(I81)/2-2,1)),"")</f>
        <v/>
      </c>
      <c r="J82" s="63"/>
      <c r="K82" s="86"/>
    </row>
    <row r="83" spans="1:11" ht="15.75" x14ac:dyDescent="0.25">
      <c r="A83" s="87"/>
      <c r="B83" s="62"/>
      <c r="C83" s="82"/>
      <c r="D83" s="83"/>
      <c r="E83" s="90" t="str">
        <f t="shared" si="2"/>
        <v/>
      </c>
      <c r="F83" s="89" t="str">
        <f>IF(MOD(ROW(F82),2)=0,IF( LEN(INDEX(Calculation!$W$6:$W$505,ROW(F82)/2-2,1))=0,"",INDEX(Calculation!$W$6:$W$505,ROW(F82)/2-2,1)&amp; " - " &amp; INDEX(Calculation!$X$6:$X$505,ROW(F82)/2-2,1)),"")</f>
        <v/>
      </c>
      <c r="G83" s="82"/>
      <c r="H83" s="90" t="str">
        <f t="shared" si="3"/>
        <v/>
      </c>
      <c r="I83" s="89" t="str">
        <f>IF(MOD(ROW(I82),2)=0,IF( OR(INDEX(Calculation!$Y$6:$Y$505,ROW(I82)/2-2,1)="",INDEX(Calculation!$Y$6:$Y$505,ROW(I82)/2-2,1)="-"),"",INDEX(Calculation!$Y$6:$Y$505,ROW(I82)/2-2,1)&amp; " - " &amp; INDEX(Calculation!$Z$6:$Z$505,ROW(I82)/2-2,1)),"")</f>
        <v/>
      </c>
      <c r="J83" s="63"/>
      <c r="K83" s="86"/>
    </row>
    <row r="84" spans="1:11" ht="15.75" x14ac:dyDescent="0.25">
      <c r="A84" s="87"/>
      <c r="B84" s="62"/>
      <c r="C84" s="82"/>
      <c r="D84" s="83"/>
      <c r="E84" s="90" t="str">
        <f t="shared" si="2"/>
        <v/>
      </c>
      <c r="F84" s="89" t="str">
        <f>IF(MOD(ROW(F83),2)=0,IF( LEN(INDEX(Calculation!$W$6:$W$505,ROW(F83)/2-2,1))=0,"",INDEX(Calculation!$W$6:$W$505,ROW(F83)/2-2,1)&amp; " - " &amp; INDEX(Calculation!$X$6:$X$505,ROW(F83)/2-2,1)),"")</f>
        <v/>
      </c>
      <c r="G84" s="82"/>
      <c r="H84" s="90" t="str">
        <f t="shared" si="3"/>
        <v/>
      </c>
      <c r="I84" s="89" t="str">
        <f>IF(MOD(ROW(I83),2)=0,IF( OR(INDEX(Calculation!$Y$6:$Y$505,ROW(I83)/2-2,1)="",INDEX(Calculation!$Y$6:$Y$505,ROW(I83)/2-2,1)="-"),"",INDEX(Calculation!$Y$6:$Y$505,ROW(I83)/2-2,1)&amp; " - " &amp; INDEX(Calculation!$Z$6:$Z$505,ROW(I83)/2-2,1)),"")</f>
        <v/>
      </c>
      <c r="J84" s="63"/>
      <c r="K84" s="86"/>
    </row>
    <row r="85" spans="1:11" ht="15.75" x14ac:dyDescent="0.25">
      <c r="A85" s="87"/>
      <c r="B85" s="62"/>
      <c r="C85" s="82"/>
      <c r="D85" s="83"/>
      <c r="E85" s="90" t="str">
        <f t="shared" si="2"/>
        <v/>
      </c>
      <c r="F85" s="89" t="str">
        <f>IF(MOD(ROW(F84),2)=0,IF( LEN(INDEX(Calculation!$W$6:$W$505,ROW(F84)/2-2,1))=0,"",INDEX(Calculation!$W$6:$W$505,ROW(F84)/2-2,1)&amp; " - " &amp; INDEX(Calculation!$X$6:$X$505,ROW(F84)/2-2,1)),"")</f>
        <v/>
      </c>
      <c r="G85" s="82"/>
      <c r="H85" s="90" t="str">
        <f t="shared" si="3"/>
        <v/>
      </c>
      <c r="I85" s="89" t="str">
        <f>IF(MOD(ROW(I84),2)=0,IF( OR(INDEX(Calculation!$Y$6:$Y$505,ROW(I84)/2-2,1)="",INDEX(Calculation!$Y$6:$Y$505,ROW(I84)/2-2,1)="-"),"",INDEX(Calculation!$Y$6:$Y$505,ROW(I84)/2-2,1)&amp; " - " &amp; INDEX(Calculation!$Z$6:$Z$505,ROW(I84)/2-2,1)),"")</f>
        <v/>
      </c>
      <c r="J85" s="63"/>
      <c r="K85" s="86"/>
    </row>
    <row r="86" spans="1:11" ht="15.75" x14ac:dyDescent="0.25">
      <c r="A86" s="87"/>
      <c r="B86" s="62"/>
      <c r="C86" s="82"/>
      <c r="D86" s="83"/>
      <c r="E86" s="90" t="str">
        <f t="shared" si="2"/>
        <v/>
      </c>
      <c r="F86" s="89" t="str">
        <f>IF(MOD(ROW(F85),2)=0,IF( LEN(INDEX(Calculation!$W$6:$W$505,ROW(F85)/2-2,1))=0,"",INDEX(Calculation!$W$6:$W$505,ROW(F85)/2-2,1)&amp; " - " &amp; INDEX(Calculation!$X$6:$X$505,ROW(F85)/2-2,1)),"")</f>
        <v/>
      </c>
      <c r="G86" s="82"/>
      <c r="H86" s="90" t="str">
        <f t="shared" si="3"/>
        <v/>
      </c>
      <c r="I86" s="89" t="str">
        <f>IF(MOD(ROW(I85),2)=0,IF( OR(INDEX(Calculation!$Y$6:$Y$505,ROW(I85)/2-2,1)="",INDEX(Calculation!$Y$6:$Y$505,ROW(I85)/2-2,1)="-"),"",INDEX(Calculation!$Y$6:$Y$505,ROW(I85)/2-2,1)&amp; " - " &amp; INDEX(Calculation!$Z$6:$Z$505,ROW(I85)/2-2,1)),"")</f>
        <v/>
      </c>
      <c r="J86" s="63"/>
      <c r="K86" s="86"/>
    </row>
    <row r="87" spans="1:11" ht="15.75" x14ac:dyDescent="0.25">
      <c r="A87" s="87"/>
      <c r="B87" s="62"/>
      <c r="C87" s="82"/>
      <c r="D87" s="83"/>
      <c r="E87" s="90" t="str">
        <f t="shared" si="2"/>
        <v/>
      </c>
      <c r="F87" s="89" t="str">
        <f>IF(MOD(ROW(F86),2)=0,IF( LEN(INDEX(Calculation!$W$6:$W$505,ROW(F86)/2-2,1))=0,"",INDEX(Calculation!$W$6:$W$505,ROW(F86)/2-2,1)&amp; " - " &amp; INDEX(Calculation!$X$6:$X$505,ROW(F86)/2-2,1)),"")</f>
        <v/>
      </c>
      <c r="G87" s="82"/>
      <c r="H87" s="90" t="str">
        <f t="shared" si="3"/>
        <v/>
      </c>
      <c r="I87" s="89" t="str">
        <f>IF(MOD(ROW(I86),2)=0,IF( OR(INDEX(Calculation!$Y$6:$Y$505,ROW(I86)/2-2,1)="",INDEX(Calculation!$Y$6:$Y$505,ROW(I86)/2-2,1)="-"),"",INDEX(Calculation!$Y$6:$Y$505,ROW(I86)/2-2,1)&amp; " - " &amp; INDEX(Calculation!$Z$6:$Z$505,ROW(I86)/2-2,1)),"")</f>
        <v/>
      </c>
      <c r="J87" s="63"/>
      <c r="K87" s="86"/>
    </row>
    <row r="88" spans="1:11" ht="15.75" x14ac:dyDescent="0.25">
      <c r="A88" s="87"/>
      <c r="B88" s="62"/>
      <c r="C88" s="82"/>
      <c r="D88" s="83"/>
      <c r="E88" s="90" t="str">
        <f t="shared" si="2"/>
        <v/>
      </c>
      <c r="F88" s="89" t="str">
        <f>IF(MOD(ROW(F87),2)=0,IF( LEN(INDEX(Calculation!$W$6:$W$505,ROW(F87)/2-2,1))=0,"",INDEX(Calculation!$W$6:$W$505,ROW(F87)/2-2,1)&amp; " - " &amp; INDEX(Calculation!$X$6:$X$505,ROW(F87)/2-2,1)),"")</f>
        <v/>
      </c>
      <c r="G88" s="82"/>
      <c r="H88" s="90" t="str">
        <f t="shared" si="3"/>
        <v/>
      </c>
      <c r="I88" s="89" t="str">
        <f>IF(MOD(ROW(I87),2)=0,IF( OR(INDEX(Calculation!$Y$6:$Y$505,ROW(I87)/2-2,1)="",INDEX(Calculation!$Y$6:$Y$505,ROW(I87)/2-2,1)="-"),"",INDEX(Calculation!$Y$6:$Y$505,ROW(I87)/2-2,1)&amp; " - " &amp; INDEX(Calculation!$Z$6:$Z$505,ROW(I87)/2-2,1)),"")</f>
        <v/>
      </c>
      <c r="J88" s="63"/>
      <c r="K88" s="86"/>
    </row>
    <row r="89" spans="1:11" ht="15.75" x14ac:dyDescent="0.25">
      <c r="A89" s="87"/>
      <c r="B89" s="62"/>
      <c r="C89" s="82"/>
      <c r="D89" s="83"/>
      <c r="E89" s="90" t="str">
        <f t="shared" si="2"/>
        <v/>
      </c>
      <c r="F89" s="89" t="str">
        <f>IF(MOD(ROW(F88),2)=0,IF( LEN(INDEX(Calculation!$W$6:$W$505,ROW(F88)/2-2,1))=0,"",INDEX(Calculation!$W$6:$W$505,ROW(F88)/2-2,1)&amp; " - " &amp; INDEX(Calculation!$X$6:$X$505,ROW(F88)/2-2,1)),"")</f>
        <v/>
      </c>
      <c r="G89" s="82"/>
      <c r="H89" s="90" t="str">
        <f t="shared" si="3"/>
        <v/>
      </c>
      <c r="I89" s="89" t="str">
        <f>IF(MOD(ROW(I88),2)=0,IF( OR(INDEX(Calculation!$Y$6:$Y$505,ROW(I88)/2-2,1)="",INDEX(Calculation!$Y$6:$Y$505,ROW(I88)/2-2,1)="-"),"",INDEX(Calculation!$Y$6:$Y$505,ROW(I88)/2-2,1)&amp; " - " &amp; INDEX(Calculation!$Z$6:$Z$505,ROW(I88)/2-2,1)),"")</f>
        <v/>
      </c>
      <c r="J89" s="63"/>
      <c r="K89" s="86"/>
    </row>
    <row r="90" spans="1:11" ht="15.75" x14ac:dyDescent="0.25">
      <c r="A90" s="87"/>
      <c r="B90" s="62"/>
      <c r="C90" s="82"/>
      <c r="D90" s="83"/>
      <c r="E90" s="90" t="str">
        <f t="shared" si="2"/>
        <v/>
      </c>
      <c r="F90" s="89" t="str">
        <f>IF(MOD(ROW(F89),2)=0,IF( LEN(INDEX(Calculation!$W$6:$W$505,ROW(F89)/2-2,1))=0,"",INDEX(Calculation!$W$6:$W$505,ROW(F89)/2-2,1)&amp; " - " &amp; INDEX(Calculation!$X$6:$X$505,ROW(F89)/2-2,1)),"")</f>
        <v/>
      </c>
      <c r="G90" s="82"/>
      <c r="H90" s="90" t="str">
        <f t="shared" si="3"/>
        <v/>
      </c>
      <c r="I90" s="89" t="str">
        <f>IF(MOD(ROW(I89),2)=0,IF( OR(INDEX(Calculation!$Y$6:$Y$505,ROW(I89)/2-2,1)="",INDEX(Calculation!$Y$6:$Y$505,ROW(I89)/2-2,1)="-"),"",INDEX(Calculation!$Y$6:$Y$505,ROW(I89)/2-2,1)&amp; " - " &amp; INDEX(Calculation!$Z$6:$Z$505,ROW(I89)/2-2,1)),"")</f>
        <v/>
      </c>
      <c r="J90" s="63"/>
      <c r="K90" s="86"/>
    </row>
    <row r="91" spans="1:11" ht="15.75" x14ac:dyDescent="0.25">
      <c r="A91" s="87"/>
      <c r="B91" s="62"/>
      <c r="C91" s="82"/>
      <c r="D91" s="83"/>
      <c r="E91" s="90" t="str">
        <f t="shared" si="2"/>
        <v/>
      </c>
      <c r="F91" s="89" t="str">
        <f>IF(MOD(ROW(F90),2)=0,IF( LEN(INDEX(Calculation!$W$6:$W$505,ROW(F90)/2-2,1))=0,"",INDEX(Calculation!$W$6:$W$505,ROW(F90)/2-2,1)&amp; " - " &amp; INDEX(Calculation!$X$6:$X$505,ROW(F90)/2-2,1)),"")</f>
        <v/>
      </c>
      <c r="G91" s="82"/>
      <c r="H91" s="90" t="str">
        <f t="shared" si="3"/>
        <v/>
      </c>
      <c r="I91" s="89" t="str">
        <f>IF(MOD(ROW(I90),2)=0,IF( OR(INDEX(Calculation!$Y$6:$Y$505,ROW(I90)/2-2,1)="",INDEX(Calculation!$Y$6:$Y$505,ROW(I90)/2-2,1)="-"),"",INDEX(Calculation!$Y$6:$Y$505,ROW(I90)/2-2,1)&amp; " - " &amp; INDEX(Calculation!$Z$6:$Z$505,ROW(I90)/2-2,1)),"")</f>
        <v/>
      </c>
      <c r="J91" s="63"/>
      <c r="K91" s="86"/>
    </row>
    <row r="92" spans="1:11" ht="15.75" x14ac:dyDescent="0.25">
      <c r="A92" s="87"/>
      <c r="B92" s="62"/>
      <c r="C92" s="82"/>
      <c r="D92" s="83"/>
      <c r="E92" s="90" t="str">
        <f t="shared" si="2"/>
        <v/>
      </c>
      <c r="F92" s="89" t="str">
        <f>IF(MOD(ROW(F91),2)=0,IF( LEN(INDEX(Calculation!$W$6:$W$505,ROW(F91)/2-2,1))=0,"",INDEX(Calculation!$W$6:$W$505,ROW(F91)/2-2,1)&amp; " - " &amp; INDEX(Calculation!$X$6:$X$505,ROW(F91)/2-2,1)),"")</f>
        <v/>
      </c>
      <c r="G92" s="82"/>
      <c r="H92" s="90" t="str">
        <f t="shared" si="3"/>
        <v/>
      </c>
      <c r="I92" s="89" t="str">
        <f>IF(MOD(ROW(I91),2)=0,IF( OR(INDEX(Calculation!$Y$6:$Y$505,ROW(I91)/2-2,1)="",INDEX(Calculation!$Y$6:$Y$505,ROW(I91)/2-2,1)="-"),"",INDEX(Calculation!$Y$6:$Y$505,ROW(I91)/2-2,1)&amp; " - " &amp; INDEX(Calculation!$Z$6:$Z$505,ROW(I91)/2-2,1)),"")</f>
        <v/>
      </c>
      <c r="J92" s="63"/>
      <c r="K92" s="86"/>
    </row>
    <row r="93" spans="1:11" ht="15.75" x14ac:dyDescent="0.25">
      <c r="A93" s="87"/>
      <c r="B93" s="62"/>
      <c r="C93" s="82"/>
      <c r="D93" s="83"/>
      <c r="E93" s="90" t="str">
        <f t="shared" si="2"/>
        <v/>
      </c>
      <c r="F93" s="89" t="str">
        <f>IF(MOD(ROW(F92),2)=0,IF( LEN(INDEX(Calculation!$W$6:$W$505,ROW(F92)/2-2,1))=0,"",INDEX(Calculation!$W$6:$W$505,ROW(F92)/2-2,1)&amp; " - " &amp; INDEX(Calculation!$X$6:$X$505,ROW(F92)/2-2,1)),"")</f>
        <v/>
      </c>
      <c r="G93" s="82"/>
      <c r="H93" s="90" t="str">
        <f t="shared" si="3"/>
        <v/>
      </c>
      <c r="I93" s="89" t="str">
        <f>IF(MOD(ROW(I92),2)=0,IF( OR(INDEX(Calculation!$Y$6:$Y$505,ROW(I92)/2-2,1)="",INDEX(Calculation!$Y$6:$Y$505,ROW(I92)/2-2,1)="-"),"",INDEX(Calculation!$Y$6:$Y$505,ROW(I92)/2-2,1)&amp; " - " &amp; INDEX(Calculation!$Z$6:$Z$505,ROW(I92)/2-2,1)),"")</f>
        <v/>
      </c>
      <c r="J93" s="63"/>
      <c r="K93" s="86"/>
    </row>
    <row r="94" spans="1:11" ht="15.75" x14ac:dyDescent="0.25">
      <c r="A94" s="87"/>
      <c r="B94" s="62"/>
      <c r="C94" s="82"/>
      <c r="D94" s="83"/>
      <c r="E94" s="90" t="str">
        <f t="shared" si="2"/>
        <v/>
      </c>
      <c r="F94" s="89" t="str">
        <f>IF(MOD(ROW(F93),2)=0,IF( LEN(INDEX(Calculation!$W$6:$W$505,ROW(F93)/2-2,1))=0,"",INDEX(Calculation!$W$6:$W$505,ROW(F93)/2-2,1)&amp; " - " &amp; INDEX(Calculation!$X$6:$X$505,ROW(F93)/2-2,1)),"")</f>
        <v/>
      </c>
      <c r="G94" s="82"/>
      <c r="H94" s="90" t="str">
        <f t="shared" si="3"/>
        <v/>
      </c>
      <c r="I94" s="89" t="str">
        <f>IF(MOD(ROW(I93),2)=0,IF( OR(INDEX(Calculation!$Y$6:$Y$505,ROW(I93)/2-2,1)="",INDEX(Calculation!$Y$6:$Y$505,ROW(I93)/2-2,1)="-"),"",INDEX(Calculation!$Y$6:$Y$505,ROW(I93)/2-2,1)&amp; " - " &amp; INDEX(Calculation!$Z$6:$Z$505,ROW(I93)/2-2,1)),"")</f>
        <v/>
      </c>
      <c r="J94" s="63"/>
      <c r="K94" s="86"/>
    </row>
    <row r="95" spans="1:11" ht="15.75" x14ac:dyDescent="0.25">
      <c r="A95" s="87"/>
      <c r="B95" s="62"/>
      <c r="C95" s="82"/>
      <c r="D95" s="83"/>
      <c r="E95" s="90" t="str">
        <f t="shared" si="2"/>
        <v/>
      </c>
      <c r="F95" s="89" t="str">
        <f>IF(MOD(ROW(F94),2)=0,IF( LEN(INDEX(Calculation!$W$6:$W$505,ROW(F94)/2-2,1))=0,"",INDEX(Calculation!$W$6:$W$505,ROW(F94)/2-2,1)&amp; " - " &amp; INDEX(Calculation!$X$6:$X$505,ROW(F94)/2-2,1)),"")</f>
        <v/>
      </c>
      <c r="G95" s="82"/>
      <c r="H95" s="90" t="str">
        <f t="shared" si="3"/>
        <v/>
      </c>
      <c r="I95" s="89" t="str">
        <f>IF(MOD(ROW(I94),2)=0,IF( OR(INDEX(Calculation!$Y$6:$Y$505,ROW(I94)/2-2,1)="",INDEX(Calculation!$Y$6:$Y$505,ROW(I94)/2-2,1)="-"),"",INDEX(Calculation!$Y$6:$Y$505,ROW(I94)/2-2,1)&amp; " - " &amp; INDEX(Calculation!$Z$6:$Z$505,ROW(I94)/2-2,1)),"")</f>
        <v/>
      </c>
      <c r="J95" s="63"/>
      <c r="K95" s="86"/>
    </row>
    <row r="96" spans="1:11" ht="15.75" x14ac:dyDescent="0.25">
      <c r="A96" s="87"/>
      <c r="B96" s="62"/>
      <c r="C96" s="82"/>
      <c r="D96" s="83"/>
      <c r="E96" s="90" t="str">
        <f t="shared" si="2"/>
        <v/>
      </c>
      <c r="F96" s="89" t="str">
        <f>IF(MOD(ROW(F95),2)=0,IF( LEN(INDEX(Calculation!$W$6:$W$505,ROW(F95)/2-2,1))=0,"",INDEX(Calculation!$W$6:$W$505,ROW(F95)/2-2,1)&amp; " - " &amp; INDEX(Calculation!$X$6:$X$505,ROW(F95)/2-2,1)),"")</f>
        <v/>
      </c>
      <c r="G96" s="82"/>
      <c r="H96" s="90" t="str">
        <f t="shared" si="3"/>
        <v/>
      </c>
      <c r="I96" s="89" t="str">
        <f>IF(MOD(ROW(I95),2)=0,IF( OR(INDEX(Calculation!$Y$6:$Y$505,ROW(I95)/2-2,1)="",INDEX(Calculation!$Y$6:$Y$505,ROW(I95)/2-2,1)="-"),"",INDEX(Calculation!$Y$6:$Y$505,ROW(I95)/2-2,1)&amp; " - " &amp; INDEX(Calculation!$Z$6:$Z$505,ROW(I95)/2-2,1)),"")</f>
        <v/>
      </c>
      <c r="J96" s="63"/>
      <c r="K96" s="86"/>
    </row>
    <row r="97" spans="1:11" ht="15.75" x14ac:dyDescent="0.25">
      <c r="A97" s="87"/>
      <c r="B97" s="62"/>
      <c r="C97" s="82"/>
      <c r="D97" s="83"/>
      <c r="E97" s="90" t="str">
        <f t="shared" si="2"/>
        <v/>
      </c>
      <c r="F97" s="89" t="str">
        <f>IF(MOD(ROW(F96),2)=0,IF( LEN(INDEX(Calculation!$W$6:$W$505,ROW(F96)/2-2,1))=0,"",INDEX(Calculation!$W$6:$W$505,ROW(F96)/2-2,1)&amp; " - " &amp; INDEX(Calculation!$X$6:$X$505,ROW(F96)/2-2,1)),"")</f>
        <v/>
      </c>
      <c r="G97" s="82"/>
      <c r="H97" s="90" t="str">
        <f t="shared" si="3"/>
        <v/>
      </c>
      <c r="I97" s="89" t="str">
        <f>IF(MOD(ROW(I96),2)=0,IF( OR(INDEX(Calculation!$Y$6:$Y$505,ROW(I96)/2-2,1)="",INDEX(Calculation!$Y$6:$Y$505,ROW(I96)/2-2,1)="-"),"",INDEX(Calculation!$Y$6:$Y$505,ROW(I96)/2-2,1)&amp; " - " &amp; INDEX(Calculation!$Z$6:$Z$505,ROW(I96)/2-2,1)),"")</f>
        <v/>
      </c>
      <c r="J97" s="63"/>
      <c r="K97" s="86"/>
    </row>
    <row r="98" spans="1:11" ht="15.75" x14ac:dyDescent="0.25">
      <c r="A98" s="87"/>
      <c r="B98" s="62"/>
      <c r="C98" s="82"/>
      <c r="D98" s="83"/>
      <c r="E98" s="90" t="str">
        <f t="shared" si="2"/>
        <v/>
      </c>
      <c r="F98" s="89" t="str">
        <f>IF(MOD(ROW(F97),2)=0,IF( LEN(INDEX(Calculation!$W$6:$W$505,ROW(F97)/2-2,1))=0,"",INDEX(Calculation!$W$6:$W$505,ROW(F97)/2-2,1)&amp; " - " &amp; INDEX(Calculation!$X$6:$X$505,ROW(F97)/2-2,1)),"")</f>
        <v/>
      </c>
      <c r="G98" s="82"/>
      <c r="H98" s="90" t="str">
        <f t="shared" si="3"/>
        <v/>
      </c>
      <c r="I98" s="89" t="str">
        <f>IF(MOD(ROW(I97),2)=0,IF( OR(INDEX(Calculation!$Y$6:$Y$505,ROW(I97)/2-2,1)="",INDEX(Calculation!$Y$6:$Y$505,ROW(I97)/2-2,1)="-"),"",INDEX(Calculation!$Y$6:$Y$505,ROW(I97)/2-2,1)&amp; " - " &amp; INDEX(Calculation!$Z$6:$Z$505,ROW(I97)/2-2,1)),"")</f>
        <v/>
      </c>
      <c r="J98" s="63"/>
      <c r="K98" s="86"/>
    </row>
    <row r="99" spans="1:11" ht="15.75" x14ac:dyDescent="0.25">
      <c r="A99" s="87"/>
      <c r="B99" s="62"/>
      <c r="C99" s="82"/>
      <c r="D99" s="83"/>
      <c r="E99" s="90" t="str">
        <f t="shared" si="2"/>
        <v/>
      </c>
      <c r="F99" s="89" t="str">
        <f>IF(MOD(ROW(F98),2)=0,IF( LEN(INDEX(Calculation!$W$6:$W$505,ROW(F98)/2-2,1))=0,"",INDEX(Calculation!$W$6:$W$505,ROW(F98)/2-2,1)&amp; " - " &amp; INDEX(Calculation!$X$6:$X$505,ROW(F98)/2-2,1)),"")</f>
        <v/>
      </c>
      <c r="G99" s="82"/>
      <c r="H99" s="90" t="str">
        <f t="shared" si="3"/>
        <v/>
      </c>
      <c r="I99" s="89" t="str">
        <f>IF(MOD(ROW(I98),2)=0,IF( OR(INDEX(Calculation!$Y$6:$Y$505,ROW(I98)/2-2,1)="",INDEX(Calculation!$Y$6:$Y$505,ROW(I98)/2-2,1)="-"),"",INDEX(Calculation!$Y$6:$Y$505,ROW(I98)/2-2,1)&amp; " - " &amp; INDEX(Calculation!$Z$6:$Z$505,ROW(I98)/2-2,1)),"")</f>
        <v/>
      </c>
      <c r="J99" s="63"/>
      <c r="K99" s="86"/>
    </row>
    <row r="100" spans="1:11" ht="15.75" x14ac:dyDescent="0.25">
      <c r="A100" s="87"/>
      <c r="B100" s="62"/>
      <c r="C100" s="82"/>
      <c r="D100" s="83"/>
      <c r="E100" s="90" t="str">
        <f t="shared" si="2"/>
        <v/>
      </c>
      <c r="F100" s="89" t="str">
        <f>IF(MOD(ROW(F99),2)=0,IF( LEN(INDEX(Calculation!$W$6:$W$505,ROW(F99)/2-2,1))=0,"",INDEX(Calculation!$W$6:$W$505,ROW(F99)/2-2,1)&amp; " - " &amp; INDEX(Calculation!$X$6:$X$505,ROW(F99)/2-2,1)),"")</f>
        <v/>
      </c>
      <c r="G100" s="82"/>
      <c r="H100" s="90" t="str">
        <f t="shared" si="3"/>
        <v/>
      </c>
      <c r="I100" s="89" t="str">
        <f>IF(MOD(ROW(I99),2)=0,IF( OR(INDEX(Calculation!$Y$6:$Y$505,ROW(I99)/2-2,1)="",INDEX(Calculation!$Y$6:$Y$505,ROW(I99)/2-2,1)="-"),"",INDEX(Calculation!$Y$6:$Y$505,ROW(I99)/2-2,1)&amp; " - " &amp; INDEX(Calculation!$Z$6:$Z$505,ROW(I99)/2-2,1)),"")</f>
        <v/>
      </c>
      <c r="J100" s="63"/>
      <c r="K100" s="86"/>
    </row>
    <row r="101" spans="1:11" ht="15.75" x14ac:dyDescent="0.25">
      <c r="A101" s="87"/>
      <c r="B101" s="62"/>
      <c r="C101" s="82"/>
      <c r="D101" s="83"/>
      <c r="E101" s="90" t="str">
        <f t="shared" si="2"/>
        <v/>
      </c>
      <c r="F101" s="89" t="str">
        <f>IF(MOD(ROW(F100),2)=0,IF( LEN(INDEX(Calculation!$W$6:$W$505,ROW(F100)/2-2,1))=0,"",INDEX(Calculation!$W$6:$W$505,ROW(F100)/2-2,1)&amp; " - " &amp; INDEX(Calculation!$X$6:$X$505,ROW(F100)/2-2,1)),"")</f>
        <v/>
      </c>
      <c r="G101" s="82"/>
      <c r="H101" s="90" t="str">
        <f t="shared" si="3"/>
        <v/>
      </c>
      <c r="I101" s="89" t="str">
        <f>IF(MOD(ROW(I100),2)=0,IF( OR(INDEX(Calculation!$Y$6:$Y$505,ROW(I100)/2-2,1)="",INDEX(Calculation!$Y$6:$Y$505,ROW(I100)/2-2,1)="-"),"",INDEX(Calculation!$Y$6:$Y$505,ROW(I100)/2-2,1)&amp; " - " &amp; INDEX(Calculation!$Z$6:$Z$505,ROW(I100)/2-2,1)),"")</f>
        <v/>
      </c>
      <c r="J101" s="63"/>
      <c r="K101" s="86"/>
    </row>
    <row r="102" spans="1:11" ht="15.75" x14ac:dyDescent="0.25">
      <c r="A102" s="87"/>
      <c r="B102" s="62"/>
      <c r="C102" s="82"/>
      <c r="D102" s="83"/>
      <c r="E102" s="90" t="str">
        <f t="shared" si="2"/>
        <v/>
      </c>
      <c r="F102" s="89" t="str">
        <f>IF(MOD(ROW(F101),2)=0,IF( LEN(INDEX(Calculation!$W$6:$W$505,ROW(F101)/2-2,1))=0,"",INDEX(Calculation!$W$6:$W$505,ROW(F101)/2-2,1)&amp; " - " &amp; INDEX(Calculation!$X$6:$X$505,ROW(F101)/2-2,1)),"")</f>
        <v/>
      </c>
      <c r="G102" s="82"/>
      <c r="H102" s="90" t="str">
        <f t="shared" si="3"/>
        <v/>
      </c>
      <c r="I102" s="89" t="str">
        <f>IF(MOD(ROW(I101),2)=0,IF( OR(INDEX(Calculation!$Y$6:$Y$505,ROW(I101)/2-2,1)="",INDEX(Calculation!$Y$6:$Y$505,ROW(I101)/2-2,1)="-"),"",INDEX(Calculation!$Y$6:$Y$505,ROW(I101)/2-2,1)&amp; " - " &amp; INDEX(Calculation!$Z$6:$Z$505,ROW(I101)/2-2,1)),"")</f>
        <v/>
      </c>
      <c r="J102" s="63"/>
      <c r="K102" s="86"/>
    </row>
    <row r="103" spans="1:11" ht="15.75" x14ac:dyDescent="0.25">
      <c r="A103" s="87"/>
      <c r="B103" s="62"/>
      <c r="C103" s="82"/>
      <c r="D103" s="83"/>
      <c r="E103" s="90" t="str">
        <f t="shared" si="2"/>
        <v/>
      </c>
      <c r="F103" s="89" t="str">
        <f>IF(MOD(ROW(F102),2)=0,IF( LEN(INDEX(Calculation!$W$6:$W$505,ROW(F102)/2-2,1))=0,"",INDEX(Calculation!$W$6:$W$505,ROW(F102)/2-2,1)&amp; " - " &amp; INDEX(Calculation!$X$6:$X$505,ROW(F102)/2-2,1)),"")</f>
        <v/>
      </c>
      <c r="G103" s="82"/>
      <c r="H103" s="90" t="str">
        <f t="shared" si="3"/>
        <v/>
      </c>
      <c r="I103" s="89" t="str">
        <f>IF(MOD(ROW(I102),2)=0,IF( OR(INDEX(Calculation!$Y$6:$Y$505,ROW(I102)/2-2,1)="",INDEX(Calculation!$Y$6:$Y$505,ROW(I102)/2-2,1)="-"),"",INDEX(Calculation!$Y$6:$Y$505,ROW(I102)/2-2,1)&amp; " - " &amp; INDEX(Calculation!$Z$6:$Z$505,ROW(I102)/2-2,1)),"")</f>
        <v/>
      </c>
      <c r="J103" s="63"/>
      <c r="K103" s="86"/>
    </row>
    <row r="104" spans="1:11" ht="15.75" x14ac:dyDescent="0.25">
      <c r="A104" s="87"/>
      <c r="B104" s="62"/>
      <c r="C104" s="82"/>
      <c r="D104" s="83"/>
      <c r="E104" s="90" t="str">
        <f t="shared" si="2"/>
        <v/>
      </c>
      <c r="F104" s="89" t="str">
        <f>IF(MOD(ROW(F103),2)=0,IF( LEN(INDEX(Calculation!$W$6:$W$505,ROW(F103)/2-2,1))=0,"",INDEX(Calculation!$W$6:$W$505,ROW(F103)/2-2,1)&amp; " - " &amp; INDEX(Calculation!$X$6:$X$505,ROW(F103)/2-2,1)),"")</f>
        <v/>
      </c>
      <c r="G104" s="82"/>
      <c r="H104" s="90" t="str">
        <f t="shared" si="3"/>
        <v/>
      </c>
      <c r="I104" s="89" t="str">
        <f>IF(MOD(ROW(I103),2)=0,IF( OR(INDEX(Calculation!$Y$6:$Y$505,ROW(I103)/2-2,1)="",INDEX(Calculation!$Y$6:$Y$505,ROW(I103)/2-2,1)="-"),"",INDEX(Calculation!$Y$6:$Y$505,ROW(I103)/2-2,1)&amp; " - " &amp; INDEX(Calculation!$Z$6:$Z$505,ROW(I103)/2-2,1)),"")</f>
        <v/>
      </c>
      <c r="J104" s="63"/>
      <c r="K104" s="86"/>
    </row>
    <row r="105" spans="1:11" ht="15.75" x14ac:dyDescent="0.25">
      <c r="A105" s="87"/>
      <c r="B105" s="62"/>
      <c r="C105" s="82"/>
      <c r="D105" s="83"/>
      <c r="E105" s="90" t="str">
        <f t="shared" si="2"/>
        <v/>
      </c>
      <c r="F105" s="89" t="str">
        <f>IF(MOD(ROW(F104),2)=0,IF( LEN(INDEX(Calculation!$W$6:$W$505,ROW(F104)/2-2,1))=0,"",INDEX(Calculation!$W$6:$W$505,ROW(F104)/2-2,1)&amp; " - " &amp; INDEX(Calculation!$X$6:$X$505,ROW(F104)/2-2,1)),"")</f>
        <v/>
      </c>
      <c r="G105" s="82"/>
      <c r="H105" s="90" t="str">
        <f t="shared" si="3"/>
        <v/>
      </c>
      <c r="I105" s="89" t="str">
        <f>IF(MOD(ROW(I104),2)=0,IF( OR(INDEX(Calculation!$Y$6:$Y$505,ROW(I104)/2-2,1)="",INDEX(Calculation!$Y$6:$Y$505,ROW(I104)/2-2,1)="-"),"",INDEX(Calculation!$Y$6:$Y$505,ROW(I104)/2-2,1)&amp; " - " &amp; INDEX(Calculation!$Z$6:$Z$505,ROW(I104)/2-2,1)),"")</f>
        <v/>
      </c>
      <c r="J105" s="63"/>
      <c r="K105" s="86"/>
    </row>
    <row r="106" spans="1:11" ht="15.75" x14ac:dyDescent="0.25">
      <c r="A106" s="87"/>
      <c r="B106" s="62"/>
      <c r="C106" s="82"/>
      <c r="D106" s="83"/>
      <c r="E106" s="90" t="str">
        <f t="shared" si="2"/>
        <v/>
      </c>
      <c r="F106" s="89" t="str">
        <f>IF(MOD(ROW(F105),2)=0,IF( LEN(INDEX(Calculation!$W$6:$W$505,ROW(F105)/2-2,1))=0,"",INDEX(Calculation!$W$6:$W$505,ROW(F105)/2-2,1)&amp; " - " &amp; INDEX(Calculation!$X$6:$X$505,ROW(F105)/2-2,1)),"")</f>
        <v/>
      </c>
      <c r="G106" s="82"/>
      <c r="H106" s="90" t="str">
        <f t="shared" si="3"/>
        <v/>
      </c>
      <c r="I106" s="89" t="str">
        <f>IF(MOD(ROW(I105),2)=0,IF( OR(INDEX(Calculation!$Y$6:$Y$505,ROW(I105)/2-2,1)="",INDEX(Calculation!$Y$6:$Y$505,ROW(I105)/2-2,1)="-"),"",INDEX(Calculation!$Y$6:$Y$505,ROW(I105)/2-2,1)&amp; " - " &amp; INDEX(Calculation!$Z$6:$Z$505,ROW(I105)/2-2,1)),"")</f>
        <v/>
      </c>
      <c r="J106" s="63"/>
      <c r="K106" s="86"/>
    </row>
    <row r="107" spans="1:11" ht="15.75" x14ac:dyDescent="0.25">
      <c r="A107" s="87"/>
      <c r="B107" s="62"/>
      <c r="C107" s="82"/>
      <c r="D107" s="83"/>
      <c r="E107" s="90" t="str">
        <f t="shared" si="2"/>
        <v/>
      </c>
      <c r="F107" s="89" t="str">
        <f>IF(MOD(ROW(F106),2)=0,IF( LEN(INDEX(Calculation!$W$6:$W$505,ROW(F106)/2-2,1))=0,"",INDEX(Calculation!$W$6:$W$505,ROW(F106)/2-2,1)&amp; " - " &amp; INDEX(Calculation!$X$6:$X$505,ROW(F106)/2-2,1)),"")</f>
        <v/>
      </c>
      <c r="G107" s="82"/>
      <c r="H107" s="90" t="str">
        <f t="shared" si="3"/>
        <v/>
      </c>
      <c r="I107" s="89" t="str">
        <f>IF(MOD(ROW(I106),2)=0,IF( OR(INDEX(Calculation!$Y$6:$Y$505,ROW(I106)/2-2,1)="",INDEX(Calculation!$Y$6:$Y$505,ROW(I106)/2-2,1)="-"),"",INDEX(Calculation!$Y$6:$Y$505,ROW(I106)/2-2,1)&amp; " - " &amp; INDEX(Calculation!$Z$6:$Z$505,ROW(I106)/2-2,1)),"")</f>
        <v/>
      </c>
      <c r="J107" s="63"/>
      <c r="K107" s="86"/>
    </row>
    <row r="108" spans="1:11" ht="15.75" x14ac:dyDescent="0.25">
      <c r="A108" s="87"/>
      <c r="B108" s="62"/>
      <c r="C108" s="82"/>
      <c r="D108" s="83"/>
      <c r="E108" s="90" t="str">
        <f t="shared" si="2"/>
        <v/>
      </c>
      <c r="F108" s="89" t="str">
        <f>IF(MOD(ROW(F107),2)=0,IF( LEN(INDEX(Calculation!$W$6:$W$505,ROW(F107)/2-2,1))=0,"",INDEX(Calculation!$W$6:$W$505,ROW(F107)/2-2,1)&amp; " - " &amp; INDEX(Calculation!$X$6:$X$505,ROW(F107)/2-2,1)),"")</f>
        <v/>
      </c>
      <c r="G108" s="82"/>
      <c r="H108" s="90" t="str">
        <f t="shared" si="3"/>
        <v/>
      </c>
      <c r="I108" s="89" t="str">
        <f>IF(MOD(ROW(I107),2)=0,IF( OR(INDEX(Calculation!$Y$6:$Y$505,ROW(I107)/2-2,1)="",INDEX(Calculation!$Y$6:$Y$505,ROW(I107)/2-2,1)="-"),"",INDEX(Calculation!$Y$6:$Y$505,ROW(I107)/2-2,1)&amp; " - " &amp; INDEX(Calculation!$Z$6:$Z$505,ROW(I107)/2-2,1)),"")</f>
        <v/>
      </c>
      <c r="J108" s="63"/>
      <c r="K108" s="86"/>
    </row>
    <row r="109" spans="1:11" ht="15.75" x14ac:dyDescent="0.25">
      <c r="A109" s="87"/>
      <c r="B109" s="62"/>
      <c r="C109" s="82"/>
      <c r="D109" s="83"/>
      <c r="E109" s="90" t="str">
        <f t="shared" si="2"/>
        <v/>
      </c>
      <c r="F109" s="89" t="str">
        <f>IF(MOD(ROW(F108),2)=0,IF( LEN(INDEX(Calculation!$W$6:$W$505,ROW(F108)/2-2,1))=0,"",INDEX(Calculation!$W$6:$W$505,ROW(F108)/2-2,1)&amp; " - " &amp; INDEX(Calculation!$X$6:$X$505,ROW(F108)/2-2,1)),"")</f>
        <v/>
      </c>
      <c r="G109" s="82"/>
      <c r="H109" s="90" t="str">
        <f t="shared" si="3"/>
        <v/>
      </c>
      <c r="I109" s="89" t="str">
        <f>IF(MOD(ROW(I108),2)=0,IF( OR(INDEX(Calculation!$Y$6:$Y$505,ROW(I108)/2-2,1)="",INDEX(Calculation!$Y$6:$Y$505,ROW(I108)/2-2,1)="-"),"",INDEX(Calculation!$Y$6:$Y$505,ROW(I108)/2-2,1)&amp; " - " &amp; INDEX(Calculation!$Z$6:$Z$505,ROW(I108)/2-2,1)),"")</f>
        <v/>
      </c>
      <c r="J109" s="63"/>
      <c r="K109" s="86"/>
    </row>
    <row r="110" spans="1:11" ht="15.75" x14ac:dyDescent="0.25">
      <c r="A110" s="87"/>
      <c r="B110" s="62"/>
      <c r="C110" s="82"/>
      <c r="D110" s="83"/>
      <c r="E110" s="90" t="str">
        <f t="shared" si="2"/>
        <v/>
      </c>
      <c r="F110" s="89" t="str">
        <f>IF(MOD(ROW(F109),2)=0,IF( LEN(INDEX(Calculation!$W$6:$W$505,ROW(F109)/2-2,1))=0,"",INDEX(Calculation!$W$6:$W$505,ROW(F109)/2-2,1)&amp; " - " &amp; INDEX(Calculation!$X$6:$X$505,ROW(F109)/2-2,1)),"")</f>
        <v/>
      </c>
      <c r="G110" s="82"/>
      <c r="H110" s="90" t="str">
        <f t="shared" si="3"/>
        <v/>
      </c>
      <c r="I110" s="89" t="str">
        <f>IF(MOD(ROW(I109),2)=0,IF( OR(INDEX(Calculation!$Y$6:$Y$505,ROW(I109)/2-2,1)="",INDEX(Calculation!$Y$6:$Y$505,ROW(I109)/2-2,1)="-"),"",INDEX(Calculation!$Y$6:$Y$505,ROW(I109)/2-2,1)&amp; " - " &amp; INDEX(Calculation!$Z$6:$Z$505,ROW(I109)/2-2,1)),"")</f>
        <v/>
      </c>
      <c r="J110" s="63"/>
      <c r="K110" s="86"/>
    </row>
    <row r="111" spans="1:11" ht="15.75" x14ac:dyDescent="0.25">
      <c r="A111" s="87"/>
      <c r="B111" s="62"/>
      <c r="C111" s="82"/>
      <c r="D111" s="83"/>
      <c r="E111" s="90" t="str">
        <f t="shared" si="2"/>
        <v/>
      </c>
      <c r="F111" s="89" t="str">
        <f>IF(MOD(ROW(F110),2)=0,IF( LEN(INDEX(Calculation!$W$6:$W$505,ROW(F110)/2-2,1))=0,"",INDEX(Calculation!$W$6:$W$505,ROW(F110)/2-2,1)&amp; " - " &amp; INDEX(Calculation!$X$6:$X$505,ROW(F110)/2-2,1)),"")</f>
        <v/>
      </c>
      <c r="G111" s="82"/>
      <c r="H111" s="90" t="str">
        <f t="shared" si="3"/>
        <v/>
      </c>
      <c r="I111" s="89" t="str">
        <f>IF(MOD(ROW(I110),2)=0,IF( OR(INDEX(Calculation!$Y$6:$Y$505,ROW(I110)/2-2,1)="",INDEX(Calculation!$Y$6:$Y$505,ROW(I110)/2-2,1)="-"),"",INDEX(Calculation!$Y$6:$Y$505,ROW(I110)/2-2,1)&amp; " - " &amp; INDEX(Calculation!$Z$6:$Z$505,ROW(I110)/2-2,1)),"")</f>
        <v/>
      </c>
      <c r="J111" s="63"/>
      <c r="K111" s="86"/>
    </row>
    <row r="112" spans="1:11" ht="15.75" x14ac:dyDescent="0.25">
      <c r="A112" s="87"/>
      <c r="B112" s="62"/>
      <c r="C112" s="82"/>
      <c r="D112" s="83"/>
      <c r="E112" s="90" t="str">
        <f t="shared" si="2"/>
        <v/>
      </c>
      <c r="F112" s="89" t="str">
        <f>IF(MOD(ROW(F111),2)=0,IF( LEN(INDEX(Calculation!$W$6:$W$505,ROW(F111)/2-2,1))=0,"",INDEX(Calculation!$W$6:$W$505,ROW(F111)/2-2,1)&amp; " - " &amp; INDEX(Calculation!$X$6:$X$505,ROW(F111)/2-2,1)),"")</f>
        <v/>
      </c>
      <c r="G112" s="82"/>
      <c r="H112" s="90" t="str">
        <f t="shared" si="3"/>
        <v/>
      </c>
      <c r="I112" s="89" t="str">
        <f>IF(MOD(ROW(I111),2)=0,IF( OR(INDEX(Calculation!$Y$6:$Y$505,ROW(I111)/2-2,1)="",INDEX(Calculation!$Y$6:$Y$505,ROW(I111)/2-2,1)="-"),"",INDEX(Calculation!$Y$6:$Y$505,ROW(I111)/2-2,1)&amp; " - " &amp; INDEX(Calculation!$Z$6:$Z$505,ROW(I111)/2-2,1)),"")</f>
        <v/>
      </c>
      <c r="J112" s="63"/>
      <c r="K112" s="86"/>
    </row>
    <row r="113" spans="1:11" ht="15.75" x14ac:dyDescent="0.25">
      <c r="A113" s="87"/>
      <c r="B113" s="62"/>
      <c r="C113" s="82"/>
      <c r="D113" s="83"/>
      <c r="E113" s="90" t="str">
        <f t="shared" si="2"/>
        <v/>
      </c>
      <c r="F113" s="89" t="str">
        <f>IF(MOD(ROW(F112),2)=0,IF( LEN(INDEX(Calculation!$W$6:$W$505,ROW(F112)/2-2,1))=0,"",INDEX(Calculation!$W$6:$W$505,ROW(F112)/2-2,1)&amp; " - " &amp; INDEX(Calculation!$X$6:$X$505,ROW(F112)/2-2,1)),"")</f>
        <v/>
      </c>
      <c r="G113" s="82"/>
      <c r="H113" s="90" t="str">
        <f t="shared" si="3"/>
        <v/>
      </c>
      <c r="I113" s="89" t="str">
        <f>IF(MOD(ROW(I112),2)=0,IF( OR(INDEX(Calculation!$Y$6:$Y$505,ROW(I112)/2-2,1)="",INDEX(Calculation!$Y$6:$Y$505,ROW(I112)/2-2,1)="-"),"",INDEX(Calculation!$Y$6:$Y$505,ROW(I112)/2-2,1)&amp; " - " &amp; INDEX(Calculation!$Z$6:$Z$505,ROW(I112)/2-2,1)),"")</f>
        <v/>
      </c>
      <c r="J113" s="63"/>
      <c r="K113" s="86"/>
    </row>
    <row r="114" spans="1:11" ht="15.75" x14ac:dyDescent="0.25">
      <c r="A114" s="87"/>
      <c r="B114" s="62"/>
      <c r="C114" s="82"/>
      <c r="D114" s="83"/>
      <c r="E114" s="90" t="str">
        <f t="shared" si="2"/>
        <v/>
      </c>
      <c r="F114" s="89" t="str">
        <f>IF(MOD(ROW(F113),2)=0,IF( LEN(INDEX(Calculation!$W$6:$W$505,ROW(F113)/2-2,1))=0,"",INDEX(Calculation!$W$6:$W$505,ROW(F113)/2-2,1)&amp; " - " &amp; INDEX(Calculation!$X$6:$X$505,ROW(F113)/2-2,1)),"")</f>
        <v/>
      </c>
      <c r="G114" s="82"/>
      <c r="H114" s="90" t="str">
        <f t="shared" si="3"/>
        <v/>
      </c>
      <c r="I114" s="89" t="str">
        <f>IF(MOD(ROW(I113),2)=0,IF( OR(INDEX(Calculation!$Y$6:$Y$505,ROW(I113)/2-2,1)="",INDEX(Calculation!$Y$6:$Y$505,ROW(I113)/2-2,1)="-"),"",INDEX(Calculation!$Y$6:$Y$505,ROW(I113)/2-2,1)&amp; " - " &amp; INDEX(Calculation!$Z$6:$Z$505,ROW(I113)/2-2,1)),"")</f>
        <v/>
      </c>
      <c r="J114" s="63"/>
      <c r="K114" s="86"/>
    </row>
    <row r="115" spans="1:11" ht="15.75" x14ac:dyDescent="0.25">
      <c r="A115" s="87"/>
      <c r="B115" s="62"/>
      <c r="C115" s="82"/>
      <c r="D115" s="83"/>
      <c r="E115" s="90" t="str">
        <f t="shared" si="2"/>
        <v/>
      </c>
      <c r="F115" s="89" t="str">
        <f>IF(MOD(ROW(F114),2)=0,IF( LEN(INDEX(Calculation!$W$6:$W$505,ROW(F114)/2-2,1))=0,"",INDEX(Calculation!$W$6:$W$505,ROW(F114)/2-2,1)&amp; " - " &amp; INDEX(Calculation!$X$6:$X$505,ROW(F114)/2-2,1)),"")</f>
        <v/>
      </c>
      <c r="G115" s="82"/>
      <c r="H115" s="90" t="str">
        <f t="shared" si="3"/>
        <v/>
      </c>
      <c r="I115" s="89" t="str">
        <f>IF(MOD(ROW(I114),2)=0,IF( OR(INDEX(Calculation!$Y$6:$Y$505,ROW(I114)/2-2,1)="",INDEX(Calculation!$Y$6:$Y$505,ROW(I114)/2-2,1)="-"),"",INDEX(Calculation!$Y$6:$Y$505,ROW(I114)/2-2,1)&amp; " - " &amp; INDEX(Calculation!$Z$6:$Z$505,ROW(I114)/2-2,1)),"")</f>
        <v/>
      </c>
      <c r="J115" s="63"/>
      <c r="K115" s="86"/>
    </row>
    <row r="116" spans="1:11" ht="15.75" x14ac:dyDescent="0.25">
      <c r="A116" s="87"/>
      <c r="B116" s="62"/>
      <c r="C116" s="82"/>
      <c r="D116" s="83"/>
      <c r="E116" s="90" t="str">
        <f t="shared" si="2"/>
        <v/>
      </c>
      <c r="F116" s="89" t="str">
        <f>IF(MOD(ROW(F115),2)=0,IF( LEN(INDEX(Calculation!$W$6:$W$505,ROW(F115)/2-2,1))=0,"",INDEX(Calculation!$W$6:$W$505,ROW(F115)/2-2,1)&amp; " - " &amp; INDEX(Calculation!$X$6:$X$505,ROW(F115)/2-2,1)),"")</f>
        <v/>
      </c>
      <c r="G116" s="82"/>
      <c r="H116" s="90" t="str">
        <f t="shared" si="3"/>
        <v/>
      </c>
      <c r="I116" s="89" t="str">
        <f>IF(MOD(ROW(I115),2)=0,IF( OR(INDEX(Calculation!$Y$6:$Y$505,ROW(I115)/2-2,1)="",INDEX(Calculation!$Y$6:$Y$505,ROW(I115)/2-2,1)="-"),"",INDEX(Calculation!$Y$6:$Y$505,ROW(I115)/2-2,1)&amp; " - " &amp; INDEX(Calculation!$Z$6:$Z$505,ROW(I115)/2-2,1)),"")</f>
        <v/>
      </c>
      <c r="J116" s="63"/>
      <c r="K116" s="86"/>
    </row>
    <row r="117" spans="1:11" ht="15.75" x14ac:dyDescent="0.25">
      <c r="A117" s="87"/>
      <c r="B117" s="62"/>
      <c r="C117" s="82"/>
      <c r="D117" s="83"/>
      <c r="E117" s="90" t="str">
        <f t="shared" si="2"/>
        <v/>
      </c>
      <c r="F117" s="89" t="str">
        <f>IF(MOD(ROW(F116),2)=0,IF( LEN(INDEX(Calculation!$W$6:$W$505,ROW(F116)/2-2,1))=0,"",INDEX(Calculation!$W$6:$W$505,ROW(F116)/2-2,1)&amp; " - " &amp; INDEX(Calculation!$X$6:$X$505,ROW(F116)/2-2,1)),"")</f>
        <v/>
      </c>
      <c r="G117" s="82"/>
      <c r="H117" s="90" t="str">
        <f t="shared" si="3"/>
        <v/>
      </c>
      <c r="I117" s="89" t="str">
        <f>IF(MOD(ROW(I116),2)=0,IF( OR(INDEX(Calculation!$Y$6:$Y$505,ROW(I116)/2-2,1)="",INDEX(Calculation!$Y$6:$Y$505,ROW(I116)/2-2,1)="-"),"",INDEX(Calculation!$Y$6:$Y$505,ROW(I116)/2-2,1)&amp; " - " &amp; INDEX(Calculation!$Z$6:$Z$505,ROW(I116)/2-2,1)),"")</f>
        <v/>
      </c>
      <c r="J117" s="63"/>
      <c r="K117" s="86"/>
    </row>
    <row r="118" spans="1:11" ht="15.75" x14ac:dyDescent="0.25">
      <c r="A118" s="87"/>
      <c r="B118" s="62"/>
      <c r="C118" s="82"/>
      <c r="D118" s="83"/>
      <c r="E118" s="90" t="str">
        <f t="shared" si="2"/>
        <v/>
      </c>
      <c r="F118" s="89" t="str">
        <f>IF(MOD(ROW(F117),2)=0,IF( LEN(INDEX(Calculation!$W$6:$W$505,ROW(F117)/2-2,1))=0,"",INDEX(Calculation!$W$6:$W$505,ROW(F117)/2-2,1)&amp; " - " &amp; INDEX(Calculation!$X$6:$X$505,ROW(F117)/2-2,1)),"")</f>
        <v/>
      </c>
      <c r="G118" s="82"/>
      <c r="H118" s="90" t="str">
        <f t="shared" si="3"/>
        <v/>
      </c>
      <c r="I118" s="89" t="str">
        <f>IF(MOD(ROW(I117),2)=0,IF( OR(INDEX(Calculation!$Y$6:$Y$505,ROW(I117)/2-2,1)="",INDEX(Calculation!$Y$6:$Y$505,ROW(I117)/2-2,1)="-"),"",INDEX(Calculation!$Y$6:$Y$505,ROW(I117)/2-2,1)&amp; " - " &amp; INDEX(Calculation!$Z$6:$Z$505,ROW(I117)/2-2,1)),"")</f>
        <v/>
      </c>
      <c r="J118" s="63"/>
      <c r="K118" s="86"/>
    </row>
    <row r="119" spans="1:11" ht="15.75" x14ac:dyDescent="0.25">
      <c r="A119" s="87"/>
      <c r="B119" s="62"/>
      <c r="C119" s="82"/>
      <c r="D119" s="83"/>
      <c r="E119" s="90" t="str">
        <f t="shared" si="2"/>
        <v/>
      </c>
      <c r="F119" s="89" t="str">
        <f>IF(MOD(ROW(F118),2)=0,IF( LEN(INDEX(Calculation!$W$6:$W$505,ROW(F118)/2-2,1))=0,"",INDEX(Calculation!$W$6:$W$505,ROW(F118)/2-2,1)&amp; " - " &amp; INDEX(Calculation!$X$6:$X$505,ROW(F118)/2-2,1)),"")</f>
        <v/>
      </c>
      <c r="G119" s="82"/>
      <c r="H119" s="90" t="str">
        <f t="shared" si="3"/>
        <v/>
      </c>
      <c r="I119" s="89" t="str">
        <f>IF(MOD(ROW(I118),2)=0,IF( OR(INDEX(Calculation!$Y$6:$Y$505,ROW(I118)/2-2,1)="",INDEX(Calculation!$Y$6:$Y$505,ROW(I118)/2-2,1)="-"),"",INDEX(Calculation!$Y$6:$Y$505,ROW(I118)/2-2,1)&amp; " - " &amp; INDEX(Calculation!$Z$6:$Z$505,ROW(I118)/2-2,1)),"")</f>
        <v/>
      </c>
      <c r="J119" s="63"/>
      <c r="K119" s="86"/>
    </row>
    <row r="120" spans="1:11" ht="15.75" x14ac:dyDescent="0.25">
      <c r="A120" s="87"/>
      <c r="B120" s="62"/>
      <c r="C120" s="82"/>
      <c r="D120" s="83"/>
      <c r="E120" s="90" t="str">
        <f t="shared" si="2"/>
        <v/>
      </c>
      <c r="F120" s="89" t="str">
        <f>IF(MOD(ROW(F119),2)=0,IF( LEN(INDEX(Calculation!$W$6:$W$505,ROW(F119)/2-2,1))=0,"",INDEX(Calculation!$W$6:$W$505,ROW(F119)/2-2,1)&amp; " - " &amp; INDEX(Calculation!$X$6:$X$505,ROW(F119)/2-2,1)),"")</f>
        <v/>
      </c>
      <c r="G120" s="82"/>
      <c r="H120" s="90" t="str">
        <f t="shared" si="3"/>
        <v/>
      </c>
      <c r="I120" s="89" t="str">
        <f>IF(MOD(ROW(I119),2)=0,IF( OR(INDEX(Calculation!$Y$6:$Y$505,ROW(I119)/2-2,1)="",INDEX(Calculation!$Y$6:$Y$505,ROW(I119)/2-2,1)="-"),"",INDEX(Calculation!$Y$6:$Y$505,ROW(I119)/2-2,1)&amp; " - " &amp; INDEX(Calculation!$Z$6:$Z$505,ROW(I119)/2-2,1)),"")</f>
        <v/>
      </c>
      <c r="J120" s="63"/>
      <c r="K120" s="86"/>
    </row>
    <row r="121" spans="1:11" ht="15.75" x14ac:dyDescent="0.25">
      <c r="A121" s="87"/>
      <c r="B121" s="62"/>
      <c r="C121" s="82"/>
      <c r="D121" s="83"/>
      <c r="E121" s="90" t="str">
        <f t="shared" si="2"/>
        <v/>
      </c>
      <c r="F121" s="89" t="str">
        <f>IF(MOD(ROW(F120),2)=0,IF( LEN(INDEX(Calculation!$W$6:$W$505,ROW(F120)/2-2,1))=0,"",INDEX(Calculation!$W$6:$W$505,ROW(F120)/2-2,1)&amp; " - " &amp; INDEX(Calculation!$X$6:$X$505,ROW(F120)/2-2,1)),"")</f>
        <v/>
      </c>
      <c r="G121" s="82"/>
      <c r="H121" s="90" t="str">
        <f t="shared" si="3"/>
        <v/>
      </c>
      <c r="I121" s="89" t="str">
        <f>IF(MOD(ROW(I120),2)=0,IF( OR(INDEX(Calculation!$Y$6:$Y$505,ROW(I120)/2-2,1)="",INDEX(Calculation!$Y$6:$Y$505,ROW(I120)/2-2,1)="-"),"",INDEX(Calculation!$Y$6:$Y$505,ROW(I120)/2-2,1)&amp; " - " &amp; INDEX(Calculation!$Z$6:$Z$505,ROW(I120)/2-2,1)),"")</f>
        <v/>
      </c>
      <c r="J121" s="63"/>
      <c r="K121" s="86"/>
    </row>
    <row r="122" spans="1:11" ht="15.75" x14ac:dyDescent="0.25">
      <c r="A122" s="87"/>
      <c r="B122" s="62"/>
      <c r="C122" s="82"/>
      <c r="D122" s="83"/>
      <c r="E122" s="90" t="str">
        <f t="shared" si="2"/>
        <v/>
      </c>
      <c r="F122" s="89" t="str">
        <f>IF(MOD(ROW(F121),2)=0,IF( LEN(INDEX(Calculation!$W$6:$W$505,ROW(F121)/2-2,1))=0,"",INDEX(Calculation!$W$6:$W$505,ROW(F121)/2-2,1)&amp; " - " &amp; INDEX(Calculation!$X$6:$X$505,ROW(F121)/2-2,1)),"")</f>
        <v/>
      </c>
      <c r="G122" s="82"/>
      <c r="H122" s="90" t="str">
        <f t="shared" si="3"/>
        <v/>
      </c>
      <c r="I122" s="89" t="str">
        <f>IF(MOD(ROW(I121),2)=0,IF( OR(INDEX(Calculation!$Y$6:$Y$505,ROW(I121)/2-2,1)="",INDEX(Calculation!$Y$6:$Y$505,ROW(I121)/2-2,1)="-"),"",INDEX(Calculation!$Y$6:$Y$505,ROW(I121)/2-2,1)&amp; " - " &amp; INDEX(Calculation!$Z$6:$Z$505,ROW(I121)/2-2,1)),"")</f>
        <v/>
      </c>
      <c r="J122" s="63"/>
      <c r="K122" s="86"/>
    </row>
    <row r="123" spans="1:11" ht="15.75" x14ac:dyDescent="0.25">
      <c r="A123" s="87"/>
      <c r="B123" s="62"/>
      <c r="C123" s="82"/>
      <c r="D123" s="83"/>
      <c r="E123" s="90" t="str">
        <f t="shared" si="2"/>
        <v/>
      </c>
      <c r="F123" s="89" t="str">
        <f>IF(MOD(ROW(F122),2)=0,IF( LEN(INDEX(Calculation!$W$6:$W$505,ROW(F122)/2-2,1))=0,"",INDEX(Calculation!$W$6:$W$505,ROW(F122)/2-2,1)&amp; " - " &amp; INDEX(Calculation!$X$6:$X$505,ROW(F122)/2-2,1)),"")</f>
        <v/>
      </c>
      <c r="G123" s="82"/>
      <c r="H123" s="90" t="str">
        <f t="shared" si="3"/>
        <v/>
      </c>
      <c r="I123" s="89" t="str">
        <f>IF(MOD(ROW(I122),2)=0,IF( OR(INDEX(Calculation!$Y$6:$Y$505,ROW(I122)/2-2,1)="",INDEX(Calculation!$Y$6:$Y$505,ROW(I122)/2-2,1)="-"),"",INDEX(Calculation!$Y$6:$Y$505,ROW(I122)/2-2,1)&amp; " - " &amp; INDEX(Calculation!$Z$6:$Z$505,ROW(I122)/2-2,1)),"")</f>
        <v/>
      </c>
      <c r="J123" s="63"/>
      <c r="K123" s="86"/>
    </row>
    <row r="124" spans="1:11" ht="15.75" x14ac:dyDescent="0.25">
      <c r="A124" s="87"/>
      <c r="B124" s="62"/>
      <c r="C124" s="82"/>
      <c r="D124" s="83"/>
      <c r="E124" s="90" t="str">
        <f t="shared" si="2"/>
        <v/>
      </c>
      <c r="F124" s="89" t="str">
        <f>IF(MOD(ROW(F123),2)=0,IF( LEN(INDEX(Calculation!$W$6:$W$505,ROW(F123)/2-2,1))=0,"",INDEX(Calculation!$W$6:$W$505,ROW(F123)/2-2,1)&amp; " - " &amp; INDEX(Calculation!$X$6:$X$505,ROW(F123)/2-2,1)),"")</f>
        <v/>
      </c>
      <c r="G124" s="82"/>
      <c r="H124" s="90" t="str">
        <f t="shared" si="3"/>
        <v/>
      </c>
      <c r="I124" s="89" t="str">
        <f>IF(MOD(ROW(I123),2)=0,IF( OR(INDEX(Calculation!$Y$6:$Y$505,ROW(I123)/2-2,1)="",INDEX(Calculation!$Y$6:$Y$505,ROW(I123)/2-2,1)="-"),"",INDEX(Calculation!$Y$6:$Y$505,ROW(I123)/2-2,1)&amp; " - " &amp; INDEX(Calculation!$Z$6:$Z$505,ROW(I123)/2-2,1)),"")</f>
        <v/>
      </c>
      <c r="J124" s="63"/>
      <c r="K124" s="86"/>
    </row>
    <row r="125" spans="1:11" ht="15.75" x14ac:dyDescent="0.25">
      <c r="A125" s="87"/>
      <c r="B125" s="62"/>
      <c r="C125" s="82"/>
      <c r="D125" s="83"/>
      <c r="E125" s="90" t="str">
        <f t="shared" si="2"/>
        <v/>
      </c>
      <c r="F125" s="89" t="str">
        <f>IF(MOD(ROW(F124),2)=0,IF( LEN(INDEX(Calculation!$W$6:$W$505,ROW(F124)/2-2,1))=0,"",INDEX(Calculation!$W$6:$W$505,ROW(F124)/2-2,1)&amp; " - " &amp; INDEX(Calculation!$X$6:$X$505,ROW(F124)/2-2,1)),"")</f>
        <v/>
      </c>
      <c r="G125" s="82"/>
      <c r="H125" s="90" t="str">
        <f t="shared" si="3"/>
        <v/>
      </c>
      <c r="I125" s="89" t="str">
        <f>IF(MOD(ROW(I124),2)=0,IF( OR(INDEX(Calculation!$Y$6:$Y$505,ROW(I124)/2-2,1)="",INDEX(Calculation!$Y$6:$Y$505,ROW(I124)/2-2,1)="-"),"",INDEX(Calculation!$Y$6:$Y$505,ROW(I124)/2-2,1)&amp; " - " &amp; INDEX(Calculation!$Z$6:$Z$505,ROW(I124)/2-2,1)),"")</f>
        <v/>
      </c>
      <c r="J125" s="63"/>
      <c r="K125" s="86"/>
    </row>
    <row r="126" spans="1:11" ht="15.75" x14ac:dyDescent="0.25">
      <c r="A126" s="87"/>
      <c r="B126" s="62"/>
      <c r="C126" s="82"/>
      <c r="D126" s="83"/>
      <c r="E126" s="90" t="str">
        <f t="shared" si="2"/>
        <v/>
      </c>
      <c r="F126" s="89" t="str">
        <f>IF(MOD(ROW(F125),2)=0,IF( LEN(INDEX(Calculation!$W$6:$W$505,ROW(F125)/2-2,1))=0,"",INDEX(Calculation!$W$6:$W$505,ROW(F125)/2-2,1)&amp; " - " &amp; INDEX(Calculation!$X$6:$X$505,ROW(F125)/2-2,1)),"")</f>
        <v/>
      </c>
      <c r="G126" s="82"/>
      <c r="H126" s="90" t="str">
        <f t="shared" si="3"/>
        <v/>
      </c>
      <c r="I126" s="89" t="str">
        <f>IF(MOD(ROW(I125),2)=0,IF( OR(INDEX(Calculation!$Y$6:$Y$505,ROW(I125)/2-2,1)="",INDEX(Calculation!$Y$6:$Y$505,ROW(I125)/2-2,1)="-"),"",INDEX(Calculation!$Y$6:$Y$505,ROW(I125)/2-2,1)&amp; " - " &amp; INDEX(Calculation!$Z$6:$Z$505,ROW(I125)/2-2,1)),"")</f>
        <v/>
      </c>
      <c r="J126" s="63"/>
      <c r="K126" s="86"/>
    </row>
    <row r="127" spans="1:11" ht="15.75" x14ac:dyDescent="0.25">
      <c r="A127" s="87"/>
      <c r="B127" s="62"/>
      <c r="C127" s="82"/>
      <c r="D127" s="83"/>
      <c r="E127" s="90" t="str">
        <f t="shared" si="2"/>
        <v/>
      </c>
      <c r="F127" s="89" t="str">
        <f>IF(MOD(ROW(F126),2)=0,IF( LEN(INDEX(Calculation!$W$6:$W$505,ROW(F126)/2-2,1))=0,"",INDEX(Calculation!$W$6:$W$505,ROW(F126)/2-2,1)&amp; " - " &amp; INDEX(Calculation!$X$6:$X$505,ROW(F126)/2-2,1)),"")</f>
        <v/>
      </c>
      <c r="G127" s="82"/>
      <c r="H127" s="90" t="str">
        <f t="shared" si="3"/>
        <v/>
      </c>
      <c r="I127" s="89" t="str">
        <f>IF(MOD(ROW(I126),2)=0,IF( OR(INDEX(Calculation!$Y$6:$Y$505,ROW(I126)/2-2,1)="",INDEX(Calculation!$Y$6:$Y$505,ROW(I126)/2-2,1)="-"),"",INDEX(Calculation!$Y$6:$Y$505,ROW(I126)/2-2,1)&amp; " - " &amp; INDEX(Calculation!$Z$6:$Z$505,ROW(I126)/2-2,1)),"")</f>
        <v/>
      </c>
      <c r="J127" s="63"/>
      <c r="K127" s="86"/>
    </row>
    <row r="128" spans="1:11" ht="15.75" x14ac:dyDescent="0.25">
      <c r="A128" s="87"/>
      <c r="B128" s="62"/>
      <c r="C128" s="82"/>
      <c r="D128" s="83"/>
      <c r="E128" s="90" t="str">
        <f t="shared" si="2"/>
        <v/>
      </c>
      <c r="F128" s="89" t="str">
        <f>IF(MOD(ROW(F127),2)=0,IF( LEN(INDEX(Calculation!$W$6:$W$505,ROW(F127)/2-2,1))=0,"",INDEX(Calculation!$W$6:$W$505,ROW(F127)/2-2,1)&amp; " - " &amp; INDEX(Calculation!$X$6:$X$505,ROW(F127)/2-2,1)),"")</f>
        <v/>
      </c>
      <c r="G128" s="82"/>
      <c r="H128" s="90" t="str">
        <f t="shared" si="3"/>
        <v/>
      </c>
      <c r="I128" s="89" t="str">
        <f>IF(MOD(ROW(I127),2)=0,IF( OR(INDEX(Calculation!$Y$6:$Y$505,ROW(I127)/2-2,1)="",INDEX(Calculation!$Y$6:$Y$505,ROW(I127)/2-2,1)="-"),"",INDEX(Calculation!$Y$6:$Y$505,ROW(I127)/2-2,1)&amp; " - " &amp; INDEX(Calculation!$Z$6:$Z$505,ROW(I127)/2-2,1)),"")</f>
        <v/>
      </c>
      <c r="J128" s="63"/>
      <c r="K128" s="86"/>
    </row>
    <row r="129" spans="1:11" ht="15.75" x14ac:dyDescent="0.25">
      <c r="A129" s="87"/>
      <c r="B129" s="62"/>
      <c r="C129" s="82"/>
      <c r="D129" s="83"/>
      <c r="E129" s="90" t="str">
        <f t="shared" si="2"/>
        <v/>
      </c>
      <c r="F129" s="89" t="str">
        <f>IF(MOD(ROW(F128),2)=0,IF( LEN(INDEX(Calculation!$W$6:$W$505,ROW(F128)/2-2,1))=0,"",INDEX(Calculation!$W$6:$W$505,ROW(F128)/2-2,1)&amp; " - " &amp; INDEX(Calculation!$X$6:$X$505,ROW(F128)/2-2,1)),"")</f>
        <v/>
      </c>
      <c r="G129" s="82"/>
      <c r="H129" s="90" t="str">
        <f t="shared" si="3"/>
        <v/>
      </c>
      <c r="I129" s="89" t="str">
        <f>IF(MOD(ROW(I128),2)=0,IF( OR(INDEX(Calculation!$Y$6:$Y$505,ROW(I128)/2-2,1)="",INDEX(Calculation!$Y$6:$Y$505,ROW(I128)/2-2,1)="-"),"",INDEX(Calculation!$Y$6:$Y$505,ROW(I128)/2-2,1)&amp; " - " &amp; INDEX(Calculation!$Z$6:$Z$505,ROW(I128)/2-2,1)),"")</f>
        <v/>
      </c>
      <c r="J129" s="63"/>
      <c r="K129" s="86"/>
    </row>
    <row r="130" spans="1:11" ht="15.75" x14ac:dyDescent="0.25">
      <c r="A130" s="87"/>
      <c r="B130" s="62"/>
      <c r="C130" s="82"/>
      <c r="D130" s="83"/>
      <c r="E130" s="90" t="str">
        <f t="shared" si="2"/>
        <v/>
      </c>
      <c r="F130" s="89" t="str">
        <f>IF(MOD(ROW(F129),2)=0,IF( LEN(INDEX(Calculation!$W$6:$W$505,ROW(F129)/2-2,1))=0,"",INDEX(Calculation!$W$6:$W$505,ROW(F129)/2-2,1)&amp; " - " &amp; INDEX(Calculation!$X$6:$X$505,ROW(F129)/2-2,1)),"")</f>
        <v/>
      </c>
      <c r="G130" s="82"/>
      <c r="H130" s="90" t="str">
        <f t="shared" si="3"/>
        <v/>
      </c>
      <c r="I130" s="89" t="str">
        <f>IF(MOD(ROW(I129),2)=0,IF( OR(INDEX(Calculation!$Y$6:$Y$505,ROW(I129)/2-2,1)="",INDEX(Calculation!$Y$6:$Y$505,ROW(I129)/2-2,1)="-"),"",INDEX(Calculation!$Y$6:$Y$505,ROW(I129)/2-2,1)&amp; " - " &amp; INDEX(Calculation!$Z$6:$Z$505,ROW(I129)/2-2,1)),"")</f>
        <v/>
      </c>
      <c r="J130" s="63"/>
      <c r="K130" s="86"/>
    </row>
    <row r="131" spans="1:11" ht="15.75" x14ac:dyDescent="0.25">
      <c r="A131" s="87"/>
      <c r="B131" s="62"/>
      <c r="C131" s="82"/>
      <c r="D131" s="83"/>
      <c r="E131" s="90" t="str">
        <f t="shared" si="2"/>
        <v/>
      </c>
      <c r="F131" s="89" t="str">
        <f>IF(MOD(ROW(F130),2)=0,IF( LEN(INDEX(Calculation!$W$6:$W$505,ROW(F130)/2-2,1))=0,"",INDEX(Calculation!$W$6:$W$505,ROW(F130)/2-2,1)&amp; " - " &amp; INDEX(Calculation!$X$6:$X$505,ROW(F130)/2-2,1)),"")</f>
        <v/>
      </c>
      <c r="G131" s="82"/>
      <c r="H131" s="90" t="str">
        <f t="shared" si="3"/>
        <v/>
      </c>
      <c r="I131" s="89" t="str">
        <f>IF(MOD(ROW(I130),2)=0,IF( OR(INDEX(Calculation!$Y$6:$Y$505,ROW(I130)/2-2,1)="",INDEX(Calculation!$Y$6:$Y$505,ROW(I130)/2-2,1)="-"),"",INDEX(Calculation!$Y$6:$Y$505,ROW(I130)/2-2,1)&amp; " - " &amp; INDEX(Calculation!$Z$6:$Z$505,ROW(I130)/2-2,1)),"")</f>
        <v/>
      </c>
      <c r="J131" s="63"/>
      <c r="K131" s="86"/>
    </row>
    <row r="132" spans="1:11" ht="15.75" x14ac:dyDescent="0.25">
      <c r="A132" s="87"/>
      <c r="B132" s="62"/>
      <c r="C132" s="82"/>
      <c r="D132" s="83"/>
      <c r="E132" s="90" t="str">
        <f t="shared" si="2"/>
        <v/>
      </c>
      <c r="F132" s="89" t="str">
        <f>IF(MOD(ROW(F131),2)=0,IF( LEN(INDEX(Calculation!$W$6:$W$505,ROW(F131)/2-2,1))=0,"",INDEX(Calculation!$W$6:$W$505,ROW(F131)/2-2,1)&amp; " - " &amp; INDEX(Calculation!$X$6:$X$505,ROW(F131)/2-2,1)),"")</f>
        <v/>
      </c>
      <c r="G132" s="82"/>
      <c r="H132" s="90" t="str">
        <f t="shared" si="3"/>
        <v/>
      </c>
      <c r="I132" s="89" t="str">
        <f>IF(MOD(ROW(I131),2)=0,IF( OR(INDEX(Calculation!$Y$6:$Y$505,ROW(I131)/2-2,1)="",INDEX(Calculation!$Y$6:$Y$505,ROW(I131)/2-2,1)="-"),"",INDEX(Calculation!$Y$6:$Y$505,ROW(I131)/2-2,1)&amp; " - " &amp; INDEX(Calculation!$Z$6:$Z$505,ROW(I131)/2-2,1)),"")</f>
        <v/>
      </c>
      <c r="J132" s="63"/>
      <c r="K132" s="86"/>
    </row>
    <row r="133" spans="1:11" ht="15.75" x14ac:dyDescent="0.25">
      <c r="A133" s="87"/>
      <c r="B133" s="62"/>
      <c r="C133" s="82"/>
      <c r="D133" s="83"/>
      <c r="E133" s="90" t="str">
        <f t="shared" si="2"/>
        <v/>
      </c>
      <c r="F133" s="89" t="str">
        <f>IF(MOD(ROW(F132),2)=0,IF( LEN(INDEX(Calculation!$W$6:$W$505,ROW(F132)/2-2,1))=0,"",INDEX(Calculation!$W$6:$W$505,ROW(F132)/2-2,1)&amp; " - " &amp; INDEX(Calculation!$X$6:$X$505,ROW(F132)/2-2,1)),"")</f>
        <v/>
      </c>
      <c r="G133" s="82"/>
      <c r="H133" s="90" t="str">
        <f t="shared" si="3"/>
        <v/>
      </c>
      <c r="I133" s="89" t="str">
        <f>IF(MOD(ROW(I132),2)=0,IF( OR(INDEX(Calculation!$Y$6:$Y$505,ROW(I132)/2-2,1)="",INDEX(Calculation!$Y$6:$Y$505,ROW(I132)/2-2,1)="-"),"",INDEX(Calculation!$Y$6:$Y$505,ROW(I132)/2-2,1)&amp; " - " &amp; INDEX(Calculation!$Z$6:$Z$505,ROW(I132)/2-2,1)),"")</f>
        <v/>
      </c>
      <c r="J133" s="63"/>
      <c r="K133" s="86"/>
    </row>
    <row r="134" spans="1:11" ht="15.75" x14ac:dyDescent="0.25">
      <c r="A134" s="87"/>
      <c r="B134" s="62"/>
      <c r="C134" s="82"/>
      <c r="D134" s="83"/>
      <c r="E134" s="90" t="str">
        <f t="shared" si="2"/>
        <v/>
      </c>
      <c r="F134" s="89" t="str">
        <f>IF(MOD(ROW(F133),2)=0,IF( LEN(INDEX(Calculation!$W$6:$W$505,ROW(F133)/2-2,1))=0,"",INDEX(Calculation!$W$6:$W$505,ROW(F133)/2-2,1)&amp; " - " &amp; INDEX(Calculation!$X$6:$X$505,ROW(F133)/2-2,1)),"")</f>
        <v/>
      </c>
      <c r="G134" s="82"/>
      <c r="H134" s="90" t="str">
        <f t="shared" si="3"/>
        <v/>
      </c>
      <c r="I134" s="89" t="str">
        <f>IF(MOD(ROW(I133),2)=0,IF( OR(INDEX(Calculation!$Y$6:$Y$505,ROW(I133)/2-2,1)="",INDEX(Calculation!$Y$6:$Y$505,ROW(I133)/2-2,1)="-"),"",INDEX(Calculation!$Y$6:$Y$505,ROW(I133)/2-2,1)&amp; " - " &amp; INDEX(Calculation!$Z$6:$Z$505,ROW(I133)/2-2,1)),"")</f>
        <v/>
      </c>
      <c r="J134" s="63"/>
      <c r="K134" s="86"/>
    </row>
    <row r="135" spans="1:11" ht="15.75" x14ac:dyDescent="0.25">
      <c r="A135" s="87"/>
      <c r="B135" s="62"/>
      <c r="C135" s="82"/>
      <c r="D135" s="83"/>
      <c r="E135" s="90" t="str">
        <f t="shared" ref="E135:E198" si="4">IF(OR(AND(C136="",F136&lt;&gt;""),AND(C135="",F135="",E136="x")),"x","")</f>
        <v/>
      </c>
      <c r="F135" s="89" t="str">
        <f>IF(MOD(ROW(F134),2)=0,IF( LEN(INDEX(Calculation!$W$6:$W$505,ROW(F134)/2-2,1))=0,"",INDEX(Calculation!$W$6:$W$505,ROW(F134)/2-2,1)&amp; " - " &amp; INDEX(Calculation!$X$6:$X$505,ROW(F134)/2-2,1)),"")</f>
        <v/>
      </c>
      <c r="G135" s="82"/>
      <c r="H135" s="90" t="str">
        <f t="shared" ref="H135:H198" si="5">IF(OR(AND(F136="",I136&lt;&gt;""),AND(F135="",I135="",H136="x")),"x","")</f>
        <v/>
      </c>
      <c r="I135" s="89" t="str">
        <f>IF(MOD(ROW(I134),2)=0,IF( OR(INDEX(Calculation!$Y$6:$Y$505,ROW(I134)/2-2,1)="",INDEX(Calculation!$Y$6:$Y$505,ROW(I134)/2-2,1)="-"),"",INDEX(Calculation!$Y$6:$Y$505,ROW(I134)/2-2,1)&amp; " - " &amp; INDEX(Calculation!$Z$6:$Z$505,ROW(I134)/2-2,1)),"")</f>
        <v/>
      </c>
      <c r="J135" s="63"/>
      <c r="K135" s="86"/>
    </row>
    <row r="136" spans="1:11" ht="15.75" x14ac:dyDescent="0.25">
      <c r="A136" s="87"/>
      <c r="B136" s="62"/>
      <c r="C136" s="82"/>
      <c r="D136" s="83"/>
      <c r="E136" s="90" t="str">
        <f t="shared" si="4"/>
        <v/>
      </c>
      <c r="F136" s="89" t="str">
        <f>IF(MOD(ROW(F135),2)=0,IF( LEN(INDEX(Calculation!$W$6:$W$505,ROW(F135)/2-2,1))=0,"",INDEX(Calculation!$W$6:$W$505,ROW(F135)/2-2,1)&amp; " - " &amp; INDEX(Calculation!$X$6:$X$505,ROW(F135)/2-2,1)),"")</f>
        <v/>
      </c>
      <c r="G136" s="82"/>
      <c r="H136" s="90" t="str">
        <f t="shared" si="5"/>
        <v/>
      </c>
      <c r="I136" s="89" t="str">
        <f>IF(MOD(ROW(I135),2)=0,IF( OR(INDEX(Calculation!$Y$6:$Y$505,ROW(I135)/2-2,1)="",INDEX(Calculation!$Y$6:$Y$505,ROW(I135)/2-2,1)="-"),"",INDEX(Calculation!$Y$6:$Y$505,ROW(I135)/2-2,1)&amp; " - " &amp; INDEX(Calculation!$Z$6:$Z$505,ROW(I135)/2-2,1)),"")</f>
        <v/>
      </c>
      <c r="J136" s="63"/>
      <c r="K136" s="86"/>
    </row>
    <row r="137" spans="1:11" ht="15.75" x14ac:dyDescent="0.25">
      <c r="A137" s="87"/>
      <c r="B137" s="62"/>
      <c r="C137" s="82"/>
      <c r="D137" s="83"/>
      <c r="E137" s="90" t="str">
        <f t="shared" si="4"/>
        <v/>
      </c>
      <c r="F137" s="89" t="str">
        <f>IF(MOD(ROW(F136),2)=0,IF( LEN(INDEX(Calculation!$W$6:$W$505,ROW(F136)/2-2,1))=0,"",INDEX(Calculation!$W$6:$W$505,ROW(F136)/2-2,1)&amp; " - " &amp; INDEX(Calculation!$X$6:$X$505,ROW(F136)/2-2,1)),"")</f>
        <v/>
      </c>
      <c r="G137" s="82"/>
      <c r="H137" s="90" t="str">
        <f t="shared" si="5"/>
        <v/>
      </c>
      <c r="I137" s="89" t="str">
        <f>IF(MOD(ROW(I136),2)=0,IF( OR(INDEX(Calculation!$Y$6:$Y$505,ROW(I136)/2-2,1)="",INDEX(Calculation!$Y$6:$Y$505,ROW(I136)/2-2,1)="-"),"",INDEX(Calculation!$Y$6:$Y$505,ROW(I136)/2-2,1)&amp; " - " &amp; INDEX(Calculation!$Z$6:$Z$505,ROW(I136)/2-2,1)),"")</f>
        <v/>
      </c>
      <c r="J137" s="63"/>
      <c r="K137" s="86"/>
    </row>
    <row r="138" spans="1:11" ht="15.75" x14ac:dyDescent="0.25">
      <c r="A138" s="87"/>
      <c r="B138" s="62"/>
      <c r="C138" s="82"/>
      <c r="D138" s="83"/>
      <c r="E138" s="90" t="str">
        <f t="shared" si="4"/>
        <v/>
      </c>
      <c r="F138" s="89" t="str">
        <f>IF(MOD(ROW(F137),2)=0,IF( LEN(INDEX(Calculation!$W$6:$W$505,ROW(F137)/2-2,1))=0,"",INDEX(Calculation!$W$6:$W$505,ROW(F137)/2-2,1)&amp; " - " &amp; INDEX(Calculation!$X$6:$X$505,ROW(F137)/2-2,1)),"")</f>
        <v/>
      </c>
      <c r="G138" s="82"/>
      <c r="H138" s="90" t="str">
        <f t="shared" si="5"/>
        <v/>
      </c>
      <c r="I138" s="89" t="str">
        <f>IF(MOD(ROW(I137),2)=0,IF( OR(INDEX(Calculation!$Y$6:$Y$505,ROW(I137)/2-2,1)="",INDEX(Calculation!$Y$6:$Y$505,ROW(I137)/2-2,1)="-"),"",INDEX(Calculation!$Y$6:$Y$505,ROW(I137)/2-2,1)&amp; " - " &amp; INDEX(Calculation!$Z$6:$Z$505,ROW(I137)/2-2,1)),"")</f>
        <v/>
      </c>
      <c r="J138" s="63"/>
      <c r="K138" s="86"/>
    </row>
    <row r="139" spans="1:11" ht="15.75" x14ac:dyDescent="0.25">
      <c r="A139" s="87"/>
      <c r="B139" s="62"/>
      <c r="C139" s="82"/>
      <c r="D139" s="83"/>
      <c r="E139" s="90" t="str">
        <f t="shared" si="4"/>
        <v/>
      </c>
      <c r="F139" s="89" t="str">
        <f>IF(MOD(ROW(F138),2)=0,IF( LEN(INDEX(Calculation!$W$6:$W$505,ROW(F138)/2-2,1))=0,"",INDEX(Calculation!$W$6:$W$505,ROW(F138)/2-2,1)&amp; " - " &amp; INDEX(Calculation!$X$6:$X$505,ROW(F138)/2-2,1)),"")</f>
        <v/>
      </c>
      <c r="G139" s="82"/>
      <c r="H139" s="90" t="str">
        <f t="shared" si="5"/>
        <v/>
      </c>
      <c r="I139" s="89" t="str">
        <f>IF(MOD(ROW(I138),2)=0,IF( OR(INDEX(Calculation!$Y$6:$Y$505,ROW(I138)/2-2,1)="",INDEX(Calculation!$Y$6:$Y$505,ROW(I138)/2-2,1)="-"),"",INDEX(Calculation!$Y$6:$Y$505,ROW(I138)/2-2,1)&amp; " - " &amp; INDEX(Calculation!$Z$6:$Z$505,ROW(I138)/2-2,1)),"")</f>
        <v/>
      </c>
      <c r="J139" s="63"/>
      <c r="K139" s="86"/>
    </row>
    <row r="140" spans="1:11" ht="15.75" x14ac:dyDescent="0.25">
      <c r="A140" s="87"/>
      <c r="B140" s="62"/>
      <c r="C140" s="82"/>
      <c r="D140" s="83"/>
      <c r="E140" s="90" t="str">
        <f t="shared" si="4"/>
        <v/>
      </c>
      <c r="F140" s="89" t="str">
        <f>IF(MOD(ROW(F139),2)=0,IF( LEN(INDEX(Calculation!$W$6:$W$505,ROW(F139)/2-2,1))=0,"",INDEX(Calculation!$W$6:$W$505,ROW(F139)/2-2,1)&amp; " - " &amp; INDEX(Calculation!$X$6:$X$505,ROW(F139)/2-2,1)),"")</f>
        <v/>
      </c>
      <c r="G140" s="82"/>
      <c r="H140" s="90" t="str">
        <f t="shared" si="5"/>
        <v/>
      </c>
      <c r="I140" s="89" t="str">
        <f>IF(MOD(ROW(I139),2)=0,IF( OR(INDEX(Calculation!$Y$6:$Y$505,ROW(I139)/2-2,1)="",INDEX(Calculation!$Y$6:$Y$505,ROW(I139)/2-2,1)="-"),"",INDEX(Calculation!$Y$6:$Y$505,ROW(I139)/2-2,1)&amp; " - " &amp; INDEX(Calculation!$Z$6:$Z$505,ROW(I139)/2-2,1)),"")</f>
        <v/>
      </c>
      <c r="J140" s="63"/>
      <c r="K140" s="86"/>
    </row>
    <row r="141" spans="1:11" ht="15.75" x14ac:dyDescent="0.25">
      <c r="A141" s="87"/>
      <c r="B141" s="62"/>
      <c r="C141" s="82"/>
      <c r="D141" s="83"/>
      <c r="E141" s="90" t="str">
        <f t="shared" si="4"/>
        <v/>
      </c>
      <c r="F141" s="89" t="str">
        <f>IF(MOD(ROW(F140),2)=0,IF( LEN(INDEX(Calculation!$W$6:$W$505,ROW(F140)/2-2,1))=0,"",INDEX(Calculation!$W$6:$W$505,ROW(F140)/2-2,1)&amp; " - " &amp; INDEX(Calculation!$X$6:$X$505,ROW(F140)/2-2,1)),"")</f>
        <v/>
      </c>
      <c r="G141" s="82"/>
      <c r="H141" s="90" t="str">
        <f t="shared" si="5"/>
        <v/>
      </c>
      <c r="I141" s="89" t="str">
        <f>IF(MOD(ROW(I140),2)=0,IF( OR(INDEX(Calculation!$Y$6:$Y$505,ROW(I140)/2-2,1)="",INDEX(Calculation!$Y$6:$Y$505,ROW(I140)/2-2,1)="-"),"",INDEX(Calculation!$Y$6:$Y$505,ROW(I140)/2-2,1)&amp; " - " &amp; INDEX(Calculation!$Z$6:$Z$505,ROW(I140)/2-2,1)),"")</f>
        <v/>
      </c>
      <c r="J141" s="63"/>
      <c r="K141" s="86"/>
    </row>
    <row r="142" spans="1:11" ht="15.75" x14ac:dyDescent="0.25">
      <c r="A142" s="87"/>
      <c r="B142" s="62"/>
      <c r="C142" s="82"/>
      <c r="D142" s="83"/>
      <c r="E142" s="90" t="str">
        <f t="shared" si="4"/>
        <v/>
      </c>
      <c r="F142" s="89" t="str">
        <f>IF(MOD(ROW(F141),2)=0,IF( LEN(INDEX(Calculation!$W$6:$W$505,ROW(F141)/2-2,1))=0,"",INDEX(Calculation!$W$6:$W$505,ROW(F141)/2-2,1)&amp; " - " &amp; INDEX(Calculation!$X$6:$X$505,ROW(F141)/2-2,1)),"")</f>
        <v/>
      </c>
      <c r="G142" s="82"/>
      <c r="H142" s="90" t="str">
        <f t="shared" si="5"/>
        <v/>
      </c>
      <c r="I142" s="89" t="str">
        <f>IF(MOD(ROW(I141),2)=0,IF( OR(INDEX(Calculation!$Y$6:$Y$505,ROW(I141)/2-2,1)="",INDEX(Calculation!$Y$6:$Y$505,ROW(I141)/2-2,1)="-"),"",INDEX(Calculation!$Y$6:$Y$505,ROW(I141)/2-2,1)&amp; " - " &amp; INDEX(Calculation!$Z$6:$Z$505,ROW(I141)/2-2,1)),"")</f>
        <v/>
      </c>
      <c r="J142" s="63"/>
      <c r="K142" s="86"/>
    </row>
    <row r="143" spans="1:11" ht="15.75" x14ac:dyDescent="0.25">
      <c r="A143" s="87"/>
      <c r="B143" s="62"/>
      <c r="C143" s="82"/>
      <c r="D143" s="83"/>
      <c r="E143" s="90" t="str">
        <f t="shared" si="4"/>
        <v/>
      </c>
      <c r="F143" s="89" t="str">
        <f>IF(MOD(ROW(F142),2)=0,IF( LEN(INDEX(Calculation!$W$6:$W$505,ROW(F142)/2-2,1))=0,"",INDEX(Calculation!$W$6:$W$505,ROW(F142)/2-2,1)&amp; " - " &amp; INDEX(Calculation!$X$6:$X$505,ROW(F142)/2-2,1)),"")</f>
        <v/>
      </c>
      <c r="G143" s="82"/>
      <c r="H143" s="90" t="str">
        <f t="shared" si="5"/>
        <v/>
      </c>
      <c r="I143" s="89" t="str">
        <f>IF(MOD(ROW(I142),2)=0,IF( OR(INDEX(Calculation!$Y$6:$Y$505,ROW(I142)/2-2,1)="",INDEX(Calculation!$Y$6:$Y$505,ROW(I142)/2-2,1)="-"),"",INDEX(Calculation!$Y$6:$Y$505,ROW(I142)/2-2,1)&amp; " - " &amp; INDEX(Calculation!$Z$6:$Z$505,ROW(I142)/2-2,1)),"")</f>
        <v/>
      </c>
      <c r="J143" s="63"/>
      <c r="K143" s="86"/>
    </row>
    <row r="144" spans="1:11" ht="15.75" x14ac:dyDescent="0.25">
      <c r="A144" s="87"/>
      <c r="B144" s="62"/>
      <c r="C144" s="82"/>
      <c r="D144" s="83"/>
      <c r="E144" s="90" t="str">
        <f t="shared" si="4"/>
        <v/>
      </c>
      <c r="F144" s="89" t="str">
        <f>IF(MOD(ROW(F143),2)=0,IF( LEN(INDEX(Calculation!$W$6:$W$505,ROW(F143)/2-2,1))=0,"",INDEX(Calculation!$W$6:$W$505,ROW(F143)/2-2,1)&amp; " - " &amp; INDEX(Calculation!$X$6:$X$505,ROW(F143)/2-2,1)),"")</f>
        <v/>
      </c>
      <c r="G144" s="82"/>
      <c r="H144" s="90" t="str">
        <f t="shared" si="5"/>
        <v/>
      </c>
      <c r="I144" s="89" t="str">
        <f>IF(MOD(ROW(I143),2)=0,IF( OR(INDEX(Calculation!$Y$6:$Y$505,ROW(I143)/2-2,1)="",INDEX(Calculation!$Y$6:$Y$505,ROW(I143)/2-2,1)="-"),"",INDEX(Calculation!$Y$6:$Y$505,ROW(I143)/2-2,1)&amp; " - " &amp; INDEX(Calculation!$Z$6:$Z$505,ROW(I143)/2-2,1)),"")</f>
        <v/>
      </c>
      <c r="J144" s="63"/>
      <c r="K144" s="86"/>
    </row>
    <row r="145" spans="1:11" ht="15.75" x14ac:dyDescent="0.25">
      <c r="A145" s="87"/>
      <c r="B145" s="62"/>
      <c r="C145" s="82"/>
      <c r="D145" s="83"/>
      <c r="E145" s="90" t="str">
        <f t="shared" si="4"/>
        <v/>
      </c>
      <c r="F145" s="89" t="str">
        <f>IF(MOD(ROW(F144),2)=0,IF( LEN(INDEX(Calculation!$W$6:$W$505,ROW(F144)/2-2,1))=0,"",INDEX(Calculation!$W$6:$W$505,ROW(F144)/2-2,1)&amp; " - " &amp; INDEX(Calculation!$X$6:$X$505,ROW(F144)/2-2,1)),"")</f>
        <v/>
      </c>
      <c r="G145" s="82"/>
      <c r="H145" s="90" t="str">
        <f t="shared" si="5"/>
        <v/>
      </c>
      <c r="I145" s="89" t="str">
        <f>IF(MOD(ROW(I144),2)=0,IF( OR(INDEX(Calculation!$Y$6:$Y$505,ROW(I144)/2-2,1)="",INDEX(Calculation!$Y$6:$Y$505,ROW(I144)/2-2,1)="-"),"",INDEX(Calculation!$Y$6:$Y$505,ROW(I144)/2-2,1)&amp; " - " &amp; INDEX(Calculation!$Z$6:$Z$505,ROW(I144)/2-2,1)),"")</f>
        <v/>
      </c>
      <c r="J145" s="63"/>
      <c r="K145" s="86"/>
    </row>
    <row r="146" spans="1:11" ht="15.75" x14ac:dyDescent="0.25">
      <c r="A146" s="87"/>
      <c r="B146" s="62"/>
      <c r="C146" s="82"/>
      <c r="D146" s="83"/>
      <c r="E146" s="90" t="str">
        <f t="shared" si="4"/>
        <v/>
      </c>
      <c r="F146" s="89" t="str">
        <f>IF(MOD(ROW(F145),2)=0,IF( LEN(INDEX(Calculation!$W$6:$W$505,ROW(F145)/2-2,1))=0,"",INDEX(Calculation!$W$6:$W$505,ROW(F145)/2-2,1)&amp; " - " &amp; INDEX(Calculation!$X$6:$X$505,ROW(F145)/2-2,1)),"")</f>
        <v/>
      </c>
      <c r="G146" s="82"/>
      <c r="H146" s="90" t="str">
        <f t="shared" si="5"/>
        <v/>
      </c>
      <c r="I146" s="89" t="str">
        <f>IF(MOD(ROW(I145),2)=0,IF( OR(INDEX(Calculation!$Y$6:$Y$505,ROW(I145)/2-2,1)="",INDEX(Calculation!$Y$6:$Y$505,ROW(I145)/2-2,1)="-"),"",INDEX(Calculation!$Y$6:$Y$505,ROW(I145)/2-2,1)&amp; " - " &amp; INDEX(Calculation!$Z$6:$Z$505,ROW(I145)/2-2,1)),"")</f>
        <v/>
      </c>
      <c r="J146" s="63"/>
      <c r="K146" s="86"/>
    </row>
    <row r="147" spans="1:11" ht="15.75" x14ac:dyDescent="0.25">
      <c r="A147" s="87"/>
      <c r="B147" s="62"/>
      <c r="C147" s="82"/>
      <c r="D147" s="83"/>
      <c r="E147" s="90" t="str">
        <f t="shared" si="4"/>
        <v/>
      </c>
      <c r="F147" s="89" t="str">
        <f>IF(MOD(ROW(F146),2)=0,IF( LEN(INDEX(Calculation!$W$6:$W$505,ROW(F146)/2-2,1))=0,"",INDEX(Calculation!$W$6:$W$505,ROW(F146)/2-2,1)&amp; " - " &amp; INDEX(Calculation!$X$6:$X$505,ROW(F146)/2-2,1)),"")</f>
        <v/>
      </c>
      <c r="G147" s="82"/>
      <c r="H147" s="90" t="str">
        <f t="shared" si="5"/>
        <v/>
      </c>
      <c r="I147" s="89" t="str">
        <f>IF(MOD(ROW(I146),2)=0,IF( OR(INDEX(Calculation!$Y$6:$Y$505,ROW(I146)/2-2,1)="",INDEX(Calculation!$Y$6:$Y$505,ROW(I146)/2-2,1)="-"),"",INDEX(Calculation!$Y$6:$Y$505,ROW(I146)/2-2,1)&amp; " - " &amp; INDEX(Calculation!$Z$6:$Z$505,ROW(I146)/2-2,1)),"")</f>
        <v/>
      </c>
      <c r="J147" s="63"/>
      <c r="K147" s="86"/>
    </row>
    <row r="148" spans="1:11" ht="15.75" x14ac:dyDescent="0.25">
      <c r="A148" s="87"/>
      <c r="B148" s="62"/>
      <c r="C148" s="82"/>
      <c r="D148" s="83"/>
      <c r="E148" s="90" t="str">
        <f t="shared" si="4"/>
        <v/>
      </c>
      <c r="F148" s="89" t="str">
        <f>IF(MOD(ROW(F147),2)=0,IF( LEN(INDEX(Calculation!$W$6:$W$505,ROW(F147)/2-2,1))=0,"",INDEX(Calculation!$W$6:$W$505,ROW(F147)/2-2,1)&amp; " - " &amp; INDEX(Calculation!$X$6:$X$505,ROW(F147)/2-2,1)),"")</f>
        <v/>
      </c>
      <c r="G148" s="82"/>
      <c r="H148" s="90" t="str">
        <f t="shared" si="5"/>
        <v/>
      </c>
      <c r="I148" s="89" t="str">
        <f>IF(MOD(ROW(I147),2)=0,IF( OR(INDEX(Calculation!$Y$6:$Y$505,ROW(I147)/2-2,1)="",INDEX(Calculation!$Y$6:$Y$505,ROW(I147)/2-2,1)="-"),"",INDEX(Calculation!$Y$6:$Y$505,ROW(I147)/2-2,1)&amp; " - " &amp; INDEX(Calculation!$Z$6:$Z$505,ROW(I147)/2-2,1)),"")</f>
        <v/>
      </c>
      <c r="J148" s="63"/>
      <c r="K148" s="86"/>
    </row>
    <row r="149" spans="1:11" ht="15.75" x14ac:dyDescent="0.25">
      <c r="A149" s="87"/>
      <c r="B149" s="62"/>
      <c r="C149" s="82"/>
      <c r="D149" s="83"/>
      <c r="E149" s="90" t="str">
        <f t="shared" si="4"/>
        <v/>
      </c>
      <c r="F149" s="89" t="str">
        <f>IF(MOD(ROW(F148),2)=0,IF( LEN(INDEX(Calculation!$W$6:$W$505,ROW(F148)/2-2,1))=0,"",INDEX(Calculation!$W$6:$W$505,ROW(F148)/2-2,1)&amp; " - " &amp; INDEX(Calculation!$X$6:$X$505,ROW(F148)/2-2,1)),"")</f>
        <v/>
      </c>
      <c r="G149" s="82"/>
      <c r="H149" s="90" t="str">
        <f t="shared" si="5"/>
        <v/>
      </c>
      <c r="I149" s="89" t="str">
        <f>IF(MOD(ROW(I148),2)=0,IF( OR(INDEX(Calculation!$Y$6:$Y$505,ROW(I148)/2-2,1)="",INDEX(Calculation!$Y$6:$Y$505,ROW(I148)/2-2,1)="-"),"",INDEX(Calculation!$Y$6:$Y$505,ROW(I148)/2-2,1)&amp; " - " &amp; INDEX(Calculation!$Z$6:$Z$505,ROW(I148)/2-2,1)),"")</f>
        <v/>
      </c>
      <c r="J149" s="63"/>
      <c r="K149" s="86"/>
    </row>
    <row r="150" spans="1:11" ht="15.75" x14ac:dyDescent="0.25">
      <c r="A150" s="87"/>
      <c r="B150" s="62"/>
      <c r="C150" s="82"/>
      <c r="D150" s="83"/>
      <c r="E150" s="90" t="str">
        <f t="shared" si="4"/>
        <v/>
      </c>
      <c r="F150" s="89" t="str">
        <f>IF(MOD(ROW(F149),2)=0,IF( LEN(INDEX(Calculation!$W$6:$W$505,ROW(F149)/2-2,1))=0,"",INDEX(Calculation!$W$6:$W$505,ROW(F149)/2-2,1)&amp; " - " &amp; INDEX(Calculation!$X$6:$X$505,ROW(F149)/2-2,1)),"")</f>
        <v/>
      </c>
      <c r="G150" s="82"/>
      <c r="H150" s="90" t="str">
        <f t="shared" si="5"/>
        <v/>
      </c>
      <c r="I150" s="89" t="str">
        <f>IF(MOD(ROW(I149),2)=0,IF( OR(INDEX(Calculation!$Y$6:$Y$505,ROW(I149)/2-2,1)="",INDEX(Calculation!$Y$6:$Y$505,ROW(I149)/2-2,1)="-"),"",INDEX(Calculation!$Y$6:$Y$505,ROW(I149)/2-2,1)&amp; " - " &amp; INDEX(Calculation!$Z$6:$Z$505,ROW(I149)/2-2,1)),"")</f>
        <v/>
      </c>
      <c r="J150" s="63"/>
      <c r="K150" s="86"/>
    </row>
    <row r="151" spans="1:11" ht="15.75" x14ac:dyDescent="0.25">
      <c r="A151" s="87"/>
      <c r="B151" s="62"/>
      <c r="C151" s="82"/>
      <c r="D151" s="83"/>
      <c r="E151" s="90" t="str">
        <f t="shared" si="4"/>
        <v/>
      </c>
      <c r="F151" s="89" t="str">
        <f>IF(MOD(ROW(F150),2)=0,IF( LEN(INDEX(Calculation!$W$6:$W$505,ROW(F150)/2-2,1))=0,"",INDEX(Calculation!$W$6:$W$505,ROW(F150)/2-2,1)&amp; " - " &amp; INDEX(Calculation!$X$6:$X$505,ROW(F150)/2-2,1)),"")</f>
        <v/>
      </c>
      <c r="G151" s="82"/>
      <c r="H151" s="90" t="str">
        <f t="shared" si="5"/>
        <v/>
      </c>
      <c r="I151" s="89" t="str">
        <f>IF(MOD(ROW(I150),2)=0,IF( OR(INDEX(Calculation!$Y$6:$Y$505,ROW(I150)/2-2,1)="",INDEX(Calculation!$Y$6:$Y$505,ROW(I150)/2-2,1)="-"),"",INDEX(Calculation!$Y$6:$Y$505,ROW(I150)/2-2,1)&amp; " - " &amp; INDEX(Calculation!$Z$6:$Z$505,ROW(I150)/2-2,1)),"")</f>
        <v/>
      </c>
      <c r="J151" s="63"/>
      <c r="K151" s="86"/>
    </row>
    <row r="152" spans="1:11" ht="15.75" x14ac:dyDescent="0.25">
      <c r="A152" s="87"/>
      <c r="B152" s="62"/>
      <c r="C152" s="82"/>
      <c r="D152" s="83"/>
      <c r="E152" s="90" t="str">
        <f t="shared" si="4"/>
        <v/>
      </c>
      <c r="F152" s="89" t="str">
        <f>IF(MOD(ROW(F151),2)=0,IF( LEN(INDEX(Calculation!$W$6:$W$505,ROW(F151)/2-2,1))=0,"",INDEX(Calculation!$W$6:$W$505,ROW(F151)/2-2,1)&amp; " - " &amp; INDEX(Calculation!$X$6:$X$505,ROW(F151)/2-2,1)),"")</f>
        <v/>
      </c>
      <c r="G152" s="82"/>
      <c r="H152" s="90" t="str">
        <f t="shared" si="5"/>
        <v/>
      </c>
      <c r="I152" s="89" t="str">
        <f>IF(MOD(ROW(I151),2)=0,IF( OR(INDEX(Calculation!$Y$6:$Y$505,ROW(I151)/2-2,1)="",INDEX(Calculation!$Y$6:$Y$505,ROW(I151)/2-2,1)="-"),"",INDEX(Calculation!$Y$6:$Y$505,ROW(I151)/2-2,1)&amp; " - " &amp; INDEX(Calculation!$Z$6:$Z$505,ROW(I151)/2-2,1)),"")</f>
        <v/>
      </c>
      <c r="J152" s="63"/>
      <c r="K152" s="86"/>
    </row>
    <row r="153" spans="1:11" ht="15.75" x14ac:dyDescent="0.25">
      <c r="A153" s="87"/>
      <c r="B153" s="62"/>
      <c r="C153" s="82"/>
      <c r="D153" s="83"/>
      <c r="E153" s="90" t="str">
        <f t="shared" si="4"/>
        <v/>
      </c>
      <c r="F153" s="89" t="str">
        <f>IF(MOD(ROW(F152),2)=0,IF( LEN(INDEX(Calculation!$W$6:$W$505,ROW(F152)/2-2,1))=0,"",INDEX(Calculation!$W$6:$W$505,ROW(F152)/2-2,1)&amp; " - " &amp; INDEX(Calculation!$X$6:$X$505,ROW(F152)/2-2,1)),"")</f>
        <v/>
      </c>
      <c r="G153" s="82"/>
      <c r="H153" s="90" t="str">
        <f t="shared" si="5"/>
        <v/>
      </c>
      <c r="I153" s="89" t="str">
        <f>IF(MOD(ROW(I152),2)=0,IF( OR(INDEX(Calculation!$Y$6:$Y$505,ROW(I152)/2-2,1)="",INDEX(Calculation!$Y$6:$Y$505,ROW(I152)/2-2,1)="-"),"",INDEX(Calculation!$Y$6:$Y$505,ROW(I152)/2-2,1)&amp; " - " &amp; INDEX(Calculation!$Z$6:$Z$505,ROW(I152)/2-2,1)),"")</f>
        <v/>
      </c>
      <c r="J153" s="63"/>
      <c r="K153" s="86"/>
    </row>
    <row r="154" spans="1:11" ht="15.75" x14ac:dyDescent="0.25">
      <c r="A154" s="87"/>
      <c r="B154" s="62"/>
      <c r="C154" s="82"/>
      <c r="D154" s="83"/>
      <c r="E154" s="90" t="str">
        <f t="shared" si="4"/>
        <v/>
      </c>
      <c r="F154" s="89" t="str">
        <f>IF(MOD(ROW(F153),2)=0,IF( LEN(INDEX(Calculation!$W$6:$W$505,ROW(F153)/2-2,1))=0,"",INDEX(Calculation!$W$6:$W$505,ROW(F153)/2-2,1)&amp; " - " &amp; INDEX(Calculation!$X$6:$X$505,ROW(F153)/2-2,1)),"")</f>
        <v/>
      </c>
      <c r="G154" s="82"/>
      <c r="H154" s="90" t="str">
        <f t="shared" si="5"/>
        <v/>
      </c>
      <c r="I154" s="89" t="str">
        <f>IF(MOD(ROW(I153),2)=0,IF( OR(INDEX(Calculation!$Y$6:$Y$505,ROW(I153)/2-2,1)="",INDEX(Calculation!$Y$6:$Y$505,ROW(I153)/2-2,1)="-"),"",INDEX(Calculation!$Y$6:$Y$505,ROW(I153)/2-2,1)&amp; " - " &amp; INDEX(Calculation!$Z$6:$Z$505,ROW(I153)/2-2,1)),"")</f>
        <v/>
      </c>
      <c r="J154" s="63"/>
      <c r="K154" s="86"/>
    </row>
    <row r="155" spans="1:11" ht="15.75" x14ac:dyDescent="0.25">
      <c r="A155" s="87"/>
      <c r="B155" s="62"/>
      <c r="C155" s="82"/>
      <c r="D155" s="83"/>
      <c r="E155" s="90" t="str">
        <f t="shared" si="4"/>
        <v/>
      </c>
      <c r="F155" s="89" t="str">
        <f>IF(MOD(ROW(F154),2)=0,IF( LEN(INDEX(Calculation!$W$6:$W$505,ROW(F154)/2-2,1))=0,"",INDEX(Calculation!$W$6:$W$505,ROW(F154)/2-2,1)&amp; " - " &amp; INDEX(Calculation!$X$6:$X$505,ROW(F154)/2-2,1)),"")</f>
        <v/>
      </c>
      <c r="G155" s="82"/>
      <c r="H155" s="90" t="str">
        <f t="shared" si="5"/>
        <v/>
      </c>
      <c r="I155" s="89" t="str">
        <f>IF(MOD(ROW(I154),2)=0,IF( OR(INDEX(Calculation!$Y$6:$Y$505,ROW(I154)/2-2,1)="",INDEX(Calculation!$Y$6:$Y$505,ROW(I154)/2-2,1)="-"),"",INDEX(Calculation!$Y$6:$Y$505,ROW(I154)/2-2,1)&amp; " - " &amp; INDEX(Calculation!$Z$6:$Z$505,ROW(I154)/2-2,1)),"")</f>
        <v/>
      </c>
      <c r="J155" s="63"/>
      <c r="K155" s="86"/>
    </row>
    <row r="156" spans="1:11" ht="15.75" x14ac:dyDescent="0.25">
      <c r="A156" s="87"/>
      <c r="B156" s="62"/>
      <c r="C156" s="82"/>
      <c r="D156" s="83"/>
      <c r="E156" s="90" t="str">
        <f t="shared" si="4"/>
        <v/>
      </c>
      <c r="F156" s="89" t="str">
        <f>IF(MOD(ROW(F155),2)=0,IF( LEN(INDEX(Calculation!$W$6:$W$505,ROW(F155)/2-2,1))=0,"",INDEX(Calculation!$W$6:$W$505,ROW(F155)/2-2,1)&amp; " - " &amp; INDEX(Calculation!$X$6:$X$505,ROW(F155)/2-2,1)),"")</f>
        <v/>
      </c>
      <c r="G156" s="82"/>
      <c r="H156" s="90" t="str">
        <f t="shared" si="5"/>
        <v/>
      </c>
      <c r="I156" s="89" t="str">
        <f>IF(MOD(ROW(I155),2)=0,IF( OR(INDEX(Calculation!$Y$6:$Y$505,ROW(I155)/2-2,1)="",INDEX(Calculation!$Y$6:$Y$505,ROW(I155)/2-2,1)="-"),"",INDEX(Calculation!$Y$6:$Y$505,ROW(I155)/2-2,1)&amp; " - " &amp; INDEX(Calculation!$Z$6:$Z$505,ROW(I155)/2-2,1)),"")</f>
        <v/>
      </c>
      <c r="J156" s="63"/>
      <c r="K156" s="86"/>
    </row>
    <row r="157" spans="1:11" ht="15.75" x14ac:dyDescent="0.25">
      <c r="A157" s="87"/>
      <c r="B157" s="62"/>
      <c r="C157" s="82"/>
      <c r="D157" s="83"/>
      <c r="E157" s="90" t="str">
        <f t="shared" si="4"/>
        <v/>
      </c>
      <c r="F157" s="89" t="str">
        <f>IF(MOD(ROW(F156),2)=0,IF( LEN(INDEX(Calculation!$W$6:$W$505,ROW(F156)/2-2,1))=0,"",INDEX(Calculation!$W$6:$W$505,ROW(F156)/2-2,1)&amp; " - " &amp; INDEX(Calculation!$X$6:$X$505,ROW(F156)/2-2,1)),"")</f>
        <v/>
      </c>
      <c r="G157" s="82"/>
      <c r="H157" s="90" t="str">
        <f t="shared" si="5"/>
        <v/>
      </c>
      <c r="I157" s="89" t="str">
        <f>IF(MOD(ROW(I156),2)=0,IF( OR(INDEX(Calculation!$Y$6:$Y$505,ROW(I156)/2-2,1)="",INDEX(Calculation!$Y$6:$Y$505,ROW(I156)/2-2,1)="-"),"",INDEX(Calculation!$Y$6:$Y$505,ROW(I156)/2-2,1)&amp; " - " &amp; INDEX(Calculation!$Z$6:$Z$505,ROW(I156)/2-2,1)),"")</f>
        <v/>
      </c>
      <c r="J157" s="63"/>
      <c r="K157" s="86"/>
    </row>
    <row r="158" spans="1:11" ht="15.75" x14ac:dyDescent="0.25">
      <c r="A158" s="87"/>
      <c r="B158" s="62"/>
      <c r="C158" s="82"/>
      <c r="D158" s="83"/>
      <c r="E158" s="90" t="str">
        <f t="shared" si="4"/>
        <v/>
      </c>
      <c r="F158" s="89" t="str">
        <f>IF(MOD(ROW(F157),2)=0,IF( LEN(INDEX(Calculation!$W$6:$W$505,ROW(F157)/2-2,1))=0,"",INDEX(Calculation!$W$6:$W$505,ROW(F157)/2-2,1)&amp; " - " &amp; INDEX(Calculation!$X$6:$X$505,ROW(F157)/2-2,1)),"")</f>
        <v/>
      </c>
      <c r="G158" s="82"/>
      <c r="H158" s="90" t="str">
        <f t="shared" si="5"/>
        <v/>
      </c>
      <c r="I158" s="89" t="str">
        <f>IF(MOD(ROW(I157),2)=0,IF( OR(INDEX(Calculation!$Y$6:$Y$505,ROW(I157)/2-2,1)="",INDEX(Calculation!$Y$6:$Y$505,ROW(I157)/2-2,1)="-"),"",INDEX(Calculation!$Y$6:$Y$505,ROW(I157)/2-2,1)&amp; " - " &amp; INDEX(Calculation!$Z$6:$Z$505,ROW(I157)/2-2,1)),"")</f>
        <v/>
      </c>
      <c r="J158" s="63"/>
      <c r="K158" s="86"/>
    </row>
    <row r="159" spans="1:11" ht="15.75" x14ac:dyDescent="0.25">
      <c r="A159" s="87"/>
      <c r="B159" s="62"/>
      <c r="C159" s="82"/>
      <c r="D159" s="83"/>
      <c r="E159" s="90" t="str">
        <f t="shared" si="4"/>
        <v/>
      </c>
      <c r="F159" s="89" t="str">
        <f>IF(MOD(ROW(F158),2)=0,IF( LEN(INDEX(Calculation!$W$6:$W$505,ROW(F158)/2-2,1))=0,"",INDEX(Calculation!$W$6:$W$505,ROW(F158)/2-2,1)&amp; " - " &amp; INDEX(Calculation!$X$6:$X$505,ROW(F158)/2-2,1)),"")</f>
        <v/>
      </c>
      <c r="G159" s="82"/>
      <c r="H159" s="90" t="str">
        <f t="shared" si="5"/>
        <v/>
      </c>
      <c r="I159" s="89" t="str">
        <f>IF(MOD(ROW(I158),2)=0,IF( OR(INDEX(Calculation!$Y$6:$Y$505,ROW(I158)/2-2,1)="",INDEX(Calculation!$Y$6:$Y$505,ROW(I158)/2-2,1)="-"),"",INDEX(Calculation!$Y$6:$Y$505,ROW(I158)/2-2,1)&amp; " - " &amp; INDEX(Calculation!$Z$6:$Z$505,ROW(I158)/2-2,1)),"")</f>
        <v/>
      </c>
      <c r="J159" s="63"/>
      <c r="K159" s="86"/>
    </row>
    <row r="160" spans="1:11" ht="15.75" x14ac:dyDescent="0.25">
      <c r="A160" s="87"/>
      <c r="B160" s="62"/>
      <c r="C160" s="82"/>
      <c r="D160" s="83"/>
      <c r="E160" s="90" t="str">
        <f t="shared" si="4"/>
        <v/>
      </c>
      <c r="F160" s="89" t="str">
        <f>IF(MOD(ROW(F159),2)=0,IF( LEN(INDEX(Calculation!$W$6:$W$505,ROW(F159)/2-2,1))=0,"",INDEX(Calculation!$W$6:$W$505,ROW(F159)/2-2,1)&amp; " - " &amp; INDEX(Calculation!$X$6:$X$505,ROW(F159)/2-2,1)),"")</f>
        <v/>
      </c>
      <c r="G160" s="82"/>
      <c r="H160" s="90" t="str">
        <f t="shared" si="5"/>
        <v/>
      </c>
      <c r="I160" s="89" t="str">
        <f>IF(MOD(ROW(I159),2)=0,IF( OR(INDEX(Calculation!$Y$6:$Y$505,ROW(I159)/2-2,1)="",INDEX(Calculation!$Y$6:$Y$505,ROW(I159)/2-2,1)="-"),"",INDEX(Calculation!$Y$6:$Y$505,ROW(I159)/2-2,1)&amp; " - " &amp; INDEX(Calculation!$Z$6:$Z$505,ROW(I159)/2-2,1)),"")</f>
        <v/>
      </c>
      <c r="J160" s="63"/>
      <c r="K160" s="86"/>
    </row>
    <row r="161" spans="1:11" ht="15.75" x14ac:dyDescent="0.25">
      <c r="A161" s="87"/>
      <c r="B161" s="62"/>
      <c r="C161" s="82"/>
      <c r="D161" s="83"/>
      <c r="E161" s="90" t="str">
        <f t="shared" si="4"/>
        <v/>
      </c>
      <c r="F161" s="89" t="str">
        <f>IF(MOD(ROW(F160),2)=0,IF( LEN(INDEX(Calculation!$W$6:$W$505,ROW(F160)/2-2,1))=0,"",INDEX(Calculation!$W$6:$W$505,ROW(F160)/2-2,1)&amp; " - " &amp; INDEX(Calculation!$X$6:$X$505,ROW(F160)/2-2,1)),"")</f>
        <v/>
      </c>
      <c r="G161" s="82"/>
      <c r="H161" s="90" t="str">
        <f t="shared" si="5"/>
        <v/>
      </c>
      <c r="I161" s="89" t="str">
        <f>IF(MOD(ROW(I160),2)=0,IF( OR(INDEX(Calculation!$Y$6:$Y$505,ROW(I160)/2-2,1)="",INDEX(Calculation!$Y$6:$Y$505,ROW(I160)/2-2,1)="-"),"",INDEX(Calculation!$Y$6:$Y$505,ROW(I160)/2-2,1)&amp; " - " &amp; INDEX(Calculation!$Z$6:$Z$505,ROW(I160)/2-2,1)),"")</f>
        <v/>
      </c>
      <c r="J161" s="63"/>
      <c r="K161" s="86"/>
    </row>
    <row r="162" spans="1:11" ht="15.75" x14ac:dyDescent="0.25">
      <c r="A162" s="87"/>
      <c r="B162" s="62"/>
      <c r="C162" s="82"/>
      <c r="D162" s="83"/>
      <c r="E162" s="90" t="str">
        <f t="shared" si="4"/>
        <v/>
      </c>
      <c r="F162" s="89" t="str">
        <f>IF(MOD(ROW(F161),2)=0,IF( LEN(INDEX(Calculation!$W$6:$W$505,ROW(F161)/2-2,1))=0,"",INDEX(Calculation!$W$6:$W$505,ROW(F161)/2-2,1)&amp; " - " &amp; INDEX(Calculation!$X$6:$X$505,ROW(F161)/2-2,1)),"")</f>
        <v/>
      </c>
      <c r="G162" s="82"/>
      <c r="H162" s="90" t="str">
        <f t="shared" si="5"/>
        <v/>
      </c>
      <c r="I162" s="89" t="str">
        <f>IF(MOD(ROW(I161),2)=0,IF( OR(INDEX(Calculation!$Y$6:$Y$505,ROW(I161)/2-2,1)="",INDEX(Calculation!$Y$6:$Y$505,ROW(I161)/2-2,1)="-"),"",INDEX(Calculation!$Y$6:$Y$505,ROW(I161)/2-2,1)&amp; " - " &amp; INDEX(Calculation!$Z$6:$Z$505,ROW(I161)/2-2,1)),"")</f>
        <v/>
      </c>
      <c r="J162" s="63"/>
      <c r="K162" s="86"/>
    </row>
    <row r="163" spans="1:11" ht="15.75" x14ac:dyDescent="0.25">
      <c r="A163" s="87"/>
      <c r="B163" s="62"/>
      <c r="C163" s="82"/>
      <c r="D163" s="83"/>
      <c r="E163" s="90" t="str">
        <f t="shared" si="4"/>
        <v/>
      </c>
      <c r="F163" s="89" t="str">
        <f>IF(MOD(ROW(F162),2)=0,IF( LEN(INDEX(Calculation!$W$6:$W$505,ROW(F162)/2-2,1))=0,"",INDEX(Calculation!$W$6:$W$505,ROW(F162)/2-2,1)&amp; " - " &amp; INDEX(Calculation!$X$6:$X$505,ROW(F162)/2-2,1)),"")</f>
        <v/>
      </c>
      <c r="G163" s="82"/>
      <c r="H163" s="90" t="str">
        <f t="shared" si="5"/>
        <v/>
      </c>
      <c r="I163" s="89" t="str">
        <f>IF(MOD(ROW(I162),2)=0,IF( OR(INDEX(Calculation!$Y$6:$Y$505,ROW(I162)/2-2,1)="",INDEX(Calculation!$Y$6:$Y$505,ROW(I162)/2-2,1)="-"),"",INDEX(Calculation!$Y$6:$Y$505,ROW(I162)/2-2,1)&amp; " - " &amp; INDEX(Calculation!$Z$6:$Z$505,ROW(I162)/2-2,1)),"")</f>
        <v/>
      </c>
      <c r="J163" s="63"/>
      <c r="K163" s="86"/>
    </row>
    <row r="164" spans="1:11" ht="15.75" x14ac:dyDescent="0.25">
      <c r="A164" s="87"/>
      <c r="B164" s="62"/>
      <c r="C164" s="82"/>
      <c r="D164" s="83"/>
      <c r="E164" s="90" t="str">
        <f t="shared" si="4"/>
        <v/>
      </c>
      <c r="F164" s="89" t="str">
        <f>IF(MOD(ROW(F163),2)=0,IF( LEN(INDEX(Calculation!$W$6:$W$505,ROW(F163)/2-2,1))=0,"",INDEX(Calculation!$W$6:$W$505,ROW(F163)/2-2,1)&amp; " - " &amp; INDEX(Calculation!$X$6:$X$505,ROW(F163)/2-2,1)),"")</f>
        <v/>
      </c>
      <c r="G164" s="82"/>
      <c r="H164" s="90" t="str">
        <f t="shared" si="5"/>
        <v/>
      </c>
      <c r="I164" s="89" t="str">
        <f>IF(MOD(ROW(I163),2)=0,IF( OR(INDEX(Calculation!$Y$6:$Y$505,ROW(I163)/2-2,1)="",INDEX(Calculation!$Y$6:$Y$505,ROW(I163)/2-2,1)="-"),"",INDEX(Calculation!$Y$6:$Y$505,ROW(I163)/2-2,1)&amp; " - " &amp; INDEX(Calculation!$Z$6:$Z$505,ROW(I163)/2-2,1)),"")</f>
        <v/>
      </c>
      <c r="J164" s="63"/>
      <c r="K164" s="86"/>
    </row>
    <row r="165" spans="1:11" ht="15.75" x14ac:dyDescent="0.25">
      <c r="A165" s="87"/>
      <c r="B165" s="62"/>
      <c r="C165" s="82"/>
      <c r="D165" s="83"/>
      <c r="E165" s="90" t="str">
        <f t="shared" si="4"/>
        <v/>
      </c>
      <c r="F165" s="89" t="str">
        <f>IF(MOD(ROW(F164),2)=0,IF( LEN(INDEX(Calculation!$W$6:$W$505,ROW(F164)/2-2,1))=0,"",INDEX(Calculation!$W$6:$W$505,ROW(F164)/2-2,1)&amp; " - " &amp; INDEX(Calculation!$X$6:$X$505,ROW(F164)/2-2,1)),"")</f>
        <v/>
      </c>
      <c r="G165" s="82"/>
      <c r="H165" s="90" t="str">
        <f t="shared" si="5"/>
        <v/>
      </c>
      <c r="I165" s="89" t="str">
        <f>IF(MOD(ROW(I164),2)=0,IF( OR(INDEX(Calculation!$Y$6:$Y$505,ROW(I164)/2-2,1)="",INDEX(Calculation!$Y$6:$Y$505,ROW(I164)/2-2,1)="-"),"",INDEX(Calculation!$Y$6:$Y$505,ROW(I164)/2-2,1)&amp; " - " &amp; INDEX(Calculation!$Z$6:$Z$505,ROW(I164)/2-2,1)),"")</f>
        <v/>
      </c>
      <c r="J165" s="63"/>
      <c r="K165" s="86"/>
    </row>
    <row r="166" spans="1:11" ht="15.75" x14ac:dyDescent="0.25">
      <c r="A166" s="87"/>
      <c r="B166" s="62"/>
      <c r="C166" s="82"/>
      <c r="D166" s="83"/>
      <c r="E166" s="90" t="str">
        <f t="shared" si="4"/>
        <v/>
      </c>
      <c r="F166" s="89" t="str">
        <f>IF(MOD(ROW(F165),2)=0,IF( LEN(INDEX(Calculation!$W$6:$W$505,ROW(F165)/2-2,1))=0,"",INDEX(Calculation!$W$6:$W$505,ROW(F165)/2-2,1)&amp; " - " &amp; INDEX(Calculation!$X$6:$X$505,ROW(F165)/2-2,1)),"")</f>
        <v/>
      </c>
      <c r="G166" s="82"/>
      <c r="H166" s="90" t="str">
        <f t="shared" si="5"/>
        <v/>
      </c>
      <c r="I166" s="89" t="str">
        <f>IF(MOD(ROW(I165),2)=0,IF( OR(INDEX(Calculation!$Y$6:$Y$505,ROW(I165)/2-2,1)="",INDEX(Calculation!$Y$6:$Y$505,ROW(I165)/2-2,1)="-"),"",INDEX(Calculation!$Y$6:$Y$505,ROW(I165)/2-2,1)&amp; " - " &amp; INDEX(Calculation!$Z$6:$Z$505,ROW(I165)/2-2,1)),"")</f>
        <v/>
      </c>
      <c r="J166" s="63"/>
      <c r="K166" s="86"/>
    </row>
    <row r="167" spans="1:11" ht="15.75" x14ac:dyDescent="0.25">
      <c r="A167" s="87"/>
      <c r="B167" s="62"/>
      <c r="C167" s="82"/>
      <c r="D167" s="83"/>
      <c r="E167" s="90" t="str">
        <f t="shared" si="4"/>
        <v/>
      </c>
      <c r="F167" s="89" t="str">
        <f>IF(MOD(ROW(F166),2)=0,IF( LEN(INDEX(Calculation!$W$6:$W$505,ROW(F166)/2-2,1))=0,"",INDEX(Calculation!$W$6:$W$505,ROW(F166)/2-2,1)&amp; " - " &amp; INDEX(Calculation!$X$6:$X$505,ROW(F166)/2-2,1)),"")</f>
        <v/>
      </c>
      <c r="G167" s="82"/>
      <c r="H167" s="90" t="str">
        <f t="shared" si="5"/>
        <v/>
      </c>
      <c r="I167" s="89" t="str">
        <f>IF(MOD(ROW(I166),2)=0,IF( OR(INDEX(Calculation!$Y$6:$Y$505,ROW(I166)/2-2,1)="",INDEX(Calculation!$Y$6:$Y$505,ROW(I166)/2-2,1)="-"),"",INDEX(Calculation!$Y$6:$Y$505,ROW(I166)/2-2,1)&amp; " - " &amp; INDEX(Calculation!$Z$6:$Z$505,ROW(I166)/2-2,1)),"")</f>
        <v/>
      </c>
      <c r="J167" s="63"/>
      <c r="K167" s="86"/>
    </row>
    <row r="168" spans="1:11" ht="15.75" x14ac:dyDescent="0.25">
      <c r="A168" s="87"/>
      <c r="B168" s="62"/>
      <c r="C168" s="82"/>
      <c r="D168" s="83"/>
      <c r="E168" s="90" t="str">
        <f t="shared" si="4"/>
        <v/>
      </c>
      <c r="F168" s="89" t="str">
        <f>IF(MOD(ROW(F167),2)=0,IF( LEN(INDEX(Calculation!$W$6:$W$505,ROW(F167)/2-2,1))=0,"",INDEX(Calculation!$W$6:$W$505,ROW(F167)/2-2,1)&amp; " - " &amp; INDEX(Calculation!$X$6:$X$505,ROW(F167)/2-2,1)),"")</f>
        <v/>
      </c>
      <c r="G168" s="82"/>
      <c r="H168" s="90" t="str">
        <f t="shared" si="5"/>
        <v/>
      </c>
      <c r="I168" s="89" t="str">
        <f>IF(MOD(ROW(I167),2)=0,IF( OR(INDEX(Calculation!$Y$6:$Y$505,ROW(I167)/2-2,1)="",INDEX(Calculation!$Y$6:$Y$505,ROW(I167)/2-2,1)="-"),"",INDEX(Calculation!$Y$6:$Y$505,ROW(I167)/2-2,1)&amp; " - " &amp; INDEX(Calculation!$Z$6:$Z$505,ROW(I167)/2-2,1)),"")</f>
        <v/>
      </c>
      <c r="J168" s="63"/>
      <c r="K168" s="86"/>
    </row>
    <row r="169" spans="1:11" ht="15.75" x14ac:dyDescent="0.25">
      <c r="A169" s="87"/>
      <c r="B169" s="62"/>
      <c r="C169" s="82"/>
      <c r="D169" s="83"/>
      <c r="E169" s="90" t="str">
        <f t="shared" si="4"/>
        <v/>
      </c>
      <c r="F169" s="89" t="str">
        <f>IF(MOD(ROW(F168),2)=0,IF( LEN(INDEX(Calculation!$W$6:$W$505,ROW(F168)/2-2,1))=0,"",INDEX(Calculation!$W$6:$W$505,ROW(F168)/2-2,1)&amp; " - " &amp; INDEX(Calculation!$X$6:$X$505,ROW(F168)/2-2,1)),"")</f>
        <v/>
      </c>
      <c r="G169" s="82"/>
      <c r="H169" s="90" t="str">
        <f t="shared" si="5"/>
        <v/>
      </c>
      <c r="I169" s="89" t="str">
        <f>IF(MOD(ROW(I168),2)=0,IF( OR(INDEX(Calculation!$Y$6:$Y$505,ROW(I168)/2-2,1)="",INDEX(Calculation!$Y$6:$Y$505,ROW(I168)/2-2,1)="-"),"",INDEX(Calculation!$Y$6:$Y$505,ROW(I168)/2-2,1)&amp; " - " &amp; INDEX(Calculation!$Z$6:$Z$505,ROW(I168)/2-2,1)),"")</f>
        <v/>
      </c>
      <c r="J169" s="63"/>
      <c r="K169" s="86"/>
    </row>
    <row r="170" spans="1:11" ht="15.75" x14ac:dyDescent="0.25">
      <c r="A170" s="87"/>
      <c r="B170" s="62"/>
      <c r="C170" s="82"/>
      <c r="D170" s="83"/>
      <c r="E170" s="90" t="str">
        <f t="shared" si="4"/>
        <v/>
      </c>
      <c r="F170" s="89" t="str">
        <f>IF(MOD(ROW(F169),2)=0,IF( LEN(INDEX(Calculation!$W$6:$W$505,ROW(F169)/2-2,1))=0,"",INDEX(Calculation!$W$6:$W$505,ROW(F169)/2-2,1)&amp; " - " &amp; INDEX(Calculation!$X$6:$X$505,ROW(F169)/2-2,1)),"")</f>
        <v/>
      </c>
      <c r="G170" s="82"/>
      <c r="H170" s="90" t="str">
        <f t="shared" si="5"/>
        <v/>
      </c>
      <c r="I170" s="89" t="str">
        <f>IF(MOD(ROW(I169),2)=0,IF( OR(INDEX(Calculation!$Y$6:$Y$505,ROW(I169)/2-2,1)="",INDEX(Calculation!$Y$6:$Y$505,ROW(I169)/2-2,1)="-"),"",INDEX(Calculation!$Y$6:$Y$505,ROW(I169)/2-2,1)&amp; " - " &amp; INDEX(Calculation!$Z$6:$Z$505,ROW(I169)/2-2,1)),"")</f>
        <v/>
      </c>
      <c r="J170" s="63"/>
      <c r="K170" s="86"/>
    </row>
    <row r="171" spans="1:11" ht="15.75" x14ac:dyDescent="0.25">
      <c r="A171" s="87"/>
      <c r="B171" s="62"/>
      <c r="C171" s="82"/>
      <c r="D171" s="83"/>
      <c r="E171" s="90" t="str">
        <f t="shared" si="4"/>
        <v/>
      </c>
      <c r="F171" s="89" t="str">
        <f>IF(MOD(ROW(F170),2)=0,IF( LEN(INDEX(Calculation!$W$6:$W$505,ROW(F170)/2-2,1))=0,"",INDEX(Calculation!$W$6:$W$505,ROW(F170)/2-2,1)&amp; " - " &amp; INDEX(Calculation!$X$6:$X$505,ROW(F170)/2-2,1)),"")</f>
        <v/>
      </c>
      <c r="G171" s="82"/>
      <c r="H171" s="90" t="str">
        <f t="shared" si="5"/>
        <v/>
      </c>
      <c r="I171" s="89" t="str">
        <f>IF(MOD(ROW(I170),2)=0,IF( OR(INDEX(Calculation!$Y$6:$Y$505,ROW(I170)/2-2,1)="",INDEX(Calculation!$Y$6:$Y$505,ROW(I170)/2-2,1)="-"),"",INDEX(Calculation!$Y$6:$Y$505,ROW(I170)/2-2,1)&amp; " - " &amp; INDEX(Calculation!$Z$6:$Z$505,ROW(I170)/2-2,1)),"")</f>
        <v/>
      </c>
      <c r="J171" s="63"/>
      <c r="K171" s="86"/>
    </row>
    <row r="172" spans="1:11" ht="15.75" x14ac:dyDescent="0.25">
      <c r="A172" s="87"/>
      <c r="B172" s="62"/>
      <c r="C172" s="82"/>
      <c r="D172" s="83"/>
      <c r="E172" s="90" t="str">
        <f t="shared" si="4"/>
        <v/>
      </c>
      <c r="F172" s="89" t="str">
        <f>IF(MOD(ROW(F171),2)=0,IF( LEN(INDEX(Calculation!$W$6:$W$505,ROW(F171)/2-2,1))=0,"",INDEX(Calculation!$W$6:$W$505,ROW(F171)/2-2,1)&amp; " - " &amp; INDEX(Calculation!$X$6:$X$505,ROW(F171)/2-2,1)),"")</f>
        <v/>
      </c>
      <c r="G172" s="82"/>
      <c r="H172" s="90" t="str">
        <f t="shared" si="5"/>
        <v/>
      </c>
      <c r="I172" s="89" t="str">
        <f>IF(MOD(ROW(I171),2)=0,IF( OR(INDEX(Calculation!$Y$6:$Y$505,ROW(I171)/2-2,1)="",INDEX(Calculation!$Y$6:$Y$505,ROW(I171)/2-2,1)="-"),"",INDEX(Calculation!$Y$6:$Y$505,ROW(I171)/2-2,1)&amp; " - " &amp; INDEX(Calculation!$Z$6:$Z$505,ROW(I171)/2-2,1)),"")</f>
        <v/>
      </c>
      <c r="J172" s="63"/>
      <c r="K172" s="86"/>
    </row>
    <row r="173" spans="1:11" ht="15.75" x14ac:dyDescent="0.25">
      <c r="A173" s="87"/>
      <c r="B173" s="62"/>
      <c r="C173" s="82"/>
      <c r="D173" s="83"/>
      <c r="E173" s="90" t="str">
        <f t="shared" si="4"/>
        <v/>
      </c>
      <c r="F173" s="89" t="str">
        <f>IF(MOD(ROW(F172),2)=0,IF( LEN(INDEX(Calculation!$W$6:$W$505,ROW(F172)/2-2,1))=0,"",INDEX(Calculation!$W$6:$W$505,ROW(F172)/2-2,1)&amp; " - " &amp; INDEX(Calculation!$X$6:$X$505,ROW(F172)/2-2,1)),"")</f>
        <v/>
      </c>
      <c r="G173" s="82"/>
      <c r="H173" s="90" t="str">
        <f t="shared" si="5"/>
        <v/>
      </c>
      <c r="I173" s="89" t="str">
        <f>IF(MOD(ROW(I172),2)=0,IF( OR(INDEX(Calculation!$Y$6:$Y$505,ROW(I172)/2-2,1)="",INDEX(Calculation!$Y$6:$Y$505,ROW(I172)/2-2,1)="-"),"",INDEX(Calculation!$Y$6:$Y$505,ROW(I172)/2-2,1)&amp; " - " &amp; INDEX(Calculation!$Z$6:$Z$505,ROW(I172)/2-2,1)),"")</f>
        <v/>
      </c>
      <c r="J173" s="63"/>
      <c r="K173" s="86"/>
    </row>
    <row r="174" spans="1:11" ht="15.75" x14ac:dyDescent="0.25">
      <c r="A174" s="87"/>
      <c r="B174" s="62"/>
      <c r="C174" s="82"/>
      <c r="D174" s="83"/>
      <c r="E174" s="90" t="str">
        <f t="shared" si="4"/>
        <v/>
      </c>
      <c r="F174" s="89" t="str">
        <f>IF(MOD(ROW(F173),2)=0,IF( LEN(INDEX(Calculation!$W$6:$W$505,ROW(F173)/2-2,1))=0,"",INDEX(Calculation!$W$6:$W$505,ROW(F173)/2-2,1)&amp; " - " &amp; INDEX(Calculation!$X$6:$X$505,ROW(F173)/2-2,1)),"")</f>
        <v/>
      </c>
      <c r="G174" s="82"/>
      <c r="H174" s="90" t="str">
        <f t="shared" si="5"/>
        <v/>
      </c>
      <c r="I174" s="89" t="str">
        <f>IF(MOD(ROW(I173),2)=0,IF( OR(INDEX(Calculation!$Y$6:$Y$505,ROW(I173)/2-2,1)="",INDEX(Calculation!$Y$6:$Y$505,ROW(I173)/2-2,1)="-"),"",INDEX(Calculation!$Y$6:$Y$505,ROW(I173)/2-2,1)&amp; " - " &amp; INDEX(Calculation!$Z$6:$Z$505,ROW(I173)/2-2,1)),"")</f>
        <v/>
      </c>
      <c r="J174" s="63"/>
      <c r="K174" s="86"/>
    </row>
    <row r="175" spans="1:11" ht="15.75" x14ac:dyDescent="0.25">
      <c r="A175" s="87"/>
      <c r="B175" s="62"/>
      <c r="C175" s="82"/>
      <c r="D175" s="83"/>
      <c r="E175" s="90" t="str">
        <f t="shared" si="4"/>
        <v/>
      </c>
      <c r="F175" s="89" t="str">
        <f>IF(MOD(ROW(F174),2)=0,IF( LEN(INDEX(Calculation!$W$6:$W$505,ROW(F174)/2-2,1))=0,"",INDEX(Calculation!$W$6:$W$505,ROW(F174)/2-2,1)&amp; " - " &amp; INDEX(Calculation!$X$6:$X$505,ROW(F174)/2-2,1)),"")</f>
        <v/>
      </c>
      <c r="G175" s="82"/>
      <c r="H175" s="90" t="str">
        <f t="shared" si="5"/>
        <v/>
      </c>
      <c r="I175" s="89" t="str">
        <f>IF(MOD(ROW(I174),2)=0,IF( OR(INDEX(Calculation!$Y$6:$Y$505,ROW(I174)/2-2,1)="",INDEX(Calculation!$Y$6:$Y$505,ROW(I174)/2-2,1)="-"),"",INDEX(Calculation!$Y$6:$Y$505,ROW(I174)/2-2,1)&amp; " - " &amp; INDEX(Calculation!$Z$6:$Z$505,ROW(I174)/2-2,1)),"")</f>
        <v/>
      </c>
      <c r="J175" s="63"/>
      <c r="K175" s="86"/>
    </row>
    <row r="176" spans="1:11" ht="15.75" x14ac:dyDescent="0.25">
      <c r="A176" s="87"/>
      <c r="B176" s="62"/>
      <c r="C176" s="82"/>
      <c r="D176" s="83"/>
      <c r="E176" s="90" t="str">
        <f t="shared" si="4"/>
        <v/>
      </c>
      <c r="F176" s="89" t="str">
        <f>IF(MOD(ROW(F175),2)=0,IF( LEN(INDEX(Calculation!$W$6:$W$505,ROW(F175)/2-2,1))=0,"",INDEX(Calculation!$W$6:$W$505,ROW(F175)/2-2,1)&amp; " - " &amp; INDEX(Calculation!$X$6:$X$505,ROW(F175)/2-2,1)),"")</f>
        <v/>
      </c>
      <c r="G176" s="82"/>
      <c r="H176" s="90" t="str">
        <f t="shared" si="5"/>
        <v/>
      </c>
      <c r="I176" s="89" t="str">
        <f>IF(MOD(ROW(I175),2)=0,IF( OR(INDEX(Calculation!$Y$6:$Y$505,ROW(I175)/2-2,1)="",INDEX(Calculation!$Y$6:$Y$505,ROW(I175)/2-2,1)="-"),"",INDEX(Calculation!$Y$6:$Y$505,ROW(I175)/2-2,1)&amp; " - " &amp; INDEX(Calculation!$Z$6:$Z$505,ROW(I175)/2-2,1)),"")</f>
        <v/>
      </c>
      <c r="J176" s="63"/>
      <c r="K176" s="86"/>
    </row>
    <row r="177" spans="1:11" ht="15.75" x14ac:dyDescent="0.25">
      <c r="A177" s="87"/>
      <c r="B177" s="62"/>
      <c r="C177" s="82"/>
      <c r="D177" s="83"/>
      <c r="E177" s="90" t="str">
        <f t="shared" si="4"/>
        <v/>
      </c>
      <c r="F177" s="89" t="str">
        <f>IF(MOD(ROW(F176),2)=0,IF( LEN(INDEX(Calculation!$W$6:$W$505,ROW(F176)/2-2,1))=0,"",INDEX(Calculation!$W$6:$W$505,ROW(F176)/2-2,1)&amp; " - " &amp; INDEX(Calculation!$X$6:$X$505,ROW(F176)/2-2,1)),"")</f>
        <v/>
      </c>
      <c r="G177" s="82"/>
      <c r="H177" s="90" t="str">
        <f t="shared" si="5"/>
        <v/>
      </c>
      <c r="I177" s="89" t="str">
        <f>IF(MOD(ROW(I176),2)=0,IF( OR(INDEX(Calculation!$Y$6:$Y$505,ROW(I176)/2-2,1)="",INDEX(Calculation!$Y$6:$Y$505,ROW(I176)/2-2,1)="-"),"",INDEX(Calculation!$Y$6:$Y$505,ROW(I176)/2-2,1)&amp; " - " &amp; INDEX(Calculation!$Z$6:$Z$505,ROW(I176)/2-2,1)),"")</f>
        <v/>
      </c>
      <c r="J177" s="63"/>
      <c r="K177" s="86"/>
    </row>
    <row r="178" spans="1:11" ht="15.75" x14ac:dyDescent="0.25">
      <c r="A178" s="87"/>
      <c r="B178" s="62"/>
      <c r="C178" s="82"/>
      <c r="D178" s="83"/>
      <c r="E178" s="90" t="str">
        <f t="shared" si="4"/>
        <v/>
      </c>
      <c r="F178" s="89" t="str">
        <f>IF(MOD(ROW(F177),2)=0,IF( LEN(INDEX(Calculation!$W$6:$W$505,ROW(F177)/2-2,1))=0,"",INDEX(Calculation!$W$6:$W$505,ROW(F177)/2-2,1)&amp; " - " &amp; INDEX(Calculation!$X$6:$X$505,ROW(F177)/2-2,1)),"")</f>
        <v/>
      </c>
      <c r="G178" s="82"/>
      <c r="H178" s="90" t="str">
        <f t="shared" si="5"/>
        <v/>
      </c>
      <c r="I178" s="89" t="str">
        <f>IF(MOD(ROW(I177),2)=0,IF( OR(INDEX(Calculation!$Y$6:$Y$505,ROW(I177)/2-2,1)="",INDEX(Calculation!$Y$6:$Y$505,ROW(I177)/2-2,1)="-"),"",INDEX(Calculation!$Y$6:$Y$505,ROW(I177)/2-2,1)&amp; " - " &amp; INDEX(Calculation!$Z$6:$Z$505,ROW(I177)/2-2,1)),"")</f>
        <v/>
      </c>
      <c r="J178" s="63"/>
      <c r="K178" s="86"/>
    </row>
    <row r="179" spans="1:11" ht="15.75" x14ac:dyDescent="0.25">
      <c r="A179" s="87"/>
      <c r="B179" s="62"/>
      <c r="C179" s="82"/>
      <c r="D179" s="83"/>
      <c r="E179" s="90" t="str">
        <f t="shared" si="4"/>
        <v/>
      </c>
      <c r="F179" s="89" t="str">
        <f>IF(MOD(ROW(F178),2)=0,IF( LEN(INDEX(Calculation!$W$6:$W$505,ROW(F178)/2-2,1))=0,"",INDEX(Calculation!$W$6:$W$505,ROW(F178)/2-2,1)&amp; " - " &amp; INDEX(Calculation!$X$6:$X$505,ROW(F178)/2-2,1)),"")</f>
        <v/>
      </c>
      <c r="G179" s="82"/>
      <c r="H179" s="90" t="str">
        <f t="shared" si="5"/>
        <v/>
      </c>
      <c r="I179" s="89" t="str">
        <f>IF(MOD(ROW(I178),2)=0,IF( OR(INDEX(Calculation!$Y$6:$Y$505,ROW(I178)/2-2,1)="",INDEX(Calculation!$Y$6:$Y$505,ROW(I178)/2-2,1)="-"),"",INDEX(Calculation!$Y$6:$Y$505,ROW(I178)/2-2,1)&amp; " - " &amp; INDEX(Calculation!$Z$6:$Z$505,ROW(I178)/2-2,1)),"")</f>
        <v/>
      </c>
      <c r="J179" s="63"/>
      <c r="K179" s="86"/>
    </row>
    <row r="180" spans="1:11" ht="15.75" x14ac:dyDescent="0.25">
      <c r="A180" s="87"/>
      <c r="B180" s="62"/>
      <c r="C180" s="82"/>
      <c r="D180" s="83"/>
      <c r="E180" s="90" t="str">
        <f t="shared" si="4"/>
        <v/>
      </c>
      <c r="F180" s="89" t="str">
        <f>IF(MOD(ROW(F179),2)=0,IF( LEN(INDEX(Calculation!$W$6:$W$505,ROW(F179)/2-2,1))=0,"",INDEX(Calculation!$W$6:$W$505,ROW(F179)/2-2,1)&amp; " - " &amp; INDEX(Calculation!$X$6:$X$505,ROW(F179)/2-2,1)),"")</f>
        <v/>
      </c>
      <c r="G180" s="82"/>
      <c r="H180" s="90" t="str">
        <f t="shared" si="5"/>
        <v/>
      </c>
      <c r="I180" s="89" t="str">
        <f>IF(MOD(ROW(I179),2)=0,IF( OR(INDEX(Calculation!$Y$6:$Y$505,ROW(I179)/2-2,1)="",INDEX(Calculation!$Y$6:$Y$505,ROW(I179)/2-2,1)="-"),"",INDEX(Calculation!$Y$6:$Y$505,ROW(I179)/2-2,1)&amp; " - " &amp; INDEX(Calculation!$Z$6:$Z$505,ROW(I179)/2-2,1)),"")</f>
        <v/>
      </c>
      <c r="J180" s="63"/>
      <c r="K180" s="86"/>
    </row>
    <row r="181" spans="1:11" ht="15.75" x14ac:dyDescent="0.25">
      <c r="A181" s="87"/>
      <c r="B181" s="62"/>
      <c r="C181" s="82"/>
      <c r="D181" s="83"/>
      <c r="E181" s="90" t="str">
        <f t="shared" si="4"/>
        <v/>
      </c>
      <c r="F181" s="89" t="str">
        <f>IF(MOD(ROW(F180),2)=0,IF( LEN(INDEX(Calculation!$W$6:$W$505,ROW(F180)/2-2,1))=0,"",INDEX(Calculation!$W$6:$W$505,ROW(F180)/2-2,1)&amp; " - " &amp; INDEX(Calculation!$X$6:$X$505,ROW(F180)/2-2,1)),"")</f>
        <v/>
      </c>
      <c r="G181" s="82"/>
      <c r="H181" s="90" t="str">
        <f t="shared" si="5"/>
        <v/>
      </c>
      <c r="I181" s="89" t="str">
        <f>IF(MOD(ROW(I180),2)=0,IF( OR(INDEX(Calculation!$Y$6:$Y$505,ROW(I180)/2-2,1)="",INDEX(Calculation!$Y$6:$Y$505,ROW(I180)/2-2,1)="-"),"",INDEX(Calculation!$Y$6:$Y$505,ROW(I180)/2-2,1)&amp; " - " &amp; INDEX(Calculation!$Z$6:$Z$505,ROW(I180)/2-2,1)),"")</f>
        <v/>
      </c>
      <c r="J181" s="63"/>
      <c r="K181" s="86"/>
    </row>
    <row r="182" spans="1:11" ht="15.75" x14ac:dyDescent="0.25">
      <c r="A182" s="87"/>
      <c r="B182" s="62"/>
      <c r="C182" s="82"/>
      <c r="D182" s="83"/>
      <c r="E182" s="90" t="str">
        <f t="shared" si="4"/>
        <v/>
      </c>
      <c r="F182" s="89" t="str">
        <f>IF(MOD(ROW(F181),2)=0,IF( LEN(INDEX(Calculation!$W$6:$W$505,ROW(F181)/2-2,1))=0,"",INDEX(Calculation!$W$6:$W$505,ROW(F181)/2-2,1)&amp; " - " &amp; INDEX(Calculation!$X$6:$X$505,ROW(F181)/2-2,1)),"")</f>
        <v/>
      </c>
      <c r="G182" s="82"/>
      <c r="H182" s="90" t="str">
        <f t="shared" si="5"/>
        <v/>
      </c>
      <c r="I182" s="89" t="str">
        <f>IF(MOD(ROW(I181),2)=0,IF( OR(INDEX(Calculation!$Y$6:$Y$505,ROW(I181)/2-2,1)="",INDEX(Calculation!$Y$6:$Y$505,ROW(I181)/2-2,1)="-"),"",INDEX(Calculation!$Y$6:$Y$505,ROW(I181)/2-2,1)&amp; " - " &amp; INDEX(Calculation!$Z$6:$Z$505,ROW(I181)/2-2,1)),"")</f>
        <v/>
      </c>
      <c r="J182" s="63"/>
      <c r="K182" s="86"/>
    </row>
    <row r="183" spans="1:11" ht="15.75" x14ac:dyDescent="0.25">
      <c r="A183" s="87"/>
      <c r="B183" s="62"/>
      <c r="C183" s="82"/>
      <c r="D183" s="83"/>
      <c r="E183" s="90" t="str">
        <f t="shared" si="4"/>
        <v/>
      </c>
      <c r="F183" s="89" t="str">
        <f>IF(MOD(ROW(F182),2)=0,IF( LEN(INDEX(Calculation!$W$6:$W$505,ROW(F182)/2-2,1))=0,"",INDEX(Calculation!$W$6:$W$505,ROW(F182)/2-2,1)&amp; " - " &amp; INDEX(Calculation!$X$6:$X$505,ROW(F182)/2-2,1)),"")</f>
        <v/>
      </c>
      <c r="G183" s="82"/>
      <c r="H183" s="90" t="str">
        <f t="shared" si="5"/>
        <v/>
      </c>
      <c r="I183" s="89" t="str">
        <f>IF(MOD(ROW(I182),2)=0,IF( OR(INDEX(Calculation!$Y$6:$Y$505,ROW(I182)/2-2,1)="",INDEX(Calculation!$Y$6:$Y$505,ROW(I182)/2-2,1)="-"),"",INDEX(Calculation!$Y$6:$Y$505,ROW(I182)/2-2,1)&amp; " - " &amp; INDEX(Calculation!$Z$6:$Z$505,ROW(I182)/2-2,1)),"")</f>
        <v/>
      </c>
      <c r="J183" s="63"/>
      <c r="K183" s="86"/>
    </row>
    <row r="184" spans="1:11" ht="15.75" x14ac:dyDescent="0.25">
      <c r="A184" s="87"/>
      <c r="B184" s="62"/>
      <c r="C184" s="82"/>
      <c r="D184" s="83"/>
      <c r="E184" s="90" t="str">
        <f t="shared" si="4"/>
        <v/>
      </c>
      <c r="F184" s="89" t="str">
        <f>IF(MOD(ROW(F183),2)=0,IF( LEN(INDEX(Calculation!$W$6:$W$505,ROW(F183)/2-2,1))=0,"",INDEX(Calculation!$W$6:$W$505,ROW(F183)/2-2,1)&amp; " - " &amp; INDEX(Calculation!$X$6:$X$505,ROW(F183)/2-2,1)),"")</f>
        <v/>
      </c>
      <c r="G184" s="82"/>
      <c r="H184" s="90" t="str">
        <f t="shared" si="5"/>
        <v/>
      </c>
      <c r="I184" s="89" t="str">
        <f>IF(MOD(ROW(I183),2)=0,IF( OR(INDEX(Calculation!$Y$6:$Y$505,ROW(I183)/2-2,1)="",INDEX(Calculation!$Y$6:$Y$505,ROW(I183)/2-2,1)="-"),"",INDEX(Calculation!$Y$6:$Y$505,ROW(I183)/2-2,1)&amp; " - " &amp; INDEX(Calculation!$Z$6:$Z$505,ROW(I183)/2-2,1)),"")</f>
        <v/>
      </c>
      <c r="J184" s="63"/>
      <c r="K184" s="86"/>
    </row>
    <row r="185" spans="1:11" ht="15.75" x14ac:dyDescent="0.25">
      <c r="A185" s="87"/>
      <c r="B185" s="62"/>
      <c r="C185" s="82"/>
      <c r="D185" s="83"/>
      <c r="E185" s="90" t="str">
        <f t="shared" si="4"/>
        <v/>
      </c>
      <c r="F185" s="89" t="str">
        <f>IF(MOD(ROW(F184),2)=0,IF( LEN(INDEX(Calculation!$W$6:$W$505,ROW(F184)/2-2,1))=0,"",INDEX(Calculation!$W$6:$W$505,ROW(F184)/2-2,1)&amp; " - " &amp; INDEX(Calculation!$X$6:$X$505,ROW(F184)/2-2,1)),"")</f>
        <v/>
      </c>
      <c r="G185" s="82"/>
      <c r="H185" s="90" t="str">
        <f t="shared" si="5"/>
        <v/>
      </c>
      <c r="I185" s="89" t="str">
        <f>IF(MOD(ROW(I184),2)=0,IF( OR(INDEX(Calculation!$Y$6:$Y$505,ROW(I184)/2-2,1)="",INDEX(Calculation!$Y$6:$Y$505,ROW(I184)/2-2,1)="-"),"",INDEX(Calculation!$Y$6:$Y$505,ROW(I184)/2-2,1)&amp; " - " &amp; INDEX(Calculation!$Z$6:$Z$505,ROW(I184)/2-2,1)),"")</f>
        <v/>
      </c>
      <c r="J185" s="63"/>
      <c r="K185" s="86"/>
    </row>
    <row r="186" spans="1:11" ht="15.75" x14ac:dyDescent="0.25">
      <c r="A186" s="87"/>
      <c r="B186" s="62"/>
      <c r="C186" s="82"/>
      <c r="D186" s="83"/>
      <c r="E186" s="90" t="str">
        <f t="shared" si="4"/>
        <v/>
      </c>
      <c r="F186" s="89" t="str">
        <f>IF(MOD(ROW(F185),2)=0,IF( LEN(INDEX(Calculation!$W$6:$W$505,ROW(F185)/2-2,1))=0,"",INDEX(Calculation!$W$6:$W$505,ROW(F185)/2-2,1)&amp; " - " &amp; INDEX(Calculation!$X$6:$X$505,ROW(F185)/2-2,1)),"")</f>
        <v/>
      </c>
      <c r="G186" s="82"/>
      <c r="H186" s="90" t="str">
        <f t="shared" si="5"/>
        <v/>
      </c>
      <c r="I186" s="89" t="str">
        <f>IF(MOD(ROW(I185),2)=0,IF( OR(INDEX(Calculation!$Y$6:$Y$505,ROW(I185)/2-2,1)="",INDEX(Calculation!$Y$6:$Y$505,ROW(I185)/2-2,1)="-"),"",INDEX(Calculation!$Y$6:$Y$505,ROW(I185)/2-2,1)&amp; " - " &amp; INDEX(Calculation!$Z$6:$Z$505,ROW(I185)/2-2,1)),"")</f>
        <v/>
      </c>
      <c r="J186" s="63"/>
      <c r="K186" s="86"/>
    </row>
    <row r="187" spans="1:11" ht="15.75" x14ac:dyDescent="0.25">
      <c r="A187" s="87"/>
      <c r="B187" s="62"/>
      <c r="C187" s="82"/>
      <c r="D187" s="83"/>
      <c r="E187" s="90" t="str">
        <f t="shared" si="4"/>
        <v/>
      </c>
      <c r="F187" s="89" t="str">
        <f>IF(MOD(ROW(F186),2)=0,IF( LEN(INDEX(Calculation!$W$6:$W$505,ROW(F186)/2-2,1))=0,"",INDEX(Calculation!$W$6:$W$505,ROW(F186)/2-2,1)&amp; " - " &amp; INDEX(Calculation!$X$6:$X$505,ROW(F186)/2-2,1)),"")</f>
        <v/>
      </c>
      <c r="G187" s="82"/>
      <c r="H187" s="90" t="str">
        <f t="shared" si="5"/>
        <v/>
      </c>
      <c r="I187" s="89" t="str">
        <f>IF(MOD(ROW(I186),2)=0,IF( OR(INDEX(Calculation!$Y$6:$Y$505,ROW(I186)/2-2,1)="",INDEX(Calculation!$Y$6:$Y$505,ROW(I186)/2-2,1)="-"),"",INDEX(Calculation!$Y$6:$Y$505,ROW(I186)/2-2,1)&amp; " - " &amp; INDEX(Calculation!$Z$6:$Z$505,ROW(I186)/2-2,1)),"")</f>
        <v/>
      </c>
      <c r="J187" s="63"/>
      <c r="K187" s="86"/>
    </row>
    <row r="188" spans="1:11" ht="15.75" x14ac:dyDescent="0.25">
      <c r="A188" s="87"/>
      <c r="B188" s="62"/>
      <c r="C188" s="82"/>
      <c r="D188" s="83"/>
      <c r="E188" s="90" t="str">
        <f t="shared" si="4"/>
        <v/>
      </c>
      <c r="F188" s="89" t="str">
        <f>IF(MOD(ROW(F187),2)=0,IF( LEN(INDEX(Calculation!$W$6:$W$505,ROW(F187)/2-2,1))=0,"",INDEX(Calculation!$W$6:$W$505,ROW(F187)/2-2,1)&amp; " - " &amp; INDEX(Calculation!$X$6:$X$505,ROW(F187)/2-2,1)),"")</f>
        <v/>
      </c>
      <c r="G188" s="82"/>
      <c r="H188" s="90" t="str">
        <f t="shared" si="5"/>
        <v/>
      </c>
      <c r="I188" s="89" t="str">
        <f>IF(MOD(ROW(I187),2)=0,IF( OR(INDEX(Calculation!$Y$6:$Y$505,ROW(I187)/2-2,1)="",INDEX(Calculation!$Y$6:$Y$505,ROW(I187)/2-2,1)="-"),"",INDEX(Calculation!$Y$6:$Y$505,ROW(I187)/2-2,1)&amp; " - " &amp; INDEX(Calculation!$Z$6:$Z$505,ROW(I187)/2-2,1)),"")</f>
        <v/>
      </c>
      <c r="J188" s="63"/>
      <c r="K188" s="86"/>
    </row>
    <row r="189" spans="1:11" ht="15.75" x14ac:dyDescent="0.25">
      <c r="A189" s="87"/>
      <c r="B189" s="62"/>
      <c r="C189" s="82"/>
      <c r="D189" s="83"/>
      <c r="E189" s="90" t="str">
        <f t="shared" si="4"/>
        <v/>
      </c>
      <c r="F189" s="89" t="str">
        <f>IF(MOD(ROW(F188),2)=0,IF( LEN(INDEX(Calculation!$W$6:$W$505,ROW(F188)/2-2,1))=0,"",INDEX(Calculation!$W$6:$W$505,ROW(F188)/2-2,1)&amp; " - " &amp; INDEX(Calculation!$X$6:$X$505,ROW(F188)/2-2,1)),"")</f>
        <v/>
      </c>
      <c r="G189" s="82"/>
      <c r="H189" s="90" t="str">
        <f t="shared" si="5"/>
        <v/>
      </c>
      <c r="I189" s="89" t="str">
        <f>IF(MOD(ROW(I188),2)=0,IF( OR(INDEX(Calculation!$Y$6:$Y$505,ROW(I188)/2-2,1)="",INDEX(Calculation!$Y$6:$Y$505,ROW(I188)/2-2,1)="-"),"",INDEX(Calculation!$Y$6:$Y$505,ROW(I188)/2-2,1)&amp; " - " &amp; INDEX(Calculation!$Z$6:$Z$505,ROW(I188)/2-2,1)),"")</f>
        <v/>
      </c>
      <c r="J189" s="63"/>
      <c r="K189" s="86"/>
    </row>
    <row r="190" spans="1:11" ht="15.75" x14ac:dyDescent="0.25">
      <c r="A190" s="87"/>
      <c r="B190" s="62"/>
      <c r="C190" s="82"/>
      <c r="D190" s="83"/>
      <c r="E190" s="90" t="str">
        <f t="shared" si="4"/>
        <v/>
      </c>
      <c r="F190" s="89" t="str">
        <f>IF(MOD(ROW(F189),2)=0,IF( LEN(INDEX(Calculation!$W$6:$W$505,ROW(F189)/2-2,1))=0,"",INDEX(Calculation!$W$6:$W$505,ROW(F189)/2-2,1)&amp; " - " &amp; INDEX(Calculation!$X$6:$X$505,ROW(F189)/2-2,1)),"")</f>
        <v/>
      </c>
      <c r="G190" s="82"/>
      <c r="H190" s="90" t="str">
        <f t="shared" si="5"/>
        <v/>
      </c>
      <c r="I190" s="89" t="str">
        <f>IF(MOD(ROW(I189),2)=0,IF( OR(INDEX(Calculation!$Y$6:$Y$505,ROW(I189)/2-2,1)="",INDEX(Calculation!$Y$6:$Y$505,ROW(I189)/2-2,1)="-"),"",INDEX(Calculation!$Y$6:$Y$505,ROW(I189)/2-2,1)&amp; " - " &amp; INDEX(Calculation!$Z$6:$Z$505,ROW(I189)/2-2,1)),"")</f>
        <v/>
      </c>
      <c r="J190" s="63"/>
      <c r="K190" s="86"/>
    </row>
    <row r="191" spans="1:11" ht="15.75" x14ac:dyDescent="0.25">
      <c r="A191" s="87"/>
      <c r="B191" s="62"/>
      <c r="C191" s="82"/>
      <c r="D191" s="83"/>
      <c r="E191" s="90" t="str">
        <f t="shared" si="4"/>
        <v/>
      </c>
      <c r="F191" s="89" t="str">
        <f>IF(MOD(ROW(F190),2)=0,IF( LEN(INDEX(Calculation!$W$6:$W$505,ROW(F190)/2-2,1))=0,"",INDEX(Calculation!$W$6:$W$505,ROW(F190)/2-2,1)&amp; " - " &amp; INDEX(Calculation!$X$6:$X$505,ROW(F190)/2-2,1)),"")</f>
        <v/>
      </c>
      <c r="G191" s="82"/>
      <c r="H191" s="90" t="str">
        <f t="shared" si="5"/>
        <v/>
      </c>
      <c r="I191" s="89" t="str">
        <f>IF(MOD(ROW(I190),2)=0,IF( OR(INDEX(Calculation!$Y$6:$Y$505,ROW(I190)/2-2,1)="",INDEX(Calculation!$Y$6:$Y$505,ROW(I190)/2-2,1)="-"),"",INDEX(Calculation!$Y$6:$Y$505,ROW(I190)/2-2,1)&amp; " - " &amp; INDEX(Calculation!$Z$6:$Z$505,ROW(I190)/2-2,1)),"")</f>
        <v/>
      </c>
      <c r="J191" s="63"/>
      <c r="K191" s="86"/>
    </row>
    <row r="192" spans="1:11" ht="15.75" x14ac:dyDescent="0.25">
      <c r="A192" s="87"/>
      <c r="B192" s="62"/>
      <c r="C192" s="82"/>
      <c r="D192" s="83"/>
      <c r="E192" s="90" t="str">
        <f t="shared" si="4"/>
        <v/>
      </c>
      <c r="F192" s="89" t="str">
        <f>IF(MOD(ROW(F191),2)=0,IF( LEN(INDEX(Calculation!$W$6:$W$505,ROW(F191)/2-2,1))=0,"",INDEX(Calculation!$W$6:$W$505,ROW(F191)/2-2,1)&amp; " - " &amp; INDEX(Calculation!$X$6:$X$505,ROW(F191)/2-2,1)),"")</f>
        <v/>
      </c>
      <c r="G192" s="82"/>
      <c r="H192" s="90" t="str">
        <f t="shared" si="5"/>
        <v/>
      </c>
      <c r="I192" s="89" t="str">
        <f>IF(MOD(ROW(I191),2)=0,IF( OR(INDEX(Calculation!$Y$6:$Y$505,ROW(I191)/2-2,1)="",INDEX(Calculation!$Y$6:$Y$505,ROW(I191)/2-2,1)="-"),"",INDEX(Calculation!$Y$6:$Y$505,ROW(I191)/2-2,1)&amp; " - " &amp; INDEX(Calculation!$Z$6:$Z$505,ROW(I191)/2-2,1)),"")</f>
        <v/>
      </c>
      <c r="J192" s="63"/>
      <c r="K192" s="86"/>
    </row>
    <row r="193" spans="1:11" ht="15.75" x14ac:dyDescent="0.25">
      <c r="A193" s="87"/>
      <c r="B193" s="62"/>
      <c r="C193" s="82"/>
      <c r="D193" s="83"/>
      <c r="E193" s="90" t="str">
        <f t="shared" si="4"/>
        <v/>
      </c>
      <c r="F193" s="89" t="str">
        <f>IF(MOD(ROW(F192),2)=0,IF( LEN(INDEX(Calculation!$W$6:$W$505,ROW(F192)/2-2,1))=0,"",INDEX(Calculation!$W$6:$W$505,ROW(F192)/2-2,1)&amp; " - " &amp; INDEX(Calculation!$X$6:$X$505,ROW(F192)/2-2,1)),"")</f>
        <v/>
      </c>
      <c r="G193" s="82"/>
      <c r="H193" s="90" t="str">
        <f t="shared" si="5"/>
        <v/>
      </c>
      <c r="I193" s="89" t="str">
        <f>IF(MOD(ROW(I192),2)=0,IF( OR(INDEX(Calculation!$Y$6:$Y$505,ROW(I192)/2-2,1)="",INDEX(Calculation!$Y$6:$Y$505,ROW(I192)/2-2,1)="-"),"",INDEX(Calculation!$Y$6:$Y$505,ROW(I192)/2-2,1)&amp; " - " &amp; INDEX(Calculation!$Z$6:$Z$505,ROW(I192)/2-2,1)),"")</f>
        <v/>
      </c>
      <c r="J193" s="63"/>
      <c r="K193" s="86"/>
    </row>
    <row r="194" spans="1:11" ht="15.75" x14ac:dyDescent="0.25">
      <c r="A194" s="87"/>
      <c r="B194" s="62"/>
      <c r="C194" s="82"/>
      <c r="D194" s="83"/>
      <c r="E194" s="90" t="str">
        <f t="shared" si="4"/>
        <v/>
      </c>
      <c r="F194" s="89" t="str">
        <f>IF(MOD(ROW(F193),2)=0,IF( LEN(INDEX(Calculation!$W$6:$W$505,ROW(F193)/2-2,1))=0,"",INDEX(Calculation!$W$6:$W$505,ROW(F193)/2-2,1)&amp; " - " &amp; INDEX(Calculation!$X$6:$X$505,ROW(F193)/2-2,1)),"")</f>
        <v/>
      </c>
      <c r="G194" s="82"/>
      <c r="H194" s="90" t="str">
        <f t="shared" si="5"/>
        <v/>
      </c>
      <c r="I194" s="89" t="str">
        <f>IF(MOD(ROW(I193),2)=0,IF( OR(INDEX(Calculation!$Y$6:$Y$505,ROW(I193)/2-2,1)="",INDEX(Calculation!$Y$6:$Y$505,ROW(I193)/2-2,1)="-"),"",INDEX(Calculation!$Y$6:$Y$505,ROW(I193)/2-2,1)&amp; " - " &amp; INDEX(Calculation!$Z$6:$Z$505,ROW(I193)/2-2,1)),"")</f>
        <v/>
      </c>
      <c r="J194" s="63"/>
      <c r="K194" s="86"/>
    </row>
    <row r="195" spans="1:11" ht="15.75" x14ac:dyDescent="0.25">
      <c r="A195" s="87"/>
      <c r="B195" s="62"/>
      <c r="C195" s="82"/>
      <c r="D195" s="83"/>
      <c r="E195" s="90" t="str">
        <f t="shared" si="4"/>
        <v/>
      </c>
      <c r="F195" s="89" t="str">
        <f>IF(MOD(ROW(F194),2)=0,IF( LEN(INDEX(Calculation!$W$6:$W$505,ROW(F194)/2-2,1))=0,"",INDEX(Calculation!$W$6:$W$505,ROW(F194)/2-2,1)&amp; " - " &amp; INDEX(Calculation!$X$6:$X$505,ROW(F194)/2-2,1)),"")</f>
        <v/>
      </c>
      <c r="G195" s="82"/>
      <c r="H195" s="90" t="str">
        <f t="shared" si="5"/>
        <v/>
      </c>
      <c r="I195" s="89" t="str">
        <f>IF(MOD(ROW(I194),2)=0,IF( OR(INDEX(Calculation!$Y$6:$Y$505,ROW(I194)/2-2,1)="",INDEX(Calculation!$Y$6:$Y$505,ROW(I194)/2-2,1)="-"),"",INDEX(Calculation!$Y$6:$Y$505,ROW(I194)/2-2,1)&amp; " - " &amp; INDEX(Calculation!$Z$6:$Z$505,ROW(I194)/2-2,1)),"")</f>
        <v/>
      </c>
      <c r="J195" s="63"/>
      <c r="K195" s="86"/>
    </row>
    <row r="196" spans="1:11" ht="15.75" x14ac:dyDescent="0.25">
      <c r="A196" s="87"/>
      <c r="B196" s="62"/>
      <c r="C196" s="82"/>
      <c r="D196" s="83"/>
      <c r="E196" s="90" t="str">
        <f t="shared" si="4"/>
        <v/>
      </c>
      <c r="F196" s="89" t="str">
        <f>IF(MOD(ROW(F195),2)=0,IF( LEN(INDEX(Calculation!$W$6:$W$505,ROW(F195)/2-2,1))=0,"",INDEX(Calculation!$W$6:$W$505,ROW(F195)/2-2,1)&amp; " - " &amp; INDEX(Calculation!$X$6:$X$505,ROW(F195)/2-2,1)),"")</f>
        <v/>
      </c>
      <c r="G196" s="82"/>
      <c r="H196" s="90" t="str">
        <f t="shared" si="5"/>
        <v/>
      </c>
      <c r="I196" s="89" t="str">
        <f>IF(MOD(ROW(I195),2)=0,IF( OR(INDEX(Calculation!$Y$6:$Y$505,ROW(I195)/2-2,1)="",INDEX(Calculation!$Y$6:$Y$505,ROW(I195)/2-2,1)="-"),"",INDEX(Calculation!$Y$6:$Y$505,ROW(I195)/2-2,1)&amp; " - " &amp; INDEX(Calculation!$Z$6:$Z$505,ROW(I195)/2-2,1)),"")</f>
        <v/>
      </c>
      <c r="J196" s="63"/>
      <c r="K196" s="86"/>
    </row>
    <row r="197" spans="1:11" ht="15.75" x14ac:dyDescent="0.25">
      <c r="A197" s="87"/>
      <c r="B197" s="62"/>
      <c r="C197" s="82"/>
      <c r="D197" s="83"/>
      <c r="E197" s="90" t="str">
        <f t="shared" si="4"/>
        <v/>
      </c>
      <c r="F197" s="89" t="str">
        <f>IF(MOD(ROW(F196),2)=0,IF( LEN(INDEX(Calculation!$W$6:$W$505,ROW(F196)/2-2,1))=0,"",INDEX(Calculation!$W$6:$W$505,ROW(F196)/2-2,1)&amp; " - " &amp; INDEX(Calculation!$X$6:$X$505,ROW(F196)/2-2,1)),"")</f>
        <v/>
      </c>
      <c r="G197" s="82"/>
      <c r="H197" s="90" t="str">
        <f t="shared" si="5"/>
        <v/>
      </c>
      <c r="I197" s="89" t="str">
        <f>IF(MOD(ROW(I196),2)=0,IF( OR(INDEX(Calculation!$Y$6:$Y$505,ROW(I196)/2-2,1)="",INDEX(Calculation!$Y$6:$Y$505,ROW(I196)/2-2,1)="-"),"",INDEX(Calculation!$Y$6:$Y$505,ROW(I196)/2-2,1)&amp; " - " &amp; INDEX(Calculation!$Z$6:$Z$505,ROW(I196)/2-2,1)),"")</f>
        <v/>
      </c>
      <c r="J197" s="63"/>
      <c r="K197" s="86"/>
    </row>
    <row r="198" spans="1:11" ht="15.75" x14ac:dyDescent="0.25">
      <c r="A198" s="87"/>
      <c r="B198" s="62"/>
      <c r="C198" s="82"/>
      <c r="D198" s="83"/>
      <c r="E198" s="90" t="str">
        <f t="shared" si="4"/>
        <v/>
      </c>
      <c r="F198" s="89" t="str">
        <f>IF(MOD(ROW(F197),2)=0,IF( LEN(INDEX(Calculation!$W$6:$W$505,ROW(F197)/2-2,1))=0,"",INDEX(Calculation!$W$6:$W$505,ROW(F197)/2-2,1)&amp; " - " &amp; INDEX(Calculation!$X$6:$X$505,ROW(F197)/2-2,1)),"")</f>
        <v/>
      </c>
      <c r="G198" s="82"/>
      <c r="H198" s="90" t="str">
        <f t="shared" si="5"/>
        <v/>
      </c>
      <c r="I198" s="89" t="str">
        <f>IF(MOD(ROW(I197),2)=0,IF( OR(INDEX(Calculation!$Y$6:$Y$505,ROW(I197)/2-2,1)="",INDEX(Calculation!$Y$6:$Y$505,ROW(I197)/2-2,1)="-"),"",INDEX(Calculation!$Y$6:$Y$505,ROW(I197)/2-2,1)&amp; " - " &amp; INDEX(Calculation!$Z$6:$Z$505,ROW(I197)/2-2,1)),"")</f>
        <v/>
      </c>
      <c r="J198" s="63"/>
      <c r="K198" s="86"/>
    </row>
    <row r="199" spans="1:11" ht="15.75" x14ac:dyDescent="0.25">
      <c r="A199" s="87"/>
      <c r="B199" s="62"/>
      <c r="C199" s="82"/>
      <c r="D199" s="83"/>
      <c r="E199" s="90" t="str">
        <f t="shared" ref="E199:E262" si="6">IF(OR(AND(C200="",F200&lt;&gt;""),AND(C199="",F199="",E200="x")),"x","")</f>
        <v/>
      </c>
      <c r="F199" s="89" t="str">
        <f>IF(MOD(ROW(F198),2)=0,IF( LEN(INDEX(Calculation!$W$6:$W$505,ROW(F198)/2-2,1))=0,"",INDEX(Calculation!$W$6:$W$505,ROW(F198)/2-2,1)&amp; " - " &amp; INDEX(Calculation!$X$6:$X$505,ROW(F198)/2-2,1)),"")</f>
        <v/>
      </c>
      <c r="G199" s="82"/>
      <c r="H199" s="90" t="str">
        <f t="shared" ref="H199:H262" si="7">IF(OR(AND(F200="",I200&lt;&gt;""),AND(F199="",I199="",H200="x")),"x","")</f>
        <v/>
      </c>
      <c r="I199" s="89" t="str">
        <f>IF(MOD(ROW(I198),2)=0,IF( OR(INDEX(Calculation!$Y$6:$Y$505,ROW(I198)/2-2,1)="",INDEX(Calculation!$Y$6:$Y$505,ROW(I198)/2-2,1)="-"),"",INDEX(Calculation!$Y$6:$Y$505,ROW(I198)/2-2,1)&amp; " - " &amp; INDEX(Calculation!$Z$6:$Z$505,ROW(I198)/2-2,1)),"")</f>
        <v/>
      </c>
      <c r="J199" s="63"/>
      <c r="K199" s="86"/>
    </row>
    <row r="200" spans="1:11" ht="15.75" x14ac:dyDescent="0.25">
      <c r="A200" s="87"/>
      <c r="B200" s="62"/>
      <c r="C200" s="82"/>
      <c r="D200" s="83"/>
      <c r="E200" s="90" t="str">
        <f t="shared" si="6"/>
        <v/>
      </c>
      <c r="F200" s="89" t="str">
        <f>IF(MOD(ROW(F199),2)=0,IF( LEN(INDEX(Calculation!$W$6:$W$505,ROW(F199)/2-2,1))=0,"",INDEX(Calculation!$W$6:$W$505,ROW(F199)/2-2,1)&amp; " - " &amp; INDEX(Calculation!$X$6:$X$505,ROW(F199)/2-2,1)),"")</f>
        <v/>
      </c>
      <c r="G200" s="82"/>
      <c r="H200" s="90" t="str">
        <f t="shared" si="7"/>
        <v/>
      </c>
      <c r="I200" s="89" t="str">
        <f>IF(MOD(ROW(I199),2)=0,IF( OR(INDEX(Calculation!$Y$6:$Y$505,ROW(I199)/2-2,1)="",INDEX(Calculation!$Y$6:$Y$505,ROW(I199)/2-2,1)="-"),"",INDEX(Calculation!$Y$6:$Y$505,ROW(I199)/2-2,1)&amp; " - " &amp; INDEX(Calculation!$Z$6:$Z$505,ROW(I199)/2-2,1)),"")</f>
        <v/>
      </c>
      <c r="J200" s="63"/>
      <c r="K200" s="86"/>
    </row>
    <row r="201" spans="1:11" ht="15.75" x14ac:dyDescent="0.25">
      <c r="A201" s="87"/>
      <c r="B201" s="62"/>
      <c r="C201" s="82"/>
      <c r="D201" s="83"/>
      <c r="E201" s="90" t="str">
        <f t="shared" si="6"/>
        <v/>
      </c>
      <c r="F201" s="89" t="str">
        <f>IF(MOD(ROW(F200),2)=0,IF( LEN(INDEX(Calculation!$W$6:$W$505,ROW(F200)/2-2,1))=0,"",INDEX(Calculation!$W$6:$W$505,ROW(F200)/2-2,1)&amp; " - " &amp; INDEX(Calculation!$X$6:$X$505,ROW(F200)/2-2,1)),"")</f>
        <v/>
      </c>
      <c r="G201" s="82"/>
      <c r="H201" s="90" t="str">
        <f t="shared" si="7"/>
        <v/>
      </c>
      <c r="I201" s="89" t="str">
        <f>IF(MOD(ROW(I200),2)=0,IF( OR(INDEX(Calculation!$Y$6:$Y$505,ROW(I200)/2-2,1)="",INDEX(Calculation!$Y$6:$Y$505,ROW(I200)/2-2,1)="-"),"",INDEX(Calculation!$Y$6:$Y$505,ROW(I200)/2-2,1)&amp; " - " &amp; INDEX(Calculation!$Z$6:$Z$505,ROW(I200)/2-2,1)),"")</f>
        <v/>
      </c>
      <c r="J201" s="63"/>
      <c r="K201" s="86"/>
    </row>
    <row r="202" spans="1:11" ht="15.75" x14ac:dyDescent="0.25">
      <c r="A202" s="87"/>
      <c r="B202" s="62"/>
      <c r="C202" s="82"/>
      <c r="D202" s="83"/>
      <c r="E202" s="90" t="str">
        <f t="shared" si="6"/>
        <v/>
      </c>
      <c r="F202" s="89" t="str">
        <f>IF(MOD(ROW(F201),2)=0,IF( LEN(INDEX(Calculation!$W$6:$W$505,ROW(F201)/2-2,1))=0,"",INDEX(Calculation!$W$6:$W$505,ROW(F201)/2-2,1)&amp; " - " &amp; INDEX(Calculation!$X$6:$X$505,ROW(F201)/2-2,1)),"")</f>
        <v/>
      </c>
      <c r="G202" s="82"/>
      <c r="H202" s="90" t="str">
        <f t="shared" si="7"/>
        <v/>
      </c>
      <c r="I202" s="89" t="str">
        <f>IF(MOD(ROW(I201),2)=0,IF( OR(INDEX(Calculation!$Y$6:$Y$505,ROW(I201)/2-2,1)="",INDEX(Calculation!$Y$6:$Y$505,ROW(I201)/2-2,1)="-"),"",INDEX(Calculation!$Y$6:$Y$505,ROW(I201)/2-2,1)&amp; " - " &amp; INDEX(Calculation!$Z$6:$Z$505,ROW(I201)/2-2,1)),"")</f>
        <v/>
      </c>
      <c r="J202" s="63"/>
      <c r="K202" s="86"/>
    </row>
    <row r="203" spans="1:11" ht="15.75" x14ac:dyDescent="0.25">
      <c r="A203" s="87"/>
      <c r="B203" s="62"/>
      <c r="C203" s="82"/>
      <c r="D203" s="83"/>
      <c r="E203" s="90" t="str">
        <f t="shared" si="6"/>
        <v/>
      </c>
      <c r="F203" s="89" t="str">
        <f>IF(MOD(ROW(F202),2)=0,IF( LEN(INDEX(Calculation!$W$6:$W$505,ROW(F202)/2-2,1))=0,"",INDEX(Calculation!$W$6:$W$505,ROW(F202)/2-2,1)&amp; " - " &amp; INDEX(Calculation!$X$6:$X$505,ROW(F202)/2-2,1)),"")</f>
        <v/>
      </c>
      <c r="G203" s="82"/>
      <c r="H203" s="90" t="str">
        <f t="shared" si="7"/>
        <v/>
      </c>
      <c r="I203" s="89" t="str">
        <f>IF(MOD(ROW(I202),2)=0,IF( OR(INDEX(Calculation!$Y$6:$Y$505,ROW(I202)/2-2,1)="",INDEX(Calculation!$Y$6:$Y$505,ROW(I202)/2-2,1)="-"),"",INDEX(Calculation!$Y$6:$Y$505,ROW(I202)/2-2,1)&amp; " - " &amp; INDEX(Calculation!$Z$6:$Z$505,ROW(I202)/2-2,1)),"")</f>
        <v/>
      </c>
      <c r="J203" s="63"/>
      <c r="K203" s="86"/>
    </row>
    <row r="204" spans="1:11" ht="15.75" x14ac:dyDescent="0.25">
      <c r="A204" s="87"/>
      <c r="B204" s="62"/>
      <c r="C204" s="82"/>
      <c r="D204" s="83"/>
      <c r="E204" s="90" t="str">
        <f t="shared" si="6"/>
        <v/>
      </c>
      <c r="F204" s="89" t="str">
        <f>IF(MOD(ROW(F203),2)=0,IF( LEN(INDEX(Calculation!$W$6:$W$505,ROW(F203)/2-2,1))=0,"",INDEX(Calculation!$W$6:$W$505,ROW(F203)/2-2,1)&amp; " - " &amp; INDEX(Calculation!$X$6:$X$505,ROW(F203)/2-2,1)),"")</f>
        <v/>
      </c>
      <c r="G204" s="82"/>
      <c r="H204" s="90" t="str">
        <f t="shared" si="7"/>
        <v/>
      </c>
      <c r="I204" s="89" t="str">
        <f>IF(MOD(ROW(I203),2)=0,IF( OR(INDEX(Calculation!$Y$6:$Y$505,ROW(I203)/2-2,1)="",INDEX(Calculation!$Y$6:$Y$505,ROW(I203)/2-2,1)="-"),"",INDEX(Calculation!$Y$6:$Y$505,ROW(I203)/2-2,1)&amp; " - " &amp; INDEX(Calculation!$Z$6:$Z$505,ROW(I203)/2-2,1)),"")</f>
        <v/>
      </c>
      <c r="J204" s="63"/>
      <c r="K204" s="86"/>
    </row>
    <row r="205" spans="1:11" ht="15.75" x14ac:dyDescent="0.25">
      <c r="A205" s="87"/>
      <c r="B205" s="62"/>
      <c r="C205" s="82"/>
      <c r="D205" s="83"/>
      <c r="E205" s="90" t="str">
        <f t="shared" si="6"/>
        <v/>
      </c>
      <c r="F205" s="89" t="str">
        <f>IF(MOD(ROW(F204),2)=0,IF( LEN(INDEX(Calculation!$W$6:$W$505,ROW(F204)/2-2,1))=0,"",INDEX(Calculation!$W$6:$W$505,ROW(F204)/2-2,1)&amp; " - " &amp; INDEX(Calculation!$X$6:$X$505,ROW(F204)/2-2,1)),"")</f>
        <v/>
      </c>
      <c r="G205" s="82"/>
      <c r="H205" s="90" t="str">
        <f t="shared" si="7"/>
        <v/>
      </c>
      <c r="I205" s="89" t="str">
        <f>IF(MOD(ROW(I204),2)=0,IF( OR(INDEX(Calculation!$Y$6:$Y$505,ROW(I204)/2-2,1)="",INDEX(Calculation!$Y$6:$Y$505,ROW(I204)/2-2,1)="-"),"",INDEX(Calculation!$Y$6:$Y$505,ROW(I204)/2-2,1)&amp; " - " &amp; INDEX(Calculation!$Z$6:$Z$505,ROW(I204)/2-2,1)),"")</f>
        <v/>
      </c>
      <c r="J205" s="63"/>
      <c r="K205" s="86"/>
    </row>
    <row r="206" spans="1:11" ht="15.75" x14ac:dyDescent="0.25">
      <c r="A206" s="87"/>
      <c r="B206" s="62"/>
      <c r="C206" s="82"/>
      <c r="D206" s="83"/>
      <c r="E206" s="90" t="str">
        <f t="shared" si="6"/>
        <v/>
      </c>
      <c r="F206" s="89" t="str">
        <f>IF(MOD(ROW(F205),2)=0,IF( LEN(INDEX(Calculation!$W$6:$W$505,ROW(F205)/2-2,1))=0,"",INDEX(Calculation!$W$6:$W$505,ROW(F205)/2-2,1)&amp; " - " &amp; INDEX(Calculation!$X$6:$X$505,ROW(F205)/2-2,1)),"")</f>
        <v/>
      </c>
      <c r="G206" s="82"/>
      <c r="H206" s="90" t="str">
        <f t="shared" si="7"/>
        <v/>
      </c>
      <c r="I206" s="89" t="str">
        <f>IF(MOD(ROW(I205),2)=0,IF( OR(INDEX(Calculation!$Y$6:$Y$505,ROW(I205)/2-2,1)="",INDEX(Calculation!$Y$6:$Y$505,ROW(I205)/2-2,1)="-"),"",INDEX(Calculation!$Y$6:$Y$505,ROW(I205)/2-2,1)&amp; " - " &amp; INDEX(Calculation!$Z$6:$Z$505,ROW(I205)/2-2,1)),"")</f>
        <v/>
      </c>
      <c r="J206" s="63"/>
      <c r="K206" s="86"/>
    </row>
    <row r="207" spans="1:11" ht="15.75" x14ac:dyDescent="0.25">
      <c r="A207" s="87"/>
      <c r="B207" s="62"/>
      <c r="C207" s="82"/>
      <c r="D207" s="83"/>
      <c r="E207" s="90" t="str">
        <f t="shared" si="6"/>
        <v/>
      </c>
      <c r="F207" s="89" t="str">
        <f>IF(MOD(ROW(F206),2)=0,IF( LEN(INDEX(Calculation!$W$6:$W$505,ROW(F206)/2-2,1))=0,"",INDEX(Calculation!$W$6:$W$505,ROW(F206)/2-2,1)&amp; " - " &amp; INDEX(Calculation!$X$6:$X$505,ROW(F206)/2-2,1)),"")</f>
        <v/>
      </c>
      <c r="G207" s="82"/>
      <c r="H207" s="90" t="str">
        <f t="shared" si="7"/>
        <v/>
      </c>
      <c r="I207" s="89" t="str">
        <f>IF(MOD(ROW(I206),2)=0,IF( OR(INDEX(Calculation!$Y$6:$Y$505,ROW(I206)/2-2,1)="",INDEX(Calculation!$Y$6:$Y$505,ROW(I206)/2-2,1)="-"),"",INDEX(Calculation!$Y$6:$Y$505,ROW(I206)/2-2,1)&amp; " - " &amp; INDEX(Calculation!$Z$6:$Z$505,ROW(I206)/2-2,1)),"")</f>
        <v/>
      </c>
      <c r="J207" s="63"/>
      <c r="K207" s="86"/>
    </row>
    <row r="208" spans="1:11" ht="15.75" x14ac:dyDescent="0.25">
      <c r="A208" s="87"/>
      <c r="B208" s="62"/>
      <c r="C208" s="82"/>
      <c r="D208" s="83"/>
      <c r="E208" s="90" t="str">
        <f t="shared" si="6"/>
        <v/>
      </c>
      <c r="F208" s="89" t="str">
        <f>IF(MOD(ROW(F207),2)=0,IF( LEN(INDEX(Calculation!$W$6:$W$505,ROW(F207)/2-2,1))=0,"",INDEX(Calculation!$W$6:$W$505,ROW(F207)/2-2,1)&amp; " - " &amp; INDEX(Calculation!$X$6:$X$505,ROW(F207)/2-2,1)),"")</f>
        <v/>
      </c>
      <c r="G208" s="82"/>
      <c r="H208" s="90" t="str">
        <f t="shared" si="7"/>
        <v/>
      </c>
      <c r="I208" s="89" t="str">
        <f>IF(MOD(ROW(I207),2)=0,IF( OR(INDEX(Calculation!$Y$6:$Y$505,ROW(I207)/2-2,1)="",INDEX(Calculation!$Y$6:$Y$505,ROW(I207)/2-2,1)="-"),"",INDEX(Calculation!$Y$6:$Y$505,ROW(I207)/2-2,1)&amp; " - " &amp; INDEX(Calculation!$Z$6:$Z$505,ROW(I207)/2-2,1)),"")</f>
        <v/>
      </c>
      <c r="J208" s="63"/>
      <c r="K208" s="86"/>
    </row>
    <row r="209" spans="1:11" ht="15.75" x14ac:dyDescent="0.25">
      <c r="A209" s="87"/>
      <c r="B209" s="62"/>
      <c r="C209" s="82"/>
      <c r="D209" s="83"/>
      <c r="E209" s="90" t="str">
        <f t="shared" si="6"/>
        <v/>
      </c>
      <c r="F209" s="89" t="str">
        <f>IF(MOD(ROW(F208),2)=0,IF( LEN(INDEX(Calculation!$W$6:$W$505,ROW(F208)/2-2,1))=0,"",INDEX(Calculation!$W$6:$W$505,ROW(F208)/2-2,1)&amp; " - " &amp; INDEX(Calculation!$X$6:$X$505,ROW(F208)/2-2,1)),"")</f>
        <v/>
      </c>
      <c r="G209" s="82"/>
      <c r="H209" s="90" t="str">
        <f t="shared" si="7"/>
        <v/>
      </c>
      <c r="I209" s="89" t="str">
        <f>IF(MOD(ROW(I208),2)=0,IF( OR(INDEX(Calculation!$Y$6:$Y$505,ROW(I208)/2-2,1)="",INDEX(Calculation!$Y$6:$Y$505,ROW(I208)/2-2,1)="-"),"",INDEX(Calculation!$Y$6:$Y$505,ROW(I208)/2-2,1)&amp; " - " &amp; INDEX(Calculation!$Z$6:$Z$505,ROW(I208)/2-2,1)),"")</f>
        <v/>
      </c>
      <c r="J209" s="63"/>
      <c r="K209" s="86"/>
    </row>
    <row r="210" spans="1:11" ht="15.75" x14ac:dyDescent="0.25">
      <c r="A210" s="87"/>
      <c r="B210" s="62"/>
      <c r="C210" s="82"/>
      <c r="D210" s="83"/>
      <c r="E210" s="90" t="str">
        <f t="shared" si="6"/>
        <v/>
      </c>
      <c r="F210" s="89" t="str">
        <f>IF(MOD(ROW(F209),2)=0,IF( LEN(INDEX(Calculation!$W$6:$W$505,ROW(F209)/2-2,1))=0,"",INDEX(Calculation!$W$6:$W$505,ROW(F209)/2-2,1)&amp; " - " &amp; INDEX(Calculation!$X$6:$X$505,ROW(F209)/2-2,1)),"")</f>
        <v/>
      </c>
      <c r="G210" s="82"/>
      <c r="H210" s="90" t="str">
        <f t="shared" si="7"/>
        <v/>
      </c>
      <c r="I210" s="89" t="str">
        <f>IF(MOD(ROW(I209),2)=0,IF( OR(INDEX(Calculation!$Y$6:$Y$505,ROW(I209)/2-2,1)="",INDEX(Calculation!$Y$6:$Y$505,ROW(I209)/2-2,1)="-"),"",INDEX(Calculation!$Y$6:$Y$505,ROW(I209)/2-2,1)&amp; " - " &amp; INDEX(Calculation!$Z$6:$Z$505,ROW(I209)/2-2,1)),"")</f>
        <v/>
      </c>
      <c r="J210" s="63"/>
      <c r="K210" s="86"/>
    </row>
    <row r="211" spans="1:11" ht="15.75" x14ac:dyDescent="0.25">
      <c r="A211" s="87"/>
      <c r="B211" s="62"/>
      <c r="C211" s="82"/>
      <c r="D211" s="83"/>
      <c r="E211" s="90" t="str">
        <f t="shared" si="6"/>
        <v/>
      </c>
      <c r="F211" s="89" t="str">
        <f>IF(MOD(ROW(F210),2)=0,IF( LEN(INDEX(Calculation!$W$6:$W$505,ROW(F210)/2-2,1))=0,"",INDEX(Calculation!$W$6:$W$505,ROW(F210)/2-2,1)&amp; " - " &amp; INDEX(Calculation!$X$6:$X$505,ROW(F210)/2-2,1)),"")</f>
        <v/>
      </c>
      <c r="G211" s="82"/>
      <c r="H211" s="90" t="str">
        <f t="shared" si="7"/>
        <v/>
      </c>
      <c r="I211" s="89" t="str">
        <f>IF(MOD(ROW(I210),2)=0,IF( OR(INDEX(Calculation!$Y$6:$Y$505,ROW(I210)/2-2,1)="",INDEX(Calculation!$Y$6:$Y$505,ROW(I210)/2-2,1)="-"),"",INDEX(Calculation!$Y$6:$Y$505,ROW(I210)/2-2,1)&amp; " - " &amp; INDEX(Calculation!$Z$6:$Z$505,ROW(I210)/2-2,1)),"")</f>
        <v/>
      </c>
      <c r="J211" s="63"/>
      <c r="K211" s="86"/>
    </row>
    <row r="212" spans="1:11" ht="15.75" x14ac:dyDescent="0.25">
      <c r="A212" s="87"/>
      <c r="B212" s="62"/>
      <c r="C212" s="82"/>
      <c r="D212" s="83"/>
      <c r="E212" s="90" t="str">
        <f t="shared" si="6"/>
        <v/>
      </c>
      <c r="F212" s="89" t="str">
        <f>IF(MOD(ROW(F211),2)=0,IF( LEN(INDEX(Calculation!$W$6:$W$505,ROW(F211)/2-2,1))=0,"",INDEX(Calculation!$W$6:$W$505,ROW(F211)/2-2,1)&amp; " - " &amp; INDEX(Calculation!$X$6:$X$505,ROW(F211)/2-2,1)),"")</f>
        <v/>
      </c>
      <c r="G212" s="82"/>
      <c r="H212" s="90" t="str">
        <f t="shared" si="7"/>
        <v/>
      </c>
      <c r="I212" s="89" t="str">
        <f>IF(MOD(ROW(I211),2)=0,IF( OR(INDEX(Calculation!$Y$6:$Y$505,ROW(I211)/2-2,1)="",INDEX(Calculation!$Y$6:$Y$505,ROW(I211)/2-2,1)="-"),"",INDEX(Calculation!$Y$6:$Y$505,ROW(I211)/2-2,1)&amp; " - " &amp; INDEX(Calculation!$Z$6:$Z$505,ROW(I211)/2-2,1)),"")</f>
        <v/>
      </c>
      <c r="J212" s="63"/>
      <c r="K212" s="86"/>
    </row>
    <row r="213" spans="1:11" ht="15.75" x14ac:dyDescent="0.25">
      <c r="A213" s="87"/>
      <c r="B213" s="62"/>
      <c r="C213" s="82"/>
      <c r="D213" s="83"/>
      <c r="E213" s="90" t="str">
        <f t="shared" si="6"/>
        <v/>
      </c>
      <c r="F213" s="89" t="str">
        <f>IF(MOD(ROW(F212),2)=0,IF( LEN(INDEX(Calculation!$W$6:$W$505,ROW(F212)/2-2,1))=0,"",INDEX(Calculation!$W$6:$W$505,ROW(F212)/2-2,1)&amp; " - " &amp; INDEX(Calculation!$X$6:$X$505,ROW(F212)/2-2,1)),"")</f>
        <v/>
      </c>
      <c r="G213" s="82"/>
      <c r="H213" s="90" t="str">
        <f t="shared" si="7"/>
        <v/>
      </c>
      <c r="I213" s="89" t="str">
        <f>IF(MOD(ROW(I212),2)=0,IF( OR(INDEX(Calculation!$Y$6:$Y$505,ROW(I212)/2-2,1)="",INDEX(Calculation!$Y$6:$Y$505,ROW(I212)/2-2,1)="-"),"",INDEX(Calculation!$Y$6:$Y$505,ROW(I212)/2-2,1)&amp; " - " &amp; INDEX(Calculation!$Z$6:$Z$505,ROW(I212)/2-2,1)),"")</f>
        <v/>
      </c>
      <c r="J213" s="63"/>
      <c r="K213" s="86"/>
    </row>
    <row r="214" spans="1:11" ht="15.75" x14ac:dyDescent="0.25">
      <c r="A214" s="87"/>
      <c r="B214" s="62"/>
      <c r="C214" s="82"/>
      <c r="D214" s="83"/>
      <c r="E214" s="90" t="str">
        <f t="shared" si="6"/>
        <v/>
      </c>
      <c r="F214" s="89" t="str">
        <f>IF(MOD(ROW(F213),2)=0,IF( LEN(INDEX(Calculation!$W$6:$W$505,ROW(F213)/2-2,1))=0,"",INDEX(Calculation!$W$6:$W$505,ROW(F213)/2-2,1)&amp; " - " &amp; INDEX(Calculation!$X$6:$X$505,ROW(F213)/2-2,1)),"")</f>
        <v/>
      </c>
      <c r="G214" s="82"/>
      <c r="H214" s="90" t="str">
        <f t="shared" si="7"/>
        <v/>
      </c>
      <c r="I214" s="89" t="str">
        <f>IF(MOD(ROW(I213),2)=0,IF( OR(INDEX(Calculation!$Y$6:$Y$505,ROW(I213)/2-2,1)="",INDEX(Calculation!$Y$6:$Y$505,ROW(I213)/2-2,1)="-"),"",INDEX(Calculation!$Y$6:$Y$505,ROW(I213)/2-2,1)&amp; " - " &amp; INDEX(Calculation!$Z$6:$Z$505,ROW(I213)/2-2,1)),"")</f>
        <v/>
      </c>
      <c r="J214" s="63"/>
      <c r="K214" s="86"/>
    </row>
    <row r="215" spans="1:11" ht="15.75" x14ac:dyDescent="0.25">
      <c r="A215" s="87"/>
      <c r="B215" s="62"/>
      <c r="C215" s="82"/>
      <c r="D215" s="83"/>
      <c r="E215" s="90" t="str">
        <f t="shared" si="6"/>
        <v/>
      </c>
      <c r="F215" s="89" t="str">
        <f>IF(MOD(ROW(F214),2)=0,IF( LEN(INDEX(Calculation!$W$6:$W$505,ROW(F214)/2-2,1))=0,"",INDEX(Calculation!$W$6:$W$505,ROW(F214)/2-2,1)&amp; " - " &amp; INDEX(Calculation!$X$6:$X$505,ROW(F214)/2-2,1)),"")</f>
        <v/>
      </c>
      <c r="G215" s="82"/>
      <c r="H215" s="90" t="str">
        <f t="shared" si="7"/>
        <v/>
      </c>
      <c r="I215" s="89" t="str">
        <f>IF(MOD(ROW(I214),2)=0,IF( OR(INDEX(Calculation!$Y$6:$Y$505,ROW(I214)/2-2,1)="",INDEX(Calculation!$Y$6:$Y$505,ROW(I214)/2-2,1)="-"),"",INDEX(Calculation!$Y$6:$Y$505,ROW(I214)/2-2,1)&amp; " - " &amp; INDEX(Calculation!$Z$6:$Z$505,ROW(I214)/2-2,1)),"")</f>
        <v/>
      </c>
      <c r="J215" s="63"/>
      <c r="K215" s="86"/>
    </row>
    <row r="216" spans="1:11" ht="15.75" x14ac:dyDescent="0.25">
      <c r="A216" s="87"/>
      <c r="B216" s="62"/>
      <c r="C216" s="82"/>
      <c r="D216" s="83"/>
      <c r="E216" s="90" t="str">
        <f t="shared" si="6"/>
        <v/>
      </c>
      <c r="F216" s="89" t="str">
        <f>IF(MOD(ROW(F215),2)=0,IF( LEN(INDEX(Calculation!$W$6:$W$505,ROW(F215)/2-2,1))=0,"",INDEX(Calculation!$W$6:$W$505,ROW(F215)/2-2,1)&amp; " - " &amp; INDEX(Calculation!$X$6:$X$505,ROW(F215)/2-2,1)),"")</f>
        <v/>
      </c>
      <c r="G216" s="82"/>
      <c r="H216" s="90" t="str">
        <f t="shared" si="7"/>
        <v/>
      </c>
      <c r="I216" s="89" t="str">
        <f>IF(MOD(ROW(I215),2)=0,IF( OR(INDEX(Calculation!$Y$6:$Y$505,ROW(I215)/2-2,1)="",INDEX(Calculation!$Y$6:$Y$505,ROW(I215)/2-2,1)="-"),"",INDEX(Calculation!$Y$6:$Y$505,ROW(I215)/2-2,1)&amp; " - " &amp; INDEX(Calculation!$Z$6:$Z$505,ROW(I215)/2-2,1)),"")</f>
        <v/>
      </c>
      <c r="J216" s="63"/>
      <c r="K216" s="86"/>
    </row>
    <row r="217" spans="1:11" ht="15.75" x14ac:dyDescent="0.25">
      <c r="A217" s="87"/>
      <c r="B217" s="62"/>
      <c r="C217" s="82"/>
      <c r="D217" s="83"/>
      <c r="E217" s="90" t="str">
        <f t="shared" si="6"/>
        <v/>
      </c>
      <c r="F217" s="89" t="str">
        <f>IF(MOD(ROW(F216),2)=0,IF( LEN(INDEX(Calculation!$W$6:$W$505,ROW(F216)/2-2,1))=0,"",INDEX(Calculation!$W$6:$W$505,ROW(F216)/2-2,1)&amp; " - " &amp; INDEX(Calculation!$X$6:$X$505,ROW(F216)/2-2,1)),"")</f>
        <v/>
      </c>
      <c r="G217" s="82"/>
      <c r="H217" s="90" t="str">
        <f t="shared" si="7"/>
        <v/>
      </c>
      <c r="I217" s="89" t="str">
        <f>IF(MOD(ROW(I216),2)=0,IF( OR(INDEX(Calculation!$Y$6:$Y$505,ROW(I216)/2-2,1)="",INDEX(Calculation!$Y$6:$Y$505,ROW(I216)/2-2,1)="-"),"",INDEX(Calculation!$Y$6:$Y$505,ROW(I216)/2-2,1)&amp; " - " &amp; INDEX(Calculation!$Z$6:$Z$505,ROW(I216)/2-2,1)),"")</f>
        <v/>
      </c>
      <c r="J217" s="63"/>
      <c r="K217" s="86"/>
    </row>
    <row r="218" spans="1:11" ht="15.75" x14ac:dyDescent="0.25">
      <c r="A218" s="87"/>
      <c r="B218" s="62"/>
      <c r="C218" s="82"/>
      <c r="D218" s="83"/>
      <c r="E218" s="90" t="str">
        <f t="shared" si="6"/>
        <v/>
      </c>
      <c r="F218" s="89" t="str">
        <f>IF(MOD(ROW(F217),2)=0,IF( LEN(INDEX(Calculation!$W$6:$W$505,ROW(F217)/2-2,1))=0,"",INDEX(Calculation!$W$6:$W$505,ROW(F217)/2-2,1)&amp; " - " &amp; INDEX(Calculation!$X$6:$X$505,ROW(F217)/2-2,1)),"")</f>
        <v/>
      </c>
      <c r="G218" s="82"/>
      <c r="H218" s="90" t="str">
        <f t="shared" si="7"/>
        <v/>
      </c>
      <c r="I218" s="89" t="str">
        <f>IF(MOD(ROW(I217),2)=0,IF( OR(INDEX(Calculation!$Y$6:$Y$505,ROW(I217)/2-2,1)="",INDEX(Calculation!$Y$6:$Y$505,ROW(I217)/2-2,1)="-"),"",INDEX(Calculation!$Y$6:$Y$505,ROW(I217)/2-2,1)&amp; " - " &amp; INDEX(Calculation!$Z$6:$Z$505,ROW(I217)/2-2,1)),"")</f>
        <v/>
      </c>
      <c r="J218" s="63"/>
      <c r="K218" s="86"/>
    </row>
    <row r="219" spans="1:11" ht="15.75" x14ac:dyDescent="0.25">
      <c r="A219" s="87"/>
      <c r="B219" s="62"/>
      <c r="C219" s="82"/>
      <c r="D219" s="83"/>
      <c r="E219" s="90" t="str">
        <f t="shared" si="6"/>
        <v/>
      </c>
      <c r="F219" s="89" t="str">
        <f>IF(MOD(ROW(F218),2)=0,IF( LEN(INDEX(Calculation!$W$6:$W$505,ROW(F218)/2-2,1))=0,"",INDEX(Calculation!$W$6:$W$505,ROW(F218)/2-2,1)&amp; " - " &amp; INDEX(Calculation!$X$6:$X$505,ROW(F218)/2-2,1)),"")</f>
        <v/>
      </c>
      <c r="G219" s="82"/>
      <c r="H219" s="90" t="str">
        <f t="shared" si="7"/>
        <v/>
      </c>
      <c r="I219" s="89" t="str">
        <f>IF(MOD(ROW(I218),2)=0,IF( OR(INDEX(Calculation!$Y$6:$Y$505,ROW(I218)/2-2,1)="",INDEX(Calculation!$Y$6:$Y$505,ROW(I218)/2-2,1)="-"),"",INDEX(Calculation!$Y$6:$Y$505,ROW(I218)/2-2,1)&amp; " - " &amp; INDEX(Calculation!$Z$6:$Z$505,ROW(I218)/2-2,1)),"")</f>
        <v/>
      </c>
      <c r="J219" s="63"/>
      <c r="K219" s="86"/>
    </row>
    <row r="220" spans="1:11" ht="15.75" x14ac:dyDescent="0.25">
      <c r="A220" s="87"/>
      <c r="B220" s="62"/>
      <c r="C220" s="82"/>
      <c r="D220" s="83"/>
      <c r="E220" s="90" t="str">
        <f t="shared" si="6"/>
        <v/>
      </c>
      <c r="F220" s="89" t="str">
        <f>IF(MOD(ROW(F219),2)=0,IF( LEN(INDEX(Calculation!$W$6:$W$505,ROW(F219)/2-2,1))=0,"",INDEX(Calculation!$W$6:$W$505,ROW(F219)/2-2,1)&amp; " - " &amp; INDEX(Calculation!$X$6:$X$505,ROW(F219)/2-2,1)),"")</f>
        <v/>
      </c>
      <c r="G220" s="82"/>
      <c r="H220" s="90" t="str">
        <f t="shared" si="7"/>
        <v/>
      </c>
      <c r="I220" s="89" t="str">
        <f>IF(MOD(ROW(I219),2)=0,IF( OR(INDEX(Calculation!$Y$6:$Y$505,ROW(I219)/2-2,1)="",INDEX(Calculation!$Y$6:$Y$505,ROW(I219)/2-2,1)="-"),"",INDEX(Calculation!$Y$6:$Y$505,ROW(I219)/2-2,1)&amp; " - " &amp; INDEX(Calculation!$Z$6:$Z$505,ROW(I219)/2-2,1)),"")</f>
        <v/>
      </c>
      <c r="J220" s="63"/>
      <c r="K220" s="86"/>
    </row>
    <row r="221" spans="1:11" ht="15.75" x14ac:dyDescent="0.25">
      <c r="A221" s="87"/>
      <c r="B221" s="62"/>
      <c r="C221" s="82"/>
      <c r="D221" s="83"/>
      <c r="E221" s="90" t="str">
        <f t="shared" si="6"/>
        <v/>
      </c>
      <c r="F221" s="89" t="str">
        <f>IF(MOD(ROW(F220),2)=0,IF( LEN(INDEX(Calculation!$W$6:$W$505,ROW(F220)/2-2,1))=0,"",INDEX(Calculation!$W$6:$W$505,ROW(F220)/2-2,1)&amp; " - " &amp; INDEX(Calculation!$X$6:$X$505,ROW(F220)/2-2,1)),"")</f>
        <v/>
      </c>
      <c r="G221" s="82"/>
      <c r="H221" s="90" t="str">
        <f t="shared" si="7"/>
        <v/>
      </c>
      <c r="I221" s="89" t="str">
        <f>IF(MOD(ROW(I220),2)=0,IF( OR(INDEX(Calculation!$Y$6:$Y$505,ROW(I220)/2-2,1)="",INDEX(Calculation!$Y$6:$Y$505,ROW(I220)/2-2,1)="-"),"",INDEX(Calculation!$Y$6:$Y$505,ROW(I220)/2-2,1)&amp; " - " &amp; INDEX(Calculation!$Z$6:$Z$505,ROW(I220)/2-2,1)),"")</f>
        <v/>
      </c>
      <c r="J221" s="63"/>
      <c r="K221" s="86"/>
    </row>
    <row r="222" spans="1:11" ht="15.75" x14ac:dyDescent="0.25">
      <c r="A222" s="87"/>
      <c r="B222" s="62"/>
      <c r="C222" s="82"/>
      <c r="D222" s="83"/>
      <c r="E222" s="90" t="str">
        <f t="shared" si="6"/>
        <v/>
      </c>
      <c r="F222" s="89" t="str">
        <f>IF(MOD(ROW(F221),2)=0,IF( LEN(INDEX(Calculation!$W$6:$W$505,ROW(F221)/2-2,1))=0,"",INDEX(Calculation!$W$6:$W$505,ROW(F221)/2-2,1)&amp; " - " &amp; INDEX(Calculation!$X$6:$X$505,ROW(F221)/2-2,1)),"")</f>
        <v/>
      </c>
      <c r="G222" s="82"/>
      <c r="H222" s="90" t="str">
        <f t="shared" si="7"/>
        <v/>
      </c>
      <c r="I222" s="89" t="str">
        <f>IF(MOD(ROW(I221),2)=0,IF( OR(INDEX(Calculation!$Y$6:$Y$505,ROW(I221)/2-2,1)="",INDEX(Calculation!$Y$6:$Y$505,ROW(I221)/2-2,1)="-"),"",INDEX(Calculation!$Y$6:$Y$505,ROW(I221)/2-2,1)&amp; " - " &amp; INDEX(Calculation!$Z$6:$Z$505,ROW(I221)/2-2,1)),"")</f>
        <v/>
      </c>
      <c r="J222" s="63"/>
      <c r="K222" s="86"/>
    </row>
    <row r="223" spans="1:11" ht="15.75" x14ac:dyDescent="0.25">
      <c r="A223" s="87"/>
      <c r="B223" s="62"/>
      <c r="C223" s="82"/>
      <c r="D223" s="83"/>
      <c r="E223" s="90" t="str">
        <f t="shared" si="6"/>
        <v/>
      </c>
      <c r="F223" s="89" t="str">
        <f>IF(MOD(ROW(F222),2)=0,IF( LEN(INDEX(Calculation!$W$6:$W$505,ROW(F222)/2-2,1))=0,"",INDEX(Calculation!$W$6:$W$505,ROW(F222)/2-2,1)&amp; " - " &amp; INDEX(Calculation!$X$6:$X$505,ROW(F222)/2-2,1)),"")</f>
        <v/>
      </c>
      <c r="G223" s="82"/>
      <c r="H223" s="90" t="str">
        <f t="shared" si="7"/>
        <v/>
      </c>
      <c r="I223" s="89" t="str">
        <f>IF(MOD(ROW(I222),2)=0,IF( OR(INDEX(Calculation!$Y$6:$Y$505,ROW(I222)/2-2,1)="",INDEX(Calculation!$Y$6:$Y$505,ROW(I222)/2-2,1)="-"),"",INDEX(Calculation!$Y$6:$Y$505,ROW(I222)/2-2,1)&amp; " - " &amp; INDEX(Calculation!$Z$6:$Z$505,ROW(I222)/2-2,1)),"")</f>
        <v/>
      </c>
      <c r="J223" s="63"/>
      <c r="K223" s="86"/>
    </row>
    <row r="224" spans="1:11" ht="15.75" x14ac:dyDescent="0.25">
      <c r="A224" s="87"/>
      <c r="B224" s="62"/>
      <c r="C224" s="82"/>
      <c r="D224" s="83"/>
      <c r="E224" s="90" t="str">
        <f t="shared" si="6"/>
        <v/>
      </c>
      <c r="F224" s="89" t="str">
        <f>IF(MOD(ROW(F223),2)=0,IF( LEN(INDEX(Calculation!$W$6:$W$505,ROW(F223)/2-2,1))=0,"",INDEX(Calculation!$W$6:$W$505,ROW(F223)/2-2,1)&amp; " - " &amp; INDEX(Calculation!$X$6:$X$505,ROW(F223)/2-2,1)),"")</f>
        <v/>
      </c>
      <c r="G224" s="82"/>
      <c r="H224" s="90" t="str">
        <f t="shared" si="7"/>
        <v/>
      </c>
      <c r="I224" s="89" t="str">
        <f>IF(MOD(ROW(I223),2)=0,IF( OR(INDEX(Calculation!$Y$6:$Y$505,ROW(I223)/2-2,1)="",INDEX(Calculation!$Y$6:$Y$505,ROW(I223)/2-2,1)="-"),"",INDEX(Calculation!$Y$6:$Y$505,ROW(I223)/2-2,1)&amp; " - " &amp; INDEX(Calculation!$Z$6:$Z$505,ROW(I223)/2-2,1)),"")</f>
        <v/>
      </c>
      <c r="J224" s="63"/>
      <c r="K224" s="86"/>
    </row>
    <row r="225" spans="1:11" ht="15.75" x14ac:dyDescent="0.25">
      <c r="A225" s="87"/>
      <c r="B225" s="62"/>
      <c r="C225" s="82"/>
      <c r="D225" s="83"/>
      <c r="E225" s="90" t="str">
        <f t="shared" si="6"/>
        <v/>
      </c>
      <c r="F225" s="89" t="str">
        <f>IF(MOD(ROW(F224),2)=0,IF( LEN(INDEX(Calculation!$W$6:$W$505,ROW(F224)/2-2,1))=0,"",INDEX(Calculation!$W$6:$W$505,ROW(F224)/2-2,1)&amp; " - " &amp; INDEX(Calculation!$X$6:$X$505,ROW(F224)/2-2,1)),"")</f>
        <v/>
      </c>
      <c r="G225" s="82"/>
      <c r="H225" s="90" t="str">
        <f t="shared" si="7"/>
        <v/>
      </c>
      <c r="I225" s="89" t="str">
        <f>IF(MOD(ROW(I224),2)=0,IF( OR(INDEX(Calculation!$Y$6:$Y$505,ROW(I224)/2-2,1)="",INDEX(Calculation!$Y$6:$Y$505,ROW(I224)/2-2,1)="-"),"",INDEX(Calculation!$Y$6:$Y$505,ROW(I224)/2-2,1)&amp; " - " &amp; INDEX(Calculation!$Z$6:$Z$505,ROW(I224)/2-2,1)),"")</f>
        <v/>
      </c>
      <c r="J225" s="63"/>
      <c r="K225" s="86"/>
    </row>
    <row r="226" spans="1:11" ht="15.75" x14ac:dyDescent="0.25">
      <c r="A226" s="87"/>
      <c r="B226" s="62"/>
      <c r="C226" s="82"/>
      <c r="D226" s="83"/>
      <c r="E226" s="90" t="str">
        <f t="shared" si="6"/>
        <v/>
      </c>
      <c r="F226" s="89" t="str">
        <f>IF(MOD(ROW(F225),2)=0,IF( LEN(INDEX(Calculation!$W$6:$W$505,ROW(F225)/2-2,1))=0,"",INDEX(Calculation!$W$6:$W$505,ROW(F225)/2-2,1)&amp; " - " &amp; INDEX(Calculation!$X$6:$X$505,ROW(F225)/2-2,1)),"")</f>
        <v/>
      </c>
      <c r="G226" s="82"/>
      <c r="H226" s="90" t="str">
        <f t="shared" si="7"/>
        <v/>
      </c>
      <c r="I226" s="89" t="str">
        <f>IF(MOD(ROW(I225),2)=0,IF( OR(INDEX(Calculation!$Y$6:$Y$505,ROW(I225)/2-2,1)="",INDEX(Calculation!$Y$6:$Y$505,ROW(I225)/2-2,1)="-"),"",INDEX(Calculation!$Y$6:$Y$505,ROW(I225)/2-2,1)&amp; " - " &amp; INDEX(Calculation!$Z$6:$Z$505,ROW(I225)/2-2,1)),"")</f>
        <v/>
      </c>
      <c r="J226" s="63"/>
      <c r="K226" s="86"/>
    </row>
    <row r="227" spans="1:11" ht="15.75" x14ac:dyDescent="0.25">
      <c r="A227" s="87"/>
      <c r="B227" s="62"/>
      <c r="C227" s="82"/>
      <c r="D227" s="83"/>
      <c r="E227" s="90" t="str">
        <f t="shared" si="6"/>
        <v/>
      </c>
      <c r="F227" s="89" t="str">
        <f>IF(MOD(ROW(F226),2)=0,IF( LEN(INDEX(Calculation!$W$6:$W$505,ROW(F226)/2-2,1))=0,"",INDEX(Calculation!$W$6:$W$505,ROW(F226)/2-2,1)&amp; " - " &amp; INDEX(Calculation!$X$6:$X$505,ROW(F226)/2-2,1)),"")</f>
        <v/>
      </c>
      <c r="G227" s="82"/>
      <c r="H227" s="90" t="str">
        <f t="shared" si="7"/>
        <v/>
      </c>
      <c r="I227" s="89" t="str">
        <f>IF(MOD(ROW(I226),2)=0,IF( OR(INDEX(Calculation!$Y$6:$Y$505,ROW(I226)/2-2,1)="",INDEX(Calculation!$Y$6:$Y$505,ROW(I226)/2-2,1)="-"),"",INDEX(Calculation!$Y$6:$Y$505,ROW(I226)/2-2,1)&amp; " - " &amp; INDEX(Calculation!$Z$6:$Z$505,ROW(I226)/2-2,1)),"")</f>
        <v/>
      </c>
      <c r="J227" s="63"/>
      <c r="K227" s="86"/>
    </row>
    <row r="228" spans="1:11" ht="15.75" x14ac:dyDescent="0.25">
      <c r="A228" s="87"/>
      <c r="B228" s="62"/>
      <c r="C228" s="82"/>
      <c r="D228" s="83"/>
      <c r="E228" s="90" t="str">
        <f t="shared" si="6"/>
        <v/>
      </c>
      <c r="F228" s="89" t="str">
        <f>IF(MOD(ROW(F227),2)=0,IF( LEN(INDEX(Calculation!$W$6:$W$505,ROW(F227)/2-2,1))=0,"",INDEX(Calculation!$W$6:$W$505,ROW(F227)/2-2,1)&amp; " - " &amp; INDEX(Calculation!$X$6:$X$505,ROW(F227)/2-2,1)),"")</f>
        <v/>
      </c>
      <c r="G228" s="82"/>
      <c r="H228" s="90" t="str">
        <f t="shared" si="7"/>
        <v/>
      </c>
      <c r="I228" s="89" t="str">
        <f>IF(MOD(ROW(I227),2)=0,IF( OR(INDEX(Calculation!$Y$6:$Y$505,ROW(I227)/2-2,1)="",INDEX(Calculation!$Y$6:$Y$505,ROW(I227)/2-2,1)="-"),"",INDEX(Calculation!$Y$6:$Y$505,ROW(I227)/2-2,1)&amp; " - " &amp; INDEX(Calculation!$Z$6:$Z$505,ROW(I227)/2-2,1)),"")</f>
        <v/>
      </c>
      <c r="J228" s="63"/>
      <c r="K228" s="86"/>
    </row>
    <row r="229" spans="1:11" ht="15.75" x14ac:dyDescent="0.25">
      <c r="A229" s="87"/>
      <c r="B229" s="62"/>
      <c r="C229" s="82"/>
      <c r="D229" s="83"/>
      <c r="E229" s="90" t="str">
        <f t="shared" si="6"/>
        <v/>
      </c>
      <c r="F229" s="89" t="str">
        <f>IF(MOD(ROW(F228),2)=0,IF( LEN(INDEX(Calculation!$W$6:$W$505,ROW(F228)/2-2,1))=0,"",INDEX(Calculation!$W$6:$W$505,ROW(F228)/2-2,1)&amp; " - " &amp; INDEX(Calculation!$X$6:$X$505,ROW(F228)/2-2,1)),"")</f>
        <v/>
      </c>
      <c r="G229" s="82"/>
      <c r="H229" s="90" t="str">
        <f t="shared" si="7"/>
        <v/>
      </c>
      <c r="I229" s="89" t="str">
        <f>IF(MOD(ROW(I228),2)=0,IF( OR(INDEX(Calculation!$Y$6:$Y$505,ROW(I228)/2-2,1)="",INDEX(Calculation!$Y$6:$Y$505,ROW(I228)/2-2,1)="-"),"",INDEX(Calculation!$Y$6:$Y$505,ROW(I228)/2-2,1)&amp; " - " &amp; INDEX(Calculation!$Z$6:$Z$505,ROW(I228)/2-2,1)),"")</f>
        <v/>
      </c>
      <c r="J229" s="63"/>
      <c r="K229" s="86"/>
    </row>
    <row r="230" spans="1:11" ht="15.75" x14ac:dyDescent="0.25">
      <c r="A230" s="87"/>
      <c r="B230" s="62"/>
      <c r="C230" s="82"/>
      <c r="D230" s="83"/>
      <c r="E230" s="90" t="str">
        <f t="shared" si="6"/>
        <v/>
      </c>
      <c r="F230" s="89" t="str">
        <f>IF(MOD(ROW(F229),2)=0,IF( LEN(INDEX(Calculation!$W$6:$W$505,ROW(F229)/2-2,1))=0,"",INDEX(Calculation!$W$6:$W$505,ROW(F229)/2-2,1)&amp; " - " &amp; INDEX(Calculation!$X$6:$X$505,ROW(F229)/2-2,1)),"")</f>
        <v/>
      </c>
      <c r="G230" s="82"/>
      <c r="H230" s="90" t="str">
        <f t="shared" si="7"/>
        <v/>
      </c>
      <c r="I230" s="89" t="str">
        <f>IF(MOD(ROW(I229),2)=0,IF( OR(INDEX(Calculation!$Y$6:$Y$505,ROW(I229)/2-2,1)="",INDEX(Calculation!$Y$6:$Y$505,ROW(I229)/2-2,1)="-"),"",INDEX(Calculation!$Y$6:$Y$505,ROW(I229)/2-2,1)&amp; " - " &amp; INDEX(Calculation!$Z$6:$Z$505,ROW(I229)/2-2,1)),"")</f>
        <v/>
      </c>
      <c r="J230" s="63"/>
      <c r="K230" s="86"/>
    </row>
    <row r="231" spans="1:11" ht="15.75" x14ac:dyDescent="0.25">
      <c r="A231" s="87"/>
      <c r="B231" s="62"/>
      <c r="C231" s="82"/>
      <c r="D231" s="83"/>
      <c r="E231" s="90" t="str">
        <f t="shared" si="6"/>
        <v/>
      </c>
      <c r="F231" s="89" t="str">
        <f>IF(MOD(ROW(F230),2)=0,IF( LEN(INDEX(Calculation!$W$6:$W$505,ROW(F230)/2-2,1))=0,"",INDEX(Calculation!$W$6:$W$505,ROW(F230)/2-2,1)&amp; " - " &amp; INDEX(Calculation!$X$6:$X$505,ROW(F230)/2-2,1)),"")</f>
        <v/>
      </c>
      <c r="G231" s="82"/>
      <c r="H231" s="90" t="str">
        <f t="shared" si="7"/>
        <v/>
      </c>
      <c r="I231" s="89" t="str">
        <f>IF(MOD(ROW(I230),2)=0,IF( OR(INDEX(Calculation!$Y$6:$Y$505,ROW(I230)/2-2,1)="",INDEX(Calculation!$Y$6:$Y$505,ROW(I230)/2-2,1)="-"),"",INDEX(Calculation!$Y$6:$Y$505,ROW(I230)/2-2,1)&amp; " - " &amp; INDEX(Calculation!$Z$6:$Z$505,ROW(I230)/2-2,1)),"")</f>
        <v/>
      </c>
      <c r="J231" s="63"/>
      <c r="K231" s="86"/>
    </row>
    <row r="232" spans="1:11" ht="15.75" x14ac:dyDescent="0.25">
      <c r="A232" s="87"/>
      <c r="B232" s="62"/>
      <c r="C232" s="82"/>
      <c r="D232" s="83"/>
      <c r="E232" s="90" t="str">
        <f t="shared" si="6"/>
        <v/>
      </c>
      <c r="F232" s="89" t="str">
        <f>IF(MOD(ROW(F231),2)=0,IF( LEN(INDEX(Calculation!$W$6:$W$505,ROW(F231)/2-2,1))=0,"",INDEX(Calculation!$W$6:$W$505,ROW(F231)/2-2,1)&amp; " - " &amp; INDEX(Calculation!$X$6:$X$505,ROW(F231)/2-2,1)),"")</f>
        <v/>
      </c>
      <c r="G232" s="82"/>
      <c r="H232" s="90" t="str">
        <f t="shared" si="7"/>
        <v/>
      </c>
      <c r="I232" s="89" t="str">
        <f>IF(MOD(ROW(I231),2)=0,IF( OR(INDEX(Calculation!$Y$6:$Y$505,ROW(I231)/2-2,1)="",INDEX(Calculation!$Y$6:$Y$505,ROW(I231)/2-2,1)="-"),"",INDEX(Calculation!$Y$6:$Y$505,ROW(I231)/2-2,1)&amp; " - " &amp; INDEX(Calculation!$Z$6:$Z$505,ROW(I231)/2-2,1)),"")</f>
        <v/>
      </c>
      <c r="J232" s="63"/>
      <c r="K232" s="86"/>
    </row>
    <row r="233" spans="1:11" ht="15.75" x14ac:dyDescent="0.25">
      <c r="A233" s="87"/>
      <c r="B233" s="62"/>
      <c r="C233" s="82"/>
      <c r="D233" s="83"/>
      <c r="E233" s="90" t="str">
        <f t="shared" si="6"/>
        <v/>
      </c>
      <c r="F233" s="89" t="str">
        <f>IF(MOD(ROW(F232),2)=0,IF( LEN(INDEX(Calculation!$W$6:$W$505,ROW(F232)/2-2,1))=0,"",INDEX(Calculation!$W$6:$W$505,ROW(F232)/2-2,1)&amp; " - " &amp; INDEX(Calculation!$X$6:$X$505,ROW(F232)/2-2,1)),"")</f>
        <v/>
      </c>
      <c r="G233" s="82"/>
      <c r="H233" s="90" t="str">
        <f t="shared" si="7"/>
        <v/>
      </c>
      <c r="I233" s="89" t="str">
        <f>IF(MOD(ROW(I232),2)=0,IF( OR(INDEX(Calculation!$Y$6:$Y$505,ROW(I232)/2-2,1)="",INDEX(Calculation!$Y$6:$Y$505,ROW(I232)/2-2,1)="-"),"",INDEX(Calculation!$Y$6:$Y$505,ROW(I232)/2-2,1)&amp; " - " &amp; INDEX(Calculation!$Z$6:$Z$505,ROW(I232)/2-2,1)),"")</f>
        <v/>
      </c>
      <c r="J233" s="63"/>
      <c r="K233" s="86"/>
    </row>
    <row r="234" spans="1:11" ht="15.75" x14ac:dyDescent="0.25">
      <c r="A234" s="87"/>
      <c r="B234" s="62"/>
      <c r="C234" s="82"/>
      <c r="D234" s="83"/>
      <c r="E234" s="90" t="str">
        <f t="shared" si="6"/>
        <v/>
      </c>
      <c r="F234" s="89" t="str">
        <f>IF(MOD(ROW(F233),2)=0,IF( LEN(INDEX(Calculation!$W$6:$W$505,ROW(F233)/2-2,1))=0,"",INDEX(Calculation!$W$6:$W$505,ROW(F233)/2-2,1)&amp; " - " &amp; INDEX(Calculation!$X$6:$X$505,ROW(F233)/2-2,1)),"")</f>
        <v/>
      </c>
      <c r="G234" s="82"/>
      <c r="H234" s="90" t="str">
        <f t="shared" si="7"/>
        <v/>
      </c>
      <c r="I234" s="89" t="str">
        <f>IF(MOD(ROW(I233),2)=0,IF( OR(INDEX(Calculation!$Y$6:$Y$505,ROW(I233)/2-2,1)="",INDEX(Calculation!$Y$6:$Y$505,ROW(I233)/2-2,1)="-"),"",INDEX(Calculation!$Y$6:$Y$505,ROW(I233)/2-2,1)&amp; " - " &amp; INDEX(Calculation!$Z$6:$Z$505,ROW(I233)/2-2,1)),"")</f>
        <v/>
      </c>
      <c r="J234" s="63"/>
      <c r="K234" s="86"/>
    </row>
    <row r="235" spans="1:11" ht="15.75" x14ac:dyDescent="0.25">
      <c r="A235" s="87"/>
      <c r="B235" s="62"/>
      <c r="C235" s="82"/>
      <c r="D235" s="83"/>
      <c r="E235" s="90" t="str">
        <f t="shared" si="6"/>
        <v/>
      </c>
      <c r="F235" s="89" t="str">
        <f>IF(MOD(ROW(F234),2)=0,IF( LEN(INDEX(Calculation!$W$6:$W$505,ROW(F234)/2-2,1))=0,"",INDEX(Calculation!$W$6:$W$505,ROW(F234)/2-2,1)&amp; " - " &amp; INDEX(Calculation!$X$6:$X$505,ROW(F234)/2-2,1)),"")</f>
        <v/>
      </c>
      <c r="G235" s="82"/>
      <c r="H235" s="90" t="str">
        <f t="shared" si="7"/>
        <v/>
      </c>
      <c r="I235" s="89" t="str">
        <f>IF(MOD(ROW(I234),2)=0,IF( OR(INDEX(Calculation!$Y$6:$Y$505,ROW(I234)/2-2,1)="",INDEX(Calculation!$Y$6:$Y$505,ROW(I234)/2-2,1)="-"),"",INDEX(Calculation!$Y$6:$Y$505,ROW(I234)/2-2,1)&amp; " - " &amp; INDEX(Calculation!$Z$6:$Z$505,ROW(I234)/2-2,1)),"")</f>
        <v/>
      </c>
      <c r="J235" s="63"/>
      <c r="K235" s="86"/>
    </row>
    <row r="236" spans="1:11" ht="15.75" x14ac:dyDescent="0.25">
      <c r="A236" s="87"/>
      <c r="B236" s="62"/>
      <c r="C236" s="82"/>
      <c r="D236" s="83"/>
      <c r="E236" s="90" t="str">
        <f t="shared" si="6"/>
        <v/>
      </c>
      <c r="F236" s="89" t="str">
        <f>IF(MOD(ROW(F235),2)=0,IF( LEN(INDEX(Calculation!$W$6:$W$505,ROW(F235)/2-2,1))=0,"",INDEX(Calculation!$W$6:$W$505,ROW(F235)/2-2,1)&amp; " - " &amp; INDEX(Calculation!$X$6:$X$505,ROW(F235)/2-2,1)),"")</f>
        <v/>
      </c>
      <c r="G236" s="82"/>
      <c r="H236" s="90" t="str">
        <f t="shared" si="7"/>
        <v/>
      </c>
      <c r="I236" s="89" t="str">
        <f>IF(MOD(ROW(I235),2)=0,IF( OR(INDEX(Calculation!$Y$6:$Y$505,ROW(I235)/2-2,1)="",INDEX(Calculation!$Y$6:$Y$505,ROW(I235)/2-2,1)="-"),"",INDEX(Calculation!$Y$6:$Y$505,ROW(I235)/2-2,1)&amp; " - " &amp; INDEX(Calculation!$Z$6:$Z$505,ROW(I235)/2-2,1)),"")</f>
        <v/>
      </c>
      <c r="J236" s="63"/>
      <c r="K236" s="86"/>
    </row>
    <row r="237" spans="1:11" ht="15.75" x14ac:dyDescent="0.25">
      <c r="A237" s="87"/>
      <c r="B237" s="62"/>
      <c r="C237" s="82"/>
      <c r="D237" s="83"/>
      <c r="E237" s="90" t="str">
        <f t="shared" si="6"/>
        <v/>
      </c>
      <c r="F237" s="89" t="str">
        <f>IF(MOD(ROW(F236),2)=0,IF( LEN(INDEX(Calculation!$W$6:$W$505,ROW(F236)/2-2,1))=0,"",INDEX(Calculation!$W$6:$W$505,ROW(F236)/2-2,1)&amp; " - " &amp; INDEX(Calculation!$X$6:$X$505,ROW(F236)/2-2,1)),"")</f>
        <v/>
      </c>
      <c r="G237" s="82"/>
      <c r="H237" s="90" t="str">
        <f t="shared" si="7"/>
        <v/>
      </c>
      <c r="I237" s="89" t="str">
        <f>IF(MOD(ROW(I236),2)=0,IF( OR(INDEX(Calculation!$Y$6:$Y$505,ROW(I236)/2-2,1)="",INDEX(Calculation!$Y$6:$Y$505,ROW(I236)/2-2,1)="-"),"",INDEX(Calculation!$Y$6:$Y$505,ROW(I236)/2-2,1)&amp; " - " &amp; INDEX(Calculation!$Z$6:$Z$505,ROW(I236)/2-2,1)),"")</f>
        <v/>
      </c>
      <c r="J237" s="63"/>
      <c r="K237" s="86"/>
    </row>
    <row r="238" spans="1:11" ht="15.75" x14ac:dyDescent="0.25">
      <c r="A238" s="87"/>
      <c r="B238" s="62"/>
      <c r="C238" s="82"/>
      <c r="D238" s="83"/>
      <c r="E238" s="90" t="str">
        <f t="shared" si="6"/>
        <v/>
      </c>
      <c r="F238" s="89" t="str">
        <f>IF(MOD(ROW(F237),2)=0,IF( LEN(INDEX(Calculation!$W$6:$W$505,ROW(F237)/2-2,1))=0,"",INDEX(Calculation!$W$6:$W$505,ROW(F237)/2-2,1)&amp; " - " &amp; INDEX(Calculation!$X$6:$X$505,ROW(F237)/2-2,1)),"")</f>
        <v/>
      </c>
      <c r="G238" s="82"/>
      <c r="H238" s="90" t="str">
        <f t="shared" si="7"/>
        <v/>
      </c>
      <c r="I238" s="89" t="str">
        <f>IF(MOD(ROW(I237),2)=0,IF( OR(INDEX(Calculation!$Y$6:$Y$505,ROW(I237)/2-2,1)="",INDEX(Calculation!$Y$6:$Y$505,ROW(I237)/2-2,1)="-"),"",INDEX(Calculation!$Y$6:$Y$505,ROW(I237)/2-2,1)&amp; " - " &amp; INDEX(Calculation!$Z$6:$Z$505,ROW(I237)/2-2,1)),"")</f>
        <v/>
      </c>
      <c r="J238" s="63"/>
      <c r="K238" s="86"/>
    </row>
    <row r="239" spans="1:11" ht="15.75" x14ac:dyDescent="0.25">
      <c r="A239" s="87"/>
      <c r="B239" s="62"/>
      <c r="C239" s="82"/>
      <c r="D239" s="83"/>
      <c r="E239" s="90" t="str">
        <f t="shared" si="6"/>
        <v/>
      </c>
      <c r="F239" s="89" t="str">
        <f>IF(MOD(ROW(F238),2)=0,IF( LEN(INDEX(Calculation!$W$6:$W$505,ROW(F238)/2-2,1))=0,"",INDEX(Calculation!$W$6:$W$505,ROW(F238)/2-2,1)&amp; " - " &amp; INDEX(Calculation!$X$6:$X$505,ROW(F238)/2-2,1)),"")</f>
        <v/>
      </c>
      <c r="G239" s="82"/>
      <c r="H239" s="90" t="str">
        <f t="shared" si="7"/>
        <v/>
      </c>
      <c r="I239" s="89" t="str">
        <f>IF(MOD(ROW(I238),2)=0,IF( OR(INDEX(Calculation!$Y$6:$Y$505,ROW(I238)/2-2,1)="",INDEX(Calculation!$Y$6:$Y$505,ROW(I238)/2-2,1)="-"),"",INDEX(Calculation!$Y$6:$Y$505,ROW(I238)/2-2,1)&amp; " - " &amp; INDEX(Calculation!$Z$6:$Z$505,ROW(I238)/2-2,1)),"")</f>
        <v/>
      </c>
      <c r="J239" s="63"/>
      <c r="K239" s="86"/>
    </row>
    <row r="240" spans="1:11" ht="15.75" x14ac:dyDescent="0.25">
      <c r="A240" s="87"/>
      <c r="B240" s="62"/>
      <c r="C240" s="82"/>
      <c r="D240" s="83"/>
      <c r="E240" s="90" t="str">
        <f t="shared" si="6"/>
        <v/>
      </c>
      <c r="F240" s="89" t="str">
        <f>IF(MOD(ROW(F239),2)=0,IF( LEN(INDEX(Calculation!$W$6:$W$505,ROW(F239)/2-2,1))=0,"",INDEX(Calculation!$W$6:$W$505,ROW(F239)/2-2,1)&amp; " - " &amp; INDEX(Calculation!$X$6:$X$505,ROW(F239)/2-2,1)),"")</f>
        <v/>
      </c>
      <c r="G240" s="82"/>
      <c r="H240" s="90" t="str">
        <f t="shared" si="7"/>
        <v/>
      </c>
      <c r="I240" s="89" t="str">
        <f>IF(MOD(ROW(I239),2)=0,IF( OR(INDEX(Calculation!$Y$6:$Y$505,ROW(I239)/2-2,1)="",INDEX(Calculation!$Y$6:$Y$505,ROW(I239)/2-2,1)="-"),"",INDEX(Calculation!$Y$6:$Y$505,ROW(I239)/2-2,1)&amp; " - " &amp; INDEX(Calculation!$Z$6:$Z$505,ROW(I239)/2-2,1)),"")</f>
        <v/>
      </c>
      <c r="J240" s="63"/>
      <c r="K240" s="86"/>
    </row>
    <row r="241" spans="1:11" ht="15.75" x14ac:dyDescent="0.25">
      <c r="A241" s="87"/>
      <c r="B241" s="62"/>
      <c r="C241" s="82"/>
      <c r="D241" s="83"/>
      <c r="E241" s="90" t="str">
        <f t="shared" si="6"/>
        <v/>
      </c>
      <c r="F241" s="89" t="str">
        <f>IF(MOD(ROW(F240),2)=0,IF( LEN(INDEX(Calculation!$W$6:$W$505,ROW(F240)/2-2,1))=0,"",INDEX(Calculation!$W$6:$W$505,ROW(F240)/2-2,1)&amp; " - " &amp; INDEX(Calculation!$X$6:$X$505,ROW(F240)/2-2,1)),"")</f>
        <v/>
      </c>
      <c r="G241" s="82"/>
      <c r="H241" s="90" t="str">
        <f t="shared" si="7"/>
        <v/>
      </c>
      <c r="I241" s="89" t="str">
        <f>IF(MOD(ROW(I240),2)=0,IF( OR(INDEX(Calculation!$Y$6:$Y$505,ROW(I240)/2-2,1)="",INDEX(Calculation!$Y$6:$Y$505,ROW(I240)/2-2,1)="-"),"",INDEX(Calculation!$Y$6:$Y$505,ROW(I240)/2-2,1)&amp; " - " &amp; INDEX(Calculation!$Z$6:$Z$505,ROW(I240)/2-2,1)),"")</f>
        <v/>
      </c>
      <c r="J241" s="63"/>
      <c r="K241" s="86"/>
    </row>
    <row r="242" spans="1:11" ht="15.75" x14ac:dyDescent="0.25">
      <c r="A242" s="87"/>
      <c r="B242" s="62"/>
      <c r="C242" s="82"/>
      <c r="D242" s="83"/>
      <c r="E242" s="90" t="str">
        <f t="shared" si="6"/>
        <v/>
      </c>
      <c r="F242" s="89" t="str">
        <f>IF(MOD(ROW(F241),2)=0,IF( LEN(INDEX(Calculation!$W$6:$W$505,ROW(F241)/2-2,1))=0,"",INDEX(Calculation!$W$6:$W$505,ROW(F241)/2-2,1)&amp; " - " &amp; INDEX(Calculation!$X$6:$X$505,ROW(F241)/2-2,1)),"")</f>
        <v/>
      </c>
      <c r="G242" s="82"/>
      <c r="H242" s="90" t="str">
        <f t="shared" si="7"/>
        <v/>
      </c>
      <c r="I242" s="89" t="str">
        <f>IF(MOD(ROW(I241),2)=0,IF( OR(INDEX(Calculation!$Y$6:$Y$505,ROW(I241)/2-2,1)="",INDEX(Calculation!$Y$6:$Y$505,ROW(I241)/2-2,1)="-"),"",INDEX(Calculation!$Y$6:$Y$505,ROW(I241)/2-2,1)&amp; " - " &amp; INDEX(Calculation!$Z$6:$Z$505,ROW(I241)/2-2,1)),"")</f>
        <v/>
      </c>
      <c r="J242" s="63"/>
      <c r="K242" s="86"/>
    </row>
    <row r="243" spans="1:11" ht="15.75" x14ac:dyDescent="0.25">
      <c r="A243" s="87"/>
      <c r="B243" s="62"/>
      <c r="C243" s="82"/>
      <c r="D243" s="83"/>
      <c r="E243" s="90" t="str">
        <f t="shared" si="6"/>
        <v/>
      </c>
      <c r="F243" s="89" t="str">
        <f>IF(MOD(ROW(F242),2)=0,IF( LEN(INDEX(Calculation!$W$6:$W$505,ROW(F242)/2-2,1))=0,"",INDEX(Calculation!$W$6:$W$505,ROW(F242)/2-2,1)&amp; " - " &amp; INDEX(Calculation!$X$6:$X$505,ROW(F242)/2-2,1)),"")</f>
        <v/>
      </c>
      <c r="G243" s="82"/>
      <c r="H243" s="90" t="str">
        <f t="shared" si="7"/>
        <v/>
      </c>
      <c r="I243" s="89" t="str">
        <f>IF(MOD(ROW(I242),2)=0,IF( OR(INDEX(Calculation!$Y$6:$Y$505,ROW(I242)/2-2,1)="",INDEX(Calculation!$Y$6:$Y$505,ROW(I242)/2-2,1)="-"),"",INDEX(Calculation!$Y$6:$Y$505,ROW(I242)/2-2,1)&amp; " - " &amp; INDEX(Calculation!$Z$6:$Z$505,ROW(I242)/2-2,1)),"")</f>
        <v/>
      </c>
      <c r="J243" s="63"/>
      <c r="K243" s="86"/>
    </row>
    <row r="244" spans="1:11" ht="15.75" x14ac:dyDescent="0.25">
      <c r="A244" s="87"/>
      <c r="B244" s="62"/>
      <c r="C244" s="82"/>
      <c r="D244" s="83"/>
      <c r="E244" s="90" t="str">
        <f t="shared" si="6"/>
        <v/>
      </c>
      <c r="F244" s="89" t="str">
        <f>IF(MOD(ROW(F243),2)=0,IF( LEN(INDEX(Calculation!$W$6:$W$505,ROW(F243)/2-2,1))=0,"",INDEX(Calculation!$W$6:$W$505,ROW(F243)/2-2,1)&amp; " - " &amp; INDEX(Calculation!$X$6:$X$505,ROW(F243)/2-2,1)),"")</f>
        <v/>
      </c>
      <c r="G244" s="82"/>
      <c r="H244" s="90" t="str">
        <f t="shared" si="7"/>
        <v/>
      </c>
      <c r="I244" s="89" t="str">
        <f>IF(MOD(ROW(I243),2)=0,IF( OR(INDEX(Calculation!$Y$6:$Y$505,ROW(I243)/2-2,1)="",INDEX(Calculation!$Y$6:$Y$505,ROW(I243)/2-2,1)="-"),"",INDEX(Calculation!$Y$6:$Y$505,ROW(I243)/2-2,1)&amp; " - " &amp; INDEX(Calculation!$Z$6:$Z$505,ROW(I243)/2-2,1)),"")</f>
        <v/>
      </c>
      <c r="J244" s="63"/>
      <c r="K244" s="86"/>
    </row>
    <row r="245" spans="1:11" ht="15.75" x14ac:dyDescent="0.25">
      <c r="A245" s="87"/>
      <c r="B245" s="62"/>
      <c r="C245" s="82"/>
      <c r="D245" s="83"/>
      <c r="E245" s="90" t="str">
        <f t="shared" si="6"/>
        <v/>
      </c>
      <c r="F245" s="89" t="str">
        <f>IF(MOD(ROW(F244),2)=0,IF( LEN(INDEX(Calculation!$W$6:$W$505,ROW(F244)/2-2,1))=0,"",INDEX(Calculation!$W$6:$W$505,ROW(F244)/2-2,1)&amp; " - " &amp; INDEX(Calculation!$X$6:$X$505,ROW(F244)/2-2,1)),"")</f>
        <v/>
      </c>
      <c r="G245" s="82"/>
      <c r="H245" s="90" t="str">
        <f t="shared" si="7"/>
        <v/>
      </c>
      <c r="I245" s="89" t="str">
        <f>IF(MOD(ROW(I244),2)=0,IF( OR(INDEX(Calculation!$Y$6:$Y$505,ROW(I244)/2-2,1)="",INDEX(Calculation!$Y$6:$Y$505,ROW(I244)/2-2,1)="-"),"",INDEX(Calculation!$Y$6:$Y$505,ROW(I244)/2-2,1)&amp; " - " &amp; INDEX(Calculation!$Z$6:$Z$505,ROW(I244)/2-2,1)),"")</f>
        <v/>
      </c>
      <c r="J245" s="63"/>
      <c r="K245" s="86"/>
    </row>
    <row r="246" spans="1:11" ht="15.75" x14ac:dyDescent="0.25">
      <c r="A246" s="87"/>
      <c r="B246" s="62"/>
      <c r="C246" s="82"/>
      <c r="D246" s="83"/>
      <c r="E246" s="90" t="str">
        <f t="shared" si="6"/>
        <v/>
      </c>
      <c r="F246" s="89" t="str">
        <f>IF(MOD(ROW(F245),2)=0,IF( LEN(INDEX(Calculation!$W$6:$W$505,ROW(F245)/2-2,1))=0,"",INDEX(Calculation!$W$6:$W$505,ROW(F245)/2-2,1)&amp; " - " &amp; INDEX(Calculation!$X$6:$X$505,ROW(F245)/2-2,1)),"")</f>
        <v/>
      </c>
      <c r="G246" s="82"/>
      <c r="H246" s="90" t="str">
        <f t="shared" si="7"/>
        <v/>
      </c>
      <c r="I246" s="89" t="str">
        <f>IF(MOD(ROW(I245),2)=0,IF( OR(INDEX(Calculation!$Y$6:$Y$505,ROW(I245)/2-2,1)="",INDEX(Calculation!$Y$6:$Y$505,ROW(I245)/2-2,1)="-"),"",INDEX(Calculation!$Y$6:$Y$505,ROW(I245)/2-2,1)&amp; " - " &amp; INDEX(Calculation!$Z$6:$Z$505,ROW(I245)/2-2,1)),"")</f>
        <v/>
      </c>
      <c r="J246" s="63"/>
      <c r="K246" s="86"/>
    </row>
    <row r="247" spans="1:11" ht="15.75" x14ac:dyDescent="0.25">
      <c r="A247" s="87"/>
      <c r="B247" s="62"/>
      <c r="C247" s="82"/>
      <c r="D247" s="83"/>
      <c r="E247" s="90" t="str">
        <f t="shared" si="6"/>
        <v/>
      </c>
      <c r="F247" s="89" t="str">
        <f>IF(MOD(ROW(F246),2)=0,IF( LEN(INDEX(Calculation!$W$6:$W$505,ROW(F246)/2-2,1))=0,"",INDEX(Calculation!$W$6:$W$505,ROW(F246)/2-2,1)&amp; " - " &amp; INDEX(Calculation!$X$6:$X$505,ROW(F246)/2-2,1)),"")</f>
        <v/>
      </c>
      <c r="G247" s="82"/>
      <c r="H247" s="90" t="str">
        <f t="shared" si="7"/>
        <v/>
      </c>
      <c r="I247" s="89" t="str">
        <f>IF(MOD(ROW(I246),2)=0,IF( OR(INDEX(Calculation!$Y$6:$Y$505,ROW(I246)/2-2,1)="",INDEX(Calculation!$Y$6:$Y$505,ROW(I246)/2-2,1)="-"),"",INDEX(Calculation!$Y$6:$Y$505,ROW(I246)/2-2,1)&amp; " - " &amp; INDEX(Calculation!$Z$6:$Z$505,ROW(I246)/2-2,1)),"")</f>
        <v/>
      </c>
      <c r="J247" s="63"/>
      <c r="K247" s="86"/>
    </row>
    <row r="248" spans="1:11" ht="15.75" x14ac:dyDescent="0.25">
      <c r="A248" s="87"/>
      <c r="B248" s="62"/>
      <c r="C248" s="82"/>
      <c r="D248" s="83"/>
      <c r="E248" s="90" t="str">
        <f t="shared" si="6"/>
        <v/>
      </c>
      <c r="F248" s="89" t="str">
        <f>IF(MOD(ROW(F247),2)=0,IF( LEN(INDEX(Calculation!$W$6:$W$505,ROW(F247)/2-2,1))=0,"",INDEX(Calculation!$W$6:$W$505,ROW(F247)/2-2,1)&amp; " - " &amp; INDEX(Calculation!$X$6:$X$505,ROW(F247)/2-2,1)),"")</f>
        <v/>
      </c>
      <c r="G248" s="82"/>
      <c r="H248" s="90" t="str">
        <f t="shared" si="7"/>
        <v/>
      </c>
      <c r="I248" s="89" t="str">
        <f>IF(MOD(ROW(I247),2)=0,IF( OR(INDEX(Calculation!$Y$6:$Y$505,ROW(I247)/2-2,1)="",INDEX(Calculation!$Y$6:$Y$505,ROW(I247)/2-2,1)="-"),"",INDEX(Calculation!$Y$6:$Y$505,ROW(I247)/2-2,1)&amp; " - " &amp; INDEX(Calculation!$Z$6:$Z$505,ROW(I247)/2-2,1)),"")</f>
        <v/>
      </c>
      <c r="J248" s="63"/>
      <c r="K248" s="86"/>
    </row>
    <row r="249" spans="1:11" ht="15.75" x14ac:dyDescent="0.25">
      <c r="A249" s="87"/>
      <c r="B249" s="62"/>
      <c r="C249" s="82"/>
      <c r="D249" s="83"/>
      <c r="E249" s="90" t="str">
        <f t="shared" si="6"/>
        <v/>
      </c>
      <c r="F249" s="89" t="str">
        <f>IF(MOD(ROW(F248),2)=0,IF( LEN(INDEX(Calculation!$W$6:$W$505,ROW(F248)/2-2,1))=0,"",INDEX(Calculation!$W$6:$W$505,ROW(F248)/2-2,1)&amp; " - " &amp; INDEX(Calculation!$X$6:$X$505,ROW(F248)/2-2,1)),"")</f>
        <v/>
      </c>
      <c r="G249" s="82"/>
      <c r="H249" s="90" t="str">
        <f t="shared" si="7"/>
        <v/>
      </c>
      <c r="I249" s="89" t="str">
        <f>IF(MOD(ROW(I248),2)=0,IF( OR(INDEX(Calculation!$Y$6:$Y$505,ROW(I248)/2-2,1)="",INDEX(Calculation!$Y$6:$Y$505,ROW(I248)/2-2,1)="-"),"",INDEX(Calculation!$Y$6:$Y$505,ROW(I248)/2-2,1)&amp; " - " &amp; INDEX(Calculation!$Z$6:$Z$505,ROW(I248)/2-2,1)),"")</f>
        <v/>
      </c>
      <c r="J249" s="63"/>
      <c r="K249" s="86"/>
    </row>
    <row r="250" spans="1:11" ht="15.75" x14ac:dyDescent="0.25">
      <c r="A250" s="87"/>
      <c r="B250" s="62"/>
      <c r="C250" s="82"/>
      <c r="D250" s="83"/>
      <c r="E250" s="90" t="str">
        <f t="shared" si="6"/>
        <v/>
      </c>
      <c r="F250" s="89" t="str">
        <f>IF(MOD(ROW(F249),2)=0,IF( LEN(INDEX(Calculation!$W$6:$W$505,ROW(F249)/2-2,1))=0,"",INDEX(Calculation!$W$6:$W$505,ROW(F249)/2-2,1)&amp; " - " &amp; INDEX(Calculation!$X$6:$X$505,ROW(F249)/2-2,1)),"")</f>
        <v/>
      </c>
      <c r="G250" s="82"/>
      <c r="H250" s="90" t="str">
        <f t="shared" si="7"/>
        <v/>
      </c>
      <c r="I250" s="89" t="str">
        <f>IF(MOD(ROW(I249),2)=0,IF( OR(INDEX(Calculation!$Y$6:$Y$505,ROW(I249)/2-2,1)="",INDEX(Calculation!$Y$6:$Y$505,ROW(I249)/2-2,1)="-"),"",INDEX(Calculation!$Y$6:$Y$505,ROW(I249)/2-2,1)&amp; " - " &amp; INDEX(Calculation!$Z$6:$Z$505,ROW(I249)/2-2,1)),"")</f>
        <v/>
      </c>
      <c r="J250" s="63"/>
      <c r="K250" s="86"/>
    </row>
    <row r="251" spans="1:11" ht="15.75" x14ac:dyDescent="0.25">
      <c r="A251" s="87"/>
      <c r="B251" s="62"/>
      <c r="C251" s="82"/>
      <c r="D251" s="83"/>
      <c r="E251" s="90" t="str">
        <f t="shared" si="6"/>
        <v/>
      </c>
      <c r="F251" s="89" t="str">
        <f>IF(MOD(ROW(F250),2)=0,IF( LEN(INDEX(Calculation!$W$6:$W$505,ROW(F250)/2-2,1))=0,"",INDEX(Calculation!$W$6:$W$505,ROW(F250)/2-2,1)&amp; " - " &amp; INDEX(Calculation!$X$6:$X$505,ROW(F250)/2-2,1)),"")</f>
        <v/>
      </c>
      <c r="G251" s="82"/>
      <c r="H251" s="90" t="str">
        <f t="shared" si="7"/>
        <v/>
      </c>
      <c r="I251" s="89" t="str">
        <f>IF(MOD(ROW(I250),2)=0,IF( OR(INDEX(Calculation!$Y$6:$Y$505,ROW(I250)/2-2,1)="",INDEX(Calculation!$Y$6:$Y$505,ROW(I250)/2-2,1)="-"),"",INDEX(Calculation!$Y$6:$Y$505,ROW(I250)/2-2,1)&amp; " - " &amp; INDEX(Calculation!$Z$6:$Z$505,ROW(I250)/2-2,1)),"")</f>
        <v/>
      </c>
      <c r="J251" s="63"/>
      <c r="K251" s="86"/>
    </row>
    <row r="252" spans="1:11" ht="15.75" x14ac:dyDescent="0.25">
      <c r="A252" s="87"/>
      <c r="B252" s="62"/>
      <c r="C252" s="82"/>
      <c r="D252" s="83"/>
      <c r="E252" s="90" t="str">
        <f t="shared" si="6"/>
        <v/>
      </c>
      <c r="F252" s="89" t="str">
        <f>IF(MOD(ROW(F251),2)=0,IF( LEN(INDEX(Calculation!$W$6:$W$505,ROW(F251)/2-2,1))=0,"",INDEX(Calculation!$W$6:$W$505,ROW(F251)/2-2,1)&amp; " - " &amp; INDEX(Calculation!$X$6:$X$505,ROW(F251)/2-2,1)),"")</f>
        <v/>
      </c>
      <c r="G252" s="82"/>
      <c r="H252" s="90" t="str">
        <f t="shared" si="7"/>
        <v/>
      </c>
      <c r="I252" s="89" t="str">
        <f>IF(MOD(ROW(I251),2)=0,IF( OR(INDEX(Calculation!$Y$6:$Y$505,ROW(I251)/2-2,1)="",INDEX(Calculation!$Y$6:$Y$505,ROW(I251)/2-2,1)="-"),"",INDEX(Calculation!$Y$6:$Y$505,ROW(I251)/2-2,1)&amp; " - " &amp; INDEX(Calculation!$Z$6:$Z$505,ROW(I251)/2-2,1)),"")</f>
        <v/>
      </c>
      <c r="J252" s="63"/>
      <c r="K252" s="86"/>
    </row>
    <row r="253" spans="1:11" ht="15.75" x14ac:dyDescent="0.25">
      <c r="A253" s="87"/>
      <c r="B253" s="62"/>
      <c r="C253" s="82"/>
      <c r="D253" s="83"/>
      <c r="E253" s="90" t="str">
        <f t="shared" si="6"/>
        <v/>
      </c>
      <c r="F253" s="89" t="str">
        <f>IF(MOD(ROW(F252),2)=0,IF( LEN(INDEX(Calculation!$W$6:$W$505,ROW(F252)/2-2,1))=0,"",INDEX(Calculation!$W$6:$W$505,ROW(F252)/2-2,1)&amp; " - " &amp; INDEX(Calculation!$X$6:$X$505,ROW(F252)/2-2,1)),"")</f>
        <v/>
      </c>
      <c r="G253" s="82"/>
      <c r="H253" s="90" t="str">
        <f t="shared" si="7"/>
        <v/>
      </c>
      <c r="I253" s="89" t="str">
        <f>IF(MOD(ROW(I252),2)=0,IF( OR(INDEX(Calculation!$Y$6:$Y$505,ROW(I252)/2-2,1)="",INDEX(Calculation!$Y$6:$Y$505,ROW(I252)/2-2,1)="-"),"",INDEX(Calculation!$Y$6:$Y$505,ROW(I252)/2-2,1)&amp; " - " &amp; INDEX(Calculation!$Z$6:$Z$505,ROW(I252)/2-2,1)),"")</f>
        <v/>
      </c>
      <c r="J253" s="63"/>
      <c r="K253" s="86"/>
    </row>
    <row r="254" spans="1:11" ht="15.75" x14ac:dyDescent="0.25">
      <c r="A254" s="87"/>
      <c r="B254" s="62"/>
      <c r="C254" s="82"/>
      <c r="D254" s="83"/>
      <c r="E254" s="90" t="str">
        <f t="shared" si="6"/>
        <v/>
      </c>
      <c r="F254" s="89" t="str">
        <f>IF(MOD(ROW(F253),2)=0,IF( LEN(INDEX(Calculation!$W$6:$W$505,ROW(F253)/2-2,1))=0,"",INDEX(Calculation!$W$6:$W$505,ROW(F253)/2-2,1)&amp; " - " &amp; INDEX(Calculation!$X$6:$X$505,ROW(F253)/2-2,1)),"")</f>
        <v/>
      </c>
      <c r="G254" s="82"/>
      <c r="H254" s="90" t="str">
        <f t="shared" si="7"/>
        <v/>
      </c>
      <c r="I254" s="89" t="str">
        <f>IF(MOD(ROW(I253),2)=0,IF( OR(INDEX(Calculation!$Y$6:$Y$505,ROW(I253)/2-2,1)="",INDEX(Calculation!$Y$6:$Y$505,ROW(I253)/2-2,1)="-"),"",INDEX(Calculation!$Y$6:$Y$505,ROW(I253)/2-2,1)&amp; " - " &amp; INDEX(Calculation!$Z$6:$Z$505,ROW(I253)/2-2,1)),"")</f>
        <v/>
      </c>
      <c r="J254" s="63"/>
      <c r="K254" s="86"/>
    </row>
    <row r="255" spans="1:11" ht="15.75" x14ac:dyDescent="0.25">
      <c r="A255" s="87"/>
      <c r="B255" s="62"/>
      <c r="C255" s="82"/>
      <c r="D255" s="83"/>
      <c r="E255" s="90" t="str">
        <f t="shared" si="6"/>
        <v/>
      </c>
      <c r="F255" s="89" t="str">
        <f>IF(MOD(ROW(F254),2)=0,IF( LEN(INDEX(Calculation!$W$6:$W$505,ROW(F254)/2-2,1))=0,"",INDEX(Calculation!$W$6:$W$505,ROW(F254)/2-2,1)&amp; " - " &amp; INDEX(Calculation!$X$6:$X$505,ROW(F254)/2-2,1)),"")</f>
        <v/>
      </c>
      <c r="G255" s="82"/>
      <c r="H255" s="90" t="str">
        <f t="shared" si="7"/>
        <v/>
      </c>
      <c r="I255" s="89" t="str">
        <f>IF(MOD(ROW(I254),2)=0,IF( OR(INDEX(Calculation!$Y$6:$Y$505,ROW(I254)/2-2,1)="",INDEX(Calculation!$Y$6:$Y$505,ROW(I254)/2-2,1)="-"),"",INDEX(Calculation!$Y$6:$Y$505,ROW(I254)/2-2,1)&amp; " - " &amp; INDEX(Calculation!$Z$6:$Z$505,ROW(I254)/2-2,1)),"")</f>
        <v/>
      </c>
      <c r="J255" s="63"/>
      <c r="K255" s="86"/>
    </row>
    <row r="256" spans="1:11" ht="15.75" x14ac:dyDescent="0.25">
      <c r="A256" s="87"/>
      <c r="B256" s="62"/>
      <c r="C256" s="82"/>
      <c r="D256" s="83"/>
      <c r="E256" s="90" t="str">
        <f t="shared" si="6"/>
        <v/>
      </c>
      <c r="F256" s="89" t="str">
        <f>IF(MOD(ROW(F255),2)=0,IF( LEN(INDEX(Calculation!$W$6:$W$505,ROW(F255)/2-2,1))=0,"",INDEX(Calculation!$W$6:$W$505,ROW(F255)/2-2,1)&amp; " - " &amp; INDEX(Calculation!$X$6:$X$505,ROW(F255)/2-2,1)),"")</f>
        <v/>
      </c>
      <c r="G256" s="82"/>
      <c r="H256" s="90" t="str">
        <f t="shared" si="7"/>
        <v/>
      </c>
      <c r="I256" s="89" t="str">
        <f>IF(MOD(ROW(I255),2)=0,IF( OR(INDEX(Calculation!$Y$6:$Y$505,ROW(I255)/2-2,1)="",INDEX(Calculation!$Y$6:$Y$505,ROW(I255)/2-2,1)="-"),"",INDEX(Calculation!$Y$6:$Y$505,ROW(I255)/2-2,1)&amp; " - " &amp; INDEX(Calculation!$Z$6:$Z$505,ROW(I255)/2-2,1)),"")</f>
        <v/>
      </c>
      <c r="J256" s="63"/>
      <c r="K256" s="86"/>
    </row>
    <row r="257" spans="1:11" ht="15.75" x14ac:dyDescent="0.25">
      <c r="A257" s="87"/>
      <c r="B257" s="62"/>
      <c r="C257" s="82"/>
      <c r="D257" s="83"/>
      <c r="E257" s="90" t="str">
        <f t="shared" si="6"/>
        <v/>
      </c>
      <c r="F257" s="89" t="str">
        <f>IF(MOD(ROW(F256),2)=0,IF( LEN(INDEX(Calculation!$W$6:$W$505,ROW(F256)/2-2,1))=0,"",INDEX(Calculation!$W$6:$W$505,ROW(F256)/2-2,1)&amp; " - " &amp; INDEX(Calculation!$X$6:$X$505,ROW(F256)/2-2,1)),"")</f>
        <v/>
      </c>
      <c r="G257" s="82"/>
      <c r="H257" s="90" t="str">
        <f t="shared" si="7"/>
        <v/>
      </c>
      <c r="I257" s="89" t="str">
        <f>IF(MOD(ROW(I256),2)=0,IF( OR(INDEX(Calculation!$Y$6:$Y$505,ROW(I256)/2-2,1)="",INDEX(Calculation!$Y$6:$Y$505,ROW(I256)/2-2,1)="-"),"",INDEX(Calculation!$Y$6:$Y$505,ROW(I256)/2-2,1)&amp; " - " &amp; INDEX(Calculation!$Z$6:$Z$505,ROW(I256)/2-2,1)),"")</f>
        <v/>
      </c>
      <c r="J257" s="63"/>
      <c r="K257" s="86"/>
    </row>
    <row r="258" spans="1:11" ht="15.75" x14ac:dyDescent="0.25">
      <c r="A258" s="87"/>
      <c r="B258" s="62"/>
      <c r="C258" s="82"/>
      <c r="D258" s="83"/>
      <c r="E258" s="90" t="str">
        <f t="shared" si="6"/>
        <v/>
      </c>
      <c r="F258" s="89" t="str">
        <f>IF(MOD(ROW(F257),2)=0,IF( LEN(INDEX(Calculation!$W$6:$W$505,ROW(F257)/2-2,1))=0,"",INDEX(Calculation!$W$6:$W$505,ROW(F257)/2-2,1)&amp; " - " &amp; INDEX(Calculation!$X$6:$X$505,ROW(F257)/2-2,1)),"")</f>
        <v/>
      </c>
      <c r="G258" s="82"/>
      <c r="H258" s="90" t="str">
        <f t="shared" si="7"/>
        <v/>
      </c>
      <c r="I258" s="89" t="str">
        <f>IF(MOD(ROW(I257),2)=0,IF( OR(INDEX(Calculation!$Y$6:$Y$505,ROW(I257)/2-2,1)="",INDEX(Calculation!$Y$6:$Y$505,ROW(I257)/2-2,1)="-"),"",INDEX(Calculation!$Y$6:$Y$505,ROW(I257)/2-2,1)&amp; " - " &amp; INDEX(Calculation!$Z$6:$Z$505,ROW(I257)/2-2,1)),"")</f>
        <v/>
      </c>
      <c r="J258" s="63"/>
      <c r="K258" s="86"/>
    </row>
    <row r="259" spans="1:11" ht="15.75" x14ac:dyDescent="0.25">
      <c r="A259" s="87"/>
      <c r="B259" s="62"/>
      <c r="C259" s="82"/>
      <c r="D259" s="83"/>
      <c r="E259" s="90" t="str">
        <f t="shared" si="6"/>
        <v/>
      </c>
      <c r="F259" s="89" t="str">
        <f>IF(MOD(ROW(F258),2)=0,IF( LEN(INDEX(Calculation!$W$6:$W$505,ROW(F258)/2-2,1))=0,"",INDEX(Calculation!$W$6:$W$505,ROW(F258)/2-2,1)&amp; " - " &amp; INDEX(Calculation!$X$6:$X$505,ROW(F258)/2-2,1)),"")</f>
        <v/>
      </c>
      <c r="G259" s="82"/>
      <c r="H259" s="90" t="str">
        <f t="shared" si="7"/>
        <v/>
      </c>
      <c r="I259" s="89" t="str">
        <f>IF(MOD(ROW(I258),2)=0,IF( OR(INDEX(Calculation!$Y$6:$Y$505,ROW(I258)/2-2,1)="",INDEX(Calculation!$Y$6:$Y$505,ROW(I258)/2-2,1)="-"),"",INDEX(Calculation!$Y$6:$Y$505,ROW(I258)/2-2,1)&amp; " - " &amp; INDEX(Calculation!$Z$6:$Z$505,ROW(I258)/2-2,1)),"")</f>
        <v/>
      </c>
      <c r="J259" s="63"/>
      <c r="K259" s="86"/>
    </row>
    <row r="260" spans="1:11" ht="15.75" x14ac:dyDescent="0.25">
      <c r="A260" s="87"/>
      <c r="B260" s="62"/>
      <c r="C260" s="82"/>
      <c r="D260" s="83"/>
      <c r="E260" s="90" t="str">
        <f t="shared" si="6"/>
        <v/>
      </c>
      <c r="F260" s="89" t="str">
        <f>IF(MOD(ROW(F259),2)=0,IF( LEN(INDEX(Calculation!$W$6:$W$505,ROW(F259)/2-2,1))=0,"",INDEX(Calculation!$W$6:$W$505,ROW(F259)/2-2,1)&amp; " - " &amp; INDEX(Calculation!$X$6:$X$505,ROW(F259)/2-2,1)),"")</f>
        <v/>
      </c>
      <c r="G260" s="82"/>
      <c r="H260" s="90" t="str">
        <f t="shared" si="7"/>
        <v/>
      </c>
      <c r="I260" s="89" t="str">
        <f>IF(MOD(ROW(I259),2)=0,IF( OR(INDEX(Calculation!$Y$6:$Y$505,ROW(I259)/2-2,1)="",INDEX(Calculation!$Y$6:$Y$505,ROW(I259)/2-2,1)="-"),"",INDEX(Calculation!$Y$6:$Y$505,ROW(I259)/2-2,1)&amp; " - " &amp; INDEX(Calculation!$Z$6:$Z$505,ROW(I259)/2-2,1)),"")</f>
        <v/>
      </c>
      <c r="J260" s="63"/>
      <c r="K260" s="86"/>
    </row>
    <row r="261" spans="1:11" ht="15.75" x14ac:dyDescent="0.25">
      <c r="A261" s="87"/>
      <c r="B261" s="62"/>
      <c r="C261" s="82"/>
      <c r="D261" s="83"/>
      <c r="E261" s="90" t="str">
        <f t="shared" si="6"/>
        <v/>
      </c>
      <c r="F261" s="89" t="str">
        <f>IF(MOD(ROW(F260),2)=0,IF( LEN(INDEX(Calculation!$W$6:$W$505,ROW(F260)/2-2,1))=0,"",INDEX(Calculation!$W$6:$W$505,ROW(F260)/2-2,1)&amp; " - " &amp; INDEX(Calculation!$X$6:$X$505,ROW(F260)/2-2,1)),"")</f>
        <v/>
      </c>
      <c r="G261" s="82"/>
      <c r="H261" s="90" t="str">
        <f t="shared" si="7"/>
        <v/>
      </c>
      <c r="I261" s="89" t="str">
        <f>IF(MOD(ROW(I260),2)=0,IF( OR(INDEX(Calculation!$Y$6:$Y$505,ROW(I260)/2-2,1)="",INDEX(Calculation!$Y$6:$Y$505,ROW(I260)/2-2,1)="-"),"",INDEX(Calculation!$Y$6:$Y$505,ROW(I260)/2-2,1)&amp; " - " &amp; INDEX(Calculation!$Z$6:$Z$505,ROW(I260)/2-2,1)),"")</f>
        <v/>
      </c>
      <c r="J261" s="63"/>
      <c r="K261" s="86"/>
    </row>
    <row r="262" spans="1:11" ht="15.75" x14ac:dyDescent="0.25">
      <c r="A262" s="87"/>
      <c r="B262" s="62"/>
      <c r="C262" s="82"/>
      <c r="D262" s="83"/>
      <c r="E262" s="90" t="str">
        <f t="shared" si="6"/>
        <v/>
      </c>
      <c r="F262" s="89" t="str">
        <f>IF(MOD(ROW(F261),2)=0,IF( LEN(INDEX(Calculation!$W$6:$W$505,ROW(F261)/2-2,1))=0,"",INDEX(Calculation!$W$6:$W$505,ROW(F261)/2-2,1)&amp; " - " &amp; INDEX(Calculation!$X$6:$X$505,ROW(F261)/2-2,1)),"")</f>
        <v/>
      </c>
      <c r="G262" s="82"/>
      <c r="H262" s="90" t="str">
        <f t="shared" si="7"/>
        <v/>
      </c>
      <c r="I262" s="89" t="str">
        <f>IF(MOD(ROW(I261),2)=0,IF( OR(INDEX(Calculation!$Y$6:$Y$505,ROW(I261)/2-2,1)="",INDEX(Calculation!$Y$6:$Y$505,ROW(I261)/2-2,1)="-"),"",INDEX(Calculation!$Y$6:$Y$505,ROW(I261)/2-2,1)&amp; " - " &amp; INDEX(Calculation!$Z$6:$Z$505,ROW(I261)/2-2,1)),"")</f>
        <v/>
      </c>
      <c r="J262" s="63"/>
      <c r="K262" s="86"/>
    </row>
    <row r="263" spans="1:11" ht="15.75" x14ac:dyDescent="0.25">
      <c r="A263" s="87"/>
      <c r="B263" s="62"/>
      <c r="C263" s="82"/>
      <c r="D263" s="83"/>
      <c r="E263" s="90" t="str">
        <f t="shared" ref="E263:E326" si="8">IF(OR(AND(C264="",F264&lt;&gt;""),AND(C263="",F263="",E264="x")),"x","")</f>
        <v/>
      </c>
      <c r="F263" s="89" t="str">
        <f>IF(MOD(ROW(F262),2)=0,IF( LEN(INDEX(Calculation!$W$6:$W$505,ROW(F262)/2-2,1))=0,"",INDEX(Calculation!$W$6:$W$505,ROW(F262)/2-2,1)&amp; " - " &amp; INDEX(Calculation!$X$6:$X$505,ROW(F262)/2-2,1)),"")</f>
        <v/>
      </c>
      <c r="G263" s="82"/>
      <c r="H263" s="90" t="str">
        <f t="shared" ref="H263:H326" si="9">IF(OR(AND(F264="",I264&lt;&gt;""),AND(F263="",I263="",H264="x")),"x","")</f>
        <v/>
      </c>
      <c r="I263" s="89" t="str">
        <f>IF(MOD(ROW(I262),2)=0,IF( OR(INDEX(Calculation!$Y$6:$Y$505,ROW(I262)/2-2,1)="",INDEX(Calculation!$Y$6:$Y$505,ROW(I262)/2-2,1)="-"),"",INDEX(Calculation!$Y$6:$Y$505,ROW(I262)/2-2,1)&amp; " - " &amp; INDEX(Calculation!$Z$6:$Z$505,ROW(I262)/2-2,1)),"")</f>
        <v/>
      </c>
      <c r="J263" s="63"/>
      <c r="K263" s="86"/>
    </row>
    <row r="264" spans="1:11" ht="15.75" x14ac:dyDescent="0.25">
      <c r="A264" s="87"/>
      <c r="B264" s="62"/>
      <c r="C264" s="82"/>
      <c r="D264" s="83"/>
      <c r="E264" s="90" t="str">
        <f t="shared" si="8"/>
        <v/>
      </c>
      <c r="F264" s="89" t="str">
        <f>IF(MOD(ROW(F263),2)=0,IF( LEN(INDEX(Calculation!$W$6:$W$505,ROW(F263)/2-2,1))=0,"",INDEX(Calculation!$W$6:$W$505,ROW(F263)/2-2,1)&amp; " - " &amp; INDEX(Calculation!$X$6:$X$505,ROW(F263)/2-2,1)),"")</f>
        <v/>
      </c>
      <c r="G264" s="82"/>
      <c r="H264" s="90" t="str">
        <f t="shared" si="9"/>
        <v/>
      </c>
      <c r="I264" s="89" t="str">
        <f>IF(MOD(ROW(I263),2)=0,IF( OR(INDEX(Calculation!$Y$6:$Y$505,ROW(I263)/2-2,1)="",INDEX(Calculation!$Y$6:$Y$505,ROW(I263)/2-2,1)="-"),"",INDEX(Calculation!$Y$6:$Y$505,ROW(I263)/2-2,1)&amp; " - " &amp; INDEX(Calculation!$Z$6:$Z$505,ROW(I263)/2-2,1)),"")</f>
        <v/>
      </c>
      <c r="J264" s="63"/>
      <c r="K264" s="86"/>
    </row>
    <row r="265" spans="1:11" ht="15.75" x14ac:dyDescent="0.25">
      <c r="A265" s="87"/>
      <c r="B265" s="62"/>
      <c r="C265" s="82"/>
      <c r="D265" s="83"/>
      <c r="E265" s="90" t="str">
        <f t="shared" si="8"/>
        <v/>
      </c>
      <c r="F265" s="89" t="str">
        <f>IF(MOD(ROW(F264),2)=0,IF( LEN(INDEX(Calculation!$W$6:$W$505,ROW(F264)/2-2,1))=0,"",INDEX(Calculation!$W$6:$W$505,ROW(F264)/2-2,1)&amp; " - " &amp; INDEX(Calculation!$X$6:$X$505,ROW(F264)/2-2,1)),"")</f>
        <v/>
      </c>
      <c r="G265" s="82"/>
      <c r="H265" s="90" t="str">
        <f t="shared" si="9"/>
        <v/>
      </c>
      <c r="I265" s="89" t="str">
        <f>IF(MOD(ROW(I264),2)=0,IF( OR(INDEX(Calculation!$Y$6:$Y$505,ROW(I264)/2-2,1)="",INDEX(Calculation!$Y$6:$Y$505,ROW(I264)/2-2,1)="-"),"",INDEX(Calculation!$Y$6:$Y$505,ROW(I264)/2-2,1)&amp; " - " &amp; INDEX(Calculation!$Z$6:$Z$505,ROW(I264)/2-2,1)),"")</f>
        <v/>
      </c>
      <c r="J265" s="63"/>
      <c r="K265" s="86"/>
    </row>
    <row r="266" spans="1:11" ht="15.75" x14ac:dyDescent="0.25">
      <c r="A266" s="87"/>
      <c r="B266" s="62"/>
      <c r="C266" s="82"/>
      <c r="D266" s="83"/>
      <c r="E266" s="90" t="str">
        <f t="shared" si="8"/>
        <v/>
      </c>
      <c r="F266" s="89" t="str">
        <f>IF(MOD(ROW(F265),2)=0,IF( LEN(INDEX(Calculation!$W$6:$W$505,ROW(F265)/2-2,1))=0,"",INDEX(Calculation!$W$6:$W$505,ROW(F265)/2-2,1)&amp; " - " &amp; INDEX(Calculation!$X$6:$X$505,ROW(F265)/2-2,1)),"")</f>
        <v/>
      </c>
      <c r="G266" s="82"/>
      <c r="H266" s="90" t="str">
        <f t="shared" si="9"/>
        <v/>
      </c>
      <c r="I266" s="89" t="str">
        <f>IF(MOD(ROW(I265),2)=0,IF( OR(INDEX(Calculation!$Y$6:$Y$505,ROW(I265)/2-2,1)="",INDEX(Calculation!$Y$6:$Y$505,ROW(I265)/2-2,1)="-"),"",INDEX(Calculation!$Y$6:$Y$505,ROW(I265)/2-2,1)&amp; " - " &amp; INDEX(Calculation!$Z$6:$Z$505,ROW(I265)/2-2,1)),"")</f>
        <v/>
      </c>
      <c r="J266" s="63"/>
      <c r="K266" s="86"/>
    </row>
    <row r="267" spans="1:11" ht="15.75" x14ac:dyDescent="0.25">
      <c r="A267" s="87"/>
      <c r="B267" s="62"/>
      <c r="C267" s="82"/>
      <c r="D267" s="83"/>
      <c r="E267" s="90" t="str">
        <f t="shared" si="8"/>
        <v/>
      </c>
      <c r="F267" s="89" t="str">
        <f>IF(MOD(ROW(F266),2)=0,IF( LEN(INDEX(Calculation!$W$6:$W$505,ROW(F266)/2-2,1))=0,"",INDEX(Calculation!$W$6:$W$505,ROW(F266)/2-2,1)&amp; " - " &amp; INDEX(Calculation!$X$6:$X$505,ROW(F266)/2-2,1)),"")</f>
        <v/>
      </c>
      <c r="G267" s="82"/>
      <c r="H267" s="90" t="str">
        <f t="shared" si="9"/>
        <v/>
      </c>
      <c r="I267" s="89" t="str">
        <f>IF(MOD(ROW(I266),2)=0,IF( OR(INDEX(Calculation!$Y$6:$Y$505,ROW(I266)/2-2,1)="",INDEX(Calculation!$Y$6:$Y$505,ROW(I266)/2-2,1)="-"),"",INDEX(Calculation!$Y$6:$Y$505,ROW(I266)/2-2,1)&amp; " - " &amp; INDEX(Calculation!$Z$6:$Z$505,ROW(I266)/2-2,1)),"")</f>
        <v/>
      </c>
      <c r="J267" s="63"/>
      <c r="K267" s="86"/>
    </row>
    <row r="268" spans="1:11" ht="15.75" x14ac:dyDescent="0.25">
      <c r="A268" s="87"/>
      <c r="B268" s="62"/>
      <c r="C268" s="82"/>
      <c r="D268" s="83"/>
      <c r="E268" s="90" t="str">
        <f t="shared" si="8"/>
        <v/>
      </c>
      <c r="F268" s="89" t="str">
        <f>IF(MOD(ROW(F267),2)=0,IF( LEN(INDEX(Calculation!$W$6:$W$505,ROW(F267)/2-2,1))=0,"",INDEX(Calculation!$W$6:$W$505,ROW(F267)/2-2,1)&amp; " - " &amp; INDEX(Calculation!$X$6:$X$505,ROW(F267)/2-2,1)),"")</f>
        <v/>
      </c>
      <c r="G268" s="82"/>
      <c r="H268" s="90" t="str">
        <f t="shared" si="9"/>
        <v/>
      </c>
      <c r="I268" s="89" t="str">
        <f>IF(MOD(ROW(I267),2)=0,IF( OR(INDEX(Calculation!$Y$6:$Y$505,ROW(I267)/2-2,1)="",INDEX(Calculation!$Y$6:$Y$505,ROW(I267)/2-2,1)="-"),"",INDEX(Calculation!$Y$6:$Y$505,ROW(I267)/2-2,1)&amp; " - " &amp; INDEX(Calculation!$Z$6:$Z$505,ROW(I267)/2-2,1)),"")</f>
        <v/>
      </c>
      <c r="J268" s="63"/>
      <c r="K268" s="86"/>
    </row>
    <row r="269" spans="1:11" ht="15.75" x14ac:dyDescent="0.25">
      <c r="A269" s="87"/>
      <c r="B269" s="62"/>
      <c r="C269" s="82"/>
      <c r="D269" s="83"/>
      <c r="E269" s="90" t="str">
        <f t="shared" si="8"/>
        <v/>
      </c>
      <c r="F269" s="89" t="str">
        <f>IF(MOD(ROW(F268),2)=0,IF( LEN(INDEX(Calculation!$W$6:$W$505,ROW(F268)/2-2,1))=0,"",INDEX(Calculation!$W$6:$W$505,ROW(F268)/2-2,1)&amp; " - " &amp; INDEX(Calculation!$X$6:$X$505,ROW(F268)/2-2,1)),"")</f>
        <v/>
      </c>
      <c r="G269" s="82"/>
      <c r="H269" s="90" t="str">
        <f t="shared" si="9"/>
        <v/>
      </c>
      <c r="I269" s="89" t="str">
        <f>IF(MOD(ROW(I268),2)=0,IF( OR(INDEX(Calculation!$Y$6:$Y$505,ROW(I268)/2-2,1)="",INDEX(Calculation!$Y$6:$Y$505,ROW(I268)/2-2,1)="-"),"",INDEX(Calculation!$Y$6:$Y$505,ROW(I268)/2-2,1)&amp; " - " &amp; INDEX(Calculation!$Z$6:$Z$505,ROW(I268)/2-2,1)),"")</f>
        <v/>
      </c>
      <c r="J269" s="63"/>
      <c r="K269" s="86"/>
    </row>
    <row r="270" spans="1:11" ht="15.75" x14ac:dyDescent="0.25">
      <c r="A270" s="87"/>
      <c r="B270" s="62"/>
      <c r="C270" s="82"/>
      <c r="D270" s="83"/>
      <c r="E270" s="90" t="str">
        <f t="shared" si="8"/>
        <v/>
      </c>
      <c r="F270" s="89" t="str">
        <f>IF(MOD(ROW(F269),2)=0,IF( LEN(INDEX(Calculation!$W$6:$W$505,ROW(F269)/2-2,1))=0,"",INDEX(Calculation!$W$6:$W$505,ROW(F269)/2-2,1)&amp; " - " &amp; INDEX(Calculation!$X$6:$X$505,ROW(F269)/2-2,1)),"")</f>
        <v/>
      </c>
      <c r="G270" s="82"/>
      <c r="H270" s="90" t="str">
        <f t="shared" si="9"/>
        <v/>
      </c>
      <c r="I270" s="89" t="str">
        <f>IF(MOD(ROW(I269),2)=0,IF( OR(INDEX(Calculation!$Y$6:$Y$505,ROW(I269)/2-2,1)="",INDEX(Calculation!$Y$6:$Y$505,ROW(I269)/2-2,1)="-"),"",INDEX(Calculation!$Y$6:$Y$505,ROW(I269)/2-2,1)&amp; " - " &amp; INDEX(Calculation!$Z$6:$Z$505,ROW(I269)/2-2,1)),"")</f>
        <v/>
      </c>
      <c r="J270" s="63"/>
      <c r="K270" s="86"/>
    </row>
    <row r="271" spans="1:11" ht="15.75" x14ac:dyDescent="0.25">
      <c r="A271" s="87"/>
      <c r="B271" s="62"/>
      <c r="C271" s="82"/>
      <c r="D271" s="83"/>
      <c r="E271" s="90" t="str">
        <f t="shared" si="8"/>
        <v/>
      </c>
      <c r="F271" s="89" t="str">
        <f>IF(MOD(ROW(F270),2)=0,IF( LEN(INDEX(Calculation!$W$6:$W$505,ROW(F270)/2-2,1))=0,"",INDEX(Calculation!$W$6:$W$505,ROW(F270)/2-2,1)&amp; " - " &amp; INDEX(Calculation!$X$6:$X$505,ROW(F270)/2-2,1)),"")</f>
        <v/>
      </c>
      <c r="G271" s="82"/>
      <c r="H271" s="90" t="str">
        <f t="shared" si="9"/>
        <v/>
      </c>
      <c r="I271" s="89" t="str">
        <f>IF(MOD(ROW(I270),2)=0,IF( OR(INDEX(Calculation!$Y$6:$Y$505,ROW(I270)/2-2,1)="",INDEX(Calculation!$Y$6:$Y$505,ROW(I270)/2-2,1)="-"),"",INDEX(Calculation!$Y$6:$Y$505,ROW(I270)/2-2,1)&amp; " - " &amp; INDEX(Calculation!$Z$6:$Z$505,ROW(I270)/2-2,1)),"")</f>
        <v/>
      </c>
      <c r="J271" s="63"/>
      <c r="K271" s="86"/>
    </row>
    <row r="272" spans="1:11" ht="15.75" x14ac:dyDescent="0.25">
      <c r="A272" s="87"/>
      <c r="B272" s="62"/>
      <c r="C272" s="82"/>
      <c r="D272" s="83"/>
      <c r="E272" s="90" t="str">
        <f t="shared" si="8"/>
        <v/>
      </c>
      <c r="F272" s="89" t="str">
        <f>IF(MOD(ROW(F271),2)=0,IF( LEN(INDEX(Calculation!$W$6:$W$505,ROW(F271)/2-2,1))=0,"",INDEX(Calculation!$W$6:$W$505,ROW(F271)/2-2,1)&amp; " - " &amp; INDEX(Calculation!$X$6:$X$505,ROW(F271)/2-2,1)),"")</f>
        <v/>
      </c>
      <c r="G272" s="82"/>
      <c r="H272" s="90" t="str">
        <f t="shared" si="9"/>
        <v/>
      </c>
      <c r="I272" s="89" t="str">
        <f>IF(MOD(ROW(I271),2)=0,IF( OR(INDEX(Calculation!$Y$6:$Y$505,ROW(I271)/2-2,1)="",INDEX(Calculation!$Y$6:$Y$505,ROW(I271)/2-2,1)="-"),"",INDEX(Calculation!$Y$6:$Y$505,ROW(I271)/2-2,1)&amp; " - " &amp; INDEX(Calculation!$Z$6:$Z$505,ROW(I271)/2-2,1)),"")</f>
        <v/>
      </c>
      <c r="J272" s="63"/>
      <c r="K272" s="86"/>
    </row>
    <row r="273" spans="1:11" ht="15.75" x14ac:dyDescent="0.25">
      <c r="A273" s="87"/>
      <c r="B273" s="62"/>
      <c r="C273" s="82"/>
      <c r="D273" s="83"/>
      <c r="E273" s="90" t="str">
        <f t="shared" si="8"/>
        <v/>
      </c>
      <c r="F273" s="89" t="str">
        <f>IF(MOD(ROW(F272),2)=0,IF( LEN(INDEX(Calculation!$W$6:$W$505,ROW(F272)/2-2,1))=0,"",INDEX(Calculation!$W$6:$W$505,ROW(F272)/2-2,1)&amp; " - " &amp; INDEX(Calculation!$X$6:$X$505,ROW(F272)/2-2,1)),"")</f>
        <v/>
      </c>
      <c r="G273" s="82"/>
      <c r="H273" s="90" t="str">
        <f t="shared" si="9"/>
        <v/>
      </c>
      <c r="I273" s="89" t="str">
        <f>IF(MOD(ROW(I272),2)=0,IF( OR(INDEX(Calculation!$Y$6:$Y$505,ROW(I272)/2-2,1)="",INDEX(Calculation!$Y$6:$Y$505,ROW(I272)/2-2,1)="-"),"",INDEX(Calculation!$Y$6:$Y$505,ROW(I272)/2-2,1)&amp; " - " &amp; INDEX(Calculation!$Z$6:$Z$505,ROW(I272)/2-2,1)),"")</f>
        <v/>
      </c>
      <c r="J273" s="63"/>
      <c r="K273" s="86"/>
    </row>
    <row r="274" spans="1:11" ht="15.75" x14ac:dyDescent="0.25">
      <c r="A274" s="87"/>
      <c r="B274" s="62"/>
      <c r="C274" s="82"/>
      <c r="D274" s="83"/>
      <c r="E274" s="90" t="str">
        <f t="shared" si="8"/>
        <v/>
      </c>
      <c r="F274" s="89" t="str">
        <f>IF(MOD(ROW(F273),2)=0,IF( LEN(INDEX(Calculation!$W$6:$W$505,ROW(F273)/2-2,1))=0,"",INDEX(Calculation!$W$6:$W$505,ROW(F273)/2-2,1)&amp; " - " &amp; INDEX(Calculation!$X$6:$X$505,ROW(F273)/2-2,1)),"")</f>
        <v/>
      </c>
      <c r="G274" s="82"/>
      <c r="H274" s="90" t="str">
        <f t="shared" si="9"/>
        <v/>
      </c>
      <c r="I274" s="89" t="str">
        <f>IF(MOD(ROW(I273),2)=0,IF( OR(INDEX(Calculation!$Y$6:$Y$505,ROW(I273)/2-2,1)="",INDEX(Calculation!$Y$6:$Y$505,ROW(I273)/2-2,1)="-"),"",INDEX(Calculation!$Y$6:$Y$505,ROW(I273)/2-2,1)&amp; " - " &amp; INDEX(Calculation!$Z$6:$Z$505,ROW(I273)/2-2,1)),"")</f>
        <v/>
      </c>
      <c r="J274" s="63"/>
      <c r="K274" s="86"/>
    </row>
    <row r="275" spans="1:11" ht="15.75" x14ac:dyDescent="0.25">
      <c r="A275" s="87"/>
      <c r="B275" s="62"/>
      <c r="C275" s="82"/>
      <c r="D275" s="83"/>
      <c r="E275" s="90" t="str">
        <f t="shared" si="8"/>
        <v/>
      </c>
      <c r="F275" s="89" t="str">
        <f>IF(MOD(ROW(F274),2)=0,IF( LEN(INDEX(Calculation!$W$6:$W$505,ROW(F274)/2-2,1))=0,"",INDEX(Calculation!$W$6:$W$505,ROW(F274)/2-2,1)&amp; " - " &amp; INDEX(Calculation!$X$6:$X$505,ROW(F274)/2-2,1)),"")</f>
        <v/>
      </c>
      <c r="G275" s="82"/>
      <c r="H275" s="90" t="str">
        <f t="shared" si="9"/>
        <v/>
      </c>
      <c r="I275" s="89" t="str">
        <f>IF(MOD(ROW(I274),2)=0,IF( OR(INDEX(Calculation!$Y$6:$Y$505,ROW(I274)/2-2,1)="",INDEX(Calculation!$Y$6:$Y$505,ROW(I274)/2-2,1)="-"),"",INDEX(Calculation!$Y$6:$Y$505,ROW(I274)/2-2,1)&amp; " - " &amp; INDEX(Calculation!$Z$6:$Z$505,ROW(I274)/2-2,1)),"")</f>
        <v/>
      </c>
      <c r="J275" s="63"/>
      <c r="K275" s="86"/>
    </row>
    <row r="276" spans="1:11" ht="15.75" x14ac:dyDescent="0.25">
      <c r="A276" s="87"/>
      <c r="B276" s="62"/>
      <c r="C276" s="82"/>
      <c r="D276" s="83"/>
      <c r="E276" s="90" t="str">
        <f t="shared" si="8"/>
        <v/>
      </c>
      <c r="F276" s="89" t="str">
        <f>IF(MOD(ROW(F275),2)=0,IF( LEN(INDEX(Calculation!$W$6:$W$505,ROW(F275)/2-2,1))=0,"",INDEX(Calculation!$W$6:$W$505,ROW(F275)/2-2,1)&amp; " - " &amp; INDEX(Calculation!$X$6:$X$505,ROW(F275)/2-2,1)),"")</f>
        <v/>
      </c>
      <c r="G276" s="82"/>
      <c r="H276" s="90" t="str">
        <f t="shared" si="9"/>
        <v/>
      </c>
      <c r="I276" s="89" t="str">
        <f>IF(MOD(ROW(I275),2)=0,IF( OR(INDEX(Calculation!$Y$6:$Y$505,ROW(I275)/2-2,1)="",INDEX(Calculation!$Y$6:$Y$505,ROW(I275)/2-2,1)="-"),"",INDEX(Calculation!$Y$6:$Y$505,ROW(I275)/2-2,1)&amp; " - " &amp; INDEX(Calculation!$Z$6:$Z$505,ROW(I275)/2-2,1)),"")</f>
        <v/>
      </c>
      <c r="J276" s="63"/>
      <c r="K276" s="86"/>
    </row>
    <row r="277" spans="1:11" ht="15.75" x14ac:dyDescent="0.25">
      <c r="A277" s="87"/>
      <c r="B277" s="62"/>
      <c r="C277" s="82"/>
      <c r="D277" s="83"/>
      <c r="E277" s="90" t="str">
        <f t="shared" si="8"/>
        <v/>
      </c>
      <c r="F277" s="89" t="str">
        <f>IF(MOD(ROW(F276),2)=0,IF( LEN(INDEX(Calculation!$W$6:$W$505,ROW(F276)/2-2,1))=0,"",INDEX(Calculation!$W$6:$W$505,ROW(F276)/2-2,1)&amp; " - " &amp; INDEX(Calculation!$X$6:$X$505,ROW(F276)/2-2,1)),"")</f>
        <v/>
      </c>
      <c r="G277" s="82"/>
      <c r="H277" s="90" t="str">
        <f t="shared" si="9"/>
        <v/>
      </c>
      <c r="I277" s="89" t="str">
        <f>IF(MOD(ROW(I276),2)=0,IF( OR(INDEX(Calculation!$Y$6:$Y$505,ROW(I276)/2-2,1)="",INDEX(Calculation!$Y$6:$Y$505,ROW(I276)/2-2,1)="-"),"",INDEX(Calculation!$Y$6:$Y$505,ROW(I276)/2-2,1)&amp; " - " &amp; INDEX(Calculation!$Z$6:$Z$505,ROW(I276)/2-2,1)),"")</f>
        <v/>
      </c>
      <c r="J277" s="63"/>
      <c r="K277" s="86"/>
    </row>
    <row r="278" spans="1:11" ht="15.75" x14ac:dyDescent="0.25">
      <c r="A278" s="87"/>
      <c r="B278" s="62"/>
      <c r="C278" s="82"/>
      <c r="D278" s="83"/>
      <c r="E278" s="90" t="str">
        <f t="shared" si="8"/>
        <v/>
      </c>
      <c r="F278" s="89" t="str">
        <f>IF(MOD(ROW(F277),2)=0,IF( LEN(INDEX(Calculation!$W$6:$W$505,ROW(F277)/2-2,1))=0,"",INDEX(Calculation!$W$6:$W$505,ROW(F277)/2-2,1)&amp; " - " &amp; INDEX(Calculation!$X$6:$X$505,ROW(F277)/2-2,1)),"")</f>
        <v/>
      </c>
      <c r="G278" s="82"/>
      <c r="H278" s="90" t="str">
        <f t="shared" si="9"/>
        <v/>
      </c>
      <c r="I278" s="89" t="str">
        <f>IF(MOD(ROW(I277),2)=0,IF( OR(INDEX(Calculation!$Y$6:$Y$505,ROW(I277)/2-2,1)="",INDEX(Calculation!$Y$6:$Y$505,ROW(I277)/2-2,1)="-"),"",INDEX(Calculation!$Y$6:$Y$505,ROW(I277)/2-2,1)&amp; " - " &amp; INDEX(Calculation!$Z$6:$Z$505,ROW(I277)/2-2,1)),"")</f>
        <v/>
      </c>
      <c r="J278" s="63"/>
      <c r="K278" s="86"/>
    </row>
    <row r="279" spans="1:11" ht="15.75" x14ac:dyDescent="0.25">
      <c r="A279" s="87"/>
      <c r="B279" s="62"/>
      <c r="C279" s="82"/>
      <c r="D279" s="83"/>
      <c r="E279" s="90" t="str">
        <f t="shared" si="8"/>
        <v/>
      </c>
      <c r="F279" s="89" t="str">
        <f>IF(MOD(ROW(F278),2)=0,IF( LEN(INDEX(Calculation!$W$6:$W$505,ROW(F278)/2-2,1))=0,"",INDEX(Calculation!$W$6:$W$505,ROW(F278)/2-2,1)&amp; " - " &amp; INDEX(Calculation!$X$6:$X$505,ROW(F278)/2-2,1)),"")</f>
        <v/>
      </c>
      <c r="G279" s="82"/>
      <c r="H279" s="90" t="str">
        <f t="shared" si="9"/>
        <v/>
      </c>
      <c r="I279" s="89" t="str">
        <f>IF(MOD(ROW(I278),2)=0,IF( OR(INDEX(Calculation!$Y$6:$Y$505,ROW(I278)/2-2,1)="",INDEX(Calculation!$Y$6:$Y$505,ROW(I278)/2-2,1)="-"),"",INDEX(Calculation!$Y$6:$Y$505,ROW(I278)/2-2,1)&amp; " - " &amp; INDEX(Calculation!$Z$6:$Z$505,ROW(I278)/2-2,1)),"")</f>
        <v/>
      </c>
      <c r="J279" s="63"/>
      <c r="K279" s="86"/>
    </row>
    <row r="280" spans="1:11" ht="15.75" x14ac:dyDescent="0.25">
      <c r="A280" s="87"/>
      <c r="B280" s="62"/>
      <c r="C280" s="82"/>
      <c r="D280" s="83"/>
      <c r="E280" s="90" t="str">
        <f t="shared" si="8"/>
        <v/>
      </c>
      <c r="F280" s="89" t="str">
        <f>IF(MOD(ROW(F279),2)=0,IF( LEN(INDEX(Calculation!$W$6:$W$505,ROW(F279)/2-2,1))=0,"",INDEX(Calculation!$W$6:$W$505,ROW(F279)/2-2,1)&amp; " - " &amp; INDEX(Calculation!$X$6:$X$505,ROW(F279)/2-2,1)),"")</f>
        <v/>
      </c>
      <c r="G280" s="82"/>
      <c r="H280" s="90" t="str">
        <f t="shared" si="9"/>
        <v/>
      </c>
      <c r="I280" s="89" t="str">
        <f>IF(MOD(ROW(I279),2)=0,IF( OR(INDEX(Calculation!$Y$6:$Y$505,ROW(I279)/2-2,1)="",INDEX(Calculation!$Y$6:$Y$505,ROW(I279)/2-2,1)="-"),"",INDEX(Calculation!$Y$6:$Y$505,ROW(I279)/2-2,1)&amp; " - " &amp; INDEX(Calculation!$Z$6:$Z$505,ROW(I279)/2-2,1)),"")</f>
        <v/>
      </c>
      <c r="J280" s="63"/>
      <c r="K280" s="86"/>
    </row>
    <row r="281" spans="1:11" ht="15.75" x14ac:dyDescent="0.25">
      <c r="A281" s="87"/>
      <c r="B281" s="62"/>
      <c r="C281" s="82"/>
      <c r="D281" s="83"/>
      <c r="E281" s="90" t="str">
        <f t="shared" si="8"/>
        <v/>
      </c>
      <c r="F281" s="89" t="str">
        <f>IF(MOD(ROW(F280),2)=0,IF( LEN(INDEX(Calculation!$W$6:$W$505,ROW(F280)/2-2,1))=0,"",INDEX(Calculation!$W$6:$W$505,ROW(F280)/2-2,1)&amp; " - " &amp; INDEX(Calculation!$X$6:$X$505,ROW(F280)/2-2,1)),"")</f>
        <v/>
      </c>
      <c r="G281" s="82"/>
      <c r="H281" s="90" t="str">
        <f t="shared" si="9"/>
        <v/>
      </c>
      <c r="I281" s="89" t="str">
        <f>IF(MOD(ROW(I280),2)=0,IF( OR(INDEX(Calculation!$Y$6:$Y$505,ROW(I280)/2-2,1)="",INDEX(Calculation!$Y$6:$Y$505,ROW(I280)/2-2,1)="-"),"",INDEX(Calculation!$Y$6:$Y$505,ROW(I280)/2-2,1)&amp; " - " &amp; INDEX(Calculation!$Z$6:$Z$505,ROW(I280)/2-2,1)),"")</f>
        <v/>
      </c>
      <c r="J281" s="63"/>
      <c r="K281" s="86"/>
    </row>
    <row r="282" spans="1:11" ht="15.75" x14ac:dyDescent="0.25">
      <c r="A282" s="87"/>
      <c r="B282" s="62"/>
      <c r="C282" s="82"/>
      <c r="D282" s="83"/>
      <c r="E282" s="90" t="str">
        <f t="shared" si="8"/>
        <v/>
      </c>
      <c r="F282" s="89" t="str">
        <f>IF(MOD(ROW(F281),2)=0,IF( LEN(INDEX(Calculation!$W$6:$W$505,ROW(F281)/2-2,1))=0,"",INDEX(Calculation!$W$6:$W$505,ROW(F281)/2-2,1)&amp; " - " &amp; INDEX(Calculation!$X$6:$X$505,ROW(F281)/2-2,1)),"")</f>
        <v/>
      </c>
      <c r="G282" s="82"/>
      <c r="H282" s="90" t="str">
        <f t="shared" si="9"/>
        <v/>
      </c>
      <c r="I282" s="89" t="str">
        <f>IF(MOD(ROW(I281),2)=0,IF( OR(INDEX(Calculation!$Y$6:$Y$505,ROW(I281)/2-2,1)="",INDEX(Calculation!$Y$6:$Y$505,ROW(I281)/2-2,1)="-"),"",INDEX(Calculation!$Y$6:$Y$505,ROW(I281)/2-2,1)&amp; " - " &amp; INDEX(Calculation!$Z$6:$Z$505,ROW(I281)/2-2,1)),"")</f>
        <v/>
      </c>
      <c r="J282" s="63"/>
      <c r="K282" s="86"/>
    </row>
    <row r="283" spans="1:11" ht="15.75" x14ac:dyDescent="0.25">
      <c r="A283" s="87"/>
      <c r="B283" s="62"/>
      <c r="C283" s="82"/>
      <c r="D283" s="83"/>
      <c r="E283" s="90" t="str">
        <f t="shared" si="8"/>
        <v/>
      </c>
      <c r="F283" s="89" t="str">
        <f>IF(MOD(ROW(F282),2)=0,IF( LEN(INDEX(Calculation!$W$6:$W$505,ROW(F282)/2-2,1))=0,"",INDEX(Calculation!$W$6:$W$505,ROW(F282)/2-2,1)&amp; " - " &amp; INDEX(Calculation!$X$6:$X$505,ROW(F282)/2-2,1)),"")</f>
        <v/>
      </c>
      <c r="G283" s="82"/>
      <c r="H283" s="90" t="str">
        <f t="shared" si="9"/>
        <v/>
      </c>
      <c r="I283" s="89" t="str">
        <f>IF(MOD(ROW(I282),2)=0,IF( OR(INDEX(Calculation!$Y$6:$Y$505,ROW(I282)/2-2,1)="",INDEX(Calculation!$Y$6:$Y$505,ROW(I282)/2-2,1)="-"),"",INDEX(Calculation!$Y$6:$Y$505,ROW(I282)/2-2,1)&amp; " - " &amp; INDEX(Calculation!$Z$6:$Z$505,ROW(I282)/2-2,1)),"")</f>
        <v/>
      </c>
      <c r="J283" s="63"/>
      <c r="K283" s="86"/>
    </row>
    <row r="284" spans="1:11" ht="15.75" x14ac:dyDescent="0.25">
      <c r="A284" s="87"/>
      <c r="B284" s="62"/>
      <c r="C284" s="82"/>
      <c r="D284" s="83"/>
      <c r="E284" s="90" t="str">
        <f t="shared" si="8"/>
        <v/>
      </c>
      <c r="F284" s="89" t="str">
        <f>IF(MOD(ROW(F283),2)=0,IF( LEN(INDEX(Calculation!$W$6:$W$505,ROW(F283)/2-2,1))=0,"",INDEX(Calculation!$W$6:$W$505,ROW(F283)/2-2,1)&amp; " - " &amp; INDEX(Calculation!$X$6:$X$505,ROW(F283)/2-2,1)),"")</f>
        <v/>
      </c>
      <c r="G284" s="82"/>
      <c r="H284" s="90" t="str">
        <f t="shared" si="9"/>
        <v/>
      </c>
      <c r="I284" s="89" t="str">
        <f>IF(MOD(ROW(I283),2)=0,IF( OR(INDEX(Calculation!$Y$6:$Y$505,ROW(I283)/2-2,1)="",INDEX(Calculation!$Y$6:$Y$505,ROW(I283)/2-2,1)="-"),"",INDEX(Calculation!$Y$6:$Y$505,ROW(I283)/2-2,1)&amp; " - " &amp; INDEX(Calculation!$Z$6:$Z$505,ROW(I283)/2-2,1)),"")</f>
        <v/>
      </c>
      <c r="J284" s="63"/>
      <c r="K284" s="86"/>
    </row>
    <row r="285" spans="1:11" ht="15.75" x14ac:dyDescent="0.25">
      <c r="A285" s="87"/>
      <c r="B285" s="62"/>
      <c r="C285" s="82"/>
      <c r="D285" s="83"/>
      <c r="E285" s="90" t="str">
        <f t="shared" si="8"/>
        <v/>
      </c>
      <c r="F285" s="89" t="str">
        <f>IF(MOD(ROW(F284),2)=0,IF( LEN(INDEX(Calculation!$W$6:$W$505,ROW(F284)/2-2,1))=0,"",INDEX(Calculation!$W$6:$W$505,ROW(F284)/2-2,1)&amp; " - " &amp; INDEX(Calculation!$X$6:$X$505,ROW(F284)/2-2,1)),"")</f>
        <v/>
      </c>
      <c r="G285" s="82"/>
      <c r="H285" s="90" t="str">
        <f t="shared" si="9"/>
        <v/>
      </c>
      <c r="I285" s="89" t="str">
        <f>IF(MOD(ROW(I284),2)=0,IF( OR(INDEX(Calculation!$Y$6:$Y$505,ROW(I284)/2-2,1)="",INDEX(Calculation!$Y$6:$Y$505,ROW(I284)/2-2,1)="-"),"",INDEX(Calculation!$Y$6:$Y$505,ROW(I284)/2-2,1)&amp; " - " &amp; INDEX(Calculation!$Z$6:$Z$505,ROW(I284)/2-2,1)),"")</f>
        <v/>
      </c>
      <c r="J285" s="63"/>
      <c r="K285" s="86"/>
    </row>
    <row r="286" spans="1:11" ht="15.75" x14ac:dyDescent="0.25">
      <c r="A286" s="87"/>
      <c r="B286" s="62"/>
      <c r="C286" s="82"/>
      <c r="D286" s="83"/>
      <c r="E286" s="90" t="str">
        <f t="shared" si="8"/>
        <v/>
      </c>
      <c r="F286" s="89" t="str">
        <f>IF(MOD(ROW(F285),2)=0,IF( LEN(INDEX(Calculation!$W$6:$W$505,ROW(F285)/2-2,1))=0,"",INDEX(Calculation!$W$6:$W$505,ROW(F285)/2-2,1)&amp; " - " &amp; INDEX(Calculation!$X$6:$X$505,ROW(F285)/2-2,1)),"")</f>
        <v/>
      </c>
      <c r="G286" s="82"/>
      <c r="H286" s="90" t="str">
        <f t="shared" si="9"/>
        <v/>
      </c>
      <c r="I286" s="89" t="str">
        <f>IF(MOD(ROW(I285),2)=0,IF( OR(INDEX(Calculation!$Y$6:$Y$505,ROW(I285)/2-2,1)="",INDEX(Calculation!$Y$6:$Y$505,ROW(I285)/2-2,1)="-"),"",INDEX(Calculation!$Y$6:$Y$505,ROW(I285)/2-2,1)&amp; " - " &amp; INDEX(Calculation!$Z$6:$Z$505,ROW(I285)/2-2,1)),"")</f>
        <v/>
      </c>
      <c r="J286" s="63"/>
      <c r="K286" s="86"/>
    </row>
    <row r="287" spans="1:11" ht="15.75" x14ac:dyDescent="0.25">
      <c r="A287" s="87"/>
      <c r="B287" s="62"/>
      <c r="C287" s="82"/>
      <c r="D287" s="83"/>
      <c r="E287" s="90" t="str">
        <f t="shared" si="8"/>
        <v/>
      </c>
      <c r="F287" s="89" t="str">
        <f>IF(MOD(ROW(F286),2)=0,IF( LEN(INDEX(Calculation!$W$6:$W$505,ROW(F286)/2-2,1))=0,"",INDEX(Calculation!$W$6:$W$505,ROW(F286)/2-2,1)&amp; " - " &amp; INDEX(Calculation!$X$6:$X$505,ROW(F286)/2-2,1)),"")</f>
        <v/>
      </c>
      <c r="G287" s="82"/>
      <c r="H287" s="90" t="str">
        <f t="shared" si="9"/>
        <v/>
      </c>
      <c r="I287" s="89" t="str">
        <f>IF(MOD(ROW(I286),2)=0,IF( OR(INDEX(Calculation!$Y$6:$Y$505,ROW(I286)/2-2,1)="",INDEX(Calculation!$Y$6:$Y$505,ROW(I286)/2-2,1)="-"),"",INDEX(Calculation!$Y$6:$Y$505,ROW(I286)/2-2,1)&amp; " - " &amp; INDEX(Calculation!$Z$6:$Z$505,ROW(I286)/2-2,1)),"")</f>
        <v/>
      </c>
      <c r="J287" s="63"/>
      <c r="K287" s="86"/>
    </row>
    <row r="288" spans="1:11" ht="15.75" x14ac:dyDescent="0.25">
      <c r="A288" s="87"/>
      <c r="B288" s="62"/>
      <c r="C288" s="82"/>
      <c r="D288" s="83"/>
      <c r="E288" s="90" t="str">
        <f t="shared" si="8"/>
        <v/>
      </c>
      <c r="F288" s="89" t="str">
        <f>IF(MOD(ROW(F287),2)=0,IF( LEN(INDEX(Calculation!$W$6:$W$505,ROW(F287)/2-2,1))=0,"",INDEX(Calculation!$W$6:$W$505,ROW(F287)/2-2,1)&amp; " - " &amp; INDEX(Calculation!$X$6:$X$505,ROW(F287)/2-2,1)),"")</f>
        <v/>
      </c>
      <c r="G288" s="82"/>
      <c r="H288" s="90" t="str">
        <f t="shared" si="9"/>
        <v/>
      </c>
      <c r="I288" s="89" t="str">
        <f>IF(MOD(ROW(I287),2)=0,IF( OR(INDEX(Calculation!$Y$6:$Y$505,ROW(I287)/2-2,1)="",INDEX(Calculation!$Y$6:$Y$505,ROW(I287)/2-2,1)="-"),"",INDEX(Calculation!$Y$6:$Y$505,ROW(I287)/2-2,1)&amp; " - " &amp; INDEX(Calculation!$Z$6:$Z$505,ROW(I287)/2-2,1)),"")</f>
        <v/>
      </c>
      <c r="J288" s="63"/>
      <c r="K288" s="86"/>
    </row>
    <row r="289" spans="1:11" ht="15.75" x14ac:dyDescent="0.25">
      <c r="A289" s="87"/>
      <c r="B289" s="62"/>
      <c r="C289" s="82"/>
      <c r="D289" s="83"/>
      <c r="E289" s="90" t="str">
        <f t="shared" si="8"/>
        <v/>
      </c>
      <c r="F289" s="89" t="str">
        <f>IF(MOD(ROW(F288),2)=0,IF( LEN(INDEX(Calculation!$W$6:$W$505,ROW(F288)/2-2,1))=0,"",INDEX(Calculation!$W$6:$W$505,ROW(F288)/2-2,1)&amp; " - " &amp; INDEX(Calculation!$X$6:$X$505,ROW(F288)/2-2,1)),"")</f>
        <v/>
      </c>
      <c r="G289" s="82"/>
      <c r="H289" s="90" t="str">
        <f t="shared" si="9"/>
        <v/>
      </c>
      <c r="I289" s="89" t="str">
        <f>IF(MOD(ROW(I288),2)=0,IF( OR(INDEX(Calculation!$Y$6:$Y$505,ROW(I288)/2-2,1)="",INDEX(Calculation!$Y$6:$Y$505,ROW(I288)/2-2,1)="-"),"",INDEX(Calculation!$Y$6:$Y$505,ROW(I288)/2-2,1)&amp; " - " &amp; INDEX(Calculation!$Z$6:$Z$505,ROW(I288)/2-2,1)),"")</f>
        <v/>
      </c>
      <c r="J289" s="63"/>
      <c r="K289" s="86"/>
    </row>
    <row r="290" spans="1:11" ht="15.75" x14ac:dyDescent="0.25">
      <c r="A290" s="87"/>
      <c r="B290" s="62"/>
      <c r="C290" s="82"/>
      <c r="D290" s="83"/>
      <c r="E290" s="90" t="str">
        <f t="shared" si="8"/>
        <v/>
      </c>
      <c r="F290" s="89" t="str">
        <f>IF(MOD(ROW(F289),2)=0,IF( LEN(INDEX(Calculation!$W$6:$W$505,ROW(F289)/2-2,1))=0,"",INDEX(Calculation!$W$6:$W$505,ROW(F289)/2-2,1)&amp; " - " &amp; INDEX(Calculation!$X$6:$X$505,ROW(F289)/2-2,1)),"")</f>
        <v/>
      </c>
      <c r="G290" s="82"/>
      <c r="H290" s="90" t="str">
        <f t="shared" si="9"/>
        <v/>
      </c>
      <c r="I290" s="89" t="str">
        <f>IF(MOD(ROW(I289),2)=0,IF( OR(INDEX(Calculation!$Y$6:$Y$505,ROW(I289)/2-2,1)="",INDEX(Calculation!$Y$6:$Y$505,ROW(I289)/2-2,1)="-"),"",INDEX(Calculation!$Y$6:$Y$505,ROW(I289)/2-2,1)&amp; " - " &amp; INDEX(Calculation!$Z$6:$Z$505,ROW(I289)/2-2,1)),"")</f>
        <v/>
      </c>
      <c r="J290" s="63"/>
      <c r="K290" s="86"/>
    </row>
    <row r="291" spans="1:11" ht="15.75" x14ac:dyDescent="0.25">
      <c r="A291" s="87"/>
      <c r="B291" s="62"/>
      <c r="C291" s="82"/>
      <c r="D291" s="83"/>
      <c r="E291" s="90" t="str">
        <f t="shared" si="8"/>
        <v/>
      </c>
      <c r="F291" s="89" t="str">
        <f>IF(MOD(ROW(F290),2)=0,IF( LEN(INDEX(Calculation!$W$6:$W$505,ROW(F290)/2-2,1))=0,"",INDEX(Calculation!$W$6:$W$505,ROW(F290)/2-2,1)&amp; " - " &amp; INDEX(Calculation!$X$6:$X$505,ROW(F290)/2-2,1)),"")</f>
        <v/>
      </c>
      <c r="G291" s="82"/>
      <c r="H291" s="90" t="str">
        <f t="shared" si="9"/>
        <v/>
      </c>
      <c r="I291" s="89" t="str">
        <f>IF(MOD(ROW(I290),2)=0,IF( OR(INDEX(Calculation!$Y$6:$Y$505,ROW(I290)/2-2,1)="",INDEX(Calculation!$Y$6:$Y$505,ROW(I290)/2-2,1)="-"),"",INDEX(Calculation!$Y$6:$Y$505,ROW(I290)/2-2,1)&amp; " - " &amp; INDEX(Calculation!$Z$6:$Z$505,ROW(I290)/2-2,1)),"")</f>
        <v/>
      </c>
      <c r="J291" s="63"/>
      <c r="K291" s="86"/>
    </row>
    <row r="292" spans="1:11" ht="15.75" x14ac:dyDescent="0.25">
      <c r="A292" s="87"/>
      <c r="B292" s="62"/>
      <c r="C292" s="82"/>
      <c r="D292" s="83"/>
      <c r="E292" s="90" t="str">
        <f t="shared" si="8"/>
        <v/>
      </c>
      <c r="F292" s="89" t="str">
        <f>IF(MOD(ROW(F291),2)=0,IF( LEN(INDEX(Calculation!$W$6:$W$505,ROW(F291)/2-2,1))=0,"",INDEX(Calculation!$W$6:$W$505,ROW(F291)/2-2,1)&amp; " - " &amp; INDEX(Calculation!$X$6:$X$505,ROW(F291)/2-2,1)),"")</f>
        <v/>
      </c>
      <c r="G292" s="82"/>
      <c r="H292" s="90" t="str">
        <f t="shared" si="9"/>
        <v/>
      </c>
      <c r="I292" s="89" t="str">
        <f>IF(MOD(ROW(I291),2)=0,IF( OR(INDEX(Calculation!$Y$6:$Y$505,ROW(I291)/2-2,1)="",INDEX(Calculation!$Y$6:$Y$505,ROW(I291)/2-2,1)="-"),"",INDEX(Calculation!$Y$6:$Y$505,ROW(I291)/2-2,1)&amp; " - " &amp; INDEX(Calculation!$Z$6:$Z$505,ROW(I291)/2-2,1)),"")</f>
        <v/>
      </c>
      <c r="J292" s="63"/>
      <c r="K292" s="86"/>
    </row>
    <row r="293" spans="1:11" ht="15.75" x14ac:dyDescent="0.25">
      <c r="A293" s="87"/>
      <c r="B293" s="62"/>
      <c r="C293" s="82"/>
      <c r="D293" s="83"/>
      <c r="E293" s="90" t="str">
        <f t="shared" si="8"/>
        <v/>
      </c>
      <c r="F293" s="89" t="str">
        <f>IF(MOD(ROW(F292),2)=0,IF( LEN(INDEX(Calculation!$W$6:$W$505,ROW(F292)/2-2,1))=0,"",INDEX(Calculation!$W$6:$W$505,ROW(F292)/2-2,1)&amp; " - " &amp; INDEX(Calculation!$X$6:$X$505,ROW(F292)/2-2,1)),"")</f>
        <v/>
      </c>
      <c r="G293" s="82"/>
      <c r="H293" s="90" t="str">
        <f t="shared" si="9"/>
        <v/>
      </c>
      <c r="I293" s="89" t="str">
        <f>IF(MOD(ROW(I292),2)=0,IF( OR(INDEX(Calculation!$Y$6:$Y$505,ROW(I292)/2-2,1)="",INDEX(Calculation!$Y$6:$Y$505,ROW(I292)/2-2,1)="-"),"",INDEX(Calculation!$Y$6:$Y$505,ROW(I292)/2-2,1)&amp; " - " &amp; INDEX(Calculation!$Z$6:$Z$505,ROW(I292)/2-2,1)),"")</f>
        <v/>
      </c>
      <c r="J293" s="63"/>
      <c r="K293" s="86"/>
    </row>
    <row r="294" spans="1:11" ht="15.75" x14ac:dyDescent="0.25">
      <c r="A294" s="87"/>
      <c r="B294" s="62"/>
      <c r="C294" s="82"/>
      <c r="D294" s="83"/>
      <c r="E294" s="90" t="str">
        <f t="shared" si="8"/>
        <v/>
      </c>
      <c r="F294" s="89" t="str">
        <f>IF(MOD(ROW(F293),2)=0,IF( LEN(INDEX(Calculation!$W$6:$W$505,ROW(F293)/2-2,1))=0,"",INDEX(Calculation!$W$6:$W$505,ROW(F293)/2-2,1)&amp; " - " &amp; INDEX(Calculation!$X$6:$X$505,ROW(F293)/2-2,1)),"")</f>
        <v/>
      </c>
      <c r="G294" s="82"/>
      <c r="H294" s="90" t="str">
        <f t="shared" si="9"/>
        <v/>
      </c>
      <c r="I294" s="89" t="str">
        <f>IF(MOD(ROW(I293),2)=0,IF( OR(INDEX(Calculation!$Y$6:$Y$505,ROW(I293)/2-2,1)="",INDEX(Calculation!$Y$6:$Y$505,ROW(I293)/2-2,1)="-"),"",INDEX(Calculation!$Y$6:$Y$505,ROW(I293)/2-2,1)&amp; " - " &amp; INDEX(Calculation!$Z$6:$Z$505,ROW(I293)/2-2,1)),"")</f>
        <v/>
      </c>
      <c r="J294" s="63"/>
      <c r="K294" s="86"/>
    </row>
    <row r="295" spans="1:11" ht="15.75" x14ac:dyDescent="0.25">
      <c r="A295" s="87"/>
      <c r="B295" s="62"/>
      <c r="C295" s="82"/>
      <c r="D295" s="83"/>
      <c r="E295" s="90" t="str">
        <f t="shared" si="8"/>
        <v/>
      </c>
      <c r="F295" s="89" t="str">
        <f>IF(MOD(ROW(F294),2)=0,IF( LEN(INDEX(Calculation!$W$6:$W$505,ROW(F294)/2-2,1))=0,"",INDEX(Calculation!$W$6:$W$505,ROW(F294)/2-2,1)&amp; " - " &amp; INDEX(Calculation!$X$6:$X$505,ROW(F294)/2-2,1)),"")</f>
        <v/>
      </c>
      <c r="G295" s="82"/>
      <c r="H295" s="90" t="str">
        <f t="shared" si="9"/>
        <v/>
      </c>
      <c r="I295" s="89" t="str">
        <f>IF(MOD(ROW(I294),2)=0,IF( OR(INDEX(Calculation!$Y$6:$Y$505,ROW(I294)/2-2,1)="",INDEX(Calculation!$Y$6:$Y$505,ROW(I294)/2-2,1)="-"),"",INDEX(Calculation!$Y$6:$Y$505,ROW(I294)/2-2,1)&amp; " - " &amp; INDEX(Calculation!$Z$6:$Z$505,ROW(I294)/2-2,1)),"")</f>
        <v/>
      </c>
      <c r="J295" s="63"/>
      <c r="K295" s="86"/>
    </row>
    <row r="296" spans="1:11" ht="15.75" x14ac:dyDescent="0.25">
      <c r="A296" s="87"/>
      <c r="B296" s="62"/>
      <c r="C296" s="82"/>
      <c r="D296" s="83"/>
      <c r="E296" s="90" t="str">
        <f t="shared" si="8"/>
        <v/>
      </c>
      <c r="F296" s="89" t="str">
        <f>IF(MOD(ROW(F295),2)=0,IF( LEN(INDEX(Calculation!$W$6:$W$505,ROW(F295)/2-2,1))=0,"",INDEX(Calculation!$W$6:$W$505,ROW(F295)/2-2,1)&amp; " - " &amp; INDEX(Calculation!$X$6:$X$505,ROW(F295)/2-2,1)),"")</f>
        <v/>
      </c>
      <c r="G296" s="82"/>
      <c r="H296" s="90" t="str">
        <f t="shared" si="9"/>
        <v/>
      </c>
      <c r="I296" s="89" t="str">
        <f>IF(MOD(ROW(I295),2)=0,IF( OR(INDEX(Calculation!$Y$6:$Y$505,ROW(I295)/2-2,1)="",INDEX(Calculation!$Y$6:$Y$505,ROW(I295)/2-2,1)="-"),"",INDEX(Calculation!$Y$6:$Y$505,ROW(I295)/2-2,1)&amp; " - " &amp; INDEX(Calculation!$Z$6:$Z$505,ROW(I295)/2-2,1)),"")</f>
        <v/>
      </c>
      <c r="J296" s="63"/>
      <c r="K296" s="86"/>
    </row>
    <row r="297" spans="1:11" ht="15.75" x14ac:dyDescent="0.25">
      <c r="A297" s="87"/>
      <c r="B297" s="62"/>
      <c r="C297" s="82"/>
      <c r="D297" s="83"/>
      <c r="E297" s="90" t="str">
        <f t="shared" si="8"/>
        <v/>
      </c>
      <c r="F297" s="89" t="str">
        <f>IF(MOD(ROW(F296),2)=0,IF( LEN(INDEX(Calculation!$W$6:$W$505,ROW(F296)/2-2,1))=0,"",INDEX(Calculation!$W$6:$W$505,ROW(F296)/2-2,1)&amp; " - " &amp; INDEX(Calculation!$X$6:$X$505,ROW(F296)/2-2,1)),"")</f>
        <v/>
      </c>
      <c r="G297" s="82"/>
      <c r="H297" s="90" t="str">
        <f t="shared" si="9"/>
        <v/>
      </c>
      <c r="I297" s="89" t="str">
        <f>IF(MOD(ROW(I296),2)=0,IF( OR(INDEX(Calculation!$Y$6:$Y$505,ROW(I296)/2-2,1)="",INDEX(Calculation!$Y$6:$Y$505,ROW(I296)/2-2,1)="-"),"",INDEX(Calculation!$Y$6:$Y$505,ROW(I296)/2-2,1)&amp; " - " &amp; INDEX(Calculation!$Z$6:$Z$505,ROW(I296)/2-2,1)),"")</f>
        <v/>
      </c>
      <c r="J297" s="63"/>
      <c r="K297" s="86"/>
    </row>
    <row r="298" spans="1:11" ht="15.75" x14ac:dyDescent="0.25">
      <c r="A298" s="87"/>
      <c r="B298" s="62"/>
      <c r="C298" s="82"/>
      <c r="D298" s="83"/>
      <c r="E298" s="90" t="str">
        <f t="shared" si="8"/>
        <v/>
      </c>
      <c r="F298" s="89" t="str">
        <f>IF(MOD(ROW(F297),2)=0,IF( LEN(INDEX(Calculation!$W$6:$W$505,ROW(F297)/2-2,1))=0,"",INDEX(Calculation!$W$6:$W$505,ROW(F297)/2-2,1)&amp; " - " &amp; INDEX(Calculation!$X$6:$X$505,ROW(F297)/2-2,1)),"")</f>
        <v/>
      </c>
      <c r="G298" s="82"/>
      <c r="H298" s="90" t="str">
        <f t="shared" si="9"/>
        <v/>
      </c>
      <c r="I298" s="89" t="str">
        <f>IF(MOD(ROW(I297),2)=0,IF( OR(INDEX(Calculation!$Y$6:$Y$505,ROW(I297)/2-2,1)="",INDEX(Calculation!$Y$6:$Y$505,ROW(I297)/2-2,1)="-"),"",INDEX(Calculation!$Y$6:$Y$505,ROW(I297)/2-2,1)&amp; " - " &amp; INDEX(Calculation!$Z$6:$Z$505,ROW(I297)/2-2,1)),"")</f>
        <v/>
      </c>
      <c r="J298" s="63"/>
      <c r="K298" s="86"/>
    </row>
    <row r="299" spans="1:11" ht="15.75" x14ac:dyDescent="0.25">
      <c r="A299" s="87"/>
      <c r="B299" s="62"/>
      <c r="C299" s="82"/>
      <c r="D299" s="83"/>
      <c r="E299" s="90" t="str">
        <f t="shared" si="8"/>
        <v/>
      </c>
      <c r="F299" s="89" t="str">
        <f>IF(MOD(ROW(F298),2)=0,IF( LEN(INDEX(Calculation!$W$6:$W$505,ROW(F298)/2-2,1))=0,"",INDEX(Calculation!$W$6:$W$505,ROW(F298)/2-2,1)&amp; " - " &amp; INDEX(Calculation!$X$6:$X$505,ROW(F298)/2-2,1)),"")</f>
        <v/>
      </c>
      <c r="G299" s="82"/>
      <c r="H299" s="90" t="str">
        <f t="shared" si="9"/>
        <v/>
      </c>
      <c r="I299" s="89" t="str">
        <f>IF(MOD(ROW(I298),2)=0,IF( OR(INDEX(Calculation!$Y$6:$Y$505,ROW(I298)/2-2,1)="",INDEX(Calculation!$Y$6:$Y$505,ROW(I298)/2-2,1)="-"),"",INDEX(Calculation!$Y$6:$Y$505,ROW(I298)/2-2,1)&amp; " - " &amp; INDEX(Calculation!$Z$6:$Z$505,ROW(I298)/2-2,1)),"")</f>
        <v/>
      </c>
      <c r="J299" s="63"/>
      <c r="K299" s="86"/>
    </row>
    <row r="300" spans="1:11" ht="15.75" x14ac:dyDescent="0.25">
      <c r="A300" s="87"/>
      <c r="B300" s="62"/>
      <c r="C300" s="82"/>
      <c r="D300" s="83"/>
      <c r="E300" s="90" t="str">
        <f t="shared" si="8"/>
        <v/>
      </c>
      <c r="F300" s="89" t="str">
        <f>IF(MOD(ROW(F299),2)=0,IF( LEN(INDEX(Calculation!$W$6:$W$505,ROW(F299)/2-2,1))=0,"",INDEX(Calculation!$W$6:$W$505,ROW(F299)/2-2,1)&amp; " - " &amp; INDEX(Calculation!$X$6:$X$505,ROW(F299)/2-2,1)),"")</f>
        <v/>
      </c>
      <c r="G300" s="82"/>
      <c r="H300" s="90" t="str">
        <f t="shared" si="9"/>
        <v/>
      </c>
      <c r="I300" s="89" t="str">
        <f>IF(MOD(ROW(I299),2)=0,IF( OR(INDEX(Calculation!$Y$6:$Y$505,ROW(I299)/2-2,1)="",INDEX(Calculation!$Y$6:$Y$505,ROW(I299)/2-2,1)="-"),"",INDEX(Calculation!$Y$6:$Y$505,ROW(I299)/2-2,1)&amp; " - " &amp; INDEX(Calculation!$Z$6:$Z$505,ROW(I299)/2-2,1)),"")</f>
        <v/>
      </c>
      <c r="J300" s="63"/>
      <c r="K300" s="86"/>
    </row>
    <row r="301" spans="1:11" ht="15.75" x14ac:dyDescent="0.25">
      <c r="A301" s="87"/>
      <c r="B301" s="62"/>
      <c r="C301" s="82"/>
      <c r="D301" s="83"/>
      <c r="E301" s="90" t="str">
        <f t="shared" si="8"/>
        <v/>
      </c>
      <c r="F301" s="89" t="str">
        <f>IF(MOD(ROW(F300),2)=0,IF( LEN(INDEX(Calculation!$W$6:$W$505,ROW(F300)/2-2,1))=0,"",INDEX(Calculation!$W$6:$W$505,ROW(F300)/2-2,1)&amp; " - " &amp; INDEX(Calculation!$X$6:$X$505,ROW(F300)/2-2,1)),"")</f>
        <v/>
      </c>
      <c r="G301" s="82"/>
      <c r="H301" s="90" t="str">
        <f t="shared" si="9"/>
        <v/>
      </c>
      <c r="I301" s="89" t="str">
        <f>IF(MOD(ROW(I300),2)=0,IF( OR(INDEX(Calculation!$Y$6:$Y$505,ROW(I300)/2-2,1)="",INDEX(Calculation!$Y$6:$Y$505,ROW(I300)/2-2,1)="-"),"",INDEX(Calculation!$Y$6:$Y$505,ROW(I300)/2-2,1)&amp; " - " &amp; INDEX(Calculation!$Z$6:$Z$505,ROW(I300)/2-2,1)),"")</f>
        <v/>
      </c>
      <c r="J301" s="63"/>
      <c r="K301" s="86"/>
    </row>
    <row r="302" spans="1:11" ht="15.75" x14ac:dyDescent="0.25">
      <c r="A302" s="87"/>
      <c r="B302" s="62"/>
      <c r="C302" s="82"/>
      <c r="D302" s="83"/>
      <c r="E302" s="90" t="str">
        <f t="shared" si="8"/>
        <v/>
      </c>
      <c r="F302" s="89" t="str">
        <f>IF(MOD(ROW(F301),2)=0,IF( LEN(INDEX(Calculation!$W$6:$W$505,ROW(F301)/2-2,1))=0,"",INDEX(Calculation!$W$6:$W$505,ROW(F301)/2-2,1)&amp; " - " &amp; INDEX(Calculation!$X$6:$X$505,ROW(F301)/2-2,1)),"")</f>
        <v/>
      </c>
      <c r="G302" s="82"/>
      <c r="H302" s="90" t="str">
        <f t="shared" si="9"/>
        <v/>
      </c>
      <c r="I302" s="89" t="str">
        <f>IF(MOD(ROW(I301),2)=0,IF( OR(INDEX(Calculation!$Y$6:$Y$505,ROW(I301)/2-2,1)="",INDEX(Calculation!$Y$6:$Y$505,ROW(I301)/2-2,1)="-"),"",INDEX(Calculation!$Y$6:$Y$505,ROW(I301)/2-2,1)&amp; " - " &amp; INDEX(Calculation!$Z$6:$Z$505,ROW(I301)/2-2,1)),"")</f>
        <v/>
      </c>
      <c r="J302" s="63"/>
      <c r="K302" s="86"/>
    </row>
    <row r="303" spans="1:11" ht="15.75" x14ac:dyDescent="0.25">
      <c r="A303" s="87"/>
      <c r="B303" s="62"/>
      <c r="C303" s="82"/>
      <c r="D303" s="83"/>
      <c r="E303" s="90" t="str">
        <f t="shared" si="8"/>
        <v/>
      </c>
      <c r="F303" s="89" t="str">
        <f>IF(MOD(ROW(F302),2)=0,IF( LEN(INDEX(Calculation!$W$6:$W$505,ROW(F302)/2-2,1))=0,"",INDEX(Calculation!$W$6:$W$505,ROW(F302)/2-2,1)&amp; " - " &amp; INDEX(Calculation!$X$6:$X$505,ROW(F302)/2-2,1)),"")</f>
        <v/>
      </c>
      <c r="G303" s="82"/>
      <c r="H303" s="90" t="str">
        <f t="shared" si="9"/>
        <v/>
      </c>
      <c r="I303" s="89" t="str">
        <f>IF(MOD(ROW(I302),2)=0,IF( OR(INDEX(Calculation!$Y$6:$Y$505,ROW(I302)/2-2,1)="",INDEX(Calculation!$Y$6:$Y$505,ROW(I302)/2-2,1)="-"),"",INDEX(Calculation!$Y$6:$Y$505,ROW(I302)/2-2,1)&amp; " - " &amp; INDEX(Calculation!$Z$6:$Z$505,ROW(I302)/2-2,1)),"")</f>
        <v/>
      </c>
      <c r="J303" s="63"/>
      <c r="K303" s="86"/>
    </row>
    <row r="304" spans="1:11" ht="15.75" x14ac:dyDescent="0.25">
      <c r="A304" s="87"/>
      <c r="B304" s="62"/>
      <c r="C304" s="82"/>
      <c r="D304" s="83"/>
      <c r="E304" s="90" t="str">
        <f t="shared" si="8"/>
        <v/>
      </c>
      <c r="F304" s="89" t="str">
        <f>IF(MOD(ROW(F303),2)=0,IF( LEN(INDEX(Calculation!$W$6:$W$505,ROW(F303)/2-2,1))=0,"",INDEX(Calculation!$W$6:$W$505,ROW(F303)/2-2,1)&amp; " - " &amp; INDEX(Calculation!$X$6:$X$505,ROW(F303)/2-2,1)),"")</f>
        <v/>
      </c>
      <c r="G304" s="82"/>
      <c r="H304" s="90" t="str">
        <f t="shared" si="9"/>
        <v/>
      </c>
      <c r="I304" s="89" t="str">
        <f>IF(MOD(ROW(I303),2)=0,IF( OR(INDEX(Calculation!$Y$6:$Y$505,ROW(I303)/2-2,1)="",INDEX(Calculation!$Y$6:$Y$505,ROW(I303)/2-2,1)="-"),"",INDEX(Calculation!$Y$6:$Y$505,ROW(I303)/2-2,1)&amp; " - " &amp; INDEX(Calculation!$Z$6:$Z$505,ROW(I303)/2-2,1)),"")</f>
        <v/>
      </c>
      <c r="J304" s="63"/>
      <c r="K304" s="86"/>
    </row>
    <row r="305" spans="1:11" ht="15.75" x14ac:dyDescent="0.25">
      <c r="A305" s="87"/>
      <c r="B305" s="62"/>
      <c r="C305" s="82"/>
      <c r="D305" s="83"/>
      <c r="E305" s="90" t="str">
        <f t="shared" si="8"/>
        <v/>
      </c>
      <c r="F305" s="89" t="str">
        <f>IF(MOD(ROW(F304),2)=0,IF( LEN(INDEX(Calculation!$W$6:$W$505,ROW(F304)/2-2,1))=0,"",INDEX(Calculation!$W$6:$W$505,ROW(F304)/2-2,1)&amp; " - " &amp; INDEX(Calculation!$X$6:$X$505,ROW(F304)/2-2,1)),"")</f>
        <v/>
      </c>
      <c r="G305" s="82"/>
      <c r="H305" s="90" t="str">
        <f t="shared" si="9"/>
        <v/>
      </c>
      <c r="I305" s="89" t="str">
        <f>IF(MOD(ROW(I304),2)=0,IF( OR(INDEX(Calculation!$Y$6:$Y$505,ROW(I304)/2-2,1)="",INDEX(Calculation!$Y$6:$Y$505,ROW(I304)/2-2,1)="-"),"",INDEX(Calculation!$Y$6:$Y$505,ROW(I304)/2-2,1)&amp; " - " &amp; INDEX(Calculation!$Z$6:$Z$505,ROW(I304)/2-2,1)),"")</f>
        <v/>
      </c>
      <c r="J305" s="63"/>
      <c r="K305" s="86"/>
    </row>
    <row r="306" spans="1:11" ht="15.75" x14ac:dyDescent="0.25">
      <c r="A306" s="87"/>
      <c r="B306" s="62"/>
      <c r="C306" s="82"/>
      <c r="D306" s="83"/>
      <c r="E306" s="90" t="str">
        <f t="shared" si="8"/>
        <v/>
      </c>
      <c r="F306" s="89" t="str">
        <f>IF(MOD(ROW(F305),2)=0,IF( LEN(INDEX(Calculation!$W$6:$W$505,ROW(F305)/2-2,1))=0,"",INDEX(Calculation!$W$6:$W$505,ROW(F305)/2-2,1)&amp; " - " &amp; INDEX(Calculation!$X$6:$X$505,ROW(F305)/2-2,1)),"")</f>
        <v/>
      </c>
      <c r="G306" s="82"/>
      <c r="H306" s="90" t="str">
        <f t="shared" si="9"/>
        <v/>
      </c>
      <c r="I306" s="89" t="str">
        <f>IF(MOD(ROW(I305),2)=0,IF( OR(INDEX(Calculation!$Y$6:$Y$505,ROW(I305)/2-2,1)="",INDEX(Calculation!$Y$6:$Y$505,ROW(I305)/2-2,1)="-"),"",INDEX(Calculation!$Y$6:$Y$505,ROW(I305)/2-2,1)&amp; " - " &amp; INDEX(Calculation!$Z$6:$Z$505,ROW(I305)/2-2,1)),"")</f>
        <v/>
      </c>
      <c r="J306" s="63"/>
      <c r="K306" s="86"/>
    </row>
    <row r="307" spans="1:11" ht="15.75" x14ac:dyDescent="0.25">
      <c r="A307" s="87"/>
      <c r="B307" s="62"/>
      <c r="C307" s="82"/>
      <c r="D307" s="83"/>
      <c r="E307" s="90" t="str">
        <f t="shared" si="8"/>
        <v/>
      </c>
      <c r="F307" s="89" t="str">
        <f>IF(MOD(ROW(F306),2)=0,IF( LEN(INDEX(Calculation!$W$6:$W$505,ROW(F306)/2-2,1))=0,"",INDEX(Calculation!$W$6:$W$505,ROW(F306)/2-2,1)&amp; " - " &amp; INDEX(Calculation!$X$6:$X$505,ROW(F306)/2-2,1)),"")</f>
        <v/>
      </c>
      <c r="G307" s="82"/>
      <c r="H307" s="90" t="str">
        <f t="shared" si="9"/>
        <v/>
      </c>
      <c r="I307" s="89" t="str">
        <f>IF(MOD(ROW(I306),2)=0,IF( OR(INDEX(Calculation!$Y$6:$Y$505,ROW(I306)/2-2,1)="",INDEX(Calculation!$Y$6:$Y$505,ROW(I306)/2-2,1)="-"),"",INDEX(Calculation!$Y$6:$Y$505,ROW(I306)/2-2,1)&amp; " - " &amp; INDEX(Calculation!$Z$6:$Z$505,ROW(I306)/2-2,1)),"")</f>
        <v/>
      </c>
      <c r="J307" s="63"/>
      <c r="K307" s="86"/>
    </row>
    <row r="308" spans="1:11" ht="15.75" x14ac:dyDescent="0.25">
      <c r="A308" s="87"/>
      <c r="B308" s="62"/>
      <c r="C308" s="82"/>
      <c r="D308" s="83"/>
      <c r="E308" s="90" t="str">
        <f t="shared" si="8"/>
        <v/>
      </c>
      <c r="F308" s="89" t="str">
        <f>IF(MOD(ROW(F307),2)=0,IF( LEN(INDEX(Calculation!$W$6:$W$505,ROW(F307)/2-2,1))=0,"",INDEX(Calculation!$W$6:$W$505,ROW(F307)/2-2,1)&amp; " - " &amp; INDEX(Calculation!$X$6:$X$505,ROW(F307)/2-2,1)),"")</f>
        <v/>
      </c>
      <c r="G308" s="82"/>
      <c r="H308" s="90" t="str">
        <f t="shared" si="9"/>
        <v/>
      </c>
      <c r="I308" s="89" t="str">
        <f>IF(MOD(ROW(I307),2)=0,IF( OR(INDEX(Calculation!$Y$6:$Y$505,ROW(I307)/2-2,1)="",INDEX(Calculation!$Y$6:$Y$505,ROW(I307)/2-2,1)="-"),"",INDEX(Calculation!$Y$6:$Y$505,ROW(I307)/2-2,1)&amp; " - " &amp; INDEX(Calculation!$Z$6:$Z$505,ROW(I307)/2-2,1)),"")</f>
        <v/>
      </c>
      <c r="J308" s="63"/>
      <c r="K308" s="86"/>
    </row>
    <row r="309" spans="1:11" ht="15.75" x14ac:dyDescent="0.25">
      <c r="A309" s="87"/>
      <c r="B309" s="62"/>
      <c r="C309" s="82"/>
      <c r="D309" s="83"/>
      <c r="E309" s="90" t="str">
        <f t="shared" si="8"/>
        <v/>
      </c>
      <c r="F309" s="89" t="str">
        <f>IF(MOD(ROW(F308),2)=0,IF( LEN(INDEX(Calculation!$W$6:$W$505,ROW(F308)/2-2,1))=0,"",INDEX(Calculation!$W$6:$W$505,ROW(F308)/2-2,1)&amp; " - " &amp; INDEX(Calculation!$X$6:$X$505,ROW(F308)/2-2,1)),"")</f>
        <v/>
      </c>
      <c r="G309" s="82"/>
      <c r="H309" s="90" t="str">
        <f t="shared" si="9"/>
        <v/>
      </c>
      <c r="I309" s="89" t="str">
        <f>IF(MOD(ROW(I308),2)=0,IF( OR(INDEX(Calculation!$Y$6:$Y$505,ROW(I308)/2-2,1)="",INDEX(Calculation!$Y$6:$Y$505,ROW(I308)/2-2,1)="-"),"",INDEX(Calculation!$Y$6:$Y$505,ROW(I308)/2-2,1)&amp; " - " &amp; INDEX(Calculation!$Z$6:$Z$505,ROW(I308)/2-2,1)),"")</f>
        <v/>
      </c>
      <c r="J309" s="63"/>
      <c r="K309" s="86"/>
    </row>
    <row r="310" spans="1:11" ht="15.75" x14ac:dyDescent="0.25">
      <c r="A310" s="87"/>
      <c r="B310" s="62"/>
      <c r="C310" s="82"/>
      <c r="D310" s="83"/>
      <c r="E310" s="90" t="str">
        <f t="shared" si="8"/>
        <v/>
      </c>
      <c r="F310" s="89" t="str">
        <f>IF(MOD(ROW(F309),2)=0,IF( LEN(INDEX(Calculation!$W$6:$W$505,ROW(F309)/2-2,1))=0,"",INDEX(Calculation!$W$6:$W$505,ROW(F309)/2-2,1)&amp; " - " &amp; INDEX(Calculation!$X$6:$X$505,ROW(F309)/2-2,1)),"")</f>
        <v/>
      </c>
      <c r="G310" s="82"/>
      <c r="H310" s="90" t="str">
        <f t="shared" si="9"/>
        <v/>
      </c>
      <c r="I310" s="89" t="str">
        <f>IF(MOD(ROW(I309),2)=0,IF( OR(INDEX(Calculation!$Y$6:$Y$505,ROW(I309)/2-2,1)="",INDEX(Calculation!$Y$6:$Y$505,ROW(I309)/2-2,1)="-"),"",INDEX(Calculation!$Y$6:$Y$505,ROW(I309)/2-2,1)&amp; " - " &amp; INDEX(Calculation!$Z$6:$Z$505,ROW(I309)/2-2,1)),"")</f>
        <v/>
      </c>
      <c r="J310" s="63"/>
      <c r="K310" s="86"/>
    </row>
    <row r="311" spans="1:11" ht="15.75" x14ac:dyDescent="0.25">
      <c r="A311" s="87"/>
      <c r="B311" s="62"/>
      <c r="C311" s="82"/>
      <c r="D311" s="83"/>
      <c r="E311" s="90" t="str">
        <f t="shared" si="8"/>
        <v/>
      </c>
      <c r="F311" s="89" t="str">
        <f>IF(MOD(ROW(F310),2)=0,IF( LEN(INDEX(Calculation!$W$6:$W$505,ROW(F310)/2-2,1))=0,"",INDEX(Calculation!$W$6:$W$505,ROW(F310)/2-2,1)&amp; " - " &amp; INDEX(Calculation!$X$6:$X$505,ROW(F310)/2-2,1)),"")</f>
        <v/>
      </c>
      <c r="G311" s="82"/>
      <c r="H311" s="90" t="str">
        <f t="shared" si="9"/>
        <v/>
      </c>
      <c r="I311" s="89" t="str">
        <f>IF(MOD(ROW(I310),2)=0,IF( OR(INDEX(Calculation!$Y$6:$Y$505,ROW(I310)/2-2,1)="",INDEX(Calculation!$Y$6:$Y$505,ROW(I310)/2-2,1)="-"),"",INDEX(Calculation!$Y$6:$Y$505,ROW(I310)/2-2,1)&amp; " - " &amp; INDEX(Calculation!$Z$6:$Z$505,ROW(I310)/2-2,1)),"")</f>
        <v/>
      </c>
      <c r="J311" s="63"/>
      <c r="K311" s="86"/>
    </row>
    <row r="312" spans="1:11" ht="15.75" x14ac:dyDescent="0.25">
      <c r="A312" s="87"/>
      <c r="B312" s="62"/>
      <c r="C312" s="82"/>
      <c r="D312" s="83"/>
      <c r="E312" s="90" t="str">
        <f t="shared" si="8"/>
        <v/>
      </c>
      <c r="F312" s="89" t="str">
        <f>IF(MOD(ROW(F311),2)=0,IF( LEN(INDEX(Calculation!$W$6:$W$505,ROW(F311)/2-2,1))=0,"",INDEX(Calculation!$W$6:$W$505,ROW(F311)/2-2,1)&amp; " - " &amp; INDEX(Calculation!$X$6:$X$505,ROW(F311)/2-2,1)),"")</f>
        <v/>
      </c>
      <c r="G312" s="82"/>
      <c r="H312" s="90" t="str">
        <f t="shared" si="9"/>
        <v/>
      </c>
      <c r="I312" s="89" t="str">
        <f>IF(MOD(ROW(I311),2)=0,IF( OR(INDEX(Calculation!$Y$6:$Y$505,ROW(I311)/2-2,1)="",INDEX(Calculation!$Y$6:$Y$505,ROW(I311)/2-2,1)="-"),"",INDEX(Calculation!$Y$6:$Y$505,ROW(I311)/2-2,1)&amp; " - " &amp; INDEX(Calculation!$Z$6:$Z$505,ROW(I311)/2-2,1)),"")</f>
        <v/>
      </c>
      <c r="J312" s="63"/>
      <c r="K312" s="86"/>
    </row>
    <row r="313" spans="1:11" ht="15.75" x14ac:dyDescent="0.25">
      <c r="A313" s="87"/>
      <c r="B313" s="62"/>
      <c r="C313" s="82"/>
      <c r="D313" s="83"/>
      <c r="E313" s="90" t="str">
        <f t="shared" si="8"/>
        <v/>
      </c>
      <c r="F313" s="89" t="str">
        <f>IF(MOD(ROW(F312),2)=0,IF( LEN(INDEX(Calculation!$W$6:$W$505,ROW(F312)/2-2,1))=0,"",INDEX(Calculation!$W$6:$W$505,ROW(F312)/2-2,1)&amp; " - " &amp; INDEX(Calculation!$X$6:$X$505,ROW(F312)/2-2,1)),"")</f>
        <v/>
      </c>
      <c r="G313" s="82"/>
      <c r="H313" s="90" t="str">
        <f t="shared" si="9"/>
        <v/>
      </c>
      <c r="I313" s="89" t="str">
        <f>IF(MOD(ROW(I312),2)=0,IF( OR(INDEX(Calculation!$Y$6:$Y$505,ROW(I312)/2-2,1)="",INDEX(Calculation!$Y$6:$Y$505,ROW(I312)/2-2,1)="-"),"",INDEX(Calculation!$Y$6:$Y$505,ROW(I312)/2-2,1)&amp; " - " &amp; INDEX(Calculation!$Z$6:$Z$505,ROW(I312)/2-2,1)),"")</f>
        <v/>
      </c>
      <c r="J313" s="63"/>
      <c r="K313" s="86"/>
    </row>
    <row r="314" spans="1:11" ht="15.75" x14ac:dyDescent="0.25">
      <c r="A314" s="87"/>
      <c r="B314" s="62"/>
      <c r="C314" s="82"/>
      <c r="D314" s="83"/>
      <c r="E314" s="90" t="str">
        <f t="shared" si="8"/>
        <v/>
      </c>
      <c r="F314" s="89" t="str">
        <f>IF(MOD(ROW(F313),2)=0,IF( LEN(INDEX(Calculation!$W$6:$W$505,ROW(F313)/2-2,1))=0,"",INDEX(Calculation!$W$6:$W$505,ROW(F313)/2-2,1)&amp; " - " &amp; INDEX(Calculation!$X$6:$X$505,ROW(F313)/2-2,1)),"")</f>
        <v/>
      </c>
      <c r="G314" s="82"/>
      <c r="H314" s="90" t="str">
        <f t="shared" si="9"/>
        <v/>
      </c>
      <c r="I314" s="89" t="str">
        <f>IF(MOD(ROW(I313),2)=0,IF( OR(INDEX(Calculation!$Y$6:$Y$505,ROW(I313)/2-2,1)="",INDEX(Calculation!$Y$6:$Y$505,ROW(I313)/2-2,1)="-"),"",INDEX(Calculation!$Y$6:$Y$505,ROW(I313)/2-2,1)&amp; " - " &amp; INDEX(Calculation!$Z$6:$Z$505,ROW(I313)/2-2,1)),"")</f>
        <v/>
      </c>
      <c r="J314" s="63"/>
      <c r="K314" s="86"/>
    </row>
    <row r="315" spans="1:11" ht="15.75" x14ac:dyDescent="0.25">
      <c r="A315" s="87"/>
      <c r="B315" s="62"/>
      <c r="C315" s="82"/>
      <c r="D315" s="83"/>
      <c r="E315" s="90" t="str">
        <f t="shared" si="8"/>
        <v/>
      </c>
      <c r="F315" s="89" t="str">
        <f>IF(MOD(ROW(F314),2)=0,IF( LEN(INDEX(Calculation!$W$6:$W$505,ROW(F314)/2-2,1))=0,"",INDEX(Calculation!$W$6:$W$505,ROW(F314)/2-2,1)&amp; " - " &amp; INDEX(Calculation!$X$6:$X$505,ROW(F314)/2-2,1)),"")</f>
        <v/>
      </c>
      <c r="G315" s="82"/>
      <c r="H315" s="90" t="str">
        <f t="shared" si="9"/>
        <v/>
      </c>
      <c r="I315" s="89" t="str">
        <f>IF(MOD(ROW(I314),2)=0,IF( OR(INDEX(Calculation!$Y$6:$Y$505,ROW(I314)/2-2,1)="",INDEX(Calculation!$Y$6:$Y$505,ROW(I314)/2-2,1)="-"),"",INDEX(Calculation!$Y$6:$Y$505,ROW(I314)/2-2,1)&amp; " - " &amp; INDEX(Calculation!$Z$6:$Z$505,ROW(I314)/2-2,1)),"")</f>
        <v/>
      </c>
      <c r="J315" s="63"/>
      <c r="K315" s="86"/>
    </row>
    <row r="316" spans="1:11" ht="15.75" x14ac:dyDescent="0.25">
      <c r="A316" s="87"/>
      <c r="B316" s="62"/>
      <c r="C316" s="82"/>
      <c r="D316" s="83"/>
      <c r="E316" s="90" t="str">
        <f t="shared" si="8"/>
        <v/>
      </c>
      <c r="F316" s="89" t="str">
        <f>IF(MOD(ROW(F315),2)=0,IF( LEN(INDEX(Calculation!$W$6:$W$505,ROW(F315)/2-2,1))=0,"",INDEX(Calculation!$W$6:$W$505,ROW(F315)/2-2,1)&amp; " - " &amp; INDEX(Calculation!$X$6:$X$505,ROW(F315)/2-2,1)),"")</f>
        <v/>
      </c>
      <c r="G316" s="82"/>
      <c r="H316" s="90" t="str">
        <f t="shared" si="9"/>
        <v/>
      </c>
      <c r="I316" s="89" t="str">
        <f>IF(MOD(ROW(I315),2)=0,IF( OR(INDEX(Calculation!$Y$6:$Y$505,ROW(I315)/2-2,1)="",INDEX(Calculation!$Y$6:$Y$505,ROW(I315)/2-2,1)="-"),"",INDEX(Calculation!$Y$6:$Y$505,ROW(I315)/2-2,1)&amp; " - " &amp; INDEX(Calculation!$Z$6:$Z$505,ROW(I315)/2-2,1)),"")</f>
        <v/>
      </c>
      <c r="J316" s="63"/>
      <c r="K316" s="86"/>
    </row>
    <row r="317" spans="1:11" ht="15.75" x14ac:dyDescent="0.25">
      <c r="A317" s="87"/>
      <c r="B317" s="62"/>
      <c r="C317" s="82"/>
      <c r="D317" s="83"/>
      <c r="E317" s="90" t="str">
        <f t="shared" si="8"/>
        <v/>
      </c>
      <c r="F317" s="89" t="str">
        <f>IF(MOD(ROW(F316),2)=0,IF( LEN(INDEX(Calculation!$W$6:$W$505,ROW(F316)/2-2,1))=0,"",INDEX(Calculation!$W$6:$W$505,ROW(F316)/2-2,1)&amp; " - " &amp; INDEX(Calculation!$X$6:$X$505,ROW(F316)/2-2,1)),"")</f>
        <v/>
      </c>
      <c r="G317" s="82"/>
      <c r="H317" s="90" t="str">
        <f t="shared" si="9"/>
        <v/>
      </c>
      <c r="I317" s="89" t="str">
        <f>IF(MOD(ROW(I316),2)=0,IF( OR(INDEX(Calculation!$Y$6:$Y$505,ROW(I316)/2-2,1)="",INDEX(Calculation!$Y$6:$Y$505,ROW(I316)/2-2,1)="-"),"",INDEX(Calculation!$Y$6:$Y$505,ROW(I316)/2-2,1)&amp; " - " &amp; INDEX(Calculation!$Z$6:$Z$505,ROW(I316)/2-2,1)),"")</f>
        <v/>
      </c>
      <c r="J317" s="63"/>
      <c r="K317" s="86"/>
    </row>
    <row r="318" spans="1:11" ht="15.75" x14ac:dyDescent="0.25">
      <c r="A318" s="87"/>
      <c r="B318" s="62"/>
      <c r="C318" s="82"/>
      <c r="D318" s="83"/>
      <c r="E318" s="90" t="str">
        <f t="shared" si="8"/>
        <v/>
      </c>
      <c r="F318" s="89" t="str">
        <f>IF(MOD(ROW(F317),2)=0,IF( LEN(INDEX(Calculation!$W$6:$W$505,ROW(F317)/2-2,1))=0,"",INDEX(Calculation!$W$6:$W$505,ROW(F317)/2-2,1)&amp; " - " &amp; INDEX(Calculation!$X$6:$X$505,ROW(F317)/2-2,1)),"")</f>
        <v/>
      </c>
      <c r="G318" s="82"/>
      <c r="H318" s="90" t="str">
        <f t="shared" si="9"/>
        <v/>
      </c>
      <c r="I318" s="89" t="str">
        <f>IF(MOD(ROW(I317),2)=0,IF( OR(INDEX(Calculation!$Y$6:$Y$505,ROW(I317)/2-2,1)="",INDEX(Calculation!$Y$6:$Y$505,ROW(I317)/2-2,1)="-"),"",INDEX(Calculation!$Y$6:$Y$505,ROW(I317)/2-2,1)&amp; " - " &amp; INDEX(Calculation!$Z$6:$Z$505,ROW(I317)/2-2,1)),"")</f>
        <v/>
      </c>
      <c r="J318" s="63"/>
      <c r="K318" s="86"/>
    </row>
    <row r="319" spans="1:11" ht="15.75" x14ac:dyDescent="0.25">
      <c r="A319" s="87"/>
      <c r="B319" s="62"/>
      <c r="C319" s="82"/>
      <c r="D319" s="83"/>
      <c r="E319" s="90" t="str">
        <f t="shared" si="8"/>
        <v/>
      </c>
      <c r="F319" s="89" t="str">
        <f>IF(MOD(ROW(F318),2)=0,IF( LEN(INDEX(Calculation!$W$6:$W$505,ROW(F318)/2-2,1))=0,"",INDEX(Calculation!$W$6:$W$505,ROW(F318)/2-2,1)&amp; " - " &amp; INDEX(Calculation!$X$6:$X$505,ROW(F318)/2-2,1)),"")</f>
        <v/>
      </c>
      <c r="G319" s="82"/>
      <c r="H319" s="90" t="str">
        <f t="shared" si="9"/>
        <v/>
      </c>
      <c r="I319" s="89" t="str">
        <f>IF(MOD(ROW(I318),2)=0,IF( OR(INDEX(Calculation!$Y$6:$Y$505,ROW(I318)/2-2,1)="",INDEX(Calculation!$Y$6:$Y$505,ROW(I318)/2-2,1)="-"),"",INDEX(Calculation!$Y$6:$Y$505,ROW(I318)/2-2,1)&amp; " - " &amp; INDEX(Calculation!$Z$6:$Z$505,ROW(I318)/2-2,1)),"")</f>
        <v/>
      </c>
      <c r="J319" s="63"/>
      <c r="K319" s="86"/>
    </row>
    <row r="320" spans="1:11" ht="15.75" x14ac:dyDescent="0.25">
      <c r="A320" s="87"/>
      <c r="B320" s="62"/>
      <c r="C320" s="82"/>
      <c r="D320" s="83"/>
      <c r="E320" s="90" t="str">
        <f t="shared" si="8"/>
        <v/>
      </c>
      <c r="F320" s="89" t="str">
        <f>IF(MOD(ROW(F319),2)=0,IF( LEN(INDEX(Calculation!$W$6:$W$505,ROW(F319)/2-2,1))=0,"",INDEX(Calculation!$W$6:$W$505,ROW(F319)/2-2,1)&amp; " - " &amp; INDEX(Calculation!$X$6:$X$505,ROW(F319)/2-2,1)),"")</f>
        <v/>
      </c>
      <c r="G320" s="82"/>
      <c r="H320" s="90" t="str">
        <f t="shared" si="9"/>
        <v/>
      </c>
      <c r="I320" s="89" t="str">
        <f>IF(MOD(ROW(I319),2)=0,IF( OR(INDEX(Calculation!$Y$6:$Y$505,ROW(I319)/2-2,1)="",INDEX(Calculation!$Y$6:$Y$505,ROW(I319)/2-2,1)="-"),"",INDEX(Calculation!$Y$6:$Y$505,ROW(I319)/2-2,1)&amp; " - " &amp; INDEX(Calculation!$Z$6:$Z$505,ROW(I319)/2-2,1)),"")</f>
        <v/>
      </c>
      <c r="J320" s="63"/>
      <c r="K320" s="86"/>
    </row>
    <row r="321" spans="1:11" ht="15.75" x14ac:dyDescent="0.25">
      <c r="A321" s="87"/>
      <c r="B321" s="62"/>
      <c r="C321" s="82"/>
      <c r="D321" s="83"/>
      <c r="E321" s="90" t="str">
        <f t="shared" si="8"/>
        <v/>
      </c>
      <c r="F321" s="89" t="str">
        <f>IF(MOD(ROW(F320),2)=0,IF( LEN(INDEX(Calculation!$W$6:$W$505,ROW(F320)/2-2,1))=0,"",INDEX(Calculation!$W$6:$W$505,ROW(F320)/2-2,1)&amp; " - " &amp; INDEX(Calculation!$X$6:$X$505,ROW(F320)/2-2,1)),"")</f>
        <v/>
      </c>
      <c r="G321" s="82"/>
      <c r="H321" s="90" t="str">
        <f t="shared" si="9"/>
        <v/>
      </c>
      <c r="I321" s="89" t="str">
        <f>IF(MOD(ROW(I320),2)=0,IF( OR(INDEX(Calculation!$Y$6:$Y$505,ROW(I320)/2-2,1)="",INDEX(Calculation!$Y$6:$Y$505,ROW(I320)/2-2,1)="-"),"",INDEX(Calculation!$Y$6:$Y$505,ROW(I320)/2-2,1)&amp; " - " &amp; INDEX(Calculation!$Z$6:$Z$505,ROW(I320)/2-2,1)),"")</f>
        <v/>
      </c>
      <c r="J321" s="63"/>
      <c r="K321" s="86"/>
    </row>
    <row r="322" spans="1:11" ht="15.75" x14ac:dyDescent="0.25">
      <c r="A322" s="87"/>
      <c r="B322" s="62"/>
      <c r="C322" s="82"/>
      <c r="D322" s="83"/>
      <c r="E322" s="90" t="str">
        <f t="shared" si="8"/>
        <v/>
      </c>
      <c r="F322" s="89" t="str">
        <f>IF(MOD(ROW(F321),2)=0,IF( LEN(INDEX(Calculation!$W$6:$W$505,ROW(F321)/2-2,1))=0,"",INDEX(Calculation!$W$6:$W$505,ROW(F321)/2-2,1)&amp; " - " &amp; INDEX(Calculation!$X$6:$X$505,ROW(F321)/2-2,1)),"")</f>
        <v/>
      </c>
      <c r="G322" s="82"/>
      <c r="H322" s="90" t="str">
        <f t="shared" si="9"/>
        <v/>
      </c>
      <c r="I322" s="89" t="str">
        <f>IF(MOD(ROW(I321),2)=0,IF( OR(INDEX(Calculation!$Y$6:$Y$505,ROW(I321)/2-2,1)="",INDEX(Calculation!$Y$6:$Y$505,ROW(I321)/2-2,1)="-"),"",INDEX(Calculation!$Y$6:$Y$505,ROW(I321)/2-2,1)&amp; " - " &amp; INDEX(Calculation!$Z$6:$Z$505,ROW(I321)/2-2,1)),"")</f>
        <v/>
      </c>
      <c r="J322" s="63"/>
      <c r="K322" s="86"/>
    </row>
    <row r="323" spans="1:11" ht="15.75" x14ac:dyDescent="0.25">
      <c r="A323" s="87"/>
      <c r="B323" s="62"/>
      <c r="C323" s="82"/>
      <c r="D323" s="83"/>
      <c r="E323" s="90" t="str">
        <f t="shared" si="8"/>
        <v/>
      </c>
      <c r="F323" s="89" t="str">
        <f>IF(MOD(ROW(F322),2)=0,IF( LEN(INDEX(Calculation!$W$6:$W$505,ROW(F322)/2-2,1))=0,"",INDEX(Calculation!$W$6:$W$505,ROW(F322)/2-2,1)&amp; " - " &amp; INDEX(Calculation!$X$6:$X$505,ROW(F322)/2-2,1)),"")</f>
        <v/>
      </c>
      <c r="G323" s="82"/>
      <c r="H323" s="90" t="str">
        <f t="shared" si="9"/>
        <v/>
      </c>
      <c r="I323" s="89" t="str">
        <f>IF(MOD(ROW(I322),2)=0,IF( OR(INDEX(Calculation!$Y$6:$Y$505,ROW(I322)/2-2,1)="",INDEX(Calculation!$Y$6:$Y$505,ROW(I322)/2-2,1)="-"),"",INDEX(Calculation!$Y$6:$Y$505,ROW(I322)/2-2,1)&amp; " - " &amp; INDEX(Calculation!$Z$6:$Z$505,ROW(I322)/2-2,1)),"")</f>
        <v/>
      </c>
      <c r="J323" s="63"/>
      <c r="K323" s="86"/>
    </row>
    <row r="324" spans="1:11" ht="15.75" x14ac:dyDescent="0.25">
      <c r="A324" s="87"/>
      <c r="B324" s="62"/>
      <c r="C324" s="82"/>
      <c r="D324" s="83"/>
      <c r="E324" s="90" t="str">
        <f t="shared" si="8"/>
        <v/>
      </c>
      <c r="F324" s="89" t="str">
        <f>IF(MOD(ROW(F323),2)=0,IF( LEN(INDEX(Calculation!$W$6:$W$505,ROW(F323)/2-2,1))=0,"",INDEX(Calculation!$W$6:$W$505,ROW(F323)/2-2,1)&amp; " - " &amp; INDEX(Calculation!$X$6:$X$505,ROW(F323)/2-2,1)),"")</f>
        <v/>
      </c>
      <c r="G324" s="82"/>
      <c r="H324" s="90" t="str">
        <f t="shared" si="9"/>
        <v/>
      </c>
      <c r="I324" s="89" t="str">
        <f>IF(MOD(ROW(I323),2)=0,IF( OR(INDEX(Calculation!$Y$6:$Y$505,ROW(I323)/2-2,1)="",INDEX(Calculation!$Y$6:$Y$505,ROW(I323)/2-2,1)="-"),"",INDEX(Calculation!$Y$6:$Y$505,ROW(I323)/2-2,1)&amp; " - " &amp; INDEX(Calculation!$Z$6:$Z$505,ROW(I323)/2-2,1)),"")</f>
        <v/>
      </c>
      <c r="J324" s="63"/>
      <c r="K324" s="86"/>
    </row>
    <row r="325" spans="1:11" ht="15.75" x14ac:dyDescent="0.25">
      <c r="A325" s="87"/>
      <c r="B325" s="62"/>
      <c r="C325" s="82"/>
      <c r="D325" s="83"/>
      <c r="E325" s="90" t="str">
        <f t="shared" si="8"/>
        <v/>
      </c>
      <c r="F325" s="89" t="str">
        <f>IF(MOD(ROW(F324),2)=0,IF( LEN(INDEX(Calculation!$W$6:$W$505,ROW(F324)/2-2,1))=0,"",INDEX(Calculation!$W$6:$W$505,ROW(F324)/2-2,1)&amp; " - " &amp; INDEX(Calculation!$X$6:$X$505,ROW(F324)/2-2,1)),"")</f>
        <v/>
      </c>
      <c r="G325" s="82"/>
      <c r="H325" s="90" t="str">
        <f t="shared" si="9"/>
        <v/>
      </c>
      <c r="I325" s="89" t="str">
        <f>IF(MOD(ROW(I324),2)=0,IF( OR(INDEX(Calculation!$Y$6:$Y$505,ROW(I324)/2-2,1)="",INDEX(Calculation!$Y$6:$Y$505,ROW(I324)/2-2,1)="-"),"",INDEX(Calculation!$Y$6:$Y$505,ROW(I324)/2-2,1)&amp; " - " &amp; INDEX(Calculation!$Z$6:$Z$505,ROW(I324)/2-2,1)),"")</f>
        <v/>
      </c>
      <c r="J325" s="63"/>
      <c r="K325" s="86"/>
    </row>
    <row r="326" spans="1:11" ht="15.75" x14ac:dyDescent="0.25">
      <c r="A326" s="87"/>
      <c r="B326" s="62"/>
      <c r="C326" s="82"/>
      <c r="D326" s="83"/>
      <c r="E326" s="90" t="str">
        <f t="shared" si="8"/>
        <v/>
      </c>
      <c r="F326" s="89" t="str">
        <f>IF(MOD(ROW(F325),2)=0,IF( LEN(INDEX(Calculation!$W$6:$W$505,ROW(F325)/2-2,1))=0,"",INDEX(Calculation!$W$6:$W$505,ROW(F325)/2-2,1)&amp; " - " &amp; INDEX(Calculation!$X$6:$X$505,ROW(F325)/2-2,1)),"")</f>
        <v/>
      </c>
      <c r="G326" s="82"/>
      <c r="H326" s="90" t="str">
        <f t="shared" si="9"/>
        <v/>
      </c>
      <c r="I326" s="89" t="str">
        <f>IF(MOD(ROW(I325),2)=0,IF( OR(INDEX(Calculation!$Y$6:$Y$505,ROW(I325)/2-2,1)="",INDEX(Calculation!$Y$6:$Y$505,ROW(I325)/2-2,1)="-"),"",INDEX(Calculation!$Y$6:$Y$505,ROW(I325)/2-2,1)&amp; " - " &amp; INDEX(Calculation!$Z$6:$Z$505,ROW(I325)/2-2,1)),"")</f>
        <v/>
      </c>
      <c r="J326" s="63"/>
      <c r="K326" s="86"/>
    </row>
    <row r="327" spans="1:11" ht="15.75" x14ac:dyDescent="0.25">
      <c r="A327" s="87"/>
      <c r="B327" s="62"/>
      <c r="C327" s="82"/>
      <c r="D327" s="83"/>
      <c r="E327" s="90" t="str">
        <f t="shared" ref="E327:E390" si="10">IF(OR(AND(C328="",F328&lt;&gt;""),AND(C327="",F327="",E328="x")),"x","")</f>
        <v/>
      </c>
      <c r="F327" s="89" t="str">
        <f>IF(MOD(ROW(F326),2)=0,IF( LEN(INDEX(Calculation!$W$6:$W$505,ROW(F326)/2-2,1))=0,"",INDEX(Calculation!$W$6:$W$505,ROW(F326)/2-2,1)&amp; " - " &amp; INDEX(Calculation!$X$6:$X$505,ROW(F326)/2-2,1)),"")</f>
        <v/>
      </c>
      <c r="G327" s="82"/>
      <c r="H327" s="90" t="str">
        <f t="shared" ref="H327:H390" si="11">IF(OR(AND(F328="",I328&lt;&gt;""),AND(F327="",I327="",H328="x")),"x","")</f>
        <v/>
      </c>
      <c r="I327" s="89" t="str">
        <f>IF(MOD(ROW(I326),2)=0,IF( OR(INDEX(Calculation!$Y$6:$Y$505,ROW(I326)/2-2,1)="",INDEX(Calculation!$Y$6:$Y$505,ROW(I326)/2-2,1)="-"),"",INDEX(Calculation!$Y$6:$Y$505,ROW(I326)/2-2,1)&amp; " - " &amp; INDEX(Calculation!$Z$6:$Z$505,ROW(I326)/2-2,1)),"")</f>
        <v/>
      </c>
      <c r="J327" s="63"/>
      <c r="K327" s="86"/>
    </row>
    <row r="328" spans="1:11" ht="15.75" x14ac:dyDescent="0.25">
      <c r="A328" s="87"/>
      <c r="B328" s="62"/>
      <c r="C328" s="82"/>
      <c r="D328" s="83"/>
      <c r="E328" s="90" t="str">
        <f t="shared" si="10"/>
        <v/>
      </c>
      <c r="F328" s="89" t="str">
        <f>IF(MOD(ROW(F327),2)=0,IF( LEN(INDEX(Calculation!$W$6:$W$505,ROW(F327)/2-2,1))=0,"",INDEX(Calculation!$W$6:$W$505,ROW(F327)/2-2,1)&amp; " - " &amp; INDEX(Calculation!$X$6:$X$505,ROW(F327)/2-2,1)),"")</f>
        <v/>
      </c>
      <c r="G328" s="82"/>
      <c r="H328" s="90" t="str">
        <f t="shared" si="11"/>
        <v/>
      </c>
      <c r="I328" s="89" t="str">
        <f>IF(MOD(ROW(I327),2)=0,IF( OR(INDEX(Calculation!$Y$6:$Y$505,ROW(I327)/2-2,1)="",INDEX(Calculation!$Y$6:$Y$505,ROW(I327)/2-2,1)="-"),"",INDEX(Calculation!$Y$6:$Y$505,ROW(I327)/2-2,1)&amp; " - " &amp; INDEX(Calculation!$Z$6:$Z$505,ROW(I327)/2-2,1)),"")</f>
        <v/>
      </c>
      <c r="J328" s="63"/>
      <c r="K328" s="86"/>
    </row>
    <row r="329" spans="1:11" ht="15.75" x14ac:dyDescent="0.25">
      <c r="A329" s="87"/>
      <c r="B329" s="62"/>
      <c r="C329" s="82"/>
      <c r="D329" s="83"/>
      <c r="E329" s="90" t="str">
        <f t="shared" si="10"/>
        <v/>
      </c>
      <c r="F329" s="89" t="str">
        <f>IF(MOD(ROW(F328),2)=0,IF( LEN(INDEX(Calculation!$W$6:$W$505,ROW(F328)/2-2,1))=0,"",INDEX(Calculation!$W$6:$W$505,ROW(F328)/2-2,1)&amp; " - " &amp; INDEX(Calculation!$X$6:$X$505,ROW(F328)/2-2,1)),"")</f>
        <v/>
      </c>
      <c r="G329" s="82"/>
      <c r="H329" s="90" t="str">
        <f t="shared" si="11"/>
        <v/>
      </c>
      <c r="I329" s="89" t="str">
        <f>IF(MOD(ROW(I328),2)=0,IF( OR(INDEX(Calculation!$Y$6:$Y$505,ROW(I328)/2-2,1)="",INDEX(Calculation!$Y$6:$Y$505,ROW(I328)/2-2,1)="-"),"",INDEX(Calculation!$Y$6:$Y$505,ROW(I328)/2-2,1)&amp; " - " &amp; INDEX(Calculation!$Z$6:$Z$505,ROW(I328)/2-2,1)),"")</f>
        <v/>
      </c>
      <c r="J329" s="63"/>
      <c r="K329" s="86"/>
    </row>
    <row r="330" spans="1:11" ht="15.75" x14ac:dyDescent="0.25">
      <c r="A330" s="87"/>
      <c r="B330" s="62"/>
      <c r="C330" s="82"/>
      <c r="D330" s="83"/>
      <c r="E330" s="90" t="str">
        <f t="shared" si="10"/>
        <v/>
      </c>
      <c r="F330" s="89" t="str">
        <f>IF(MOD(ROW(F329),2)=0,IF( LEN(INDEX(Calculation!$W$6:$W$505,ROW(F329)/2-2,1))=0,"",INDEX(Calculation!$W$6:$W$505,ROW(F329)/2-2,1)&amp; " - " &amp; INDEX(Calculation!$X$6:$X$505,ROW(F329)/2-2,1)),"")</f>
        <v/>
      </c>
      <c r="G330" s="82"/>
      <c r="H330" s="90" t="str">
        <f t="shared" si="11"/>
        <v/>
      </c>
      <c r="I330" s="89" t="str">
        <f>IF(MOD(ROW(I329),2)=0,IF( OR(INDEX(Calculation!$Y$6:$Y$505,ROW(I329)/2-2,1)="",INDEX(Calculation!$Y$6:$Y$505,ROW(I329)/2-2,1)="-"),"",INDEX(Calculation!$Y$6:$Y$505,ROW(I329)/2-2,1)&amp; " - " &amp; INDEX(Calculation!$Z$6:$Z$505,ROW(I329)/2-2,1)),"")</f>
        <v/>
      </c>
      <c r="J330" s="63"/>
      <c r="K330" s="86"/>
    </row>
    <row r="331" spans="1:11" ht="15.75" x14ac:dyDescent="0.25">
      <c r="A331" s="87"/>
      <c r="B331" s="62"/>
      <c r="C331" s="82"/>
      <c r="D331" s="83"/>
      <c r="E331" s="90" t="str">
        <f t="shared" si="10"/>
        <v/>
      </c>
      <c r="F331" s="89" t="str">
        <f>IF(MOD(ROW(F330),2)=0,IF( LEN(INDEX(Calculation!$W$6:$W$505,ROW(F330)/2-2,1))=0,"",INDEX(Calculation!$W$6:$W$505,ROW(F330)/2-2,1)&amp; " - " &amp; INDEX(Calculation!$X$6:$X$505,ROW(F330)/2-2,1)),"")</f>
        <v/>
      </c>
      <c r="G331" s="82"/>
      <c r="H331" s="90" t="str">
        <f t="shared" si="11"/>
        <v/>
      </c>
      <c r="I331" s="89" t="str">
        <f>IF(MOD(ROW(I330),2)=0,IF( OR(INDEX(Calculation!$Y$6:$Y$505,ROW(I330)/2-2,1)="",INDEX(Calculation!$Y$6:$Y$505,ROW(I330)/2-2,1)="-"),"",INDEX(Calculation!$Y$6:$Y$505,ROW(I330)/2-2,1)&amp; " - " &amp; INDEX(Calculation!$Z$6:$Z$505,ROW(I330)/2-2,1)),"")</f>
        <v/>
      </c>
      <c r="J331" s="63"/>
      <c r="K331" s="86"/>
    </row>
    <row r="332" spans="1:11" ht="15.75" x14ac:dyDescent="0.25">
      <c r="A332" s="87"/>
      <c r="B332" s="62"/>
      <c r="C332" s="82"/>
      <c r="D332" s="83"/>
      <c r="E332" s="90" t="str">
        <f t="shared" si="10"/>
        <v/>
      </c>
      <c r="F332" s="89" t="str">
        <f>IF(MOD(ROW(F331),2)=0,IF( LEN(INDEX(Calculation!$W$6:$W$505,ROW(F331)/2-2,1))=0,"",INDEX(Calculation!$W$6:$W$505,ROW(F331)/2-2,1)&amp; " - " &amp; INDEX(Calculation!$X$6:$X$505,ROW(F331)/2-2,1)),"")</f>
        <v/>
      </c>
      <c r="G332" s="82"/>
      <c r="H332" s="90" t="str">
        <f t="shared" si="11"/>
        <v/>
      </c>
      <c r="I332" s="89" t="str">
        <f>IF(MOD(ROW(I331),2)=0,IF( OR(INDEX(Calculation!$Y$6:$Y$505,ROW(I331)/2-2,1)="",INDEX(Calculation!$Y$6:$Y$505,ROW(I331)/2-2,1)="-"),"",INDEX(Calculation!$Y$6:$Y$505,ROW(I331)/2-2,1)&amp; " - " &amp; INDEX(Calculation!$Z$6:$Z$505,ROW(I331)/2-2,1)),"")</f>
        <v/>
      </c>
      <c r="J332" s="63"/>
      <c r="K332" s="86"/>
    </row>
    <row r="333" spans="1:11" ht="15.75" x14ac:dyDescent="0.25">
      <c r="A333" s="87"/>
      <c r="B333" s="62"/>
      <c r="C333" s="82"/>
      <c r="D333" s="83"/>
      <c r="E333" s="90" t="str">
        <f t="shared" si="10"/>
        <v/>
      </c>
      <c r="F333" s="89" t="str">
        <f>IF(MOD(ROW(F332),2)=0,IF( LEN(INDEX(Calculation!$W$6:$W$505,ROW(F332)/2-2,1))=0,"",INDEX(Calculation!$W$6:$W$505,ROW(F332)/2-2,1)&amp; " - " &amp; INDEX(Calculation!$X$6:$X$505,ROW(F332)/2-2,1)),"")</f>
        <v/>
      </c>
      <c r="G333" s="82"/>
      <c r="H333" s="90" t="str">
        <f t="shared" si="11"/>
        <v/>
      </c>
      <c r="I333" s="89" t="str">
        <f>IF(MOD(ROW(I332),2)=0,IF( OR(INDEX(Calculation!$Y$6:$Y$505,ROW(I332)/2-2,1)="",INDEX(Calculation!$Y$6:$Y$505,ROW(I332)/2-2,1)="-"),"",INDEX(Calculation!$Y$6:$Y$505,ROW(I332)/2-2,1)&amp; " - " &amp; INDEX(Calculation!$Z$6:$Z$505,ROW(I332)/2-2,1)),"")</f>
        <v/>
      </c>
      <c r="J333" s="63"/>
      <c r="K333" s="86"/>
    </row>
    <row r="334" spans="1:11" ht="15.75" x14ac:dyDescent="0.25">
      <c r="A334" s="87"/>
      <c r="B334" s="62"/>
      <c r="C334" s="82"/>
      <c r="D334" s="83"/>
      <c r="E334" s="90" t="str">
        <f t="shared" si="10"/>
        <v/>
      </c>
      <c r="F334" s="89" t="str">
        <f>IF(MOD(ROW(F333),2)=0,IF( LEN(INDEX(Calculation!$W$6:$W$505,ROW(F333)/2-2,1))=0,"",INDEX(Calculation!$W$6:$W$505,ROW(F333)/2-2,1)&amp; " - " &amp; INDEX(Calculation!$X$6:$X$505,ROW(F333)/2-2,1)),"")</f>
        <v/>
      </c>
      <c r="G334" s="82"/>
      <c r="H334" s="90" t="str">
        <f t="shared" si="11"/>
        <v/>
      </c>
      <c r="I334" s="89" t="str">
        <f>IF(MOD(ROW(I333),2)=0,IF( OR(INDEX(Calculation!$Y$6:$Y$505,ROW(I333)/2-2,1)="",INDEX(Calculation!$Y$6:$Y$505,ROW(I333)/2-2,1)="-"),"",INDEX(Calculation!$Y$6:$Y$505,ROW(I333)/2-2,1)&amp; " - " &amp; INDEX(Calculation!$Z$6:$Z$505,ROW(I333)/2-2,1)),"")</f>
        <v/>
      </c>
      <c r="J334" s="63"/>
      <c r="K334" s="86"/>
    </row>
    <row r="335" spans="1:11" ht="15.75" x14ac:dyDescent="0.25">
      <c r="A335" s="87"/>
      <c r="B335" s="62"/>
      <c r="C335" s="82"/>
      <c r="D335" s="83"/>
      <c r="E335" s="90" t="str">
        <f t="shared" si="10"/>
        <v/>
      </c>
      <c r="F335" s="89" t="str">
        <f>IF(MOD(ROW(F334),2)=0,IF( LEN(INDEX(Calculation!$W$6:$W$505,ROW(F334)/2-2,1))=0,"",INDEX(Calculation!$W$6:$W$505,ROW(F334)/2-2,1)&amp; " - " &amp; INDEX(Calculation!$X$6:$X$505,ROW(F334)/2-2,1)),"")</f>
        <v/>
      </c>
      <c r="G335" s="82"/>
      <c r="H335" s="90" t="str">
        <f t="shared" si="11"/>
        <v/>
      </c>
      <c r="I335" s="89" t="str">
        <f>IF(MOD(ROW(I334),2)=0,IF( OR(INDEX(Calculation!$Y$6:$Y$505,ROW(I334)/2-2,1)="",INDEX(Calculation!$Y$6:$Y$505,ROW(I334)/2-2,1)="-"),"",INDEX(Calculation!$Y$6:$Y$505,ROW(I334)/2-2,1)&amp; " - " &amp; INDEX(Calculation!$Z$6:$Z$505,ROW(I334)/2-2,1)),"")</f>
        <v/>
      </c>
      <c r="J335" s="63"/>
      <c r="K335" s="86"/>
    </row>
    <row r="336" spans="1:11" ht="15.75" x14ac:dyDescent="0.25">
      <c r="A336" s="87"/>
      <c r="B336" s="62"/>
      <c r="C336" s="82"/>
      <c r="D336" s="83"/>
      <c r="E336" s="90" t="str">
        <f t="shared" si="10"/>
        <v/>
      </c>
      <c r="F336" s="89" t="str">
        <f>IF(MOD(ROW(F335),2)=0,IF( LEN(INDEX(Calculation!$W$6:$W$505,ROW(F335)/2-2,1))=0,"",INDEX(Calculation!$W$6:$W$505,ROW(F335)/2-2,1)&amp; " - " &amp; INDEX(Calculation!$X$6:$X$505,ROW(F335)/2-2,1)),"")</f>
        <v/>
      </c>
      <c r="G336" s="82"/>
      <c r="H336" s="90" t="str">
        <f t="shared" si="11"/>
        <v/>
      </c>
      <c r="I336" s="89" t="str">
        <f>IF(MOD(ROW(I335),2)=0,IF( OR(INDEX(Calculation!$Y$6:$Y$505,ROW(I335)/2-2,1)="",INDEX(Calculation!$Y$6:$Y$505,ROW(I335)/2-2,1)="-"),"",INDEX(Calculation!$Y$6:$Y$505,ROW(I335)/2-2,1)&amp; " - " &amp; INDEX(Calculation!$Z$6:$Z$505,ROW(I335)/2-2,1)),"")</f>
        <v/>
      </c>
      <c r="J336" s="63"/>
      <c r="K336" s="86"/>
    </row>
    <row r="337" spans="1:11" ht="15.75" x14ac:dyDescent="0.25">
      <c r="A337" s="87"/>
      <c r="B337" s="62"/>
      <c r="C337" s="82"/>
      <c r="D337" s="83"/>
      <c r="E337" s="90" t="str">
        <f t="shared" si="10"/>
        <v/>
      </c>
      <c r="F337" s="89" t="str">
        <f>IF(MOD(ROW(F336),2)=0,IF( LEN(INDEX(Calculation!$W$6:$W$505,ROW(F336)/2-2,1))=0,"",INDEX(Calculation!$W$6:$W$505,ROW(F336)/2-2,1)&amp; " - " &amp; INDEX(Calculation!$X$6:$X$505,ROW(F336)/2-2,1)),"")</f>
        <v/>
      </c>
      <c r="G337" s="82"/>
      <c r="H337" s="90" t="str">
        <f t="shared" si="11"/>
        <v/>
      </c>
      <c r="I337" s="89" t="str">
        <f>IF(MOD(ROW(I336),2)=0,IF( OR(INDEX(Calculation!$Y$6:$Y$505,ROW(I336)/2-2,1)="",INDEX(Calculation!$Y$6:$Y$505,ROW(I336)/2-2,1)="-"),"",INDEX(Calculation!$Y$6:$Y$505,ROW(I336)/2-2,1)&amp; " - " &amp; INDEX(Calculation!$Z$6:$Z$505,ROW(I336)/2-2,1)),"")</f>
        <v/>
      </c>
      <c r="J337" s="63"/>
      <c r="K337" s="86"/>
    </row>
    <row r="338" spans="1:11" ht="15.75" x14ac:dyDescent="0.25">
      <c r="A338" s="87"/>
      <c r="B338" s="62"/>
      <c r="C338" s="82"/>
      <c r="D338" s="83"/>
      <c r="E338" s="90" t="str">
        <f t="shared" si="10"/>
        <v/>
      </c>
      <c r="F338" s="89" t="str">
        <f>IF(MOD(ROW(F337),2)=0,IF( LEN(INDEX(Calculation!$W$6:$W$505,ROW(F337)/2-2,1))=0,"",INDEX(Calculation!$W$6:$W$505,ROW(F337)/2-2,1)&amp; " - " &amp; INDEX(Calculation!$X$6:$X$505,ROW(F337)/2-2,1)),"")</f>
        <v/>
      </c>
      <c r="G338" s="82"/>
      <c r="H338" s="90" t="str">
        <f t="shared" si="11"/>
        <v/>
      </c>
      <c r="I338" s="89" t="str">
        <f>IF(MOD(ROW(I337),2)=0,IF( OR(INDEX(Calculation!$Y$6:$Y$505,ROW(I337)/2-2,1)="",INDEX(Calculation!$Y$6:$Y$505,ROW(I337)/2-2,1)="-"),"",INDEX(Calculation!$Y$6:$Y$505,ROW(I337)/2-2,1)&amp; " - " &amp; INDEX(Calculation!$Z$6:$Z$505,ROW(I337)/2-2,1)),"")</f>
        <v/>
      </c>
      <c r="J338" s="63"/>
      <c r="K338" s="86"/>
    </row>
    <row r="339" spans="1:11" ht="15.75" x14ac:dyDescent="0.25">
      <c r="A339" s="87"/>
      <c r="B339" s="62"/>
      <c r="C339" s="82"/>
      <c r="D339" s="83"/>
      <c r="E339" s="90" t="str">
        <f t="shared" si="10"/>
        <v/>
      </c>
      <c r="F339" s="89" t="str">
        <f>IF(MOD(ROW(F338),2)=0,IF( LEN(INDEX(Calculation!$W$6:$W$505,ROW(F338)/2-2,1))=0,"",INDEX(Calculation!$W$6:$W$505,ROW(F338)/2-2,1)&amp; " - " &amp; INDEX(Calculation!$X$6:$X$505,ROW(F338)/2-2,1)),"")</f>
        <v/>
      </c>
      <c r="G339" s="82"/>
      <c r="H339" s="90" t="str">
        <f t="shared" si="11"/>
        <v/>
      </c>
      <c r="I339" s="89" t="str">
        <f>IF(MOD(ROW(I338),2)=0,IF( OR(INDEX(Calculation!$Y$6:$Y$505,ROW(I338)/2-2,1)="",INDEX(Calculation!$Y$6:$Y$505,ROW(I338)/2-2,1)="-"),"",INDEX(Calculation!$Y$6:$Y$505,ROW(I338)/2-2,1)&amp; " - " &amp; INDEX(Calculation!$Z$6:$Z$505,ROW(I338)/2-2,1)),"")</f>
        <v/>
      </c>
      <c r="J339" s="63"/>
      <c r="K339" s="86"/>
    </row>
    <row r="340" spans="1:11" ht="15.75" x14ac:dyDescent="0.25">
      <c r="A340" s="87"/>
      <c r="B340" s="62"/>
      <c r="C340" s="82"/>
      <c r="D340" s="83"/>
      <c r="E340" s="90" t="str">
        <f t="shared" si="10"/>
        <v/>
      </c>
      <c r="F340" s="89" t="str">
        <f>IF(MOD(ROW(F339),2)=0,IF( LEN(INDEX(Calculation!$W$6:$W$505,ROW(F339)/2-2,1))=0,"",INDEX(Calculation!$W$6:$W$505,ROW(F339)/2-2,1)&amp; " - " &amp; INDEX(Calculation!$X$6:$X$505,ROW(F339)/2-2,1)),"")</f>
        <v/>
      </c>
      <c r="G340" s="82"/>
      <c r="H340" s="90" t="str">
        <f t="shared" si="11"/>
        <v/>
      </c>
      <c r="I340" s="89" t="str">
        <f>IF(MOD(ROW(I339),2)=0,IF( OR(INDEX(Calculation!$Y$6:$Y$505,ROW(I339)/2-2,1)="",INDEX(Calculation!$Y$6:$Y$505,ROW(I339)/2-2,1)="-"),"",INDEX(Calculation!$Y$6:$Y$505,ROW(I339)/2-2,1)&amp; " - " &amp; INDEX(Calculation!$Z$6:$Z$505,ROW(I339)/2-2,1)),"")</f>
        <v/>
      </c>
      <c r="J340" s="63"/>
      <c r="K340" s="86"/>
    </row>
    <row r="341" spans="1:11" ht="15.75" x14ac:dyDescent="0.25">
      <c r="A341" s="87"/>
      <c r="B341" s="62"/>
      <c r="C341" s="82"/>
      <c r="D341" s="83"/>
      <c r="E341" s="90" t="str">
        <f t="shared" si="10"/>
        <v/>
      </c>
      <c r="F341" s="89" t="str">
        <f>IF(MOD(ROW(F340),2)=0,IF( LEN(INDEX(Calculation!$W$6:$W$505,ROW(F340)/2-2,1))=0,"",INDEX(Calculation!$W$6:$W$505,ROW(F340)/2-2,1)&amp; " - " &amp; INDEX(Calculation!$X$6:$X$505,ROW(F340)/2-2,1)),"")</f>
        <v/>
      </c>
      <c r="G341" s="82"/>
      <c r="H341" s="90" t="str">
        <f t="shared" si="11"/>
        <v/>
      </c>
      <c r="I341" s="89" t="str">
        <f>IF(MOD(ROW(I340),2)=0,IF( OR(INDEX(Calculation!$Y$6:$Y$505,ROW(I340)/2-2,1)="",INDEX(Calculation!$Y$6:$Y$505,ROW(I340)/2-2,1)="-"),"",INDEX(Calculation!$Y$6:$Y$505,ROW(I340)/2-2,1)&amp; " - " &amp; INDEX(Calculation!$Z$6:$Z$505,ROW(I340)/2-2,1)),"")</f>
        <v/>
      </c>
      <c r="J341" s="63"/>
      <c r="K341" s="86"/>
    </row>
    <row r="342" spans="1:11" ht="15.75" x14ac:dyDescent="0.25">
      <c r="A342" s="87"/>
      <c r="B342" s="62"/>
      <c r="C342" s="82"/>
      <c r="D342" s="83"/>
      <c r="E342" s="90" t="str">
        <f t="shared" si="10"/>
        <v/>
      </c>
      <c r="F342" s="89" t="str">
        <f>IF(MOD(ROW(F341),2)=0,IF( LEN(INDEX(Calculation!$W$6:$W$505,ROW(F341)/2-2,1))=0,"",INDEX(Calculation!$W$6:$W$505,ROW(F341)/2-2,1)&amp; " - " &amp; INDEX(Calculation!$X$6:$X$505,ROW(F341)/2-2,1)),"")</f>
        <v/>
      </c>
      <c r="G342" s="82"/>
      <c r="H342" s="90" t="str">
        <f t="shared" si="11"/>
        <v/>
      </c>
      <c r="I342" s="89" t="str">
        <f>IF(MOD(ROW(I341),2)=0,IF( OR(INDEX(Calculation!$Y$6:$Y$505,ROW(I341)/2-2,1)="",INDEX(Calculation!$Y$6:$Y$505,ROW(I341)/2-2,1)="-"),"",INDEX(Calculation!$Y$6:$Y$505,ROW(I341)/2-2,1)&amp; " - " &amp; INDEX(Calculation!$Z$6:$Z$505,ROW(I341)/2-2,1)),"")</f>
        <v/>
      </c>
      <c r="J342" s="63"/>
      <c r="K342" s="86"/>
    </row>
    <row r="343" spans="1:11" ht="15.75" x14ac:dyDescent="0.25">
      <c r="A343" s="87"/>
      <c r="B343" s="62"/>
      <c r="C343" s="82"/>
      <c r="D343" s="83"/>
      <c r="E343" s="90" t="str">
        <f t="shared" si="10"/>
        <v/>
      </c>
      <c r="F343" s="89" t="str">
        <f>IF(MOD(ROW(F342),2)=0,IF( LEN(INDEX(Calculation!$W$6:$W$505,ROW(F342)/2-2,1))=0,"",INDEX(Calculation!$W$6:$W$505,ROW(F342)/2-2,1)&amp; " - " &amp; INDEX(Calculation!$X$6:$X$505,ROW(F342)/2-2,1)),"")</f>
        <v/>
      </c>
      <c r="G343" s="82"/>
      <c r="H343" s="90" t="str">
        <f t="shared" si="11"/>
        <v/>
      </c>
      <c r="I343" s="89" t="str">
        <f>IF(MOD(ROW(I342),2)=0,IF( OR(INDEX(Calculation!$Y$6:$Y$505,ROW(I342)/2-2,1)="",INDEX(Calculation!$Y$6:$Y$505,ROW(I342)/2-2,1)="-"),"",INDEX(Calculation!$Y$6:$Y$505,ROW(I342)/2-2,1)&amp; " - " &amp; INDEX(Calculation!$Z$6:$Z$505,ROW(I342)/2-2,1)),"")</f>
        <v/>
      </c>
      <c r="J343" s="63"/>
      <c r="K343" s="86"/>
    </row>
    <row r="344" spans="1:11" ht="15.75" x14ac:dyDescent="0.25">
      <c r="A344" s="87"/>
      <c r="B344" s="62"/>
      <c r="C344" s="82"/>
      <c r="D344" s="83"/>
      <c r="E344" s="90" t="str">
        <f t="shared" si="10"/>
        <v/>
      </c>
      <c r="F344" s="89" t="str">
        <f>IF(MOD(ROW(F343),2)=0,IF( LEN(INDEX(Calculation!$W$6:$W$505,ROW(F343)/2-2,1))=0,"",INDEX(Calculation!$W$6:$W$505,ROW(F343)/2-2,1)&amp; " - " &amp; INDEX(Calculation!$X$6:$X$505,ROW(F343)/2-2,1)),"")</f>
        <v/>
      </c>
      <c r="G344" s="82"/>
      <c r="H344" s="90" t="str">
        <f t="shared" si="11"/>
        <v/>
      </c>
      <c r="I344" s="89" t="str">
        <f>IF(MOD(ROW(I343),2)=0,IF( OR(INDEX(Calculation!$Y$6:$Y$505,ROW(I343)/2-2,1)="",INDEX(Calculation!$Y$6:$Y$505,ROW(I343)/2-2,1)="-"),"",INDEX(Calculation!$Y$6:$Y$505,ROW(I343)/2-2,1)&amp; " - " &amp; INDEX(Calculation!$Z$6:$Z$505,ROW(I343)/2-2,1)),"")</f>
        <v/>
      </c>
      <c r="J344" s="63"/>
      <c r="K344" s="86"/>
    </row>
    <row r="345" spans="1:11" ht="15.75" x14ac:dyDescent="0.25">
      <c r="A345" s="87"/>
      <c r="B345" s="62"/>
      <c r="C345" s="82"/>
      <c r="D345" s="83"/>
      <c r="E345" s="90" t="str">
        <f t="shared" si="10"/>
        <v/>
      </c>
      <c r="F345" s="89" t="str">
        <f>IF(MOD(ROW(F344),2)=0,IF( LEN(INDEX(Calculation!$W$6:$W$505,ROW(F344)/2-2,1))=0,"",INDEX(Calculation!$W$6:$W$505,ROW(F344)/2-2,1)&amp; " - " &amp; INDEX(Calculation!$X$6:$X$505,ROW(F344)/2-2,1)),"")</f>
        <v/>
      </c>
      <c r="G345" s="82"/>
      <c r="H345" s="90" t="str">
        <f t="shared" si="11"/>
        <v/>
      </c>
      <c r="I345" s="89" t="str">
        <f>IF(MOD(ROW(I344),2)=0,IF( OR(INDEX(Calculation!$Y$6:$Y$505,ROW(I344)/2-2,1)="",INDEX(Calculation!$Y$6:$Y$505,ROW(I344)/2-2,1)="-"),"",INDEX(Calculation!$Y$6:$Y$505,ROW(I344)/2-2,1)&amp; " - " &amp; INDEX(Calculation!$Z$6:$Z$505,ROW(I344)/2-2,1)),"")</f>
        <v/>
      </c>
      <c r="J345" s="63"/>
      <c r="K345" s="86"/>
    </row>
    <row r="346" spans="1:11" ht="15.75" x14ac:dyDescent="0.25">
      <c r="A346" s="87"/>
      <c r="B346" s="62"/>
      <c r="C346" s="82"/>
      <c r="D346" s="83"/>
      <c r="E346" s="90" t="str">
        <f t="shared" si="10"/>
        <v/>
      </c>
      <c r="F346" s="89" t="str">
        <f>IF(MOD(ROW(F345),2)=0,IF( LEN(INDEX(Calculation!$W$6:$W$505,ROW(F345)/2-2,1))=0,"",INDEX(Calculation!$W$6:$W$505,ROW(F345)/2-2,1)&amp; " - " &amp; INDEX(Calculation!$X$6:$X$505,ROW(F345)/2-2,1)),"")</f>
        <v/>
      </c>
      <c r="G346" s="82"/>
      <c r="H346" s="90" t="str">
        <f t="shared" si="11"/>
        <v/>
      </c>
      <c r="I346" s="89" t="str">
        <f>IF(MOD(ROW(I345),2)=0,IF( OR(INDEX(Calculation!$Y$6:$Y$505,ROW(I345)/2-2,1)="",INDEX(Calculation!$Y$6:$Y$505,ROW(I345)/2-2,1)="-"),"",INDEX(Calculation!$Y$6:$Y$505,ROW(I345)/2-2,1)&amp; " - " &amp; INDEX(Calculation!$Z$6:$Z$505,ROW(I345)/2-2,1)),"")</f>
        <v/>
      </c>
      <c r="J346" s="63"/>
      <c r="K346" s="86"/>
    </row>
    <row r="347" spans="1:11" ht="15.75" x14ac:dyDescent="0.25">
      <c r="A347" s="87"/>
      <c r="B347" s="62"/>
      <c r="C347" s="82"/>
      <c r="D347" s="83"/>
      <c r="E347" s="90" t="str">
        <f t="shared" si="10"/>
        <v/>
      </c>
      <c r="F347" s="89" t="str">
        <f>IF(MOD(ROW(F346),2)=0,IF( LEN(INDEX(Calculation!$W$6:$W$505,ROW(F346)/2-2,1))=0,"",INDEX(Calculation!$W$6:$W$505,ROW(F346)/2-2,1)&amp; " - " &amp; INDEX(Calculation!$X$6:$X$505,ROW(F346)/2-2,1)),"")</f>
        <v/>
      </c>
      <c r="G347" s="82"/>
      <c r="H347" s="90" t="str">
        <f t="shared" si="11"/>
        <v/>
      </c>
      <c r="I347" s="89" t="str">
        <f>IF(MOD(ROW(I346),2)=0,IF( OR(INDEX(Calculation!$Y$6:$Y$505,ROW(I346)/2-2,1)="",INDEX(Calculation!$Y$6:$Y$505,ROW(I346)/2-2,1)="-"),"",INDEX(Calculation!$Y$6:$Y$505,ROW(I346)/2-2,1)&amp; " - " &amp; INDEX(Calculation!$Z$6:$Z$505,ROW(I346)/2-2,1)),"")</f>
        <v/>
      </c>
      <c r="J347" s="63"/>
      <c r="K347" s="86"/>
    </row>
    <row r="348" spans="1:11" ht="15.75" x14ac:dyDescent="0.25">
      <c r="A348" s="87"/>
      <c r="B348" s="62"/>
      <c r="C348" s="82"/>
      <c r="D348" s="83"/>
      <c r="E348" s="90" t="str">
        <f t="shared" si="10"/>
        <v/>
      </c>
      <c r="F348" s="89" t="str">
        <f>IF(MOD(ROW(F347),2)=0,IF( LEN(INDEX(Calculation!$W$6:$W$505,ROW(F347)/2-2,1))=0,"",INDEX(Calculation!$W$6:$W$505,ROW(F347)/2-2,1)&amp; " - " &amp; INDEX(Calculation!$X$6:$X$505,ROW(F347)/2-2,1)),"")</f>
        <v/>
      </c>
      <c r="G348" s="82"/>
      <c r="H348" s="90" t="str">
        <f t="shared" si="11"/>
        <v/>
      </c>
      <c r="I348" s="89" t="str">
        <f>IF(MOD(ROW(I347),2)=0,IF( OR(INDEX(Calculation!$Y$6:$Y$505,ROW(I347)/2-2,1)="",INDEX(Calculation!$Y$6:$Y$505,ROW(I347)/2-2,1)="-"),"",INDEX(Calculation!$Y$6:$Y$505,ROW(I347)/2-2,1)&amp; " - " &amp; INDEX(Calculation!$Z$6:$Z$505,ROW(I347)/2-2,1)),"")</f>
        <v/>
      </c>
      <c r="J348" s="63"/>
      <c r="K348" s="86"/>
    </row>
    <row r="349" spans="1:11" ht="15.75" x14ac:dyDescent="0.25">
      <c r="A349" s="87"/>
      <c r="B349" s="62"/>
      <c r="C349" s="82"/>
      <c r="D349" s="83"/>
      <c r="E349" s="90" t="str">
        <f t="shared" si="10"/>
        <v/>
      </c>
      <c r="F349" s="89" t="str">
        <f>IF(MOD(ROW(F348),2)=0,IF( LEN(INDEX(Calculation!$W$6:$W$505,ROW(F348)/2-2,1))=0,"",INDEX(Calculation!$W$6:$W$505,ROW(F348)/2-2,1)&amp; " - " &amp; INDEX(Calculation!$X$6:$X$505,ROW(F348)/2-2,1)),"")</f>
        <v/>
      </c>
      <c r="G349" s="82"/>
      <c r="H349" s="90" t="str">
        <f t="shared" si="11"/>
        <v/>
      </c>
      <c r="I349" s="89" t="str">
        <f>IF(MOD(ROW(I348),2)=0,IF( OR(INDEX(Calculation!$Y$6:$Y$505,ROW(I348)/2-2,1)="",INDEX(Calculation!$Y$6:$Y$505,ROW(I348)/2-2,1)="-"),"",INDEX(Calculation!$Y$6:$Y$505,ROW(I348)/2-2,1)&amp; " - " &amp; INDEX(Calculation!$Z$6:$Z$505,ROW(I348)/2-2,1)),"")</f>
        <v/>
      </c>
      <c r="J349" s="63"/>
      <c r="K349" s="86"/>
    </row>
    <row r="350" spans="1:11" ht="15.75" x14ac:dyDescent="0.25">
      <c r="A350" s="87"/>
      <c r="B350" s="62"/>
      <c r="C350" s="82"/>
      <c r="D350" s="83"/>
      <c r="E350" s="90" t="str">
        <f t="shared" si="10"/>
        <v/>
      </c>
      <c r="F350" s="89" t="str">
        <f>IF(MOD(ROW(F349),2)=0,IF( LEN(INDEX(Calculation!$W$6:$W$505,ROW(F349)/2-2,1))=0,"",INDEX(Calculation!$W$6:$W$505,ROW(F349)/2-2,1)&amp; " - " &amp; INDEX(Calculation!$X$6:$X$505,ROW(F349)/2-2,1)),"")</f>
        <v/>
      </c>
      <c r="G350" s="82"/>
      <c r="H350" s="90" t="str">
        <f t="shared" si="11"/>
        <v/>
      </c>
      <c r="I350" s="89" t="str">
        <f>IF(MOD(ROW(I349),2)=0,IF( OR(INDEX(Calculation!$Y$6:$Y$505,ROW(I349)/2-2,1)="",INDEX(Calculation!$Y$6:$Y$505,ROW(I349)/2-2,1)="-"),"",INDEX(Calculation!$Y$6:$Y$505,ROW(I349)/2-2,1)&amp; " - " &amp; INDEX(Calculation!$Z$6:$Z$505,ROW(I349)/2-2,1)),"")</f>
        <v/>
      </c>
      <c r="J350" s="63"/>
      <c r="K350" s="86"/>
    </row>
    <row r="351" spans="1:11" ht="15.75" x14ac:dyDescent="0.25">
      <c r="A351" s="87"/>
      <c r="B351" s="62"/>
      <c r="C351" s="82"/>
      <c r="D351" s="83"/>
      <c r="E351" s="90" t="str">
        <f t="shared" si="10"/>
        <v/>
      </c>
      <c r="F351" s="89" t="str">
        <f>IF(MOD(ROW(F350),2)=0,IF( LEN(INDEX(Calculation!$W$6:$W$505,ROW(F350)/2-2,1))=0,"",INDEX(Calculation!$W$6:$W$505,ROW(F350)/2-2,1)&amp; " - " &amp; INDEX(Calculation!$X$6:$X$505,ROW(F350)/2-2,1)),"")</f>
        <v/>
      </c>
      <c r="G351" s="82"/>
      <c r="H351" s="90" t="str">
        <f t="shared" si="11"/>
        <v/>
      </c>
      <c r="I351" s="89" t="str">
        <f>IF(MOD(ROW(I350),2)=0,IF( OR(INDEX(Calculation!$Y$6:$Y$505,ROW(I350)/2-2,1)="",INDEX(Calculation!$Y$6:$Y$505,ROW(I350)/2-2,1)="-"),"",INDEX(Calculation!$Y$6:$Y$505,ROW(I350)/2-2,1)&amp; " - " &amp; INDEX(Calculation!$Z$6:$Z$505,ROW(I350)/2-2,1)),"")</f>
        <v/>
      </c>
      <c r="J351" s="63"/>
      <c r="K351" s="86"/>
    </row>
    <row r="352" spans="1:11" ht="15.75" x14ac:dyDescent="0.25">
      <c r="A352" s="87"/>
      <c r="B352" s="62"/>
      <c r="C352" s="82"/>
      <c r="D352" s="83"/>
      <c r="E352" s="90" t="str">
        <f t="shared" si="10"/>
        <v/>
      </c>
      <c r="F352" s="89" t="str">
        <f>IF(MOD(ROW(F351),2)=0,IF( LEN(INDEX(Calculation!$W$6:$W$505,ROW(F351)/2-2,1))=0,"",INDEX(Calculation!$W$6:$W$505,ROW(F351)/2-2,1)&amp; " - " &amp; INDEX(Calculation!$X$6:$X$505,ROW(F351)/2-2,1)),"")</f>
        <v/>
      </c>
      <c r="G352" s="82"/>
      <c r="H352" s="90" t="str">
        <f t="shared" si="11"/>
        <v/>
      </c>
      <c r="I352" s="89" t="str">
        <f>IF(MOD(ROW(I351),2)=0,IF( OR(INDEX(Calculation!$Y$6:$Y$505,ROW(I351)/2-2,1)="",INDEX(Calculation!$Y$6:$Y$505,ROW(I351)/2-2,1)="-"),"",INDEX(Calculation!$Y$6:$Y$505,ROW(I351)/2-2,1)&amp; " - " &amp; INDEX(Calculation!$Z$6:$Z$505,ROW(I351)/2-2,1)),"")</f>
        <v/>
      </c>
      <c r="J352" s="63"/>
      <c r="K352" s="86"/>
    </row>
    <row r="353" spans="1:11" ht="15.75" x14ac:dyDescent="0.25">
      <c r="A353" s="87"/>
      <c r="B353" s="62"/>
      <c r="C353" s="82"/>
      <c r="D353" s="83"/>
      <c r="E353" s="90" t="str">
        <f t="shared" si="10"/>
        <v/>
      </c>
      <c r="F353" s="89" t="str">
        <f>IF(MOD(ROW(F352),2)=0,IF( LEN(INDEX(Calculation!$W$6:$W$505,ROW(F352)/2-2,1))=0,"",INDEX(Calculation!$W$6:$W$505,ROW(F352)/2-2,1)&amp; " - " &amp; INDEX(Calculation!$X$6:$X$505,ROW(F352)/2-2,1)),"")</f>
        <v/>
      </c>
      <c r="G353" s="82"/>
      <c r="H353" s="90" t="str">
        <f t="shared" si="11"/>
        <v/>
      </c>
      <c r="I353" s="89" t="str">
        <f>IF(MOD(ROW(I352),2)=0,IF( OR(INDEX(Calculation!$Y$6:$Y$505,ROW(I352)/2-2,1)="",INDEX(Calculation!$Y$6:$Y$505,ROW(I352)/2-2,1)="-"),"",INDEX(Calculation!$Y$6:$Y$505,ROW(I352)/2-2,1)&amp; " - " &amp; INDEX(Calculation!$Z$6:$Z$505,ROW(I352)/2-2,1)),"")</f>
        <v/>
      </c>
      <c r="J353" s="63"/>
      <c r="K353" s="86"/>
    </row>
    <row r="354" spans="1:11" ht="15.75" x14ac:dyDescent="0.25">
      <c r="A354" s="87"/>
      <c r="B354" s="62"/>
      <c r="C354" s="82"/>
      <c r="D354" s="83"/>
      <c r="E354" s="90" t="str">
        <f t="shared" si="10"/>
        <v/>
      </c>
      <c r="F354" s="89" t="str">
        <f>IF(MOD(ROW(F353),2)=0,IF( LEN(INDEX(Calculation!$W$6:$W$505,ROW(F353)/2-2,1))=0,"",INDEX(Calculation!$W$6:$W$505,ROW(F353)/2-2,1)&amp; " - " &amp; INDEX(Calculation!$X$6:$X$505,ROW(F353)/2-2,1)),"")</f>
        <v/>
      </c>
      <c r="G354" s="82"/>
      <c r="H354" s="90" t="str">
        <f t="shared" si="11"/>
        <v/>
      </c>
      <c r="I354" s="89" t="str">
        <f>IF(MOD(ROW(I353),2)=0,IF( OR(INDEX(Calculation!$Y$6:$Y$505,ROW(I353)/2-2,1)="",INDEX(Calculation!$Y$6:$Y$505,ROW(I353)/2-2,1)="-"),"",INDEX(Calculation!$Y$6:$Y$505,ROW(I353)/2-2,1)&amp; " - " &amp; INDEX(Calculation!$Z$6:$Z$505,ROW(I353)/2-2,1)),"")</f>
        <v/>
      </c>
      <c r="J354" s="63"/>
      <c r="K354" s="86"/>
    </row>
    <row r="355" spans="1:11" ht="15.75" x14ac:dyDescent="0.25">
      <c r="A355" s="87"/>
      <c r="B355" s="62"/>
      <c r="C355" s="82"/>
      <c r="D355" s="83"/>
      <c r="E355" s="90" t="str">
        <f t="shared" si="10"/>
        <v/>
      </c>
      <c r="F355" s="89" t="str">
        <f>IF(MOD(ROW(F354),2)=0,IF( LEN(INDEX(Calculation!$W$6:$W$505,ROW(F354)/2-2,1))=0,"",INDEX(Calculation!$W$6:$W$505,ROW(F354)/2-2,1)&amp; " - " &amp; INDEX(Calculation!$X$6:$X$505,ROW(F354)/2-2,1)),"")</f>
        <v/>
      </c>
      <c r="G355" s="82"/>
      <c r="H355" s="90" t="str">
        <f t="shared" si="11"/>
        <v/>
      </c>
      <c r="I355" s="89" t="str">
        <f>IF(MOD(ROW(I354),2)=0,IF( OR(INDEX(Calculation!$Y$6:$Y$505,ROW(I354)/2-2,1)="",INDEX(Calculation!$Y$6:$Y$505,ROW(I354)/2-2,1)="-"),"",INDEX(Calculation!$Y$6:$Y$505,ROW(I354)/2-2,1)&amp; " - " &amp; INDEX(Calculation!$Z$6:$Z$505,ROW(I354)/2-2,1)),"")</f>
        <v/>
      </c>
      <c r="J355" s="63"/>
      <c r="K355" s="86"/>
    </row>
    <row r="356" spans="1:11" ht="15.75" x14ac:dyDescent="0.25">
      <c r="A356" s="87"/>
      <c r="B356" s="62"/>
      <c r="C356" s="82"/>
      <c r="D356" s="83"/>
      <c r="E356" s="90" t="str">
        <f t="shared" si="10"/>
        <v/>
      </c>
      <c r="F356" s="89" t="str">
        <f>IF(MOD(ROW(F355),2)=0,IF( LEN(INDEX(Calculation!$W$6:$W$505,ROW(F355)/2-2,1))=0,"",INDEX(Calculation!$W$6:$W$505,ROW(F355)/2-2,1)&amp; " - " &amp; INDEX(Calculation!$X$6:$X$505,ROW(F355)/2-2,1)),"")</f>
        <v/>
      </c>
      <c r="G356" s="82"/>
      <c r="H356" s="90" t="str">
        <f t="shared" si="11"/>
        <v/>
      </c>
      <c r="I356" s="89" t="str">
        <f>IF(MOD(ROW(I355),2)=0,IF( OR(INDEX(Calculation!$Y$6:$Y$505,ROW(I355)/2-2,1)="",INDEX(Calculation!$Y$6:$Y$505,ROW(I355)/2-2,1)="-"),"",INDEX(Calculation!$Y$6:$Y$505,ROW(I355)/2-2,1)&amp; " - " &amp; INDEX(Calculation!$Z$6:$Z$505,ROW(I355)/2-2,1)),"")</f>
        <v/>
      </c>
      <c r="J356" s="63"/>
      <c r="K356" s="86"/>
    </row>
    <row r="357" spans="1:11" ht="15.75" x14ac:dyDescent="0.25">
      <c r="A357" s="87"/>
      <c r="B357" s="62"/>
      <c r="C357" s="82"/>
      <c r="D357" s="83"/>
      <c r="E357" s="90" t="str">
        <f t="shared" si="10"/>
        <v/>
      </c>
      <c r="F357" s="89" t="str">
        <f>IF(MOD(ROW(F356),2)=0,IF( LEN(INDEX(Calculation!$W$6:$W$505,ROW(F356)/2-2,1))=0,"",INDEX(Calculation!$W$6:$W$505,ROW(F356)/2-2,1)&amp; " - " &amp; INDEX(Calculation!$X$6:$X$505,ROW(F356)/2-2,1)),"")</f>
        <v/>
      </c>
      <c r="G357" s="82"/>
      <c r="H357" s="90" t="str">
        <f t="shared" si="11"/>
        <v/>
      </c>
      <c r="I357" s="89" t="str">
        <f>IF(MOD(ROW(I356),2)=0,IF( OR(INDEX(Calculation!$Y$6:$Y$505,ROW(I356)/2-2,1)="",INDEX(Calculation!$Y$6:$Y$505,ROW(I356)/2-2,1)="-"),"",INDEX(Calculation!$Y$6:$Y$505,ROW(I356)/2-2,1)&amp; " - " &amp; INDEX(Calculation!$Z$6:$Z$505,ROW(I356)/2-2,1)),"")</f>
        <v/>
      </c>
      <c r="J357" s="63"/>
      <c r="K357" s="86"/>
    </row>
    <row r="358" spans="1:11" ht="15.75" x14ac:dyDescent="0.25">
      <c r="A358" s="87"/>
      <c r="B358" s="62"/>
      <c r="C358" s="82"/>
      <c r="D358" s="83"/>
      <c r="E358" s="90" t="str">
        <f t="shared" si="10"/>
        <v/>
      </c>
      <c r="F358" s="89" t="str">
        <f>IF(MOD(ROW(F357),2)=0,IF( LEN(INDEX(Calculation!$W$6:$W$505,ROW(F357)/2-2,1))=0,"",INDEX(Calculation!$W$6:$W$505,ROW(F357)/2-2,1)&amp; " - " &amp; INDEX(Calculation!$X$6:$X$505,ROW(F357)/2-2,1)),"")</f>
        <v/>
      </c>
      <c r="G358" s="82"/>
      <c r="H358" s="90" t="str">
        <f t="shared" si="11"/>
        <v/>
      </c>
      <c r="I358" s="89" t="str">
        <f>IF(MOD(ROW(I357),2)=0,IF( OR(INDEX(Calculation!$Y$6:$Y$505,ROW(I357)/2-2,1)="",INDEX(Calculation!$Y$6:$Y$505,ROW(I357)/2-2,1)="-"),"",INDEX(Calculation!$Y$6:$Y$505,ROW(I357)/2-2,1)&amp; " - " &amp; INDEX(Calculation!$Z$6:$Z$505,ROW(I357)/2-2,1)),"")</f>
        <v/>
      </c>
      <c r="J358" s="63"/>
      <c r="K358" s="86"/>
    </row>
    <row r="359" spans="1:11" ht="15.75" x14ac:dyDescent="0.25">
      <c r="A359" s="87"/>
      <c r="B359" s="62"/>
      <c r="C359" s="82"/>
      <c r="D359" s="83"/>
      <c r="E359" s="90" t="str">
        <f t="shared" si="10"/>
        <v/>
      </c>
      <c r="F359" s="89" t="str">
        <f>IF(MOD(ROW(F358),2)=0,IF( LEN(INDEX(Calculation!$W$6:$W$505,ROW(F358)/2-2,1))=0,"",INDEX(Calculation!$W$6:$W$505,ROW(F358)/2-2,1)&amp; " - " &amp; INDEX(Calculation!$X$6:$X$505,ROW(F358)/2-2,1)),"")</f>
        <v/>
      </c>
      <c r="G359" s="82"/>
      <c r="H359" s="90" t="str">
        <f t="shared" si="11"/>
        <v/>
      </c>
      <c r="I359" s="89" t="str">
        <f>IF(MOD(ROW(I358),2)=0,IF( OR(INDEX(Calculation!$Y$6:$Y$505,ROW(I358)/2-2,1)="",INDEX(Calculation!$Y$6:$Y$505,ROW(I358)/2-2,1)="-"),"",INDEX(Calculation!$Y$6:$Y$505,ROW(I358)/2-2,1)&amp; " - " &amp; INDEX(Calculation!$Z$6:$Z$505,ROW(I358)/2-2,1)),"")</f>
        <v/>
      </c>
      <c r="J359" s="63"/>
      <c r="K359" s="86"/>
    </row>
    <row r="360" spans="1:11" ht="15.75" x14ac:dyDescent="0.25">
      <c r="A360" s="87"/>
      <c r="B360" s="62"/>
      <c r="C360" s="82"/>
      <c r="D360" s="83"/>
      <c r="E360" s="90" t="str">
        <f t="shared" si="10"/>
        <v/>
      </c>
      <c r="F360" s="89" t="str">
        <f>IF(MOD(ROW(F359),2)=0,IF( LEN(INDEX(Calculation!$W$6:$W$505,ROW(F359)/2-2,1))=0,"",INDEX(Calculation!$W$6:$W$505,ROW(F359)/2-2,1)&amp; " - " &amp; INDEX(Calculation!$X$6:$X$505,ROW(F359)/2-2,1)),"")</f>
        <v/>
      </c>
      <c r="G360" s="82"/>
      <c r="H360" s="90" t="str">
        <f t="shared" si="11"/>
        <v/>
      </c>
      <c r="I360" s="89" t="str">
        <f>IF(MOD(ROW(I359),2)=0,IF( OR(INDEX(Calculation!$Y$6:$Y$505,ROW(I359)/2-2,1)="",INDEX(Calculation!$Y$6:$Y$505,ROW(I359)/2-2,1)="-"),"",INDEX(Calculation!$Y$6:$Y$505,ROW(I359)/2-2,1)&amp; " - " &amp; INDEX(Calculation!$Z$6:$Z$505,ROW(I359)/2-2,1)),"")</f>
        <v/>
      </c>
      <c r="J360" s="63"/>
      <c r="K360" s="86"/>
    </row>
    <row r="361" spans="1:11" ht="15.75" x14ac:dyDescent="0.25">
      <c r="A361" s="87"/>
      <c r="B361" s="62"/>
      <c r="C361" s="82"/>
      <c r="D361" s="83"/>
      <c r="E361" s="90" t="str">
        <f t="shared" si="10"/>
        <v/>
      </c>
      <c r="F361" s="89" t="str">
        <f>IF(MOD(ROW(F360),2)=0,IF( LEN(INDEX(Calculation!$W$6:$W$505,ROW(F360)/2-2,1))=0,"",INDEX(Calculation!$W$6:$W$505,ROW(F360)/2-2,1)&amp; " - " &amp; INDEX(Calculation!$X$6:$X$505,ROW(F360)/2-2,1)),"")</f>
        <v/>
      </c>
      <c r="G361" s="82"/>
      <c r="H361" s="90" t="str">
        <f t="shared" si="11"/>
        <v/>
      </c>
      <c r="I361" s="89" t="str">
        <f>IF(MOD(ROW(I360),2)=0,IF( OR(INDEX(Calculation!$Y$6:$Y$505,ROW(I360)/2-2,1)="",INDEX(Calculation!$Y$6:$Y$505,ROW(I360)/2-2,1)="-"),"",INDEX(Calculation!$Y$6:$Y$505,ROW(I360)/2-2,1)&amp; " - " &amp; INDEX(Calculation!$Z$6:$Z$505,ROW(I360)/2-2,1)),"")</f>
        <v/>
      </c>
      <c r="J361" s="63"/>
      <c r="K361" s="86"/>
    </row>
    <row r="362" spans="1:11" ht="15.75" x14ac:dyDescent="0.25">
      <c r="A362" s="87"/>
      <c r="B362" s="62"/>
      <c r="C362" s="82"/>
      <c r="D362" s="83"/>
      <c r="E362" s="90" t="str">
        <f t="shared" si="10"/>
        <v/>
      </c>
      <c r="F362" s="89" t="str">
        <f>IF(MOD(ROW(F361),2)=0,IF( LEN(INDEX(Calculation!$W$6:$W$505,ROW(F361)/2-2,1))=0,"",INDEX(Calculation!$W$6:$W$505,ROW(F361)/2-2,1)&amp; " - " &amp; INDEX(Calculation!$X$6:$X$505,ROW(F361)/2-2,1)),"")</f>
        <v/>
      </c>
      <c r="G362" s="82"/>
      <c r="H362" s="90" t="str">
        <f t="shared" si="11"/>
        <v/>
      </c>
      <c r="I362" s="89" t="str">
        <f>IF(MOD(ROW(I361),2)=0,IF( OR(INDEX(Calculation!$Y$6:$Y$505,ROW(I361)/2-2,1)="",INDEX(Calculation!$Y$6:$Y$505,ROW(I361)/2-2,1)="-"),"",INDEX(Calculation!$Y$6:$Y$505,ROW(I361)/2-2,1)&amp; " - " &amp; INDEX(Calculation!$Z$6:$Z$505,ROW(I361)/2-2,1)),"")</f>
        <v/>
      </c>
      <c r="J362" s="63"/>
      <c r="K362" s="86"/>
    </row>
    <row r="363" spans="1:11" ht="15.75" x14ac:dyDescent="0.25">
      <c r="A363" s="87"/>
      <c r="B363" s="62"/>
      <c r="C363" s="82"/>
      <c r="D363" s="83"/>
      <c r="E363" s="90" t="str">
        <f t="shared" si="10"/>
        <v/>
      </c>
      <c r="F363" s="89" t="str">
        <f>IF(MOD(ROW(F362),2)=0,IF( LEN(INDEX(Calculation!$W$6:$W$505,ROW(F362)/2-2,1))=0,"",INDEX(Calculation!$W$6:$W$505,ROW(F362)/2-2,1)&amp; " - " &amp; INDEX(Calculation!$X$6:$X$505,ROW(F362)/2-2,1)),"")</f>
        <v/>
      </c>
      <c r="G363" s="82"/>
      <c r="H363" s="90" t="str">
        <f t="shared" si="11"/>
        <v/>
      </c>
      <c r="I363" s="89" t="str">
        <f>IF(MOD(ROW(I362),2)=0,IF( OR(INDEX(Calculation!$Y$6:$Y$505,ROW(I362)/2-2,1)="",INDEX(Calculation!$Y$6:$Y$505,ROW(I362)/2-2,1)="-"),"",INDEX(Calculation!$Y$6:$Y$505,ROW(I362)/2-2,1)&amp; " - " &amp; INDEX(Calculation!$Z$6:$Z$505,ROW(I362)/2-2,1)),"")</f>
        <v/>
      </c>
      <c r="J363" s="63"/>
      <c r="K363" s="86"/>
    </row>
    <row r="364" spans="1:11" ht="15.75" x14ac:dyDescent="0.25">
      <c r="A364" s="87"/>
      <c r="B364" s="62"/>
      <c r="C364" s="82"/>
      <c r="D364" s="83"/>
      <c r="E364" s="90" t="str">
        <f t="shared" si="10"/>
        <v/>
      </c>
      <c r="F364" s="89" t="str">
        <f>IF(MOD(ROW(F363),2)=0,IF( LEN(INDEX(Calculation!$W$6:$W$505,ROW(F363)/2-2,1))=0,"",INDEX(Calculation!$W$6:$W$505,ROW(F363)/2-2,1)&amp; " - " &amp; INDEX(Calculation!$X$6:$X$505,ROW(F363)/2-2,1)),"")</f>
        <v/>
      </c>
      <c r="G364" s="82"/>
      <c r="H364" s="90" t="str">
        <f t="shared" si="11"/>
        <v/>
      </c>
      <c r="I364" s="89" t="str">
        <f>IF(MOD(ROW(I363),2)=0,IF( OR(INDEX(Calculation!$Y$6:$Y$505,ROW(I363)/2-2,1)="",INDEX(Calculation!$Y$6:$Y$505,ROW(I363)/2-2,1)="-"),"",INDEX(Calculation!$Y$6:$Y$505,ROW(I363)/2-2,1)&amp; " - " &amp; INDEX(Calculation!$Z$6:$Z$505,ROW(I363)/2-2,1)),"")</f>
        <v/>
      </c>
      <c r="J364" s="63"/>
      <c r="K364" s="86"/>
    </row>
    <row r="365" spans="1:11" ht="15.75" x14ac:dyDescent="0.25">
      <c r="A365" s="87"/>
      <c r="B365" s="62"/>
      <c r="C365" s="82"/>
      <c r="D365" s="83"/>
      <c r="E365" s="90" t="str">
        <f t="shared" si="10"/>
        <v/>
      </c>
      <c r="F365" s="89" t="str">
        <f>IF(MOD(ROW(F364),2)=0,IF( LEN(INDEX(Calculation!$W$6:$W$505,ROW(F364)/2-2,1))=0,"",INDEX(Calculation!$W$6:$W$505,ROW(F364)/2-2,1)&amp; " - " &amp; INDEX(Calculation!$X$6:$X$505,ROW(F364)/2-2,1)),"")</f>
        <v/>
      </c>
      <c r="G365" s="82"/>
      <c r="H365" s="90" t="str">
        <f t="shared" si="11"/>
        <v/>
      </c>
      <c r="I365" s="89" t="str">
        <f>IF(MOD(ROW(I364),2)=0,IF( OR(INDEX(Calculation!$Y$6:$Y$505,ROW(I364)/2-2,1)="",INDEX(Calculation!$Y$6:$Y$505,ROW(I364)/2-2,1)="-"),"",INDEX(Calculation!$Y$6:$Y$505,ROW(I364)/2-2,1)&amp; " - " &amp; INDEX(Calculation!$Z$6:$Z$505,ROW(I364)/2-2,1)),"")</f>
        <v/>
      </c>
      <c r="J365" s="63"/>
      <c r="K365" s="86"/>
    </row>
    <row r="366" spans="1:11" ht="15.75" x14ac:dyDescent="0.25">
      <c r="A366" s="87"/>
      <c r="B366" s="62"/>
      <c r="C366" s="82"/>
      <c r="D366" s="83"/>
      <c r="E366" s="90" t="str">
        <f t="shared" si="10"/>
        <v/>
      </c>
      <c r="F366" s="89" t="str">
        <f>IF(MOD(ROW(F365),2)=0,IF( LEN(INDEX(Calculation!$W$6:$W$505,ROW(F365)/2-2,1))=0,"",INDEX(Calculation!$W$6:$W$505,ROW(F365)/2-2,1)&amp; " - " &amp; INDEX(Calculation!$X$6:$X$505,ROW(F365)/2-2,1)),"")</f>
        <v/>
      </c>
      <c r="G366" s="82"/>
      <c r="H366" s="90" t="str">
        <f t="shared" si="11"/>
        <v/>
      </c>
      <c r="I366" s="89" t="str">
        <f>IF(MOD(ROW(I365),2)=0,IF( OR(INDEX(Calculation!$Y$6:$Y$505,ROW(I365)/2-2,1)="",INDEX(Calculation!$Y$6:$Y$505,ROW(I365)/2-2,1)="-"),"",INDEX(Calculation!$Y$6:$Y$505,ROW(I365)/2-2,1)&amp; " - " &amp; INDEX(Calculation!$Z$6:$Z$505,ROW(I365)/2-2,1)),"")</f>
        <v/>
      </c>
      <c r="J366" s="63"/>
      <c r="K366" s="86"/>
    </row>
    <row r="367" spans="1:11" ht="15.75" x14ac:dyDescent="0.25">
      <c r="A367" s="87"/>
      <c r="B367" s="62"/>
      <c r="C367" s="82"/>
      <c r="D367" s="83"/>
      <c r="E367" s="90" t="str">
        <f t="shared" si="10"/>
        <v/>
      </c>
      <c r="F367" s="89" t="str">
        <f>IF(MOD(ROW(F366),2)=0,IF( LEN(INDEX(Calculation!$W$6:$W$505,ROW(F366)/2-2,1))=0,"",INDEX(Calculation!$W$6:$W$505,ROW(F366)/2-2,1)&amp; " - " &amp; INDEX(Calculation!$X$6:$X$505,ROW(F366)/2-2,1)),"")</f>
        <v/>
      </c>
      <c r="G367" s="82"/>
      <c r="H367" s="90" t="str">
        <f t="shared" si="11"/>
        <v/>
      </c>
      <c r="I367" s="89" t="str">
        <f>IF(MOD(ROW(I366),2)=0,IF( OR(INDEX(Calculation!$Y$6:$Y$505,ROW(I366)/2-2,1)="",INDEX(Calculation!$Y$6:$Y$505,ROW(I366)/2-2,1)="-"),"",INDEX(Calculation!$Y$6:$Y$505,ROW(I366)/2-2,1)&amp; " - " &amp; INDEX(Calculation!$Z$6:$Z$505,ROW(I366)/2-2,1)),"")</f>
        <v/>
      </c>
      <c r="J367" s="63"/>
      <c r="K367" s="86"/>
    </row>
    <row r="368" spans="1:11" ht="15.75" x14ac:dyDescent="0.25">
      <c r="A368" s="87"/>
      <c r="B368" s="62"/>
      <c r="C368" s="82"/>
      <c r="D368" s="83"/>
      <c r="E368" s="90" t="str">
        <f t="shared" si="10"/>
        <v/>
      </c>
      <c r="F368" s="89" t="str">
        <f>IF(MOD(ROW(F367),2)=0,IF( LEN(INDEX(Calculation!$W$6:$W$505,ROW(F367)/2-2,1))=0,"",INDEX(Calculation!$W$6:$W$505,ROW(F367)/2-2,1)&amp; " - " &amp; INDEX(Calculation!$X$6:$X$505,ROW(F367)/2-2,1)),"")</f>
        <v/>
      </c>
      <c r="G368" s="82"/>
      <c r="H368" s="90" t="str">
        <f t="shared" si="11"/>
        <v/>
      </c>
      <c r="I368" s="89" t="str">
        <f>IF(MOD(ROW(I367),2)=0,IF( OR(INDEX(Calculation!$Y$6:$Y$505,ROW(I367)/2-2,1)="",INDEX(Calculation!$Y$6:$Y$505,ROW(I367)/2-2,1)="-"),"",INDEX(Calculation!$Y$6:$Y$505,ROW(I367)/2-2,1)&amp; " - " &amp; INDEX(Calculation!$Z$6:$Z$505,ROW(I367)/2-2,1)),"")</f>
        <v/>
      </c>
      <c r="J368" s="63"/>
      <c r="K368" s="86"/>
    </row>
    <row r="369" spans="1:11" ht="15.75" x14ac:dyDescent="0.25">
      <c r="A369" s="87"/>
      <c r="B369" s="62"/>
      <c r="C369" s="82"/>
      <c r="D369" s="83"/>
      <c r="E369" s="90" t="str">
        <f t="shared" si="10"/>
        <v/>
      </c>
      <c r="F369" s="89" t="str">
        <f>IF(MOD(ROW(F368),2)=0,IF( LEN(INDEX(Calculation!$W$6:$W$505,ROW(F368)/2-2,1))=0,"",INDEX(Calculation!$W$6:$W$505,ROW(F368)/2-2,1)&amp; " - " &amp; INDEX(Calculation!$X$6:$X$505,ROW(F368)/2-2,1)),"")</f>
        <v/>
      </c>
      <c r="G369" s="82"/>
      <c r="H369" s="90" t="str">
        <f t="shared" si="11"/>
        <v/>
      </c>
      <c r="I369" s="89" t="str">
        <f>IF(MOD(ROW(I368),2)=0,IF( OR(INDEX(Calculation!$Y$6:$Y$505,ROW(I368)/2-2,1)="",INDEX(Calculation!$Y$6:$Y$505,ROW(I368)/2-2,1)="-"),"",INDEX(Calculation!$Y$6:$Y$505,ROW(I368)/2-2,1)&amp; " - " &amp; INDEX(Calculation!$Z$6:$Z$505,ROW(I368)/2-2,1)),"")</f>
        <v/>
      </c>
      <c r="J369" s="63"/>
      <c r="K369" s="86"/>
    </row>
    <row r="370" spans="1:11" ht="15.75" x14ac:dyDescent="0.25">
      <c r="A370" s="87"/>
      <c r="B370" s="62"/>
      <c r="C370" s="82"/>
      <c r="D370" s="83"/>
      <c r="E370" s="90" t="str">
        <f t="shared" si="10"/>
        <v/>
      </c>
      <c r="F370" s="89" t="str">
        <f>IF(MOD(ROW(F369),2)=0,IF( LEN(INDEX(Calculation!$W$6:$W$505,ROW(F369)/2-2,1))=0,"",INDEX(Calculation!$W$6:$W$505,ROW(F369)/2-2,1)&amp; " - " &amp; INDEX(Calculation!$X$6:$X$505,ROW(F369)/2-2,1)),"")</f>
        <v/>
      </c>
      <c r="G370" s="82"/>
      <c r="H370" s="90" t="str">
        <f t="shared" si="11"/>
        <v/>
      </c>
      <c r="I370" s="89" t="str">
        <f>IF(MOD(ROW(I369),2)=0,IF( OR(INDEX(Calculation!$Y$6:$Y$505,ROW(I369)/2-2,1)="",INDEX(Calculation!$Y$6:$Y$505,ROW(I369)/2-2,1)="-"),"",INDEX(Calculation!$Y$6:$Y$505,ROW(I369)/2-2,1)&amp; " - " &amp; INDEX(Calculation!$Z$6:$Z$505,ROW(I369)/2-2,1)),"")</f>
        <v/>
      </c>
      <c r="J370" s="63"/>
      <c r="K370" s="86"/>
    </row>
    <row r="371" spans="1:11" ht="15.75" x14ac:dyDescent="0.25">
      <c r="A371" s="87"/>
      <c r="B371" s="62"/>
      <c r="C371" s="82"/>
      <c r="D371" s="83"/>
      <c r="E371" s="90" t="str">
        <f t="shared" si="10"/>
        <v/>
      </c>
      <c r="F371" s="89" t="str">
        <f>IF(MOD(ROW(F370),2)=0,IF( LEN(INDEX(Calculation!$W$6:$W$505,ROW(F370)/2-2,1))=0,"",INDEX(Calculation!$W$6:$W$505,ROW(F370)/2-2,1)&amp; " - " &amp; INDEX(Calculation!$X$6:$X$505,ROW(F370)/2-2,1)),"")</f>
        <v/>
      </c>
      <c r="G371" s="82"/>
      <c r="H371" s="90" t="str">
        <f t="shared" si="11"/>
        <v/>
      </c>
      <c r="I371" s="89" t="str">
        <f>IF(MOD(ROW(I370),2)=0,IF( OR(INDEX(Calculation!$Y$6:$Y$505,ROW(I370)/2-2,1)="",INDEX(Calculation!$Y$6:$Y$505,ROW(I370)/2-2,1)="-"),"",INDEX(Calculation!$Y$6:$Y$505,ROW(I370)/2-2,1)&amp; " - " &amp; INDEX(Calculation!$Z$6:$Z$505,ROW(I370)/2-2,1)),"")</f>
        <v/>
      </c>
      <c r="J371" s="63"/>
      <c r="K371" s="86"/>
    </row>
    <row r="372" spans="1:11" ht="15.75" x14ac:dyDescent="0.25">
      <c r="A372" s="87"/>
      <c r="B372" s="62"/>
      <c r="C372" s="82"/>
      <c r="D372" s="83"/>
      <c r="E372" s="90" t="str">
        <f t="shared" si="10"/>
        <v/>
      </c>
      <c r="F372" s="89" t="str">
        <f>IF(MOD(ROW(F371),2)=0,IF( LEN(INDEX(Calculation!$W$6:$W$505,ROW(F371)/2-2,1))=0,"",INDEX(Calculation!$W$6:$W$505,ROW(F371)/2-2,1)&amp; " - " &amp; INDEX(Calculation!$X$6:$X$505,ROW(F371)/2-2,1)),"")</f>
        <v/>
      </c>
      <c r="G372" s="82"/>
      <c r="H372" s="90" t="str">
        <f t="shared" si="11"/>
        <v/>
      </c>
      <c r="I372" s="89" t="str">
        <f>IF(MOD(ROW(I371),2)=0,IF( OR(INDEX(Calculation!$Y$6:$Y$505,ROW(I371)/2-2,1)="",INDEX(Calculation!$Y$6:$Y$505,ROW(I371)/2-2,1)="-"),"",INDEX(Calculation!$Y$6:$Y$505,ROW(I371)/2-2,1)&amp; " - " &amp; INDEX(Calculation!$Z$6:$Z$505,ROW(I371)/2-2,1)),"")</f>
        <v/>
      </c>
      <c r="J372" s="63"/>
      <c r="K372" s="86"/>
    </row>
    <row r="373" spans="1:11" ht="15.75" x14ac:dyDescent="0.25">
      <c r="A373" s="87"/>
      <c r="B373" s="62"/>
      <c r="C373" s="82"/>
      <c r="D373" s="83"/>
      <c r="E373" s="90" t="str">
        <f t="shared" si="10"/>
        <v/>
      </c>
      <c r="F373" s="89" t="str">
        <f>IF(MOD(ROW(F372),2)=0,IF( LEN(INDEX(Calculation!$W$6:$W$505,ROW(F372)/2-2,1))=0,"",INDEX(Calculation!$W$6:$W$505,ROW(F372)/2-2,1)&amp; " - " &amp; INDEX(Calculation!$X$6:$X$505,ROW(F372)/2-2,1)),"")</f>
        <v/>
      </c>
      <c r="G373" s="82"/>
      <c r="H373" s="90" t="str">
        <f t="shared" si="11"/>
        <v/>
      </c>
      <c r="I373" s="89" t="str">
        <f>IF(MOD(ROW(I372),2)=0,IF( OR(INDEX(Calculation!$Y$6:$Y$505,ROW(I372)/2-2,1)="",INDEX(Calculation!$Y$6:$Y$505,ROW(I372)/2-2,1)="-"),"",INDEX(Calculation!$Y$6:$Y$505,ROW(I372)/2-2,1)&amp; " - " &amp; INDEX(Calculation!$Z$6:$Z$505,ROW(I372)/2-2,1)),"")</f>
        <v/>
      </c>
      <c r="J373" s="63"/>
      <c r="K373" s="86"/>
    </row>
    <row r="374" spans="1:11" ht="15.75" x14ac:dyDescent="0.25">
      <c r="A374" s="87"/>
      <c r="B374" s="62"/>
      <c r="C374" s="82"/>
      <c r="D374" s="83"/>
      <c r="E374" s="90" t="str">
        <f t="shared" si="10"/>
        <v/>
      </c>
      <c r="F374" s="89" t="str">
        <f>IF(MOD(ROW(F373),2)=0,IF( LEN(INDEX(Calculation!$W$6:$W$505,ROW(F373)/2-2,1))=0,"",INDEX(Calculation!$W$6:$W$505,ROW(F373)/2-2,1)&amp; " - " &amp; INDEX(Calculation!$X$6:$X$505,ROW(F373)/2-2,1)),"")</f>
        <v/>
      </c>
      <c r="G374" s="82"/>
      <c r="H374" s="90" t="str">
        <f t="shared" si="11"/>
        <v/>
      </c>
      <c r="I374" s="89" t="str">
        <f>IF(MOD(ROW(I373),2)=0,IF( OR(INDEX(Calculation!$Y$6:$Y$505,ROW(I373)/2-2,1)="",INDEX(Calculation!$Y$6:$Y$505,ROW(I373)/2-2,1)="-"),"",INDEX(Calculation!$Y$6:$Y$505,ROW(I373)/2-2,1)&amp; " - " &amp; INDEX(Calculation!$Z$6:$Z$505,ROW(I373)/2-2,1)),"")</f>
        <v/>
      </c>
      <c r="J374" s="63"/>
      <c r="K374" s="86"/>
    </row>
    <row r="375" spans="1:11" ht="15.75" x14ac:dyDescent="0.25">
      <c r="A375" s="87"/>
      <c r="B375" s="62"/>
      <c r="C375" s="82"/>
      <c r="D375" s="83"/>
      <c r="E375" s="90" t="str">
        <f t="shared" si="10"/>
        <v/>
      </c>
      <c r="F375" s="89" t="str">
        <f>IF(MOD(ROW(F374),2)=0,IF( LEN(INDEX(Calculation!$W$6:$W$505,ROW(F374)/2-2,1))=0,"",INDEX(Calculation!$W$6:$W$505,ROW(F374)/2-2,1)&amp; " - " &amp; INDEX(Calculation!$X$6:$X$505,ROW(F374)/2-2,1)),"")</f>
        <v/>
      </c>
      <c r="G375" s="82"/>
      <c r="H375" s="90" t="str">
        <f t="shared" si="11"/>
        <v/>
      </c>
      <c r="I375" s="89" t="str">
        <f>IF(MOD(ROW(I374),2)=0,IF( OR(INDEX(Calculation!$Y$6:$Y$505,ROW(I374)/2-2,1)="",INDEX(Calculation!$Y$6:$Y$505,ROW(I374)/2-2,1)="-"),"",INDEX(Calculation!$Y$6:$Y$505,ROW(I374)/2-2,1)&amp; " - " &amp; INDEX(Calculation!$Z$6:$Z$505,ROW(I374)/2-2,1)),"")</f>
        <v/>
      </c>
      <c r="J375" s="63"/>
      <c r="K375" s="86"/>
    </row>
    <row r="376" spans="1:11" ht="15.75" x14ac:dyDescent="0.25">
      <c r="A376" s="87"/>
      <c r="B376" s="62"/>
      <c r="C376" s="82"/>
      <c r="D376" s="83"/>
      <c r="E376" s="90" t="str">
        <f t="shared" si="10"/>
        <v/>
      </c>
      <c r="F376" s="89" t="str">
        <f>IF(MOD(ROW(F375),2)=0,IF( LEN(INDEX(Calculation!$W$6:$W$505,ROW(F375)/2-2,1))=0,"",INDEX(Calculation!$W$6:$W$505,ROW(F375)/2-2,1)&amp; " - " &amp; INDEX(Calculation!$X$6:$X$505,ROW(F375)/2-2,1)),"")</f>
        <v/>
      </c>
      <c r="G376" s="82"/>
      <c r="H376" s="90" t="str">
        <f t="shared" si="11"/>
        <v/>
      </c>
      <c r="I376" s="89" t="str">
        <f>IF(MOD(ROW(I375),2)=0,IF( OR(INDEX(Calculation!$Y$6:$Y$505,ROW(I375)/2-2,1)="",INDEX(Calculation!$Y$6:$Y$505,ROW(I375)/2-2,1)="-"),"",INDEX(Calculation!$Y$6:$Y$505,ROW(I375)/2-2,1)&amp; " - " &amp; INDEX(Calculation!$Z$6:$Z$505,ROW(I375)/2-2,1)),"")</f>
        <v/>
      </c>
      <c r="J376" s="63"/>
      <c r="K376" s="86"/>
    </row>
    <row r="377" spans="1:11" ht="15.75" x14ac:dyDescent="0.25">
      <c r="A377" s="87"/>
      <c r="B377" s="62"/>
      <c r="C377" s="82"/>
      <c r="D377" s="83"/>
      <c r="E377" s="90" t="str">
        <f t="shared" si="10"/>
        <v/>
      </c>
      <c r="F377" s="89" t="str">
        <f>IF(MOD(ROW(F376),2)=0,IF( LEN(INDEX(Calculation!$W$6:$W$505,ROW(F376)/2-2,1))=0,"",INDEX(Calculation!$W$6:$W$505,ROW(F376)/2-2,1)&amp; " - " &amp; INDEX(Calculation!$X$6:$X$505,ROW(F376)/2-2,1)),"")</f>
        <v/>
      </c>
      <c r="G377" s="82"/>
      <c r="H377" s="90" t="str">
        <f t="shared" si="11"/>
        <v/>
      </c>
      <c r="I377" s="89" t="str">
        <f>IF(MOD(ROW(I376),2)=0,IF( OR(INDEX(Calculation!$Y$6:$Y$505,ROW(I376)/2-2,1)="",INDEX(Calculation!$Y$6:$Y$505,ROW(I376)/2-2,1)="-"),"",INDEX(Calculation!$Y$6:$Y$505,ROW(I376)/2-2,1)&amp; " - " &amp; INDEX(Calculation!$Z$6:$Z$505,ROW(I376)/2-2,1)),"")</f>
        <v/>
      </c>
      <c r="J377" s="63"/>
      <c r="K377" s="86"/>
    </row>
    <row r="378" spans="1:11" ht="15.75" x14ac:dyDescent="0.25">
      <c r="A378" s="87"/>
      <c r="B378" s="62"/>
      <c r="C378" s="82"/>
      <c r="D378" s="83"/>
      <c r="E378" s="90" t="str">
        <f t="shared" si="10"/>
        <v/>
      </c>
      <c r="F378" s="89" t="str">
        <f>IF(MOD(ROW(F377),2)=0,IF( LEN(INDEX(Calculation!$W$6:$W$505,ROW(F377)/2-2,1))=0,"",INDEX(Calculation!$W$6:$W$505,ROW(F377)/2-2,1)&amp; " - " &amp; INDEX(Calculation!$X$6:$X$505,ROW(F377)/2-2,1)),"")</f>
        <v/>
      </c>
      <c r="G378" s="82"/>
      <c r="H378" s="90" t="str">
        <f t="shared" si="11"/>
        <v/>
      </c>
      <c r="I378" s="89" t="str">
        <f>IF(MOD(ROW(I377),2)=0,IF( OR(INDEX(Calculation!$Y$6:$Y$505,ROW(I377)/2-2,1)="",INDEX(Calculation!$Y$6:$Y$505,ROW(I377)/2-2,1)="-"),"",INDEX(Calculation!$Y$6:$Y$505,ROW(I377)/2-2,1)&amp; " - " &amp; INDEX(Calculation!$Z$6:$Z$505,ROW(I377)/2-2,1)),"")</f>
        <v/>
      </c>
      <c r="J378" s="63"/>
      <c r="K378" s="86"/>
    </row>
    <row r="379" spans="1:11" ht="15.75" x14ac:dyDescent="0.25">
      <c r="A379" s="87"/>
      <c r="B379" s="62"/>
      <c r="C379" s="82"/>
      <c r="D379" s="83"/>
      <c r="E379" s="90" t="str">
        <f t="shared" si="10"/>
        <v/>
      </c>
      <c r="F379" s="89" t="str">
        <f>IF(MOD(ROW(F378),2)=0,IF( LEN(INDEX(Calculation!$W$6:$W$505,ROW(F378)/2-2,1))=0,"",INDEX(Calculation!$W$6:$W$505,ROW(F378)/2-2,1)&amp; " - " &amp; INDEX(Calculation!$X$6:$X$505,ROW(F378)/2-2,1)),"")</f>
        <v/>
      </c>
      <c r="G379" s="82"/>
      <c r="H379" s="90" t="str">
        <f t="shared" si="11"/>
        <v/>
      </c>
      <c r="I379" s="89" t="str">
        <f>IF(MOD(ROW(I378),2)=0,IF( OR(INDEX(Calculation!$Y$6:$Y$505,ROW(I378)/2-2,1)="",INDEX(Calculation!$Y$6:$Y$505,ROW(I378)/2-2,1)="-"),"",INDEX(Calculation!$Y$6:$Y$505,ROW(I378)/2-2,1)&amp; " - " &amp; INDEX(Calculation!$Z$6:$Z$505,ROW(I378)/2-2,1)),"")</f>
        <v/>
      </c>
      <c r="J379" s="63"/>
      <c r="K379" s="86"/>
    </row>
    <row r="380" spans="1:11" ht="15.75" x14ac:dyDescent="0.25">
      <c r="A380" s="87"/>
      <c r="B380" s="62"/>
      <c r="C380" s="82"/>
      <c r="D380" s="83"/>
      <c r="E380" s="90" t="str">
        <f t="shared" si="10"/>
        <v/>
      </c>
      <c r="F380" s="89" t="str">
        <f>IF(MOD(ROW(F379),2)=0,IF( LEN(INDEX(Calculation!$W$6:$W$505,ROW(F379)/2-2,1))=0,"",INDEX(Calculation!$W$6:$W$505,ROW(F379)/2-2,1)&amp; " - " &amp; INDEX(Calculation!$X$6:$X$505,ROW(F379)/2-2,1)),"")</f>
        <v/>
      </c>
      <c r="G380" s="82"/>
      <c r="H380" s="90" t="str">
        <f t="shared" si="11"/>
        <v/>
      </c>
      <c r="I380" s="89" t="str">
        <f>IF(MOD(ROW(I379),2)=0,IF( OR(INDEX(Calculation!$Y$6:$Y$505,ROW(I379)/2-2,1)="",INDEX(Calculation!$Y$6:$Y$505,ROW(I379)/2-2,1)="-"),"",INDEX(Calculation!$Y$6:$Y$505,ROW(I379)/2-2,1)&amp; " - " &amp; INDEX(Calculation!$Z$6:$Z$505,ROW(I379)/2-2,1)),"")</f>
        <v/>
      </c>
      <c r="J380" s="63"/>
      <c r="K380" s="86"/>
    </row>
    <row r="381" spans="1:11" ht="15.75" x14ac:dyDescent="0.25">
      <c r="A381" s="87"/>
      <c r="B381" s="62"/>
      <c r="C381" s="82"/>
      <c r="D381" s="83"/>
      <c r="E381" s="90" t="str">
        <f t="shared" si="10"/>
        <v/>
      </c>
      <c r="F381" s="89" t="str">
        <f>IF(MOD(ROW(F380),2)=0,IF( LEN(INDEX(Calculation!$W$6:$W$505,ROW(F380)/2-2,1))=0,"",INDEX(Calculation!$W$6:$W$505,ROW(F380)/2-2,1)&amp; " - " &amp; INDEX(Calculation!$X$6:$X$505,ROW(F380)/2-2,1)),"")</f>
        <v/>
      </c>
      <c r="G381" s="82"/>
      <c r="H381" s="90" t="str">
        <f t="shared" si="11"/>
        <v/>
      </c>
      <c r="I381" s="89" t="str">
        <f>IF(MOD(ROW(I380),2)=0,IF( OR(INDEX(Calculation!$Y$6:$Y$505,ROW(I380)/2-2,1)="",INDEX(Calculation!$Y$6:$Y$505,ROW(I380)/2-2,1)="-"),"",INDEX(Calculation!$Y$6:$Y$505,ROW(I380)/2-2,1)&amp; " - " &amp; INDEX(Calculation!$Z$6:$Z$505,ROW(I380)/2-2,1)),"")</f>
        <v/>
      </c>
      <c r="J381" s="63"/>
      <c r="K381" s="86"/>
    </row>
    <row r="382" spans="1:11" ht="15.75" x14ac:dyDescent="0.25">
      <c r="A382" s="87"/>
      <c r="B382" s="62"/>
      <c r="C382" s="82"/>
      <c r="D382" s="83"/>
      <c r="E382" s="90" t="str">
        <f t="shared" si="10"/>
        <v/>
      </c>
      <c r="F382" s="89" t="str">
        <f>IF(MOD(ROW(F381),2)=0,IF( LEN(INDEX(Calculation!$W$6:$W$505,ROW(F381)/2-2,1))=0,"",INDEX(Calculation!$W$6:$W$505,ROW(F381)/2-2,1)&amp; " - " &amp; INDEX(Calculation!$X$6:$X$505,ROW(F381)/2-2,1)),"")</f>
        <v/>
      </c>
      <c r="G382" s="82"/>
      <c r="H382" s="90" t="str">
        <f t="shared" si="11"/>
        <v/>
      </c>
      <c r="I382" s="89" t="str">
        <f>IF(MOD(ROW(I381),2)=0,IF( OR(INDEX(Calculation!$Y$6:$Y$505,ROW(I381)/2-2,1)="",INDEX(Calculation!$Y$6:$Y$505,ROW(I381)/2-2,1)="-"),"",INDEX(Calculation!$Y$6:$Y$505,ROW(I381)/2-2,1)&amp; " - " &amp; INDEX(Calculation!$Z$6:$Z$505,ROW(I381)/2-2,1)),"")</f>
        <v/>
      </c>
      <c r="J382" s="63"/>
      <c r="K382" s="86"/>
    </row>
    <row r="383" spans="1:11" ht="15.75" x14ac:dyDescent="0.25">
      <c r="A383" s="87"/>
      <c r="B383" s="62"/>
      <c r="C383" s="82"/>
      <c r="D383" s="83"/>
      <c r="E383" s="90" t="str">
        <f t="shared" si="10"/>
        <v/>
      </c>
      <c r="F383" s="89" t="str">
        <f>IF(MOD(ROW(F382),2)=0,IF( LEN(INDEX(Calculation!$W$6:$W$505,ROW(F382)/2-2,1))=0,"",INDEX(Calculation!$W$6:$W$505,ROW(F382)/2-2,1)&amp; " - " &amp; INDEX(Calculation!$X$6:$X$505,ROW(F382)/2-2,1)),"")</f>
        <v/>
      </c>
      <c r="G383" s="82"/>
      <c r="H383" s="90" t="str">
        <f t="shared" si="11"/>
        <v/>
      </c>
      <c r="I383" s="89" t="str">
        <f>IF(MOD(ROW(I382),2)=0,IF( OR(INDEX(Calculation!$Y$6:$Y$505,ROW(I382)/2-2,1)="",INDEX(Calculation!$Y$6:$Y$505,ROW(I382)/2-2,1)="-"),"",INDEX(Calculation!$Y$6:$Y$505,ROW(I382)/2-2,1)&amp; " - " &amp; INDEX(Calculation!$Z$6:$Z$505,ROW(I382)/2-2,1)),"")</f>
        <v/>
      </c>
      <c r="J383" s="63"/>
      <c r="K383" s="86"/>
    </row>
    <row r="384" spans="1:11" ht="15.75" x14ac:dyDescent="0.25">
      <c r="A384" s="87"/>
      <c r="B384" s="62"/>
      <c r="C384" s="82"/>
      <c r="D384" s="83"/>
      <c r="E384" s="90" t="str">
        <f t="shared" si="10"/>
        <v/>
      </c>
      <c r="F384" s="89" t="str">
        <f>IF(MOD(ROW(F383),2)=0,IF( LEN(INDEX(Calculation!$W$6:$W$505,ROW(F383)/2-2,1))=0,"",INDEX(Calculation!$W$6:$W$505,ROW(F383)/2-2,1)&amp; " - " &amp; INDEX(Calculation!$X$6:$X$505,ROW(F383)/2-2,1)),"")</f>
        <v/>
      </c>
      <c r="G384" s="82"/>
      <c r="H384" s="90" t="str">
        <f t="shared" si="11"/>
        <v/>
      </c>
      <c r="I384" s="89" t="str">
        <f>IF(MOD(ROW(I383),2)=0,IF( OR(INDEX(Calculation!$Y$6:$Y$505,ROW(I383)/2-2,1)="",INDEX(Calculation!$Y$6:$Y$505,ROW(I383)/2-2,1)="-"),"",INDEX(Calculation!$Y$6:$Y$505,ROW(I383)/2-2,1)&amp; " - " &amp; INDEX(Calculation!$Z$6:$Z$505,ROW(I383)/2-2,1)),"")</f>
        <v/>
      </c>
      <c r="J384" s="63"/>
      <c r="K384" s="86"/>
    </row>
    <row r="385" spans="1:11" ht="15.75" x14ac:dyDescent="0.25">
      <c r="A385" s="87"/>
      <c r="B385" s="62"/>
      <c r="C385" s="82"/>
      <c r="D385" s="83"/>
      <c r="E385" s="90" t="str">
        <f t="shared" si="10"/>
        <v/>
      </c>
      <c r="F385" s="89" t="str">
        <f>IF(MOD(ROW(F384),2)=0,IF( LEN(INDEX(Calculation!$W$6:$W$505,ROW(F384)/2-2,1))=0,"",INDEX(Calculation!$W$6:$W$505,ROW(F384)/2-2,1)&amp; " - " &amp; INDEX(Calculation!$X$6:$X$505,ROW(F384)/2-2,1)),"")</f>
        <v/>
      </c>
      <c r="G385" s="82"/>
      <c r="H385" s="90" t="str">
        <f t="shared" si="11"/>
        <v/>
      </c>
      <c r="I385" s="89" t="str">
        <f>IF(MOD(ROW(I384),2)=0,IF( OR(INDEX(Calculation!$Y$6:$Y$505,ROW(I384)/2-2,1)="",INDEX(Calculation!$Y$6:$Y$505,ROW(I384)/2-2,1)="-"),"",INDEX(Calculation!$Y$6:$Y$505,ROW(I384)/2-2,1)&amp; " - " &amp; INDEX(Calculation!$Z$6:$Z$505,ROW(I384)/2-2,1)),"")</f>
        <v/>
      </c>
      <c r="J385" s="63"/>
      <c r="K385" s="86"/>
    </row>
    <row r="386" spans="1:11" ht="15.75" x14ac:dyDescent="0.25">
      <c r="A386" s="87"/>
      <c r="B386" s="62"/>
      <c r="C386" s="82"/>
      <c r="D386" s="83"/>
      <c r="E386" s="90" t="str">
        <f t="shared" si="10"/>
        <v/>
      </c>
      <c r="F386" s="89" t="str">
        <f>IF(MOD(ROW(F385),2)=0,IF( LEN(INDEX(Calculation!$W$6:$W$505,ROW(F385)/2-2,1))=0,"",INDEX(Calculation!$W$6:$W$505,ROW(F385)/2-2,1)&amp; " - " &amp; INDEX(Calculation!$X$6:$X$505,ROW(F385)/2-2,1)),"")</f>
        <v/>
      </c>
      <c r="G386" s="82"/>
      <c r="H386" s="90" t="str">
        <f t="shared" si="11"/>
        <v/>
      </c>
      <c r="I386" s="89" t="str">
        <f>IF(MOD(ROW(I385),2)=0,IF( OR(INDEX(Calculation!$Y$6:$Y$505,ROW(I385)/2-2,1)="",INDEX(Calculation!$Y$6:$Y$505,ROW(I385)/2-2,1)="-"),"",INDEX(Calculation!$Y$6:$Y$505,ROW(I385)/2-2,1)&amp; " - " &amp; INDEX(Calculation!$Z$6:$Z$505,ROW(I385)/2-2,1)),"")</f>
        <v/>
      </c>
      <c r="J386" s="63"/>
      <c r="K386" s="86"/>
    </row>
    <row r="387" spans="1:11" ht="15.75" x14ac:dyDescent="0.25">
      <c r="A387" s="87"/>
      <c r="B387" s="62"/>
      <c r="C387" s="82"/>
      <c r="D387" s="83"/>
      <c r="E387" s="90" t="str">
        <f t="shared" si="10"/>
        <v/>
      </c>
      <c r="F387" s="89" t="str">
        <f>IF(MOD(ROW(F386),2)=0,IF( LEN(INDEX(Calculation!$W$6:$W$505,ROW(F386)/2-2,1))=0,"",INDEX(Calculation!$W$6:$W$505,ROW(F386)/2-2,1)&amp; " - " &amp; INDEX(Calculation!$X$6:$X$505,ROW(F386)/2-2,1)),"")</f>
        <v/>
      </c>
      <c r="G387" s="82"/>
      <c r="H387" s="90" t="str">
        <f t="shared" si="11"/>
        <v/>
      </c>
      <c r="I387" s="89" t="str">
        <f>IF(MOD(ROW(I386),2)=0,IF( OR(INDEX(Calculation!$Y$6:$Y$505,ROW(I386)/2-2,1)="",INDEX(Calculation!$Y$6:$Y$505,ROW(I386)/2-2,1)="-"),"",INDEX(Calculation!$Y$6:$Y$505,ROW(I386)/2-2,1)&amp; " - " &amp; INDEX(Calculation!$Z$6:$Z$505,ROW(I386)/2-2,1)),"")</f>
        <v/>
      </c>
      <c r="J387" s="63"/>
      <c r="K387" s="86"/>
    </row>
    <row r="388" spans="1:11" ht="15.75" x14ac:dyDescent="0.25">
      <c r="A388" s="87"/>
      <c r="B388" s="62"/>
      <c r="C388" s="82"/>
      <c r="D388" s="83"/>
      <c r="E388" s="90" t="str">
        <f t="shared" si="10"/>
        <v/>
      </c>
      <c r="F388" s="89" t="str">
        <f>IF(MOD(ROW(F387),2)=0,IF( LEN(INDEX(Calculation!$W$6:$W$505,ROW(F387)/2-2,1))=0,"",INDEX(Calculation!$W$6:$W$505,ROW(F387)/2-2,1)&amp; " - " &amp; INDEX(Calculation!$X$6:$X$505,ROW(F387)/2-2,1)),"")</f>
        <v/>
      </c>
      <c r="G388" s="82"/>
      <c r="H388" s="90" t="str">
        <f t="shared" si="11"/>
        <v/>
      </c>
      <c r="I388" s="89" t="str">
        <f>IF(MOD(ROW(I387),2)=0,IF( OR(INDEX(Calculation!$Y$6:$Y$505,ROW(I387)/2-2,1)="",INDEX(Calculation!$Y$6:$Y$505,ROW(I387)/2-2,1)="-"),"",INDEX(Calculation!$Y$6:$Y$505,ROW(I387)/2-2,1)&amp; " - " &amp; INDEX(Calculation!$Z$6:$Z$505,ROW(I387)/2-2,1)),"")</f>
        <v/>
      </c>
      <c r="J388" s="63"/>
      <c r="K388" s="86"/>
    </row>
    <row r="389" spans="1:11" ht="15.75" x14ac:dyDescent="0.25">
      <c r="A389" s="87"/>
      <c r="B389" s="62"/>
      <c r="C389" s="82"/>
      <c r="D389" s="83"/>
      <c r="E389" s="90" t="str">
        <f t="shared" si="10"/>
        <v/>
      </c>
      <c r="F389" s="89" t="str">
        <f>IF(MOD(ROW(F388),2)=0,IF( LEN(INDEX(Calculation!$W$6:$W$505,ROW(F388)/2-2,1))=0,"",INDEX(Calculation!$W$6:$W$505,ROW(F388)/2-2,1)&amp; " - " &amp; INDEX(Calculation!$X$6:$X$505,ROW(F388)/2-2,1)),"")</f>
        <v/>
      </c>
      <c r="G389" s="82"/>
      <c r="H389" s="90" t="str">
        <f t="shared" si="11"/>
        <v/>
      </c>
      <c r="I389" s="89" t="str">
        <f>IF(MOD(ROW(I388),2)=0,IF( OR(INDEX(Calculation!$Y$6:$Y$505,ROW(I388)/2-2,1)="",INDEX(Calculation!$Y$6:$Y$505,ROW(I388)/2-2,1)="-"),"",INDEX(Calculation!$Y$6:$Y$505,ROW(I388)/2-2,1)&amp; " - " &amp; INDEX(Calculation!$Z$6:$Z$505,ROW(I388)/2-2,1)),"")</f>
        <v/>
      </c>
      <c r="J389" s="63"/>
      <c r="K389" s="86"/>
    </row>
    <row r="390" spans="1:11" ht="15.75" x14ac:dyDescent="0.25">
      <c r="A390" s="87"/>
      <c r="B390" s="62"/>
      <c r="C390" s="82"/>
      <c r="D390" s="83"/>
      <c r="E390" s="90" t="str">
        <f t="shared" si="10"/>
        <v/>
      </c>
      <c r="F390" s="89" t="str">
        <f>IF(MOD(ROW(F389),2)=0,IF( LEN(INDEX(Calculation!$W$6:$W$505,ROW(F389)/2-2,1))=0,"",INDEX(Calculation!$W$6:$W$505,ROW(F389)/2-2,1)&amp; " - " &amp; INDEX(Calculation!$X$6:$X$505,ROW(F389)/2-2,1)),"")</f>
        <v/>
      </c>
      <c r="G390" s="82"/>
      <c r="H390" s="90" t="str">
        <f t="shared" si="11"/>
        <v/>
      </c>
      <c r="I390" s="89" t="str">
        <f>IF(MOD(ROW(I389),2)=0,IF( OR(INDEX(Calculation!$Y$6:$Y$505,ROW(I389)/2-2,1)="",INDEX(Calculation!$Y$6:$Y$505,ROW(I389)/2-2,1)="-"),"",INDEX(Calculation!$Y$6:$Y$505,ROW(I389)/2-2,1)&amp; " - " &amp; INDEX(Calculation!$Z$6:$Z$505,ROW(I389)/2-2,1)),"")</f>
        <v/>
      </c>
      <c r="J390" s="63"/>
      <c r="K390" s="86"/>
    </row>
    <row r="391" spans="1:11" ht="15.75" x14ac:dyDescent="0.25">
      <c r="A391" s="87"/>
      <c r="B391" s="62"/>
      <c r="C391" s="82"/>
      <c r="D391" s="83"/>
      <c r="E391" s="90" t="str">
        <f t="shared" ref="E391:E454" si="12">IF(OR(AND(C392="",F392&lt;&gt;""),AND(C391="",F391="",E392="x")),"x","")</f>
        <v/>
      </c>
      <c r="F391" s="89" t="str">
        <f>IF(MOD(ROW(F390),2)=0,IF( LEN(INDEX(Calculation!$W$6:$W$505,ROW(F390)/2-2,1))=0,"",INDEX(Calculation!$W$6:$W$505,ROW(F390)/2-2,1)&amp; " - " &amp; INDEX(Calculation!$X$6:$X$505,ROW(F390)/2-2,1)),"")</f>
        <v/>
      </c>
      <c r="G391" s="82"/>
      <c r="H391" s="90" t="str">
        <f t="shared" ref="H391:H454" si="13">IF(OR(AND(F392="",I392&lt;&gt;""),AND(F391="",I391="",H392="x")),"x","")</f>
        <v/>
      </c>
      <c r="I391" s="89" t="str">
        <f>IF(MOD(ROW(I390),2)=0,IF( OR(INDEX(Calculation!$Y$6:$Y$505,ROW(I390)/2-2,1)="",INDEX(Calculation!$Y$6:$Y$505,ROW(I390)/2-2,1)="-"),"",INDEX(Calculation!$Y$6:$Y$505,ROW(I390)/2-2,1)&amp; " - " &amp; INDEX(Calculation!$Z$6:$Z$505,ROW(I390)/2-2,1)),"")</f>
        <v/>
      </c>
      <c r="J391" s="63"/>
      <c r="K391" s="86"/>
    </row>
    <row r="392" spans="1:11" ht="15.75" x14ac:dyDescent="0.25">
      <c r="A392" s="87"/>
      <c r="B392" s="62"/>
      <c r="C392" s="82"/>
      <c r="D392" s="83"/>
      <c r="E392" s="90" t="str">
        <f t="shared" si="12"/>
        <v/>
      </c>
      <c r="F392" s="89" t="str">
        <f>IF(MOD(ROW(F391),2)=0,IF( LEN(INDEX(Calculation!$W$6:$W$505,ROW(F391)/2-2,1))=0,"",INDEX(Calculation!$W$6:$W$505,ROW(F391)/2-2,1)&amp; " - " &amp; INDEX(Calculation!$X$6:$X$505,ROW(F391)/2-2,1)),"")</f>
        <v/>
      </c>
      <c r="G392" s="82"/>
      <c r="H392" s="90" t="str">
        <f t="shared" si="13"/>
        <v/>
      </c>
      <c r="I392" s="89" t="str">
        <f>IF(MOD(ROW(I391),2)=0,IF( OR(INDEX(Calculation!$Y$6:$Y$505,ROW(I391)/2-2,1)="",INDEX(Calculation!$Y$6:$Y$505,ROW(I391)/2-2,1)="-"),"",INDEX(Calculation!$Y$6:$Y$505,ROW(I391)/2-2,1)&amp; " - " &amp; INDEX(Calculation!$Z$6:$Z$505,ROW(I391)/2-2,1)),"")</f>
        <v/>
      </c>
      <c r="J392" s="63"/>
      <c r="K392" s="86"/>
    </row>
    <row r="393" spans="1:11" ht="15.75" x14ac:dyDescent="0.25">
      <c r="A393" s="87"/>
      <c r="B393" s="62"/>
      <c r="C393" s="82"/>
      <c r="D393" s="83"/>
      <c r="E393" s="90" t="str">
        <f t="shared" si="12"/>
        <v/>
      </c>
      <c r="F393" s="89" t="str">
        <f>IF(MOD(ROW(F392),2)=0,IF( LEN(INDEX(Calculation!$W$6:$W$505,ROW(F392)/2-2,1))=0,"",INDEX(Calculation!$W$6:$W$505,ROW(F392)/2-2,1)&amp; " - " &amp; INDEX(Calculation!$X$6:$X$505,ROW(F392)/2-2,1)),"")</f>
        <v/>
      </c>
      <c r="G393" s="82"/>
      <c r="H393" s="90" t="str">
        <f t="shared" si="13"/>
        <v/>
      </c>
      <c r="I393" s="89" t="str">
        <f>IF(MOD(ROW(I392),2)=0,IF( OR(INDEX(Calculation!$Y$6:$Y$505,ROW(I392)/2-2,1)="",INDEX(Calculation!$Y$6:$Y$505,ROW(I392)/2-2,1)="-"),"",INDEX(Calculation!$Y$6:$Y$505,ROW(I392)/2-2,1)&amp; " - " &amp; INDEX(Calculation!$Z$6:$Z$505,ROW(I392)/2-2,1)),"")</f>
        <v/>
      </c>
      <c r="J393" s="63"/>
      <c r="K393" s="86"/>
    </row>
    <row r="394" spans="1:11" ht="15.75" x14ac:dyDescent="0.25">
      <c r="A394" s="87"/>
      <c r="B394" s="62"/>
      <c r="C394" s="82"/>
      <c r="D394" s="83"/>
      <c r="E394" s="90" t="str">
        <f t="shared" si="12"/>
        <v/>
      </c>
      <c r="F394" s="89" t="str">
        <f>IF(MOD(ROW(F393),2)=0,IF( LEN(INDEX(Calculation!$W$6:$W$505,ROW(F393)/2-2,1))=0,"",INDEX(Calculation!$W$6:$W$505,ROW(F393)/2-2,1)&amp; " - " &amp; INDEX(Calculation!$X$6:$X$505,ROW(F393)/2-2,1)),"")</f>
        <v/>
      </c>
      <c r="G394" s="82"/>
      <c r="H394" s="90" t="str">
        <f t="shared" si="13"/>
        <v/>
      </c>
      <c r="I394" s="89" t="str">
        <f>IF(MOD(ROW(I393),2)=0,IF( OR(INDEX(Calculation!$Y$6:$Y$505,ROW(I393)/2-2,1)="",INDEX(Calculation!$Y$6:$Y$505,ROW(I393)/2-2,1)="-"),"",INDEX(Calculation!$Y$6:$Y$505,ROW(I393)/2-2,1)&amp; " - " &amp; INDEX(Calculation!$Z$6:$Z$505,ROW(I393)/2-2,1)),"")</f>
        <v/>
      </c>
      <c r="J394" s="63"/>
      <c r="K394" s="86"/>
    </row>
    <row r="395" spans="1:11" ht="15.75" x14ac:dyDescent="0.25">
      <c r="A395" s="87"/>
      <c r="B395" s="62"/>
      <c r="C395" s="82"/>
      <c r="D395" s="83"/>
      <c r="E395" s="90" t="str">
        <f t="shared" si="12"/>
        <v/>
      </c>
      <c r="F395" s="89" t="str">
        <f>IF(MOD(ROW(F394),2)=0,IF( LEN(INDEX(Calculation!$W$6:$W$505,ROW(F394)/2-2,1))=0,"",INDEX(Calculation!$W$6:$W$505,ROW(F394)/2-2,1)&amp; " - " &amp; INDEX(Calculation!$X$6:$X$505,ROW(F394)/2-2,1)),"")</f>
        <v/>
      </c>
      <c r="G395" s="82"/>
      <c r="H395" s="90" t="str">
        <f t="shared" si="13"/>
        <v/>
      </c>
      <c r="I395" s="89" t="str">
        <f>IF(MOD(ROW(I394),2)=0,IF( OR(INDEX(Calculation!$Y$6:$Y$505,ROW(I394)/2-2,1)="",INDEX(Calculation!$Y$6:$Y$505,ROW(I394)/2-2,1)="-"),"",INDEX(Calculation!$Y$6:$Y$505,ROW(I394)/2-2,1)&amp; " - " &amp; INDEX(Calculation!$Z$6:$Z$505,ROW(I394)/2-2,1)),"")</f>
        <v/>
      </c>
      <c r="J395" s="63"/>
      <c r="K395" s="86"/>
    </row>
    <row r="396" spans="1:11" ht="15.75" x14ac:dyDescent="0.25">
      <c r="A396" s="87"/>
      <c r="B396" s="62"/>
      <c r="C396" s="82"/>
      <c r="D396" s="83"/>
      <c r="E396" s="90" t="str">
        <f t="shared" si="12"/>
        <v/>
      </c>
      <c r="F396" s="89" t="str">
        <f>IF(MOD(ROW(F395),2)=0,IF( LEN(INDEX(Calculation!$W$6:$W$505,ROW(F395)/2-2,1))=0,"",INDEX(Calculation!$W$6:$W$505,ROW(F395)/2-2,1)&amp; " - " &amp; INDEX(Calculation!$X$6:$X$505,ROW(F395)/2-2,1)),"")</f>
        <v/>
      </c>
      <c r="G396" s="82"/>
      <c r="H396" s="90" t="str">
        <f t="shared" si="13"/>
        <v/>
      </c>
      <c r="I396" s="89" t="str">
        <f>IF(MOD(ROW(I395),2)=0,IF( OR(INDEX(Calculation!$Y$6:$Y$505,ROW(I395)/2-2,1)="",INDEX(Calculation!$Y$6:$Y$505,ROW(I395)/2-2,1)="-"),"",INDEX(Calculation!$Y$6:$Y$505,ROW(I395)/2-2,1)&amp; " - " &amp; INDEX(Calculation!$Z$6:$Z$505,ROW(I395)/2-2,1)),"")</f>
        <v/>
      </c>
      <c r="J396" s="63"/>
      <c r="K396" s="86"/>
    </row>
    <row r="397" spans="1:11" ht="15.75" x14ac:dyDescent="0.25">
      <c r="A397" s="87"/>
      <c r="B397" s="62"/>
      <c r="C397" s="82"/>
      <c r="D397" s="83"/>
      <c r="E397" s="90" t="str">
        <f t="shared" si="12"/>
        <v/>
      </c>
      <c r="F397" s="89" t="str">
        <f>IF(MOD(ROW(F396),2)=0,IF( LEN(INDEX(Calculation!$W$6:$W$505,ROW(F396)/2-2,1))=0,"",INDEX(Calculation!$W$6:$W$505,ROW(F396)/2-2,1)&amp; " - " &amp; INDEX(Calculation!$X$6:$X$505,ROW(F396)/2-2,1)),"")</f>
        <v/>
      </c>
      <c r="G397" s="82"/>
      <c r="H397" s="90" t="str">
        <f t="shared" si="13"/>
        <v/>
      </c>
      <c r="I397" s="89" t="str">
        <f>IF(MOD(ROW(I396),2)=0,IF( OR(INDEX(Calculation!$Y$6:$Y$505,ROW(I396)/2-2,1)="",INDEX(Calculation!$Y$6:$Y$505,ROW(I396)/2-2,1)="-"),"",INDEX(Calculation!$Y$6:$Y$505,ROW(I396)/2-2,1)&amp; " - " &amp; INDEX(Calculation!$Z$6:$Z$505,ROW(I396)/2-2,1)),"")</f>
        <v/>
      </c>
      <c r="J397" s="63"/>
      <c r="K397" s="86"/>
    </row>
    <row r="398" spans="1:11" ht="15.75" x14ac:dyDescent="0.25">
      <c r="A398" s="87"/>
      <c r="B398" s="62"/>
      <c r="C398" s="82"/>
      <c r="D398" s="83"/>
      <c r="E398" s="90" t="str">
        <f t="shared" si="12"/>
        <v/>
      </c>
      <c r="F398" s="89" t="str">
        <f>IF(MOD(ROW(F397),2)=0,IF( LEN(INDEX(Calculation!$W$6:$W$505,ROW(F397)/2-2,1))=0,"",INDEX(Calculation!$W$6:$W$505,ROW(F397)/2-2,1)&amp; " - " &amp; INDEX(Calculation!$X$6:$X$505,ROW(F397)/2-2,1)),"")</f>
        <v/>
      </c>
      <c r="G398" s="82"/>
      <c r="H398" s="90" t="str">
        <f t="shared" si="13"/>
        <v/>
      </c>
      <c r="I398" s="89" t="str">
        <f>IF(MOD(ROW(I397),2)=0,IF( OR(INDEX(Calculation!$Y$6:$Y$505,ROW(I397)/2-2,1)="",INDEX(Calculation!$Y$6:$Y$505,ROW(I397)/2-2,1)="-"),"",INDEX(Calculation!$Y$6:$Y$505,ROW(I397)/2-2,1)&amp; " - " &amp; INDEX(Calculation!$Z$6:$Z$505,ROW(I397)/2-2,1)),"")</f>
        <v/>
      </c>
      <c r="J398" s="63"/>
      <c r="K398" s="86"/>
    </row>
    <row r="399" spans="1:11" ht="15.75" x14ac:dyDescent="0.25">
      <c r="A399" s="87"/>
      <c r="B399" s="62"/>
      <c r="C399" s="82"/>
      <c r="D399" s="83"/>
      <c r="E399" s="90" t="str">
        <f t="shared" si="12"/>
        <v/>
      </c>
      <c r="F399" s="89" t="str">
        <f>IF(MOD(ROW(F398),2)=0,IF( LEN(INDEX(Calculation!$W$6:$W$505,ROW(F398)/2-2,1))=0,"",INDEX(Calculation!$W$6:$W$505,ROW(F398)/2-2,1)&amp; " - " &amp; INDEX(Calculation!$X$6:$X$505,ROW(F398)/2-2,1)),"")</f>
        <v/>
      </c>
      <c r="G399" s="82"/>
      <c r="H399" s="90" t="str">
        <f t="shared" si="13"/>
        <v/>
      </c>
      <c r="I399" s="89" t="str">
        <f>IF(MOD(ROW(I398),2)=0,IF( OR(INDEX(Calculation!$Y$6:$Y$505,ROW(I398)/2-2,1)="",INDEX(Calculation!$Y$6:$Y$505,ROW(I398)/2-2,1)="-"),"",INDEX(Calculation!$Y$6:$Y$505,ROW(I398)/2-2,1)&amp; " - " &amp; INDEX(Calculation!$Z$6:$Z$505,ROW(I398)/2-2,1)),"")</f>
        <v/>
      </c>
      <c r="J399" s="63"/>
      <c r="K399" s="86"/>
    </row>
    <row r="400" spans="1:11" ht="15.75" x14ac:dyDescent="0.25">
      <c r="A400" s="87"/>
      <c r="B400" s="62"/>
      <c r="C400" s="82"/>
      <c r="D400" s="83"/>
      <c r="E400" s="90" t="str">
        <f t="shared" si="12"/>
        <v/>
      </c>
      <c r="F400" s="89" t="str">
        <f>IF(MOD(ROW(F399),2)=0,IF( LEN(INDEX(Calculation!$W$6:$W$505,ROW(F399)/2-2,1))=0,"",INDEX(Calculation!$W$6:$W$505,ROW(F399)/2-2,1)&amp; " - " &amp; INDEX(Calculation!$X$6:$X$505,ROW(F399)/2-2,1)),"")</f>
        <v/>
      </c>
      <c r="G400" s="82"/>
      <c r="H400" s="90" t="str">
        <f t="shared" si="13"/>
        <v/>
      </c>
      <c r="I400" s="89" t="str">
        <f>IF(MOD(ROW(I399),2)=0,IF( OR(INDEX(Calculation!$Y$6:$Y$505,ROW(I399)/2-2,1)="",INDEX(Calculation!$Y$6:$Y$505,ROW(I399)/2-2,1)="-"),"",INDEX(Calculation!$Y$6:$Y$505,ROW(I399)/2-2,1)&amp; " - " &amp; INDEX(Calculation!$Z$6:$Z$505,ROW(I399)/2-2,1)),"")</f>
        <v/>
      </c>
      <c r="J400" s="63"/>
      <c r="K400" s="86"/>
    </row>
    <row r="401" spans="1:11" ht="15.75" x14ac:dyDescent="0.25">
      <c r="A401" s="87"/>
      <c r="B401" s="62"/>
      <c r="C401" s="82"/>
      <c r="D401" s="83"/>
      <c r="E401" s="90" t="str">
        <f t="shared" si="12"/>
        <v/>
      </c>
      <c r="F401" s="89" t="str">
        <f>IF(MOD(ROW(F400),2)=0,IF( LEN(INDEX(Calculation!$W$6:$W$505,ROW(F400)/2-2,1))=0,"",INDEX(Calculation!$W$6:$W$505,ROW(F400)/2-2,1)&amp; " - " &amp; INDEX(Calculation!$X$6:$X$505,ROW(F400)/2-2,1)),"")</f>
        <v/>
      </c>
      <c r="G401" s="82"/>
      <c r="H401" s="90" t="str">
        <f t="shared" si="13"/>
        <v/>
      </c>
      <c r="I401" s="89" t="str">
        <f>IF(MOD(ROW(I400),2)=0,IF( OR(INDEX(Calculation!$Y$6:$Y$505,ROW(I400)/2-2,1)="",INDEX(Calculation!$Y$6:$Y$505,ROW(I400)/2-2,1)="-"),"",INDEX(Calculation!$Y$6:$Y$505,ROW(I400)/2-2,1)&amp; " - " &amp; INDEX(Calculation!$Z$6:$Z$505,ROW(I400)/2-2,1)),"")</f>
        <v/>
      </c>
      <c r="J401" s="63"/>
      <c r="K401" s="86"/>
    </row>
    <row r="402" spans="1:11" ht="15.75" x14ac:dyDescent="0.25">
      <c r="A402" s="87"/>
      <c r="B402" s="62"/>
      <c r="C402" s="82"/>
      <c r="D402" s="83"/>
      <c r="E402" s="90" t="str">
        <f t="shared" si="12"/>
        <v/>
      </c>
      <c r="F402" s="89" t="str">
        <f>IF(MOD(ROW(F401),2)=0,IF( LEN(INDEX(Calculation!$W$6:$W$505,ROW(F401)/2-2,1))=0,"",INDEX(Calculation!$W$6:$W$505,ROW(F401)/2-2,1)&amp; " - " &amp; INDEX(Calculation!$X$6:$X$505,ROW(F401)/2-2,1)),"")</f>
        <v/>
      </c>
      <c r="G402" s="82"/>
      <c r="H402" s="90" t="str">
        <f t="shared" si="13"/>
        <v/>
      </c>
      <c r="I402" s="89" t="str">
        <f>IF(MOD(ROW(I401),2)=0,IF( OR(INDEX(Calculation!$Y$6:$Y$505,ROW(I401)/2-2,1)="",INDEX(Calculation!$Y$6:$Y$505,ROW(I401)/2-2,1)="-"),"",INDEX(Calculation!$Y$6:$Y$505,ROW(I401)/2-2,1)&amp; " - " &amp; INDEX(Calculation!$Z$6:$Z$505,ROW(I401)/2-2,1)),"")</f>
        <v/>
      </c>
      <c r="J402" s="63"/>
      <c r="K402" s="86"/>
    </row>
    <row r="403" spans="1:11" ht="15.75" x14ac:dyDescent="0.25">
      <c r="A403" s="87"/>
      <c r="B403" s="62"/>
      <c r="C403" s="82"/>
      <c r="D403" s="83"/>
      <c r="E403" s="90" t="str">
        <f t="shared" si="12"/>
        <v/>
      </c>
      <c r="F403" s="89" t="str">
        <f>IF(MOD(ROW(F402),2)=0,IF( LEN(INDEX(Calculation!$W$6:$W$505,ROW(F402)/2-2,1))=0,"",INDEX(Calculation!$W$6:$W$505,ROW(F402)/2-2,1)&amp; " - " &amp; INDEX(Calculation!$X$6:$X$505,ROW(F402)/2-2,1)),"")</f>
        <v/>
      </c>
      <c r="G403" s="82"/>
      <c r="H403" s="90" t="str">
        <f t="shared" si="13"/>
        <v/>
      </c>
      <c r="I403" s="89" t="str">
        <f>IF(MOD(ROW(I402),2)=0,IF( OR(INDEX(Calculation!$Y$6:$Y$505,ROW(I402)/2-2,1)="",INDEX(Calculation!$Y$6:$Y$505,ROW(I402)/2-2,1)="-"),"",INDEX(Calculation!$Y$6:$Y$505,ROW(I402)/2-2,1)&amp; " - " &amp; INDEX(Calculation!$Z$6:$Z$505,ROW(I402)/2-2,1)),"")</f>
        <v/>
      </c>
      <c r="J403" s="63"/>
      <c r="K403" s="86"/>
    </row>
    <row r="404" spans="1:11" ht="15.75" x14ac:dyDescent="0.25">
      <c r="A404" s="87"/>
      <c r="B404" s="62"/>
      <c r="C404" s="82"/>
      <c r="D404" s="83"/>
      <c r="E404" s="90" t="str">
        <f t="shared" si="12"/>
        <v/>
      </c>
      <c r="F404" s="89" t="str">
        <f>IF(MOD(ROW(F403),2)=0,IF( LEN(INDEX(Calculation!$W$6:$W$505,ROW(F403)/2-2,1))=0,"",INDEX(Calculation!$W$6:$W$505,ROW(F403)/2-2,1)&amp; " - " &amp; INDEX(Calculation!$X$6:$X$505,ROW(F403)/2-2,1)),"")</f>
        <v/>
      </c>
      <c r="G404" s="82"/>
      <c r="H404" s="90" t="str">
        <f t="shared" si="13"/>
        <v/>
      </c>
      <c r="I404" s="89" t="str">
        <f>IF(MOD(ROW(I403),2)=0,IF( OR(INDEX(Calculation!$Y$6:$Y$505,ROW(I403)/2-2,1)="",INDEX(Calculation!$Y$6:$Y$505,ROW(I403)/2-2,1)="-"),"",INDEX(Calculation!$Y$6:$Y$505,ROW(I403)/2-2,1)&amp; " - " &amp; INDEX(Calculation!$Z$6:$Z$505,ROW(I403)/2-2,1)),"")</f>
        <v/>
      </c>
      <c r="J404" s="63"/>
      <c r="K404" s="86"/>
    </row>
    <row r="405" spans="1:11" ht="15.75" x14ac:dyDescent="0.25">
      <c r="A405" s="87"/>
      <c r="B405" s="62"/>
      <c r="C405" s="82"/>
      <c r="D405" s="83"/>
      <c r="E405" s="90" t="str">
        <f t="shared" si="12"/>
        <v/>
      </c>
      <c r="F405" s="89" t="str">
        <f>IF(MOD(ROW(F404),2)=0,IF( LEN(INDEX(Calculation!$W$6:$W$505,ROW(F404)/2-2,1))=0,"",INDEX(Calculation!$W$6:$W$505,ROW(F404)/2-2,1)&amp; " - " &amp; INDEX(Calculation!$X$6:$X$505,ROW(F404)/2-2,1)),"")</f>
        <v/>
      </c>
      <c r="G405" s="82"/>
      <c r="H405" s="90" t="str">
        <f t="shared" si="13"/>
        <v/>
      </c>
      <c r="I405" s="89" t="str">
        <f>IF(MOD(ROW(I404),2)=0,IF( OR(INDEX(Calculation!$Y$6:$Y$505,ROW(I404)/2-2,1)="",INDEX(Calculation!$Y$6:$Y$505,ROW(I404)/2-2,1)="-"),"",INDEX(Calculation!$Y$6:$Y$505,ROW(I404)/2-2,1)&amp; " - " &amp; INDEX(Calculation!$Z$6:$Z$505,ROW(I404)/2-2,1)),"")</f>
        <v/>
      </c>
      <c r="J405" s="63"/>
      <c r="K405" s="86"/>
    </row>
    <row r="406" spans="1:11" ht="15.75" x14ac:dyDescent="0.25">
      <c r="A406" s="87"/>
      <c r="B406" s="62"/>
      <c r="C406" s="82"/>
      <c r="D406" s="83"/>
      <c r="E406" s="90" t="str">
        <f t="shared" si="12"/>
        <v/>
      </c>
      <c r="F406" s="89" t="str">
        <f>IF(MOD(ROW(F405),2)=0,IF( LEN(INDEX(Calculation!$W$6:$W$505,ROW(F405)/2-2,1))=0,"",INDEX(Calculation!$W$6:$W$505,ROW(F405)/2-2,1)&amp; " - " &amp; INDEX(Calculation!$X$6:$X$505,ROW(F405)/2-2,1)),"")</f>
        <v/>
      </c>
      <c r="G406" s="82"/>
      <c r="H406" s="90" t="str">
        <f t="shared" si="13"/>
        <v/>
      </c>
      <c r="I406" s="89" t="str">
        <f>IF(MOD(ROW(I405),2)=0,IF( OR(INDEX(Calculation!$Y$6:$Y$505,ROW(I405)/2-2,1)="",INDEX(Calculation!$Y$6:$Y$505,ROW(I405)/2-2,1)="-"),"",INDEX(Calculation!$Y$6:$Y$505,ROW(I405)/2-2,1)&amp; " - " &amp; INDEX(Calculation!$Z$6:$Z$505,ROW(I405)/2-2,1)),"")</f>
        <v/>
      </c>
      <c r="J406" s="63"/>
      <c r="K406" s="86"/>
    </row>
    <row r="407" spans="1:11" ht="15.75" x14ac:dyDescent="0.25">
      <c r="A407" s="87"/>
      <c r="B407" s="62"/>
      <c r="C407" s="82"/>
      <c r="D407" s="83"/>
      <c r="E407" s="90" t="str">
        <f t="shared" si="12"/>
        <v/>
      </c>
      <c r="F407" s="89" t="str">
        <f>IF(MOD(ROW(F406),2)=0,IF( LEN(INDEX(Calculation!$W$6:$W$505,ROW(F406)/2-2,1))=0,"",INDEX(Calculation!$W$6:$W$505,ROW(F406)/2-2,1)&amp; " - " &amp; INDEX(Calculation!$X$6:$X$505,ROW(F406)/2-2,1)),"")</f>
        <v/>
      </c>
      <c r="G407" s="82"/>
      <c r="H407" s="90" t="str">
        <f t="shared" si="13"/>
        <v/>
      </c>
      <c r="I407" s="89" t="str">
        <f>IF(MOD(ROW(I406),2)=0,IF( OR(INDEX(Calculation!$Y$6:$Y$505,ROW(I406)/2-2,1)="",INDEX(Calculation!$Y$6:$Y$505,ROW(I406)/2-2,1)="-"),"",INDEX(Calculation!$Y$6:$Y$505,ROW(I406)/2-2,1)&amp; " - " &amp; INDEX(Calculation!$Z$6:$Z$505,ROW(I406)/2-2,1)),"")</f>
        <v/>
      </c>
      <c r="J407" s="63"/>
      <c r="K407" s="86"/>
    </row>
    <row r="408" spans="1:11" ht="15.75" x14ac:dyDescent="0.25">
      <c r="A408" s="87"/>
      <c r="B408" s="62"/>
      <c r="C408" s="82"/>
      <c r="D408" s="83"/>
      <c r="E408" s="90" t="str">
        <f t="shared" si="12"/>
        <v/>
      </c>
      <c r="F408" s="89" t="str">
        <f>IF(MOD(ROW(F407),2)=0,IF( LEN(INDEX(Calculation!$W$6:$W$505,ROW(F407)/2-2,1))=0,"",INDEX(Calculation!$W$6:$W$505,ROW(F407)/2-2,1)&amp; " - " &amp; INDEX(Calculation!$X$6:$X$505,ROW(F407)/2-2,1)),"")</f>
        <v/>
      </c>
      <c r="G408" s="82"/>
      <c r="H408" s="90" t="str">
        <f t="shared" si="13"/>
        <v/>
      </c>
      <c r="I408" s="89" t="str">
        <f>IF(MOD(ROW(I407),2)=0,IF( OR(INDEX(Calculation!$Y$6:$Y$505,ROW(I407)/2-2,1)="",INDEX(Calculation!$Y$6:$Y$505,ROW(I407)/2-2,1)="-"),"",INDEX(Calculation!$Y$6:$Y$505,ROW(I407)/2-2,1)&amp; " - " &amp; INDEX(Calculation!$Z$6:$Z$505,ROW(I407)/2-2,1)),"")</f>
        <v/>
      </c>
      <c r="J408" s="63"/>
      <c r="K408" s="86"/>
    </row>
    <row r="409" spans="1:11" ht="15.75" x14ac:dyDescent="0.25">
      <c r="A409" s="87"/>
      <c r="B409" s="62"/>
      <c r="C409" s="82"/>
      <c r="D409" s="83"/>
      <c r="E409" s="90" t="str">
        <f t="shared" si="12"/>
        <v/>
      </c>
      <c r="F409" s="89" t="str">
        <f>IF(MOD(ROW(F408),2)=0,IF( LEN(INDEX(Calculation!$W$6:$W$505,ROW(F408)/2-2,1))=0,"",INDEX(Calculation!$W$6:$W$505,ROW(F408)/2-2,1)&amp; " - " &amp; INDEX(Calculation!$X$6:$X$505,ROW(F408)/2-2,1)),"")</f>
        <v/>
      </c>
      <c r="G409" s="82"/>
      <c r="H409" s="90" t="str">
        <f t="shared" si="13"/>
        <v/>
      </c>
      <c r="I409" s="89" t="str">
        <f>IF(MOD(ROW(I408),2)=0,IF( OR(INDEX(Calculation!$Y$6:$Y$505,ROW(I408)/2-2,1)="",INDEX(Calculation!$Y$6:$Y$505,ROW(I408)/2-2,1)="-"),"",INDEX(Calculation!$Y$6:$Y$505,ROW(I408)/2-2,1)&amp; " - " &amp; INDEX(Calculation!$Z$6:$Z$505,ROW(I408)/2-2,1)),"")</f>
        <v/>
      </c>
      <c r="J409" s="63"/>
      <c r="K409" s="86"/>
    </row>
    <row r="410" spans="1:11" ht="15.75" x14ac:dyDescent="0.25">
      <c r="A410" s="87"/>
      <c r="B410" s="62"/>
      <c r="C410" s="82"/>
      <c r="D410" s="83"/>
      <c r="E410" s="90" t="str">
        <f t="shared" si="12"/>
        <v/>
      </c>
      <c r="F410" s="89" t="str">
        <f>IF(MOD(ROW(F409),2)=0,IF( LEN(INDEX(Calculation!$W$6:$W$505,ROW(F409)/2-2,1))=0,"",INDEX(Calculation!$W$6:$W$505,ROW(F409)/2-2,1)&amp; " - " &amp; INDEX(Calculation!$X$6:$X$505,ROW(F409)/2-2,1)),"")</f>
        <v/>
      </c>
      <c r="G410" s="82"/>
      <c r="H410" s="90" t="str">
        <f t="shared" si="13"/>
        <v/>
      </c>
      <c r="I410" s="89" t="str">
        <f>IF(MOD(ROW(I409),2)=0,IF( OR(INDEX(Calculation!$Y$6:$Y$505,ROW(I409)/2-2,1)="",INDEX(Calculation!$Y$6:$Y$505,ROW(I409)/2-2,1)="-"),"",INDEX(Calculation!$Y$6:$Y$505,ROW(I409)/2-2,1)&amp; " - " &amp; INDEX(Calculation!$Z$6:$Z$505,ROW(I409)/2-2,1)),"")</f>
        <v/>
      </c>
      <c r="J410" s="63"/>
      <c r="K410" s="86"/>
    </row>
    <row r="411" spans="1:11" ht="15.75" x14ac:dyDescent="0.25">
      <c r="A411" s="87"/>
      <c r="B411" s="62"/>
      <c r="C411" s="82"/>
      <c r="D411" s="83"/>
      <c r="E411" s="90" t="str">
        <f t="shared" si="12"/>
        <v/>
      </c>
      <c r="F411" s="89" t="str">
        <f>IF(MOD(ROW(F410),2)=0,IF( LEN(INDEX(Calculation!$W$6:$W$505,ROW(F410)/2-2,1))=0,"",INDEX(Calculation!$W$6:$W$505,ROW(F410)/2-2,1)&amp; " - " &amp; INDEX(Calculation!$X$6:$X$505,ROW(F410)/2-2,1)),"")</f>
        <v/>
      </c>
      <c r="G411" s="82"/>
      <c r="H411" s="90" t="str">
        <f t="shared" si="13"/>
        <v/>
      </c>
      <c r="I411" s="89" t="str">
        <f>IF(MOD(ROW(I410),2)=0,IF( OR(INDEX(Calculation!$Y$6:$Y$505,ROW(I410)/2-2,1)="",INDEX(Calculation!$Y$6:$Y$505,ROW(I410)/2-2,1)="-"),"",INDEX(Calculation!$Y$6:$Y$505,ROW(I410)/2-2,1)&amp; " - " &amp; INDEX(Calculation!$Z$6:$Z$505,ROW(I410)/2-2,1)),"")</f>
        <v/>
      </c>
      <c r="J411" s="63"/>
      <c r="K411" s="86"/>
    </row>
    <row r="412" spans="1:11" ht="15.75" x14ac:dyDescent="0.25">
      <c r="A412" s="87"/>
      <c r="B412" s="62"/>
      <c r="C412" s="82"/>
      <c r="D412" s="83"/>
      <c r="E412" s="90" t="str">
        <f t="shared" si="12"/>
        <v/>
      </c>
      <c r="F412" s="89" t="str">
        <f>IF(MOD(ROW(F411),2)=0,IF( LEN(INDEX(Calculation!$W$6:$W$505,ROW(F411)/2-2,1))=0,"",INDEX(Calculation!$W$6:$W$505,ROW(F411)/2-2,1)&amp; " - " &amp; INDEX(Calculation!$X$6:$X$505,ROW(F411)/2-2,1)),"")</f>
        <v/>
      </c>
      <c r="G412" s="82"/>
      <c r="H412" s="90" t="str">
        <f t="shared" si="13"/>
        <v/>
      </c>
      <c r="I412" s="89" t="str">
        <f>IF(MOD(ROW(I411),2)=0,IF( OR(INDEX(Calculation!$Y$6:$Y$505,ROW(I411)/2-2,1)="",INDEX(Calculation!$Y$6:$Y$505,ROW(I411)/2-2,1)="-"),"",INDEX(Calculation!$Y$6:$Y$505,ROW(I411)/2-2,1)&amp; " - " &amp; INDEX(Calculation!$Z$6:$Z$505,ROW(I411)/2-2,1)),"")</f>
        <v/>
      </c>
      <c r="J412" s="63"/>
      <c r="K412" s="86"/>
    </row>
    <row r="413" spans="1:11" ht="15.75" x14ac:dyDescent="0.25">
      <c r="A413" s="87"/>
      <c r="B413" s="62"/>
      <c r="C413" s="82"/>
      <c r="D413" s="83"/>
      <c r="E413" s="90" t="str">
        <f t="shared" si="12"/>
        <v/>
      </c>
      <c r="F413" s="89" t="str">
        <f>IF(MOD(ROW(F412),2)=0,IF( LEN(INDEX(Calculation!$W$6:$W$505,ROW(F412)/2-2,1))=0,"",INDEX(Calculation!$W$6:$W$505,ROW(F412)/2-2,1)&amp; " - " &amp; INDEX(Calculation!$X$6:$X$505,ROW(F412)/2-2,1)),"")</f>
        <v/>
      </c>
      <c r="G413" s="82"/>
      <c r="H413" s="90" t="str">
        <f t="shared" si="13"/>
        <v/>
      </c>
      <c r="I413" s="89" t="str">
        <f>IF(MOD(ROW(I412),2)=0,IF( OR(INDEX(Calculation!$Y$6:$Y$505,ROW(I412)/2-2,1)="",INDEX(Calculation!$Y$6:$Y$505,ROW(I412)/2-2,1)="-"),"",INDEX(Calculation!$Y$6:$Y$505,ROW(I412)/2-2,1)&amp; " - " &amp; INDEX(Calculation!$Z$6:$Z$505,ROW(I412)/2-2,1)),"")</f>
        <v/>
      </c>
      <c r="J413" s="63"/>
      <c r="K413" s="86"/>
    </row>
    <row r="414" spans="1:11" ht="15.75" x14ac:dyDescent="0.25">
      <c r="A414" s="87"/>
      <c r="B414" s="62"/>
      <c r="C414" s="82"/>
      <c r="D414" s="83"/>
      <c r="E414" s="90" t="str">
        <f t="shared" si="12"/>
        <v/>
      </c>
      <c r="F414" s="89" t="str">
        <f>IF(MOD(ROW(F413),2)=0,IF( LEN(INDEX(Calculation!$W$6:$W$505,ROW(F413)/2-2,1))=0,"",INDEX(Calculation!$W$6:$W$505,ROW(F413)/2-2,1)&amp; " - " &amp; INDEX(Calculation!$X$6:$X$505,ROW(F413)/2-2,1)),"")</f>
        <v/>
      </c>
      <c r="G414" s="82"/>
      <c r="H414" s="90" t="str">
        <f t="shared" si="13"/>
        <v/>
      </c>
      <c r="I414" s="89" t="str">
        <f>IF(MOD(ROW(I413),2)=0,IF( OR(INDEX(Calculation!$Y$6:$Y$505,ROW(I413)/2-2,1)="",INDEX(Calculation!$Y$6:$Y$505,ROW(I413)/2-2,1)="-"),"",INDEX(Calculation!$Y$6:$Y$505,ROW(I413)/2-2,1)&amp; " - " &amp; INDEX(Calculation!$Z$6:$Z$505,ROW(I413)/2-2,1)),"")</f>
        <v/>
      </c>
      <c r="J414" s="63"/>
      <c r="K414" s="86"/>
    </row>
    <row r="415" spans="1:11" ht="15.75" x14ac:dyDescent="0.25">
      <c r="A415" s="87"/>
      <c r="B415" s="62"/>
      <c r="C415" s="82"/>
      <c r="D415" s="83"/>
      <c r="E415" s="90" t="str">
        <f t="shared" si="12"/>
        <v/>
      </c>
      <c r="F415" s="89" t="str">
        <f>IF(MOD(ROW(F414),2)=0,IF( LEN(INDEX(Calculation!$W$6:$W$505,ROW(F414)/2-2,1))=0,"",INDEX(Calculation!$W$6:$W$505,ROW(F414)/2-2,1)&amp; " - " &amp; INDEX(Calculation!$X$6:$X$505,ROW(F414)/2-2,1)),"")</f>
        <v/>
      </c>
      <c r="G415" s="82"/>
      <c r="H415" s="90" t="str">
        <f t="shared" si="13"/>
        <v/>
      </c>
      <c r="I415" s="89" t="str">
        <f>IF(MOD(ROW(I414),2)=0,IF( OR(INDEX(Calculation!$Y$6:$Y$505,ROW(I414)/2-2,1)="",INDEX(Calculation!$Y$6:$Y$505,ROW(I414)/2-2,1)="-"),"",INDEX(Calculation!$Y$6:$Y$505,ROW(I414)/2-2,1)&amp; " - " &amp; INDEX(Calculation!$Z$6:$Z$505,ROW(I414)/2-2,1)),"")</f>
        <v/>
      </c>
      <c r="J415" s="63"/>
      <c r="K415" s="86"/>
    </row>
    <row r="416" spans="1:11" ht="15.75" x14ac:dyDescent="0.25">
      <c r="A416" s="87"/>
      <c r="B416" s="62"/>
      <c r="C416" s="82"/>
      <c r="D416" s="83"/>
      <c r="E416" s="90" t="str">
        <f t="shared" si="12"/>
        <v/>
      </c>
      <c r="F416" s="89" t="str">
        <f>IF(MOD(ROW(F415),2)=0,IF( LEN(INDEX(Calculation!$W$6:$W$505,ROW(F415)/2-2,1))=0,"",INDEX(Calculation!$W$6:$W$505,ROW(F415)/2-2,1)&amp; " - " &amp; INDEX(Calculation!$X$6:$X$505,ROW(F415)/2-2,1)),"")</f>
        <v/>
      </c>
      <c r="G416" s="82"/>
      <c r="H416" s="90" t="str">
        <f t="shared" si="13"/>
        <v/>
      </c>
      <c r="I416" s="89" t="str">
        <f>IF(MOD(ROW(I415),2)=0,IF( OR(INDEX(Calculation!$Y$6:$Y$505,ROW(I415)/2-2,1)="",INDEX(Calculation!$Y$6:$Y$505,ROW(I415)/2-2,1)="-"),"",INDEX(Calculation!$Y$6:$Y$505,ROW(I415)/2-2,1)&amp; " - " &amp; INDEX(Calculation!$Z$6:$Z$505,ROW(I415)/2-2,1)),"")</f>
        <v/>
      </c>
      <c r="J416" s="63"/>
      <c r="K416" s="86"/>
    </row>
    <row r="417" spans="1:11" ht="15.75" x14ac:dyDescent="0.25">
      <c r="A417" s="87"/>
      <c r="B417" s="62"/>
      <c r="C417" s="82"/>
      <c r="D417" s="83"/>
      <c r="E417" s="90" t="str">
        <f t="shared" si="12"/>
        <v/>
      </c>
      <c r="F417" s="89" t="str">
        <f>IF(MOD(ROW(F416),2)=0,IF( LEN(INDEX(Calculation!$W$6:$W$505,ROW(F416)/2-2,1))=0,"",INDEX(Calculation!$W$6:$W$505,ROW(F416)/2-2,1)&amp; " - " &amp; INDEX(Calculation!$X$6:$X$505,ROW(F416)/2-2,1)),"")</f>
        <v/>
      </c>
      <c r="G417" s="82"/>
      <c r="H417" s="90" t="str">
        <f t="shared" si="13"/>
        <v/>
      </c>
      <c r="I417" s="89" t="str">
        <f>IF(MOD(ROW(I416),2)=0,IF( OR(INDEX(Calculation!$Y$6:$Y$505,ROW(I416)/2-2,1)="",INDEX(Calculation!$Y$6:$Y$505,ROW(I416)/2-2,1)="-"),"",INDEX(Calculation!$Y$6:$Y$505,ROW(I416)/2-2,1)&amp; " - " &amp; INDEX(Calculation!$Z$6:$Z$505,ROW(I416)/2-2,1)),"")</f>
        <v/>
      </c>
      <c r="J417" s="63"/>
      <c r="K417" s="86"/>
    </row>
    <row r="418" spans="1:11" ht="15.75" x14ac:dyDescent="0.25">
      <c r="A418" s="87"/>
      <c r="B418" s="62"/>
      <c r="C418" s="82"/>
      <c r="D418" s="83"/>
      <c r="E418" s="90" t="str">
        <f t="shared" si="12"/>
        <v/>
      </c>
      <c r="F418" s="89" t="str">
        <f>IF(MOD(ROW(F417),2)=0,IF( LEN(INDEX(Calculation!$W$6:$W$505,ROW(F417)/2-2,1))=0,"",INDEX(Calculation!$W$6:$W$505,ROW(F417)/2-2,1)&amp; " - " &amp; INDEX(Calculation!$X$6:$X$505,ROW(F417)/2-2,1)),"")</f>
        <v/>
      </c>
      <c r="G418" s="82"/>
      <c r="H418" s="90" t="str">
        <f t="shared" si="13"/>
        <v/>
      </c>
      <c r="I418" s="89" t="str">
        <f>IF(MOD(ROW(I417),2)=0,IF( OR(INDEX(Calculation!$Y$6:$Y$505,ROW(I417)/2-2,1)="",INDEX(Calculation!$Y$6:$Y$505,ROW(I417)/2-2,1)="-"),"",INDEX(Calculation!$Y$6:$Y$505,ROW(I417)/2-2,1)&amp; " - " &amp; INDEX(Calculation!$Z$6:$Z$505,ROW(I417)/2-2,1)),"")</f>
        <v/>
      </c>
      <c r="J418" s="63"/>
      <c r="K418" s="86"/>
    </row>
    <row r="419" spans="1:11" ht="15.75" x14ac:dyDescent="0.25">
      <c r="A419" s="87"/>
      <c r="B419" s="62"/>
      <c r="C419" s="82"/>
      <c r="D419" s="83"/>
      <c r="E419" s="90" t="str">
        <f t="shared" si="12"/>
        <v/>
      </c>
      <c r="F419" s="89" t="str">
        <f>IF(MOD(ROW(F418),2)=0,IF( LEN(INDEX(Calculation!$W$6:$W$505,ROW(F418)/2-2,1))=0,"",INDEX(Calculation!$W$6:$W$505,ROW(F418)/2-2,1)&amp; " - " &amp; INDEX(Calculation!$X$6:$X$505,ROW(F418)/2-2,1)),"")</f>
        <v/>
      </c>
      <c r="G419" s="82"/>
      <c r="H419" s="90" t="str">
        <f t="shared" si="13"/>
        <v/>
      </c>
      <c r="I419" s="89" t="str">
        <f>IF(MOD(ROW(I418),2)=0,IF( OR(INDEX(Calculation!$Y$6:$Y$505,ROW(I418)/2-2,1)="",INDEX(Calculation!$Y$6:$Y$505,ROW(I418)/2-2,1)="-"),"",INDEX(Calculation!$Y$6:$Y$505,ROW(I418)/2-2,1)&amp; " - " &amp; INDEX(Calculation!$Z$6:$Z$505,ROW(I418)/2-2,1)),"")</f>
        <v/>
      </c>
      <c r="J419" s="63"/>
      <c r="K419" s="86"/>
    </row>
    <row r="420" spans="1:11" ht="15.75" x14ac:dyDescent="0.25">
      <c r="A420" s="87"/>
      <c r="B420" s="62"/>
      <c r="C420" s="82"/>
      <c r="D420" s="83"/>
      <c r="E420" s="90" t="str">
        <f t="shared" si="12"/>
        <v/>
      </c>
      <c r="F420" s="89" t="str">
        <f>IF(MOD(ROW(F419),2)=0,IF( LEN(INDEX(Calculation!$W$6:$W$505,ROW(F419)/2-2,1))=0,"",INDEX(Calculation!$W$6:$W$505,ROW(F419)/2-2,1)&amp; " - " &amp; INDEX(Calculation!$X$6:$X$505,ROW(F419)/2-2,1)),"")</f>
        <v/>
      </c>
      <c r="G420" s="82"/>
      <c r="H420" s="90" t="str">
        <f t="shared" si="13"/>
        <v/>
      </c>
      <c r="I420" s="89" t="str">
        <f>IF(MOD(ROW(I419),2)=0,IF( OR(INDEX(Calculation!$Y$6:$Y$505,ROW(I419)/2-2,1)="",INDEX(Calculation!$Y$6:$Y$505,ROW(I419)/2-2,1)="-"),"",INDEX(Calculation!$Y$6:$Y$505,ROW(I419)/2-2,1)&amp; " - " &amp; INDEX(Calculation!$Z$6:$Z$505,ROW(I419)/2-2,1)),"")</f>
        <v/>
      </c>
      <c r="J420" s="63"/>
      <c r="K420" s="86"/>
    </row>
    <row r="421" spans="1:11" ht="15.75" x14ac:dyDescent="0.25">
      <c r="A421" s="87"/>
      <c r="B421" s="62"/>
      <c r="C421" s="82"/>
      <c r="D421" s="83"/>
      <c r="E421" s="90" t="str">
        <f t="shared" si="12"/>
        <v/>
      </c>
      <c r="F421" s="89" t="str">
        <f>IF(MOD(ROW(F420),2)=0,IF( LEN(INDEX(Calculation!$W$6:$W$505,ROW(F420)/2-2,1))=0,"",INDEX(Calculation!$W$6:$W$505,ROW(F420)/2-2,1)&amp; " - " &amp; INDEX(Calculation!$X$6:$X$505,ROW(F420)/2-2,1)),"")</f>
        <v/>
      </c>
      <c r="G421" s="82"/>
      <c r="H421" s="90" t="str">
        <f t="shared" si="13"/>
        <v/>
      </c>
      <c r="I421" s="89" t="str">
        <f>IF(MOD(ROW(I420),2)=0,IF( OR(INDEX(Calculation!$Y$6:$Y$505,ROW(I420)/2-2,1)="",INDEX(Calculation!$Y$6:$Y$505,ROW(I420)/2-2,1)="-"),"",INDEX(Calculation!$Y$6:$Y$505,ROW(I420)/2-2,1)&amp; " - " &amp; INDEX(Calculation!$Z$6:$Z$505,ROW(I420)/2-2,1)),"")</f>
        <v/>
      </c>
      <c r="J421" s="63"/>
      <c r="K421" s="86"/>
    </row>
    <row r="422" spans="1:11" ht="15.75" x14ac:dyDescent="0.25">
      <c r="A422" s="87"/>
      <c r="B422" s="62"/>
      <c r="C422" s="82"/>
      <c r="D422" s="83"/>
      <c r="E422" s="90" t="str">
        <f t="shared" si="12"/>
        <v/>
      </c>
      <c r="F422" s="89" t="str">
        <f>IF(MOD(ROW(F421),2)=0,IF( LEN(INDEX(Calculation!$W$6:$W$505,ROW(F421)/2-2,1))=0,"",INDEX(Calculation!$W$6:$W$505,ROW(F421)/2-2,1)&amp; " - " &amp; INDEX(Calculation!$X$6:$X$505,ROW(F421)/2-2,1)),"")</f>
        <v/>
      </c>
      <c r="G422" s="82"/>
      <c r="H422" s="90" t="str">
        <f t="shared" si="13"/>
        <v/>
      </c>
      <c r="I422" s="89" t="str">
        <f>IF(MOD(ROW(I421),2)=0,IF( OR(INDEX(Calculation!$Y$6:$Y$505,ROW(I421)/2-2,1)="",INDEX(Calculation!$Y$6:$Y$505,ROW(I421)/2-2,1)="-"),"",INDEX(Calculation!$Y$6:$Y$505,ROW(I421)/2-2,1)&amp; " - " &amp; INDEX(Calculation!$Z$6:$Z$505,ROW(I421)/2-2,1)),"")</f>
        <v/>
      </c>
      <c r="J422" s="63"/>
      <c r="K422" s="86"/>
    </row>
    <row r="423" spans="1:11" ht="15.75" x14ac:dyDescent="0.25">
      <c r="A423" s="87"/>
      <c r="B423" s="62"/>
      <c r="C423" s="82"/>
      <c r="D423" s="83"/>
      <c r="E423" s="90" t="str">
        <f t="shared" si="12"/>
        <v/>
      </c>
      <c r="F423" s="89" t="str">
        <f>IF(MOD(ROW(F422),2)=0,IF( LEN(INDEX(Calculation!$W$6:$W$505,ROW(F422)/2-2,1))=0,"",INDEX(Calculation!$W$6:$W$505,ROW(F422)/2-2,1)&amp; " - " &amp; INDEX(Calculation!$X$6:$X$505,ROW(F422)/2-2,1)),"")</f>
        <v/>
      </c>
      <c r="G423" s="82"/>
      <c r="H423" s="90" t="str">
        <f t="shared" si="13"/>
        <v/>
      </c>
      <c r="I423" s="89" t="str">
        <f>IF(MOD(ROW(I422),2)=0,IF( OR(INDEX(Calculation!$Y$6:$Y$505,ROW(I422)/2-2,1)="",INDEX(Calculation!$Y$6:$Y$505,ROW(I422)/2-2,1)="-"),"",INDEX(Calculation!$Y$6:$Y$505,ROW(I422)/2-2,1)&amp; " - " &amp; INDEX(Calculation!$Z$6:$Z$505,ROW(I422)/2-2,1)),"")</f>
        <v/>
      </c>
      <c r="J423" s="63"/>
      <c r="K423" s="86"/>
    </row>
    <row r="424" spans="1:11" ht="15.75" x14ac:dyDescent="0.25">
      <c r="A424" s="87"/>
      <c r="B424" s="62"/>
      <c r="C424" s="82"/>
      <c r="D424" s="83"/>
      <c r="E424" s="90" t="str">
        <f t="shared" si="12"/>
        <v/>
      </c>
      <c r="F424" s="89" t="str">
        <f>IF(MOD(ROW(F423),2)=0,IF( LEN(INDEX(Calculation!$W$6:$W$505,ROW(F423)/2-2,1))=0,"",INDEX(Calculation!$W$6:$W$505,ROW(F423)/2-2,1)&amp; " - " &amp; INDEX(Calculation!$X$6:$X$505,ROW(F423)/2-2,1)),"")</f>
        <v/>
      </c>
      <c r="G424" s="82"/>
      <c r="H424" s="90" t="str">
        <f t="shared" si="13"/>
        <v/>
      </c>
      <c r="I424" s="89" t="str">
        <f>IF(MOD(ROW(I423),2)=0,IF( OR(INDEX(Calculation!$Y$6:$Y$505,ROW(I423)/2-2,1)="",INDEX(Calculation!$Y$6:$Y$505,ROW(I423)/2-2,1)="-"),"",INDEX(Calculation!$Y$6:$Y$505,ROW(I423)/2-2,1)&amp; " - " &amp; INDEX(Calculation!$Z$6:$Z$505,ROW(I423)/2-2,1)),"")</f>
        <v/>
      </c>
      <c r="J424" s="63"/>
      <c r="K424" s="86"/>
    </row>
    <row r="425" spans="1:11" ht="15.75" x14ac:dyDescent="0.25">
      <c r="A425" s="87"/>
      <c r="B425" s="62"/>
      <c r="C425" s="82"/>
      <c r="D425" s="83"/>
      <c r="E425" s="90" t="str">
        <f t="shared" si="12"/>
        <v/>
      </c>
      <c r="F425" s="89" t="str">
        <f>IF(MOD(ROW(F424),2)=0,IF( LEN(INDEX(Calculation!$W$6:$W$505,ROW(F424)/2-2,1))=0,"",INDEX(Calculation!$W$6:$W$505,ROW(F424)/2-2,1)&amp; " - " &amp; INDEX(Calculation!$X$6:$X$505,ROW(F424)/2-2,1)),"")</f>
        <v/>
      </c>
      <c r="G425" s="82"/>
      <c r="H425" s="90" t="str">
        <f t="shared" si="13"/>
        <v/>
      </c>
      <c r="I425" s="89" t="str">
        <f>IF(MOD(ROW(I424),2)=0,IF( OR(INDEX(Calculation!$Y$6:$Y$505,ROW(I424)/2-2,1)="",INDEX(Calculation!$Y$6:$Y$505,ROW(I424)/2-2,1)="-"),"",INDEX(Calculation!$Y$6:$Y$505,ROW(I424)/2-2,1)&amp; " - " &amp; INDEX(Calculation!$Z$6:$Z$505,ROW(I424)/2-2,1)),"")</f>
        <v/>
      </c>
      <c r="J425" s="63"/>
      <c r="K425" s="86"/>
    </row>
    <row r="426" spans="1:11" ht="15.75" x14ac:dyDescent="0.25">
      <c r="A426" s="87"/>
      <c r="B426" s="62"/>
      <c r="C426" s="82"/>
      <c r="D426" s="83"/>
      <c r="E426" s="90" t="str">
        <f t="shared" si="12"/>
        <v/>
      </c>
      <c r="F426" s="89" t="str">
        <f>IF(MOD(ROW(F425),2)=0,IF( LEN(INDEX(Calculation!$W$6:$W$505,ROW(F425)/2-2,1))=0,"",INDEX(Calculation!$W$6:$W$505,ROW(F425)/2-2,1)&amp; " - " &amp; INDEX(Calculation!$X$6:$X$505,ROW(F425)/2-2,1)),"")</f>
        <v/>
      </c>
      <c r="G426" s="82"/>
      <c r="H426" s="90" t="str">
        <f t="shared" si="13"/>
        <v/>
      </c>
      <c r="I426" s="89" t="str">
        <f>IF(MOD(ROW(I425),2)=0,IF( OR(INDEX(Calculation!$Y$6:$Y$505,ROW(I425)/2-2,1)="",INDEX(Calculation!$Y$6:$Y$505,ROW(I425)/2-2,1)="-"),"",INDEX(Calculation!$Y$6:$Y$505,ROW(I425)/2-2,1)&amp; " - " &amp; INDEX(Calculation!$Z$6:$Z$505,ROW(I425)/2-2,1)),"")</f>
        <v/>
      </c>
      <c r="J426" s="63"/>
      <c r="K426" s="86"/>
    </row>
    <row r="427" spans="1:11" ht="15.75" x14ac:dyDescent="0.25">
      <c r="A427" s="87"/>
      <c r="B427" s="62"/>
      <c r="C427" s="82"/>
      <c r="D427" s="83"/>
      <c r="E427" s="90" t="str">
        <f t="shared" si="12"/>
        <v/>
      </c>
      <c r="F427" s="89" t="str">
        <f>IF(MOD(ROW(F426),2)=0,IF( LEN(INDEX(Calculation!$W$6:$W$505,ROW(F426)/2-2,1))=0,"",INDEX(Calculation!$W$6:$W$505,ROW(F426)/2-2,1)&amp; " - " &amp; INDEX(Calculation!$X$6:$X$505,ROW(F426)/2-2,1)),"")</f>
        <v/>
      </c>
      <c r="G427" s="82"/>
      <c r="H427" s="90" t="str">
        <f t="shared" si="13"/>
        <v/>
      </c>
      <c r="I427" s="89" t="str">
        <f>IF(MOD(ROW(I426),2)=0,IF( OR(INDEX(Calculation!$Y$6:$Y$505,ROW(I426)/2-2,1)="",INDEX(Calculation!$Y$6:$Y$505,ROW(I426)/2-2,1)="-"),"",INDEX(Calculation!$Y$6:$Y$505,ROW(I426)/2-2,1)&amp; " - " &amp; INDEX(Calculation!$Z$6:$Z$505,ROW(I426)/2-2,1)),"")</f>
        <v/>
      </c>
      <c r="J427" s="63"/>
      <c r="K427" s="86"/>
    </row>
    <row r="428" spans="1:11" ht="15.75" x14ac:dyDescent="0.25">
      <c r="A428" s="87"/>
      <c r="B428" s="62"/>
      <c r="C428" s="82"/>
      <c r="D428" s="83"/>
      <c r="E428" s="90" t="str">
        <f t="shared" si="12"/>
        <v/>
      </c>
      <c r="F428" s="89" t="str">
        <f>IF(MOD(ROW(F427),2)=0,IF( LEN(INDEX(Calculation!$W$6:$W$505,ROW(F427)/2-2,1))=0,"",INDEX(Calculation!$W$6:$W$505,ROW(F427)/2-2,1)&amp; " - " &amp; INDEX(Calculation!$X$6:$X$505,ROW(F427)/2-2,1)),"")</f>
        <v/>
      </c>
      <c r="G428" s="82"/>
      <c r="H428" s="90" t="str">
        <f t="shared" si="13"/>
        <v/>
      </c>
      <c r="I428" s="89" t="str">
        <f>IF(MOD(ROW(I427),2)=0,IF( OR(INDEX(Calculation!$Y$6:$Y$505,ROW(I427)/2-2,1)="",INDEX(Calculation!$Y$6:$Y$505,ROW(I427)/2-2,1)="-"),"",INDEX(Calculation!$Y$6:$Y$505,ROW(I427)/2-2,1)&amp; " - " &amp; INDEX(Calculation!$Z$6:$Z$505,ROW(I427)/2-2,1)),"")</f>
        <v/>
      </c>
      <c r="J428" s="63"/>
      <c r="K428" s="86"/>
    </row>
    <row r="429" spans="1:11" ht="15.75" x14ac:dyDescent="0.25">
      <c r="A429" s="87"/>
      <c r="B429" s="62"/>
      <c r="C429" s="82"/>
      <c r="D429" s="83"/>
      <c r="E429" s="90" t="str">
        <f t="shared" si="12"/>
        <v/>
      </c>
      <c r="F429" s="89" t="str">
        <f>IF(MOD(ROW(F428),2)=0,IF( LEN(INDEX(Calculation!$W$6:$W$505,ROW(F428)/2-2,1))=0,"",INDEX(Calculation!$W$6:$W$505,ROW(F428)/2-2,1)&amp; " - " &amp; INDEX(Calculation!$X$6:$X$505,ROW(F428)/2-2,1)),"")</f>
        <v/>
      </c>
      <c r="G429" s="82"/>
      <c r="H429" s="90" t="str">
        <f t="shared" si="13"/>
        <v/>
      </c>
      <c r="I429" s="89" t="str">
        <f>IF(MOD(ROW(I428),2)=0,IF( OR(INDEX(Calculation!$Y$6:$Y$505,ROW(I428)/2-2,1)="",INDEX(Calculation!$Y$6:$Y$505,ROW(I428)/2-2,1)="-"),"",INDEX(Calculation!$Y$6:$Y$505,ROW(I428)/2-2,1)&amp; " - " &amp; INDEX(Calculation!$Z$6:$Z$505,ROW(I428)/2-2,1)),"")</f>
        <v/>
      </c>
      <c r="J429" s="63"/>
      <c r="K429" s="86"/>
    </row>
    <row r="430" spans="1:11" ht="15.75" x14ac:dyDescent="0.25">
      <c r="A430" s="87"/>
      <c r="B430" s="62"/>
      <c r="C430" s="82"/>
      <c r="D430" s="83"/>
      <c r="E430" s="90" t="str">
        <f t="shared" si="12"/>
        <v/>
      </c>
      <c r="F430" s="89" t="str">
        <f>IF(MOD(ROW(F429),2)=0,IF( LEN(INDEX(Calculation!$W$6:$W$505,ROW(F429)/2-2,1))=0,"",INDEX(Calculation!$W$6:$W$505,ROW(F429)/2-2,1)&amp; " - " &amp; INDEX(Calculation!$X$6:$X$505,ROW(F429)/2-2,1)),"")</f>
        <v/>
      </c>
      <c r="G430" s="82"/>
      <c r="H430" s="90" t="str">
        <f t="shared" si="13"/>
        <v/>
      </c>
      <c r="I430" s="89" t="str">
        <f>IF(MOD(ROW(I429),2)=0,IF( OR(INDEX(Calculation!$Y$6:$Y$505,ROW(I429)/2-2,1)="",INDEX(Calculation!$Y$6:$Y$505,ROW(I429)/2-2,1)="-"),"",INDEX(Calculation!$Y$6:$Y$505,ROW(I429)/2-2,1)&amp; " - " &amp; INDEX(Calculation!$Z$6:$Z$505,ROW(I429)/2-2,1)),"")</f>
        <v/>
      </c>
      <c r="J430" s="63"/>
      <c r="K430" s="86"/>
    </row>
    <row r="431" spans="1:11" ht="15.75" x14ac:dyDescent="0.25">
      <c r="A431" s="87"/>
      <c r="B431" s="62"/>
      <c r="C431" s="82"/>
      <c r="D431" s="83"/>
      <c r="E431" s="90" t="str">
        <f t="shared" si="12"/>
        <v/>
      </c>
      <c r="F431" s="89" t="str">
        <f>IF(MOD(ROW(F430),2)=0,IF( LEN(INDEX(Calculation!$W$6:$W$505,ROW(F430)/2-2,1))=0,"",INDEX(Calculation!$W$6:$W$505,ROW(F430)/2-2,1)&amp; " - " &amp; INDEX(Calculation!$X$6:$X$505,ROW(F430)/2-2,1)),"")</f>
        <v/>
      </c>
      <c r="G431" s="82"/>
      <c r="H431" s="90" t="str">
        <f t="shared" si="13"/>
        <v/>
      </c>
      <c r="I431" s="89" t="str">
        <f>IF(MOD(ROW(I430),2)=0,IF( OR(INDEX(Calculation!$Y$6:$Y$505,ROW(I430)/2-2,1)="",INDEX(Calculation!$Y$6:$Y$505,ROW(I430)/2-2,1)="-"),"",INDEX(Calculation!$Y$6:$Y$505,ROW(I430)/2-2,1)&amp; " - " &amp; INDEX(Calculation!$Z$6:$Z$505,ROW(I430)/2-2,1)),"")</f>
        <v/>
      </c>
      <c r="J431" s="63"/>
      <c r="K431" s="86"/>
    </row>
    <row r="432" spans="1:11" ht="15.75" x14ac:dyDescent="0.25">
      <c r="A432" s="87"/>
      <c r="B432" s="62"/>
      <c r="C432" s="82"/>
      <c r="D432" s="83"/>
      <c r="E432" s="90" t="str">
        <f t="shared" si="12"/>
        <v/>
      </c>
      <c r="F432" s="89" t="str">
        <f>IF(MOD(ROW(F431),2)=0,IF( LEN(INDEX(Calculation!$W$6:$W$505,ROW(F431)/2-2,1))=0,"",INDEX(Calculation!$W$6:$W$505,ROW(F431)/2-2,1)&amp; " - " &amp; INDEX(Calculation!$X$6:$X$505,ROW(F431)/2-2,1)),"")</f>
        <v/>
      </c>
      <c r="G432" s="82"/>
      <c r="H432" s="90" t="str">
        <f t="shared" si="13"/>
        <v/>
      </c>
      <c r="I432" s="89" t="str">
        <f>IF(MOD(ROW(I431),2)=0,IF( OR(INDEX(Calculation!$Y$6:$Y$505,ROW(I431)/2-2,1)="",INDEX(Calculation!$Y$6:$Y$505,ROW(I431)/2-2,1)="-"),"",INDEX(Calculation!$Y$6:$Y$505,ROW(I431)/2-2,1)&amp; " - " &amp; INDEX(Calculation!$Z$6:$Z$505,ROW(I431)/2-2,1)),"")</f>
        <v/>
      </c>
      <c r="J432" s="63"/>
      <c r="K432" s="86"/>
    </row>
    <row r="433" spans="1:11" ht="15.75" x14ac:dyDescent="0.25">
      <c r="A433" s="87"/>
      <c r="B433" s="62"/>
      <c r="C433" s="82"/>
      <c r="D433" s="83"/>
      <c r="E433" s="90" t="str">
        <f t="shared" si="12"/>
        <v/>
      </c>
      <c r="F433" s="89" t="str">
        <f>IF(MOD(ROW(F432),2)=0,IF( LEN(INDEX(Calculation!$W$6:$W$505,ROW(F432)/2-2,1))=0,"",INDEX(Calculation!$W$6:$W$505,ROW(F432)/2-2,1)&amp; " - " &amp; INDEX(Calculation!$X$6:$X$505,ROW(F432)/2-2,1)),"")</f>
        <v/>
      </c>
      <c r="G433" s="82"/>
      <c r="H433" s="90" t="str">
        <f t="shared" si="13"/>
        <v/>
      </c>
      <c r="I433" s="89" t="str">
        <f>IF(MOD(ROW(I432),2)=0,IF( OR(INDEX(Calculation!$Y$6:$Y$505,ROW(I432)/2-2,1)="",INDEX(Calculation!$Y$6:$Y$505,ROW(I432)/2-2,1)="-"),"",INDEX(Calculation!$Y$6:$Y$505,ROW(I432)/2-2,1)&amp; " - " &amp; INDEX(Calculation!$Z$6:$Z$505,ROW(I432)/2-2,1)),"")</f>
        <v/>
      </c>
      <c r="J433" s="63"/>
      <c r="K433" s="86"/>
    </row>
    <row r="434" spans="1:11" ht="15.75" x14ac:dyDescent="0.25">
      <c r="A434" s="87"/>
      <c r="B434" s="62"/>
      <c r="C434" s="82"/>
      <c r="D434" s="83"/>
      <c r="E434" s="90" t="str">
        <f t="shared" si="12"/>
        <v/>
      </c>
      <c r="F434" s="89" t="str">
        <f>IF(MOD(ROW(F433),2)=0,IF( LEN(INDEX(Calculation!$W$6:$W$505,ROW(F433)/2-2,1))=0,"",INDEX(Calculation!$W$6:$W$505,ROW(F433)/2-2,1)&amp; " - " &amp; INDEX(Calculation!$X$6:$X$505,ROW(F433)/2-2,1)),"")</f>
        <v/>
      </c>
      <c r="G434" s="82"/>
      <c r="H434" s="90" t="str">
        <f t="shared" si="13"/>
        <v/>
      </c>
      <c r="I434" s="89" t="str">
        <f>IF(MOD(ROW(I433),2)=0,IF( OR(INDEX(Calculation!$Y$6:$Y$505,ROW(I433)/2-2,1)="",INDEX(Calculation!$Y$6:$Y$505,ROW(I433)/2-2,1)="-"),"",INDEX(Calculation!$Y$6:$Y$505,ROW(I433)/2-2,1)&amp; " - " &amp; INDEX(Calculation!$Z$6:$Z$505,ROW(I433)/2-2,1)),"")</f>
        <v/>
      </c>
      <c r="J434" s="63"/>
      <c r="K434" s="86"/>
    </row>
    <row r="435" spans="1:11" ht="15.75" x14ac:dyDescent="0.25">
      <c r="A435" s="87"/>
      <c r="B435" s="62"/>
      <c r="C435" s="82"/>
      <c r="D435" s="83"/>
      <c r="E435" s="90" t="str">
        <f t="shared" si="12"/>
        <v/>
      </c>
      <c r="F435" s="89" t="str">
        <f>IF(MOD(ROW(F434),2)=0,IF( LEN(INDEX(Calculation!$W$6:$W$505,ROW(F434)/2-2,1))=0,"",INDEX(Calculation!$W$6:$W$505,ROW(F434)/2-2,1)&amp; " - " &amp; INDEX(Calculation!$X$6:$X$505,ROW(F434)/2-2,1)),"")</f>
        <v/>
      </c>
      <c r="G435" s="82"/>
      <c r="H435" s="90" t="str">
        <f t="shared" si="13"/>
        <v/>
      </c>
      <c r="I435" s="89" t="str">
        <f>IF(MOD(ROW(I434),2)=0,IF( OR(INDEX(Calculation!$Y$6:$Y$505,ROW(I434)/2-2,1)="",INDEX(Calculation!$Y$6:$Y$505,ROW(I434)/2-2,1)="-"),"",INDEX(Calculation!$Y$6:$Y$505,ROW(I434)/2-2,1)&amp; " - " &amp; INDEX(Calculation!$Z$6:$Z$505,ROW(I434)/2-2,1)),"")</f>
        <v/>
      </c>
      <c r="J435" s="63"/>
      <c r="K435" s="86"/>
    </row>
    <row r="436" spans="1:11" ht="15.75" x14ac:dyDescent="0.25">
      <c r="A436" s="87"/>
      <c r="B436" s="62"/>
      <c r="C436" s="82"/>
      <c r="D436" s="83"/>
      <c r="E436" s="90" t="str">
        <f t="shared" si="12"/>
        <v/>
      </c>
      <c r="F436" s="89" t="str">
        <f>IF(MOD(ROW(F435),2)=0,IF( LEN(INDEX(Calculation!$W$6:$W$505,ROW(F435)/2-2,1))=0,"",INDEX(Calculation!$W$6:$W$505,ROW(F435)/2-2,1)&amp; " - " &amp; INDEX(Calculation!$X$6:$X$505,ROW(F435)/2-2,1)),"")</f>
        <v/>
      </c>
      <c r="G436" s="82"/>
      <c r="H436" s="90" t="str">
        <f t="shared" si="13"/>
        <v/>
      </c>
      <c r="I436" s="89" t="str">
        <f>IF(MOD(ROW(I435),2)=0,IF( OR(INDEX(Calculation!$Y$6:$Y$505,ROW(I435)/2-2,1)="",INDEX(Calculation!$Y$6:$Y$505,ROW(I435)/2-2,1)="-"),"",INDEX(Calculation!$Y$6:$Y$505,ROW(I435)/2-2,1)&amp; " - " &amp; INDEX(Calculation!$Z$6:$Z$505,ROW(I435)/2-2,1)),"")</f>
        <v/>
      </c>
      <c r="J436" s="63"/>
      <c r="K436" s="86"/>
    </row>
    <row r="437" spans="1:11" ht="15.75" x14ac:dyDescent="0.25">
      <c r="A437" s="87"/>
      <c r="B437" s="62"/>
      <c r="C437" s="82"/>
      <c r="D437" s="83"/>
      <c r="E437" s="90" t="str">
        <f t="shared" si="12"/>
        <v/>
      </c>
      <c r="F437" s="89" t="str">
        <f>IF(MOD(ROW(F436),2)=0,IF( LEN(INDEX(Calculation!$W$6:$W$505,ROW(F436)/2-2,1))=0,"",INDEX(Calculation!$W$6:$W$505,ROW(F436)/2-2,1)&amp; " - " &amp; INDEX(Calculation!$X$6:$X$505,ROW(F436)/2-2,1)),"")</f>
        <v/>
      </c>
      <c r="G437" s="82"/>
      <c r="H437" s="90" t="str">
        <f t="shared" si="13"/>
        <v/>
      </c>
      <c r="I437" s="89" t="str">
        <f>IF(MOD(ROW(I436),2)=0,IF( OR(INDEX(Calculation!$Y$6:$Y$505,ROW(I436)/2-2,1)="",INDEX(Calculation!$Y$6:$Y$505,ROW(I436)/2-2,1)="-"),"",INDEX(Calculation!$Y$6:$Y$505,ROW(I436)/2-2,1)&amp; " - " &amp; INDEX(Calculation!$Z$6:$Z$505,ROW(I436)/2-2,1)),"")</f>
        <v/>
      </c>
      <c r="J437" s="63"/>
      <c r="K437" s="86"/>
    </row>
    <row r="438" spans="1:11" ht="15.75" x14ac:dyDescent="0.25">
      <c r="A438" s="87"/>
      <c r="B438" s="62"/>
      <c r="C438" s="82"/>
      <c r="D438" s="83"/>
      <c r="E438" s="90" t="str">
        <f t="shared" si="12"/>
        <v/>
      </c>
      <c r="F438" s="89" t="str">
        <f>IF(MOD(ROW(F437),2)=0,IF( LEN(INDEX(Calculation!$W$6:$W$505,ROW(F437)/2-2,1))=0,"",INDEX(Calculation!$W$6:$W$505,ROW(F437)/2-2,1)&amp; " - " &amp; INDEX(Calculation!$X$6:$X$505,ROW(F437)/2-2,1)),"")</f>
        <v/>
      </c>
      <c r="G438" s="82"/>
      <c r="H438" s="90" t="str">
        <f t="shared" si="13"/>
        <v/>
      </c>
      <c r="I438" s="89" t="str">
        <f>IF(MOD(ROW(I437),2)=0,IF( OR(INDEX(Calculation!$Y$6:$Y$505,ROW(I437)/2-2,1)="",INDEX(Calculation!$Y$6:$Y$505,ROW(I437)/2-2,1)="-"),"",INDEX(Calculation!$Y$6:$Y$505,ROW(I437)/2-2,1)&amp; " - " &amp; INDEX(Calculation!$Z$6:$Z$505,ROW(I437)/2-2,1)),"")</f>
        <v/>
      </c>
      <c r="J438" s="63"/>
      <c r="K438" s="86"/>
    </row>
    <row r="439" spans="1:11" ht="15.75" x14ac:dyDescent="0.25">
      <c r="A439" s="87"/>
      <c r="B439" s="62"/>
      <c r="C439" s="82"/>
      <c r="D439" s="83"/>
      <c r="E439" s="90" t="str">
        <f t="shared" si="12"/>
        <v/>
      </c>
      <c r="F439" s="89" t="str">
        <f>IF(MOD(ROW(F438),2)=0,IF( LEN(INDEX(Calculation!$W$6:$W$505,ROW(F438)/2-2,1))=0,"",INDEX(Calculation!$W$6:$W$505,ROW(F438)/2-2,1)&amp; " - " &amp; INDEX(Calculation!$X$6:$X$505,ROW(F438)/2-2,1)),"")</f>
        <v/>
      </c>
      <c r="G439" s="82"/>
      <c r="H439" s="90" t="str">
        <f t="shared" si="13"/>
        <v/>
      </c>
      <c r="I439" s="89" t="str">
        <f>IF(MOD(ROW(I438),2)=0,IF( OR(INDEX(Calculation!$Y$6:$Y$505,ROW(I438)/2-2,1)="",INDEX(Calculation!$Y$6:$Y$505,ROW(I438)/2-2,1)="-"),"",INDEX(Calculation!$Y$6:$Y$505,ROW(I438)/2-2,1)&amp; " - " &amp; INDEX(Calculation!$Z$6:$Z$505,ROW(I438)/2-2,1)),"")</f>
        <v/>
      </c>
      <c r="J439" s="63"/>
      <c r="K439" s="86"/>
    </row>
    <row r="440" spans="1:11" ht="15.75" x14ac:dyDescent="0.25">
      <c r="A440" s="87"/>
      <c r="B440" s="62"/>
      <c r="C440" s="82"/>
      <c r="D440" s="83"/>
      <c r="E440" s="90" t="str">
        <f t="shared" si="12"/>
        <v/>
      </c>
      <c r="F440" s="89" t="str">
        <f>IF(MOD(ROW(F439),2)=0,IF( LEN(INDEX(Calculation!$W$6:$W$505,ROW(F439)/2-2,1))=0,"",INDEX(Calculation!$W$6:$W$505,ROW(F439)/2-2,1)&amp; " - " &amp; INDEX(Calculation!$X$6:$X$505,ROW(F439)/2-2,1)),"")</f>
        <v/>
      </c>
      <c r="G440" s="82"/>
      <c r="H440" s="90" t="str">
        <f t="shared" si="13"/>
        <v/>
      </c>
      <c r="I440" s="89" t="str">
        <f>IF(MOD(ROW(I439),2)=0,IF( OR(INDEX(Calculation!$Y$6:$Y$505,ROW(I439)/2-2,1)="",INDEX(Calculation!$Y$6:$Y$505,ROW(I439)/2-2,1)="-"),"",INDEX(Calculation!$Y$6:$Y$505,ROW(I439)/2-2,1)&amp; " - " &amp; INDEX(Calculation!$Z$6:$Z$505,ROW(I439)/2-2,1)),"")</f>
        <v/>
      </c>
      <c r="J440" s="63"/>
      <c r="K440" s="86"/>
    </row>
    <row r="441" spans="1:11" ht="15.75" x14ac:dyDescent="0.25">
      <c r="A441" s="87"/>
      <c r="B441" s="62"/>
      <c r="C441" s="82"/>
      <c r="D441" s="83"/>
      <c r="E441" s="90" t="str">
        <f t="shared" si="12"/>
        <v/>
      </c>
      <c r="F441" s="89" t="str">
        <f>IF(MOD(ROW(F440),2)=0,IF( LEN(INDEX(Calculation!$W$6:$W$505,ROW(F440)/2-2,1))=0,"",INDEX(Calculation!$W$6:$W$505,ROW(F440)/2-2,1)&amp; " - " &amp; INDEX(Calculation!$X$6:$X$505,ROW(F440)/2-2,1)),"")</f>
        <v/>
      </c>
      <c r="G441" s="82"/>
      <c r="H441" s="90" t="str">
        <f t="shared" si="13"/>
        <v/>
      </c>
      <c r="I441" s="89" t="str">
        <f>IF(MOD(ROW(I440),2)=0,IF( OR(INDEX(Calculation!$Y$6:$Y$505,ROW(I440)/2-2,1)="",INDEX(Calculation!$Y$6:$Y$505,ROW(I440)/2-2,1)="-"),"",INDEX(Calculation!$Y$6:$Y$505,ROW(I440)/2-2,1)&amp; " - " &amp; INDEX(Calculation!$Z$6:$Z$505,ROW(I440)/2-2,1)),"")</f>
        <v/>
      </c>
      <c r="J441" s="63"/>
      <c r="K441" s="86"/>
    </row>
    <row r="442" spans="1:11" ht="15.75" x14ac:dyDescent="0.25">
      <c r="A442" s="87"/>
      <c r="B442" s="62"/>
      <c r="C442" s="82"/>
      <c r="D442" s="83"/>
      <c r="E442" s="90" t="str">
        <f t="shared" si="12"/>
        <v/>
      </c>
      <c r="F442" s="89" t="str">
        <f>IF(MOD(ROW(F441),2)=0,IF( LEN(INDEX(Calculation!$W$6:$W$505,ROW(F441)/2-2,1))=0,"",INDEX(Calculation!$W$6:$W$505,ROW(F441)/2-2,1)&amp; " - " &amp; INDEX(Calculation!$X$6:$X$505,ROW(F441)/2-2,1)),"")</f>
        <v/>
      </c>
      <c r="G442" s="82"/>
      <c r="H442" s="90" t="str">
        <f t="shared" si="13"/>
        <v/>
      </c>
      <c r="I442" s="89" t="str">
        <f>IF(MOD(ROW(I441),2)=0,IF( OR(INDEX(Calculation!$Y$6:$Y$505,ROW(I441)/2-2,1)="",INDEX(Calculation!$Y$6:$Y$505,ROW(I441)/2-2,1)="-"),"",INDEX(Calculation!$Y$6:$Y$505,ROW(I441)/2-2,1)&amp; " - " &amp; INDEX(Calculation!$Z$6:$Z$505,ROW(I441)/2-2,1)),"")</f>
        <v/>
      </c>
      <c r="J442" s="63"/>
      <c r="K442" s="86"/>
    </row>
    <row r="443" spans="1:11" ht="15.75" x14ac:dyDescent="0.25">
      <c r="A443" s="87"/>
      <c r="B443" s="62"/>
      <c r="C443" s="82"/>
      <c r="D443" s="83"/>
      <c r="E443" s="90" t="str">
        <f t="shared" si="12"/>
        <v/>
      </c>
      <c r="F443" s="89" t="str">
        <f>IF(MOD(ROW(F442),2)=0,IF( LEN(INDEX(Calculation!$W$6:$W$505,ROW(F442)/2-2,1))=0,"",INDEX(Calculation!$W$6:$W$505,ROW(F442)/2-2,1)&amp; " - " &amp; INDEX(Calculation!$X$6:$X$505,ROW(F442)/2-2,1)),"")</f>
        <v/>
      </c>
      <c r="G443" s="82"/>
      <c r="H443" s="90" t="str">
        <f t="shared" si="13"/>
        <v/>
      </c>
      <c r="I443" s="89" t="str">
        <f>IF(MOD(ROW(I442),2)=0,IF( OR(INDEX(Calculation!$Y$6:$Y$505,ROW(I442)/2-2,1)="",INDEX(Calculation!$Y$6:$Y$505,ROW(I442)/2-2,1)="-"),"",INDEX(Calculation!$Y$6:$Y$505,ROW(I442)/2-2,1)&amp; " - " &amp; INDEX(Calculation!$Z$6:$Z$505,ROW(I442)/2-2,1)),"")</f>
        <v/>
      </c>
      <c r="J443" s="63"/>
      <c r="K443" s="86"/>
    </row>
    <row r="444" spans="1:11" ht="15.75" x14ac:dyDescent="0.25">
      <c r="A444" s="87"/>
      <c r="B444" s="62"/>
      <c r="C444" s="82"/>
      <c r="D444" s="83"/>
      <c r="E444" s="90" t="str">
        <f t="shared" si="12"/>
        <v/>
      </c>
      <c r="F444" s="89" t="str">
        <f>IF(MOD(ROW(F443),2)=0,IF( LEN(INDEX(Calculation!$W$6:$W$505,ROW(F443)/2-2,1))=0,"",INDEX(Calculation!$W$6:$W$505,ROW(F443)/2-2,1)&amp; " - " &amp; INDEX(Calculation!$X$6:$X$505,ROW(F443)/2-2,1)),"")</f>
        <v/>
      </c>
      <c r="G444" s="82"/>
      <c r="H444" s="90" t="str">
        <f t="shared" si="13"/>
        <v/>
      </c>
      <c r="I444" s="89" t="str">
        <f>IF(MOD(ROW(I443),2)=0,IF( OR(INDEX(Calculation!$Y$6:$Y$505,ROW(I443)/2-2,1)="",INDEX(Calculation!$Y$6:$Y$505,ROW(I443)/2-2,1)="-"),"",INDEX(Calculation!$Y$6:$Y$505,ROW(I443)/2-2,1)&amp; " - " &amp; INDEX(Calculation!$Z$6:$Z$505,ROW(I443)/2-2,1)),"")</f>
        <v/>
      </c>
      <c r="J444" s="63"/>
      <c r="K444" s="86"/>
    </row>
    <row r="445" spans="1:11" ht="15.75" x14ac:dyDescent="0.25">
      <c r="A445" s="87"/>
      <c r="B445" s="62"/>
      <c r="C445" s="82"/>
      <c r="D445" s="83"/>
      <c r="E445" s="90" t="str">
        <f t="shared" si="12"/>
        <v/>
      </c>
      <c r="F445" s="89" t="str">
        <f>IF(MOD(ROW(F444),2)=0,IF( LEN(INDEX(Calculation!$W$6:$W$505,ROW(F444)/2-2,1))=0,"",INDEX(Calculation!$W$6:$W$505,ROW(F444)/2-2,1)&amp; " - " &amp; INDEX(Calculation!$X$6:$X$505,ROW(F444)/2-2,1)),"")</f>
        <v/>
      </c>
      <c r="G445" s="82"/>
      <c r="H445" s="90" t="str">
        <f t="shared" si="13"/>
        <v/>
      </c>
      <c r="I445" s="89" t="str">
        <f>IF(MOD(ROW(I444),2)=0,IF( OR(INDEX(Calculation!$Y$6:$Y$505,ROW(I444)/2-2,1)="",INDEX(Calculation!$Y$6:$Y$505,ROW(I444)/2-2,1)="-"),"",INDEX(Calculation!$Y$6:$Y$505,ROW(I444)/2-2,1)&amp; " - " &amp; INDEX(Calculation!$Z$6:$Z$505,ROW(I444)/2-2,1)),"")</f>
        <v/>
      </c>
      <c r="J445" s="63"/>
      <c r="K445" s="86"/>
    </row>
    <row r="446" spans="1:11" ht="15.75" x14ac:dyDescent="0.25">
      <c r="A446" s="87"/>
      <c r="B446" s="62"/>
      <c r="C446" s="82"/>
      <c r="D446" s="83"/>
      <c r="E446" s="90" t="str">
        <f t="shared" si="12"/>
        <v/>
      </c>
      <c r="F446" s="89" t="str">
        <f>IF(MOD(ROW(F445),2)=0,IF( LEN(INDEX(Calculation!$W$6:$W$505,ROW(F445)/2-2,1))=0,"",INDEX(Calculation!$W$6:$W$505,ROW(F445)/2-2,1)&amp; " - " &amp; INDEX(Calculation!$X$6:$X$505,ROW(F445)/2-2,1)),"")</f>
        <v/>
      </c>
      <c r="G446" s="82"/>
      <c r="H446" s="90" t="str">
        <f t="shared" si="13"/>
        <v/>
      </c>
      <c r="I446" s="89" t="str">
        <f>IF(MOD(ROW(I445),2)=0,IF( OR(INDEX(Calculation!$Y$6:$Y$505,ROW(I445)/2-2,1)="",INDEX(Calculation!$Y$6:$Y$505,ROW(I445)/2-2,1)="-"),"",INDEX(Calculation!$Y$6:$Y$505,ROW(I445)/2-2,1)&amp; " - " &amp; INDEX(Calculation!$Z$6:$Z$505,ROW(I445)/2-2,1)),"")</f>
        <v/>
      </c>
      <c r="J446" s="63"/>
      <c r="K446" s="86"/>
    </row>
    <row r="447" spans="1:11" ht="15.75" x14ac:dyDescent="0.25">
      <c r="A447" s="87"/>
      <c r="B447" s="62"/>
      <c r="C447" s="82"/>
      <c r="D447" s="83"/>
      <c r="E447" s="90" t="str">
        <f t="shared" si="12"/>
        <v/>
      </c>
      <c r="F447" s="89" t="str">
        <f>IF(MOD(ROW(F446),2)=0,IF( LEN(INDEX(Calculation!$W$6:$W$505,ROW(F446)/2-2,1))=0,"",INDEX(Calculation!$W$6:$W$505,ROW(F446)/2-2,1)&amp; " - " &amp; INDEX(Calculation!$X$6:$X$505,ROW(F446)/2-2,1)),"")</f>
        <v/>
      </c>
      <c r="G447" s="82"/>
      <c r="H447" s="90" t="str">
        <f t="shared" si="13"/>
        <v/>
      </c>
      <c r="I447" s="89" t="str">
        <f>IF(MOD(ROW(I446),2)=0,IF( OR(INDEX(Calculation!$Y$6:$Y$505,ROW(I446)/2-2,1)="",INDEX(Calculation!$Y$6:$Y$505,ROW(I446)/2-2,1)="-"),"",INDEX(Calculation!$Y$6:$Y$505,ROW(I446)/2-2,1)&amp; " - " &amp; INDEX(Calculation!$Z$6:$Z$505,ROW(I446)/2-2,1)),"")</f>
        <v/>
      </c>
      <c r="J447" s="63"/>
      <c r="K447" s="86"/>
    </row>
    <row r="448" spans="1:11" ht="15.75" x14ac:dyDescent="0.25">
      <c r="A448" s="87"/>
      <c r="B448" s="62"/>
      <c r="C448" s="82"/>
      <c r="D448" s="83"/>
      <c r="E448" s="90" t="str">
        <f t="shared" si="12"/>
        <v/>
      </c>
      <c r="F448" s="89" t="str">
        <f>IF(MOD(ROW(F447),2)=0,IF( LEN(INDEX(Calculation!$W$6:$W$505,ROW(F447)/2-2,1))=0,"",INDEX(Calculation!$W$6:$W$505,ROW(F447)/2-2,1)&amp; " - " &amp; INDEX(Calculation!$X$6:$X$505,ROW(F447)/2-2,1)),"")</f>
        <v/>
      </c>
      <c r="G448" s="82"/>
      <c r="H448" s="90" t="str">
        <f t="shared" si="13"/>
        <v/>
      </c>
      <c r="I448" s="89" t="str">
        <f>IF(MOD(ROW(I447),2)=0,IF( OR(INDEX(Calculation!$Y$6:$Y$505,ROW(I447)/2-2,1)="",INDEX(Calculation!$Y$6:$Y$505,ROW(I447)/2-2,1)="-"),"",INDEX(Calculation!$Y$6:$Y$505,ROW(I447)/2-2,1)&amp; " - " &amp; INDEX(Calculation!$Z$6:$Z$505,ROW(I447)/2-2,1)),"")</f>
        <v/>
      </c>
      <c r="J448" s="63"/>
      <c r="K448" s="86"/>
    </row>
    <row r="449" spans="1:11" ht="15.75" x14ac:dyDescent="0.25">
      <c r="A449" s="87"/>
      <c r="B449" s="62"/>
      <c r="C449" s="82"/>
      <c r="D449" s="83"/>
      <c r="E449" s="90" t="str">
        <f t="shared" si="12"/>
        <v/>
      </c>
      <c r="F449" s="89" t="str">
        <f>IF(MOD(ROW(F448),2)=0,IF( LEN(INDEX(Calculation!$W$6:$W$505,ROW(F448)/2-2,1))=0,"",INDEX(Calculation!$W$6:$W$505,ROW(F448)/2-2,1)&amp; " - " &amp; INDEX(Calculation!$X$6:$X$505,ROW(F448)/2-2,1)),"")</f>
        <v/>
      </c>
      <c r="G449" s="82"/>
      <c r="H449" s="90" t="str">
        <f t="shared" si="13"/>
        <v/>
      </c>
      <c r="I449" s="89" t="str">
        <f>IF(MOD(ROW(I448),2)=0,IF( OR(INDEX(Calculation!$Y$6:$Y$505,ROW(I448)/2-2,1)="",INDEX(Calculation!$Y$6:$Y$505,ROW(I448)/2-2,1)="-"),"",INDEX(Calculation!$Y$6:$Y$505,ROW(I448)/2-2,1)&amp; " - " &amp; INDEX(Calculation!$Z$6:$Z$505,ROW(I448)/2-2,1)),"")</f>
        <v/>
      </c>
      <c r="J449" s="63"/>
      <c r="K449" s="86"/>
    </row>
    <row r="450" spans="1:11" ht="15.75" x14ac:dyDescent="0.25">
      <c r="A450" s="87"/>
      <c r="B450" s="62"/>
      <c r="C450" s="82"/>
      <c r="D450" s="83"/>
      <c r="E450" s="90" t="str">
        <f t="shared" si="12"/>
        <v/>
      </c>
      <c r="F450" s="89" t="str">
        <f>IF(MOD(ROW(F449),2)=0,IF( LEN(INDEX(Calculation!$W$6:$W$505,ROW(F449)/2-2,1))=0,"",INDEX(Calculation!$W$6:$W$505,ROW(F449)/2-2,1)&amp; " - " &amp; INDEX(Calculation!$X$6:$X$505,ROW(F449)/2-2,1)),"")</f>
        <v/>
      </c>
      <c r="G450" s="82"/>
      <c r="H450" s="90" t="str">
        <f t="shared" si="13"/>
        <v/>
      </c>
      <c r="I450" s="89" t="str">
        <f>IF(MOD(ROW(I449),2)=0,IF( OR(INDEX(Calculation!$Y$6:$Y$505,ROW(I449)/2-2,1)="",INDEX(Calculation!$Y$6:$Y$505,ROW(I449)/2-2,1)="-"),"",INDEX(Calculation!$Y$6:$Y$505,ROW(I449)/2-2,1)&amp; " - " &amp; INDEX(Calculation!$Z$6:$Z$505,ROW(I449)/2-2,1)),"")</f>
        <v/>
      </c>
      <c r="J450" s="63"/>
      <c r="K450" s="86"/>
    </row>
    <row r="451" spans="1:11" ht="15.75" x14ac:dyDescent="0.25">
      <c r="A451" s="87"/>
      <c r="B451" s="62"/>
      <c r="C451" s="82"/>
      <c r="D451" s="83"/>
      <c r="E451" s="90" t="str">
        <f t="shared" si="12"/>
        <v/>
      </c>
      <c r="F451" s="89" t="str">
        <f>IF(MOD(ROW(F450),2)=0,IF( LEN(INDEX(Calculation!$W$6:$W$505,ROW(F450)/2-2,1))=0,"",INDEX(Calculation!$W$6:$W$505,ROW(F450)/2-2,1)&amp; " - " &amp; INDEX(Calculation!$X$6:$X$505,ROW(F450)/2-2,1)),"")</f>
        <v/>
      </c>
      <c r="G451" s="82"/>
      <c r="H451" s="90" t="str">
        <f t="shared" si="13"/>
        <v/>
      </c>
      <c r="I451" s="89" t="str">
        <f>IF(MOD(ROW(I450),2)=0,IF( OR(INDEX(Calculation!$Y$6:$Y$505,ROW(I450)/2-2,1)="",INDEX(Calculation!$Y$6:$Y$505,ROW(I450)/2-2,1)="-"),"",INDEX(Calculation!$Y$6:$Y$505,ROW(I450)/2-2,1)&amp; " - " &amp; INDEX(Calculation!$Z$6:$Z$505,ROW(I450)/2-2,1)),"")</f>
        <v/>
      </c>
      <c r="J451" s="63"/>
      <c r="K451" s="86"/>
    </row>
    <row r="452" spans="1:11" ht="15.75" x14ac:dyDescent="0.25">
      <c r="A452" s="87"/>
      <c r="B452" s="62"/>
      <c r="C452" s="82"/>
      <c r="D452" s="83"/>
      <c r="E452" s="90" t="str">
        <f t="shared" si="12"/>
        <v/>
      </c>
      <c r="F452" s="89" t="str">
        <f>IF(MOD(ROW(F451),2)=0,IF( LEN(INDEX(Calculation!$W$6:$W$505,ROW(F451)/2-2,1))=0,"",INDEX(Calculation!$W$6:$W$505,ROW(F451)/2-2,1)&amp; " - " &amp; INDEX(Calculation!$X$6:$X$505,ROW(F451)/2-2,1)),"")</f>
        <v/>
      </c>
      <c r="G452" s="82"/>
      <c r="H452" s="90" t="str">
        <f t="shared" si="13"/>
        <v/>
      </c>
      <c r="I452" s="89" t="str">
        <f>IF(MOD(ROW(I451),2)=0,IF( OR(INDEX(Calculation!$Y$6:$Y$505,ROW(I451)/2-2,1)="",INDEX(Calculation!$Y$6:$Y$505,ROW(I451)/2-2,1)="-"),"",INDEX(Calculation!$Y$6:$Y$505,ROW(I451)/2-2,1)&amp; " - " &amp; INDEX(Calculation!$Z$6:$Z$505,ROW(I451)/2-2,1)),"")</f>
        <v/>
      </c>
      <c r="J452" s="63"/>
      <c r="K452" s="86"/>
    </row>
    <row r="453" spans="1:11" ht="15.75" x14ac:dyDescent="0.25">
      <c r="A453" s="87"/>
      <c r="B453" s="62"/>
      <c r="C453" s="82"/>
      <c r="D453" s="83"/>
      <c r="E453" s="90" t="str">
        <f t="shared" si="12"/>
        <v/>
      </c>
      <c r="F453" s="89" t="str">
        <f>IF(MOD(ROW(F452),2)=0,IF( LEN(INDEX(Calculation!$W$6:$W$505,ROW(F452)/2-2,1))=0,"",INDEX(Calculation!$W$6:$W$505,ROW(F452)/2-2,1)&amp; " - " &amp; INDEX(Calculation!$X$6:$X$505,ROW(F452)/2-2,1)),"")</f>
        <v/>
      </c>
      <c r="G453" s="82"/>
      <c r="H453" s="90" t="str">
        <f t="shared" si="13"/>
        <v/>
      </c>
      <c r="I453" s="89" t="str">
        <f>IF(MOD(ROW(I452),2)=0,IF( OR(INDEX(Calculation!$Y$6:$Y$505,ROW(I452)/2-2,1)="",INDEX(Calculation!$Y$6:$Y$505,ROW(I452)/2-2,1)="-"),"",INDEX(Calculation!$Y$6:$Y$505,ROW(I452)/2-2,1)&amp; " - " &amp; INDEX(Calculation!$Z$6:$Z$505,ROW(I452)/2-2,1)),"")</f>
        <v/>
      </c>
      <c r="J453" s="63"/>
      <c r="K453" s="86"/>
    </row>
    <row r="454" spans="1:11" ht="15.75" x14ac:dyDescent="0.25">
      <c r="A454" s="87"/>
      <c r="B454" s="62"/>
      <c r="C454" s="82"/>
      <c r="D454" s="83"/>
      <c r="E454" s="90" t="str">
        <f t="shared" si="12"/>
        <v/>
      </c>
      <c r="F454" s="89" t="str">
        <f>IF(MOD(ROW(F453),2)=0,IF( LEN(INDEX(Calculation!$W$6:$W$505,ROW(F453)/2-2,1))=0,"",INDEX(Calculation!$W$6:$W$505,ROW(F453)/2-2,1)&amp; " - " &amp; INDEX(Calculation!$X$6:$X$505,ROW(F453)/2-2,1)),"")</f>
        <v/>
      </c>
      <c r="G454" s="82"/>
      <c r="H454" s="90" t="str">
        <f t="shared" si="13"/>
        <v/>
      </c>
      <c r="I454" s="89" t="str">
        <f>IF(MOD(ROW(I453),2)=0,IF( OR(INDEX(Calculation!$Y$6:$Y$505,ROW(I453)/2-2,1)="",INDEX(Calculation!$Y$6:$Y$505,ROW(I453)/2-2,1)="-"),"",INDEX(Calculation!$Y$6:$Y$505,ROW(I453)/2-2,1)&amp; " - " &amp; INDEX(Calculation!$Z$6:$Z$505,ROW(I453)/2-2,1)),"")</f>
        <v/>
      </c>
      <c r="J454" s="63"/>
      <c r="K454" s="86"/>
    </row>
    <row r="455" spans="1:11" ht="15.75" x14ac:dyDescent="0.25">
      <c r="A455" s="87"/>
      <c r="B455" s="62"/>
      <c r="C455" s="82"/>
      <c r="D455" s="83"/>
      <c r="E455" s="90" t="str">
        <f t="shared" ref="E455:E518" si="14">IF(OR(AND(C456="",F456&lt;&gt;""),AND(C455="",F455="",E456="x")),"x","")</f>
        <v/>
      </c>
      <c r="F455" s="89" t="str">
        <f>IF(MOD(ROW(F454),2)=0,IF( LEN(INDEX(Calculation!$W$6:$W$505,ROW(F454)/2-2,1))=0,"",INDEX(Calculation!$W$6:$W$505,ROW(F454)/2-2,1)&amp; " - " &amp; INDEX(Calculation!$X$6:$X$505,ROW(F454)/2-2,1)),"")</f>
        <v/>
      </c>
      <c r="G455" s="82"/>
      <c r="H455" s="90" t="str">
        <f t="shared" ref="H455:H518" si="15">IF(OR(AND(F456="",I456&lt;&gt;""),AND(F455="",I455="",H456="x")),"x","")</f>
        <v/>
      </c>
      <c r="I455" s="89" t="str">
        <f>IF(MOD(ROW(I454),2)=0,IF( OR(INDEX(Calculation!$Y$6:$Y$505,ROW(I454)/2-2,1)="",INDEX(Calculation!$Y$6:$Y$505,ROW(I454)/2-2,1)="-"),"",INDEX(Calculation!$Y$6:$Y$505,ROW(I454)/2-2,1)&amp; " - " &amp; INDEX(Calculation!$Z$6:$Z$505,ROW(I454)/2-2,1)),"")</f>
        <v/>
      </c>
      <c r="J455" s="63"/>
      <c r="K455" s="86"/>
    </row>
    <row r="456" spans="1:11" ht="15.75" x14ac:dyDescent="0.25">
      <c r="A456" s="87"/>
      <c r="B456" s="62"/>
      <c r="C456" s="82"/>
      <c r="D456" s="83"/>
      <c r="E456" s="90" t="str">
        <f t="shared" si="14"/>
        <v/>
      </c>
      <c r="F456" s="89" t="str">
        <f>IF(MOD(ROW(F455),2)=0,IF( LEN(INDEX(Calculation!$W$6:$W$505,ROW(F455)/2-2,1))=0,"",INDEX(Calculation!$W$6:$W$505,ROW(F455)/2-2,1)&amp; " - " &amp; INDEX(Calculation!$X$6:$X$505,ROW(F455)/2-2,1)),"")</f>
        <v/>
      </c>
      <c r="G456" s="82"/>
      <c r="H456" s="90" t="str">
        <f t="shared" si="15"/>
        <v/>
      </c>
      <c r="I456" s="89" t="str">
        <f>IF(MOD(ROW(I455),2)=0,IF( OR(INDEX(Calculation!$Y$6:$Y$505,ROW(I455)/2-2,1)="",INDEX(Calculation!$Y$6:$Y$505,ROW(I455)/2-2,1)="-"),"",INDEX(Calculation!$Y$6:$Y$505,ROW(I455)/2-2,1)&amp; " - " &amp; INDEX(Calculation!$Z$6:$Z$505,ROW(I455)/2-2,1)),"")</f>
        <v/>
      </c>
      <c r="J456" s="63"/>
      <c r="K456" s="86"/>
    </row>
    <row r="457" spans="1:11" ht="15.75" x14ac:dyDescent="0.25">
      <c r="A457" s="87"/>
      <c r="B457" s="62"/>
      <c r="C457" s="82"/>
      <c r="D457" s="83"/>
      <c r="E457" s="90" t="str">
        <f t="shared" si="14"/>
        <v/>
      </c>
      <c r="F457" s="89" t="str">
        <f>IF(MOD(ROW(F456),2)=0,IF( LEN(INDEX(Calculation!$W$6:$W$505,ROW(F456)/2-2,1))=0,"",INDEX(Calculation!$W$6:$W$505,ROW(F456)/2-2,1)&amp; " - " &amp; INDEX(Calculation!$X$6:$X$505,ROW(F456)/2-2,1)),"")</f>
        <v/>
      </c>
      <c r="G457" s="82"/>
      <c r="H457" s="90" t="str">
        <f t="shared" si="15"/>
        <v/>
      </c>
      <c r="I457" s="89" t="str">
        <f>IF(MOD(ROW(I456),2)=0,IF( OR(INDEX(Calculation!$Y$6:$Y$505,ROW(I456)/2-2,1)="",INDEX(Calculation!$Y$6:$Y$505,ROW(I456)/2-2,1)="-"),"",INDEX(Calculation!$Y$6:$Y$505,ROW(I456)/2-2,1)&amp; " - " &amp; INDEX(Calculation!$Z$6:$Z$505,ROW(I456)/2-2,1)),"")</f>
        <v/>
      </c>
      <c r="J457" s="63"/>
      <c r="K457" s="86"/>
    </row>
    <row r="458" spans="1:11" ht="15.75" x14ac:dyDescent="0.25">
      <c r="A458" s="87"/>
      <c r="B458" s="62"/>
      <c r="C458" s="82"/>
      <c r="D458" s="83"/>
      <c r="E458" s="90" t="str">
        <f t="shared" si="14"/>
        <v/>
      </c>
      <c r="F458" s="89" t="str">
        <f>IF(MOD(ROW(F457),2)=0,IF( LEN(INDEX(Calculation!$W$6:$W$505,ROW(F457)/2-2,1))=0,"",INDEX(Calculation!$W$6:$W$505,ROW(F457)/2-2,1)&amp; " - " &amp; INDEX(Calculation!$X$6:$X$505,ROW(F457)/2-2,1)),"")</f>
        <v/>
      </c>
      <c r="G458" s="82"/>
      <c r="H458" s="90" t="str">
        <f t="shared" si="15"/>
        <v/>
      </c>
      <c r="I458" s="89" t="str">
        <f>IF(MOD(ROW(I457),2)=0,IF( OR(INDEX(Calculation!$Y$6:$Y$505,ROW(I457)/2-2,1)="",INDEX(Calculation!$Y$6:$Y$505,ROW(I457)/2-2,1)="-"),"",INDEX(Calculation!$Y$6:$Y$505,ROW(I457)/2-2,1)&amp; " - " &amp; INDEX(Calculation!$Z$6:$Z$505,ROW(I457)/2-2,1)),"")</f>
        <v/>
      </c>
      <c r="J458" s="63"/>
      <c r="K458" s="86"/>
    </row>
    <row r="459" spans="1:11" ht="15.75" x14ac:dyDescent="0.25">
      <c r="A459" s="87"/>
      <c r="B459" s="62"/>
      <c r="C459" s="82"/>
      <c r="D459" s="83"/>
      <c r="E459" s="90" t="str">
        <f t="shared" si="14"/>
        <v/>
      </c>
      <c r="F459" s="89" t="str">
        <f>IF(MOD(ROW(F458),2)=0,IF( LEN(INDEX(Calculation!$W$6:$W$505,ROW(F458)/2-2,1))=0,"",INDEX(Calculation!$W$6:$W$505,ROW(F458)/2-2,1)&amp; " - " &amp; INDEX(Calculation!$X$6:$X$505,ROW(F458)/2-2,1)),"")</f>
        <v/>
      </c>
      <c r="G459" s="82"/>
      <c r="H459" s="90" t="str">
        <f t="shared" si="15"/>
        <v/>
      </c>
      <c r="I459" s="89" t="str">
        <f>IF(MOD(ROW(I458),2)=0,IF( OR(INDEX(Calculation!$Y$6:$Y$505,ROW(I458)/2-2,1)="",INDEX(Calculation!$Y$6:$Y$505,ROW(I458)/2-2,1)="-"),"",INDEX(Calculation!$Y$6:$Y$505,ROW(I458)/2-2,1)&amp; " - " &amp; INDEX(Calculation!$Z$6:$Z$505,ROW(I458)/2-2,1)),"")</f>
        <v/>
      </c>
      <c r="J459" s="63"/>
      <c r="K459" s="86"/>
    </row>
    <row r="460" spans="1:11" ht="15.75" x14ac:dyDescent="0.25">
      <c r="A460" s="87"/>
      <c r="B460" s="62"/>
      <c r="C460" s="82"/>
      <c r="D460" s="83"/>
      <c r="E460" s="90" t="str">
        <f t="shared" si="14"/>
        <v/>
      </c>
      <c r="F460" s="89" t="str">
        <f>IF(MOD(ROW(F459),2)=0,IF( LEN(INDEX(Calculation!$W$6:$W$505,ROW(F459)/2-2,1))=0,"",INDEX(Calculation!$W$6:$W$505,ROW(F459)/2-2,1)&amp; " - " &amp; INDEX(Calculation!$X$6:$X$505,ROW(F459)/2-2,1)),"")</f>
        <v/>
      </c>
      <c r="G460" s="82"/>
      <c r="H460" s="90" t="str">
        <f t="shared" si="15"/>
        <v/>
      </c>
      <c r="I460" s="89" t="str">
        <f>IF(MOD(ROW(I459),2)=0,IF( OR(INDEX(Calculation!$Y$6:$Y$505,ROW(I459)/2-2,1)="",INDEX(Calculation!$Y$6:$Y$505,ROW(I459)/2-2,1)="-"),"",INDEX(Calculation!$Y$6:$Y$505,ROW(I459)/2-2,1)&amp; " - " &amp; INDEX(Calculation!$Z$6:$Z$505,ROW(I459)/2-2,1)),"")</f>
        <v/>
      </c>
      <c r="J460" s="63"/>
      <c r="K460" s="86"/>
    </row>
    <row r="461" spans="1:11" ht="15.75" x14ac:dyDescent="0.25">
      <c r="A461" s="87"/>
      <c r="B461" s="62"/>
      <c r="C461" s="82"/>
      <c r="D461" s="83"/>
      <c r="E461" s="90" t="str">
        <f t="shared" si="14"/>
        <v/>
      </c>
      <c r="F461" s="89" t="str">
        <f>IF(MOD(ROW(F460),2)=0,IF( LEN(INDEX(Calculation!$W$6:$W$505,ROW(F460)/2-2,1))=0,"",INDEX(Calculation!$W$6:$W$505,ROW(F460)/2-2,1)&amp; " - " &amp; INDEX(Calculation!$X$6:$X$505,ROW(F460)/2-2,1)),"")</f>
        <v/>
      </c>
      <c r="G461" s="82"/>
      <c r="H461" s="90" t="str">
        <f t="shared" si="15"/>
        <v/>
      </c>
      <c r="I461" s="89" t="str">
        <f>IF(MOD(ROW(I460),2)=0,IF( OR(INDEX(Calculation!$Y$6:$Y$505,ROW(I460)/2-2,1)="",INDEX(Calculation!$Y$6:$Y$505,ROW(I460)/2-2,1)="-"),"",INDEX(Calculation!$Y$6:$Y$505,ROW(I460)/2-2,1)&amp; " - " &amp; INDEX(Calculation!$Z$6:$Z$505,ROW(I460)/2-2,1)),"")</f>
        <v/>
      </c>
      <c r="J461" s="63"/>
      <c r="K461" s="86"/>
    </row>
    <row r="462" spans="1:11" ht="15.75" x14ac:dyDescent="0.25">
      <c r="A462" s="87"/>
      <c r="B462" s="62"/>
      <c r="C462" s="82"/>
      <c r="D462" s="83"/>
      <c r="E462" s="90" t="str">
        <f t="shared" si="14"/>
        <v/>
      </c>
      <c r="F462" s="89" t="str">
        <f>IF(MOD(ROW(F461),2)=0,IF( LEN(INDEX(Calculation!$W$6:$W$505,ROW(F461)/2-2,1))=0,"",INDEX(Calculation!$W$6:$W$505,ROW(F461)/2-2,1)&amp; " - " &amp; INDEX(Calculation!$X$6:$X$505,ROW(F461)/2-2,1)),"")</f>
        <v/>
      </c>
      <c r="G462" s="82"/>
      <c r="H462" s="90" t="str">
        <f t="shared" si="15"/>
        <v/>
      </c>
      <c r="I462" s="89" t="str">
        <f>IF(MOD(ROW(I461),2)=0,IF( OR(INDEX(Calculation!$Y$6:$Y$505,ROW(I461)/2-2,1)="",INDEX(Calculation!$Y$6:$Y$505,ROW(I461)/2-2,1)="-"),"",INDEX(Calculation!$Y$6:$Y$505,ROW(I461)/2-2,1)&amp; " - " &amp; INDEX(Calculation!$Z$6:$Z$505,ROW(I461)/2-2,1)),"")</f>
        <v/>
      </c>
      <c r="J462" s="63"/>
      <c r="K462" s="86"/>
    </row>
    <row r="463" spans="1:11" ht="15.75" x14ac:dyDescent="0.25">
      <c r="A463" s="87"/>
      <c r="B463" s="62"/>
      <c r="C463" s="82"/>
      <c r="D463" s="83"/>
      <c r="E463" s="90" t="str">
        <f t="shared" si="14"/>
        <v/>
      </c>
      <c r="F463" s="89" t="str">
        <f>IF(MOD(ROW(F462),2)=0,IF( LEN(INDEX(Calculation!$W$6:$W$505,ROW(F462)/2-2,1))=0,"",INDEX(Calculation!$W$6:$W$505,ROW(F462)/2-2,1)&amp; " - " &amp; INDEX(Calculation!$X$6:$X$505,ROW(F462)/2-2,1)),"")</f>
        <v/>
      </c>
      <c r="G463" s="82"/>
      <c r="H463" s="90" t="str">
        <f t="shared" si="15"/>
        <v/>
      </c>
      <c r="I463" s="89" t="str">
        <f>IF(MOD(ROW(I462),2)=0,IF( OR(INDEX(Calculation!$Y$6:$Y$505,ROW(I462)/2-2,1)="",INDEX(Calculation!$Y$6:$Y$505,ROW(I462)/2-2,1)="-"),"",INDEX(Calculation!$Y$6:$Y$505,ROW(I462)/2-2,1)&amp; " - " &amp; INDEX(Calculation!$Z$6:$Z$505,ROW(I462)/2-2,1)),"")</f>
        <v/>
      </c>
      <c r="J463" s="63"/>
      <c r="K463" s="86"/>
    </row>
    <row r="464" spans="1:11" ht="15.75" x14ac:dyDescent="0.25">
      <c r="A464" s="87"/>
      <c r="B464" s="62"/>
      <c r="C464" s="82"/>
      <c r="D464" s="83"/>
      <c r="E464" s="90" t="str">
        <f t="shared" si="14"/>
        <v/>
      </c>
      <c r="F464" s="89" t="str">
        <f>IF(MOD(ROW(F463),2)=0,IF( LEN(INDEX(Calculation!$W$6:$W$505,ROW(F463)/2-2,1))=0,"",INDEX(Calculation!$W$6:$W$505,ROW(F463)/2-2,1)&amp; " - " &amp; INDEX(Calculation!$X$6:$X$505,ROW(F463)/2-2,1)),"")</f>
        <v/>
      </c>
      <c r="G464" s="82"/>
      <c r="H464" s="90" t="str">
        <f t="shared" si="15"/>
        <v/>
      </c>
      <c r="I464" s="89" t="str">
        <f>IF(MOD(ROW(I463),2)=0,IF( OR(INDEX(Calculation!$Y$6:$Y$505,ROW(I463)/2-2,1)="",INDEX(Calculation!$Y$6:$Y$505,ROW(I463)/2-2,1)="-"),"",INDEX(Calculation!$Y$6:$Y$505,ROW(I463)/2-2,1)&amp; " - " &amp; INDEX(Calculation!$Z$6:$Z$505,ROW(I463)/2-2,1)),"")</f>
        <v/>
      </c>
      <c r="J464" s="63"/>
      <c r="K464" s="86"/>
    </row>
    <row r="465" spans="1:11" ht="15.75" x14ac:dyDescent="0.25">
      <c r="A465" s="87"/>
      <c r="B465" s="62"/>
      <c r="C465" s="82"/>
      <c r="D465" s="83"/>
      <c r="E465" s="90" t="str">
        <f t="shared" si="14"/>
        <v/>
      </c>
      <c r="F465" s="89" t="str">
        <f>IF(MOD(ROW(F464),2)=0,IF( LEN(INDEX(Calculation!$W$6:$W$505,ROW(F464)/2-2,1))=0,"",INDEX(Calculation!$W$6:$W$505,ROW(F464)/2-2,1)&amp; " - " &amp; INDEX(Calculation!$X$6:$X$505,ROW(F464)/2-2,1)),"")</f>
        <v/>
      </c>
      <c r="G465" s="82"/>
      <c r="H465" s="90" t="str">
        <f t="shared" si="15"/>
        <v/>
      </c>
      <c r="I465" s="89" t="str">
        <f>IF(MOD(ROW(I464),2)=0,IF( OR(INDEX(Calculation!$Y$6:$Y$505,ROW(I464)/2-2,1)="",INDEX(Calculation!$Y$6:$Y$505,ROW(I464)/2-2,1)="-"),"",INDEX(Calculation!$Y$6:$Y$505,ROW(I464)/2-2,1)&amp; " - " &amp; INDEX(Calculation!$Z$6:$Z$505,ROW(I464)/2-2,1)),"")</f>
        <v/>
      </c>
      <c r="J465" s="63"/>
      <c r="K465" s="86"/>
    </row>
    <row r="466" spans="1:11" ht="15.75" x14ac:dyDescent="0.25">
      <c r="A466" s="87"/>
      <c r="B466" s="62"/>
      <c r="C466" s="82"/>
      <c r="D466" s="83"/>
      <c r="E466" s="90" t="str">
        <f t="shared" si="14"/>
        <v/>
      </c>
      <c r="F466" s="89" t="str">
        <f>IF(MOD(ROW(F465),2)=0,IF( LEN(INDEX(Calculation!$W$6:$W$505,ROW(F465)/2-2,1))=0,"",INDEX(Calculation!$W$6:$W$505,ROW(F465)/2-2,1)&amp; " - " &amp; INDEX(Calculation!$X$6:$X$505,ROW(F465)/2-2,1)),"")</f>
        <v/>
      </c>
      <c r="G466" s="82"/>
      <c r="H466" s="90" t="str">
        <f t="shared" si="15"/>
        <v/>
      </c>
      <c r="I466" s="89" t="str">
        <f>IF(MOD(ROW(I465),2)=0,IF( OR(INDEX(Calculation!$Y$6:$Y$505,ROW(I465)/2-2,1)="",INDEX(Calculation!$Y$6:$Y$505,ROW(I465)/2-2,1)="-"),"",INDEX(Calculation!$Y$6:$Y$505,ROW(I465)/2-2,1)&amp; " - " &amp; INDEX(Calculation!$Z$6:$Z$505,ROW(I465)/2-2,1)),"")</f>
        <v/>
      </c>
      <c r="J466" s="63"/>
      <c r="K466" s="86"/>
    </row>
    <row r="467" spans="1:11" ht="15.75" x14ac:dyDescent="0.25">
      <c r="A467" s="87"/>
      <c r="B467" s="62"/>
      <c r="C467" s="82"/>
      <c r="D467" s="83"/>
      <c r="E467" s="90" t="str">
        <f t="shared" si="14"/>
        <v/>
      </c>
      <c r="F467" s="89" t="str">
        <f>IF(MOD(ROW(F466),2)=0,IF( LEN(INDEX(Calculation!$W$6:$W$505,ROW(F466)/2-2,1))=0,"",INDEX(Calculation!$W$6:$W$505,ROW(F466)/2-2,1)&amp; " - " &amp; INDEX(Calculation!$X$6:$X$505,ROW(F466)/2-2,1)),"")</f>
        <v/>
      </c>
      <c r="G467" s="82"/>
      <c r="H467" s="90" t="str">
        <f t="shared" si="15"/>
        <v/>
      </c>
      <c r="I467" s="89" t="str">
        <f>IF(MOD(ROW(I466),2)=0,IF( OR(INDEX(Calculation!$Y$6:$Y$505,ROW(I466)/2-2,1)="",INDEX(Calculation!$Y$6:$Y$505,ROW(I466)/2-2,1)="-"),"",INDEX(Calculation!$Y$6:$Y$505,ROW(I466)/2-2,1)&amp; " - " &amp; INDEX(Calculation!$Z$6:$Z$505,ROW(I466)/2-2,1)),"")</f>
        <v/>
      </c>
      <c r="J467" s="63"/>
      <c r="K467" s="86"/>
    </row>
    <row r="468" spans="1:11" ht="15.75" x14ac:dyDescent="0.25">
      <c r="A468" s="87"/>
      <c r="B468" s="62"/>
      <c r="C468" s="82"/>
      <c r="D468" s="83"/>
      <c r="E468" s="90" t="str">
        <f t="shared" si="14"/>
        <v/>
      </c>
      <c r="F468" s="89" t="str">
        <f>IF(MOD(ROW(F467),2)=0,IF( LEN(INDEX(Calculation!$W$6:$W$505,ROW(F467)/2-2,1))=0,"",INDEX(Calculation!$W$6:$W$505,ROW(F467)/2-2,1)&amp; " - " &amp; INDEX(Calculation!$X$6:$X$505,ROW(F467)/2-2,1)),"")</f>
        <v/>
      </c>
      <c r="G468" s="82"/>
      <c r="H468" s="90" t="str">
        <f t="shared" si="15"/>
        <v/>
      </c>
      <c r="I468" s="89" t="str">
        <f>IF(MOD(ROW(I467),2)=0,IF( OR(INDEX(Calculation!$Y$6:$Y$505,ROW(I467)/2-2,1)="",INDEX(Calculation!$Y$6:$Y$505,ROW(I467)/2-2,1)="-"),"",INDEX(Calculation!$Y$6:$Y$505,ROW(I467)/2-2,1)&amp; " - " &amp; INDEX(Calculation!$Z$6:$Z$505,ROW(I467)/2-2,1)),"")</f>
        <v/>
      </c>
      <c r="J468" s="63"/>
      <c r="K468" s="86"/>
    </row>
    <row r="469" spans="1:11" ht="15.75" x14ac:dyDescent="0.25">
      <c r="A469" s="87"/>
      <c r="B469" s="62"/>
      <c r="C469" s="82"/>
      <c r="D469" s="83"/>
      <c r="E469" s="90" t="str">
        <f t="shared" si="14"/>
        <v/>
      </c>
      <c r="F469" s="89" t="str">
        <f>IF(MOD(ROW(F468),2)=0,IF( LEN(INDEX(Calculation!$W$6:$W$505,ROW(F468)/2-2,1))=0,"",INDEX(Calculation!$W$6:$W$505,ROW(F468)/2-2,1)&amp; " - " &amp; INDEX(Calculation!$X$6:$X$505,ROW(F468)/2-2,1)),"")</f>
        <v/>
      </c>
      <c r="G469" s="82"/>
      <c r="H469" s="90" t="str">
        <f t="shared" si="15"/>
        <v/>
      </c>
      <c r="I469" s="89" t="str">
        <f>IF(MOD(ROW(I468),2)=0,IF( OR(INDEX(Calculation!$Y$6:$Y$505,ROW(I468)/2-2,1)="",INDEX(Calculation!$Y$6:$Y$505,ROW(I468)/2-2,1)="-"),"",INDEX(Calculation!$Y$6:$Y$505,ROW(I468)/2-2,1)&amp; " - " &amp; INDEX(Calculation!$Z$6:$Z$505,ROW(I468)/2-2,1)),"")</f>
        <v/>
      </c>
      <c r="J469" s="63"/>
      <c r="K469" s="86"/>
    </row>
    <row r="470" spans="1:11" ht="15.75" x14ac:dyDescent="0.25">
      <c r="A470" s="87"/>
      <c r="B470" s="62"/>
      <c r="C470" s="82"/>
      <c r="D470" s="83"/>
      <c r="E470" s="90" t="str">
        <f t="shared" si="14"/>
        <v/>
      </c>
      <c r="F470" s="89" t="str">
        <f>IF(MOD(ROW(F469),2)=0,IF( LEN(INDEX(Calculation!$W$6:$W$505,ROW(F469)/2-2,1))=0,"",INDEX(Calculation!$W$6:$W$505,ROW(F469)/2-2,1)&amp; " - " &amp; INDEX(Calculation!$X$6:$X$505,ROW(F469)/2-2,1)),"")</f>
        <v/>
      </c>
      <c r="G470" s="82"/>
      <c r="H470" s="90" t="str">
        <f t="shared" si="15"/>
        <v/>
      </c>
      <c r="I470" s="89" t="str">
        <f>IF(MOD(ROW(I469),2)=0,IF( OR(INDEX(Calculation!$Y$6:$Y$505,ROW(I469)/2-2,1)="",INDEX(Calculation!$Y$6:$Y$505,ROW(I469)/2-2,1)="-"),"",INDEX(Calculation!$Y$6:$Y$505,ROW(I469)/2-2,1)&amp; " - " &amp; INDEX(Calculation!$Z$6:$Z$505,ROW(I469)/2-2,1)),"")</f>
        <v/>
      </c>
      <c r="J470" s="63"/>
      <c r="K470" s="86"/>
    </row>
    <row r="471" spans="1:11" ht="15.75" x14ac:dyDescent="0.25">
      <c r="A471" s="87"/>
      <c r="B471" s="62"/>
      <c r="C471" s="82"/>
      <c r="D471" s="83"/>
      <c r="E471" s="90" t="str">
        <f t="shared" si="14"/>
        <v/>
      </c>
      <c r="F471" s="89" t="str">
        <f>IF(MOD(ROW(F470),2)=0,IF( LEN(INDEX(Calculation!$W$6:$W$505,ROW(F470)/2-2,1))=0,"",INDEX(Calculation!$W$6:$W$505,ROW(F470)/2-2,1)&amp; " - " &amp; INDEX(Calculation!$X$6:$X$505,ROW(F470)/2-2,1)),"")</f>
        <v/>
      </c>
      <c r="G471" s="82"/>
      <c r="H471" s="90" t="str">
        <f t="shared" si="15"/>
        <v/>
      </c>
      <c r="I471" s="89" t="str">
        <f>IF(MOD(ROW(I470),2)=0,IF( OR(INDEX(Calculation!$Y$6:$Y$505,ROW(I470)/2-2,1)="",INDEX(Calculation!$Y$6:$Y$505,ROW(I470)/2-2,1)="-"),"",INDEX(Calculation!$Y$6:$Y$505,ROW(I470)/2-2,1)&amp; " - " &amp; INDEX(Calculation!$Z$6:$Z$505,ROW(I470)/2-2,1)),"")</f>
        <v/>
      </c>
      <c r="J471" s="63"/>
      <c r="K471" s="86"/>
    </row>
    <row r="472" spans="1:11" ht="15.75" x14ac:dyDescent="0.25">
      <c r="A472" s="87"/>
      <c r="B472" s="62"/>
      <c r="C472" s="82"/>
      <c r="D472" s="83"/>
      <c r="E472" s="90" t="str">
        <f t="shared" si="14"/>
        <v/>
      </c>
      <c r="F472" s="89" t="str">
        <f>IF(MOD(ROW(F471),2)=0,IF( LEN(INDEX(Calculation!$W$6:$W$505,ROW(F471)/2-2,1))=0,"",INDEX(Calculation!$W$6:$W$505,ROW(F471)/2-2,1)&amp; " - " &amp; INDEX(Calculation!$X$6:$X$505,ROW(F471)/2-2,1)),"")</f>
        <v/>
      </c>
      <c r="G472" s="82"/>
      <c r="H472" s="90" t="str">
        <f t="shared" si="15"/>
        <v/>
      </c>
      <c r="I472" s="89" t="str">
        <f>IF(MOD(ROW(I471),2)=0,IF( OR(INDEX(Calculation!$Y$6:$Y$505,ROW(I471)/2-2,1)="",INDEX(Calculation!$Y$6:$Y$505,ROW(I471)/2-2,1)="-"),"",INDEX(Calculation!$Y$6:$Y$505,ROW(I471)/2-2,1)&amp; " - " &amp; INDEX(Calculation!$Z$6:$Z$505,ROW(I471)/2-2,1)),"")</f>
        <v/>
      </c>
      <c r="J472" s="63"/>
      <c r="K472" s="86"/>
    </row>
    <row r="473" spans="1:11" ht="15.75" x14ac:dyDescent="0.25">
      <c r="A473" s="87"/>
      <c r="B473" s="62"/>
      <c r="C473" s="82"/>
      <c r="D473" s="83"/>
      <c r="E473" s="90" t="str">
        <f t="shared" si="14"/>
        <v/>
      </c>
      <c r="F473" s="89" t="str">
        <f>IF(MOD(ROW(F472),2)=0,IF( LEN(INDEX(Calculation!$W$6:$W$505,ROW(F472)/2-2,1))=0,"",INDEX(Calculation!$W$6:$W$505,ROW(F472)/2-2,1)&amp; " - " &amp; INDEX(Calculation!$X$6:$X$505,ROW(F472)/2-2,1)),"")</f>
        <v/>
      </c>
      <c r="G473" s="82"/>
      <c r="H473" s="90" t="str">
        <f t="shared" si="15"/>
        <v/>
      </c>
      <c r="I473" s="89" t="str">
        <f>IF(MOD(ROW(I472),2)=0,IF( OR(INDEX(Calculation!$Y$6:$Y$505,ROW(I472)/2-2,1)="",INDEX(Calculation!$Y$6:$Y$505,ROW(I472)/2-2,1)="-"),"",INDEX(Calculation!$Y$6:$Y$505,ROW(I472)/2-2,1)&amp; " - " &amp; INDEX(Calculation!$Z$6:$Z$505,ROW(I472)/2-2,1)),"")</f>
        <v/>
      </c>
      <c r="J473" s="63"/>
      <c r="K473" s="86"/>
    </row>
    <row r="474" spans="1:11" ht="15.75" x14ac:dyDescent="0.25">
      <c r="A474" s="87"/>
      <c r="B474" s="62"/>
      <c r="C474" s="82"/>
      <c r="D474" s="83"/>
      <c r="E474" s="90" t="str">
        <f t="shared" si="14"/>
        <v/>
      </c>
      <c r="F474" s="89" t="str">
        <f>IF(MOD(ROW(F473),2)=0,IF( LEN(INDEX(Calculation!$W$6:$W$505,ROW(F473)/2-2,1))=0,"",INDEX(Calculation!$W$6:$W$505,ROW(F473)/2-2,1)&amp; " - " &amp; INDEX(Calculation!$X$6:$X$505,ROW(F473)/2-2,1)),"")</f>
        <v/>
      </c>
      <c r="G474" s="82"/>
      <c r="H474" s="90" t="str">
        <f t="shared" si="15"/>
        <v/>
      </c>
      <c r="I474" s="89" t="str">
        <f>IF(MOD(ROW(I473),2)=0,IF( OR(INDEX(Calculation!$Y$6:$Y$505,ROW(I473)/2-2,1)="",INDEX(Calculation!$Y$6:$Y$505,ROW(I473)/2-2,1)="-"),"",INDEX(Calculation!$Y$6:$Y$505,ROW(I473)/2-2,1)&amp; " - " &amp; INDEX(Calculation!$Z$6:$Z$505,ROW(I473)/2-2,1)),"")</f>
        <v/>
      </c>
      <c r="J474" s="63"/>
      <c r="K474" s="86"/>
    </row>
    <row r="475" spans="1:11" ht="15.75" x14ac:dyDescent="0.25">
      <c r="A475" s="87"/>
      <c r="B475" s="62"/>
      <c r="C475" s="82"/>
      <c r="D475" s="83"/>
      <c r="E475" s="90" t="str">
        <f t="shared" si="14"/>
        <v/>
      </c>
      <c r="F475" s="89" t="str">
        <f>IF(MOD(ROW(F474),2)=0,IF( LEN(INDEX(Calculation!$W$6:$W$505,ROW(F474)/2-2,1))=0,"",INDEX(Calculation!$W$6:$W$505,ROW(F474)/2-2,1)&amp; " - " &amp; INDEX(Calculation!$X$6:$X$505,ROW(F474)/2-2,1)),"")</f>
        <v/>
      </c>
      <c r="G475" s="82"/>
      <c r="H475" s="90" t="str">
        <f t="shared" si="15"/>
        <v/>
      </c>
      <c r="I475" s="89" t="str">
        <f>IF(MOD(ROW(I474),2)=0,IF( OR(INDEX(Calculation!$Y$6:$Y$505,ROW(I474)/2-2,1)="",INDEX(Calculation!$Y$6:$Y$505,ROW(I474)/2-2,1)="-"),"",INDEX(Calculation!$Y$6:$Y$505,ROW(I474)/2-2,1)&amp; " - " &amp; INDEX(Calculation!$Z$6:$Z$505,ROW(I474)/2-2,1)),"")</f>
        <v/>
      </c>
      <c r="J475" s="63"/>
      <c r="K475" s="86"/>
    </row>
    <row r="476" spans="1:11" ht="15.75" x14ac:dyDescent="0.25">
      <c r="A476" s="87"/>
      <c r="B476" s="62"/>
      <c r="C476" s="82"/>
      <c r="D476" s="83"/>
      <c r="E476" s="90" t="str">
        <f t="shared" si="14"/>
        <v/>
      </c>
      <c r="F476" s="89" t="str">
        <f>IF(MOD(ROW(F475),2)=0,IF( LEN(INDEX(Calculation!$W$6:$W$505,ROW(F475)/2-2,1))=0,"",INDEX(Calculation!$W$6:$W$505,ROW(F475)/2-2,1)&amp; " - " &amp; INDEX(Calculation!$X$6:$X$505,ROW(F475)/2-2,1)),"")</f>
        <v/>
      </c>
      <c r="G476" s="82"/>
      <c r="H476" s="90" t="str">
        <f t="shared" si="15"/>
        <v/>
      </c>
      <c r="I476" s="89" t="str">
        <f>IF(MOD(ROW(I475),2)=0,IF( OR(INDEX(Calculation!$Y$6:$Y$505,ROW(I475)/2-2,1)="",INDEX(Calculation!$Y$6:$Y$505,ROW(I475)/2-2,1)="-"),"",INDEX(Calculation!$Y$6:$Y$505,ROW(I475)/2-2,1)&amp; " - " &amp; INDEX(Calculation!$Z$6:$Z$505,ROW(I475)/2-2,1)),"")</f>
        <v/>
      </c>
      <c r="J476" s="63"/>
      <c r="K476" s="86"/>
    </row>
    <row r="477" spans="1:11" ht="15.75" x14ac:dyDescent="0.25">
      <c r="A477" s="87"/>
      <c r="B477" s="62"/>
      <c r="C477" s="82"/>
      <c r="D477" s="83"/>
      <c r="E477" s="90" t="str">
        <f t="shared" si="14"/>
        <v/>
      </c>
      <c r="F477" s="89" t="str">
        <f>IF(MOD(ROW(F476),2)=0,IF( LEN(INDEX(Calculation!$W$6:$W$505,ROW(F476)/2-2,1))=0,"",INDEX(Calculation!$W$6:$W$505,ROW(F476)/2-2,1)&amp; " - " &amp; INDEX(Calculation!$X$6:$X$505,ROW(F476)/2-2,1)),"")</f>
        <v/>
      </c>
      <c r="G477" s="82"/>
      <c r="H477" s="90" t="str">
        <f t="shared" si="15"/>
        <v/>
      </c>
      <c r="I477" s="89" t="str">
        <f>IF(MOD(ROW(I476),2)=0,IF( OR(INDEX(Calculation!$Y$6:$Y$505,ROW(I476)/2-2,1)="",INDEX(Calculation!$Y$6:$Y$505,ROW(I476)/2-2,1)="-"),"",INDEX(Calculation!$Y$6:$Y$505,ROW(I476)/2-2,1)&amp; " - " &amp; INDEX(Calculation!$Z$6:$Z$505,ROW(I476)/2-2,1)),"")</f>
        <v/>
      </c>
      <c r="J477" s="63"/>
      <c r="K477" s="86"/>
    </row>
    <row r="478" spans="1:11" ht="15.75" x14ac:dyDescent="0.25">
      <c r="A478" s="87"/>
      <c r="B478" s="62"/>
      <c r="C478" s="82"/>
      <c r="D478" s="83"/>
      <c r="E478" s="90" t="str">
        <f t="shared" si="14"/>
        <v/>
      </c>
      <c r="F478" s="89" t="str">
        <f>IF(MOD(ROW(F477),2)=0,IF( LEN(INDEX(Calculation!$W$6:$W$505,ROW(F477)/2-2,1))=0,"",INDEX(Calculation!$W$6:$W$505,ROW(F477)/2-2,1)&amp; " - " &amp; INDEX(Calculation!$X$6:$X$505,ROW(F477)/2-2,1)),"")</f>
        <v/>
      </c>
      <c r="G478" s="82"/>
      <c r="H478" s="90" t="str">
        <f t="shared" si="15"/>
        <v/>
      </c>
      <c r="I478" s="89" t="str">
        <f>IF(MOD(ROW(I477),2)=0,IF( OR(INDEX(Calculation!$Y$6:$Y$505,ROW(I477)/2-2,1)="",INDEX(Calculation!$Y$6:$Y$505,ROW(I477)/2-2,1)="-"),"",INDEX(Calculation!$Y$6:$Y$505,ROW(I477)/2-2,1)&amp; " - " &amp; INDEX(Calculation!$Z$6:$Z$505,ROW(I477)/2-2,1)),"")</f>
        <v/>
      </c>
      <c r="J478" s="63"/>
      <c r="K478" s="86"/>
    </row>
    <row r="479" spans="1:11" ht="15.75" x14ac:dyDescent="0.25">
      <c r="A479" s="87"/>
      <c r="B479" s="62"/>
      <c r="C479" s="82"/>
      <c r="D479" s="83"/>
      <c r="E479" s="90" t="str">
        <f t="shared" si="14"/>
        <v/>
      </c>
      <c r="F479" s="89" t="str">
        <f>IF(MOD(ROW(F478),2)=0,IF( LEN(INDEX(Calculation!$W$6:$W$505,ROW(F478)/2-2,1))=0,"",INDEX(Calculation!$W$6:$W$505,ROW(F478)/2-2,1)&amp; " - " &amp; INDEX(Calculation!$X$6:$X$505,ROW(F478)/2-2,1)),"")</f>
        <v/>
      </c>
      <c r="G479" s="82"/>
      <c r="H479" s="90" t="str">
        <f t="shared" si="15"/>
        <v/>
      </c>
      <c r="I479" s="89" t="str">
        <f>IF(MOD(ROW(I478),2)=0,IF( OR(INDEX(Calculation!$Y$6:$Y$505,ROW(I478)/2-2,1)="",INDEX(Calculation!$Y$6:$Y$505,ROW(I478)/2-2,1)="-"),"",INDEX(Calculation!$Y$6:$Y$505,ROW(I478)/2-2,1)&amp; " - " &amp; INDEX(Calculation!$Z$6:$Z$505,ROW(I478)/2-2,1)),"")</f>
        <v/>
      </c>
      <c r="J479" s="63"/>
      <c r="K479" s="86"/>
    </row>
    <row r="480" spans="1:11" ht="15.75" x14ac:dyDescent="0.25">
      <c r="A480" s="87"/>
      <c r="B480" s="62"/>
      <c r="C480" s="82"/>
      <c r="D480" s="83"/>
      <c r="E480" s="90" t="str">
        <f t="shared" si="14"/>
        <v/>
      </c>
      <c r="F480" s="89" t="str">
        <f>IF(MOD(ROW(F479),2)=0,IF( LEN(INDEX(Calculation!$W$6:$W$505,ROW(F479)/2-2,1))=0,"",INDEX(Calculation!$W$6:$W$505,ROW(F479)/2-2,1)&amp; " - " &amp; INDEX(Calculation!$X$6:$X$505,ROW(F479)/2-2,1)),"")</f>
        <v/>
      </c>
      <c r="G480" s="82"/>
      <c r="H480" s="90" t="str">
        <f t="shared" si="15"/>
        <v/>
      </c>
      <c r="I480" s="89" t="str">
        <f>IF(MOD(ROW(I479),2)=0,IF( OR(INDEX(Calculation!$Y$6:$Y$505,ROW(I479)/2-2,1)="",INDEX(Calculation!$Y$6:$Y$505,ROW(I479)/2-2,1)="-"),"",INDEX(Calculation!$Y$6:$Y$505,ROW(I479)/2-2,1)&amp; " - " &amp; INDEX(Calculation!$Z$6:$Z$505,ROW(I479)/2-2,1)),"")</f>
        <v/>
      </c>
      <c r="J480" s="63"/>
      <c r="K480" s="86"/>
    </row>
    <row r="481" spans="1:11" ht="15.75" x14ac:dyDescent="0.25">
      <c r="A481" s="87"/>
      <c r="B481" s="62"/>
      <c r="C481" s="82"/>
      <c r="D481" s="83"/>
      <c r="E481" s="90" t="str">
        <f t="shared" si="14"/>
        <v/>
      </c>
      <c r="F481" s="89" t="str">
        <f>IF(MOD(ROW(F480),2)=0,IF( LEN(INDEX(Calculation!$W$6:$W$505,ROW(F480)/2-2,1))=0,"",INDEX(Calculation!$W$6:$W$505,ROW(F480)/2-2,1)&amp; " - " &amp; INDEX(Calculation!$X$6:$X$505,ROW(F480)/2-2,1)),"")</f>
        <v/>
      </c>
      <c r="G481" s="82"/>
      <c r="H481" s="90" t="str">
        <f t="shared" si="15"/>
        <v/>
      </c>
      <c r="I481" s="89" t="str">
        <f>IF(MOD(ROW(I480),2)=0,IF( OR(INDEX(Calculation!$Y$6:$Y$505,ROW(I480)/2-2,1)="",INDEX(Calculation!$Y$6:$Y$505,ROW(I480)/2-2,1)="-"),"",INDEX(Calculation!$Y$6:$Y$505,ROW(I480)/2-2,1)&amp; " - " &amp; INDEX(Calculation!$Z$6:$Z$505,ROW(I480)/2-2,1)),"")</f>
        <v/>
      </c>
      <c r="J481" s="63"/>
      <c r="K481" s="86"/>
    </row>
    <row r="482" spans="1:11" ht="15.75" x14ac:dyDescent="0.25">
      <c r="A482" s="87"/>
      <c r="B482" s="62"/>
      <c r="C482" s="82"/>
      <c r="D482" s="83"/>
      <c r="E482" s="90" t="str">
        <f t="shared" si="14"/>
        <v/>
      </c>
      <c r="F482" s="89" t="str">
        <f>IF(MOD(ROW(F481),2)=0,IF( LEN(INDEX(Calculation!$W$6:$W$505,ROW(F481)/2-2,1))=0,"",INDEX(Calculation!$W$6:$W$505,ROW(F481)/2-2,1)&amp; " - " &amp; INDEX(Calculation!$X$6:$X$505,ROW(F481)/2-2,1)),"")</f>
        <v/>
      </c>
      <c r="G482" s="82"/>
      <c r="H482" s="90" t="str">
        <f t="shared" si="15"/>
        <v/>
      </c>
      <c r="I482" s="89" t="str">
        <f>IF(MOD(ROW(I481),2)=0,IF( OR(INDEX(Calculation!$Y$6:$Y$505,ROW(I481)/2-2,1)="",INDEX(Calculation!$Y$6:$Y$505,ROW(I481)/2-2,1)="-"),"",INDEX(Calculation!$Y$6:$Y$505,ROW(I481)/2-2,1)&amp; " - " &amp; INDEX(Calculation!$Z$6:$Z$505,ROW(I481)/2-2,1)),"")</f>
        <v/>
      </c>
      <c r="J482" s="63"/>
      <c r="K482" s="86"/>
    </row>
    <row r="483" spans="1:11" ht="15.75" x14ac:dyDescent="0.25">
      <c r="A483" s="87"/>
      <c r="B483" s="62"/>
      <c r="C483" s="82"/>
      <c r="D483" s="83"/>
      <c r="E483" s="90" t="str">
        <f t="shared" si="14"/>
        <v/>
      </c>
      <c r="F483" s="89" t="str">
        <f>IF(MOD(ROW(F482),2)=0,IF( LEN(INDEX(Calculation!$W$6:$W$505,ROW(F482)/2-2,1))=0,"",INDEX(Calculation!$W$6:$W$505,ROW(F482)/2-2,1)&amp; " - " &amp; INDEX(Calculation!$X$6:$X$505,ROW(F482)/2-2,1)),"")</f>
        <v/>
      </c>
      <c r="G483" s="82"/>
      <c r="H483" s="90" t="str">
        <f t="shared" si="15"/>
        <v/>
      </c>
      <c r="I483" s="89" t="str">
        <f>IF(MOD(ROW(I482),2)=0,IF( OR(INDEX(Calculation!$Y$6:$Y$505,ROW(I482)/2-2,1)="",INDEX(Calculation!$Y$6:$Y$505,ROW(I482)/2-2,1)="-"),"",INDEX(Calculation!$Y$6:$Y$505,ROW(I482)/2-2,1)&amp; " - " &amp; INDEX(Calculation!$Z$6:$Z$505,ROW(I482)/2-2,1)),"")</f>
        <v/>
      </c>
      <c r="J483" s="63"/>
      <c r="K483" s="86"/>
    </row>
    <row r="484" spans="1:11" ht="15.75" x14ac:dyDescent="0.25">
      <c r="A484" s="87"/>
      <c r="B484" s="62"/>
      <c r="C484" s="82"/>
      <c r="D484" s="83"/>
      <c r="E484" s="90" t="str">
        <f t="shared" si="14"/>
        <v/>
      </c>
      <c r="F484" s="89" t="str">
        <f>IF(MOD(ROW(F483),2)=0,IF( LEN(INDEX(Calculation!$W$6:$W$505,ROW(F483)/2-2,1))=0,"",INDEX(Calculation!$W$6:$W$505,ROW(F483)/2-2,1)&amp; " - " &amp; INDEX(Calculation!$X$6:$X$505,ROW(F483)/2-2,1)),"")</f>
        <v/>
      </c>
      <c r="G484" s="82"/>
      <c r="H484" s="90" t="str">
        <f t="shared" si="15"/>
        <v/>
      </c>
      <c r="I484" s="89" t="str">
        <f>IF(MOD(ROW(I483),2)=0,IF( OR(INDEX(Calculation!$Y$6:$Y$505,ROW(I483)/2-2,1)="",INDEX(Calculation!$Y$6:$Y$505,ROW(I483)/2-2,1)="-"),"",INDEX(Calculation!$Y$6:$Y$505,ROW(I483)/2-2,1)&amp; " - " &amp; INDEX(Calculation!$Z$6:$Z$505,ROW(I483)/2-2,1)),"")</f>
        <v/>
      </c>
      <c r="J484" s="63"/>
      <c r="K484" s="86"/>
    </row>
    <row r="485" spans="1:11" ht="15.75" x14ac:dyDescent="0.25">
      <c r="A485" s="87"/>
      <c r="B485" s="62"/>
      <c r="C485" s="82"/>
      <c r="D485" s="83"/>
      <c r="E485" s="90" t="str">
        <f t="shared" si="14"/>
        <v/>
      </c>
      <c r="F485" s="89" t="str">
        <f>IF(MOD(ROW(F484),2)=0,IF( LEN(INDEX(Calculation!$W$6:$W$505,ROW(F484)/2-2,1))=0,"",INDEX(Calculation!$W$6:$W$505,ROW(F484)/2-2,1)&amp; " - " &amp; INDEX(Calculation!$X$6:$X$505,ROW(F484)/2-2,1)),"")</f>
        <v/>
      </c>
      <c r="G485" s="82"/>
      <c r="H485" s="90" t="str">
        <f t="shared" si="15"/>
        <v/>
      </c>
      <c r="I485" s="89" t="str">
        <f>IF(MOD(ROW(I484),2)=0,IF( OR(INDEX(Calculation!$Y$6:$Y$505,ROW(I484)/2-2,1)="",INDEX(Calculation!$Y$6:$Y$505,ROW(I484)/2-2,1)="-"),"",INDEX(Calculation!$Y$6:$Y$505,ROW(I484)/2-2,1)&amp; " - " &amp; INDEX(Calculation!$Z$6:$Z$505,ROW(I484)/2-2,1)),"")</f>
        <v/>
      </c>
      <c r="J485" s="63"/>
      <c r="K485" s="86"/>
    </row>
    <row r="486" spans="1:11" ht="15.75" x14ac:dyDescent="0.25">
      <c r="A486" s="87"/>
      <c r="B486" s="62"/>
      <c r="C486" s="82"/>
      <c r="D486" s="83"/>
      <c r="E486" s="90" t="str">
        <f t="shared" si="14"/>
        <v/>
      </c>
      <c r="F486" s="89" t="str">
        <f>IF(MOD(ROW(F485),2)=0,IF( LEN(INDEX(Calculation!$W$6:$W$505,ROW(F485)/2-2,1))=0,"",INDEX(Calculation!$W$6:$W$505,ROW(F485)/2-2,1)&amp; " - " &amp; INDEX(Calculation!$X$6:$X$505,ROW(F485)/2-2,1)),"")</f>
        <v/>
      </c>
      <c r="G486" s="82"/>
      <c r="H486" s="90" t="str">
        <f t="shared" si="15"/>
        <v/>
      </c>
      <c r="I486" s="89" t="str">
        <f>IF(MOD(ROW(I485),2)=0,IF( OR(INDEX(Calculation!$Y$6:$Y$505,ROW(I485)/2-2,1)="",INDEX(Calculation!$Y$6:$Y$505,ROW(I485)/2-2,1)="-"),"",INDEX(Calculation!$Y$6:$Y$505,ROW(I485)/2-2,1)&amp; " - " &amp; INDEX(Calculation!$Z$6:$Z$505,ROW(I485)/2-2,1)),"")</f>
        <v/>
      </c>
      <c r="J486" s="63"/>
      <c r="K486" s="86"/>
    </row>
    <row r="487" spans="1:11" ht="15.75" x14ac:dyDescent="0.25">
      <c r="A487" s="87"/>
      <c r="B487" s="62"/>
      <c r="C487" s="82"/>
      <c r="D487" s="83"/>
      <c r="E487" s="90" t="str">
        <f t="shared" si="14"/>
        <v/>
      </c>
      <c r="F487" s="89" t="str">
        <f>IF(MOD(ROW(F486),2)=0,IF( LEN(INDEX(Calculation!$W$6:$W$505,ROW(F486)/2-2,1))=0,"",INDEX(Calculation!$W$6:$W$505,ROW(F486)/2-2,1)&amp; " - " &amp; INDEX(Calculation!$X$6:$X$505,ROW(F486)/2-2,1)),"")</f>
        <v/>
      </c>
      <c r="G487" s="82"/>
      <c r="H487" s="90" t="str">
        <f t="shared" si="15"/>
        <v/>
      </c>
      <c r="I487" s="89" t="str">
        <f>IF(MOD(ROW(I486),2)=0,IF( OR(INDEX(Calculation!$Y$6:$Y$505,ROW(I486)/2-2,1)="",INDEX(Calculation!$Y$6:$Y$505,ROW(I486)/2-2,1)="-"),"",INDEX(Calculation!$Y$6:$Y$505,ROW(I486)/2-2,1)&amp; " - " &amp; INDEX(Calculation!$Z$6:$Z$505,ROW(I486)/2-2,1)),"")</f>
        <v/>
      </c>
      <c r="J487" s="63"/>
      <c r="K487" s="86"/>
    </row>
    <row r="488" spans="1:11" ht="15.75" x14ac:dyDescent="0.25">
      <c r="A488" s="87"/>
      <c r="B488" s="62"/>
      <c r="C488" s="82"/>
      <c r="D488" s="83"/>
      <c r="E488" s="90" t="str">
        <f t="shared" si="14"/>
        <v/>
      </c>
      <c r="F488" s="89" t="str">
        <f>IF(MOD(ROW(F487),2)=0,IF( LEN(INDEX(Calculation!$W$6:$W$505,ROW(F487)/2-2,1))=0,"",INDEX(Calculation!$W$6:$W$505,ROW(F487)/2-2,1)&amp; " - " &amp; INDEX(Calculation!$X$6:$X$505,ROW(F487)/2-2,1)),"")</f>
        <v/>
      </c>
      <c r="G488" s="82"/>
      <c r="H488" s="90" t="str">
        <f t="shared" si="15"/>
        <v/>
      </c>
      <c r="I488" s="89" t="str">
        <f>IF(MOD(ROW(I487),2)=0,IF( OR(INDEX(Calculation!$Y$6:$Y$505,ROW(I487)/2-2,1)="",INDEX(Calculation!$Y$6:$Y$505,ROW(I487)/2-2,1)="-"),"",INDEX(Calculation!$Y$6:$Y$505,ROW(I487)/2-2,1)&amp; " - " &amp; INDEX(Calculation!$Z$6:$Z$505,ROW(I487)/2-2,1)),"")</f>
        <v/>
      </c>
      <c r="J488" s="63"/>
      <c r="K488" s="86"/>
    </row>
    <row r="489" spans="1:11" ht="15.75" x14ac:dyDescent="0.25">
      <c r="A489" s="87"/>
      <c r="B489" s="62"/>
      <c r="C489" s="82"/>
      <c r="D489" s="83"/>
      <c r="E489" s="90" t="str">
        <f t="shared" si="14"/>
        <v/>
      </c>
      <c r="F489" s="89" t="str">
        <f>IF(MOD(ROW(F488),2)=0,IF( LEN(INDEX(Calculation!$W$6:$W$505,ROW(F488)/2-2,1))=0,"",INDEX(Calculation!$W$6:$W$505,ROW(F488)/2-2,1)&amp; " - " &amp; INDEX(Calculation!$X$6:$X$505,ROW(F488)/2-2,1)),"")</f>
        <v/>
      </c>
      <c r="G489" s="82"/>
      <c r="H489" s="90" t="str">
        <f t="shared" si="15"/>
        <v/>
      </c>
      <c r="I489" s="89" t="str">
        <f>IF(MOD(ROW(I488),2)=0,IF( OR(INDEX(Calculation!$Y$6:$Y$505,ROW(I488)/2-2,1)="",INDEX(Calculation!$Y$6:$Y$505,ROW(I488)/2-2,1)="-"),"",INDEX(Calculation!$Y$6:$Y$505,ROW(I488)/2-2,1)&amp; " - " &amp; INDEX(Calculation!$Z$6:$Z$505,ROW(I488)/2-2,1)),"")</f>
        <v/>
      </c>
      <c r="J489" s="63"/>
      <c r="K489" s="86"/>
    </row>
    <row r="490" spans="1:11" ht="15.75" x14ac:dyDescent="0.25">
      <c r="A490" s="87"/>
      <c r="B490" s="62"/>
      <c r="C490" s="82"/>
      <c r="D490" s="83"/>
      <c r="E490" s="90" t="str">
        <f t="shared" si="14"/>
        <v/>
      </c>
      <c r="F490" s="89" t="str">
        <f>IF(MOD(ROW(F489),2)=0,IF( LEN(INDEX(Calculation!$W$6:$W$505,ROW(F489)/2-2,1))=0,"",INDEX(Calculation!$W$6:$W$505,ROW(F489)/2-2,1)&amp; " - " &amp; INDEX(Calculation!$X$6:$X$505,ROW(F489)/2-2,1)),"")</f>
        <v/>
      </c>
      <c r="G490" s="82"/>
      <c r="H490" s="90" t="str">
        <f t="shared" si="15"/>
        <v/>
      </c>
      <c r="I490" s="89" t="str">
        <f>IF(MOD(ROW(I489),2)=0,IF( OR(INDEX(Calculation!$Y$6:$Y$505,ROW(I489)/2-2,1)="",INDEX(Calculation!$Y$6:$Y$505,ROW(I489)/2-2,1)="-"),"",INDEX(Calculation!$Y$6:$Y$505,ROW(I489)/2-2,1)&amp; " - " &amp; INDEX(Calculation!$Z$6:$Z$505,ROW(I489)/2-2,1)),"")</f>
        <v/>
      </c>
      <c r="J490" s="63"/>
      <c r="K490" s="86"/>
    </row>
    <row r="491" spans="1:11" ht="15.75" x14ac:dyDescent="0.25">
      <c r="A491" s="87"/>
      <c r="B491" s="62"/>
      <c r="C491" s="82"/>
      <c r="D491" s="83"/>
      <c r="E491" s="90" t="str">
        <f t="shared" si="14"/>
        <v/>
      </c>
      <c r="F491" s="89" t="str">
        <f>IF(MOD(ROW(F490),2)=0,IF( LEN(INDEX(Calculation!$W$6:$W$505,ROW(F490)/2-2,1))=0,"",INDEX(Calculation!$W$6:$W$505,ROW(F490)/2-2,1)&amp; " - " &amp; INDEX(Calculation!$X$6:$X$505,ROW(F490)/2-2,1)),"")</f>
        <v/>
      </c>
      <c r="G491" s="82"/>
      <c r="H491" s="90" t="str">
        <f t="shared" si="15"/>
        <v/>
      </c>
      <c r="I491" s="89" t="str">
        <f>IF(MOD(ROW(I490),2)=0,IF( OR(INDEX(Calculation!$Y$6:$Y$505,ROW(I490)/2-2,1)="",INDEX(Calculation!$Y$6:$Y$505,ROW(I490)/2-2,1)="-"),"",INDEX(Calculation!$Y$6:$Y$505,ROW(I490)/2-2,1)&amp; " - " &amp; INDEX(Calculation!$Z$6:$Z$505,ROW(I490)/2-2,1)),"")</f>
        <v/>
      </c>
      <c r="J491" s="63"/>
      <c r="K491" s="86"/>
    </row>
    <row r="492" spans="1:11" ht="15.75" x14ac:dyDescent="0.25">
      <c r="A492" s="87"/>
      <c r="B492" s="62"/>
      <c r="C492" s="82"/>
      <c r="D492" s="83"/>
      <c r="E492" s="90" t="str">
        <f t="shared" si="14"/>
        <v/>
      </c>
      <c r="F492" s="89" t="str">
        <f>IF(MOD(ROW(F491),2)=0,IF( LEN(INDEX(Calculation!$W$6:$W$505,ROW(F491)/2-2,1))=0,"",INDEX(Calculation!$W$6:$W$505,ROW(F491)/2-2,1)&amp; " - " &amp; INDEX(Calculation!$X$6:$X$505,ROW(F491)/2-2,1)),"")</f>
        <v/>
      </c>
      <c r="G492" s="82"/>
      <c r="H492" s="90" t="str">
        <f t="shared" si="15"/>
        <v/>
      </c>
      <c r="I492" s="89" t="str">
        <f>IF(MOD(ROW(I491),2)=0,IF( OR(INDEX(Calculation!$Y$6:$Y$505,ROW(I491)/2-2,1)="",INDEX(Calculation!$Y$6:$Y$505,ROW(I491)/2-2,1)="-"),"",INDEX(Calculation!$Y$6:$Y$505,ROW(I491)/2-2,1)&amp; " - " &amp; INDEX(Calculation!$Z$6:$Z$505,ROW(I491)/2-2,1)),"")</f>
        <v/>
      </c>
      <c r="J492" s="63"/>
      <c r="K492" s="86"/>
    </row>
    <row r="493" spans="1:11" ht="15.75" x14ac:dyDescent="0.25">
      <c r="A493" s="87"/>
      <c r="B493" s="62"/>
      <c r="C493" s="82"/>
      <c r="D493" s="83"/>
      <c r="E493" s="90" t="str">
        <f t="shared" si="14"/>
        <v/>
      </c>
      <c r="F493" s="89" t="str">
        <f>IF(MOD(ROW(F492),2)=0,IF( LEN(INDEX(Calculation!$W$6:$W$505,ROW(F492)/2-2,1))=0,"",INDEX(Calculation!$W$6:$W$505,ROW(F492)/2-2,1)&amp; " - " &amp; INDEX(Calculation!$X$6:$X$505,ROW(F492)/2-2,1)),"")</f>
        <v/>
      </c>
      <c r="G493" s="82"/>
      <c r="H493" s="90" t="str">
        <f t="shared" si="15"/>
        <v/>
      </c>
      <c r="I493" s="89" t="str">
        <f>IF(MOD(ROW(I492),2)=0,IF( OR(INDEX(Calculation!$Y$6:$Y$505,ROW(I492)/2-2,1)="",INDEX(Calculation!$Y$6:$Y$505,ROW(I492)/2-2,1)="-"),"",INDEX(Calculation!$Y$6:$Y$505,ROW(I492)/2-2,1)&amp; " - " &amp; INDEX(Calculation!$Z$6:$Z$505,ROW(I492)/2-2,1)),"")</f>
        <v/>
      </c>
      <c r="J493" s="63"/>
      <c r="K493" s="86"/>
    </row>
    <row r="494" spans="1:11" ht="15.75" x14ac:dyDescent="0.25">
      <c r="A494" s="87"/>
      <c r="B494" s="62"/>
      <c r="C494" s="82"/>
      <c r="D494" s="83"/>
      <c r="E494" s="90" t="str">
        <f t="shared" si="14"/>
        <v/>
      </c>
      <c r="F494" s="89" t="str">
        <f>IF(MOD(ROW(F493),2)=0,IF( LEN(INDEX(Calculation!$W$6:$W$505,ROW(F493)/2-2,1))=0,"",INDEX(Calculation!$W$6:$W$505,ROW(F493)/2-2,1)&amp; " - " &amp; INDEX(Calculation!$X$6:$X$505,ROW(F493)/2-2,1)),"")</f>
        <v/>
      </c>
      <c r="G494" s="82"/>
      <c r="H494" s="90" t="str">
        <f t="shared" si="15"/>
        <v/>
      </c>
      <c r="I494" s="89" t="str">
        <f>IF(MOD(ROW(I493),2)=0,IF( OR(INDEX(Calculation!$Y$6:$Y$505,ROW(I493)/2-2,1)="",INDEX(Calculation!$Y$6:$Y$505,ROW(I493)/2-2,1)="-"),"",INDEX(Calculation!$Y$6:$Y$505,ROW(I493)/2-2,1)&amp; " - " &amp; INDEX(Calculation!$Z$6:$Z$505,ROW(I493)/2-2,1)),"")</f>
        <v/>
      </c>
      <c r="J494" s="63"/>
      <c r="K494" s="86"/>
    </row>
    <row r="495" spans="1:11" ht="15.75" x14ac:dyDescent="0.25">
      <c r="A495" s="87"/>
      <c r="B495" s="62"/>
      <c r="C495" s="82"/>
      <c r="D495" s="83"/>
      <c r="E495" s="90" t="str">
        <f t="shared" si="14"/>
        <v/>
      </c>
      <c r="F495" s="89" t="str">
        <f>IF(MOD(ROW(F494),2)=0,IF( LEN(INDEX(Calculation!$W$6:$W$505,ROW(F494)/2-2,1))=0,"",INDEX(Calculation!$W$6:$W$505,ROW(F494)/2-2,1)&amp; " - " &amp; INDEX(Calculation!$X$6:$X$505,ROW(F494)/2-2,1)),"")</f>
        <v/>
      </c>
      <c r="G495" s="82"/>
      <c r="H495" s="90" t="str">
        <f t="shared" si="15"/>
        <v/>
      </c>
      <c r="I495" s="89" t="str">
        <f>IF(MOD(ROW(I494),2)=0,IF( OR(INDEX(Calculation!$Y$6:$Y$505,ROW(I494)/2-2,1)="",INDEX(Calculation!$Y$6:$Y$505,ROW(I494)/2-2,1)="-"),"",INDEX(Calculation!$Y$6:$Y$505,ROW(I494)/2-2,1)&amp; " - " &amp; INDEX(Calculation!$Z$6:$Z$505,ROW(I494)/2-2,1)),"")</f>
        <v/>
      </c>
      <c r="J495" s="63"/>
      <c r="K495" s="86"/>
    </row>
    <row r="496" spans="1:11" ht="15.75" x14ac:dyDescent="0.25">
      <c r="A496" s="87"/>
      <c r="B496" s="62"/>
      <c r="C496" s="82"/>
      <c r="D496" s="83"/>
      <c r="E496" s="90" t="str">
        <f t="shared" si="14"/>
        <v/>
      </c>
      <c r="F496" s="89" t="str">
        <f>IF(MOD(ROW(F495),2)=0,IF( LEN(INDEX(Calculation!$W$6:$W$505,ROW(F495)/2-2,1))=0,"",INDEX(Calculation!$W$6:$W$505,ROW(F495)/2-2,1)&amp; " - " &amp; INDEX(Calculation!$X$6:$X$505,ROW(F495)/2-2,1)),"")</f>
        <v/>
      </c>
      <c r="G496" s="82"/>
      <c r="H496" s="90" t="str">
        <f t="shared" si="15"/>
        <v/>
      </c>
      <c r="I496" s="89" t="str">
        <f>IF(MOD(ROW(I495),2)=0,IF( OR(INDEX(Calculation!$Y$6:$Y$505,ROW(I495)/2-2,1)="",INDEX(Calculation!$Y$6:$Y$505,ROW(I495)/2-2,1)="-"),"",INDEX(Calculation!$Y$6:$Y$505,ROW(I495)/2-2,1)&amp; " - " &amp; INDEX(Calculation!$Z$6:$Z$505,ROW(I495)/2-2,1)),"")</f>
        <v/>
      </c>
      <c r="J496" s="63"/>
      <c r="K496" s="86"/>
    </row>
    <row r="497" spans="1:11" ht="15.75" x14ac:dyDescent="0.25">
      <c r="A497" s="87"/>
      <c r="B497" s="62"/>
      <c r="C497" s="82"/>
      <c r="D497" s="83"/>
      <c r="E497" s="90" t="str">
        <f t="shared" si="14"/>
        <v/>
      </c>
      <c r="F497" s="89" t="str">
        <f>IF(MOD(ROW(F496),2)=0,IF( LEN(INDEX(Calculation!$W$6:$W$505,ROW(F496)/2-2,1))=0,"",INDEX(Calculation!$W$6:$W$505,ROW(F496)/2-2,1)&amp; " - " &amp; INDEX(Calculation!$X$6:$X$505,ROW(F496)/2-2,1)),"")</f>
        <v/>
      </c>
      <c r="G497" s="82"/>
      <c r="H497" s="90" t="str">
        <f t="shared" si="15"/>
        <v/>
      </c>
      <c r="I497" s="89" t="str">
        <f>IF(MOD(ROW(I496),2)=0,IF( OR(INDEX(Calculation!$Y$6:$Y$505,ROW(I496)/2-2,1)="",INDEX(Calculation!$Y$6:$Y$505,ROW(I496)/2-2,1)="-"),"",INDEX(Calculation!$Y$6:$Y$505,ROW(I496)/2-2,1)&amp; " - " &amp; INDEX(Calculation!$Z$6:$Z$505,ROW(I496)/2-2,1)),"")</f>
        <v/>
      </c>
      <c r="J497" s="63"/>
      <c r="K497" s="86"/>
    </row>
    <row r="498" spans="1:11" ht="15.75" x14ac:dyDescent="0.25">
      <c r="A498" s="87"/>
      <c r="B498" s="62"/>
      <c r="C498" s="82"/>
      <c r="D498" s="83"/>
      <c r="E498" s="90" t="str">
        <f t="shared" si="14"/>
        <v/>
      </c>
      <c r="F498" s="89" t="str">
        <f>IF(MOD(ROW(F497),2)=0,IF( LEN(INDEX(Calculation!$W$6:$W$505,ROW(F497)/2-2,1))=0,"",INDEX(Calculation!$W$6:$W$505,ROW(F497)/2-2,1)&amp; " - " &amp; INDEX(Calculation!$X$6:$X$505,ROW(F497)/2-2,1)),"")</f>
        <v/>
      </c>
      <c r="G498" s="82"/>
      <c r="H498" s="90" t="str">
        <f t="shared" si="15"/>
        <v/>
      </c>
      <c r="I498" s="89" t="str">
        <f>IF(MOD(ROW(I497),2)=0,IF( OR(INDEX(Calculation!$Y$6:$Y$505,ROW(I497)/2-2,1)="",INDEX(Calculation!$Y$6:$Y$505,ROW(I497)/2-2,1)="-"),"",INDEX(Calculation!$Y$6:$Y$505,ROW(I497)/2-2,1)&amp; " - " &amp; INDEX(Calculation!$Z$6:$Z$505,ROW(I497)/2-2,1)),"")</f>
        <v/>
      </c>
      <c r="J498" s="63"/>
      <c r="K498" s="86"/>
    </row>
    <row r="499" spans="1:11" ht="15.75" x14ac:dyDescent="0.25">
      <c r="A499" s="87"/>
      <c r="B499" s="62"/>
      <c r="C499" s="82"/>
      <c r="D499" s="83"/>
      <c r="E499" s="90" t="str">
        <f t="shared" si="14"/>
        <v/>
      </c>
      <c r="F499" s="89" t="str">
        <f>IF(MOD(ROW(F498),2)=0,IF( LEN(INDEX(Calculation!$W$6:$W$505,ROW(F498)/2-2,1))=0,"",INDEX(Calculation!$W$6:$W$505,ROW(F498)/2-2,1)&amp; " - " &amp; INDEX(Calculation!$X$6:$X$505,ROW(F498)/2-2,1)),"")</f>
        <v/>
      </c>
      <c r="G499" s="82"/>
      <c r="H499" s="90" t="str">
        <f t="shared" si="15"/>
        <v/>
      </c>
      <c r="I499" s="89" t="str">
        <f>IF(MOD(ROW(I498),2)=0,IF( OR(INDEX(Calculation!$Y$6:$Y$505,ROW(I498)/2-2,1)="",INDEX(Calculation!$Y$6:$Y$505,ROW(I498)/2-2,1)="-"),"",INDEX(Calculation!$Y$6:$Y$505,ROW(I498)/2-2,1)&amp; " - " &amp; INDEX(Calculation!$Z$6:$Z$505,ROW(I498)/2-2,1)),"")</f>
        <v/>
      </c>
      <c r="J499" s="63"/>
      <c r="K499" s="86"/>
    </row>
    <row r="500" spans="1:11" ht="15.75" x14ac:dyDescent="0.25">
      <c r="A500" s="87"/>
      <c r="B500" s="62"/>
      <c r="C500" s="82"/>
      <c r="D500" s="83"/>
      <c r="E500" s="90" t="str">
        <f t="shared" si="14"/>
        <v/>
      </c>
      <c r="F500" s="89" t="str">
        <f>IF(MOD(ROW(F499),2)=0,IF( LEN(INDEX(Calculation!$W$6:$W$505,ROW(F499)/2-2,1))=0,"",INDEX(Calculation!$W$6:$W$505,ROW(F499)/2-2,1)&amp; " - " &amp; INDEX(Calculation!$X$6:$X$505,ROW(F499)/2-2,1)),"")</f>
        <v/>
      </c>
      <c r="G500" s="82"/>
      <c r="H500" s="90" t="str">
        <f t="shared" si="15"/>
        <v/>
      </c>
      <c r="I500" s="89" t="str">
        <f>IF(MOD(ROW(I499),2)=0,IF( OR(INDEX(Calculation!$Y$6:$Y$505,ROW(I499)/2-2,1)="",INDEX(Calculation!$Y$6:$Y$505,ROW(I499)/2-2,1)="-"),"",INDEX(Calculation!$Y$6:$Y$505,ROW(I499)/2-2,1)&amp; " - " &amp; INDEX(Calculation!$Z$6:$Z$505,ROW(I499)/2-2,1)),"")</f>
        <v/>
      </c>
      <c r="J500" s="63"/>
      <c r="K500" s="86"/>
    </row>
    <row r="501" spans="1:11" ht="15.75" x14ac:dyDescent="0.25">
      <c r="A501" s="87"/>
      <c r="B501" s="62"/>
      <c r="C501" s="82"/>
      <c r="D501" s="83"/>
      <c r="E501" s="90" t="str">
        <f t="shared" si="14"/>
        <v/>
      </c>
      <c r="F501" s="89" t="str">
        <f>IF(MOD(ROW(F500),2)=0,IF( LEN(INDEX(Calculation!$W$6:$W$505,ROW(F500)/2-2,1))=0,"",INDEX(Calculation!$W$6:$W$505,ROW(F500)/2-2,1)&amp; " - " &amp; INDEX(Calculation!$X$6:$X$505,ROW(F500)/2-2,1)),"")</f>
        <v/>
      </c>
      <c r="G501" s="82"/>
      <c r="H501" s="90" t="str">
        <f t="shared" si="15"/>
        <v/>
      </c>
      <c r="I501" s="89" t="str">
        <f>IF(MOD(ROW(I500),2)=0,IF( OR(INDEX(Calculation!$Y$6:$Y$505,ROW(I500)/2-2,1)="",INDEX(Calculation!$Y$6:$Y$505,ROW(I500)/2-2,1)="-"),"",INDEX(Calculation!$Y$6:$Y$505,ROW(I500)/2-2,1)&amp; " - " &amp; INDEX(Calculation!$Z$6:$Z$505,ROW(I500)/2-2,1)),"")</f>
        <v/>
      </c>
      <c r="J501" s="63"/>
      <c r="K501" s="86"/>
    </row>
    <row r="502" spans="1:11" ht="15.75" x14ac:dyDescent="0.25">
      <c r="A502" s="87"/>
      <c r="B502" s="62"/>
      <c r="C502" s="82"/>
      <c r="D502" s="83"/>
      <c r="E502" s="90" t="str">
        <f t="shared" si="14"/>
        <v/>
      </c>
      <c r="F502" s="89" t="str">
        <f>IF(MOD(ROW(F501),2)=0,IF( LEN(INDEX(Calculation!$W$6:$W$505,ROW(F501)/2-2,1))=0,"",INDEX(Calculation!$W$6:$W$505,ROW(F501)/2-2,1)&amp; " - " &amp; INDEX(Calculation!$X$6:$X$505,ROW(F501)/2-2,1)),"")</f>
        <v/>
      </c>
      <c r="G502" s="82"/>
      <c r="H502" s="90" t="str">
        <f t="shared" si="15"/>
        <v/>
      </c>
      <c r="I502" s="89" t="str">
        <f>IF(MOD(ROW(I501),2)=0,IF( OR(INDEX(Calculation!$Y$6:$Y$505,ROW(I501)/2-2,1)="",INDEX(Calculation!$Y$6:$Y$505,ROW(I501)/2-2,1)="-"),"",INDEX(Calculation!$Y$6:$Y$505,ROW(I501)/2-2,1)&amp; " - " &amp; INDEX(Calculation!$Z$6:$Z$505,ROW(I501)/2-2,1)),"")</f>
        <v/>
      </c>
      <c r="J502" s="63"/>
      <c r="K502" s="86"/>
    </row>
    <row r="503" spans="1:11" ht="15.75" x14ac:dyDescent="0.25">
      <c r="A503" s="87"/>
      <c r="B503" s="62"/>
      <c r="C503" s="82"/>
      <c r="D503" s="83"/>
      <c r="E503" s="90" t="str">
        <f t="shared" si="14"/>
        <v/>
      </c>
      <c r="F503" s="89" t="str">
        <f>IF(MOD(ROW(F502),2)=0,IF( LEN(INDEX(Calculation!$W$6:$W$505,ROW(F502)/2-2,1))=0,"",INDEX(Calculation!$W$6:$W$505,ROW(F502)/2-2,1)&amp; " - " &amp; INDEX(Calculation!$X$6:$X$505,ROW(F502)/2-2,1)),"")</f>
        <v/>
      </c>
      <c r="G503" s="82"/>
      <c r="H503" s="90" t="str">
        <f t="shared" si="15"/>
        <v/>
      </c>
      <c r="I503" s="89" t="str">
        <f>IF(MOD(ROW(I502),2)=0,IF( OR(INDEX(Calculation!$Y$6:$Y$505,ROW(I502)/2-2,1)="",INDEX(Calculation!$Y$6:$Y$505,ROW(I502)/2-2,1)="-"),"",INDEX(Calculation!$Y$6:$Y$505,ROW(I502)/2-2,1)&amp; " - " &amp; INDEX(Calculation!$Z$6:$Z$505,ROW(I502)/2-2,1)),"")</f>
        <v/>
      </c>
      <c r="J503" s="63"/>
      <c r="K503" s="86"/>
    </row>
    <row r="504" spans="1:11" ht="15.75" x14ac:dyDescent="0.25">
      <c r="A504" s="87"/>
      <c r="B504" s="62"/>
      <c r="C504" s="82"/>
      <c r="D504" s="83"/>
      <c r="E504" s="90" t="str">
        <f t="shared" si="14"/>
        <v/>
      </c>
      <c r="F504" s="89" t="str">
        <f>IF(MOD(ROW(F503),2)=0,IF( LEN(INDEX(Calculation!$W$6:$W$505,ROW(F503)/2-2,1))=0,"",INDEX(Calculation!$W$6:$W$505,ROW(F503)/2-2,1)&amp; " - " &amp; INDEX(Calculation!$X$6:$X$505,ROW(F503)/2-2,1)),"")</f>
        <v/>
      </c>
      <c r="G504" s="82"/>
      <c r="H504" s="90" t="str">
        <f t="shared" si="15"/>
        <v/>
      </c>
      <c r="I504" s="89" t="str">
        <f>IF(MOD(ROW(I503),2)=0,IF( OR(INDEX(Calculation!$Y$6:$Y$505,ROW(I503)/2-2,1)="",INDEX(Calculation!$Y$6:$Y$505,ROW(I503)/2-2,1)="-"),"",INDEX(Calculation!$Y$6:$Y$505,ROW(I503)/2-2,1)&amp; " - " &amp; INDEX(Calculation!$Z$6:$Z$505,ROW(I503)/2-2,1)),"")</f>
        <v/>
      </c>
      <c r="J504" s="63"/>
      <c r="K504" s="86"/>
    </row>
    <row r="505" spans="1:11" ht="15.75" x14ac:dyDescent="0.25">
      <c r="A505" s="87"/>
      <c r="B505" s="62"/>
      <c r="C505" s="82"/>
      <c r="D505" s="83"/>
      <c r="E505" s="90" t="str">
        <f t="shared" si="14"/>
        <v/>
      </c>
      <c r="F505" s="89" t="str">
        <f>IF(MOD(ROW(F504),2)=0,IF( LEN(INDEX(Calculation!$W$6:$W$505,ROW(F504)/2-2,1))=0,"",INDEX(Calculation!$W$6:$W$505,ROW(F504)/2-2,1)&amp; " - " &amp; INDEX(Calculation!$X$6:$X$505,ROW(F504)/2-2,1)),"")</f>
        <v/>
      </c>
      <c r="G505" s="82"/>
      <c r="H505" s="90" t="str">
        <f t="shared" si="15"/>
        <v/>
      </c>
      <c r="I505" s="89" t="str">
        <f>IF(MOD(ROW(I504),2)=0,IF( OR(INDEX(Calculation!$Y$6:$Y$505,ROW(I504)/2-2,1)="",INDEX(Calculation!$Y$6:$Y$505,ROW(I504)/2-2,1)="-"),"",INDEX(Calculation!$Y$6:$Y$505,ROW(I504)/2-2,1)&amp; " - " &amp; INDEX(Calculation!$Z$6:$Z$505,ROW(I504)/2-2,1)),"")</f>
        <v/>
      </c>
      <c r="J505" s="63"/>
      <c r="K505" s="86"/>
    </row>
    <row r="506" spans="1:11" ht="15.75" x14ac:dyDescent="0.25">
      <c r="A506" s="87"/>
      <c r="B506" s="62"/>
      <c r="C506" s="82"/>
      <c r="D506" s="83"/>
      <c r="E506" s="90" t="str">
        <f t="shared" si="14"/>
        <v/>
      </c>
      <c r="F506" s="89" t="str">
        <f>IF(MOD(ROW(F505),2)=0,IF( LEN(INDEX(Calculation!$W$6:$W$505,ROW(F505)/2-2,1))=0,"",INDEX(Calculation!$W$6:$W$505,ROW(F505)/2-2,1)&amp; " - " &amp; INDEX(Calculation!$X$6:$X$505,ROW(F505)/2-2,1)),"")</f>
        <v/>
      </c>
      <c r="G506" s="82"/>
      <c r="H506" s="90" t="str">
        <f t="shared" si="15"/>
        <v/>
      </c>
      <c r="I506" s="89" t="str">
        <f>IF(MOD(ROW(I505),2)=0,IF( OR(INDEX(Calculation!$Y$6:$Y$505,ROW(I505)/2-2,1)="",INDEX(Calculation!$Y$6:$Y$505,ROW(I505)/2-2,1)="-"),"",INDEX(Calculation!$Y$6:$Y$505,ROW(I505)/2-2,1)&amp; " - " &amp; INDEX(Calculation!$Z$6:$Z$505,ROW(I505)/2-2,1)),"")</f>
        <v/>
      </c>
      <c r="J506" s="63"/>
      <c r="K506" s="86"/>
    </row>
    <row r="507" spans="1:11" ht="15.75" x14ac:dyDescent="0.25">
      <c r="A507" s="87"/>
      <c r="B507" s="62"/>
      <c r="C507" s="82"/>
      <c r="D507" s="83"/>
      <c r="E507" s="90" t="str">
        <f t="shared" si="14"/>
        <v/>
      </c>
      <c r="F507" s="89" t="str">
        <f>IF(MOD(ROW(F506),2)=0,IF( LEN(INDEX(Calculation!$W$6:$W$505,ROW(F506)/2-2,1))=0,"",INDEX(Calculation!$W$6:$W$505,ROW(F506)/2-2,1)&amp; " - " &amp; INDEX(Calculation!$X$6:$X$505,ROW(F506)/2-2,1)),"")</f>
        <v/>
      </c>
      <c r="G507" s="82"/>
      <c r="H507" s="90" t="str">
        <f t="shared" si="15"/>
        <v/>
      </c>
      <c r="I507" s="89" t="str">
        <f>IF(MOD(ROW(I506),2)=0,IF( OR(INDEX(Calculation!$Y$6:$Y$505,ROW(I506)/2-2,1)="",INDEX(Calculation!$Y$6:$Y$505,ROW(I506)/2-2,1)="-"),"",INDEX(Calculation!$Y$6:$Y$505,ROW(I506)/2-2,1)&amp; " - " &amp; INDEX(Calculation!$Z$6:$Z$505,ROW(I506)/2-2,1)),"")</f>
        <v/>
      </c>
      <c r="J507" s="63"/>
      <c r="K507" s="86"/>
    </row>
    <row r="508" spans="1:11" ht="15.75" x14ac:dyDescent="0.25">
      <c r="A508" s="87"/>
      <c r="B508" s="62"/>
      <c r="C508" s="82"/>
      <c r="D508" s="83"/>
      <c r="E508" s="90" t="str">
        <f t="shared" si="14"/>
        <v/>
      </c>
      <c r="F508" s="89" t="str">
        <f>IF(MOD(ROW(F507),2)=0,IF( LEN(INDEX(Calculation!$W$6:$W$505,ROW(F507)/2-2,1))=0,"",INDEX(Calculation!$W$6:$W$505,ROW(F507)/2-2,1)&amp; " - " &amp; INDEX(Calculation!$X$6:$X$505,ROW(F507)/2-2,1)),"")</f>
        <v/>
      </c>
      <c r="G508" s="82"/>
      <c r="H508" s="90" t="str">
        <f t="shared" si="15"/>
        <v/>
      </c>
      <c r="I508" s="89" t="str">
        <f>IF(MOD(ROW(I507),2)=0,IF( OR(INDEX(Calculation!$Y$6:$Y$505,ROW(I507)/2-2,1)="",INDEX(Calculation!$Y$6:$Y$505,ROW(I507)/2-2,1)="-"),"",INDEX(Calculation!$Y$6:$Y$505,ROW(I507)/2-2,1)&amp; " - " &amp; INDEX(Calculation!$Z$6:$Z$505,ROW(I507)/2-2,1)),"")</f>
        <v/>
      </c>
      <c r="J508" s="63"/>
      <c r="K508" s="86"/>
    </row>
    <row r="509" spans="1:11" ht="15.75" x14ac:dyDescent="0.25">
      <c r="A509" s="87"/>
      <c r="B509" s="62"/>
      <c r="C509" s="82"/>
      <c r="D509" s="83"/>
      <c r="E509" s="90" t="str">
        <f t="shared" si="14"/>
        <v/>
      </c>
      <c r="F509" s="89" t="str">
        <f>IF(MOD(ROW(F508),2)=0,IF( LEN(INDEX(Calculation!$W$6:$W$505,ROW(F508)/2-2,1))=0,"",INDEX(Calculation!$W$6:$W$505,ROW(F508)/2-2,1)&amp; " - " &amp; INDEX(Calculation!$X$6:$X$505,ROW(F508)/2-2,1)),"")</f>
        <v/>
      </c>
      <c r="G509" s="82"/>
      <c r="H509" s="90" t="str">
        <f t="shared" si="15"/>
        <v/>
      </c>
      <c r="I509" s="89" t="str">
        <f>IF(MOD(ROW(I508),2)=0,IF( OR(INDEX(Calculation!$Y$6:$Y$505,ROW(I508)/2-2,1)="",INDEX(Calculation!$Y$6:$Y$505,ROW(I508)/2-2,1)="-"),"",INDEX(Calculation!$Y$6:$Y$505,ROW(I508)/2-2,1)&amp; " - " &amp; INDEX(Calculation!$Z$6:$Z$505,ROW(I508)/2-2,1)),"")</f>
        <v/>
      </c>
      <c r="J509" s="63"/>
      <c r="K509" s="86"/>
    </row>
    <row r="510" spans="1:11" ht="15.75" x14ac:dyDescent="0.25">
      <c r="A510" s="87"/>
      <c r="B510" s="62"/>
      <c r="C510" s="82"/>
      <c r="D510" s="83"/>
      <c r="E510" s="90" t="str">
        <f t="shared" si="14"/>
        <v/>
      </c>
      <c r="F510" s="89" t="str">
        <f>IF(MOD(ROW(F509),2)=0,IF( LEN(INDEX(Calculation!$W$6:$W$505,ROW(F509)/2-2,1))=0,"",INDEX(Calculation!$W$6:$W$505,ROW(F509)/2-2,1)&amp; " - " &amp; INDEX(Calculation!$X$6:$X$505,ROW(F509)/2-2,1)),"")</f>
        <v/>
      </c>
      <c r="G510" s="82"/>
      <c r="H510" s="90" t="str">
        <f t="shared" si="15"/>
        <v/>
      </c>
      <c r="I510" s="89" t="str">
        <f>IF(MOD(ROW(I509),2)=0,IF( OR(INDEX(Calculation!$Y$6:$Y$505,ROW(I509)/2-2,1)="",INDEX(Calculation!$Y$6:$Y$505,ROW(I509)/2-2,1)="-"),"",INDEX(Calculation!$Y$6:$Y$505,ROW(I509)/2-2,1)&amp; " - " &amp; INDEX(Calculation!$Z$6:$Z$505,ROW(I509)/2-2,1)),"")</f>
        <v/>
      </c>
      <c r="J510" s="63"/>
      <c r="K510" s="86"/>
    </row>
    <row r="511" spans="1:11" ht="15.75" x14ac:dyDescent="0.25">
      <c r="A511" s="87"/>
      <c r="B511" s="62"/>
      <c r="C511" s="82"/>
      <c r="D511" s="83"/>
      <c r="E511" s="90" t="str">
        <f t="shared" si="14"/>
        <v/>
      </c>
      <c r="F511" s="89" t="str">
        <f>IF(MOD(ROW(F510),2)=0,IF( LEN(INDEX(Calculation!$W$6:$W$505,ROW(F510)/2-2,1))=0,"",INDEX(Calculation!$W$6:$W$505,ROW(F510)/2-2,1)&amp; " - " &amp; INDEX(Calculation!$X$6:$X$505,ROW(F510)/2-2,1)),"")</f>
        <v/>
      </c>
      <c r="G511" s="82"/>
      <c r="H511" s="90" t="str">
        <f t="shared" si="15"/>
        <v/>
      </c>
      <c r="I511" s="89" t="str">
        <f>IF(MOD(ROW(I510),2)=0,IF( OR(INDEX(Calculation!$Y$6:$Y$505,ROW(I510)/2-2,1)="",INDEX(Calculation!$Y$6:$Y$505,ROW(I510)/2-2,1)="-"),"",INDEX(Calculation!$Y$6:$Y$505,ROW(I510)/2-2,1)&amp; " - " &amp; INDEX(Calculation!$Z$6:$Z$505,ROW(I510)/2-2,1)),"")</f>
        <v/>
      </c>
      <c r="J511" s="63"/>
      <c r="K511" s="86"/>
    </row>
    <row r="512" spans="1:11" ht="15.75" x14ac:dyDescent="0.25">
      <c r="A512" s="87"/>
      <c r="B512" s="62"/>
      <c r="C512" s="82"/>
      <c r="D512" s="83"/>
      <c r="E512" s="90" t="str">
        <f t="shared" si="14"/>
        <v/>
      </c>
      <c r="F512" s="89" t="str">
        <f>IF(MOD(ROW(F511),2)=0,IF( LEN(INDEX(Calculation!$W$6:$W$505,ROW(F511)/2-2,1))=0,"",INDEX(Calculation!$W$6:$W$505,ROW(F511)/2-2,1)&amp; " - " &amp; INDEX(Calculation!$X$6:$X$505,ROW(F511)/2-2,1)),"")</f>
        <v/>
      </c>
      <c r="G512" s="82"/>
      <c r="H512" s="90" t="str">
        <f t="shared" si="15"/>
        <v/>
      </c>
      <c r="I512" s="89" t="str">
        <f>IF(MOD(ROW(I511),2)=0,IF( OR(INDEX(Calculation!$Y$6:$Y$505,ROW(I511)/2-2,1)="",INDEX(Calculation!$Y$6:$Y$505,ROW(I511)/2-2,1)="-"),"",INDEX(Calculation!$Y$6:$Y$505,ROW(I511)/2-2,1)&amp; " - " &amp; INDEX(Calculation!$Z$6:$Z$505,ROW(I511)/2-2,1)),"")</f>
        <v/>
      </c>
      <c r="J512" s="63"/>
      <c r="K512" s="86"/>
    </row>
    <row r="513" spans="1:11" ht="15.75" x14ac:dyDescent="0.25">
      <c r="A513" s="87"/>
      <c r="B513" s="62"/>
      <c r="C513" s="82"/>
      <c r="D513" s="83"/>
      <c r="E513" s="90" t="str">
        <f t="shared" si="14"/>
        <v/>
      </c>
      <c r="F513" s="89" t="str">
        <f>IF(MOD(ROW(F512),2)=0,IF( LEN(INDEX(Calculation!$W$6:$W$505,ROW(F512)/2-2,1))=0,"",INDEX(Calculation!$W$6:$W$505,ROW(F512)/2-2,1)&amp; " - " &amp; INDEX(Calculation!$X$6:$X$505,ROW(F512)/2-2,1)),"")</f>
        <v/>
      </c>
      <c r="G513" s="82"/>
      <c r="H513" s="90" t="str">
        <f t="shared" si="15"/>
        <v/>
      </c>
      <c r="I513" s="89" t="str">
        <f>IF(MOD(ROW(I512),2)=0,IF( OR(INDEX(Calculation!$Y$6:$Y$505,ROW(I512)/2-2,1)="",INDEX(Calculation!$Y$6:$Y$505,ROW(I512)/2-2,1)="-"),"",INDEX(Calculation!$Y$6:$Y$505,ROW(I512)/2-2,1)&amp; " - " &amp; INDEX(Calculation!$Z$6:$Z$505,ROW(I512)/2-2,1)),"")</f>
        <v/>
      </c>
      <c r="J513" s="63"/>
      <c r="K513" s="86"/>
    </row>
    <row r="514" spans="1:11" ht="15.75" x14ac:dyDescent="0.25">
      <c r="A514" s="87"/>
      <c r="B514" s="62"/>
      <c r="C514" s="82"/>
      <c r="D514" s="83"/>
      <c r="E514" s="90" t="str">
        <f t="shared" si="14"/>
        <v/>
      </c>
      <c r="F514" s="89" t="str">
        <f>IF(MOD(ROW(F513),2)=0,IF( LEN(INDEX(Calculation!$W$6:$W$505,ROW(F513)/2-2,1))=0,"",INDEX(Calculation!$W$6:$W$505,ROW(F513)/2-2,1)&amp; " - " &amp; INDEX(Calculation!$X$6:$X$505,ROW(F513)/2-2,1)),"")</f>
        <v/>
      </c>
      <c r="G514" s="82"/>
      <c r="H514" s="90" t="str">
        <f t="shared" si="15"/>
        <v/>
      </c>
      <c r="I514" s="89" t="str">
        <f>IF(MOD(ROW(I513),2)=0,IF( OR(INDEX(Calculation!$Y$6:$Y$505,ROW(I513)/2-2,1)="",INDEX(Calculation!$Y$6:$Y$505,ROW(I513)/2-2,1)="-"),"",INDEX(Calculation!$Y$6:$Y$505,ROW(I513)/2-2,1)&amp; " - " &amp; INDEX(Calculation!$Z$6:$Z$505,ROW(I513)/2-2,1)),"")</f>
        <v/>
      </c>
      <c r="J514" s="63"/>
      <c r="K514" s="86"/>
    </row>
    <row r="515" spans="1:11" ht="15.75" x14ac:dyDescent="0.25">
      <c r="A515" s="87"/>
      <c r="B515" s="62"/>
      <c r="C515" s="82"/>
      <c r="D515" s="83"/>
      <c r="E515" s="90" t="str">
        <f t="shared" si="14"/>
        <v/>
      </c>
      <c r="F515" s="89" t="str">
        <f>IF(MOD(ROW(F514),2)=0,IF( LEN(INDEX(Calculation!$W$6:$W$505,ROW(F514)/2-2,1))=0,"",INDEX(Calculation!$W$6:$W$505,ROW(F514)/2-2,1)&amp; " - " &amp; INDEX(Calculation!$X$6:$X$505,ROW(F514)/2-2,1)),"")</f>
        <v/>
      </c>
      <c r="G515" s="82"/>
      <c r="H515" s="90" t="str">
        <f t="shared" si="15"/>
        <v/>
      </c>
      <c r="I515" s="89" t="str">
        <f>IF(MOD(ROW(I514),2)=0,IF( OR(INDEX(Calculation!$Y$6:$Y$505,ROW(I514)/2-2,1)="",INDEX(Calculation!$Y$6:$Y$505,ROW(I514)/2-2,1)="-"),"",INDEX(Calculation!$Y$6:$Y$505,ROW(I514)/2-2,1)&amp; " - " &amp; INDEX(Calculation!$Z$6:$Z$505,ROW(I514)/2-2,1)),"")</f>
        <v/>
      </c>
      <c r="J515" s="63"/>
      <c r="K515" s="86"/>
    </row>
    <row r="516" spans="1:11" ht="15.75" x14ac:dyDescent="0.25">
      <c r="A516" s="87"/>
      <c r="B516" s="62"/>
      <c r="C516" s="82"/>
      <c r="D516" s="83"/>
      <c r="E516" s="90" t="str">
        <f t="shared" si="14"/>
        <v/>
      </c>
      <c r="F516" s="89" t="str">
        <f>IF(MOD(ROW(F515),2)=0,IF( LEN(INDEX(Calculation!$W$6:$W$505,ROW(F515)/2-2,1))=0,"",INDEX(Calculation!$W$6:$W$505,ROW(F515)/2-2,1)&amp; " - " &amp; INDEX(Calculation!$X$6:$X$505,ROW(F515)/2-2,1)),"")</f>
        <v/>
      </c>
      <c r="G516" s="82"/>
      <c r="H516" s="90" t="str">
        <f t="shared" si="15"/>
        <v/>
      </c>
      <c r="I516" s="89" t="str">
        <f>IF(MOD(ROW(I515),2)=0,IF( OR(INDEX(Calculation!$Y$6:$Y$505,ROW(I515)/2-2,1)="",INDEX(Calculation!$Y$6:$Y$505,ROW(I515)/2-2,1)="-"),"",INDEX(Calculation!$Y$6:$Y$505,ROW(I515)/2-2,1)&amp; " - " &amp; INDEX(Calculation!$Z$6:$Z$505,ROW(I515)/2-2,1)),"")</f>
        <v/>
      </c>
      <c r="J516" s="63"/>
      <c r="K516" s="86"/>
    </row>
    <row r="517" spans="1:11" ht="15.75" x14ac:dyDescent="0.25">
      <c r="A517" s="87"/>
      <c r="B517" s="62"/>
      <c r="C517" s="82"/>
      <c r="D517" s="83"/>
      <c r="E517" s="90" t="str">
        <f t="shared" si="14"/>
        <v/>
      </c>
      <c r="F517" s="89" t="str">
        <f>IF(MOD(ROW(F516),2)=0,IF( LEN(INDEX(Calculation!$W$6:$W$505,ROW(F516)/2-2,1))=0,"",INDEX(Calculation!$W$6:$W$505,ROW(F516)/2-2,1)&amp; " - " &amp; INDEX(Calculation!$X$6:$X$505,ROW(F516)/2-2,1)),"")</f>
        <v/>
      </c>
      <c r="G517" s="82"/>
      <c r="H517" s="90" t="str">
        <f t="shared" si="15"/>
        <v/>
      </c>
      <c r="I517" s="89" t="str">
        <f>IF(MOD(ROW(I516),2)=0,IF( OR(INDEX(Calculation!$Y$6:$Y$505,ROW(I516)/2-2,1)="",INDEX(Calculation!$Y$6:$Y$505,ROW(I516)/2-2,1)="-"),"",INDEX(Calculation!$Y$6:$Y$505,ROW(I516)/2-2,1)&amp; " - " &amp; INDEX(Calculation!$Z$6:$Z$505,ROW(I516)/2-2,1)),"")</f>
        <v/>
      </c>
      <c r="J517" s="63"/>
      <c r="K517" s="86"/>
    </row>
    <row r="518" spans="1:11" ht="15.75" x14ac:dyDescent="0.25">
      <c r="A518" s="87"/>
      <c r="B518" s="62"/>
      <c r="C518" s="82"/>
      <c r="D518" s="83"/>
      <c r="E518" s="90" t="str">
        <f t="shared" si="14"/>
        <v/>
      </c>
      <c r="F518" s="89" t="str">
        <f>IF(MOD(ROW(F517),2)=0,IF( LEN(INDEX(Calculation!$W$6:$W$505,ROW(F517)/2-2,1))=0,"",INDEX(Calculation!$W$6:$W$505,ROW(F517)/2-2,1)&amp; " - " &amp; INDEX(Calculation!$X$6:$X$505,ROW(F517)/2-2,1)),"")</f>
        <v/>
      </c>
      <c r="G518" s="82"/>
      <c r="H518" s="90" t="str">
        <f t="shared" si="15"/>
        <v/>
      </c>
      <c r="I518" s="89" t="str">
        <f>IF(MOD(ROW(I517),2)=0,IF( OR(INDEX(Calculation!$Y$6:$Y$505,ROW(I517)/2-2,1)="",INDEX(Calculation!$Y$6:$Y$505,ROW(I517)/2-2,1)="-"),"",INDEX(Calculation!$Y$6:$Y$505,ROW(I517)/2-2,1)&amp; " - " &amp; INDEX(Calculation!$Z$6:$Z$505,ROW(I517)/2-2,1)),"")</f>
        <v/>
      </c>
      <c r="J518" s="63"/>
      <c r="K518" s="86"/>
    </row>
    <row r="519" spans="1:11" ht="15.75" x14ac:dyDescent="0.25">
      <c r="A519" s="87"/>
      <c r="B519" s="62"/>
      <c r="C519" s="82"/>
      <c r="D519" s="83"/>
      <c r="E519" s="90" t="str">
        <f t="shared" ref="E519:E582" si="16">IF(OR(AND(C520="",F520&lt;&gt;""),AND(C519="",F519="",E520="x")),"x","")</f>
        <v/>
      </c>
      <c r="F519" s="89" t="str">
        <f>IF(MOD(ROW(F518),2)=0,IF( LEN(INDEX(Calculation!$W$6:$W$505,ROW(F518)/2-2,1))=0,"",INDEX(Calculation!$W$6:$W$505,ROW(F518)/2-2,1)&amp; " - " &amp; INDEX(Calculation!$X$6:$X$505,ROW(F518)/2-2,1)),"")</f>
        <v/>
      </c>
      <c r="G519" s="82"/>
      <c r="H519" s="90" t="str">
        <f t="shared" ref="H519:H582" si="17">IF(OR(AND(F520="",I520&lt;&gt;""),AND(F519="",I519="",H520="x")),"x","")</f>
        <v/>
      </c>
      <c r="I519" s="89" t="str">
        <f>IF(MOD(ROW(I518),2)=0,IF( OR(INDEX(Calculation!$Y$6:$Y$505,ROW(I518)/2-2,1)="",INDEX(Calculation!$Y$6:$Y$505,ROW(I518)/2-2,1)="-"),"",INDEX(Calculation!$Y$6:$Y$505,ROW(I518)/2-2,1)&amp; " - " &amp; INDEX(Calculation!$Z$6:$Z$505,ROW(I518)/2-2,1)),"")</f>
        <v/>
      </c>
      <c r="J519" s="63"/>
      <c r="K519" s="86"/>
    </row>
    <row r="520" spans="1:11" ht="15.75" x14ac:dyDescent="0.25">
      <c r="A520" s="87"/>
      <c r="B520" s="62"/>
      <c r="C520" s="82"/>
      <c r="D520" s="83"/>
      <c r="E520" s="90" t="str">
        <f t="shared" si="16"/>
        <v/>
      </c>
      <c r="F520" s="89" t="str">
        <f>IF(MOD(ROW(F519),2)=0,IF( LEN(INDEX(Calculation!$W$6:$W$505,ROW(F519)/2-2,1))=0,"",INDEX(Calculation!$W$6:$W$505,ROW(F519)/2-2,1)&amp; " - " &amp; INDEX(Calculation!$X$6:$X$505,ROW(F519)/2-2,1)),"")</f>
        <v/>
      </c>
      <c r="G520" s="82"/>
      <c r="H520" s="90" t="str">
        <f t="shared" si="17"/>
        <v/>
      </c>
      <c r="I520" s="89" t="str">
        <f>IF(MOD(ROW(I519),2)=0,IF( OR(INDEX(Calculation!$Y$6:$Y$505,ROW(I519)/2-2,1)="",INDEX(Calculation!$Y$6:$Y$505,ROW(I519)/2-2,1)="-"),"",INDEX(Calculation!$Y$6:$Y$505,ROW(I519)/2-2,1)&amp; " - " &amp; INDEX(Calculation!$Z$6:$Z$505,ROW(I519)/2-2,1)),"")</f>
        <v/>
      </c>
      <c r="J520" s="63"/>
      <c r="K520" s="86"/>
    </row>
    <row r="521" spans="1:11" ht="15.75" x14ac:dyDescent="0.25">
      <c r="A521" s="87"/>
      <c r="B521" s="62"/>
      <c r="C521" s="82"/>
      <c r="D521" s="83"/>
      <c r="E521" s="90" t="str">
        <f t="shared" si="16"/>
        <v/>
      </c>
      <c r="F521" s="89" t="str">
        <f>IF(MOD(ROW(F520),2)=0,IF( LEN(INDEX(Calculation!$W$6:$W$505,ROW(F520)/2-2,1))=0,"",INDEX(Calculation!$W$6:$W$505,ROW(F520)/2-2,1)&amp; " - " &amp; INDEX(Calculation!$X$6:$X$505,ROW(F520)/2-2,1)),"")</f>
        <v/>
      </c>
      <c r="G521" s="82"/>
      <c r="H521" s="90" t="str">
        <f t="shared" si="17"/>
        <v/>
      </c>
      <c r="I521" s="89" t="str">
        <f>IF(MOD(ROW(I520),2)=0,IF( OR(INDEX(Calculation!$Y$6:$Y$505,ROW(I520)/2-2,1)="",INDEX(Calculation!$Y$6:$Y$505,ROW(I520)/2-2,1)="-"),"",INDEX(Calculation!$Y$6:$Y$505,ROW(I520)/2-2,1)&amp; " - " &amp; INDEX(Calculation!$Z$6:$Z$505,ROW(I520)/2-2,1)),"")</f>
        <v/>
      </c>
      <c r="J521" s="63"/>
      <c r="K521" s="86"/>
    </row>
    <row r="522" spans="1:11" ht="15.75" x14ac:dyDescent="0.25">
      <c r="A522" s="87"/>
      <c r="B522" s="62"/>
      <c r="C522" s="82"/>
      <c r="D522" s="83"/>
      <c r="E522" s="90" t="str">
        <f t="shared" si="16"/>
        <v/>
      </c>
      <c r="F522" s="89" t="str">
        <f>IF(MOD(ROW(F521),2)=0,IF( LEN(INDEX(Calculation!$W$6:$W$505,ROW(F521)/2-2,1))=0,"",INDEX(Calculation!$W$6:$W$505,ROW(F521)/2-2,1)&amp; " - " &amp; INDEX(Calculation!$X$6:$X$505,ROW(F521)/2-2,1)),"")</f>
        <v/>
      </c>
      <c r="G522" s="82"/>
      <c r="H522" s="90" t="str">
        <f t="shared" si="17"/>
        <v/>
      </c>
      <c r="I522" s="89" t="str">
        <f>IF(MOD(ROW(I521),2)=0,IF( OR(INDEX(Calculation!$Y$6:$Y$505,ROW(I521)/2-2,1)="",INDEX(Calculation!$Y$6:$Y$505,ROW(I521)/2-2,1)="-"),"",INDEX(Calculation!$Y$6:$Y$505,ROW(I521)/2-2,1)&amp; " - " &amp; INDEX(Calculation!$Z$6:$Z$505,ROW(I521)/2-2,1)),"")</f>
        <v/>
      </c>
      <c r="J522" s="63"/>
      <c r="K522" s="86"/>
    </row>
    <row r="523" spans="1:11" ht="15.75" x14ac:dyDescent="0.25">
      <c r="A523" s="87"/>
      <c r="B523" s="62"/>
      <c r="C523" s="82"/>
      <c r="D523" s="83"/>
      <c r="E523" s="90" t="str">
        <f t="shared" si="16"/>
        <v/>
      </c>
      <c r="F523" s="89" t="str">
        <f>IF(MOD(ROW(F522),2)=0,IF( LEN(INDEX(Calculation!$W$6:$W$505,ROW(F522)/2-2,1))=0,"",INDEX(Calculation!$W$6:$W$505,ROW(F522)/2-2,1)&amp; " - " &amp; INDEX(Calculation!$X$6:$X$505,ROW(F522)/2-2,1)),"")</f>
        <v/>
      </c>
      <c r="G523" s="82"/>
      <c r="H523" s="90" t="str">
        <f t="shared" si="17"/>
        <v/>
      </c>
      <c r="I523" s="89" t="str">
        <f>IF(MOD(ROW(I522),2)=0,IF( OR(INDEX(Calculation!$Y$6:$Y$505,ROW(I522)/2-2,1)="",INDEX(Calculation!$Y$6:$Y$505,ROW(I522)/2-2,1)="-"),"",INDEX(Calculation!$Y$6:$Y$505,ROW(I522)/2-2,1)&amp; " - " &amp; INDEX(Calculation!$Z$6:$Z$505,ROW(I522)/2-2,1)),"")</f>
        <v/>
      </c>
      <c r="J523" s="63"/>
      <c r="K523" s="86"/>
    </row>
    <row r="524" spans="1:11" ht="15.75" x14ac:dyDescent="0.25">
      <c r="A524" s="87"/>
      <c r="B524" s="62"/>
      <c r="C524" s="82"/>
      <c r="D524" s="83"/>
      <c r="E524" s="90" t="str">
        <f t="shared" si="16"/>
        <v/>
      </c>
      <c r="F524" s="89" t="str">
        <f>IF(MOD(ROW(F523),2)=0,IF( LEN(INDEX(Calculation!$W$6:$W$505,ROW(F523)/2-2,1))=0,"",INDEX(Calculation!$W$6:$W$505,ROW(F523)/2-2,1)&amp; " - " &amp; INDEX(Calculation!$X$6:$X$505,ROW(F523)/2-2,1)),"")</f>
        <v/>
      </c>
      <c r="G524" s="82"/>
      <c r="H524" s="90" t="str">
        <f t="shared" si="17"/>
        <v/>
      </c>
      <c r="I524" s="89" t="str">
        <f>IF(MOD(ROW(I523),2)=0,IF( OR(INDEX(Calculation!$Y$6:$Y$505,ROW(I523)/2-2,1)="",INDEX(Calculation!$Y$6:$Y$505,ROW(I523)/2-2,1)="-"),"",INDEX(Calculation!$Y$6:$Y$505,ROW(I523)/2-2,1)&amp; " - " &amp; INDEX(Calculation!$Z$6:$Z$505,ROW(I523)/2-2,1)),"")</f>
        <v/>
      </c>
      <c r="J524" s="63"/>
      <c r="K524" s="86"/>
    </row>
    <row r="525" spans="1:11" ht="15.75" x14ac:dyDescent="0.25">
      <c r="A525" s="87"/>
      <c r="B525" s="62"/>
      <c r="C525" s="82"/>
      <c r="D525" s="83"/>
      <c r="E525" s="90" t="str">
        <f t="shared" si="16"/>
        <v/>
      </c>
      <c r="F525" s="89" t="str">
        <f>IF(MOD(ROW(F524),2)=0,IF( LEN(INDEX(Calculation!$W$6:$W$505,ROW(F524)/2-2,1))=0,"",INDEX(Calculation!$W$6:$W$505,ROW(F524)/2-2,1)&amp; " - " &amp; INDEX(Calculation!$X$6:$X$505,ROW(F524)/2-2,1)),"")</f>
        <v/>
      </c>
      <c r="G525" s="82"/>
      <c r="H525" s="90" t="str">
        <f t="shared" si="17"/>
        <v/>
      </c>
      <c r="I525" s="89" t="str">
        <f>IF(MOD(ROW(I524),2)=0,IF( OR(INDEX(Calculation!$Y$6:$Y$505,ROW(I524)/2-2,1)="",INDEX(Calculation!$Y$6:$Y$505,ROW(I524)/2-2,1)="-"),"",INDEX(Calculation!$Y$6:$Y$505,ROW(I524)/2-2,1)&amp; " - " &amp; INDEX(Calculation!$Z$6:$Z$505,ROW(I524)/2-2,1)),"")</f>
        <v/>
      </c>
      <c r="J525" s="63"/>
      <c r="K525" s="86"/>
    </row>
    <row r="526" spans="1:11" ht="15.75" x14ac:dyDescent="0.25">
      <c r="A526" s="87"/>
      <c r="B526" s="62"/>
      <c r="C526" s="82"/>
      <c r="D526" s="83"/>
      <c r="E526" s="90" t="str">
        <f t="shared" si="16"/>
        <v/>
      </c>
      <c r="F526" s="89" t="str">
        <f>IF(MOD(ROW(F525),2)=0,IF( LEN(INDEX(Calculation!$W$6:$W$505,ROW(F525)/2-2,1))=0,"",INDEX(Calculation!$W$6:$W$505,ROW(F525)/2-2,1)&amp; " - " &amp; INDEX(Calculation!$X$6:$X$505,ROW(F525)/2-2,1)),"")</f>
        <v/>
      </c>
      <c r="G526" s="82"/>
      <c r="H526" s="90" t="str">
        <f t="shared" si="17"/>
        <v/>
      </c>
      <c r="I526" s="89" t="str">
        <f>IF(MOD(ROW(I525),2)=0,IF( OR(INDEX(Calculation!$Y$6:$Y$505,ROW(I525)/2-2,1)="",INDEX(Calculation!$Y$6:$Y$505,ROW(I525)/2-2,1)="-"),"",INDEX(Calculation!$Y$6:$Y$505,ROW(I525)/2-2,1)&amp; " - " &amp; INDEX(Calculation!$Z$6:$Z$505,ROW(I525)/2-2,1)),"")</f>
        <v/>
      </c>
      <c r="J526" s="63"/>
      <c r="K526" s="86"/>
    </row>
    <row r="527" spans="1:11" ht="15.75" x14ac:dyDescent="0.25">
      <c r="A527" s="87"/>
      <c r="B527" s="62"/>
      <c r="C527" s="82"/>
      <c r="D527" s="83"/>
      <c r="E527" s="90" t="str">
        <f t="shared" si="16"/>
        <v/>
      </c>
      <c r="F527" s="89" t="str">
        <f>IF(MOD(ROW(F526),2)=0,IF( LEN(INDEX(Calculation!$W$6:$W$505,ROW(F526)/2-2,1))=0,"",INDEX(Calculation!$W$6:$W$505,ROW(F526)/2-2,1)&amp; " - " &amp; INDEX(Calculation!$X$6:$X$505,ROW(F526)/2-2,1)),"")</f>
        <v/>
      </c>
      <c r="G527" s="82"/>
      <c r="H527" s="90" t="str">
        <f t="shared" si="17"/>
        <v/>
      </c>
      <c r="I527" s="89" t="str">
        <f>IF(MOD(ROW(I526),2)=0,IF( OR(INDEX(Calculation!$Y$6:$Y$505,ROW(I526)/2-2,1)="",INDEX(Calculation!$Y$6:$Y$505,ROW(I526)/2-2,1)="-"),"",INDEX(Calculation!$Y$6:$Y$505,ROW(I526)/2-2,1)&amp; " - " &amp; INDEX(Calculation!$Z$6:$Z$505,ROW(I526)/2-2,1)),"")</f>
        <v/>
      </c>
      <c r="J527" s="63"/>
      <c r="K527" s="86"/>
    </row>
    <row r="528" spans="1:11" ht="15.75" x14ac:dyDescent="0.25">
      <c r="A528" s="87"/>
      <c r="B528" s="62"/>
      <c r="C528" s="82"/>
      <c r="D528" s="83"/>
      <c r="E528" s="90" t="str">
        <f t="shared" si="16"/>
        <v/>
      </c>
      <c r="F528" s="89" t="str">
        <f>IF(MOD(ROW(F527),2)=0,IF( LEN(INDEX(Calculation!$W$6:$W$505,ROW(F527)/2-2,1))=0,"",INDEX(Calculation!$W$6:$W$505,ROW(F527)/2-2,1)&amp; " - " &amp; INDEX(Calculation!$X$6:$X$505,ROW(F527)/2-2,1)),"")</f>
        <v/>
      </c>
      <c r="G528" s="82"/>
      <c r="H528" s="90" t="str">
        <f t="shared" si="17"/>
        <v/>
      </c>
      <c r="I528" s="89" t="str">
        <f>IF(MOD(ROW(I527),2)=0,IF( OR(INDEX(Calculation!$Y$6:$Y$505,ROW(I527)/2-2,1)="",INDEX(Calculation!$Y$6:$Y$505,ROW(I527)/2-2,1)="-"),"",INDEX(Calculation!$Y$6:$Y$505,ROW(I527)/2-2,1)&amp; " - " &amp; INDEX(Calculation!$Z$6:$Z$505,ROW(I527)/2-2,1)),"")</f>
        <v/>
      </c>
      <c r="J528" s="63"/>
      <c r="K528" s="86"/>
    </row>
    <row r="529" spans="1:11" ht="15.75" x14ac:dyDescent="0.25">
      <c r="A529" s="87"/>
      <c r="B529" s="62"/>
      <c r="C529" s="82"/>
      <c r="D529" s="83"/>
      <c r="E529" s="90" t="str">
        <f t="shared" si="16"/>
        <v/>
      </c>
      <c r="F529" s="89" t="str">
        <f>IF(MOD(ROW(F528),2)=0,IF( LEN(INDEX(Calculation!$W$6:$W$505,ROW(F528)/2-2,1))=0,"",INDEX(Calculation!$W$6:$W$505,ROW(F528)/2-2,1)&amp; " - " &amp; INDEX(Calculation!$X$6:$X$505,ROW(F528)/2-2,1)),"")</f>
        <v/>
      </c>
      <c r="G529" s="82"/>
      <c r="H529" s="90" t="str">
        <f t="shared" si="17"/>
        <v/>
      </c>
      <c r="I529" s="89" t="str">
        <f>IF(MOD(ROW(I528),2)=0,IF( OR(INDEX(Calculation!$Y$6:$Y$505,ROW(I528)/2-2,1)="",INDEX(Calculation!$Y$6:$Y$505,ROW(I528)/2-2,1)="-"),"",INDEX(Calculation!$Y$6:$Y$505,ROW(I528)/2-2,1)&amp; " - " &amp; INDEX(Calculation!$Z$6:$Z$505,ROW(I528)/2-2,1)),"")</f>
        <v/>
      </c>
      <c r="J529" s="63"/>
      <c r="K529" s="86"/>
    </row>
    <row r="530" spans="1:11" ht="15.75" x14ac:dyDescent="0.25">
      <c r="A530" s="87"/>
      <c r="B530" s="62"/>
      <c r="C530" s="82"/>
      <c r="D530" s="83"/>
      <c r="E530" s="90" t="str">
        <f t="shared" si="16"/>
        <v/>
      </c>
      <c r="F530" s="89" t="str">
        <f>IF(MOD(ROW(F529),2)=0,IF( LEN(INDEX(Calculation!$W$6:$W$505,ROW(F529)/2-2,1))=0,"",INDEX(Calculation!$W$6:$W$505,ROW(F529)/2-2,1)&amp; " - " &amp; INDEX(Calculation!$X$6:$X$505,ROW(F529)/2-2,1)),"")</f>
        <v/>
      </c>
      <c r="G530" s="82"/>
      <c r="H530" s="90" t="str">
        <f t="shared" si="17"/>
        <v/>
      </c>
      <c r="I530" s="89" t="str">
        <f>IF(MOD(ROW(I529),2)=0,IF( OR(INDEX(Calculation!$Y$6:$Y$505,ROW(I529)/2-2,1)="",INDEX(Calculation!$Y$6:$Y$505,ROW(I529)/2-2,1)="-"),"",INDEX(Calculation!$Y$6:$Y$505,ROW(I529)/2-2,1)&amp; " - " &amp; INDEX(Calculation!$Z$6:$Z$505,ROW(I529)/2-2,1)),"")</f>
        <v/>
      </c>
      <c r="J530" s="63"/>
      <c r="K530" s="86"/>
    </row>
    <row r="531" spans="1:11" ht="15.75" x14ac:dyDescent="0.25">
      <c r="A531" s="87"/>
      <c r="B531" s="62"/>
      <c r="C531" s="82"/>
      <c r="D531" s="83"/>
      <c r="E531" s="90" t="str">
        <f t="shared" si="16"/>
        <v/>
      </c>
      <c r="F531" s="89" t="str">
        <f>IF(MOD(ROW(F530),2)=0,IF( LEN(INDEX(Calculation!$W$6:$W$505,ROW(F530)/2-2,1))=0,"",INDEX(Calculation!$W$6:$W$505,ROW(F530)/2-2,1)&amp; " - " &amp; INDEX(Calculation!$X$6:$X$505,ROW(F530)/2-2,1)),"")</f>
        <v/>
      </c>
      <c r="G531" s="82"/>
      <c r="H531" s="90" t="str">
        <f t="shared" si="17"/>
        <v/>
      </c>
      <c r="I531" s="89" t="str">
        <f>IF(MOD(ROW(I530),2)=0,IF( OR(INDEX(Calculation!$Y$6:$Y$505,ROW(I530)/2-2,1)="",INDEX(Calculation!$Y$6:$Y$505,ROW(I530)/2-2,1)="-"),"",INDEX(Calculation!$Y$6:$Y$505,ROW(I530)/2-2,1)&amp; " - " &amp; INDEX(Calculation!$Z$6:$Z$505,ROW(I530)/2-2,1)),"")</f>
        <v/>
      </c>
      <c r="J531" s="63"/>
      <c r="K531" s="86"/>
    </row>
    <row r="532" spans="1:11" ht="15.75" x14ac:dyDescent="0.25">
      <c r="A532" s="87"/>
      <c r="B532" s="62"/>
      <c r="C532" s="82"/>
      <c r="D532" s="83"/>
      <c r="E532" s="90" t="str">
        <f t="shared" si="16"/>
        <v/>
      </c>
      <c r="F532" s="89" t="str">
        <f>IF(MOD(ROW(F531),2)=0,IF( LEN(INDEX(Calculation!$W$6:$W$505,ROW(F531)/2-2,1))=0,"",INDEX(Calculation!$W$6:$W$505,ROW(F531)/2-2,1)&amp; " - " &amp; INDEX(Calculation!$X$6:$X$505,ROW(F531)/2-2,1)),"")</f>
        <v/>
      </c>
      <c r="G532" s="82"/>
      <c r="H532" s="90" t="str">
        <f t="shared" si="17"/>
        <v/>
      </c>
      <c r="I532" s="89" t="str">
        <f>IF(MOD(ROW(I531),2)=0,IF( OR(INDEX(Calculation!$Y$6:$Y$505,ROW(I531)/2-2,1)="",INDEX(Calculation!$Y$6:$Y$505,ROW(I531)/2-2,1)="-"),"",INDEX(Calculation!$Y$6:$Y$505,ROW(I531)/2-2,1)&amp; " - " &amp; INDEX(Calculation!$Z$6:$Z$505,ROW(I531)/2-2,1)),"")</f>
        <v/>
      </c>
      <c r="J532" s="63"/>
      <c r="K532" s="86"/>
    </row>
    <row r="533" spans="1:11" ht="15.75" x14ac:dyDescent="0.25">
      <c r="A533" s="87"/>
      <c r="B533" s="62"/>
      <c r="C533" s="82"/>
      <c r="D533" s="83"/>
      <c r="E533" s="90" t="str">
        <f t="shared" si="16"/>
        <v/>
      </c>
      <c r="F533" s="89" t="str">
        <f>IF(MOD(ROW(F532),2)=0,IF( LEN(INDEX(Calculation!$W$6:$W$505,ROW(F532)/2-2,1))=0,"",INDEX(Calculation!$W$6:$W$505,ROW(F532)/2-2,1)&amp; " - " &amp; INDEX(Calculation!$X$6:$X$505,ROW(F532)/2-2,1)),"")</f>
        <v/>
      </c>
      <c r="G533" s="82"/>
      <c r="H533" s="90" t="str">
        <f t="shared" si="17"/>
        <v/>
      </c>
      <c r="I533" s="89" t="str">
        <f>IF(MOD(ROW(I532),2)=0,IF( OR(INDEX(Calculation!$Y$6:$Y$505,ROW(I532)/2-2,1)="",INDEX(Calculation!$Y$6:$Y$505,ROW(I532)/2-2,1)="-"),"",INDEX(Calculation!$Y$6:$Y$505,ROW(I532)/2-2,1)&amp; " - " &amp; INDEX(Calculation!$Z$6:$Z$505,ROW(I532)/2-2,1)),"")</f>
        <v/>
      </c>
      <c r="J533" s="63"/>
      <c r="K533" s="86"/>
    </row>
    <row r="534" spans="1:11" ht="15.75" x14ac:dyDescent="0.25">
      <c r="A534" s="87"/>
      <c r="B534" s="62"/>
      <c r="C534" s="82"/>
      <c r="D534" s="83"/>
      <c r="E534" s="90" t="str">
        <f t="shared" si="16"/>
        <v/>
      </c>
      <c r="F534" s="89" t="str">
        <f>IF(MOD(ROW(F533),2)=0,IF( LEN(INDEX(Calculation!$W$6:$W$505,ROW(F533)/2-2,1))=0,"",INDEX(Calculation!$W$6:$W$505,ROW(F533)/2-2,1)&amp; " - " &amp; INDEX(Calculation!$X$6:$X$505,ROW(F533)/2-2,1)),"")</f>
        <v/>
      </c>
      <c r="G534" s="82"/>
      <c r="H534" s="90" t="str">
        <f t="shared" si="17"/>
        <v/>
      </c>
      <c r="I534" s="89" t="str">
        <f>IF(MOD(ROW(I533),2)=0,IF( OR(INDEX(Calculation!$Y$6:$Y$505,ROW(I533)/2-2,1)="",INDEX(Calculation!$Y$6:$Y$505,ROW(I533)/2-2,1)="-"),"",INDEX(Calculation!$Y$6:$Y$505,ROW(I533)/2-2,1)&amp; " - " &amp; INDEX(Calculation!$Z$6:$Z$505,ROW(I533)/2-2,1)),"")</f>
        <v/>
      </c>
      <c r="J534" s="63"/>
      <c r="K534" s="86"/>
    </row>
    <row r="535" spans="1:11" ht="15.75" x14ac:dyDescent="0.25">
      <c r="A535" s="87"/>
      <c r="B535" s="62"/>
      <c r="C535" s="82"/>
      <c r="D535" s="83"/>
      <c r="E535" s="90" t="str">
        <f t="shared" si="16"/>
        <v/>
      </c>
      <c r="F535" s="89" t="str">
        <f>IF(MOD(ROW(F534),2)=0,IF( LEN(INDEX(Calculation!$W$6:$W$505,ROW(F534)/2-2,1))=0,"",INDEX(Calculation!$W$6:$W$505,ROW(F534)/2-2,1)&amp; " - " &amp; INDEX(Calculation!$X$6:$X$505,ROW(F534)/2-2,1)),"")</f>
        <v/>
      </c>
      <c r="G535" s="82"/>
      <c r="H535" s="90" t="str">
        <f t="shared" si="17"/>
        <v/>
      </c>
      <c r="I535" s="89" t="str">
        <f>IF(MOD(ROW(I534),2)=0,IF( OR(INDEX(Calculation!$Y$6:$Y$505,ROW(I534)/2-2,1)="",INDEX(Calculation!$Y$6:$Y$505,ROW(I534)/2-2,1)="-"),"",INDEX(Calculation!$Y$6:$Y$505,ROW(I534)/2-2,1)&amp; " - " &amp; INDEX(Calculation!$Z$6:$Z$505,ROW(I534)/2-2,1)),"")</f>
        <v/>
      </c>
      <c r="J535" s="63"/>
      <c r="K535" s="86"/>
    </row>
    <row r="536" spans="1:11" ht="15.75" x14ac:dyDescent="0.25">
      <c r="A536" s="87"/>
      <c r="B536" s="62"/>
      <c r="C536" s="82"/>
      <c r="D536" s="83"/>
      <c r="E536" s="90" t="str">
        <f t="shared" si="16"/>
        <v/>
      </c>
      <c r="F536" s="89" t="str">
        <f>IF(MOD(ROW(F535),2)=0,IF( LEN(INDEX(Calculation!$W$6:$W$505,ROW(F535)/2-2,1))=0,"",INDEX(Calculation!$W$6:$W$505,ROW(F535)/2-2,1)&amp; " - " &amp; INDEX(Calculation!$X$6:$X$505,ROW(F535)/2-2,1)),"")</f>
        <v/>
      </c>
      <c r="G536" s="82"/>
      <c r="H536" s="90" t="str">
        <f t="shared" si="17"/>
        <v/>
      </c>
      <c r="I536" s="89" t="str">
        <f>IF(MOD(ROW(I535),2)=0,IF( OR(INDEX(Calculation!$Y$6:$Y$505,ROW(I535)/2-2,1)="",INDEX(Calculation!$Y$6:$Y$505,ROW(I535)/2-2,1)="-"),"",INDEX(Calculation!$Y$6:$Y$505,ROW(I535)/2-2,1)&amp; " - " &amp; INDEX(Calculation!$Z$6:$Z$505,ROW(I535)/2-2,1)),"")</f>
        <v/>
      </c>
      <c r="J536" s="63"/>
      <c r="K536" s="86"/>
    </row>
    <row r="537" spans="1:11" ht="15.75" x14ac:dyDescent="0.25">
      <c r="A537" s="87"/>
      <c r="B537" s="62"/>
      <c r="C537" s="82"/>
      <c r="D537" s="83"/>
      <c r="E537" s="90" t="str">
        <f t="shared" si="16"/>
        <v/>
      </c>
      <c r="F537" s="89" t="str">
        <f>IF(MOD(ROW(F536),2)=0,IF( LEN(INDEX(Calculation!$W$6:$W$505,ROW(F536)/2-2,1))=0,"",INDEX(Calculation!$W$6:$W$505,ROW(F536)/2-2,1)&amp; " - " &amp; INDEX(Calculation!$X$6:$X$505,ROW(F536)/2-2,1)),"")</f>
        <v/>
      </c>
      <c r="G537" s="82"/>
      <c r="H537" s="90" t="str">
        <f t="shared" si="17"/>
        <v/>
      </c>
      <c r="I537" s="89" t="str">
        <f>IF(MOD(ROW(I536),2)=0,IF( OR(INDEX(Calculation!$Y$6:$Y$505,ROW(I536)/2-2,1)="",INDEX(Calculation!$Y$6:$Y$505,ROW(I536)/2-2,1)="-"),"",INDEX(Calculation!$Y$6:$Y$505,ROW(I536)/2-2,1)&amp; " - " &amp; INDEX(Calculation!$Z$6:$Z$505,ROW(I536)/2-2,1)),"")</f>
        <v/>
      </c>
      <c r="J537" s="63"/>
      <c r="K537" s="86"/>
    </row>
    <row r="538" spans="1:11" ht="15.75" x14ac:dyDescent="0.25">
      <c r="A538" s="87"/>
      <c r="B538" s="62"/>
      <c r="C538" s="82"/>
      <c r="D538" s="83"/>
      <c r="E538" s="90" t="str">
        <f t="shared" si="16"/>
        <v/>
      </c>
      <c r="F538" s="89" t="str">
        <f>IF(MOD(ROW(F537),2)=0,IF( LEN(INDEX(Calculation!$W$6:$W$505,ROW(F537)/2-2,1))=0,"",INDEX(Calculation!$W$6:$W$505,ROW(F537)/2-2,1)&amp; " - " &amp; INDEX(Calculation!$X$6:$X$505,ROW(F537)/2-2,1)),"")</f>
        <v/>
      </c>
      <c r="G538" s="82"/>
      <c r="H538" s="90" t="str">
        <f t="shared" si="17"/>
        <v/>
      </c>
      <c r="I538" s="89" t="str">
        <f>IF(MOD(ROW(I537),2)=0,IF( OR(INDEX(Calculation!$Y$6:$Y$505,ROW(I537)/2-2,1)="",INDEX(Calculation!$Y$6:$Y$505,ROW(I537)/2-2,1)="-"),"",INDEX(Calculation!$Y$6:$Y$505,ROW(I537)/2-2,1)&amp; " - " &amp; INDEX(Calculation!$Z$6:$Z$505,ROW(I537)/2-2,1)),"")</f>
        <v/>
      </c>
      <c r="J538" s="63"/>
      <c r="K538" s="86"/>
    </row>
    <row r="539" spans="1:11" ht="15.75" x14ac:dyDescent="0.25">
      <c r="A539" s="87"/>
      <c r="B539" s="62"/>
      <c r="C539" s="82"/>
      <c r="D539" s="83"/>
      <c r="E539" s="90" t="str">
        <f t="shared" si="16"/>
        <v/>
      </c>
      <c r="F539" s="89" t="str">
        <f>IF(MOD(ROW(F538),2)=0,IF( LEN(INDEX(Calculation!$W$6:$W$505,ROW(F538)/2-2,1))=0,"",INDEX(Calculation!$W$6:$W$505,ROW(F538)/2-2,1)&amp; " - " &amp; INDEX(Calculation!$X$6:$X$505,ROW(F538)/2-2,1)),"")</f>
        <v/>
      </c>
      <c r="G539" s="82"/>
      <c r="H539" s="90" t="str">
        <f t="shared" si="17"/>
        <v/>
      </c>
      <c r="I539" s="89" t="str">
        <f>IF(MOD(ROW(I538),2)=0,IF( OR(INDEX(Calculation!$Y$6:$Y$505,ROW(I538)/2-2,1)="",INDEX(Calculation!$Y$6:$Y$505,ROW(I538)/2-2,1)="-"),"",INDEX(Calculation!$Y$6:$Y$505,ROW(I538)/2-2,1)&amp; " - " &amp; INDEX(Calculation!$Z$6:$Z$505,ROW(I538)/2-2,1)),"")</f>
        <v/>
      </c>
      <c r="J539" s="63"/>
      <c r="K539" s="86"/>
    </row>
    <row r="540" spans="1:11" ht="15.75" x14ac:dyDescent="0.25">
      <c r="A540" s="87"/>
      <c r="B540" s="62"/>
      <c r="C540" s="82"/>
      <c r="D540" s="83"/>
      <c r="E540" s="90" t="str">
        <f t="shared" si="16"/>
        <v/>
      </c>
      <c r="F540" s="89" t="str">
        <f>IF(MOD(ROW(F539),2)=0,IF( LEN(INDEX(Calculation!$W$6:$W$505,ROW(F539)/2-2,1))=0,"",INDEX(Calculation!$W$6:$W$505,ROW(F539)/2-2,1)&amp; " - " &amp; INDEX(Calculation!$X$6:$X$505,ROW(F539)/2-2,1)),"")</f>
        <v/>
      </c>
      <c r="G540" s="82"/>
      <c r="H540" s="90" t="str">
        <f t="shared" si="17"/>
        <v/>
      </c>
      <c r="I540" s="89" t="str">
        <f>IF(MOD(ROW(I539),2)=0,IF( OR(INDEX(Calculation!$Y$6:$Y$505,ROW(I539)/2-2,1)="",INDEX(Calculation!$Y$6:$Y$505,ROW(I539)/2-2,1)="-"),"",INDEX(Calculation!$Y$6:$Y$505,ROW(I539)/2-2,1)&amp; " - " &amp; INDEX(Calculation!$Z$6:$Z$505,ROW(I539)/2-2,1)),"")</f>
        <v/>
      </c>
      <c r="J540" s="63"/>
      <c r="K540" s="86"/>
    </row>
    <row r="541" spans="1:11" ht="15.75" x14ac:dyDescent="0.25">
      <c r="A541" s="87"/>
      <c r="B541" s="62"/>
      <c r="C541" s="82"/>
      <c r="D541" s="83"/>
      <c r="E541" s="90" t="str">
        <f t="shared" si="16"/>
        <v/>
      </c>
      <c r="F541" s="89" t="str">
        <f>IF(MOD(ROW(F540),2)=0,IF( LEN(INDEX(Calculation!$W$6:$W$505,ROW(F540)/2-2,1))=0,"",INDEX(Calculation!$W$6:$W$505,ROW(F540)/2-2,1)&amp; " - " &amp; INDEX(Calculation!$X$6:$X$505,ROW(F540)/2-2,1)),"")</f>
        <v/>
      </c>
      <c r="G541" s="82"/>
      <c r="H541" s="90" t="str">
        <f t="shared" si="17"/>
        <v/>
      </c>
      <c r="I541" s="89" t="str">
        <f>IF(MOD(ROW(I540),2)=0,IF( OR(INDEX(Calculation!$Y$6:$Y$505,ROW(I540)/2-2,1)="",INDEX(Calculation!$Y$6:$Y$505,ROW(I540)/2-2,1)="-"),"",INDEX(Calculation!$Y$6:$Y$505,ROW(I540)/2-2,1)&amp; " - " &amp; INDEX(Calculation!$Z$6:$Z$505,ROW(I540)/2-2,1)),"")</f>
        <v/>
      </c>
      <c r="J541" s="63"/>
      <c r="K541" s="86"/>
    </row>
    <row r="542" spans="1:11" ht="15.75" x14ac:dyDescent="0.25">
      <c r="A542" s="87"/>
      <c r="B542" s="62"/>
      <c r="C542" s="82"/>
      <c r="D542" s="83"/>
      <c r="E542" s="90" t="str">
        <f t="shared" si="16"/>
        <v/>
      </c>
      <c r="F542" s="89" t="str">
        <f>IF(MOD(ROW(F541),2)=0,IF( LEN(INDEX(Calculation!$W$6:$W$505,ROW(F541)/2-2,1))=0,"",INDEX(Calculation!$W$6:$W$505,ROW(F541)/2-2,1)&amp; " - " &amp; INDEX(Calculation!$X$6:$X$505,ROW(F541)/2-2,1)),"")</f>
        <v/>
      </c>
      <c r="G542" s="82"/>
      <c r="H542" s="90" t="str">
        <f t="shared" si="17"/>
        <v/>
      </c>
      <c r="I542" s="89" t="str">
        <f>IF(MOD(ROW(I541),2)=0,IF( OR(INDEX(Calculation!$Y$6:$Y$505,ROW(I541)/2-2,1)="",INDEX(Calculation!$Y$6:$Y$505,ROW(I541)/2-2,1)="-"),"",INDEX(Calculation!$Y$6:$Y$505,ROW(I541)/2-2,1)&amp; " - " &amp; INDEX(Calculation!$Z$6:$Z$505,ROW(I541)/2-2,1)),"")</f>
        <v/>
      </c>
      <c r="J542" s="63"/>
      <c r="K542" s="86"/>
    </row>
    <row r="543" spans="1:11" ht="15.75" x14ac:dyDescent="0.25">
      <c r="A543" s="87"/>
      <c r="B543" s="62"/>
      <c r="C543" s="82"/>
      <c r="D543" s="83"/>
      <c r="E543" s="90" t="str">
        <f t="shared" si="16"/>
        <v/>
      </c>
      <c r="F543" s="89" t="str">
        <f>IF(MOD(ROW(F542),2)=0,IF( LEN(INDEX(Calculation!$W$6:$W$505,ROW(F542)/2-2,1))=0,"",INDEX(Calculation!$W$6:$W$505,ROW(F542)/2-2,1)&amp; " - " &amp; INDEX(Calculation!$X$6:$X$505,ROW(F542)/2-2,1)),"")</f>
        <v/>
      </c>
      <c r="G543" s="82"/>
      <c r="H543" s="90" t="str">
        <f t="shared" si="17"/>
        <v/>
      </c>
      <c r="I543" s="89" t="str">
        <f>IF(MOD(ROW(I542),2)=0,IF( OR(INDEX(Calculation!$Y$6:$Y$505,ROW(I542)/2-2,1)="",INDEX(Calculation!$Y$6:$Y$505,ROW(I542)/2-2,1)="-"),"",INDEX(Calculation!$Y$6:$Y$505,ROW(I542)/2-2,1)&amp; " - " &amp; INDEX(Calculation!$Z$6:$Z$505,ROW(I542)/2-2,1)),"")</f>
        <v/>
      </c>
      <c r="J543" s="63"/>
      <c r="K543" s="86"/>
    </row>
    <row r="544" spans="1:11" ht="15.75" x14ac:dyDescent="0.25">
      <c r="A544" s="87"/>
      <c r="B544" s="62"/>
      <c r="C544" s="82"/>
      <c r="D544" s="83"/>
      <c r="E544" s="90" t="str">
        <f t="shared" si="16"/>
        <v/>
      </c>
      <c r="F544" s="89" t="str">
        <f>IF(MOD(ROW(F543),2)=0,IF( LEN(INDEX(Calculation!$W$6:$W$505,ROW(F543)/2-2,1))=0,"",INDEX(Calculation!$W$6:$W$505,ROW(F543)/2-2,1)&amp; " - " &amp; INDEX(Calculation!$X$6:$X$505,ROW(F543)/2-2,1)),"")</f>
        <v/>
      </c>
      <c r="G544" s="82"/>
      <c r="H544" s="90" t="str">
        <f t="shared" si="17"/>
        <v/>
      </c>
      <c r="I544" s="89" t="str">
        <f>IF(MOD(ROW(I543),2)=0,IF( OR(INDEX(Calculation!$Y$6:$Y$505,ROW(I543)/2-2,1)="",INDEX(Calculation!$Y$6:$Y$505,ROW(I543)/2-2,1)="-"),"",INDEX(Calculation!$Y$6:$Y$505,ROW(I543)/2-2,1)&amp; " - " &amp; INDEX(Calculation!$Z$6:$Z$505,ROW(I543)/2-2,1)),"")</f>
        <v/>
      </c>
      <c r="J544" s="63"/>
      <c r="K544" s="86"/>
    </row>
    <row r="545" spans="1:11" ht="15.75" x14ac:dyDescent="0.25">
      <c r="A545" s="87"/>
      <c r="B545" s="62"/>
      <c r="C545" s="82"/>
      <c r="D545" s="83"/>
      <c r="E545" s="90" t="str">
        <f t="shared" si="16"/>
        <v/>
      </c>
      <c r="F545" s="89" t="str">
        <f>IF(MOD(ROW(F544),2)=0,IF( LEN(INDEX(Calculation!$W$6:$W$505,ROW(F544)/2-2,1))=0,"",INDEX(Calculation!$W$6:$W$505,ROW(F544)/2-2,1)&amp; " - " &amp; INDEX(Calculation!$X$6:$X$505,ROW(F544)/2-2,1)),"")</f>
        <v/>
      </c>
      <c r="G545" s="82"/>
      <c r="H545" s="90" t="str">
        <f t="shared" si="17"/>
        <v/>
      </c>
      <c r="I545" s="89" t="str">
        <f>IF(MOD(ROW(I544),2)=0,IF( OR(INDEX(Calculation!$Y$6:$Y$505,ROW(I544)/2-2,1)="",INDEX(Calculation!$Y$6:$Y$505,ROW(I544)/2-2,1)="-"),"",INDEX(Calculation!$Y$6:$Y$505,ROW(I544)/2-2,1)&amp; " - " &amp; INDEX(Calculation!$Z$6:$Z$505,ROW(I544)/2-2,1)),"")</f>
        <v/>
      </c>
      <c r="J545" s="63"/>
      <c r="K545" s="86"/>
    </row>
    <row r="546" spans="1:11" ht="15.75" x14ac:dyDescent="0.25">
      <c r="A546" s="87"/>
      <c r="B546" s="62"/>
      <c r="C546" s="82"/>
      <c r="D546" s="83"/>
      <c r="E546" s="90" t="str">
        <f t="shared" si="16"/>
        <v/>
      </c>
      <c r="F546" s="89" t="str">
        <f>IF(MOD(ROW(F545),2)=0,IF( LEN(INDEX(Calculation!$W$6:$W$505,ROW(F545)/2-2,1))=0,"",INDEX(Calculation!$W$6:$W$505,ROW(F545)/2-2,1)&amp; " - " &amp; INDEX(Calculation!$X$6:$X$505,ROW(F545)/2-2,1)),"")</f>
        <v/>
      </c>
      <c r="G546" s="82"/>
      <c r="H546" s="90" t="str">
        <f t="shared" si="17"/>
        <v/>
      </c>
      <c r="I546" s="89" t="str">
        <f>IF(MOD(ROW(I545),2)=0,IF( OR(INDEX(Calculation!$Y$6:$Y$505,ROW(I545)/2-2,1)="",INDEX(Calculation!$Y$6:$Y$505,ROW(I545)/2-2,1)="-"),"",INDEX(Calculation!$Y$6:$Y$505,ROW(I545)/2-2,1)&amp; " - " &amp; INDEX(Calculation!$Z$6:$Z$505,ROW(I545)/2-2,1)),"")</f>
        <v/>
      </c>
      <c r="J546" s="63"/>
      <c r="K546" s="86"/>
    </row>
    <row r="547" spans="1:11" ht="15.75" x14ac:dyDescent="0.25">
      <c r="A547" s="87"/>
      <c r="B547" s="62"/>
      <c r="C547" s="82"/>
      <c r="D547" s="83"/>
      <c r="E547" s="90" t="str">
        <f t="shared" si="16"/>
        <v/>
      </c>
      <c r="F547" s="89" t="str">
        <f>IF(MOD(ROW(F546),2)=0,IF( LEN(INDEX(Calculation!$W$6:$W$505,ROW(F546)/2-2,1))=0,"",INDEX(Calculation!$W$6:$W$505,ROW(F546)/2-2,1)&amp; " - " &amp; INDEX(Calculation!$X$6:$X$505,ROW(F546)/2-2,1)),"")</f>
        <v/>
      </c>
      <c r="G547" s="82"/>
      <c r="H547" s="90" t="str">
        <f t="shared" si="17"/>
        <v/>
      </c>
      <c r="I547" s="89" t="str">
        <f>IF(MOD(ROW(I546),2)=0,IF( OR(INDEX(Calculation!$Y$6:$Y$505,ROW(I546)/2-2,1)="",INDEX(Calculation!$Y$6:$Y$505,ROW(I546)/2-2,1)="-"),"",INDEX(Calculation!$Y$6:$Y$505,ROW(I546)/2-2,1)&amp; " - " &amp; INDEX(Calculation!$Z$6:$Z$505,ROW(I546)/2-2,1)),"")</f>
        <v/>
      </c>
      <c r="J547" s="63"/>
      <c r="K547" s="86"/>
    </row>
    <row r="548" spans="1:11" ht="15.75" x14ac:dyDescent="0.25">
      <c r="A548" s="87"/>
      <c r="B548" s="62"/>
      <c r="C548" s="82"/>
      <c r="D548" s="83"/>
      <c r="E548" s="90" t="str">
        <f t="shared" si="16"/>
        <v/>
      </c>
      <c r="F548" s="89" t="str">
        <f>IF(MOD(ROW(F547),2)=0,IF( LEN(INDEX(Calculation!$W$6:$W$505,ROW(F547)/2-2,1))=0,"",INDEX(Calculation!$W$6:$W$505,ROW(F547)/2-2,1)&amp; " - " &amp; INDEX(Calculation!$X$6:$X$505,ROW(F547)/2-2,1)),"")</f>
        <v/>
      </c>
      <c r="G548" s="82"/>
      <c r="H548" s="90" t="str">
        <f t="shared" si="17"/>
        <v/>
      </c>
      <c r="I548" s="89" t="str">
        <f>IF(MOD(ROW(I547),2)=0,IF( OR(INDEX(Calculation!$Y$6:$Y$505,ROW(I547)/2-2,1)="",INDEX(Calculation!$Y$6:$Y$505,ROW(I547)/2-2,1)="-"),"",INDEX(Calculation!$Y$6:$Y$505,ROW(I547)/2-2,1)&amp; " - " &amp; INDEX(Calculation!$Z$6:$Z$505,ROW(I547)/2-2,1)),"")</f>
        <v/>
      </c>
      <c r="J548" s="63"/>
      <c r="K548" s="86"/>
    </row>
    <row r="549" spans="1:11" ht="15.75" x14ac:dyDescent="0.25">
      <c r="A549" s="87"/>
      <c r="B549" s="62"/>
      <c r="C549" s="82"/>
      <c r="D549" s="83"/>
      <c r="E549" s="90" t="str">
        <f t="shared" si="16"/>
        <v/>
      </c>
      <c r="F549" s="89" t="str">
        <f>IF(MOD(ROW(F548),2)=0,IF( LEN(INDEX(Calculation!$W$6:$W$505,ROW(F548)/2-2,1))=0,"",INDEX(Calculation!$W$6:$W$505,ROW(F548)/2-2,1)&amp; " - " &amp; INDEX(Calculation!$X$6:$X$505,ROW(F548)/2-2,1)),"")</f>
        <v/>
      </c>
      <c r="G549" s="82"/>
      <c r="H549" s="90" t="str">
        <f t="shared" si="17"/>
        <v/>
      </c>
      <c r="I549" s="89" t="str">
        <f>IF(MOD(ROW(I548),2)=0,IF( OR(INDEX(Calculation!$Y$6:$Y$505,ROW(I548)/2-2,1)="",INDEX(Calculation!$Y$6:$Y$505,ROW(I548)/2-2,1)="-"),"",INDEX(Calculation!$Y$6:$Y$505,ROW(I548)/2-2,1)&amp; " - " &amp; INDEX(Calculation!$Z$6:$Z$505,ROW(I548)/2-2,1)),"")</f>
        <v/>
      </c>
      <c r="J549" s="63"/>
      <c r="K549" s="86"/>
    </row>
    <row r="550" spans="1:11" ht="15.75" x14ac:dyDescent="0.25">
      <c r="A550" s="87"/>
      <c r="B550" s="62"/>
      <c r="C550" s="82"/>
      <c r="D550" s="83"/>
      <c r="E550" s="90" t="str">
        <f t="shared" si="16"/>
        <v/>
      </c>
      <c r="F550" s="89" t="str">
        <f>IF(MOD(ROW(F549),2)=0,IF( LEN(INDEX(Calculation!$W$6:$W$505,ROW(F549)/2-2,1))=0,"",INDEX(Calculation!$W$6:$W$505,ROW(F549)/2-2,1)&amp; " - " &amp; INDEX(Calculation!$X$6:$X$505,ROW(F549)/2-2,1)),"")</f>
        <v/>
      </c>
      <c r="G550" s="82"/>
      <c r="H550" s="90" t="str">
        <f t="shared" si="17"/>
        <v/>
      </c>
      <c r="I550" s="89" t="str">
        <f>IF(MOD(ROW(I549),2)=0,IF( OR(INDEX(Calculation!$Y$6:$Y$505,ROW(I549)/2-2,1)="",INDEX(Calculation!$Y$6:$Y$505,ROW(I549)/2-2,1)="-"),"",INDEX(Calculation!$Y$6:$Y$505,ROW(I549)/2-2,1)&amp; " - " &amp; INDEX(Calculation!$Z$6:$Z$505,ROW(I549)/2-2,1)),"")</f>
        <v/>
      </c>
      <c r="J550" s="63"/>
      <c r="K550" s="86"/>
    </row>
    <row r="551" spans="1:11" ht="15.75" x14ac:dyDescent="0.25">
      <c r="A551" s="87"/>
      <c r="B551" s="62"/>
      <c r="C551" s="82"/>
      <c r="D551" s="83"/>
      <c r="E551" s="90" t="str">
        <f t="shared" si="16"/>
        <v/>
      </c>
      <c r="F551" s="89" t="str">
        <f>IF(MOD(ROW(F550),2)=0,IF( LEN(INDEX(Calculation!$W$6:$W$505,ROW(F550)/2-2,1))=0,"",INDEX(Calculation!$W$6:$W$505,ROW(F550)/2-2,1)&amp; " - " &amp; INDEX(Calculation!$X$6:$X$505,ROW(F550)/2-2,1)),"")</f>
        <v/>
      </c>
      <c r="G551" s="82"/>
      <c r="H551" s="90" t="str">
        <f t="shared" si="17"/>
        <v/>
      </c>
      <c r="I551" s="89" t="str">
        <f>IF(MOD(ROW(I550),2)=0,IF( OR(INDEX(Calculation!$Y$6:$Y$505,ROW(I550)/2-2,1)="",INDEX(Calculation!$Y$6:$Y$505,ROW(I550)/2-2,1)="-"),"",INDEX(Calculation!$Y$6:$Y$505,ROW(I550)/2-2,1)&amp; " - " &amp; INDEX(Calculation!$Z$6:$Z$505,ROW(I550)/2-2,1)),"")</f>
        <v/>
      </c>
      <c r="J551" s="63"/>
      <c r="K551" s="86"/>
    </row>
    <row r="552" spans="1:11" ht="15.75" x14ac:dyDescent="0.25">
      <c r="A552" s="87"/>
      <c r="B552" s="62"/>
      <c r="C552" s="82"/>
      <c r="D552" s="83"/>
      <c r="E552" s="90" t="str">
        <f t="shared" si="16"/>
        <v/>
      </c>
      <c r="F552" s="89" t="str">
        <f>IF(MOD(ROW(F551),2)=0,IF( LEN(INDEX(Calculation!$W$6:$W$505,ROW(F551)/2-2,1))=0,"",INDEX(Calculation!$W$6:$W$505,ROW(F551)/2-2,1)&amp; " - " &amp; INDEX(Calculation!$X$6:$X$505,ROW(F551)/2-2,1)),"")</f>
        <v/>
      </c>
      <c r="G552" s="82"/>
      <c r="H552" s="90" t="str">
        <f t="shared" si="17"/>
        <v/>
      </c>
      <c r="I552" s="89" t="str">
        <f>IF(MOD(ROW(I551),2)=0,IF( OR(INDEX(Calculation!$Y$6:$Y$505,ROW(I551)/2-2,1)="",INDEX(Calculation!$Y$6:$Y$505,ROW(I551)/2-2,1)="-"),"",INDEX(Calculation!$Y$6:$Y$505,ROW(I551)/2-2,1)&amp; " - " &amp; INDEX(Calculation!$Z$6:$Z$505,ROW(I551)/2-2,1)),"")</f>
        <v/>
      </c>
      <c r="J552" s="63"/>
      <c r="K552" s="86"/>
    </row>
    <row r="553" spans="1:11" ht="15.75" x14ac:dyDescent="0.25">
      <c r="A553" s="87"/>
      <c r="B553" s="62"/>
      <c r="C553" s="82"/>
      <c r="D553" s="83"/>
      <c r="E553" s="90" t="str">
        <f t="shared" si="16"/>
        <v/>
      </c>
      <c r="F553" s="89" t="str">
        <f>IF(MOD(ROW(F552),2)=0,IF( LEN(INDEX(Calculation!$W$6:$W$505,ROW(F552)/2-2,1))=0,"",INDEX(Calculation!$W$6:$W$505,ROW(F552)/2-2,1)&amp; " - " &amp; INDEX(Calculation!$X$6:$X$505,ROW(F552)/2-2,1)),"")</f>
        <v/>
      </c>
      <c r="G553" s="82"/>
      <c r="H553" s="90" t="str">
        <f t="shared" si="17"/>
        <v/>
      </c>
      <c r="I553" s="89" t="str">
        <f>IF(MOD(ROW(I552),2)=0,IF( OR(INDEX(Calculation!$Y$6:$Y$505,ROW(I552)/2-2,1)="",INDEX(Calculation!$Y$6:$Y$505,ROW(I552)/2-2,1)="-"),"",INDEX(Calculation!$Y$6:$Y$505,ROW(I552)/2-2,1)&amp; " - " &amp; INDEX(Calculation!$Z$6:$Z$505,ROW(I552)/2-2,1)),"")</f>
        <v/>
      </c>
      <c r="J553" s="63"/>
      <c r="K553" s="86"/>
    </row>
    <row r="554" spans="1:11" ht="15.75" x14ac:dyDescent="0.25">
      <c r="A554" s="87"/>
      <c r="B554" s="62"/>
      <c r="C554" s="82"/>
      <c r="D554" s="83"/>
      <c r="E554" s="90" t="str">
        <f t="shared" si="16"/>
        <v/>
      </c>
      <c r="F554" s="89" t="str">
        <f>IF(MOD(ROW(F553),2)=0,IF( LEN(INDEX(Calculation!$W$6:$W$505,ROW(F553)/2-2,1))=0,"",INDEX(Calculation!$W$6:$W$505,ROW(F553)/2-2,1)&amp; " - " &amp; INDEX(Calculation!$X$6:$X$505,ROW(F553)/2-2,1)),"")</f>
        <v/>
      </c>
      <c r="G554" s="82"/>
      <c r="H554" s="90" t="str">
        <f t="shared" si="17"/>
        <v/>
      </c>
      <c r="I554" s="89" t="str">
        <f>IF(MOD(ROW(I553),2)=0,IF( OR(INDEX(Calculation!$Y$6:$Y$505,ROW(I553)/2-2,1)="",INDEX(Calculation!$Y$6:$Y$505,ROW(I553)/2-2,1)="-"),"",INDEX(Calculation!$Y$6:$Y$505,ROW(I553)/2-2,1)&amp; " - " &amp; INDEX(Calculation!$Z$6:$Z$505,ROW(I553)/2-2,1)),"")</f>
        <v/>
      </c>
      <c r="J554" s="63"/>
      <c r="K554" s="86"/>
    </row>
    <row r="555" spans="1:11" ht="15.75" x14ac:dyDescent="0.25">
      <c r="A555" s="87"/>
      <c r="B555" s="62"/>
      <c r="C555" s="82"/>
      <c r="D555" s="83"/>
      <c r="E555" s="90" t="str">
        <f t="shared" si="16"/>
        <v/>
      </c>
      <c r="F555" s="89" t="str">
        <f>IF(MOD(ROW(F554),2)=0,IF( LEN(INDEX(Calculation!$W$6:$W$505,ROW(F554)/2-2,1))=0,"",INDEX(Calculation!$W$6:$W$505,ROW(F554)/2-2,1)&amp; " - " &amp; INDEX(Calculation!$X$6:$X$505,ROW(F554)/2-2,1)),"")</f>
        <v/>
      </c>
      <c r="G555" s="82"/>
      <c r="H555" s="90" t="str">
        <f t="shared" si="17"/>
        <v/>
      </c>
      <c r="I555" s="89" t="str">
        <f>IF(MOD(ROW(I554),2)=0,IF( OR(INDEX(Calculation!$Y$6:$Y$505,ROW(I554)/2-2,1)="",INDEX(Calculation!$Y$6:$Y$505,ROW(I554)/2-2,1)="-"),"",INDEX(Calculation!$Y$6:$Y$505,ROW(I554)/2-2,1)&amp; " - " &amp; INDEX(Calculation!$Z$6:$Z$505,ROW(I554)/2-2,1)),"")</f>
        <v/>
      </c>
      <c r="J555" s="63"/>
      <c r="K555" s="86"/>
    </row>
    <row r="556" spans="1:11" ht="15.75" x14ac:dyDescent="0.25">
      <c r="A556" s="87"/>
      <c r="B556" s="62"/>
      <c r="C556" s="82"/>
      <c r="D556" s="83"/>
      <c r="E556" s="90" t="str">
        <f t="shared" si="16"/>
        <v/>
      </c>
      <c r="F556" s="89" t="str">
        <f>IF(MOD(ROW(F555),2)=0,IF( LEN(INDEX(Calculation!$W$6:$W$505,ROW(F555)/2-2,1))=0,"",INDEX(Calculation!$W$6:$W$505,ROW(F555)/2-2,1)&amp; " - " &amp; INDEX(Calculation!$X$6:$X$505,ROW(F555)/2-2,1)),"")</f>
        <v/>
      </c>
      <c r="G556" s="82"/>
      <c r="H556" s="90" t="str">
        <f t="shared" si="17"/>
        <v/>
      </c>
      <c r="I556" s="89" t="str">
        <f>IF(MOD(ROW(I555),2)=0,IF( OR(INDEX(Calculation!$Y$6:$Y$505,ROW(I555)/2-2,1)="",INDEX(Calculation!$Y$6:$Y$505,ROW(I555)/2-2,1)="-"),"",INDEX(Calculation!$Y$6:$Y$505,ROW(I555)/2-2,1)&amp; " - " &amp; INDEX(Calculation!$Z$6:$Z$505,ROW(I555)/2-2,1)),"")</f>
        <v/>
      </c>
      <c r="J556" s="63"/>
      <c r="K556" s="86"/>
    </row>
    <row r="557" spans="1:11" ht="15.75" x14ac:dyDescent="0.25">
      <c r="A557" s="87"/>
      <c r="B557" s="62"/>
      <c r="C557" s="82"/>
      <c r="D557" s="83"/>
      <c r="E557" s="90" t="str">
        <f t="shared" si="16"/>
        <v/>
      </c>
      <c r="F557" s="89" t="str">
        <f>IF(MOD(ROW(F556),2)=0,IF( LEN(INDEX(Calculation!$W$6:$W$505,ROW(F556)/2-2,1))=0,"",INDEX(Calculation!$W$6:$W$505,ROW(F556)/2-2,1)&amp; " - " &amp; INDEX(Calculation!$X$6:$X$505,ROW(F556)/2-2,1)),"")</f>
        <v/>
      </c>
      <c r="G557" s="82"/>
      <c r="H557" s="90" t="str">
        <f t="shared" si="17"/>
        <v/>
      </c>
      <c r="I557" s="89" t="str">
        <f>IF(MOD(ROW(I556),2)=0,IF( OR(INDEX(Calculation!$Y$6:$Y$505,ROW(I556)/2-2,1)="",INDEX(Calculation!$Y$6:$Y$505,ROW(I556)/2-2,1)="-"),"",INDEX(Calculation!$Y$6:$Y$505,ROW(I556)/2-2,1)&amp; " - " &amp; INDEX(Calculation!$Z$6:$Z$505,ROW(I556)/2-2,1)),"")</f>
        <v/>
      </c>
      <c r="J557" s="63"/>
      <c r="K557" s="86"/>
    </row>
    <row r="558" spans="1:11" ht="15.75" x14ac:dyDescent="0.25">
      <c r="A558" s="87"/>
      <c r="B558" s="62"/>
      <c r="C558" s="82"/>
      <c r="D558" s="83"/>
      <c r="E558" s="90" t="str">
        <f t="shared" si="16"/>
        <v/>
      </c>
      <c r="F558" s="89" t="str">
        <f>IF(MOD(ROW(F557),2)=0,IF( LEN(INDEX(Calculation!$W$6:$W$505,ROW(F557)/2-2,1))=0,"",INDEX(Calculation!$W$6:$W$505,ROW(F557)/2-2,1)&amp; " - " &amp; INDEX(Calculation!$X$6:$X$505,ROW(F557)/2-2,1)),"")</f>
        <v/>
      </c>
      <c r="G558" s="82"/>
      <c r="H558" s="90" t="str">
        <f t="shared" si="17"/>
        <v/>
      </c>
      <c r="I558" s="89" t="str">
        <f>IF(MOD(ROW(I557),2)=0,IF( OR(INDEX(Calculation!$Y$6:$Y$505,ROW(I557)/2-2,1)="",INDEX(Calculation!$Y$6:$Y$505,ROW(I557)/2-2,1)="-"),"",INDEX(Calculation!$Y$6:$Y$505,ROW(I557)/2-2,1)&amp; " - " &amp; INDEX(Calculation!$Z$6:$Z$505,ROW(I557)/2-2,1)),"")</f>
        <v/>
      </c>
      <c r="J558" s="63"/>
      <c r="K558" s="86"/>
    </row>
    <row r="559" spans="1:11" ht="15.75" x14ac:dyDescent="0.25">
      <c r="A559" s="87"/>
      <c r="B559" s="62"/>
      <c r="C559" s="82"/>
      <c r="D559" s="83"/>
      <c r="E559" s="90" t="str">
        <f t="shared" si="16"/>
        <v/>
      </c>
      <c r="F559" s="89" t="str">
        <f>IF(MOD(ROW(F558),2)=0,IF( LEN(INDEX(Calculation!$W$6:$W$505,ROW(F558)/2-2,1))=0,"",INDEX(Calculation!$W$6:$W$505,ROW(F558)/2-2,1)&amp; " - " &amp; INDEX(Calculation!$X$6:$X$505,ROW(F558)/2-2,1)),"")</f>
        <v/>
      </c>
      <c r="G559" s="82"/>
      <c r="H559" s="90" t="str">
        <f t="shared" si="17"/>
        <v/>
      </c>
      <c r="I559" s="89" t="str">
        <f>IF(MOD(ROW(I558),2)=0,IF( OR(INDEX(Calculation!$Y$6:$Y$505,ROW(I558)/2-2,1)="",INDEX(Calculation!$Y$6:$Y$505,ROW(I558)/2-2,1)="-"),"",INDEX(Calculation!$Y$6:$Y$505,ROW(I558)/2-2,1)&amp; " - " &amp; INDEX(Calculation!$Z$6:$Z$505,ROW(I558)/2-2,1)),"")</f>
        <v/>
      </c>
      <c r="J559" s="63"/>
      <c r="K559" s="86"/>
    </row>
    <row r="560" spans="1:11" ht="15.75" x14ac:dyDescent="0.25">
      <c r="A560" s="87"/>
      <c r="B560" s="62"/>
      <c r="C560" s="82"/>
      <c r="D560" s="83"/>
      <c r="E560" s="90" t="str">
        <f t="shared" si="16"/>
        <v/>
      </c>
      <c r="F560" s="89" t="str">
        <f>IF(MOD(ROW(F559),2)=0,IF( LEN(INDEX(Calculation!$W$6:$W$505,ROW(F559)/2-2,1))=0,"",INDEX(Calculation!$W$6:$W$505,ROW(F559)/2-2,1)&amp; " - " &amp; INDEX(Calculation!$X$6:$X$505,ROW(F559)/2-2,1)),"")</f>
        <v/>
      </c>
      <c r="G560" s="82"/>
      <c r="H560" s="90" t="str">
        <f t="shared" si="17"/>
        <v/>
      </c>
      <c r="I560" s="89" t="str">
        <f>IF(MOD(ROW(I559),2)=0,IF( OR(INDEX(Calculation!$Y$6:$Y$505,ROW(I559)/2-2,1)="",INDEX(Calculation!$Y$6:$Y$505,ROW(I559)/2-2,1)="-"),"",INDEX(Calculation!$Y$6:$Y$505,ROW(I559)/2-2,1)&amp; " - " &amp; INDEX(Calculation!$Z$6:$Z$505,ROW(I559)/2-2,1)),"")</f>
        <v/>
      </c>
      <c r="J560" s="63"/>
      <c r="K560" s="86"/>
    </row>
    <row r="561" spans="1:11" ht="15.75" x14ac:dyDescent="0.25">
      <c r="A561" s="87"/>
      <c r="B561" s="62"/>
      <c r="C561" s="82"/>
      <c r="D561" s="83"/>
      <c r="E561" s="90" t="str">
        <f t="shared" si="16"/>
        <v/>
      </c>
      <c r="F561" s="89" t="str">
        <f>IF(MOD(ROW(F560),2)=0,IF( LEN(INDEX(Calculation!$W$6:$W$505,ROW(F560)/2-2,1))=0,"",INDEX(Calculation!$W$6:$W$505,ROW(F560)/2-2,1)&amp; " - " &amp; INDEX(Calculation!$X$6:$X$505,ROW(F560)/2-2,1)),"")</f>
        <v/>
      </c>
      <c r="G561" s="82"/>
      <c r="H561" s="90" t="str">
        <f t="shared" si="17"/>
        <v/>
      </c>
      <c r="I561" s="89" t="str">
        <f>IF(MOD(ROW(I560),2)=0,IF( OR(INDEX(Calculation!$Y$6:$Y$505,ROW(I560)/2-2,1)="",INDEX(Calculation!$Y$6:$Y$505,ROW(I560)/2-2,1)="-"),"",INDEX(Calculation!$Y$6:$Y$505,ROW(I560)/2-2,1)&amp; " - " &amp; INDEX(Calculation!$Z$6:$Z$505,ROW(I560)/2-2,1)),"")</f>
        <v/>
      </c>
      <c r="J561" s="63"/>
      <c r="K561" s="86"/>
    </row>
    <row r="562" spans="1:11" ht="15.75" x14ac:dyDescent="0.25">
      <c r="A562" s="87"/>
      <c r="B562" s="62"/>
      <c r="C562" s="82"/>
      <c r="D562" s="83"/>
      <c r="E562" s="90" t="str">
        <f t="shared" si="16"/>
        <v/>
      </c>
      <c r="F562" s="89" t="str">
        <f>IF(MOD(ROW(F561),2)=0,IF( LEN(INDEX(Calculation!$W$6:$W$505,ROW(F561)/2-2,1))=0,"",INDEX(Calculation!$W$6:$W$505,ROW(F561)/2-2,1)&amp; " - " &amp; INDEX(Calculation!$X$6:$X$505,ROW(F561)/2-2,1)),"")</f>
        <v/>
      </c>
      <c r="G562" s="82"/>
      <c r="H562" s="90" t="str">
        <f t="shared" si="17"/>
        <v/>
      </c>
      <c r="I562" s="89" t="str">
        <f>IF(MOD(ROW(I561),2)=0,IF( OR(INDEX(Calculation!$Y$6:$Y$505,ROW(I561)/2-2,1)="",INDEX(Calculation!$Y$6:$Y$505,ROW(I561)/2-2,1)="-"),"",INDEX(Calculation!$Y$6:$Y$505,ROW(I561)/2-2,1)&amp; " - " &amp; INDEX(Calculation!$Z$6:$Z$505,ROW(I561)/2-2,1)),"")</f>
        <v/>
      </c>
      <c r="J562" s="63"/>
      <c r="K562" s="86"/>
    </row>
    <row r="563" spans="1:11" ht="15.75" x14ac:dyDescent="0.25">
      <c r="A563" s="87"/>
      <c r="B563" s="62"/>
      <c r="C563" s="82"/>
      <c r="D563" s="83"/>
      <c r="E563" s="90" t="str">
        <f t="shared" si="16"/>
        <v/>
      </c>
      <c r="F563" s="89" t="str">
        <f>IF(MOD(ROW(F562),2)=0,IF( LEN(INDEX(Calculation!$W$6:$W$505,ROW(F562)/2-2,1))=0,"",INDEX(Calculation!$W$6:$W$505,ROW(F562)/2-2,1)&amp; " - " &amp; INDEX(Calculation!$X$6:$X$505,ROW(F562)/2-2,1)),"")</f>
        <v/>
      </c>
      <c r="G563" s="82"/>
      <c r="H563" s="90" t="str">
        <f t="shared" si="17"/>
        <v/>
      </c>
      <c r="I563" s="89" t="str">
        <f>IF(MOD(ROW(I562),2)=0,IF( OR(INDEX(Calculation!$Y$6:$Y$505,ROW(I562)/2-2,1)="",INDEX(Calculation!$Y$6:$Y$505,ROW(I562)/2-2,1)="-"),"",INDEX(Calculation!$Y$6:$Y$505,ROW(I562)/2-2,1)&amp; " - " &amp; INDEX(Calculation!$Z$6:$Z$505,ROW(I562)/2-2,1)),"")</f>
        <v/>
      </c>
      <c r="J563" s="63"/>
      <c r="K563" s="86"/>
    </row>
    <row r="564" spans="1:11" ht="15.75" x14ac:dyDescent="0.25">
      <c r="A564" s="87"/>
      <c r="B564" s="62"/>
      <c r="C564" s="82"/>
      <c r="D564" s="83"/>
      <c r="E564" s="90" t="str">
        <f t="shared" si="16"/>
        <v/>
      </c>
      <c r="F564" s="89" t="str">
        <f>IF(MOD(ROW(F563),2)=0,IF( LEN(INDEX(Calculation!$W$6:$W$505,ROW(F563)/2-2,1))=0,"",INDEX(Calculation!$W$6:$W$505,ROW(F563)/2-2,1)&amp; " - " &amp; INDEX(Calculation!$X$6:$X$505,ROW(F563)/2-2,1)),"")</f>
        <v/>
      </c>
      <c r="G564" s="82"/>
      <c r="H564" s="90" t="str">
        <f t="shared" si="17"/>
        <v/>
      </c>
      <c r="I564" s="89" t="str">
        <f>IF(MOD(ROW(I563),2)=0,IF( OR(INDEX(Calculation!$Y$6:$Y$505,ROW(I563)/2-2,1)="",INDEX(Calculation!$Y$6:$Y$505,ROW(I563)/2-2,1)="-"),"",INDEX(Calculation!$Y$6:$Y$505,ROW(I563)/2-2,1)&amp; " - " &amp; INDEX(Calculation!$Z$6:$Z$505,ROW(I563)/2-2,1)),"")</f>
        <v/>
      </c>
      <c r="J564" s="63"/>
      <c r="K564" s="86"/>
    </row>
    <row r="565" spans="1:11" ht="15.75" x14ac:dyDescent="0.25">
      <c r="A565" s="87"/>
      <c r="B565" s="62"/>
      <c r="C565" s="82"/>
      <c r="D565" s="83"/>
      <c r="E565" s="90" t="str">
        <f t="shared" si="16"/>
        <v/>
      </c>
      <c r="F565" s="89" t="str">
        <f>IF(MOD(ROW(F564),2)=0,IF( LEN(INDEX(Calculation!$W$6:$W$505,ROW(F564)/2-2,1))=0,"",INDEX(Calculation!$W$6:$W$505,ROW(F564)/2-2,1)&amp; " - " &amp; INDEX(Calculation!$X$6:$X$505,ROW(F564)/2-2,1)),"")</f>
        <v/>
      </c>
      <c r="G565" s="82"/>
      <c r="H565" s="90" t="str">
        <f t="shared" si="17"/>
        <v/>
      </c>
      <c r="I565" s="89" t="str">
        <f>IF(MOD(ROW(I564),2)=0,IF( OR(INDEX(Calculation!$Y$6:$Y$505,ROW(I564)/2-2,1)="",INDEX(Calculation!$Y$6:$Y$505,ROW(I564)/2-2,1)="-"),"",INDEX(Calculation!$Y$6:$Y$505,ROW(I564)/2-2,1)&amp; " - " &amp; INDEX(Calculation!$Z$6:$Z$505,ROW(I564)/2-2,1)),"")</f>
        <v/>
      </c>
      <c r="J565" s="63"/>
      <c r="K565" s="86"/>
    </row>
    <row r="566" spans="1:11" ht="15.75" x14ac:dyDescent="0.25">
      <c r="A566" s="87"/>
      <c r="B566" s="62"/>
      <c r="C566" s="82"/>
      <c r="D566" s="83"/>
      <c r="E566" s="90" t="str">
        <f t="shared" si="16"/>
        <v/>
      </c>
      <c r="F566" s="89" t="str">
        <f>IF(MOD(ROW(F565),2)=0,IF( LEN(INDEX(Calculation!$W$6:$W$505,ROW(F565)/2-2,1))=0,"",INDEX(Calculation!$W$6:$W$505,ROW(F565)/2-2,1)&amp; " - " &amp; INDEX(Calculation!$X$6:$X$505,ROW(F565)/2-2,1)),"")</f>
        <v/>
      </c>
      <c r="G566" s="82"/>
      <c r="H566" s="90" t="str">
        <f t="shared" si="17"/>
        <v/>
      </c>
      <c r="I566" s="89" t="str">
        <f>IF(MOD(ROW(I565),2)=0,IF( OR(INDEX(Calculation!$Y$6:$Y$505,ROW(I565)/2-2,1)="",INDEX(Calculation!$Y$6:$Y$505,ROW(I565)/2-2,1)="-"),"",INDEX(Calculation!$Y$6:$Y$505,ROW(I565)/2-2,1)&amp; " - " &amp; INDEX(Calculation!$Z$6:$Z$505,ROW(I565)/2-2,1)),"")</f>
        <v/>
      </c>
      <c r="J566" s="63"/>
      <c r="K566" s="86"/>
    </row>
    <row r="567" spans="1:11" ht="15.75" x14ac:dyDescent="0.25">
      <c r="A567" s="87"/>
      <c r="B567" s="62"/>
      <c r="C567" s="82"/>
      <c r="D567" s="83"/>
      <c r="E567" s="90" t="str">
        <f t="shared" si="16"/>
        <v/>
      </c>
      <c r="F567" s="89" t="str">
        <f>IF(MOD(ROW(F566),2)=0,IF( LEN(INDEX(Calculation!$W$6:$W$505,ROW(F566)/2-2,1))=0,"",INDEX(Calculation!$W$6:$W$505,ROW(F566)/2-2,1)&amp; " - " &amp; INDEX(Calculation!$X$6:$X$505,ROW(F566)/2-2,1)),"")</f>
        <v/>
      </c>
      <c r="G567" s="82"/>
      <c r="H567" s="90" t="str">
        <f t="shared" si="17"/>
        <v/>
      </c>
      <c r="I567" s="89" t="str">
        <f>IF(MOD(ROW(I566),2)=0,IF( OR(INDEX(Calculation!$Y$6:$Y$505,ROW(I566)/2-2,1)="",INDEX(Calculation!$Y$6:$Y$505,ROW(I566)/2-2,1)="-"),"",INDEX(Calculation!$Y$6:$Y$505,ROW(I566)/2-2,1)&amp; " - " &amp; INDEX(Calculation!$Z$6:$Z$505,ROW(I566)/2-2,1)),"")</f>
        <v/>
      </c>
      <c r="J567" s="63"/>
      <c r="K567" s="86"/>
    </row>
    <row r="568" spans="1:11" ht="15.75" x14ac:dyDescent="0.25">
      <c r="A568" s="87"/>
      <c r="B568" s="62"/>
      <c r="C568" s="82"/>
      <c r="D568" s="83"/>
      <c r="E568" s="90" t="str">
        <f t="shared" si="16"/>
        <v/>
      </c>
      <c r="F568" s="89" t="str">
        <f>IF(MOD(ROW(F567),2)=0,IF( LEN(INDEX(Calculation!$W$6:$W$505,ROW(F567)/2-2,1))=0,"",INDEX(Calculation!$W$6:$W$505,ROW(F567)/2-2,1)&amp; " - " &amp; INDEX(Calculation!$X$6:$X$505,ROW(F567)/2-2,1)),"")</f>
        <v/>
      </c>
      <c r="G568" s="82"/>
      <c r="H568" s="90" t="str">
        <f t="shared" si="17"/>
        <v/>
      </c>
      <c r="I568" s="89" t="str">
        <f>IF(MOD(ROW(I567),2)=0,IF( OR(INDEX(Calculation!$Y$6:$Y$505,ROW(I567)/2-2,1)="",INDEX(Calculation!$Y$6:$Y$505,ROW(I567)/2-2,1)="-"),"",INDEX(Calculation!$Y$6:$Y$505,ROW(I567)/2-2,1)&amp; " - " &amp; INDEX(Calculation!$Z$6:$Z$505,ROW(I567)/2-2,1)),"")</f>
        <v/>
      </c>
      <c r="J568" s="63"/>
      <c r="K568" s="86"/>
    </row>
    <row r="569" spans="1:11" ht="15.75" x14ac:dyDescent="0.25">
      <c r="A569" s="87"/>
      <c r="B569" s="62"/>
      <c r="C569" s="82"/>
      <c r="D569" s="83"/>
      <c r="E569" s="90" t="str">
        <f t="shared" si="16"/>
        <v/>
      </c>
      <c r="F569" s="89" t="str">
        <f>IF(MOD(ROW(F568),2)=0,IF( LEN(INDEX(Calculation!$W$6:$W$505,ROW(F568)/2-2,1))=0,"",INDEX(Calculation!$W$6:$W$505,ROW(F568)/2-2,1)&amp; " - " &amp; INDEX(Calculation!$X$6:$X$505,ROW(F568)/2-2,1)),"")</f>
        <v/>
      </c>
      <c r="G569" s="82"/>
      <c r="H569" s="90" t="str">
        <f t="shared" si="17"/>
        <v/>
      </c>
      <c r="I569" s="89" t="str">
        <f>IF(MOD(ROW(I568),2)=0,IF( OR(INDEX(Calculation!$Y$6:$Y$505,ROW(I568)/2-2,1)="",INDEX(Calculation!$Y$6:$Y$505,ROW(I568)/2-2,1)="-"),"",INDEX(Calculation!$Y$6:$Y$505,ROW(I568)/2-2,1)&amp; " - " &amp; INDEX(Calculation!$Z$6:$Z$505,ROW(I568)/2-2,1)),"")</f>
        <v/>
      </c>
      <c r="J569" s="63"/>
      <c r="K569" s="86"/>
    </row>
    <row r="570" spans="1:11" ht="15.75" x14ac:dyDescent="0.25">
      <c r="A570" s="87"/>
      <c r="B570" s="62"/>
      <c r="C570" s="82"/>
      <c r="D570" s="83"/>
      <c r="E570" s="90" t="str">
        <f t="shared" si="16"/>
        <v/>
      </c>
      <c r="F570" s="89" t="str">
        <f>IF(MOD(ROW(F569),2)=0,IF( LEN(INDEX(Calculation!$W$6:$W$505,ROW(F569)/2-2,1))=0,"",INDEX(Calculation!$W$6:$W$505,ROW(F569)/2-2,1)&amp; " - " &amp; INDEX(Calculation!$X$6:$X$505,ROW(F569)/2-2,1)),"")</f>
        <v/>
      </c>
      <c r="G570" s="82"/>
      <c r="H570" s="90" t="str">
        <f t="shared" si="17"/>
        <v/>
      </c>
      <c r="I570" s="89" t="str">
        <f>IF(MOD(ROW(I569),2)=0,IF( OR(INDEX(Calculation!$Y$6:$Y$505,ROW(I569)/2-2,1)="",INDEX(Calculation!$Y$6:$Y$505,ROW(I569)/2-2,1)="-"),"",INDEX(Calculation!$Y$6:$Y$505,ROW(I569)/2-2,1)&amp; " - " &amp; INDEX(Calculation!$Z$6:$Z$505,ROW(I569)/2-2,1)),"")</f>
        <v/>
      </c>
      <c r="J570" s="63"/>
      <c r="K570" s="86"/>
    </row>
    <row r="571" spans="1:11" ht="15.75" x14ac:dyDescent="0.25">
      <c r="A571" s="87"/>
      <c r="B571" s="62"/>
      <c r="C571" s="82"/>
      <c r="D571" s="83"/>
      <c r="E571" s="90" t="str">
        <f t="shared" si="16"/>
        <v/>
      </c>
      <c r="F571" s="89" t="str">
        <f>IF(MOD(ROW(F570),2)=0,IF( LEN(INDEX(Calculation!$W$6:$W$505,ROW(F570)/2-2,1))=0,"",INDEX(Calculation!$W$6:$W$505,ROW(F570)/2-2,1)&amp; " - " &amp; INDEX(Calculation!$X$6:$X$505,ROW(F570)/2-2,1)),"")</f>
        <v/>
      </c>
      <c r="G571" s="82"/>
      <c r="H571" s="90" t="str">
        <f t="shared" si="17"/>
        <v/>
      </c>
      <c r="I571" s="89" t="str">
        <f>IF(MOD(ROW(I570),2)=0,IF( OR(INDEX(Calculation!$Y$6:$Y$505,ROW(I570)/2-2,1)="",INDEX(Calculation!$Y$6:$Y$505,ROW(I570)/2-2,1)="-"),"",INDEX(Calculation!$Y$6:$Y$505,ROW(I570)/2-2,1)&amp; " - " &amp; INDEX(Calculation!$Z$6:$Z$505,ROW(I570)/2-2,1)),"")</f>
        <v/>
      </c>
      <c r="J571" s="63"/>
      <c r="K571" s="86"/>
    </row>
    <row r="572" spans="1:11" ht="15.75" x14ac:dyDescent="0.25">
      <c r="A572" s="87"/>
      <c r="B572" s="62"/>
      <c r="C572" s="82"/>
      <c r="D572" s="83"/>
      <c r="E572" s="90" t="str">
        <f t="shared" si="16"/>
        <v/>
      </c>
      <c r="F572" s="89" t="str">
        <f>IF(MOD(ROW(F571),2)=0,IF( LEN(INDEX(Calculation!$W$6:$W$505,ROW(F571)/2-2,1))=0,"",INDEX(Calculation!$W$6:$W$505,ROW(F571)/2-2,1)&amp; " - " &amp; INDEX(Calculation!$X$6:$X$505,ROW(F571)/2-2,1)),"")</f>
        <v/>
      </c>
      <c r="G572" s="82"/>
      <c r="H572" s="90" t="str">
        <f t="shared" si="17"/>
        <v/>
      </c>
      <c r="I572" s="89" t="str">
        <f>IF(MOD(ROW(I571),2)=0,IF( OR(INDEX(Calculation!$Y$6:$Y$505,ROW(I571)/2-2,1)="",INDEX(Calculation!$Y$6:$Y$505,ROW(I571)/2-2,1)="-"),"",INDEX(Calculation!$Y$6:$Y$505,ROW(I571)/2-2,1)&amp; " - " &amp; INDEX(Calculation!$Z$6:$Z$505,ROW(I571)/2-2,1)),"")</f>
        <v/>
      </c>
      <c r="J572" s="63"/>
      <c r="K572" s="86"/>
    </row>
    <row r="573" spans="1:11" ht="15.75" x14ac:dyDescent="0.25">
      <c r="A573" s="87"/>
      <c r="B573" s="62"/>
      <c r="C573" s="82"/>
      <c r="D573" s="83"/>
      <c r="E573" s="90" t="str">
        <f t="shared" si="16"/>
        <v/>
      </c>
      <c r="F573" s="89" t="str">
        <f>IF(MOD(ROW(F572),2)=0,IF( LEN(INDEX(Calculation!$W$6:$W$505,ROW(F572)/2-2,1))=0,"",INDEX(Calculation!$W$6:$W$505,ROW(F572)/2-2,1)&amp; " - " &amp; INDEX(Calculation!$X$6:$X$505,ROW(F572)/2-2,1)),"")</f>
        <v/>
      </c>
      <c r="G573" s="82"/>
      <c r="H573" s="90" t="str">
        <f t="shared" si="17"/>
        <v/>
      </c>
      <c r="I573" s="89" t="str">
        <f>IF(MOD(ROW(I572),2)=0,IF( OR(INDEX(Calculation!$Y$6:$Y$505,ROW(I572)/2-2,1)="",INDEX(Calculation!$Y$6:$Y$505,ROW(I572)/2-2,1)="-"),"",INDEX(Calculation!$Y$6:$Y$505,ROW(I572)/2-2,1)&amp; " - " &amp; INDEX(Calculation!$Z$6:$Z$505,ROW(I572)/2-2,1)),"")</f>
        <v/>
      </c>
      <c r="J573" s="63"/>
      <c r="K573" s="86"/>
    </row>
    <row r="574" spans="1:11" ht="15.75" x14ac:dyDescent="0.25">
      <c r="A574" s="87"/>
      <c r="B574" s="62"/>
      <c r="C574" s="82"/>
      <c r="D574" s="83"/>
      <c r="E574" s="90" t="str">
        <f t="shared" si="16"/>
        <v/>
      </c>
      <c r="F574" s="89" t="str">
        <f>IF(MOD(ROW(F573),2)=0,IF( LEN(INDEX(Calculation!$W$6:$W$505,ROW(F573)/2-2,1))=0,"",INDEX(Calculation!$W$6:$W$505,ROW(F573)/2-2,1)&amp; " - " &amp; INDEX(Calculation!$X$6:$X$505,ROW(F573)/2-2,1)),"")</f>
        <v/>
      </c>
      <c r="G574" s="82"/>
      <c r="H574" s="90" t="str">
        <f t="shared" si="17"/>
        <v/>
      </c>
      <c r="I574" s="89" t="str">
        <f>IF(MOD(ROW(I573),2)=0,IF( OR(INDEX(Calculation!$Y$6:$Y$505,ROW(I573)/2-2,1)="",INDEX(Calculation!$Y$6:$Y$505,ROW(I573)/2-2,1)="-"),"",INDEX(Calculation!$Y$6:$Y$505,ROW(I573)/2-2,1)&amp; " - " &amp; INDEX(Calculation!$Z$6:$Z$505,ROW(I573)/2-2,1)),"")</f>
        <v/>
      </c>
      <c r="J574" s="63"/>
      <c r="K574" s="86"/>
    </row>
    <row r="575" spans="1:11" ht="15.75" x14ac:dyDescent="0.25">
      <c r="A575" s="87"/>
      <c r="B575" s="62"/>
      <c r="C575" s="82"/>
      <c r="D575" s="83"/>
      <c r="E575" s="90" t="str">
        <f t="shared" si="16"/>
        <v/>
      </c>
      <c r="F575" s="89" t="str">
        <f>IF(MOD(ROW(F574),2)=0,IF( LEN(INDEX(Calculation!$W$6:$W$505,ROW(F574)/2-2,1))=0,"",INDEX(Calculation!$W$6:$W$505,ROW(F574)/2-2,1)&amp; " - " &amp; INDEX(Calculation!$X$6:$X$505,ROW(F574)/2-2,1)),"")</f>
        <v/>
      </c>
      <c r="G575" s="82"/>
      <c r="H575" s="90" t="str">
        <f t="shared" si="17"/>
        <v/>
      </c>
      <c r="I575" s="89" t="str">
        <f>IF(MOD(ROW(I574),2)=0,IF( OR(INDEX(Calculation!$Y$6:$Y$505,ROW(I574)/2-2,1)="",INDEX(Calculation!$Y$6:$Y$505,ROW(I574)/2-2,1)="-"),"",INDEX(Calculation!$Y$6:$Y$505,ROW(I574)/2-2,1)&amp; " - " &amp; INDEX(Calculation!$Z$6:$Z$505,ROW(I574)/2-2,1)),"")</f>
        <v/>
      </c>
      <c r="J575" s="63"/>
      <c r="K575" s="86"/>
    </row>
    <row r="576" spans="1:11" ht="15.75" x14ac:dyDescent="0.25">
      <c r="A576" s="87"/>
      <c r="B576" s="62"/>
      <c r="C576" s="82"/>
      <c r="D576" s="83"/>
      <c r="E576" s="90" t="str">
        <f t="shared" si="16"/>
        <v/>
      </c>
      <c r="F576" s="89" t="str">
        <f>IF(MOD(ROW(F575),2)=0,IF( LEN(INDEX(Calculation!$W$6:$W$505,ROW(F575)/2-2,1))=0,"",INDEX(Calculation!$W$6:$W$505,ROW(F575)/2-2,1)&amp; " - " &amp; INDEX(Calculation!$X$6:$X$505,ROW(F575)/2-2,1)),"")</f>
        <v/>
      </c>
      <c r="G576" s="82"/>
      <c r="H576" s="90" t="str">
        <f t="shared" si="17"/>
        <v/>
      </c>
      <c r="I576" s="89" t="str">
        <f>IF(MOD(ROW(I575),2)=0,IF( OR(INDEX(Calculation!$Y$6:$Y$505,ROW(I575)/2-2,1)="",INDEX(Calculation!$Y$6:$Y$505,ROW(I575)/2-2,1)="-"),"",INDEX(Calculation!$Y$6:$Y$505,ROW(I575)/2-2,1)&amp; " - " &amp; INDEX(Calculation!$Z$6:$Z$505,ROW(I575)/2-2,1)),"")</f>
        <v/>
      </c>
      <c r="J576" s="63"/>
      <c r="K576" s="86"/>
    </row>
    <row r="577" spans="1:11" ht="15.75" x14ac:dyDescent="0.25">
      <c r="A577" s="87"/>
      <c r="B577" s="62"/>
      <c r="C577" s="82"/>
      <c r="D577" s="83"/>
      <c r="E577" s="90" t="str">
        <f t="shared" si="16"/>
        <v/>
      </c>
      <c r="F577" s="89" t="str">
        <f>IF(MOD(ROW(F576),2)=0,IF( LEN(INDEX(Calculation!$W$6:$W$505,ROW(F576)/2-2,1))=0,"",INDEX(Calculation!$W$6:$W$505,ROW(F576)/2-2,1)&amp; " - " &amp; INDEX(Calculation!$X$6:$X$505,ROW(F576)/2-2,1)),"")</f>
        <v/>
      </c>
      <c r="G577" s="82"/>
      <c r="H577" s="90" t="str">
        <f t="shared" si="17"/>
        <v/>
      </c>
      <c r="I577" s="89" t="str">
        <f>IF(MOD(ROW(I576),2)=0,IF( OR(INDEX(Calculation!$Y$6:$Y$505,ROW(I576)/2-2,1)="",INDEX(Calculation!$Y$6:$Y$505,ROW(I576)/2-2,1)="-"),"",INDEX(Calculation!$Y$6:$Y$505,ROW(I576)/2-2,1)&amp; " - " &amp; INDEX(Calculation!$Z$6:$Z$505,ROW(I576)/2-2,1)),"")</f>
        <v/>
      </c>
      <c r="J577" s="63"/>
      <c r="K577" s="86"/>
    </row>
    <row r="578" spans="1:11" ht="15.75" x14ac:dyDescent="0.25">
      <c r="A578" s="87"/>
      <c r="B578" s="62"/>
      <c r="C578" s="82"/>
      <c r="D578" s="83"/>
      <c r="E578" s="90" t="str">
        <f t="shared" si="16"/>
        <v/>
      </c>
      <c r="F578" s="89" t="str">
        <f>IF(MOD(ROW(F577),2)=0,IF( LEN(INDEX(Calculation!$W$6:$W$505,ROW(F577)/2-2,1))=0,"",INDEX(Calculation!$W$6:$W$505,ROW(F577)/2-2,1)&amp; " - " &amp; INDEX(Calculation!$X$6:$X$505,ROW(F577)/2-2,1)),"")</f>
        <v/>
      </c>
      <c r="G578" s="82"/>
      <c r="H578" s="90" t="str">
        <f t="shared" si="17"/>
        <v/>
      </c>
      <c r="I578" s="89" t="str">
        <f>IF(MOD(ROW(I577),2)=0,IF( OR(INDEX(Calculation!$Y$6:$Y$505,ROW(I577)/2-2,1)="",INDEX(Calculation!$Y$6:$Y$505,ROW(I577)/2-2,1)="-"),"",INDEX(Calculation!$Y$6:$Y$505,ROW(I577)/2-2,1)&amp; " - " &amp; INDEX(Calculation!$Z$6:$Z$505,ROW(I577)/2-2,1)),"")</f>
        <v/>
      </c>
      <c r="J578" s="63"/>
      <c r="K578" s="86"/>
    </row>
    <row r="579" spans="1:11" ht="15.75" x14ac:dyDescent="0.25">
      <c r="A579" s="87"/>
      <c r="B579" s="62"/>
      <c r="C579" s="82"/>
      <c r="D579" s="83"/>
      <c r="E579" s="90" t="str">
        <f t="shared" si="16"/>
        <v/>
      </c>
      <c r="F579" s="89" t="str">
        <f>IF(MOD(ROW(F578),2)=0,IF( LEN(INDEX(Calculation!$W$6:$W$505,ROW(F578)/2-2,1))=0,"",INDEX(Calculation!$W$6:$W$505,ROW(F578)/2-2,1)&amp; " - " &amp; INDEX(Calculation!$X$6:$X$505,ROW(F578)/2-2,1)),"")</f>
        <v/>
      </c>
      <c r="G579" s="82"/>
      <c r="H579" s="90" t="str">
        <f t="shared" si="17"/>
        <v/>
      </c>
      <c r="I579" s="89" t="str">
        <f>IF(MOD(ROW(I578),2)=0,IF( OR(INDEX(Calculation!$Y$6:$Y$505,ROW(I578)/2-2,1)="",INDEX(Calculation!$Y$6:$Y$505,ROW(I578)/2-2,1)="-"),"",INDEX(Calculation!$Y$6:$Y$505,ROW(I578)/2-2,1)&amp; " - " &amp; INDEX(Calculation!$Z$6:$Z$505,ROW(I578)/2-2,1)),"")</f>
        <v/>
      </c>
      <c r="J579" s="63"/>
      <c r="K579" s="86"/>
    </row>
    <row r="580" spans="1:11" ht="15.75" x14ac:dyDescent="0.25">
      <c r="A580" s="87"/>
      <c r="B580" s="62"/>
      <c r="C580" s="82"/>
      <c r="D580" s="83"/>
      <c r="E580" s="90" t="str">
        <f t="shared" si="16"/>
        <v/>
      </c>
      <c r="F580" s="89" t="str">
        <f>IF(MOD(ROW(F579),2)=0,IF( LEN(INDEX(Calculation!$W$6:$W$505,ROW(F579)/2-2,1))=0,"",INDEX(Calculation!$W$6:$W$505,ROW(F579)/2-2,1)&amp; " - " &amp; INDEX(Calculation!$X$6:$X$505,ROW(F579)/2-2,1)),"")</f>
        <v/>
      </c>
      <c r="G580" s="82"/>
      <c r="H580" s="90" t="str">
        <f t="shared" si="17"/>
        <v/>
      </c>
      <c r="I580" s="89" t="str">
        <f>IF(MOD(ROW(I579),2)=0,IF( OR(INDEX(Calculation!$Y$6:$Y$505,ROW(I579)/2-2,1)="",INDEX(Calculation!$Y$6:$Y$505,ROW(I579)/2-2,1)="-"),"",INDEX(Calculation!$Y$6:$Y$505,ROW(I579)/2-2,1)&amp; " - " &amp; INDEX(Calculation!$Z$6:$Z$505,ROW(I579)/2-2,1)),"")</f>
        <v/>
      </c>
      <c r="J580" s="63"/>
      <c r="K580" s="86"/>
    </row>
    <row r="581" spans="1:11" ht="15.75" x14ac:dyDescent="0.25">
      <c r="A581" s="87"/>
      <c r="B581" s="62"/>
      <c r="C581" s="82"/>
      <c r="D581" s="83"/>
      <c r="E581" s="90" t="str">
        <f t="shared" si="16"/>
        <v/>
      </c>
      <c r="F581" s="89" t="str">
        <f>IF(MOD(ROW(F580),2)=0,IF( LEN(INDEX(Calculation!$W$6:$W$505,ROW(F580)/2-2,1))=0,"",INDEX(Calculation!$W$6:$W$505,ROW(F580)/2-2,1)&amp; " - " &amp; INDEX(Calculation!$X$6:$X$505,ROW(F580)/2-2,1)),"")</f>
        <v/>
      </c>
      <c r="G581" s="82"/>
      <c r="H581" s="90" t="str">
        <f t="shared" si="17"/>
        <v/>
      </c>
      <c r="I581" s="89" t="str">
        <f>IF(MOD(ROW(I580),2)=0,IF( OR(INDEX(Calculation!$Y$6:$Y$505,ROW(I580)/2-2,1)="",INDEX(Calculation!$Y$6:$Y$505,ROW(I580)/2-2,1)="-"),"",INDEX(Calculation!$Y$6:$Y$505,ROW(I580)/2-2,1)&amp; " - " &amp; INDEX(Calculation!$Z$6:$Z$505,ROW(I580)/2-2,1)),"")</f>
        <v/>
      </c>
      <c r="J581" s="63"/>
      <c r="K581" s="86"/>
    </row>
    <row r="582" spans="1:11" ht="15.75" x14ac:dyDescent="0.25">
      <c r="A582" s="87"/>
      <c r="B582" s="62"/>
      <c r="C582" s="82"/>
      <c r="D582" s="83"/>
      <c r="E582" s="90" t="str">
        <f t="shared" si="16"/>
        <v/>
      </c>
      <c r="F582" s="89" t="str">
        <f>IF(MOD(ROW(F581),2)=0,IF( LEN(INDEX(Calculation!$W$6:$W$505,ROW(F581)/2-2,1))=0,"",INDEX(Calculation!$W$6:$W$505,ROW(F581)/2-2,1)&amp; " - " &amp; INDEX(Calculation!$X$6:$X$505,ROW(F581)/2-2,1)),"")</f>
        <v/>
      </c>
      <c r="G582" s="82"/>
      <c r="H582" s="90" t="str">
        <f t="shared" si="17"/>
        <v/>
      </c>
      <c r="I582" s="89" t="str">
        <f>IF(MOD(ROW(I581),2)=0,IF( OR(INDEX(Calculation!$Y$6:$Y$505,ROW(I581)/2-2,1)="",INDEX(Calculation!$Y$6:$Y$505,ROW(I581)/2-2,1)="-"),"",INDEX(Calculation!$Y$6:$Y$505,ROW(I581)/2-2,1)&amp; " - " &amp; INDEX(Calculation!$Z$6:$Z$505,ROW(I581)/2-2,1)),"")</f>
        <v/>
      </c>
      <c r="J582" s="63"/>
      <c r="K582" s="86"/>
    </row>
    <row r="583" spans="1:11" ht="15.75" x14ac:dyDescent="0.25">
      <c r="A583" s="87"/>
      <c r="B583" s="62"/>
      <c r="C583" s="82"/>
      <c r="D583" s="83"/>
      <c r="E583" s="90" t="str">
        <f t="shared" ref="E583:E646" si="18">IF(OR(AND(C584="",F584&lt;&gt;""),AND(C583="",F583="",E584="x")),"x","")</f>
        <v/>
      </c>
      <c r="F583" s="89" t="str">
        <f>IF(MOD(ROW(F582),2)=0,IF( LEN(INDEX(Calculation!$W$6:$W$505,ROW(F582)/2-2,1))=0,"",INDEX(Calculation!$W$6:$W$505,ROW(F582)/2-2,1)&amp; " - " &amp; INDEX(Calculation!$X$6:$X$505,ROW(F582)/2-2,1)),"")</f>
        <v/>
      </c>
      <c r="G583" s="82"/>
      <c r="H583" s="90" t="str">
        <f t="shared" ref="H583:H646" si="19">IF(OR(AND(F584="",I584&lt;&gt;""),AND(F583="",I583="",H584="x")),"x","")</f>
        <v/>
      </c>
      <c r="I583" s="89" t="str">
        <f>IF(MOD(ROW(I582),2)=0,IF( OR(INDEX(Calculation!$Y$6:$Y$505,ROW(I582)/2-2,1)="",INDEX(Calculation!$Y$6:$Y$505,ROW(I582)/2-2,1)="-"),"",INDEX(Calculation!$Y$6:$Y$505,ROW(I582)/2-2,1)&amp; " - " &amp; INDEX(Calculation!$Z$6:$Z$505,ROW(I582)/2-2,1)),"")</f>
        <v/>
      </c>
      <c r="J583" s="63"/>
      <c r="K583" s="86"/>
    </row>
    <row r="584" spans="1:11" ht="15.75" x14ac:dyDescent="0.25">
      <c r="A584" s="87"/>
      <c r="B584" s="62"/>
      <c r="C584" s="82"/>
      <c r="D584" s="83"/>
      <c r="E584" s="90" t="str">
        <f t="shared" si="18"/>
        <v/>
      </c>
      <c r="F584" s="89" t="str">
        <f>IF(MOD(ROW(F583),2)=0,IF( LEN(INDEX(Calculation!$W$6:$W$505,ROW(F583)/2-2,1))=0,"",INDEX(Calculation!$W$6:$W$505,ROW(F583)/2-2,1)&amp; " - " &amp; INDEX(Calculation!$X$6:$X$505,ROW(F583)/2-2,1)),"")</f>
        <v/>
      </c>
      <c r="G584" s="82"/>
      <c r="H584" s="90" t="str">
        <f t="shared" si="19"/>
        <v/>
      </c>
      <c r="I584" s="89" t="str">
        <f>IF(MOD(ROW(I583),2)=0,IF( OR(INDEX(Calculation!$Y$6:$Y$505,ROW(I583)/2-2,1)="",INDEX(Calculation!$Y$6:$Y$505,ROW(I583)/2-2,1)="-"),"",INDEX(Calculation!$Y$6:$Y$505,ROW(I583)/2-2,1)&amp; " - " &amp; INDEX(Calculation!$Z$6:$Z$505,ROW(I583)/2-2,1)),"")</f>
        <v/>
      </c>
      <c r="J584" s="63"/>
      <c r="K584" s="86"/>
    </row>
    <row r="585" spans="1:11" ht="15.75" x14ac:dyDescent="0.25">
      <c r="A585" s="87"/>
      <c r="B585" s="62"/>
      <c r="C585" s="82"/>
      <c r="D585" s="83"/>
      <c r="E585" s="90" t="str">
        <f t="shared" si="18"/>
        <v/>
      </c>
      <c r="F585" s="89" t="str">
        <f>IF(MOD(ROW(F584),2)=0,IF( LEN(INDEX(Calculation!$W$6:$W$505,ROW(F584)/2-2,1))=0,"",INDEX(Calculation!$W$6:$W$505,ROW(F584)/2-2,1)&amp; " - " &amp; INDEX(Calculation!$X$6:$X$505,ROW(F584)/2-2,1)),"")</f>
        <v/>
      </c>
      <c r="G585" s="82"/>
      <c r="H585" s="90" t="str">
        <f t="shared" si="19"/>
        <v/>
      </c>
      <c r="I585" s="89" t="str">
        <f>IF(MOD(ROW(I584),2)=0,IF( OR(INDEX(Calculation!$Y$6:$Y$505,ROW(I584)/2-2,1)="",INDEX(Calculation!$Y$6:$Y$505,ROW(I584)/2-2,1)="-"),"",INDEX(Calculation!$Y$6:$Y$505,ROW(I584)/2-2,1)&amp; " - " &amp; INDEX(Calculation!$Z$6:$Z$505,ROW(I584)/2-2,1)),"")</f>
        <v/>
      </c>
      <c r="J585" s="63"/>
      <c r="K585" s="86"/>
    </row>
    <row r="586" spans="1:11" ht="15.75" x14ac:dyDescent="0.25">
      <c r="A586" s="87"/>
      <c r="B586" s="62"/>
      <c r="C586" s="82"/>
      <c r="D586" s="83"/>
      <c r="E586" s="90" t="str">
        <f t="shared" si="18"/>
        <v/>
      </c>
      <c r="F586" s="89" t="str">
        <f>IF(MOD(ROW(F585),2)=0,IF( LEN(INDEX(Calculation!$W$6:$W$505,ROW(F585)/2-2,1))=0,"",INDEX(Calculation!$W$6:$W$505,ROW(F585)/2-2,1)&amp; " - " &amp; INDEX(Calculation!$X$6:$X$505,ROW(F585)/2-2,1)),"")</f>
        <v/>
      </c>
      <c r="G586" s="82"/>
      <c r="H586" s="90" t="str">
        <f t="shared" si="19"/>
        <v/>
      </c>
      <c r="I586" s="89" t="str">
        <f>IF(MOD(ROW(I585),2)=0,IF( OR(INDEX(Calculation!$Y$6:$Y$505,ROW(I585)/2-2,1)="",INDEX(Calculation!$Y$6:$Y$505,ROW(I585)/2-2,1)="-"),"",INDEX(Calculation!$Y$6:$Y$505,ROW(I585)/2-2,1)&amp; " - " &amp; INDEX(Calculation!$Z$6:$Z$505,ROW(I585)/2-2,1)),"")</f>
        <v/>
      </c>
      <c r="J586" s="63"/>
      <c r="K586" s="86"/>
    </row>
    <row r="587" spans="1:11" ht="15.75" x14ac:dyDescent="0.25">
      <c r="A587" s="87"/>
      <c r="B587" s="62"/>
      <c r="C587" s="82"/>
      <c r="D587" s="83"/>
      <c r="E587" s="90" t="str">
        <f t="shared" si="18"/>
        <v/>
      </c>
      <c r="F587" s="89" t="str">
        <f>IF(MOD(ROW(F586),2)=0,IF( LEN(INDEX(Calculation!$W$6:$W$505,ROW(F586)/2-2,1))=0,"",INDEX(Calculation!$W$6:$W$505,ROW(F586)/2-2,1)&amp; " - " &amp; INDEX(Calculation!$X$6:$X$505,ROW(F586)/2-2,1)),"")</f>
        <v/>
      </c>
      <c r="G587" s="82"/>
      <c r="H587" s="90" t="str">
        <f t="shared" si="19"/>
        <v/>
      </c>
      <c r="I587" s="89" t="str">
        <f>IF(MOD(ROW(I586),2)=0,IF( OR(INDEX(Calculation!$Y$6:$Y$505,ROW(I586)/2-2,1)="",INDEX(Calculation!$Y$6:$Y$505,ROW(I586)/2-2,1)="-"),"",INDEX(Calculation!$Y$6:$Y$505,ROW(I586)/2-2,1)&amp; " - " &amp; INDEX(Calculation!$Z$6:$Z$505,ROW(I586)/2-2,1)),"")</f>
        <v/>
      </c>
      <c r="J587" s="63"/>
      <c r="K587" s="86"/>
    </row>
    <row r="588" spans="1:11" ht="15.75" x14ac:dyDescent="0.25">
      <c r="A588" s="87"/>
      <c r="B588" s="62"/>
      <c r="C588" s="82"/>
      <c r="D588" s="83"/>
      <c r="E588" s="90" t="str">
        <f t="shared" si="18"/>
        <v/>
      </c>
      <c r="F588" s="89" t="str">
        <f>IF(MOD(ROW(F587),2)=0,IF( LEN(INDEX(Calculation!$W$6:$W$505,ROW(F587)/2-2,1))=0,"",INDEX(Calculation!$W$6:$W$505,ROW(F587)/2-2,1)&amp; " - " &amp; INDEX(Calculation!$X$6:$X$505,ROW(F587)/2-2,1)),"")</f>
        <v/>
      </c>
      <c r="G588" s="82"/>
      <c r="H588" s="90" t="str">
        <f t="shared" si="19"/>
        <v/>
      </c>
      <c r="I588" s="89" t="str">
        <f>IF(MOD(ROW(I587),2)=0,IF( OR(INDEX(Calculation!$Y$6:$Y$505,ROW(I587)/2-2,1)="",INDEX(Calculation!$Y$6:$Y$505,ROW(I587)/2-2,1)="-"),"",INDEX(Calculation!$Y$6:$Y$505,ROW(I587)/2-2,1)&amp; " - " &amp; INDEX(Calculation!$Z$6:$Z$505,ROW(I587)/2-2,1)),"")</f>
        <v/>
      </c>
      <c r="J588" s="63"/>
      <c r="K588" s="86"/>
    </row>
    <row r="589" spans="1:11" ht="15.75" x14ac:dyDescent="0.25">
      <c r="A589" s="87"/>
      <c r="B589" s="62"/>
      <c r="C589" s="82"/>
      <c r="D589" s="83"/>
      <c r="E589" s="90" t="str">
        <f t="shared" si="18"/>
        <v/>
      </c>
      <c r="F589" s="89" t="str">
        <f>IF(MOD(ROW(F588),2)=0,IF( LEN(INDEX(Calculation!$W$6:$W$505,ROW(F588)/2-2,1))=0,"",INDEX(Calculation!$W$6:$W$505,ROW(F588)/2-2,1)&amp; " - " &amp; INDEX(Calculation!$X$6:$X$505,ROW(F588)/2-2,1)),"")</f>
        <v/>
      </c>
      <c r="G589" s="82"/>
      <c r="H589" s="90" t="str">
        <f t="shared" si="19"/>
        <v/>
      </c>
      <c r="I589" s="89" t="str">
        <f>IF(MOD(ROW(I588),2)=0,IF( OR(INDEX(Calculation!$Y$6:$Y$505,ROW(I588)/2-2,1)="",INDEX(Calculation!$Y$6:$Y$505,ROW(I588)/2-2,1)="-"),"",INDEX(Calculation!$Y$6:$Y$505,ROW(I588)/2-2,1)&amp; " - " &amp; INDEX(Calculation!$Z$6:$Z$505,ROW(I588)/2-2,1)),"")</f>
        <v/>
      </c>
      <c r="J589" s="63"/>
      <c r="K589" s="86"/>
    </row>
    <row r="590" spans="1:11" ht="15.75" x14ac:dyDescent="0.25">
      <c r="A590" s="87"/>
      <c r="B590" s="62"/>
      <c r="C590" s="82"/>
      <c r="D590" s="83"/>
      <c r="E590" s="90" t="str">
        <f t="shared" si="18"/>
        <v/>
      </c>
      <c r="F590" s="89" t="str">
        <f>IF(MOD(ROW(F589),2)=0,IF( LEN(INDEX(Calculation!$W$6:$W$505,ROW(F589)/2-2,1))=0,"",INDEX(Calculation!$W$6:$W$505,ROW(F589)/2-2,1)&amp; " - " &amp; INDEX(Calculation!$X$6:$X$505,ROW(F589)/2-2,1)),"")</f>
        <v/>
      </c>
      <c r="G590" s="82"/>
      <c r="H590" s="90" t="str">
        <f t="shared" si="19"/>
        <v/>
      </c>
      <c r="I590" s="89" t="str">
        <f>IF(MOD(ROW(I589),2)=0,IF( OR(INDEX(Calculation!$Y$6:$Y$505,ROW(I589)/2-2,1)="",INDEX(Calculation!$Y$6:$Y$505,ROW(I589)/2-2,1)="-"),"",INDEX(Calculation!$Y$6:$Y$505,ROW(I589)/2-2,1)&amp; " - " &amp; INDEX(Calculation!$Z$6:$Z$505,ROW(I589)/2-2,1)),"")</f>
        <v/>
      </c>
      <c r="J590" s="63"/>
      <c r="K590" s="86"/>
    </row>
    <row r="591" spans="1:11" ht="15.75" x14ac:dyDescent="0.25">
      <c r="A591" s="87"/>
      <c r="B591" s="62"/>
      <c r="C591" s="82"/>
      <c r="D591" s="83"/>
      <c r="E591" s="90" t="str">
        <f t="shared" si="18"/>
        <v/>
      </c>
      <c r="F591" s="89" t="str">
        <f>IF(MOD(ROW(F590),2)=0,IF( LEN(INDEX(Calculation!$W$6:$W$505,ROW(F590)/2-2,1))=0,"",INDEX(Calculation!$W$6:$W$505,ROW(F590)/2-2,1)&amp; " - " &amp; INDEX(Calculation!$X$6:$X$505,ROW(F590)/2-2,1)),"")</f>
        <v/>
      </c>
      <c r="G591" s="82"/>
      <c r="H591" s="90" t="str">
        <f t="shared" si="19"/>
        <v/>
      </c>
      <c r="I591" s="89" t="str">
        <f>IF(MOD(ROW(I590),2)=0,IF( OR(INDEX(Calculation!$Y$6:$Y$505,ROW(I590)/2-2,1)="",INDEX(Calculation!$Y$6:$Y$505,ROW(I590)/2-2,1)="-"),"",INDEX(Calculation!$Y$6:$Y$505,ROW(I590)/2-2,1)&amp; " - " &amp; INDEX(Calculation!$Z$6:$Z$505,ROW(I590)/2-2,1)),"")</f>
        <v/>
      </c>
      <c r="J591" s="63"/>
      <c r="K591" s="86"/>
    </row>
    <row r="592" spans="1:11" ht="15.75" x14ac:dyDescent="0.25">
      <c r="A592" s="87"/>
      <c r="B592" s="62"/>
      <c r="C592" s="82"/>
      <c r="D592" s="83"/>
      <c r="E592" s="90" t="str">
        <f t="shared" si="18"/>
        <v/>
      </c>
      <c r="F592" s="89" t="str">
        <f>IF(MOD(ROW(F591),2)=0,IF( LEN(INDEX(Calculation!$W$6:$W$505,ROW(F591)/2-2,1))=0,"",INDEX(Calculation!$W$6:$W$505,ROW(F591)/2-2,1)&amp; " - " &amp; INDEX(Calculation!$X$6:$X$505,ROW(F591)/2-2,1)),"")</f>
        <v/>
      </c>
      <c r="G592" s="82"/>
      <c r="H592" s="90" t="str">
        <f t="shared" si="19"/>
        <v/>
      </c>
      <c r="I592" s="89" t="str">
        <f>IF(MOD(ROW(I591),2)=0,IF( OR(INDEX(Calculation!$Y$6:$Y$505,ROW(I591)/2-2,1)="",INDEX(Calculation!$Y$6:$Y$505,ROW(I591)/2-2,1)="-"),"",INDEX(Calculation!$Y$6:$Y$505,ROW(I591)/2-2,1)&amp; " - " &amp; INDEX(Calculation!$Z$6:$Z$505,ROW(I591)/2-2,1)),"")</f>
        <v/>
      </c>
      <c r="J592" s="63"/>
      <c r="K592" s="86"/>
    </row>
    <row r="593" spans="1:11" ht="15.75" x14ac:dyDescent="0.25">
      <c r="A593" s="87"/>
      <c r="B593" s="62"/>
      <c r="C593" s="82"/>
      <c r="D593" s="83"/>
      <c r="E593" s="90" t="str">
        <f t="shared" si="18"/>
        <v/>
      </c>
      <c r="F593" s="89" t="str">
        <f>IF(MOD(ROW(F592),2)=0,IF( LEN(INDEX(Calculation!$W$6:$W$505,ROW(F592)/2-2,1))=0,"",INDEX(Calculation!$W$6:$W$505,ROW(F592)/2-2,1)&amp; " - " &amp; INDEX(Calculation!$X$6:$X$505,ROW(F592)/2-2,1)),"")</f>
        <v/>
      </c>
      <c r="G593" s="82"/>
      <c r="H593" s="90" t="str">
        <f t="shared" si="19"/>
        <v/>
      </c>
      <c r="I593" s="89" t="str">
        <f>IF(MOD(ROW(I592),2)=0,IF( OR(INDEX(Calculation!$Y$6:$Y$505,ROW(I592)/2-2,1)="",INDEX(Calculation!$Y$6:$Y$505,ROW(I592)/2-2,1)="-"),"",INDEX(Calculation!$Y$6:$Y$505,ROW(I592)/2-2,1)&amp; " - " &amp; INDEX(Calculation!$Z$6:$Z$505,ROW(I592)/2-2,1)),"")</f>
        <v/>
      </c>
      <c r="J593" s="63"/>
      <c r="K593" s="86"/>
    </row>
    <row r="594" spans="1:11" ht="15.75" x14ac:dyDescent="0.25">
      <c r="A594" s="87"/>
      <c r="B594" s="62"/>
      <c r="C594" s="82"/>
      <c r="D594" s="83"/>
      <c r="E594" s="90" t="str">
        <f t="shared" si="18"/>
        <v/>
      </c>
      <c r="F594" s="89" t="str">
        <f>IF(MOD(ROW(F593),2)=0,IF( LEN(INDEX(Calculation!$W$6:$W$505,ROW(F593)/2-2,1))=0,"",INDEX(Calculation!$W$6:$W$505,ROW(F593)/2-2,1)&amp; " - " &amp; INDEX(Calculation!$X$6:$X$505,ROW(F593)/2-2,1)),"")</f>
        <v/>
      </c>
      <c r="G594" s="82"/>
      <c r="H594" s="90" t="str">
        <f t="shared" si="19"/>
        <v/>
      </c>
      <c r="I594" s="89" t="str">
        <f>IF(MOD(ROW(I593),2)=0,IF( OR(INDEX(Calculation!$Y$6:$Y$505,ROW(I593)/2-2,1)="",INDEX(Calculation!$Y$6:$Y$505,ROW(I593)/2-2,1)="-"),"",INDEX(Calculation!$Y$6:$Y$505,ROW(I593)/2-2,1)&amp; " - " &amp; INDEX(Calculation!$Z$6:$Z$505,ROW(I593)/2-2,1)),"")</f>
        <v/>
      </c>
      <c r="J594" s="63"/>
      <c r="K594" s="86"/>
    </row>
    <row r="595" spans="1:11" ht="15.75" x14ac:dyDescent="0.25">
      <c r="A595" s="87"/>
      <c r="B595" s="62"/>
      <c r="C595" s="82"/>
      <c r="D595" s="83"/>
      <c r="E595" s="90" t="str">
        <f t="shared" si="18"/>
        <v/>
      </c>
      <c r="F595" s="89" t="str">
        <f>IF(MOD(ROW(F594),2)=0,IF( LEN(INDEX(Calculation!$W$6:$W$505,ROW(F594)/2-2,1))=0,"",INDEX(Calculation!$W$6:$W$505,ROW(F594)/2-2,1)&amp; " - " &amp; INDEX(Calculation!$X$6:$X$505,ROW(F594)/2-2,1)),"")</f>
        <v/>
      </c>
      <c r="G595" s="82"/>
      <c r="H595" s="90" t="str">
        <f t="shared" si="19"/>
        <v/>
      </c>
      <c r="I595" s="89" t="str">
        <f>IF(MOD(ROW(I594),2)=0,IF( OR(INDEX(Calculation!$Y$6:$Y$505,ROW(I594)/2-2,1)="",INDEX(Calculation!$Y$6:$Y$505,ROW(I594)/2-2,1)="-"),"",INDEX(Calculation!$Y$6:$Y$505,ROW(I594)/2-2,1)&amp; " - " &amp; INDEX(Calculation!$Z$6:$Z$505,ROW(I594)/2-2,1)),"")</f>
        <v/>
      </c>
      <c r="J595" s="63"/>
      <c r="K595" s="86"/>
    </row>
    <row r="596" spans="1:11" ht="15.75" x14ac:dyDescent="0.25">
      <c r="A596" s="87"/>
      <c r="B596" s="62"/>
      <c r="C596" s="82"/>
      <c r="D596" s="83"/>
      <c r="E596" s="90" t="str">
        <f t="shared" si="18"/>
        <v/>
      </c>
      <c r="F596" s="89" t="str">
        <f>IF(MOD(ROW(F595),2)=0,IF( LEN(INDEX(Calculation!$W$6:$W$505,ROW(F595)/2-2,1))=0,"",INDEX(Calculation!$W$6:$W$505,ROW(F595)/2-2,1)&amp; " - " &amp; INDEX(Calculation!$X$6:$X$505,ROW(F595)/2-2,1)),"")</f>
        <v/>
      </c>
      <c r="G596" s="82"/>
      <c r="H596" s="90" t="str">
        <f t="shared" si="19"/>
        <v/>
      </c>
      <c r="I596" s="89" t="str">
        <f>IF(MOD(ROW(I595),2)=0,IF( OR(INDEX(Calculation!$Y$6:$Y$505,ROW(I595)/2-2,1)="",INDEX(Calculation!$Y$6:$Y$505,ROW(I595)/2-2,1)="-"),"",INDEX(Calculation!$Y$6:$Y$505,ROW(I595)/2-2,1)&amp; " - " &amp; INDEX(Calculation!$Z$6:$Z$505,ROW(I595)/2-2,1)),"")</f>
        <v/>
      </c>
      <c r="J596" s="63"/>
      <c r="K596" s="86"/>
    </row>
    <row r="597" spans="1:11" ht="15.75" x14ac:dyDescent="0.25">
      <c r="A597" s="87"/>
      <c r="B597" s="62"/>
      <c r="C597" s="82"/>
      <c r="D597" s="83"/>
      <c r="E597" s="90" t="str">
        <f t="shared" si="18"/>
        <v/>
      </c>
      <c r="F597" s="89" t="str">
        <f>IF(MOD(ROW(F596),2)=0,IF( LEN(INDEX(Calculation!$W$6:$W$505,ROW(F596)/2-2,1))=0,"",INDEX(Calculation!$W$6:$W$505,ROW(F596)/2-2,1)&amp; " - " &amp; INDEX(Calculation!$X$6:$X$505,ROW(F596)/2-2,1)),"")</f>
        <v/>
      </c>
      <c r="G597" s="82"/>
      <c r="H597" s="90" t="str">
        <f t="shared" si="19"/>
        <v/>
      </c>
      <c r="I597" s="89" t="str">
        <f>IF(MOD(ROW(I596),2)=0,IF( OR(INDEX(Calculation!$Y$6:$Y$505,ROW(I596)/2-2,1)="",INDEX(Calculation!$Y$6:$Y$505,ROW(I596)/2-2,1)="-"),"",INDEX(Calculation!$Y$6:$Y$505,ROW(I596)/2-2,1)&amp; " - " &amp; INDEX(Calculation!$Z$6:$Z$505,ROW(I596)/2-2,1)),"")</f>
        <v/>
      </c>
      <c r="J597" s="63"/>
      <c r="K597" s="86"/>
    </row>
    <row r="598" spans="1:11" ht="15.75" x14ac:dyDescent="0.25">
      <c r="A598" s="87"/>
      <c r="B598" s="62"/>
      <c r="C598" s="82"/>
      <c r="D598" s="83"/>
      <c r="E598" s="90" t="str">
        <f t="shared" si="18"/>
        <v/>
      </c>
      <c r="F598" s="89" t="str">
        <f>IF(MOD(ROW(F597),2)=0,IF( LEN(INDEX(Calculation!$W$6:$W$505,ROW(F597)/2-2,1))=0,"",INDEX(Calculation!$W$6:$W$505,ROW(F597)/2-2,1)&amp; " - " &amp; INDEX(Calculation!$X$6:$X$505,ROW(F597)/2-2,1)),"")</f>
        <v/>
      </c>
      <c r="G598" s="82"/>
      <c r="H598" s="90" t="str">
        <f t="shared" si="19"/>
        <v/>
      </c>
      <c r="I598" s="89" t="str">
        <f>IF(MOD(ROW(I597),2)=0,IF( OR(INDEX(Calculation!$Y$6:$Y$505,ROW(I597)/2-2,1)="",INDEX(Calculation!$Y$6:$Y$505,ROW(I597)/2-2,1)="-"),"",INDEX(Calculation!$Y$6:$Y$505,ROW(I597)/2-2,1)&amp; " - " &amp; INDEX(Calculation!$Z$6:$Z$505,ROW(I597)/2-2,1)),"")</f>
        <v/>
      </c>
      <c r="J598" s="63"/>
      <c r="K598" s="86"/>
    </row>
    <row r="599" spans="1:11" ht="15.75" x14ac:dyDescent="0.25">
      <c r="A599" s="87"/>
      <c r="B599" s="62"/>
      <c r="C599" s="82"/>
      <c r="D599" s="83"/>
      <c r="E599" s="90" t="str">
        <f t="shared" si="18"/>
        <v/>
      </c>
      <c r="F599" s="89" t="str">
        <f>IF(MOD(ROW(F598),2)=0,IF( LEN(INDEX(Calculation!$W$6:$W$505,ROW(F598)/2-2,1))=0,"",INDEX(Calculation!$W$6:$W$505,ROW(F598)/2-2,1)&amp; " - " &amp; INDEX(Calculation!$X$6:$X$505,ROW(F598)/2-2,1)),"")</f>
        <v/>
      </c>
      <c r="G599" s="82"/>
      <c r="H599" s="90" t="str">
        <f t="shared" si="19"/>
        <v/>
      </c>
      <c r="I599" s="89" t="str">
        <f>IF(MOD(ROW(I598),2)=0,IF( OR(INDEX(Calculation!$Y$6:$Y$505,ROW(I598)/2-2,1)="",INDEX(Calculation!$Y$6:$Y$505,ROW(I598)/2-2,1)="-"),"",INDEX(Calculation!$Y$6:$Y$505,ROW(I598)/2-2,1)&amp; " - " &amp; INDEX(Calculation!$Z$6:$Z$505,ROW(I598)/2-2,1)),"")</f>
        <v/>
      </c>
      <c r="J599" s="63"/>
      <c r="K599" s="86"/>
    </row>
    <row r="600" spans="1:11" ht="15.75" x14ac:dyDescent="0.25">
      <c r="A600" s="87"/>
      <c r="B600" s="62"/>
      <c r="C600" s="82"/>
      <c r="D600" s="83"/>
      <c r="E600" s="90" t="str">
        <f t="shared" si="18"/>
        <v/>
      </c>
      <c r="F600" s="89" t="str">
        <f>IF(MOD(ROW(F599),2)=0,IF( LEN(INDEX(Calculation!$W$6:$W$505,ROW(F599)/2-2,1))=0,"",INDEX(Calculation!$W$6:$W$505,ROW(F599)/2-2,1)&amp; " - " &amp; INDEX(Calculation!$X$6:$X$505,ROW(F599)/2-2,1)),"")</f>
        <v/>
      </c>
      <c r="G600" s="82"/>
      <c r="H600" s="90" t="str">
        <f t="shared" si="19"/>
        <v/>
      </c>
      <c r="I600" s="89" t="str">
        <f>IF(MOD(ROW(I599),2)=0,IF( OR(INDEX(Calculation!$Y$6:$Y$505,ROW(I599)/2-2,1)="",INDEX(Calculation!$Y$6:$Y$505,ROW(I599)/2-2,1)="-"),"",INDEX(Calculation!$Y$6:$Y$505,ROW(I599)/2-2,1)&amp; " - " &amp; INDEX(Calculation!$Z$6:$Z$505,ROW(I599)/2-2,1)),"")</f>
        <v/>
      </c>
      <c r="J600" s="63"/>
      <c r="K600" s="86"/>
    </row>
    <row r="601" spans="1:11" ht="15.75" x14ac:dyDescent="0.25">
      <c r="A601" s="87"/>
      <c r="B601" s="62"/>
      <c r="C601" s="82"/>
      <c r="D601" s="83"/>
      <c r="E601" s="90" t="str">
        <f t="shared" si="18"/>
        <v/>
      </c>
      <c r="F601" s="89" t="str">
        <f>IF(MOD(ROW(F600),2)=0,IF( LEN(INDEX(Calculation!$W$6:$W$505,ROW(F600)/2-2,1))=0,"",INDEX(Calculation!$W$6:$W$505,ROW(F600)/2-2,1)&amp; " - " &amp; INDEX(Calculation!$X$6:$X$505,ROW(F600)/2-2,1)),"")</f>
        <v/>
      </c>
      <c r="G601" s="82"/>
      <c r="H601" s="90" t="str">
        <f t="shared" si="19"/>
        <v/>
      </c>
      <c r="I601" s="89" t="str">
        <f>IF(MOD(ROW(I600),2)=0,IF( OR(INDEX(Calculation!$Y$6:$Y$505,ROW(I600)/2-2,1)="",INDEX(Calculation!$Y$6:$Y$505,ROW(I600)/2-2,1)="-"),"",INDEX(Calculation!$Y$6:$Y$505,ROW(I600)/2-2,1)&amp; " - " &amp; INDEX(Calculation!$Z$6:$Z$505,ROW(I600)/2-2,1)),"")</f>
        <v/>
      </c>
      <c r="J601" s="63"/>
      <c r="K601" s="86"/>
    </row>
    <row r="602" spans="1:11" ht="15.75" x14ac:dyDescent="0.25">
      <c r="A602" s="87"/>
      <c r="B602" s="62"/>
      <c r="C602" s="82"/>
      <c r="D602" s="83"/>
      <c r="E602" s="90" t="str">
        <f t="shared" si="18"/>
        <v/>
      </c>
      <c r="F602" s="89" t="str">
        <f>IF(MOD(ROW(F601),2)=0,IF( LEN(INDEX(Calculation!$W$6:$W$505,ROW(F601)/2-2,1))=0,"",INDEX(Calculation!$W$6:$W$505,ROW(F601)/2-2,1)&amp; " - " &amp; INDEX(Calculation!$X$6:$X$505,ROW(F601)/2-2,1)),"")</f>
        <v/>
      </c>
      <c r="G602" s="82"/>
      <c r="H602" s="90" t="str">
        <f t="shared" si="19"/>
        <v/>
      </c>
      <c r="I602" s="89" t="str">
        <f>IF(MOD(ROW(I601),2)=0,IF( OR(INDEX(Calculation!$Y$6:$Y$505,ROW(I601)/2-2,1)="",INDEX(Calculation!$Y$6:$Y$505,ROW(I601)/2-2,1)="-"),"",INDEX(Calculation!$Y$6:$Y$505,ROW(I601)/2-2,1)&amp; " - " &amp; INDEX(Calculation!$Z$6:$Z$505,ROW(I601)/2-2,1)),"")</f>
        <v/>
      </c>
      <c r="J602" s="63"/>
      <c r="K602" s="86"/>
    </row>
    <row r="603" spans="1:11" ht="15.75" x14ac:dyDescent="0.25">
      <c r="A603" s="87"/>
      <c r="B603" s="62"/>
      <c r="C603" s="82"/>
      <c r="D603" s="83"/>
      <c r="E603" s="90" t="str">
        <f t="shared" si="18"/>
        <v/>
      </c>
      <c r="F603" s="89" t="str">
        <f>IF(MOD(ROW(F602),2)=0,IF( LEN(INDEX(Calculation!$W$6:$W$505,ROW(F602)/2-2,1))=0,"",INDEX(Calculation!$W$6:$W$505,ROW(F602)/2-2,1)&amp; " - " &amp; INDEX(Calculation!$X$6:$X$505,ROW(F602)/2-2,1)),"")</f>
        <v/>
      </c>
      <c r="G603" s="82"/>
      <c r="H603" s="90" t="str">
        <f t="shared" si="19"/>
        <v/>
      </c>
      <c r="I603" s="89" t="str">
        <f>IF(MOD(ROW(I602),2)=0,IF( OR(INDEX(Calculation!$Y$6:$Y$505,ROW(I602)/2-2,1)="",INDEX(Calculation!$Y$6:$Y$505,ROW(I602)/2-2,1)="-"),"",INDEX(Calculation!$Y$6:$Y$505,ROW(I602)/2-2,1)&amp; " - " &amp; INDEX(Calculation!$Z$6:$Z$505,ROW(I602)/2-2,1)),"")</f>
        <v/>
      </c>
      <c r="J603" s="63"/>
      <c r="K603" s="86"/>
    </row>
    <row r="604" spans="1:11" ht="15.75" x14ac:dyDescent="0.25">
      <c r="A604" s="87"/>
      <c r="B604" s="62"/>
      <c r="C604" s="82"/>
      <c r="D604" s="83"/>
      <c r="E604" s="90" t="str">
        <f t="shared" si="18"/>
        <v/>
      </c>
      <c r="F604" s="89" t="str">
        <f>IF(MOD(ROW(F603),2)=0,IF( LEN(INDEX(Calculation!$W$6:$W$505,ROW(F603)/2-2,1))=0,"",INDEX(Calculation!$W$6:$W$505,ROW(F603)/2-2,1)&amp; " - " &amp; INDEX(Calculation!$X$6:$X$505,ROW(F603)/2-2,1)),"")</f>
        <v/>
      </c>
      <c r="G604" s="82"/>
      <c r="H604" s="90" t="str">
        <f t="shared" si="19"/>
        <v/>
      </c>
      <c r="I604" s="89" t="str">
        <f>IF(MOD(ROW(I603),2)=0,IF( OR(INDEX(Calculation!$Y$6:$Y$505,ROW(I603)/2-2,1)="",INDEX(Calculation!$Y$6:$Y$505,ROW(I603)/2-2,1)="-"),"",INDEX(Calculation!$Y$6:$Y$505,ROW(I603)/2-2,1)&amp; " - " &amp; INDEX(Calculation!$Z$6:$Z$505,ROW(I603)/2-2,1)),"")</f>
        <v/>
      </c>
      <c r="J604" s="63"/>
      <c r="K604" s="86"/>
    </row>
    <row r="605" spans="1:11" ht="15.75" x14ac:dyDescent="0.25">
      <c r="A605" s="87"/>
      <c r="B605" s="62"/>
      <c r="C605" s="82"/>
      <c r="D605" s="83"/>
      <c r="E605" s="90" t="str">
        <f t="shared" si="18"/>
        <v/>
      </c>
      <c r="F605" s="89" t="str">
        <f>IF(MOD(ROW(F604),2)=0,IF( LEN(INDEX(Calculation!$W$6:$W$505,ROW(F604)/2-2,1))=0,"",INDEX(Calculation!$W$6:$W$505,ROW(F604)/2-2,1)&amp; " - " &amp; INDEX(Calculation!$X$6:$X$505,ROW(F604)/2-2,1)),"")</f>
        <v/>
      </c>
      <c r="G605" s="82"/>
      <c r="H605" s="90" t="str">
        <f t="shared" si="19"/>
        <v/>
      </c>
      <c r="I605" s="89" t="str">
        <f>IF(MOD(ROW(I604),2)=0,IF( OR(INDEX(Calculation!$Y$6:$Y$505,ROW(I604)/2-2,1)="",INDEX(Calculation!$Y$6:$Y$505,ROW(I604)/2-2,1)="-"),"",INDEX(Calculation!$Y$6:$Y$505,ROW(I604)/2-2,1)&amp; " - " &amp; INDEX(Calculation!$Z$6:$Z$505,ROW(I604)/2-2,1)),"")</f>
        <v/>
      </c>
      <c r="J605" s="63"/>
      <c r="K605" s="86"/>
    </row>
    <row r="606" spans="1:11" ht="15.75" x14ac:dyDescent="0.25">
      <c r="A606" s="87"/>
      <c r="B606" s="62"/>
      <c r="C606" s="82"/>
      <c r="D606" s="83"/>
      <c r="E606" s="90" t="str">
        <f t="shared" si="18"/>
        <v/>
      </c>
      <c r="F606" s="89" t="str">
        <f>IF(MOD(ROW(F605),2)=0,IF( LEN(INDEX(Calculation!$W$6:$W$505,ROW(F605)/2-2,1))=0,"",INDEX(Calculation!$W$6:$W$505,ROW(F605)/2-2,1)&amp; " - " &amp; INDEX(Calculation!$X$6:$X$505,ROW(F605)/2-2,1)),"")</f>
        <v/>
      </c>
      <c r="G606" s="82"/>
      <c r="H606" s="90" t="str">
        <f t="shared" si="19"/>
        <v/>
      </c>
      <c r="I606" s="89" t="str">
        <f>IF(MOD(ROW(I605),2)=0,IF( OR(INDEX(Calculation!$Y$6:$Y$505,ROW(I605)/2-2,1)="",INDEX(Calculation!$Y$6:$Y$505,ROW(I605)/2-2,1)="-"),"",INDEX(Calculation!$Y$6:$Y$505,ROW(I605)/2-2,1)&amp; " - " &amp; INDEX(Calculation!$Z$6:$Z$505,ROW(I605)/2-2,1)),"")</f>
        <v/>
      </c>
      <c r="J606" s="63"/>
      <c r="K606" s="86"/>
    </row>
    <row r="607" spans="1:11" ht="15.75" x14ac:dyDescent="0.25">
      <c r="A607" s="87"/>
      <c r="B607" s="62"/>
      <c r="C607" s="82"/>
      <c r="D607" s="83"/>
      <c r="E607" s="90" t="str">
        <f t="shared" si="18"/>
        <v/>
      </c>
      <c r="F607" s="89" t="str">
        <f>IF(MOD(ROW(F606),2)=0,IF( LEN(INDEX(Calculation!$W$6:$W$505,ROW(F606)/2-2,1))=0,"",INDEX(Calculation!$W$6:$W$505,ROW(F606)/2-2,1)&amp; " - " &amp; INDEX(Calculation!$X$6:$X$505,ROW(F606)/2-2,1)),"")</f>
        <v/>
      </c>
      <c r="G607" s="82"/>
      <c r="H607" s="90" t="str">
        <f t="shared" si="19"/>
        <v/>
      </c>
      <c r="I607" s="89" t="str">
        <f>IF(MOD(ROW(I606),2)=0,IF( OR(INDEX(Calculation!$Y$6:$Y$505,ROW(I606)/2-2,1)="",INDEX(Calculation!$Y$6:$Y$505,ROW(I606)/2-2,1)="-"),"",INDEX(Calculation!$Y$6:$Y$505,ROW(I606)/2-2,1)&amp; " - " &amp; INDEX(Calculation!$Z$6:$Z$505,ROW(I606)/2-2,1)),"")</f>
        <v/>
      </c>
      <c r="J607" s="63"/>
      <c r="K607" s="86"/>
    </row>
    <row r="608" spans="1:11" ht="15.75" x14ac:dyDescent="0.25">
      <c r="A608" s="87"/>
      <c r="B608" s="62"/>
      <c r="C608" s="82"/>
      <c r="D608" s="83"/>
      <c r="E608" s="90" t="str">
        <f t="shared" si="18"/>
        <v/>
      </c>
      <c r="F608" s="89" t="str">
        <f>IF(MOD(ROW(F607),2)=0,IF( LEN(INDEX(Calculation!$W$6:$W$505,ROW(F607)/2-2,1))=0,"",INDEX(Calculation!$W$6:$W$505,ROW(F607)/2-2,1)&amp; " - " &amp; INDEX(Calculation!$X$6:$X$505,ROW(F607)/2-2,1)),"")</f>
        <v/>
      </c>
      <c r="G608" s="82"/>
      <c r="H608" s="90" t="str">
        <f t="shared" si="19"/>
        <v/>
      </c>
      <c r="I608" s="89" t="str">
        <f>IF(MOD(ROW(I607),2)=0,IF( OR(INDEX(Calculation!$Y$6:$Y$505,ROW(I607)/2-2,1)="",INDEX(Calculation!$Y$6:$Y$505,ROW(I607)/2-2,1)="-"),"",INDEX(Calculation!$Y$6:$Y$505,ROW(I607)/2-2,1)&amp; " - " &amp; INDEX(Calculation!$Z$6:$Z$505,ROW(I607)/2-2,1)),"")</f>
        <v/>
      </c>
      <c r="J608" s="63"/>
      <c r="K608" s="86"/>
    </row>
    <row r="609" spans="1:11" ht="15.75" x14ac:dyDescent="0.25">
      <c r="A609" s="87"/>
      <c r="B609" s="62"/>
      <c r="C609" s="82"/>
      <c r="D609" s="83"/>
      <c r="E609" s="90" t="str">
        <f t="shared" si="18"/>
        <v/>
      </c>
      <c r="F609" s="89" t="str">
        <f>IF(MOD(ROW(F608),2)=0,IF( LEN(INDEX(Calculation!$W$6:$W$505,ROW(F608)/2-2,1))=0,"",INDEX(Calculation!$W$6:$W$505,ROW(F608)/2-2,1)&amp; " - " &amp; INDEX(Calculation!$X$6:$X$505,ROW(F608)/2-2,1)),"")</f>
        <v/>
      </c>
      <c r="G609" s="82"/>
      <c r="H609" s="90" t="str">
        <f t="shared" si="19"/>
        <v/>
      </c>
      <c r="I609" s="89" t="str">
        <f>IF(MOD(ROW(I608),2)=0,IF( OR(INDEX(Calculation!$Y$6:$Y$505,ROW(I608)/2-2,1)="",INDEX(Calculation!$Y$6:$Y$505,ROW(I608)/2-2,1)="-"),"",INDEX(Calculation!$Y$6:$Y$505,ROW(I608)/2-2,1)&amp; " - " &amp; INDEX(Calculation!$Z$6:$Z$505,ROW(I608)/2-2,1)),"")</f>
        <v/>
      </c>
      <c r="J609" s="63"/>
      <c r="K609" s="86"/>
    </row>
    <row r="610" spans="1:11" ht="15.75" x14ac:dyDescent="0.25">
      <c r="A610" s="87"/>
      <c r="B610" s="62"/>
      <c r="C610" s="82"/>
      <c r="D610" s="83"/>
      <c r="E610" s="90" t="str">
        <f t="shared" si="18"/>
        <v/>
      </c>
      <c r="F610" s="89" t="str">
        <f>IF(MOD(ROW(F609),2)=0,IF( LEN(INDEX(Calculation!$W$6:$W$505,ROW(F609)/2-2,1))=0,"",INDEX(Calculation!$W$6:$W$505,ROW(F609)/2-2,1)&amp; " - " &amp; INDEX(Calculation!$X$6:$X$505,ROW(F609)/2-2,1)),"")</f>
        <v/>
      </c>
      <c r="G610" s="82"/>
      <c r="H610" s="90" t="str">
        <f t="shared" si="19"/>
        <v/>
      </c>
      <c r="I610" s="89" t="str">
        <f>IF(MOD(ROW(I609),2)=0,IF( OR(INDEX(Calculation!$Y$6:$Y$505,ROW(I609)/2-2,1)="",INDEX(Calculation!$Y$6:$Y$505,ROW(I609)/2-2,1)="-"),"",INDEX(Calculation!$Y$6:$Y$505,ROW(I609)/2-2,1)&amp; " - " &amp; INDEX(Calculation!$Z$6:$Z$505,ROW(I609)/2-2,1)),"")</f>
        <v/>
      </c>
      <c r="J610" s="63"/>
      <c r="K610" s="86"/>
    </row>
    <row r="611" spans="1:11" ht="15.75" x14ac:dyDescent="0.25">
      <c r="A611" s="87"/>
      <c r="B611" s="62"/>
      <c r="C611" s="82"/>
      <c r="D611" s="83"/>
      <c r="E611" s="90" t="str">
        <f t="shared" si="18"/>
        <v/>
      </c>
      <c r="F611" s="89" t="str">
        <f>IF(MOD(ROW(F610),2)=0,IF( LEN(INDEX(Calculation!$W$6:$W$505,ROW(F610)/2-2,1))=0,"",INDEX(Calculation!$W$6:$W$505,ROW(F610)/2-2,1)&amp; " - " &amp; INDEX(Calculation!$X$6:$X$505,ROW(F610)/2-2,1)),"")</f>
        <v/>
      </c>
      <c r="G611" s="82"/>
      <c r="H611" s="90" t="str">
        <f t="shared" si="19"/>
        <v/>
      </c>
      <c r="I611" s="89" t="str">
        <f>IF(MOD(ROW(I610),2)=0,IF( OR(INDEX(Calculation!$Y$6:$Y$505,ROW(I610)/2-2,1)="",INDEX(Calculation!$Y$6:$Y$505,ROW(I610)/2-2,1)="-"),"",INDEX(Calculation!$Y$6:$Y$505,ROW(I610)/2-2,1)&amp; " - " &amp; INDEX(Calculation!$Z$6:$Z$505,ROW(I610)/2-2,1)),"")</f>
        <v/>
      </c>
      <c r="J611" s="63"/>
      <c r="K611" s="86"/>
    </row>
    <row r="612" spans="1:11" ht="15.75" x14ac:dyDescent="0.25">
      <c r="A612" s="87"/>
      <c r="B612" s="62"/>
      <c r="C612" s="82"/>
      <c r="D612" s="83"/>
      <c r="E612" s="90" t="str">
        <f t="shared" si="18"/>
        <v/>
      </c>
      <c r="F612" s="89" t="str">
        <f>IF(MOD(ROW(F611),2)=0,IF( LEN(INDEX(Calculation!$W$6:$W$505,ROW(F611)/2-2,1))=0,"",INDEX(Calculation!$W$6:$W$505,ROW(F611)/2-2,1)&amp; " - " &amp; INDEX(Calculation!$X$6:$X$505,ROW(F611)/2-2,1)),"")</f>
        <v/>
      </c>
      <c r="G612" s="82"/>
      <c r="H612" s="90" t="str">
        <f t="shared" si="19"/>
        <v/>
      </c>
      <c r="I612" s="89" t="str">
        <f>IF(MOD(ROW(I611),2)=0,IF( OR(INDEX(Calculation!$Y$6:$Y$505,ROW(I611)/2-2,1)="",INDEX(Calculation!$Y$6:$Y$505,ROW(I611)/2-2,1)="-"),"",INDEX(Calculation!$Y$6:$Y$505,ROW(I611)/2-2,1)&amp; " - " &amp; INDEX(Calculation!$Z$6:$Z$505,ROW(I611)/2-2,1)),"")</f>
        <v/>
      </c>
      <c r="J612" s="63"/>
      <c r="K612" s="86"/>
    </row>
    <row r="613" spans="1:11" ht="15.75" x14ac:dyDescent="0.25">
      <c r="A613" s="87"/>
      <c r="B613" s="62"/>
      <c r="C613" s="82"/>
      <c r="D613" s="83"/>
      <c r="E613" s="90" t="str">
        <f t="shared" si="18"/>
        <v/>
      </c>
      <c r="F613" s="89" t="str">
        <f>IF(MOD(ROW(F612),2)=0,IF( LEN(INDEX(Calculation!$W$6:$W$505,ROW(F612)/2-2,1))=0,"",INDEX(Calculation!$W$6:$W$505,ROW(F612)/2-2,1)&amp; " - " &amp; INDEX(Calculation!$X$6:$X$505,ROW(F612)/2-2,1)),"")</f>
        <v/>
      </c>
      <c r="G613" s="82"/>
      <c r="H613" s="90" t="str">
        <f t="shared" si="19"/>
        <v/>
      </c>
      <c r="I613" s="89" t="str">
        <f>IF(MOD(ROW(I612),2)=0,IF( OR(INDEX(Calculation!$Y$6:$Y$505,ROW(I612)/2-2,1)="",INDEX(Calculation!$Y$6:$Y$505,ROW(I612)/2-2,1)="-"),"",INDEX(Calculation!$Y$6:$Y$505,ROW(I612)/2-2,1)&amp; " - " &amp; INDEX(Calculation!$Z$6:$Z$505,ROW(I612)/2-2,1)),"")</f>
        <v/>
      </c>
      <c r="J613" s="63"/>
      <c r="K613" s="86"/>
    </row>
    <row r="614" spans="1:11" ht="15.75" x14ac:dyDescent="0.25">
      <c r="A614" s="87"/>
      <c r="B614" s="62"/>
      <c r="C614" s="82"/>
      <c r="D614" s="83"/>
      <c r="E614" s="90" t="str">
        <f t="shared" si="18"/>
        <v/>
      </c>
      <c r="F614" s="89" t="str">
        <f>IF(MOD(ROW(F613),2)=0,IF( LEN(INDEX(Calculation!$W$6:$W$505,ROW(F613)/2-2,1))=0,"",INDEX(Calculation!$W$6:$W$505,ROW(F613)/2-2,1)&amp; " - " &amp; INDEX(Calculation!$X$6:$X$505,ROW(F613)/2-2,1)),"")</f>
        <v/>
      </c>
      <c r="G614" s="82"/>
      <c r="H614" s="90" t="str">
        <f t="shared" si="19"/>
        <v/>
      </c>
      <c r="I614" s="89" t="str">
        <f>IF(MOD(ROW(I613),2)=0,IF( OR(INDEX(Calculation!$Y$6:$Y$505,ROW(I613)/2-2,1)="",INDEX(Calculation!$Y$6:$Y$505,ROW(I613)/2-2,1)="-"),"",INDEX(Calculation!$Y$6:$Y$505,ROW(I613)/2-2,1)&amp; " - " &amp; INDEX(Calculation!$Z$6:$Z$505,ROW(I613)/2-2,1)),"")</f>
        <v/>
      </c>
      <c r="J614" s="63"/>
      <c r="K614" s="86"/>
    </row>
    <row r="615" spans="1:11" ht="15.75" x14ac:dyDescent="0.25">
      <c r="A615" s="87"/>
      <c r="B615" s="62"/>
      <c r="C615" s="82"/>
      <c r="D615" s="83"/>
      <c r="E615" s="90" t="str">
        <f t="shared" si="18"/>
        <v/>
      </c>
      <c r="F615" s="89" t="str">
        <f>IF(MOD(ROW(F614),2)=0,IF( LEN(INDEX(Calculation!$W$6:$W$505,ROW(F614)/2-2,1))=0,"",INDEX(Calculation!$W$6:$W$505,ROW(F614)/2-2,1)&amp; " - " &amp; INDEX(Calculation!$X$6:$X$505,ROW(F614)/2-2,1)),"")</f>
        <v/>
      </c>
      <c r="G615" s="82"/>
      <c r="H615" s="90" t="str">
        <f t="shared" si="19"/>
        <v/>
      </c>
      <c r="I615" s="89" t="str">
        <f>IF(MOD(ROW(I614),2)=0,IF( OR(INDEX(Calculation!$Y$6:$Y$505,ROW(I614)/2-2,1)="",INDEX(Calculation!$Y$6:$Y$505,ROW(I614)/2-2,1)="-"),"",INDEX(Calculation!$Y$6:$Y$505,ROW(I614)/2-2,1)&amp; " - " &amp; INDEX(Calculation!$Z$6:$Z$505,ROW(I614)/2-2,1)),"")</f>
        <v/>
      </c>
      <c r="J615" s="63"/>
      <c r="K615" s="86"/>
    </row>
    <row r="616" spans="1:11" ht="15.75" x14ac:dyDescent="0.25">
      <c r="A616" s="87"/>
      <c r="B616" s="62"/>
      <c r="C616" s="82"/>
      <c r="D616" s="83"/>
      <c r="E616" s="90" t="str">
        <f t="shared" si="18"/>
        <v/>
      </c>
      <c r="F616" s="89" t="str">
        <f>IF(MOD(ROW(F615),2)=0,IF( LEN(INDEX(Calculation!$W$6:$W$505,ROW(F615)/2-2,1))=0,"",INDEX(Calculation!$W$6:$W$505,ROW(F615)/2-2,1)&amp; " - " &amp; INDEX(Calculation!$X$6:$X$505,ROW(F615)/2-2,1)),"")</f>
        <v/>
      </c>
      <c r="G616" s="82"/>
      <c r="H616" s="90" t="str">
        <f t="shared" si="19"/>
        <v/>
      </c>
      <c r="I616" s="89" t="str">
        <f>IF(MOD(ROW(I615),2)=0,IF( OR(INDEX(Calculation!$Y$6:$Y$505,ROW(I615)/2-2,1)="",INDEX(Calculation!$Y$6:$Y$505,ROW(I615)/2-2,1)="-"),"",INDEX(Calculation!$Y$6:$Y$505,ROW(I615)/2-2,1)&amp; " - " &amp; INDEX(Calculation!$Z$6:$Z$505,ROW(I615)/2-2,1)),"")</f>
        <v/>
      </c>
      <c r="J616" s="63"/>
      <c r="K616" s="86"/>
    </row>
    <row r="617" spans="1:11" ht="15.75" x14ac:dyDescent="0.25">
      <c r="A617" s="87"/>
      <c r="B617" s="62"/>
      <c r="C617" s="82"/>
      <c r="D617" s="83"/>
      <c r="E617" s="90" t="str">
        <f t="shared" si="18"/>
        <v/>
      </c>
      <c r="F617" s="89" t="str">
        <f>IF(MOD(ROW(F616),2)=0,IF( LEN(INDEX(Calculation!$W$6:$W$505,ROW(F616)/2-2,1))=0,"",INDEX(Calculation!$W$6:$W$505,ROW(F616)/2-2,1)&amp; " - " &amp; INDEX(Calculation!$X$6:$X$505,ROW(F616)/2-2,1)),"")</f>
        <v/>
      </c>
      <c r="G617" s="82"/>
      <c r="H617" s="90" t="str">
        <f t="shared" si="19"/>
        <v/>
      </c>
      <c r="I617" s="89" t="str">
        <f>IF(MOD(ROW(I616),2)=0,IF( OR(INDEX(Calculation!$Y$6:$Y$505,ROW(I616)/2-2,1)="",INDEX(Calculation!$Y$6:$Y$505,ROW(I616)/2-2,1)="-"),"",INDEX(Calculation!$Y$6:$Y$505,ROW(I616)/2-2,1)&amp; " - " &amp; INDEX(Calculation!$Z$6:$Z$505,ROW(I616)/2-2,1)),"")</f>
        <v/>
      </c>
      <c r="J617" s="63"/>
      <c r="K617" s="86"/>
    </row>
    <row r="618" spans="1:11" ht="15.75" x14ac:dyDescent="0.25">
      <c r="A618" s="87"/>
      <c r="B618" s="62"/>
      <c r="C618" s="82"/>
      <c r="D618" s="83"/>
      <c r="E618" s="90" t="str">
        <f t="shared" si="18"/>
        <v/>
      </c>
      <c r="F618" s="89" t="str">
        <f>IF(MOD(ROW(F617),2)=0,IF( LEN(INDEX(Calculation!$W$6:$W$505,ROW(F617)/2-2,1))=0,"",INDEX(Calculation!$W$6:$W$505,ROW(F617)/2-2,1)&amp; " - " &amp; INDEX(Calculation!$X$6:$X$505,ROW(F617)/2-2,1)),"")</f>
        <v/>
      </c>
      <c r="G618" s="82"/>
      <c r="H618" s="90" t="str">
        <f t="shared" si="19"/>
        <v/>
      </c>
      <c r="I618" s="89" t="str">
        <f>IF(MOD(ROW(I617),2)=0,IF( OR(INDEX(Calculation!$Y$6:$Y$505,ROW(I617)/2-2,1)="",INDEX(Calculation!$Y$6:$Y$505,ROW(I617)/2-2,1)="-"),"",INDEX(Calculation!$Y$6:$Y$505,ROW(I617)/2-2,1)&amp; " - " &amp; INDEX(Calculation!$Z$6:$Z$505,ROW(I617)/2-2,1)),"")</f>
        <v/>
      </c>
      <c r="J618" s="63"/>
      <c r="K618" s="86"/>
    </row>
    <row r="619" spans="1:11" ht="15.75" x14ac:dyDescent="0.25">
      <c r="A619" s="87"/>
      <c r="B619" s="62"/>
      <c r="C619" s="82"/>
      <c r="D619" s="83"/>
      <c r="E619" s="90" t="str">
        <f t="shared" si="18"/>
        <v/>
      </c>
      <c r="F619" s="89" t="str">
        <f>IF(MOD(ROW(F618),2)=0,IF( LEN(INDEX(Calculation!$W$6:$W$505,ROW(F618)/2-2,1))=0,"",INDEX(Calculation!$W$6:$W$505,ROW(F618)/2-2,1)&amp; " - " &amp; INDEX(Calculation!$X$6:$X$505,ROW(F618)/2-2,1)),"")</f>
        <v/>
      </c>
      <c r="G619" s="82"/>
      <c r="H619" s="90" t="str">
        <f t="shared" si="19"/>
        <v/>
      </c>
      <c r="I619" s="89" t="str">
        <f>IF(MOD(ROW(I618),2)=0,IF( OR(INDEX(Calculation!$Y$6:$Y$505,ROW(I618)/2-2,1)="",INDEX(Calculation!$Y$6:$Y$505,ROW(I618)/2-2,1)="-"),"",INDEX(Calculation!$Y$6:$Y$505,ROW(I618)/2-2,1)&amp; " - " &amp; INDEX(Calculation!$Z$6:$Z$505,ROW(I618)/2-2,1)),"")</f>
        <v/>
      </c>
      <c r="J619" s="63"/>
      <c r="K619" s="86"/>
    </row>
    <row r="620" spans="1:11" ht="15.75" x14ac:dyDescent="0.25">
      <c r="A620" s="87"/>
      <c r="B620" s="62"/>
      <c r="C620" s="82"/>
      <c r="D620" s="83"/>
      <c r="E620" s="90" t="str">
        <f t="shared" si="18"/>
        <v/>
      </c>
      <c r="F620" s="89" t="str">
        <f>IF(MOD(ROW(F619),2)=0,IF( LEN(INDEX(Calculation!$W$6:$W$505,ROW(F619)/2-2,1))=0,"",INDEX(Calculation!$W$6:$W$505,ROW(F619)/2-2,1)&amp; " - " &amp; INDEX(Calculation!$X$6:$X$505,ROW(F619)/2-2,1)),"")</f>
        <v/>
      </c>
      <c r="G620" s="82"/>
      <c r="H620" s="90" t="str">
        <f t="shared" si="19"/>
        <v/>
      </c>
      <c r="I620" s="89" t="str">
        <f>IF(MOD(ROW(I619),2)=0,IF( OR(INDEX(Calculation!$Y$6:$Y$505,ROW(I619)/2-2,1)="",INDEX(Calculation!$Y$6:$Y$505,ROW(I619)/2-2,1)="-"),"",INDEX(Calculation!$Y$6:$Y$505,ROW(I619)/2-2,1)&amp; " - " &amp; INDEX(Calculation!$Z$6:$Z$505,ROW(I619)/2-2,1)),"")</f>
        <v/>
      </c>
      <c r="J620" s="63"/>
      <c r="K620" s="86"/>
    </row>
    <row r="621" spans="1:11" ht="15.75" x14ac:dyDescent="0.25">
      <c r="A621" s="87"/>
      <c r="B621" s="62"/>
      <c r="C621" s="82"/>
      <c r="D621" s="83"/>
      <c r="E621" s="90" t="str">
        <f t="shared" si="18"/>
        <v/>
      </c>
      <c r="F621" s="89" t="str">
        <f>IF(MOD(ROW(F620),2)=0,IF( LEN(INDEX(Calculation!$W$6:$W$505,ROW(F620)/2-2,1))=0,"",INDEX(Calculation!$W$6:$W$505,ROW(F620)/2-2,1)&amp; " - " &amp; INDEX(Calculation!$X$6:$X$505,ROW(F620)/2-2,1)),"")</f>
        <v/>
      </c>
      <c r="G621" s="82"/>
      <c r="H621" s="90" t="str">
        <f t="shared" si="19"/>
        <v/>
      </c>
      <c r="I621" s="89" t="str">
        <f>IF(MOD(ROW(I620),2)=0,IF( OR(INDEX(Calculation!$Y$6:$Y$505,ROW(I620)/2-2,1)="",INDEX(Calculation!$Y$6:$Y$505,ROW(I620)/2-2,1)="-"),"",INDEX(Calculation!$Y$6:$Y$505,ROW(I620)/2-2,1)&amp; " - " &amp; INDEX(Calculation!$Z$6:$Z$505,ROW(I620)/2-2,1)),"")</f>
        <v/>
      </c>
      <c r="J621" s="63"/>
      <c r="K621" s="86"/>
    </row>
    <row r="622" spans="1:11" ht="15.75" x14ac:dyDescent="0.25">
      <c r="A622" s="87"/>
      <c r="B622" s="62"/>
      <c r="C622" s="82"/>
      <c r="D622" s="83"/>
      <c r="E622" s="90" t="str">
        <f t="shared" si="18"/>
        <v/>
      </c>
      <c r="F622" s="89" t="str">
        <f>IF(MOD(ROW(F621),2)=0,IF( LEN(INDEX(Calculation!$W$6:$W$505,ROW(F621)/2-2,1))=0,"",INDEX(Calculation!$W$6:$W$505,ROW(F621)/2-2,1)&amp; " - " &amp; INDEX(Calculation!$X$6:$X$505,ROW(F621)/2-2,1)),"")</f>
        <v/>
      </c>
      <c r="G622" s="82"/>
      <c r="H622" s="90" t="str">
        <f t="shared" si="19"/>
        <v/>
      </c>
      <c r="I622" s="89" t="str">
        <f>IF(MOD(ROW(I621),2)=0,IF( OR(INDEX(Calculation!$Y$6:$Y$505,ROW(I621)/2-2,1)="",INDEX(Calculation!$Y$6:$Y$505,ROW(I621)/2-2,1)="-"),"",INDEX(Calculation!$Y$6:$Y$505,ROW(I621)/2-2,1)&amp; " - " &amp; INDEX(Calculation!$Z$6:$Z$505,ROW(I621)/2-2,1)),"")</f>
        <v/>
      </c>
      <c r="J622" s="63"/>
      <c r="K622" s="86"/>
    </row>
    <row r="623" spans="1:11" ht="15.75" x14ac:dyDescent="0.25">
      <c r="A623" s="87"/>
      <c r="B623" s="62"/>
      <c r="C623" s="82"/>
      <c r="D623" s="83"/>
      <c r="E623" s="90" t="str">
        <f t="shared" si="18"/>
        <v/>
      </c>
      <c r="F623" s="89" t="str">
        <f>IF(MOD(ROW(F622),2)=0,IF( LEN(INDEX(Calculation!$W$6:$W$505,ROW(F622)/2-2,1))=0,"",INDEX(Calculation!$W$6:$W$505,ROW(F622)/2-2,1)&amp; " - " &amp; INDEX(Calculation!$X$6:$X$505,ROW(F622)/2-2,1)),"")</f>
        <v/>
      </c>
      <c r="G623" s="82"/>
      <c r="H623" s="90" t="str">
        <f t="shared" si="19"/>
        <v/>
      </c>
      <c r="I623" s="89" t="str">
        <f>IF(MOD(ROW(I622),2)=0,IF( OR(INDEX(Calculation!$Y$6:$Y$505,ROW(I622)/2-2,1)="",INDEX(Calculation!$Y$6:$Y$505,ROW(I622)/2-2,1)="-"),"",INDEX(Calculation!$Y$6:$Y$505,ROW(I622)/2-2,1)&amp; " - " &amp; INDEX(Calculation!$Z$6:$Z$505,ROW(I622)/2-2,1)),"")</f>
        <v/>
      </c>
      <c r="J623" s="63"/>
      <c r="K623" s="86"/>
    </row>
    <row r="624" spans="1:11" ht="15.75" x14ac:dyDescent="0.25">
      <c r="A624" s="87"/>
      <c r="B624" s="62"/>
      <c r="C624" s="82"/>
      <c r="D624" s="83"/>
      <c r="E624" s="90" t="str">
        <f t="shared" si="18"/>
        <v/>
      </c>
      <c r="F624" s="89" t="str">
        <f>IF(MOD(ROW(F623),2)=0,IF( LEN(INDEX(Calculation!$W$6:$W$505,ROW(F623)/2-2,1))=0,"",INDEX(Calculation!$W$6:$W$505,ROW(F623)/2-2,1)&amp; " - " &amp; INDEX(Calculation!$X$6:$X$505,ROW(F623)/2-2,1)),"")</f>
        <v/>
      </c>
      <c r="G624" s="82"/>
      <c r="H624" s="90" t="str">
        <f t="shared" si="19"/>
        <v/>
      </c>
      <c r="I624" s="89" t="str">
        <f>IF(MOD(ROW(I623),2)=0,IF( OR(INDEX(Calculation!$Y$6:$Y$505,ROW(I623)/2-2,1)="",INDEX(Calculation!$Y$6:$Y$505,ROW(I623)/2-2,1)="-"),"",INDEX(Calculation!$Y$6:$Y$505,ROW(I623)/2-2,1)&amp; " - " &amp; INDEX(Calculation!$Z$6:$Z$505,ROW(I623)/2-2,1)),"")</f>
        <v/>
      </c>
      <c r="J624" s="63"/>
      <c r="K624" s="86"/>
    </row>
    <row r="625" spans="1:11" ht="15.75" x14ac:dyDescent="0.25">
      <c r="A625" s="87"/>
      <c r="B625" s="62"/>
      <c r="C625" s="82"/>
      <c r="D625" s="83"/>
      <c r="E625" s="90" t="str">
        <f t="shared" si="18"/>
        <v/>
      </c>
      <c r="F625" s="89" t="str">
        <f>IF(MOD(ROW(F624),2)=0,IF( LEN(INDEX(Calculation!$W$6:$W$505,ROW(F624)/2-2,1))=0,"",INDEX(Calculation!$W$6:$W$505,ROW(F624)/2-2,1)&amp; " - " &amp; INDEX(Calculation!$X$6:$X$505,ROW(F624)/2-2,1)),"")</f>
        <v/>
      </c>
      <c r="G625" s="82"/>
      <c r="H625" s="90" t="str">
        <f t="shared" si="19"/>
        <v/>
      </c>
      <c r="I625" s="89" t="str">
        <f>IF(MOD(ROW(I624),2)=0,IF( OR(INDEX(Calculation!$Y$6:$Y$505,ROW(I624)/2-2,1)="",INDEX(Calculation!$Y$6:$Y$505,ROW(I624)/2-2,1)="-"),"",INDEX(Calculation!$Y$6:$Y$505,ROW(I624)/2-2,1)&amp; " - " &amp; INDEX(Calculation!$Z$6:$Z$505,ROW(I624)/2-2,1)),"")</f>
        <v/>
      </c>
      <c r="J625" s="63"/>
      <c r="K625" s="86"/>
    </row>
    <row r="626" spans="1:11" ht="15.75" x14ac:dyDescent="0.25">
      <c r="A626" s="87"/>
      <c r="B626" s="62"/>
      <c r="C626" s="82"/>
      <c r="D626" s="83"/>
      <c r="E626" s="90" t="str">
        <f t="shared" si="18"/>
        <v/>
      </c>
      <c r="F626" s="89" t="str">
        <f>IF(MOD(ROW(F625),2)=0,IF( LEN(INDEX(Calculation!$W$6:$W$505,ROW(F625)/2-2,1))=0,"",INDEX(Calculation!$W$6:$W$505,ROW(F625)/2-2,1)&amp; " - " &amp; INDEX(Calculation!$X$6:$X$505,ROW(F625)/2-2,1)),"")</f>
        <v/>
      </c>
      <c r="G626" s="82"/>
      <c r="H626" s="90" t="str">
        <f t="shared" si="19"/>
        <v/>
      </c>
      <c r="I626" s="89" t="str">
        <f>IF(MOD(ROW(I625),2)=0,IF( OR(INDEX(Calculation!$Y$6:$Y$505,ROW(I625)/2-2,1)="",INDEX(Calculation!$Y$6:$Y$505,ROW(I625)/2-2,1)="-"),"",INDEX(Calculation!$Y$6:$Y$505,ROW(I625)/2-2,1)&amp; " - " &amp; INDEX(Calculation!$Z$6:$Z$505,ROW(I625)/2-2,1)),"")</f>
        <v/>
      </c>
      <c r="J626" s="63"/>
      <c r="K626" s="86"/>
    </row>
    <row r="627" spans="1:11" ht="15.75" x14ac:dyDescent="0.25">
      <c r="A627" s="87"/>
      <c r="B627" s="62"/>
      <c r="C627" s="82"/>
      <c r="D627" s="83"/>
      <c r="E627" s="90" t="str">
        <f t="shared" si="18"/>
        <v/>
      </c>
      <c r="F627" s="89" t="str">
        <f>IF(MOD(ROW(F626),2)=0,IF( LEN(INDEX(Calculation!$W$6:$W$505,ROW(F626)/2-2,1))=0,"",INDEX(Calculation!$W$6:$W$505,ROW(F626)/2-2,1)&amp; " - " &amp; INDEX(Calculation!$X$6:$X$505,ROW(F626)/2-2,1)),"")</f>
        <v/>
      </c>
      <c r="G627" s="82"/>
      <c r="H627" s="90" t="str">
        <f t="shared" si="19"/>
        <v/>
      </c>
      <c r="I627" s="89" t="str">
        <f>IF(MOD(ROW(I626),2)=0,IF( OR(INDEX(Calculation!$Y$6:$Y$505,ROW(I626)/2-2,1)="",INDEX(Calculation!$Y$6:$Y$505,ROW(I626)/2-2,1)="-"),"",INDEX(Calculation!$Y$6:$Y$505,ROW(I626)/2-2,1)&amp; " - " &amp; INDEX(Calculation!$Z$6:$Z$505,ROW(I626)/2-2,1)),"")</f>
        <v/>
      </c>
      <c r="J627" s="63"/>
      <c r="K627" s="86"/>
    </row>
    <row r="628" spans="1:11" ht="15.75" x14ac:dyDescent="0.25">
      <c r="A628" s="87"/>
      <c r="B628" s="62"/>
      <c r="C628" s="82"/>
      <c r="D628" s="83"/>
      <c r="E628" s="90" t="str">
        <f t="shared" si="18"/>
        <v/>
      </c>
      <c r="F628" s="89" t="str">
        <f>IF(MOD(ROW(F627),2)=0,IF( LEN(INDEX(Calculation!$W$6:$W$505,ROW(F627)/2-2,1))=0,"",INDEX(Calculation!$W$6:$W$505,ROW(F627)/2-2,1)&amp; " - " &amp; INDEX(Calculation!$X$6:$X$505,ROW(F627)/2-2,1)),"")</f>
        <v/>
      </c>
      <c r="G628" s="82"/>
      <c r="H628" s="90" t="str">
        <f t="shared" si="19"/>
        <v/>
      </c>
      <c r="I628" s="89" t="str">
        <f>IF(MOD(ROW(I627),2)=0,IF( OR(INDEX(Calculation!$Y$6:$Y$505,ROW(I627)/2-2,1)="",INDEX(Calculation!$Y$6:$Y$505,ROW(I627)/2-2,1)="-"),"",INDEX(Calculation!$Y$6:$Y$505,ROW(I627)/2-2,1)&amp; " - " &amp; INDEX(Calculation!$Z$6:$Z$505,ROW(I627)/2-2,1)),"")</f>
        <v/>
      </c>
      <c r="J628" s="63"/>
      <c r="K628" s="86"/>
    </row>
    <row r="629" spans="1:11" ht="15.75" x14ac:dyDescent="0.25">
      <c r="A629" s="87"/>
      <c r="B629" s="62"/>
      <c r="C629" s="82"/>
      <c r="D629" s="83"/>
      <c r="E629" s="90" t="str">
        <f t="shared" si="18"/>
        <v/>
      </c>
      <c r="F629" s="89" t="str">
        <f>IF(MOD(ROW(F628),2)=0,IF( LEN(INDEX(Calculation!$W$6:$W$505,ROW(F628)/2-2,1))=0,"",INDEX(Calculation!$W$6:$W$505,ROW(F628)/2-2,1)&amp; " - " &amp; INDEX(Calculation!$X$6:$X$505,ROW(F628)/2-2,1)),"")</f>
        <v/>
      </c>
      <c r="G629" s="82"/>
      <c r="H629" s="90" t="str">
        <f t="shared" si="19"/>
        <v/>
      </c>
      <c r="I629" s="89" t="str">
        <f>IF(MOD(ROW(I628),2)=0,IF( OR(INDEX(Calculation!$Y$6:$Y$505,ROW(I628)/2-2,1)="",INDEX(Calculation!$Y$6:$Y$505,ROW(I628)/2-2,1)="-"),"",INDEX(Calculation!$Y$6:$Y$505,ROW(I628)/2-2,1)&amp; " - " &amp; INDEX(Calculation!$Z$6:$Z$505,ROW(I628)/2-2,1)),"")</f>
        <v/>
      </c>
      <c r="J629" s="63"/>
      <c r="K629" s="86"/>
    </row>
    <row r="630" spans="1:11" ht="15.75" x14ac:dyDescent="0.25">
      <c r="A630" s="87"/>
      <c r="B630" s="62"/>
      <c r="C630" s="82"/>
      <c r="D630" s="83"/>
      <c r="E630" s="90" t="str">
        <f t="shared" si="18"/>
        <v/>
      </c>
      <c r="F630" s="89" t="str">
        <f>IF(MOD(ROW(F629),2)=0,IF( LEN(INDEX(Calculation!$W$6:$W$505,ROW(F629)/2-2,1))=0,"",INDEX(Calculation!$W$6:$W$505,ROW(F629)/2-2,1)&amp; " - " &amp; INDEX(Calculation!$X$6:$X$505,ROW(F629)/2-2,1)),"")</f>
        <v/>
      </c>
      <c r="G630" s="82"/>
      <c r="H630" s="90" t="str">
        <f t="shared" si="19"/>
        <v/>
      </c>
      <c r="I630" s="89" t="str">
        <f>IF(MOD(ROW(I629),2)=0,IF( OR(INDEX(Calculation!$Y$6:$Y$505,ROW(I629)/2-2,1)="",INDEX(Calculation!$Y$6:$Y$505,ROW(I629)/2-2,1)="-"),"",INDEX(Calculation!$Y$6:$Y$505,ROW(I629)/2-2,1)&amp; " - " &amp; INDEX(Calculation!$Z$6:$Z$505,ROW(I629)/2-2,1)),"")</f>
        <v/>
      </c>
      <c r="J630" s="63"/>
      <c r="K630" s="86"/>
    </row>
    <row r="631" spans="1:11" ht="15.75" x14ac:dyDescent="0.25">
      <c r="A631" s="87"/>
      <c r="B631" s="62"/>
      <c r="C631" s="82"/>
      <c r="D631" s="83"/>
      <c r="E631" s="90" t="str">
        <f t="shared" si="18"/>
        <v/>
      </c>
      <c r="F631" s="89" t="str">
        <f>IF(MOD(ROW(F630),2)=0,IF( LEN(INDEX(Calculation!$W$6:$W$505,ROW(F630)/2-2,1))=0,"",INDEX(Calculation!$W$6:$W$505,ROW(F630)/2-2,1)&amp; " - " &amp; INDEX(Calculation!$X$6:$X$505,ROW(F630)/2-2,1)),"")</f>
        <v/>
      </c>
      <c r="G631" s="82"/>
      <c r="H631" s="90" t="str">
        <f t="shared" si="19"/>
        <v/>
      </c>
      <c r="I631" s="89" t="str">
        <f>IF(MOD(ROW(I630),2)=0,IF( OR(INDEX(Calculation!$Y$6:$Y$505,ROW(I630)/2-2,1)="",INDEX(Calculation!$Y$6:$Y$505,ROW(I630)/2-2,1)="-"),"",INDEX(Calculation!$Y$6:$Y$505,ROW(I630)/2-2,1)&amp; " - " &amp; INDEX(Calculation!$Z$6:$Z$505,ROW(I630)/2-2,1)),"")</f>
        <v/>
      </c>
      <c r="J631" s="63"/>
      <c r="K631" s="86"/>
    </row>
    <row r="632" spans="1:11" ht="15.75" x14ac:dyDescent="0.25">
      <c r="A632" s="87"/>
      <c r="B632" s="62"/>
      <c r="C632" s="82"/>
      <c r="D632" s="83"/>
      <c r="E632" s="90" t="str">
        <f t="shared" si="18"/>
        <v/>
      </c>
      <c r="F632" s="89" t="str">
        <f>IF(MOD(ROW(F631),2)=0,IF( LEN(INDEX(Calculation!$W$6:$W$505,ROW(F631)/2-2,1))=0,"",INDEX(Calculation!$W$6:$W$505,ROW(F631)/2-2,1)&amp; " - " &amp; INDEX(Calculation!$X$6:$X$505,ROW(F631)/2-2,1)),"")</f>
        <v/>
      </c>
      <c r="G632" s="82"/>
      <c r="H632" s="90" t="str">
        <f t="shared" si="19"/>
        <v/>
      </c>
      <c r="I632" s="89" t="str">
        <f>IF(MOD(ROW(I631),2)=0,IF( OR(INDEX(Calculation!$Y$6:$Y$505,ROW(I631)/2-2,1)="",INDEX(Calculation!$Y$6:$Y$505,ROW(I631)/2-2,1)="-"),"",INDEX(Calculation!$Y$6:$Y$505,ROW(I631)/2-2,1)&amp; " - " &amp; INDEX(Calculation!$Z$6:$Z$505,ROW(I631)/2-2,1)),"")</f>
        <v/>
      </c>
      <c r="J632" s="63"/>
      <c r="K632" s="86"/>
    </row>
    <row r="633" spans="1:11" ht="15.75" x14ac:dyDescent="0.25">
      <c r="A633" s="87"/>
      <c r="B633" s="62"/>
      <c r="C633" s="82"/>
      <c r="D633" s="83"/>
      <c r="E633" s="90" t="str">
        <f t="shared" si="18"/>
        <v/>
      </c>
      <c r="F633" s="89" t="str">
        <f>IF(MOD(ROW(F632),2)=0,IF( LEN(INDEX(Calculation!$W$6:$W$505,ROW(F632)/2-2,1))=0,"",INDEX(Calculation!$W$6:$W$505,ROW(F632)/2-2,1)&amp; " - " &amp; INDEX(Calculation!$X$6:$X$505,ROW(F632)/2-2,1)),"")</f>
        <v/>
      </c>
      <c r="G633" s="82"/>
      <c r="H633" s="90" t="str">
        <f t="shared" si="19"/>
        <v/>
      </c>
      <c r="I633" s="89" t="str">
        <f>IF(MOD(ROW(I632),2)=0,IF( OR(INDEX(Calculation!$Y$6:$Y$505,ROW(I632)/2-2,1)="",INDEX(Calculation!$Y$6:$Y$505,ROW(I632)/2-2,1)="-"),"",INDEX(Calculation!$Y$6:$Y$505,ROW(I632)/2-2,1)&amp; " - " &amp; INDEX(Calculation!$Z$6:$Z$505,ROW(I632)/2-2,1)),"")</f>
        <v/>
      </c>
      <c r="J633" s="63"/>
      <c r="K633" s="86"/>
    </row>
    <row r="634" spans="1:11" ht="15.75" x14ac:dyDescent="0.25">
      <c r="A634" s="87"/>
      <c r="B634" s="62"/>
      <c r="C634" s="82"/>
      <c r="D634" s="83"/>
      <c r="E634" s="90" t="str">
        <f t="shared" si="18"/>
        <v/>
      </c>
      <c r="F634" s="89" t="str">
        <f>IF(MOD(ROW(F633),2)=0,IF( LEN(INDEX(Calculation!$W$6:$W$505,ROW(F633)/2-2,1))=0,"",INDEX(Calculation!$W$6:$W$505,ROW(F633)/2-2,1)&amp; " - " &amp; INDEX(Calculation!$X$6:$X$505,ROW(F633)/2-2,1)),"")</f>
        <v/>
      </c>
      <c r="G634" s="82"/>
      <c r="H634" s="90" t="str">
        <f t="shared" si="19"/>
        <v/>
      </c>
      <c r="I634" s="89" t="str">
        <f>IF(MOD(ROW(I633),2)=0,IF( OR(INDEX(Calculation!$Y$6:$Y$505,ROW(I633)/2-2,1)="",INDEX(Calculation!$Y$6:$Y$505,ROW(I633)/2-2,1)="-"),"",INDEX(Calculation!$Y$6:$Y$505,ROW(I633)/2-2,1)&amp; " - " &amp; INDEX(Calculation!$Z$6:$Z$505,ROW(I633)/2-2,1)),"")</f>
        <v/>
      </c>
      <c r="J634" s="63"/>
      <c r="K634" s="86"/>
    </row>
    <row r="635" spans="1:11" ht="15.75" x14ac:dyDescent="0.25">
      <c r="A635" s="87"/>
      <c r="B635" s="62"/>
      <c r="C635" s="82"/>
      <c r="D635" s="83"/>
      <c r="E635" s="90" t="str">
        <f t="shared" si="18"/>
        <v/>
      </c>
      <c r="F635" s="89" t="str">
        <f>IF(MOD(ROW(F634),2)=0,IF( LEN(INDEX(Calculation!$W$6:$W$505,ROW(F634)/2-2,1))=0,"",INDEX(Calculation!$W$6:$W$505,ROW(F634)/2-2,1)&amp; " - " &amp; INDEX(Calculation!$X$6:$X$505,ROW(F634)/2-2,1)),"")</f>
        <v/>
      </c>
      <c r="G635" s="82"/>
      <c r="H635" s="90" t="str">
        <f t="shared" si="19"/>
        <v/>
      </c>
      <c r="I635" s="89" t="str">
        <f>IF(MOD(ROW(I634),2)=0,IF( OR(INDEX(Calculation!$Y$6:$Y$505,ROW(I634)/2-2,1)="",INDEX(Calculation!$Y$6:$Y$505,ROW(I634)/2-2,1)="-"),"",INDEX(Calculation!$Y$6:$Y$505,ROW(I634)/2-2,1)&amp; " - " &amp; INDEX(Calculation!$Z$6:$Z$505,ROW(I634)/2-2,1)),"")</f>
        <v/>
      </c>
      <c r="J635" s="63"/>
      <c r="K635" s="86"/>
    </row>
    <row r="636" spans="1:11" ht="15.75" x14ac:dyDescent="0.25">
      <c r="A636" s="87"/>
      <c r="B636" s="62"/>
      <c r="C636" s="82"/>
      <c r="D636" s="83"/>
      <c r="E636" s="90" t="str">
        <f t="shared" si="18"/>
        <v/>
      </c>
      <c r="F636" s="89" t="str">
        <f>IF(MOD(ROW(F635),2)=0,IF( LEN(INDEX(Calculation!$W$6:$W$505,ROW(F635)/2-2,1))=0,"",INDEX(Calculation!$W$6:$W$505,ROW(F635)/2-2,1)&amp; " - " &amp; INDEX(Calculation!$X$6:$X$505,ROW(F635)/2-2,1)),"")</f>
        <v/>
      </c>
      <c r="G636" s="82"/>
      <c r="H636" s="90" t="str">
        <f t="shared" si="19"/>
        <v/>
      </c>
      <c r="I636" s="89" t="str">
        <f>IF(MOD(ROW(I635),2)=0,IF( OR(INDEX(Calculation!$Y$6:$Y$505,ROW(I635)/2-2,1)="",INDEX(Calculation!$Y$6:$Y$505,ROW(I635)/2-2,1)="-"),"",INDEX(Calculation!$Y$6:$Y$505,ROW(I635)/2-2,1)&amp; " - " &amp; INDEX(Calculation!$Z$6:$Z$505,ROW(I635)/2-2,1)),"")</f>
        <v/>
      </c>
      <c r="J636" s="63"/>
      <c r="K636" s="86"/>
    </row>
    <row r="637" spans="1:11" ht="15.75" x14ac:dyDescent="0.25">
      <c r="A637" s="87"/>
      <c r="B637" s="62"/>
      <c r="C637" s="82"/>
      <c r="D637" s="83"/>
      <c r="E637" s="90" t="str">
        <f t="shared" si="18"/>
        <v/>
      </c>
      <c r="F637" s="89" t="str">
        <f>IF(MOD(ROW(F636),2)=0,IF( LEN(INDEX(Calculation!$W$6:$W$505,ROW(F636)/2-2,1))=0,"",INDEX(Calculation!$W$6:$W$505,ROW(F636)/2-2,1)&amp; " - " &amp; INDEX(Calculation!$X$6:$X$505,ROW(F636)/2-2,1)),"")</f>
        <v/>
      </c>
      <c r="G637" s="82"/>
      <c r="H637" s="90" t="str">
        <f t="shared" si="19"/>
        <v/>
      </c>
      <c r="I637" s="89" t="str">
        <f>IF(MOD(ROW(I636),2)=0,IF( OR(INDEX(Calculation!$Y$6:$Y$505,ROW(I636)/2-2,1)="",INDEX(Calculation!$Y$6:$Y$505,ROW(I636)/2-2,1)="-"),"",INDEX(Calculation!$Y$6:$Y$505,ROW(I636)/2-2,1)&amp; " - " &amp; INDEX(Calculation!$Z$6:$Z$505,ROW(I636)/2-2,1)),"")</f>
        <v/>
      </c>
      <c r="J637" s="63"/>
      <c r="K637" s="86"/>
    </row>
    <row r="638" spans="1:11" ht="15.75" x14ac:dyDescent="0.25">
      <c r="A638" s="87"/>
      <c r="B638" s="62"/>
      <c r="C638" s="82"/>
      <c r="D638" s="83"/>
      <c r="E638" s="90" t="str">
        <f t="shared" si="18"/>
        <v/>
      </c>
      <c r="F638" s="89" t="str">
        <f>IF(MOD(ROW(F637),2)=0,IF( LEN(INDEX(Calculation!$W$6:$W$505,ROW(F637)/2-2,1))=0,"",INDEX(Calculation!$W$6:$W$505,ROW(F637)/2-2,1)&amp; " - " &amp; INDEX(Calculation!$X$6:$X$505,ROW(F637)/2-2,1)),"")</f>
        <v/>
      </c>
      <c r="G638" s="82"/>
      <c r="H638" s="90" t="str">
        <f t="shared" si="19"/>
        <v/>
      </c>
      <c r="I638" s="89" t="str">
        <f>IF(MOD(ROW(I637),2)=0,IF( OR(INDEX(Calculation!$Y$6:$Y$505,ROW(I637)/2-2,1)="",INDEX(Calculation!$Y$6:$Y$505,ROW(I637)/2-2,1)="-"),"",INDEX(Calculation!$Y$6:$Y$505,ROW(I637)/2-2,1)&amp; " - " &amp; INDEX(Calculation!$Z$6:$Z$505,ROW(I637)/2-2,1)),"")</f>
        <v/>
      </c>
      <c r="J638" s="63"/>
      <c r="K638" s="86"/>
    </row>
    <row r="639" spans="1:11" ht="15.75" x14ac:dyDescent="0.25">
      <c r="A639" s="87"/>
      <c r="B639" s="62"/>
      <c r="C639" s="82"/>
      <c r="D639" s="83"/>
      <c r="E639" s="90" t="str">
        <f t="shared" si="18"/>
        <v/>
      </c>
      <c r="F639" s="89" t="str">
        <f>IF(MOD(ROW(F638),2)=0,IF( LEN(INDEX(Calculation!$W$6:$W$505,ROW(F638)/2-2,1))=0,"",INDEX(Calculation!$W$6:$W$505,ROW(F638)/2-2,1)&amp; " - " &amp; INDEX(Calculation!$X$6:$X$505,ROW(F638)/2-2,1)),"")</f>
        <v/>
      </c>
      <c r="G639" s="82"/>
      <c r="H639" s="90" t="str">
        <f t="shared" si="19"/>
        <v/>
      </c>
      <c r="I639" s="89" t="str">
        <f>IF(MOD(ROW(I638),2)=0,IF( OR(INDEX(Calculation!$Y$6:$Y$505,ROW(I638)/2-2,1)="",INDEX(Calculation!$Y$6:$Y$505,ROW(I638)/2-2,1)="-"),"",INDEX(Calculation!$Y$6:$Y$505,ROW(I638)/2-2,1)&amp; " - " &amp; INDEX(Calculation!$Z$6:$Z$505,ROW(I638)/2-2,1)),"")</f>
        <v/>
      </c>
      <c r="J639" s="63"/>
      <c r="K639" s="86"/>
    </row>
    <row r="640" spans="1:11" ht="15.75" x14ac:dyDescent="0.25">
      <c r="A640" s="87"/>
      <c r="B640" s="62"/>
      <c r="C640" s="82"/>
      <c r="D640" s="83"/>
      <c r="E640" s="90" t="str">
        <f t="shared" si="18"/>
        <v/>
      </c>
      <c r="F640" s="89" t="str">
        <f>IF(MOD(ROW(F639),2)=0,IF( LEN(INDEX(Calculation!$W$6:$W$505,ROW(F639)/2-2,1))=0,"",INDEX(Calculation!$W$6:$W$505,ROW(F639)/2-2,1)&amp; " - " &amp; INDEX(Calculation!$X$6:$X$505,ROW(F639)/2-2,1)),"")</f>
        <v/>
      </c>
      <c r="G640" s="82"/>
      <c r="H640" s="90" t="str">
        <f t="shared" si="19"/>
        <v/>
      </c>
      <c r="I640" s="89" t="str">
        <f>IF(MOD(ROW(I639),2)=0,IF( OR(INDEX(Calculation!$Y$6:$Y$505,ROW(I639)/2-2,1)="",INDEX(Calculation!$Y$6:$Y$505,ROW(I639)/2-2,1)="-"),"",INDEX(Calculation!$Y$6:$Y$505,ROW(I639)/2-2,1)&amp; " - " &amp; INDEX(Calculation!$Z$6:$Z$505,ROW(I639)/2-2,1)),"")</f>
        <v/>
      </c>
      <c r="J640" s="63"/>
      <c r="K640" s="86"/>
    </row>
    <row r="641" spans="1:11" ht="15.75" x14ac:dyDescent="0.25">
      <c r="A641" s="87"/>
      <c r="B641" s="62"/>
      <c r="C641" s="82"/>
      <c r="D641" s="83"/>
      <c r="E641" s="90" t="str">
        <f t="shared" si="18"/>
        <v/>
      </c>
      <c r="F641" s="89" t="str">
        <f>IF(MOD(ROW(F640),2)=0,IF( LEN(INDEX(Calculation!$W$6:$W$505,ROW(F640)/2-2,1))=0,"",INDEX(Calculation!$W$6:$W$505,ROW(F640)/2-2,1)&amp; " - " &amp; INDEX(Calculation!$X$6:$X$505,ROW(F640)/2-2,1)),"")</f>
        <v/>
      </c>
      <c r="G641" s="82"/>
      <c r="H641" s="90" t="str">
        <f t="shared" si="19"/>
        <v/>
      </c>
      <c r="I641" s="89" t="str">
        <f>IF(MOD(ROW(I640),2)=0,IF( OR(INDEX(Calculation!$Y$6:$Y$505,ROW(I640)/2-2,1)="",INDEX(Calculation!$Y$6:$Y$505,ROW(I640)/2-2,1)="-"),"",INDEX(Calculation!$Y$6:$Y$505,ROW(I640)/2-2,1)&amp; " - " &amp; INDEX(Calculation!$Z$6:$Z$505,ROW(I640)/2-2,1)),"")</f>
        <v/>
      </c>
      <c r="J641" s="63"/>
      <c r="K641" s="86"/>
    </row>
    <row r="642" spans="1:11" ht="15.75" x14ac:dyDescent="0.25">
      <c r="A642" s="87"/>
      <c r="B642" s="62"/>
      <c r="C642" s="82"/>
      <c r="D642" s="83"/>
      <c r="E642" s="90" t="str">
        <f t="shared" si="18"/>
        <v/>
      </c>
      <c r="F642" s="89" t="str">
        <f>IF(MOD(ROW(F641),2)=0,IF( LEN(INDEX(Calculation!$W$6:$W$505,ROW(F641)/2-2,1))=0,"",INDEX(Calculation!$W$6:$W$505,ROW(F641)/2-2,1)&amp; " - " &amp; INDEX(Calculation!$X$6:$X$505,ROW(F641)/2-2,1)),"")</f>
        <v/>
      </c>
      <c r="G642" s="82"/>
      <c r="H642" s="90" t="str">
        <f t="shared" si="19"/>
        <v/>
      </c>
      <c r="I642" s="89" t="str">
        <f>IF(MOD(ROW(I641),2)=0,IF( OR(INDEX(Calculation!$Y$6:$Y$505,ROW(I641)/2-2,1)="",INDEX(Calculation!$Y$6:$Y$505,ROW(I641)/2-2,1)="-"),"",INDEX(Calculation!$Y$6:$Y$505,ROW(I641)/2-2,1)&amp; " - " &amp; INDEX(Calculation!$Z$6:$Z$505,ROW(I641)/2-2,1)),"")</f>
        <v/>
      </c>
      <c r="J642" s="63"/>
      <c r="K642" s="86"/>
    </row>
    <row r="643" spans="1:11" ht="15.75" x14ac:dyDescent="0.25">
      <c r="A643" s="87"/>
      <c r="B643" s="62"/>
      <c r="C643" s="82"/>
      <c r="D643" s="83"/>
      <c r="E643" s="90" t="str">
        <f t="shared" si="18"/>
        <v/>
      </c>
      <c r="F643" s="89" t="str">
        <f>IF(MOD(ROW(F642),2)=0,IF( LEN(INDEX(Calculation!$W$6:$W$505,ROW(F642)/2-2,1))=0,"",INDEX(Calculation!$W$6:$W$505,ROW(F642)/2-2,1)&amp; " - " &amp; INDEX(Calculation!$X$6:$X$505,ROW(F642)/2-2,1)),"")</f>
        <v/>
      </c>
      <c r="G643" s="82"/>
      <c r="H643" s="90" t="str">
        <f t="shared" si="19"/>
        <v/>
      </c>
      <c r="I643" s="89" t="str">
        <f>IF(MOD(ROW(I642),2)=0,IF( OR(INDEX(Calculation!$Y$6:$Y$505,ROW(I642)/2-2,1)="",INDEX(Calculation!$Y$6:$Y$505,ROW(I642)/2-2,1)="-"),"",INDEX(Calculation!$Y$6:$Y$505,ROW(I642)/2-2,1)&amp; " - " &amp; INDEX(Calculation!$Z$6:$Z$505,ROW(I642)/2-2,1)),"")</f>
        <v/>
      </c>
      <c r="J643" s="63"/>
      <c r="K643" s="86"/>
    </row>
    <row r="644" spans="1:11" ht="15.75" x14ac:dyDescent="0.25">
      <c r="A644" s="87"/>
      <c r="B644" s="62"/>
      <c r="C644" s="82"/>
      <c r="D644" s="83"/>
      <c r="E644" s="90" t="str">
        <f t="shared" si="18"/>
        <v/>
      </c>
      <c r="F644" s="89" t="str">
        <f>IF(MOD(ROW(F643),2)=0,IF( LEN(INDEX(Calculation!$W$6:$W$505,ROW(F643)/2-2,1))=0,"",INDEX(Calculation!$W$6:$W$505,ROW(F643)/2-2,1)&amp; " - " &amp; INDEX(Calculation!$X$6:$X$505,ROW(F643)/2-2,1)),"")</f>
        <v/>
      </c>
      <c r="G644" s="82"/>
      <c r="H644" s="90" t="str">
        <f t="shared" si="19"/>
        <v/>
      </c>
      <c r="I644" s="89" t="str">
        <f>IF(MOD(ROW(I643),2)=0,IF( OR(INDEX(Calculation!$Y$6:$Y$505,ROW(I643)/2-2,1)="",INDEX(Calculation!$Y$6:$Y$505,ROW(I643)/2-2,1)="-"),"",INDEX(Calculation!$Y$6:$Y$505,ROW(I643)/2-2,1)&amp; " - " &amp; INDEX(Calculation!$Z$6:$Z$505,ROW(I643)/2-2,1)),"")</f>
        <v/>
      </c>
      <c r="J644" s="63"/>
      <c r="K644" s="86"/>
    </row>
    <row r="645" spans="1:11" ht="15.75" x14ac:dyDescent="0.25">
      <c r="A645" s="87"/>
      <c r="B645" s="62"/>
      <c r="C645" s="82"/>
      <c r="D645" s="83"/>
      <c r="E645" s="90" t="str">
        <f t="shared" si="18"/>
        <v/>
      </c>
      <c r="F645" s="89" t="str">
        <f>IF(MOD(ROW(F644),2)=0,IF( LEN(INDEX(Calculation!$W$6:$W$505,ROW(F644)/2-2,1))=0,"",INDEX(Calculation!$W$6:$W$505,ROW(F644)/2-2,1)&amp; " - " &amp; INDEX(Calculation!$X$6:$X$505,ROW(F644)/2-2,1)),"")</f>
        <v/>
      </c>
      <c r="G645" s="82"/>
      <c r="H645" s="90" t="str">
        <f t="shared" si="19"/>
        <v/>
      </c>
      <c r="I645" s="89" t="str">
        <f>IF(MOD(ROW(I644),2)=0,IF( OR(INDEX(Calculation!$Y$6:$Y$505,ROW(I644)/2-2,1)="",INDEX(Calculation!$Y$6:$Y$505,ROW(I644)/2-2,1)="-"),"",INDEX(Calculation!$Y$6:$Y$505,ROW(I644)/2-2,1)&amp; " - " &amp; INDEX(Calculation!$Z$6:$Z$505,ROW(I644)/2-2,1)),"")</f>
        <v/>
      </c>
      <c r="J645" s="63"/>
      <c r="K645" s="86"/>
    </row>
    <row r="646" spans="1:11" ht="15.75" x14ac:dyDescent="0.25">
      <c r="A646" s="87"/>
      <c r="B646" s="62"/>
      <c r="C646" s="82"/>
      <c r="D646" s="83"/>
      <c r="E646" s="90" t="str">
        <f t="shared" si="18"/>
        <v/>
      </c>
      <c r="F646" s="89" t="str">
        <f>IF(MOD(ROW(F645),2)=0,IF( LEN(INDEX(Calculation!$W$6:$W$505,ROW(F645)/2-2,1))=0,"",INDEX(Calculation!$W$6:$W$505,ROW(F645)/2-2,1)&amp; " - " &amp; INDEX(Calculation!$X$6:$X$505,ROW(F645)/2-2,1)),"")</f>
        <v/>
      </c>
      <c r="G646" s="82"/>
      <c r="H646" s="90" t="str">
        <f t="shared" si="19"/>
        <v/>
      </c>
      <c r="I646" s="89" t="str">
        <f>IF(MOD(ROW(I645),2)=0,IF( OR(INDEX(Calculation!$Y$6:$Y$505,ROW(I645)/2-2,1)="",INDEX(Calculation!$Y$6:$Y$505,ROW(I645)/2-2,1)="-"),"",INDEX(Calculation!$Y$6:$Y$505,ROW(I645)/2-2,1)&amp; " - " &amp; INDEX(Calculation!$Z$6:$Z$505,ROW(I645)/2-2,1)),"")</f>
        <v/>
      </c>
      <c r="J646" s="63"/>
      <c r="K646" s="86"/>
    </row>
    <row r="647" spans="1:11" ht="15.75" x14ac:dyDescent="0.25">
      <c r="A647" s="87"/>
      <c r="B647" s="62"/>
      <c r="C647" s="82"/>
      <c r="D647" s="83"/>
      <c r="E647" s="90" t="str">
        <f t="shared" ref="E647:E710" si="20">IF(OR(AND(C648="",F648&lt;&gt;""),AND(C647="",F647="",E648="x")),"x","")</f>
        <v/>
      </c>
      <c r="F647" s="89" t="str">
        <f>IF(MOD(ROW(F646),2)=0,IF( LEN(INDEX(Calculation!$W$6:$W$505,ROW(F646)/2-2,1))=0,"",INDEX(Calculation!$W$6:$W$505,ROW(F646)/2-2,1)&amp; " - " &amp; INDEX(Calculation!$X$6:$X$505,ROW(F646)/2-2,1)),"")</f>
        <v/>
      </c>
      <c r="G647" s="82"/>
      <c r="H647" s="90" t="str">
        <f t="shared" ref="H647:H710" si="21">IF(OR(AND(F648="",I648&lt;&gt;""),AND(F647="",I647="",H648="x")),"x","")</f>
        <v/>
      </c>
      <c r="I647" s="89" t="str">
        <f>IF(MOD(ROW(I646),2)=0,IF( OR(INDEX(Calculation!$Y$6:$Y$505,ROW(I646)/2-2,1)="",INDEX(Calculation!$Y$6:$Y$505,ROW(I646)/2-2,1)="-"),"",INDEX(Calculation!$Y$6:$Y$505,ROW(I646)/2-2,1)&amp; " - " &amp; INDEX(Calculation!$Z$6:$Z$505,ROW(I646)/2-2,1)),"")</f>
        <v/>
      </c>
      <c r="J647" s="63"/>
      <c r="K647" s="86"/>
    </row>
    <row r="648" spans="1:11" ht="15.75" x14ac:dyDescent="0.25">
      <c r="A648" s="87"/>
      <c r="B648" s="62"/>
      <c r="C648" s="82"/>
      <c r="D648" s="83"/>
      <c r="E648" s="90" t="str">
        <f t="shared" si="20"/>
        <v/>
      </c>
      <c r="F648" s="89" t="str">
        <f>IF(MOD(ROW(F647),2)=0,IF( LEN(INDEX(Calculation!$W$6:$W$505,ROW(F647)/2-2,1))=0,"",INDEX(Calculation!$W$6:$W$505,ROW(F647)/2-2,1)&amp; " - " &amp; INDEX(Calculation!$X$6:$X$505,ROW(F647)/2-2,1)),"")</f>
        <v/>
      </c>
      <c r="G648" s="82"/>
      <c r="H648" s="90" t="str">
        <f t="shared" si="21"/>
        <v/>
      </c>
      <c r="I648" s="89" t="str">
        <f>IF(MOD(ROW(I647),2)=0,IF( OR(INDEX(Calculation!$Y$6:$Y$505,ROW(I647)/2-2,1)="",INDEX(Calculation!$Y$6:$Y$505,ROW(I647)/2-2,1)="-"),"",INDEX(Calculation!$Y$6:$Y$505,ROW(I647)/2-2,1)&amp; " - " &amp; INDEX(Calculation!$Z$6:$Z$505,ROW(I647)/2-2,1)),"")</f>
        <v/>
      </c>
      <c r="J648" s="63"/>
      <c r="K648" s="86"/>
    </row>
    <row r="649" spans="1:11" ht="15.75" x14ac:dyDescent="0.25">
      <c r="A649" s="87"/>
      <c r="B649" s="62"/>
      <c r="C649" s="82"/>
      <c r="D649" s="83"/>
      <c r="E649" s="90" t="str">
        <f t="shared" si="20"/>
        <v/>
      </c>
      <c r="F649" s="89" t="str">
        <f>IF(MOD(ROW(F648),2)=0,IF( LEN(INDEX(Calculation!$W$6:$W$505,ROW(F648)/2-2,1))=0,"",INDEX(Calculation!$W$6:$W$505,ROW(F648)/2-2,1)&amp; " - " &amp; INDEX(Calculation!$X$6:$X$505,ROW(F648)/2-2,1)),"")</f>
        <v/>
      </c>
      <c r="G649" s="82"/>
      <c r="H649" s="90" t="str">
        <f t="shared" si="21"/>
        <v/>
      </c>
      <c r="I649" s="89" t="str">
        <f>IF(MOD(ROW(I648),2)=0,IF( OR(INDEX(Calculation!$Y$6:$Y$505,ROW(I648)/2-2,1)="",INDEX(Calculation!$Y$6:$Y$505,ROW(I648)/2-2,1)="-"),"",INDEX(Calculation!$Y$6:$Y$505,ROW(I648)/2-2,1)&amp; " - " &amp; INDEX(Calculation!$Z$6:$Z$505,ROW(I648)/2-2,1)),"")</f>
        <v/>
      </c>
      <c r="J649" s="63"/>
      <c r="K649" s="86"/>
    </row>
    <row r="650" spans="1:11" ht="15.75" x14ac:dyDescent="0.25">
      <c r="A650" s="87"/>
      <c r="B650" s="62"/>
      <c r="C650" s="82"/>
      <c r="D650" s="83"/>
      <c r="E650" s="90" t="str">
        <f t="shared" si="20"/>
        <v/>
      </c>
      <c r="F650" s="89" t="str">
        <f>IF(MOD(ROW(F649),2)=0,IF( LEN(INDEX(Calculation!$W$6:$W$505,ROW(F649)/2-2,1))=0,"",INDEX(Calculation!$W$6:$W$505,ROW(F649)/2-2,1)&amp; " - " &amp; INDEX(Calculation!$X$6:$X$505,ROW(F649)/2-2,1)),"")</f>
        <v/>
      </c>
      <c r="G650" s="82"/>
      <c r="H650" s="90" t="str">
        <f t="shared" si="21"/>
        <v/>
      </c>
      <c r="I650" s="89" t="str">
        <f>IF(MOD(ROW(I649),2)=0,IF( OR(INDEX(Calculation!$Y$6:$Y$505,ROW(I649)/2-2,1)="",INDEX(Calculation!$Y$6:$Y$505,ROW(I649)/2-2,1)="-"),"",INDEX(Calculation!$Y$6:$Y$505,ROW(I649)/2-2,1)&amp; " - " &amp; INDEX(Calculation!$Z$6:$Z$505,ROW(I649)/2-2,1)),"")</f>
        <v/>
      </c>
      <c r="J650" s="63"/>
      <c r="K650" s="86"/>
    </row>
    <row r="651" spans="1:11" ht="15.75" x14ac:dyDescent="0.25">
      <c r="A651" s="87"/>
      <c r="B651" s="62"/>
      <c r="C651" s="82"/>
      <c r="D651" s="83"/>
      <c r="E651" s="90" t="str">
        <f t="shared" si="20"/>
        <v/>
      </c>
      <c r="F651" s="89" t="str">
        <f>IF(MOD(ROW(F650),2)=0,IF( LEN(INDEX(Calculation!$W$6:$W$505,ROW(F650)/2-2,1))=0,"",INDEX(Calculation!$W$6:$W$505,ROW(F650)/2-2,1)&amp; " - " &amp; INDEX(Calculation!$X$6:$X$505,ROW(F650)/2-2,1)),"")</f>
        <v/>
      </c>
      <c r="G651" s="82"/>
      <c r="H651" s="90" t="str">
        <f t="shared" si="21"/>
        <v/>
      </c>
      <c r="I651" s="89" t="str">
        <f>IF(MOD(ROW(I650),2)=0,IF( OR(INDEX(Calculation!$Y$6:$Y$505,ROW(I650)/2-2,1)="",INDEX(Calculation!$Y$6:$Y$505,ROW(I650)/2-2,1)="-"),"",INDEX(Calculation!$Y$6:$Y$505,ROW(I650)/2-2,1)&amp; " - " &amp; INDEX(Calculation!$Z$6:$Z$505,ROW(I650)/2-2,1)),"")</f>
        <v/>
      </c>
      <c r="J651" s="63"/>
      <c r="K651" s="86"/>
    </row>
    <row r="652" spans="1:11" ht="15.75" x14ac:dyDescent="0.25">
      <c r="A652" s="87"/>
      <c r="B652" s="62"/>
      <c r="C652" s="82"/>
      <c r="D652" s="83"/>
      <c r="E652" s="90" t="str">
        <f t="shared" si="20"/>
        <v/>
      </c>
      <c r="F652" s="89" t="str">
        <f>IF(MOD(ROW(F651),2)=0,IF( LEN(INDEX(Calculation!$W$6:$W$505,ROW(F651)/2-2,1))=0,"",INDEX(Calculation!$W$6:$W$505,ROW(F651)/2-2,1)&amp; " - " &amp; INDEX(Calculation!$X$6:$X$505,ROW(F651)/2-2,1)),"")</f>
        <v/>
      </c>
      <c r="G652" s="82"/>
      <c r="H652" s="90" t="str">
        <f t="shared" si="21"/>
        <v/>
      </c>
      <c r="I652" s="89" t="str">
        <f>IF(MOD(ROW(I651),2)=0,IF( OR(INDEX(Calculation!$Y$6:$Y$505,ROW(I651)/2-2,1)="",INDEX(Calculation!$Y$6:$Y$505,ROW(I651)/2-2,1)="-"),"",INDEX(Calculation!$Y$6:$Y$505,ROW(I651)/2-2,1)&amp; " - " &amp; INDEX(Calculation!$Z$6:$Z$505,ROW(I651)/2-2,1)),"")</f>
        <v/>
      </c>
      <c r="J652" s="63"/>
      <c r="K652" s="86"/>
    </row>
    <row r="653" spans="1:11" ht="15.75" x14ac:dyDescent="0.25">
      <c r="A653" s="87"/>
      <c r="B653" s="62"/>
      <c r="C653" s="82"/>
      <c r="D653" s="83"/>
      <c r="E653" s="90" t="str">
        <f t="shared" si="20"/>
        <v/>
      </c>
      <c r="F653" s="89" t="str">
        <f>IF(MOD(ROW(F652),2)=0,IF( LEN(INDEX(Calculation!$W$6:$W$505,ROW(F652)/2-2,1))=0,"",INDEX(Calculation!$W$6:$W$505,ROW(F652)/2-2,1)&amp; " - " &amp; INDEX(Calculation!$X$6:$X$505,ROW(F652)/2-2,1)),"")</f>
        <v/>
      </c>
      <c r="G653" s="82"/>
      <c r="H653" s="90" t="str">
        <f t="shared" si="21"/>
        <v/>
      </c>
      <c r="I653" s="89" t="str">
        <f>IF(MOD(ROW(I652),2)=0,IF( OR(INDEX(Calculation!$Y$6:$Y$505,ROW(I652)/2-2,1)="",INDEX(Calculation!$Y$6:$Y$505,ROW(I652)/2-2,1)="-"),"",INDEX(Calculation!$Y$6:$Y$505,ROW(I652)/2-2,1)&amp; " - " &amp; INDEX(Calculation!$Z$6:$Z$505,ROW(I652)/2-2,1)),"")</f>
        <v/>
      </c>
      <c r="J653" s="63"/>
      <c r="K653" s="86"/>
    </row>
    <row r="654" spans="1:11" ht="15.75" x14ac:dyDescent="0.25">
      <c r="A654" s="87"/>
      <c r="B654" s="62"/>
      <c r="C654" s="82"/>
      <c r="D654" s="83"/>
      <c r="E654" s="90" t="str">
        <f t="shared" si="20"/>
        <v/>
      </c>
      <c r="F654" s="89" t="str">
        <f>IF(MOD(ROW(F653),2)=0,IF( LEN(INDEX(Calculation!$W$6:$W$505,ROW(F653)/2-2,1))=0,"",INDEX(Calculation!$W$6:$W$505,ROW(F653)/2-2,1)&amp; " - " &amp; INDEX(Calculation!$X$6:$X$505,ROW(F653)/2-2,1)),"")</f>
        <v/>
      </c>
      <c r="G654" s="82"/>
      <c r="H654" s="90" t="str">
        <f t="shared" si="21"/>
        <v/>
      </c>
      <c r="I654" s="89" t="str">
        <f>IF(MOD(ROW(I653),2)=0,IF( OR(INDEX(Calculation!$Y$6:$Y$505,ROW(I653)/2-2,1)="",INDEX(Calculation!$Y$6:$Y$505,ROW(I653)/2-2,1)="-"),"",INDEX(Calculation!$Y$6:$Y$505,ROW(I653)/2-2,1)&amp; " - " &amp; INDEX(Calculation!$Z$6:$Z$505,ROW(I653)/2-2,1)),"")</f>
        <v/>
      </c>
      <c r="J654" s="63"/>
      <c r="K654" s="86"/>
    </row>
    <row r="655" spans="1:11" ht="15.75" x14ac:dyDescent="0.25">
      <c r="A655" s="87"/>
      <c r="B655" s="62"/>
      <c r="C655" s="82"/>
      <c r="D655" s="83"/>
      <c r="E655" s="90" t="str">
        <f t="shared" si="20"/>
        <v/>
      </c>
      <c r="F655" s="89" t="str">
        <f>IF(MOD(ROW(F654),2)=0,IF( LEN(INDEX(Calculation!$W$6:$W$505,ROW(F654)/2-2,1))=0,"",INDEX(Calculation!$W$6:$W$505,ROW(F654)/2-2,1)&amp; " - " &amp; INDEX(Calculation!$X$6:$X$505,ROW(F654)/2-2,1)),"")</f>
        <v/>
      </c>
      <c r="G655" s="82"/>
      <c r="H655" s="90" t="str">
        <f t="shared" si="21"/>
        <v/>
      </c>
      <c r="I655" s="89" t="str">
        <f>IF(MOD(ROW(I654),2)=0,IF( OR(INDEX(Calculation!$Y$6:$Y$505,ROW(I654)/2-2,1)="",INDEX(Calculation!$Y$6:$Y$505,ROW(I654)/2-2,1)="-"),"",INDEX(Calculation!$Y$6:$Y$505,ROW(I654)/2-2,1)&amp; " - " &amp; INDEX(Calculation!$Z$6:$Z$505,ROW(I654)/2-2,1)),"")</f>
        <v/>
      </c>
      <c r="J655" s="63"/>
      <c r="K655" s="86"/>
    </row>
    <row r="656" spans="1:11" ht="15.75" x14ac:dyDescent="0.25">
      <c r="A656" s="87"/>
      <c r="B656" s="62"/>
      <c r="C656" s="82"/>
      <c r="D656" s="83"/>
      <c r="E656" s="90" t="str">
        <f t="shared" si="20"/>
        <v/>
      </c>
      <c r="F656" s="89" t="str">
        <f>IF(MOD(ROW(F655),2)=0,IF( LEN(INDEX(Calculation!$W$6:$W$505,ROW(F655)/2-2,1))=0,"",INDEX(Calculation!$W$6:$W$505,ROW(F655)/2-2,1)&amp; " - " &amp; INDEX(Calculation!$X$6:$X$505,ROW(F655)/2-2,1)),"")</f>
        <v/>
      </c>
      <c r="G656" s="82"/>
      <c r="H656" s="90" t="str">
        <f t="shared" si="21"/>
        <v/>
      </c>
      <c r="I656" s="89" t="str">
        <f>IF(MOD(ROW(I655),2)=0,IF( OR(INDEX(Calculation!$Y$6:$Y$505,ROW(I655)/2-2,1)="",INDEX(Calculation!$Y$6:$Y$505,ROW(I655)/2-2,1)="-"),"",INDEX(Calculation!$Y$6:$Y$505,ROW(I655)/2-2,1)&amp; " - " &amp; INDEX(Calculation!$Z$6:$Z$505,ROW(I655)/2-2,1)),"")</f>
        <v/>
      </c>
      <c r="J656" s="63"/>
      <c r="K656" s="86"/>
    </row>
    <row r="657" spans="1:11" ht="15.75" x14ac:dyDescent="0.25">
      <c r="A657" s="87"/>
      <c r="B657" s="62"/>
      <c r="C657" s="82"/>
      <c r="D657" s="83"/>
      <c r="E657" s="90" t="str">
        <f t="shared" si="20"/>
        <v/>
      </c>
      <c r="F657" s="89" t="str">
        <f>IF(MOD(ROW(F656),2)=0,IF( LEN(INDEX(Calculation!$W$6:$W$505,ROW(F656)/2-2,1))=0,"",INDEX(Calculation!$W$6:$W$505,ROW(F656)/2-2,1)&amp; " - " &amp; INDEX(Calculation!$X$6:$X$505,ROW(F656)/2-2,1)),"")</f>
        <v/>
      </c>
      <c r="G657" s="82"/>
      <c r="H657" s="90" t="str">
        <f t="shared" si="21"/>
        <v/>
      </c>
      <c r="I657" s="89" t="str">
        <f>IF(MOD(ROW(I656),2)=0,IF( OR(INDEX(Calculation!$Y$6:$Y$505,ROW(I656)/2-2,1)="",INDEX(Calculation!$Y$6:$Y$505,ROW(I656)/2-2,1)="-"),"",INDEX(Calculation!$Y$6:$Y$505,ROW(I656)/2-2,1)&amp; " - " &amp; INDEX(Calculation!$Z$6:$Z$505,ROW(I656)/2-2,1)),"")</f>
        <v/>
      </c>
      <c r="J657" s="63"/>
      <c r="K657" s="86"/>
    </row>
    <row r="658" spans="1:11" ht="15.75" x14ac:dyDescent="0.25">
      <c r="A658" s="87"/>
      <c r="B658" s="62"/>
      <c r="C658" s="82"/>
      <c r="D658" s="83"/>
      <c r="E658" s="90" t="str">
        <f t="shared" si="20"/>
        <v/>
      </c>
      <c r="F658" s="89" t="str">
        <f>IF(MOD(ROW(F657),2)=0,IF( LEN(INDEX(Calculation!$W$6:$W$505,ROW(F657)/2-2,1))=0,"",INDEX(Calculation!$W$6:$W$505,ROW(F657)/2-2,1)&amp; " - " &amp; INDEX(Calculation!$X$6:$X$505,ROW(F657)/2-2,1)),"")</f>
        <v/>
      </c>
      <c r="G658" s="82"/>
      <c r="H658" s="90" t="str">
        <f t="shared" si="21"/>
        <v/>
      </c>
      <c r="I658" s="89" t="str">
        <f>IF(MOD(ROW(I657),2)=0,IF( OR(INDEX(Calculation!$Y$6:$Y$505,ROW(I657)/2-2,1)="",INDEX(Calculation!$Y$6:$Y$505,ROW(I657)/2-2,1)="-"),"",INDEX(Calculation!$Y$6:$Y$505,ROW(I657)/2-2,1)&amp; " - " &amp; INDEX(Calculation!$Z$6:$Z$505,ROW(I657)/2-2,1)),"")</f>
        <v/>
      </c>
      <c r="J658" s="63"/>
      <c r="K658" s="86"/>
    </row>
    <row r="659" spans="1:11" ht="15.75" x14ac:dyDescent="0.25">
      <c r="A659" s="87"/>
      <c r="B659" s="62"/>
      <c r="C659" s="82"/>
      <c r="D659" s="83"/>
      <c r="E659" s="90" t="str">
        <f t="shared" si="20"/>
        <v/>
      </c>
      <c r="F659" s="89" t="str">
        <f>IF(MOD(ROW(F658),2)=0,IF( LEN(INDEX(Calculation!$W$6:$W$505,ROW(F658)/2-2,1))=0,"",INDEX(Calculation!$W$6:$W$505,ROW(F658)/2-2,1)&amp; " - " &amp; INDEX(Calculation!$X$6:$X$505,ROW(F658)/2-2,1)),"")</f>
        <v/>
      </c>
      <c r="G659" s="82"/>
      <c r="H659" s="90" t="str">
        <f t="shared" si="21"/>
        <v/>
      </c>
      <c r="I659" s="89" t="str">
        <f>IF(MOD(ROW(I658),2)=0,IF( OR(INDEX(Calculation!$Y$6:$Y$505,ROW(I658)/2-2,1)="",INDEX(Calculation!$Y$6:$Y$505,ROW(I658)/2-2,1)="-"),"",INDEX(Calculation!$Y$6:$Y$505,ROW(I658)/2-2,1)&amp; " - " &amp; INDEX(Calculation!$Z$6:$Z$505,ROW(I658)/2-2,1)),"")</f>
        <v/>
      </c>
      <c r="J659" s="63"/>
      <c r="K659" s="86"/>
    </row>
    <row r="660" spans="1:11" ht="15.75" x14ac:dyDescent="0.25">
      <c r="A660" s="87"/>
      <c r="B660" s="62"/>
      <c r="C660" s="82"/>
      <c r="D660" s="83"/>
      <c r="E660" s="90" t="str">
        <f t="shared" si="20"/>
        <v/>
      </c>
      <c r="F660" s="89" t="str">
        <f>IF(MOD(ROW(F659),2)=0,IF( LEN(INDEX(Calculation!$W$6:$W$505,ROW(F659)/2-2,1))=0,"",INDEX(Calculation!$W$6:$W$505,ROW(F659)/2-2,1)&amp; " - " &amp; INDEX(Calculation!$X$6:$X$505,ROW(F659)/2-2,1)),"")</f>
        <v/>
      </c>
      <c r="G660" s="82"/>
      <c r="H660" s="90" t="str">
        <f t="shared" si="21"/>
        <v/>
      </c>
      <c r="I660" s="89" t="str">
        <f>IF(MOD(ROW(I659),2)=0,IF( OR(INDEX(Calculation!$Y$6:$Y$505,ROW(I659)/2-2,1)="",INDEX(Calculation!$Y$6:$Y$505,ROW(I659)/2-2,1)="-"),"",INDEX(Calculation!$Y$6:$Y$505,ROW(I659)/2-2,1)&amp; " - " &amp; INDEX(Calculation!$Z$6:$Z$505,ROW(I659)/2-2,1)),"")</f>
        <v/>
      </c>
      <c r="J660" s="63"/>
      <c r="K660" s="86"/>
    </row>
    <row r="661" spans="1:11" ht="15.75" x14ac:dyDescent="0.25">
      <c r="A661" s="87"/>
      <c r="B661" s="62"/>
      <c r="C661" s="82"/>
      <c r="D661" s="83"/>
      <c r="E661" s="90" t="str">
        <f t="shared" si="20"/>
        <v/>
      </c>
      <c r="F661" s="89" t="str">
        <f>IF(MOD(ROW(F660),2)=0,IF( LEN(INDEX(Calculation!$W$6:$W$505,ROW(F660)/2-2,1))=0,"",INDEX(Calculation!$W$6:$W$505,ROW(F660)/2-2,1)&amp; " - " &amp; INDEX(Calculation!$X$6:$X$505,ROW(F660)/2-2,1)),"")</f>
        <v/>
      </c>
      <c r="G661" s="82"/>
      <c r="H661" s="90" t="str">
        <f t="shared" si="21"/>
        <v/>
      </c>
      <c r="I661" s="89" t="str">
        <f>IF(MOD(ROW(I660),2)=0,IF( OR(INDEX(Calculation!$Y$6:$Y$505,ROW(I660)/2-2,1)="",INDEX(Calculation!$Y$6:$Y$505,ROW(I660)/2-2,1)="-"),"",INDEX(Calculation!$Y$6:$Y$505,ROW(I660)/2-2,1)&amp; " - " &amp; INDEX(Calculation!$Z$6:$Z$505,ROW(I660)/2-2,1)),"")</f>
        <v/>
      </c>
      <c r="J661" s="63"/>
      <c r="K661" s="86"/>
    </row>
    <row r="662" spans="1:11" ht="15.75" x14ac:dyDescent="0.25">
      <c r="A662" s="87"/>
      <c r="B662" s="62"/>
      <c r="C662" s="82"/>
      <c r="D662" s="83"/>
      <c r="E662" s="90" t="str">
        <f t="shared" si="20"/>
        <v/>
      </c>
      <c r="F662" s="89" t="str">
        <f>IF(MOD(ROW(F661),2)=0,IF( LEN(INDEX(Calculation!$W$6:$W$505,ROW(F661)/2-2,1))=0,"",INDEX(Calculation!$W$6:$W$505,ROW(F661)/2-2,1)&amp; " - " &amp; INDEX(Calculation!$X$6:$X$505,ROW(F661)/2-2,1)),"")</f>
        <v/>
      </c>
      <c r="G662" s="82"/>
      <c r="H662" s="90" t="str">
        <f t="shared" si="21"/>
        <v/>
      </c>
      <c r="I662" s="89" t="str">
        <f>IF(MOD(ROW(I661),2)=0,IF( OR(INDEX(Calculation!$Y$6:$Y$505,ROW(I661)/2-2,1)="",INDEX(Calculation!$Y$6:$Y$505,ROW(I661)/2-2,1)="-"),"",INDEX(Calculation!$Y$6:$Y$505,ROW(I661)/2-2,1)&amp; " - " &amp; INDEX(Calculation!$Z$6:$Z$505,ROW(I661)/2-2,1)),"")</f>
        <v/>
      </c>
      <c r="J662" s="63"/>
      <c r="K662" s="86"/>
    </row>
    <row r="663" spans="1:11" ht="15.75" x14ac:dyDescent="0.25">
      <c r="A663" s="87"/>
      <c r="B663" s="62"/>
      <c r="C663" s="82"/>
      <c r="D663" s="83"/>
      <c r="E663" s="90" t="str">
        <f t="shared" si="20"/>
        <v/>
      </c>
      <c r="F663" s="89" t="str">
        <f>IF(MOD(ROW(F662),2)=0,IF( LEN(INDEX(Calculation!$W$6:$W$505,ROW(F662)/2-2,1))=0,"",INDEX(Calculation!$W$6:$W$505,ROW(F662)/2-2,1)&amp; " - " &amp; INDEX(Calculation!$X$6:$X$505,ROW(F662)/2-2,1)),"")</f>
        <v/>
      </c>
      <c r="G663" s="82"/>
      <c r="H663" s="90" t="str">
        <f t="shared" si="21"/>
        <v/>
      </c>
      <c r="I663" s="89" t="str">
        <f>IF(MOD(ROW(I662),2)=0,IF( OR(INDEX(Calculation!$Y$6:$Y$505,ROW(I662)/2-2,1)="",INDEX(Calculation!$Y$6:$Y$505,ROW(I662)/2-2,1)="-"),"",INDEX(Calculation!$Y$6:$Y$505,ROW(I662)/2-2,1)&amp; " - " &amp; INDEX(Calculation!$Z$6:$Z$505,ROW(I662)/2-2,1)),"")</f>
        <v/>
      </c>
      <c r="J663" s="63"/>
      <c r="K663" s="86"/>
    </row>
    <row r="664" spans="1:11" ht="15.75" x14ac:dyDescent="0.25">
      <c r="A664" s="87"/>
      <c r="B664" s="62"/>
      <c r="C664" s="82"/>
      <c r="D664" s="83"/>
      <c r="E664" s="90" t="str">
        <f t="shared" si="20"/>
        <v/>
      </c>
      <c r="F664" s="89" t="str">
        <f>IF(MOD(ROW(F663),2)=0,IF( LEN(INDEX(Calculation!$W$6:$W$505,ROW(F663)/2-2,1))=0,"",INDEX(Calculation!$W$6:$W$505,ROW(F663)/2-2,1)&amp; " - " &amp; INDEX(Calculation!$X$6:$X$505,ROW(F663)/2-2,1)),"")</f>
        <v/>
      </c>
      <c r="G664" s="82"/>
      <c r="H664" s="90" t="str">
        <f t="shared" si="21"/>
        <v/>
      </c>
      <c r="I664" s="89" t="str">
        <f>IF(MOD(ROW(I663),2)=0,IF( OR(INDEX(Calculation!$Y$6:$Y$505,ROW(I663)/2-2,1)="",INDEX(Calculation!$Y$6:$Y$505,ROW(I663)/2-2,1)="-"),"",INDEX(Calculation!$Y$6:$Y$505,ROW(I663)/2-2,1)&amp; " - " &amp; INDEX(Calculation!$Z$6:$Z$505,ROW(I663)/2-2,1)),"")</f>
        <v/>
      </c>
      <c r="J664" s="63"/>
      <c r="K664" s="86"/>
    </row>
    <row r="665" spans="1:11" ht="15.75" x14ac:dyDescent="0.25">
      <c r="A665" s="87"/>
      <c r="B665" s="62"/>
      <c r="C665" s="82"/>
      <c r="D665" s="83"/>
      <c r="E665" s="90" t="str">
        <f t="shared" si="20"/>
        <v/>
      </c>
      <c r="F665" s="89" t="str">
        <f>IF(MOD(ROW(F664),2)=0,IF( LEN(INDEX(Calculation!$W$6:$W$505,ROW(F664)/2-2,1))=0,"",INDEX(Calculation!$W$6:$W$505,ROW(F664)/2-2,1)&amp; " - " &amp; INDEX(Calculation!$X$6:$X$505,ROW(F664)/2-2,1)),"")</f>
        <v/>
      </c>
      <c r="G665" s="82"/>
      <c r="H665" s="90" t="str">
        <f t="shared" si="21"/>
        <v/>
      </c>
      <c r="I665" s="89" t="str">
        <f>IF(MOD(ROW(I664),2)=0,IF( OR(INDEX(Calculation!$Y$6:$Y$505,ROW(I664)/2-2,1)="",INDEX(Calculation!$Y$6:$Y$505,ROW(I664)/2-2,1)="-"),"",INDEX(Calculation!$Y$6:$Y$505,ROW(I664)/2-2,1)&amp; " - " &amp; INDEX(Calculation!$Z$6:$Z$505,ROW(I664)/2-2,1)),"")</f>
        <v/>
      </c>
      <c r="J665" s="63"/>
      <c r="K665" s="86"/>
    </row>
    <row r="666" spans="1:11" ht="15.75" x14ac:dyDescent="0.25">
      <c r="A666" s="87"/>
      <c r="B666" s="62"/>
      <c r="C666" s="82"/>
      <c r="D666" s="83"/>
      <c r="E666" s="90" t="str">
        <f t="shared" si="20"/>
        <v/>
      </c>
      <c r="F666" s="89" t="str">
        <f>IF(MOD(ROW(F665),2)=0,IF( LEN(INDEX(Calculation!$W$6:$W$505,ROW(F665)/2-2,1))=0,"",INDEX(Calculation!$W$6:$W$505,ROW(F665)/2-2,1)&amp; " - " &amp; INDEX(Calculation!$X$6:$X$505,ROW(F665)/2-2,1)),"")</f>
        <v/>
      </c>
      <c r="G666" s="82"/>
      <c r="H666" s="90" t="str">
        <f t="shared" si="21"/>
        <v/>
      </c>
      <c r="I666" s="89" t="str">
        <f>IF(MOD(ROW(I665),2)=0,IF( OR(INDEX(Calculation!$Y$6:$Y$505,ROW(I665)/2-2,1)="",INDEX(Calculation!$Y$6:$Y$505,ROW(I665)/2-2,1)="-"),"",INDEX(Calculation!$Y$6:$Y$505,ROW(I665)/2-2,1)&amp; " - " &amp; INDEX(Calculation!$Z$6:$Z$505,ROW(I665)/2-2,1)),"")</f>
        <v/>
      </c>
      <c r="J666" s="63"/>
      <c r="K666" s="86"/>
    </row>
    <row r="667" spans="1:11" ht="15.75" x14ac:dyDescent="0.25">
      <c r="A667" s="87"/>
      <c r="B667" s="62"/>
      <c r="C667" s="82"/>
      <c r="D667" s="83"/>
      <c r="E667" s="90" t="str">
        <f t="shared" si="20"/>
        <v/>
      </c>
      <c r="F667" s="89" t="str">
        <f>IF(MOD(ROW(F666),2)=0,IF( LEN(INDEX(Calculation!$W$6:$W$505,ROW(F666)/2-2,1))=0,"",INDEX(Calculation!$W$6:$W$505,ROW(F666)/2-2,1)&amp; " - " &amp; INDEX(Calculation!$X$6:$X$505,ROW(F666)/2-2,1)),"")</f>
        <v/>
      </c>
      <c r="G667" s="82"/>
      <c r="H667" s="90" t="str">
        <f t="shared" si="21"/>
        <v/>
      </c>
      <c r="I667" s="89" t="str">
        <f>IF(MOD(ROW(I666),2)=0,IF( OR(INDEX(Calculation!$Y$6:$Y$505,ROW(I666)/2-2,1)="",INDEX(Calculation!$Y$6:$Y$505,ROW(I666)/2-2,1)="-"),"",INDEX(Calculation!$Y$6:$Y$505,ROW(I666)/2-2,1)&amp; " - " &amp; INDEX(Calculation!$Z$6:$Z$505,ROW(I666)/2-2,1)),"")</f>
        <v/>
      </c>
      <c r="J667" s="63"/>
      <c r="K667" s="86"/>
    </row>
    <row r="668" spans="1:11" ht="15.75" x14ac:dyDescent="0.25">
      <c r="A668" s="87"/>
      <c r="B668" s="62"/>
      <c r="C668" s="82"/>
      <c r="D668" s="83"/>
      <c r="E668" s="90" t="str">
        <f t="shared" si="20"/>
        <v/>
      </c>
      <c r="F668" s="89" t="str">
        <f>IF(MOD(ROW(F667),2)=0,IF( LEN(INDEX(Calculation!$W$6:$W$505,ROW(F667)/2-2,1))=0,"",INDEX(Calculation!$W$6:$W$505,ROW(F667)/2-2,1)&amp; " - " &amp; INDEX(Calculation!$X$6:$X$505,ROW(F667)/2-2,1)),"")</f>
        <v/>
      </c>
      <c r="G668" s="82"/>
      <c r="H668" s="90" t="str">
        <f t="shared" si="21"/>
        <v/>
      </c>
      <c r="I668" s="89" t="str">
        <f>IF(MOD(ROW(I667),2)=0,IF( OR(INDEX(Calculation!$Y$6:$Y$505,ROW(I667)/2-2,1)="",INDEX(Calculation!$Y$6:$Y$505,ROW(I667)/2-2,1)="-"),"",INDEX(Calculation!$Y$6:$Y$505,ROW(I667)/2-2,1)&amp; " - " &amp; INDEX(Calculation!$Z$6:$Z$505,ROW(I667)/2-2,1)),"")</f>
        <v/>
      </c>
      <c r="J668" s="63"/>
      <c r="K668" s="86"/>
    </row>
    <row r="669" spans="1:11" ht="15.75" x14ac:dyDescent="0.25">
      <c r="A669" s="87"/>
      <c r="B669" s="62"/>
      <c r="C669" s="82"/>
      <c r="D669" s="83"/>
      <c r="E669" s="90" t="str">
        <f t="shared" si="20"/>
        <v/>
      </c>
      <c r="F669" s="89" t="str">
        <f>IF(MOD(ROW(F668),2)=0,IF( LEN(INDEX(Calculation!$W$6:$W$505,ROW(F668)/2-2,1))=0,"",INDEX(Calculation!$W$6:$W$505,ROW(F668)/2-2,1)&amp; " - " &amp; INDEX(Calculation!$X$6:$X$505,ROW(F668)/2-2,1)),"")</f>
        <v/>
      </c>
      <c r="G669" s="82"/>
      <c r="H669" s="90" t="str">
        <f t="shared" si="21"/>
        <v/>
      </c>
      <c r="I669" s="89" t="str">
        <f>IF(MOD(ROW(I668),2)=0,IF( OR(INDEX(Calculation!$Y$6:$Y$505,ROW(I668)/2-2,1)="",INDEX(Calculation!$Y$6:$Y$505,ROW(I668)/2-2,1)="-"),"",INDEX(Calculation!$Y$6:$Y$505,ROW(I668)/2-2,1)&amp; " - " &amp; INDEX(Calculation!$Z$6:$Z$505,ROW(I668)/2-2,1)),"")</f>
        <v/>
      </c>
      <c r="J669" s="63"/>
      <c r="K669" s="86"/>
    </row>
    <row r="670" spans="1:11" ht="15.75" x14ac:dyDescent="0.25">
      <c r="A670" s="87"/>
      <c r="B670" s="62"/>
      <c r="C670" s="82"/>
      <c r="D670" s="83"/>
      <c r="E670" s="90" t="str">
        <f t="shared" si="20"/>
        <v/>
      </c>
      <c r="F670" s="89" t="str">
        <f>IF(MOD(ROW(F669),2)=0,IF( LEN(INDEX(Calculation!$W$6:$W$505,ROW(F669)/2-2,1))=0,"",INDEX(Calculation!$W$6:$W$505,ROW(F669)/2-2,1)&amp; " - " &amp; INDEX(Calculation!$X$6:$X$505,ROW(F669)/2-2,1)),"")</f>
        <v/>
      </c>
      <c r="G670" s="82"/>
      <c r="H670" s="90" t="str">
        <f t="shared" si="21"/>
        <v/>
      </c>
      <c r="I670" s="89" t="str">
        <f>IF(MOD(ROW(I669),2)=0,IF( OR(INDEX(Calculation!$Y$6:$Y$505,ROW(I669)/2-2,1)="",INDEX(Calculation!$Y$6:$Y$505,ROW(I669)/2-2,1)="-"),"",INDEX(Calculation!$Y$6:$Y$505,ROW(I669)/2-2,1)&amp; " - " &amp; INDEX(Calculation!$Z$6:$Z$505,ROW(I669)/2-2,1)),"")</f>
        <v/>
      </c>
      <c r="J670" s="63"/>
      <c r="K670" s="86"/>
    </row>
    <row r="671" spans="1:11" ht="15.75" x14ac:dyDescent="0.25">
      <c r="A671" s="87"/>
      <c r="B671" s="62"/>
      <c r="C671" s="82"/>
      <c r="D671" s="83"/>
      <c r="E671" s="90" t="str">
        <f t="shared" si="20"/>
        <v/>
      </c>
      <c r="F671" s="89" t="str">
        <f>IF(MOD(ROW(F670),2)=0,IF( LEN(INDEX(Calculation!$W$6:$W$505,ROW(F670)/2-2,1))=0,"",INDEX(Calculation!$W$6:$W$505,ROW(F670)/2-2,1)&amp; " - " &amp; INDEX(Calculation!$X$6:$X$505,ROW(F670)/2-2,1)),"")</f>
        <v/>
      </c>
      <c r="G671" s="82"/>
      <c r="H671" s="90" t="str">
        <f t="shared" si="21"/>
        <v/>
      </c>
      <c r="I671" s="89" t="str">
        <f>IF(MOD(ROW(I670),2)=0,IF( OR(INDEX(Calculation!$Y$6:$Y$505,ROW(I670)/2-2,1)="",INDEX(Calculation!$Y$6:$Y$505,ROW(I670)/2-2,1)="-"),"",INDEX(Calculation!$Y$6:$Y$505,ROW(I670)/2-2,1)&amp; " - " &amp; INDEX(Calculation!$Z$6:$Z$505,ROW(I670)/2-2,1)),"")</f>
        <v/>
      </c>
      <c r="J671" s="63"/>
      <c r="K671" s="86"/>
    </row>
    <row r="672" spans="1:11" ht="15.75" x14ac:dyDescent="0.25">
      <c r="A672" s="87"/>
      <c r="B672" s="62"/>
      <c r="C672" s="82"/>
      <c r="D672" s="83"/>
      <c r="E672" s="90" t="str">
        <f t="shared" si="20"/>
        <v/>
      </c>
      <c r="F672" s="89" t="str">
        <f>IF(MOD(ROW(F671),2)=0,IF( LEN(INDEX(Calculation!$W$6:$W$505,ROW(F671)/2-2,1))=0,"",INDEX(Calculation!$W$6:$W$505,ROW(F671)/2-2,1)&amp; " - " &amp; INDEX(Calculation!$X$6:$X$505,ROW(F671)/2-2,1)),"")</f>
        <v/>
      </c>
      <c r="G672" s="82"/>
      <c r="H672" s="90" t="str">
        <f t="shared" si="21"/>
        <v/>
      </c>
      <c r="I672" s="89" t="str">
        <f>IF(MOD(ROW(I671),2)=0,IF( OR(INDEX(Calculation!$Y$6:$Y$505,ROW(I671)/2-2,1)="",INDEX(Calculation!$Y$6:$Y$505,ROW(I671)/2-2,1)="-"),"",INDEX(Calculation!$Y$6:$Y$505,ROW(I671)/2-2,1)&amp; " - " &amp; INDEX(Calculation!$Z$6:$Z$505,ROW(I671)/2-2,1)),"")</f>
        <v/>
      </c>
      <c r="J672" s="63"/>
      <c r="K672" s="86"/>
    </row>
    <row r="673" spans="1:11" ht="15.75" x14ac:dyDescent="0.25">
      <c r="A673" s="87"/>
      <c r="B673" s="62"/>
      <c r="C673" s="82"/>
      <c r="D673" s="83"/>
      <c r="E673" s="90" t="str">
        <f t="shared" si="20"/>
        <v/>
      </c>
      <c r="F673" s="89" t="str">
        <f>IF(MOD(ROW(F672),2)=0,IF( LEN(INDEX(Calculation!$W$6:$W$505,ROW(F672)/2-2,1))=0,"",INDEX(Calculation!$W$6:$W$505,ROW(F672)/2-2,1)&amp; " - " &amp; INDEX(Calculation!$X$6:$X$505,ROW(F672)/2-2,1)),"")</f>
        <v/>
      </c>
      <c r="G673" s="82"/>
      <c r="H673" s="90" t="str">
        <f t="shared" si="21"/>
        <v/>
      </c>
      <c r="I673" s="89" t="str">
        <f>IF(MOD(ROW(I672),2)=0,IF( OR(INDEX(Calculation!$Y$6:$Y$505,ROW(I672)/2-2,1)="",INDEX(Calculation!$Y$6:$Y$505,ROW(I672)/2-2,1)="-"),"",INDEX(Calculation!$Y$6:$Y$505,ROW(I672)/2-2,1)&amp; " - " &amp; INDEX(Calculation!$Z$6:$Z$505,ROW(I672)/2-2,1)),"")</f>
        <v/>
      </c>
      <c r="J673" s="63"/>
      <c r="K673" s="86"/>
    </row>
    <row r="674" spans="1:11" ht="15.75" x14ac:dyDescent="0.25">
      <c r="A674" s="87"/>
      <c r="B674" s="62"/>
      <c r="C674" s="82"/>
      <c r="D674" s="83"/>
      <c r="E674" s="90" t="str">
        <f t="shared" si="20"/>
        <v/>
      </c>
      <c r="F674" s="89" t="str">
        <f>IF(MOD(ROW(F673),2)=0,IF( LEN(INDEX(Calculation!$W$6:$W$505,ROW(F673)/2-2,1))=0,"",INDEX(Calculation!$W$6:$W$505,ROW(F673)/2-2,1)&amp; " - " &amp; INDEX(Calculation!$X$6:$X$505,ROW(F673)/2-2,1)),"")</f>
        <v/>
      </c>
      <c r="G674" s="82"/>
      <c r="H674" s="90" t="str">
        <f t="shared" si="21"/>
        <v/>
      </c>
      <c r="I674" s="89" t="str">
        <f>IF(MOD(ROW(I673),2)=0,IF( OR(INDEX(Calculation!$Y$6:$Y$505,ROW(I673)/2-2,1)="",INDEX(Calculation!$Y$6:$Y$505,ROW(I673)/2-2,1)="-"),"",INDEX(Calculation!$Y$6:$Y$505,ROW(I673)/2-2,1)&amp; " - " &amp; INDEX(Calculation!$Z$6:$Z$505,ROW(I673)/2-2,1)),"")</f>
        <v/>
      </c>
      <c r="J674" s="63"/>
      <c r="K674" s="86"/>
    </row>
    <row r="675" spans="1:11" ht="15.75" x14ac:dyDescent="0.25">
      <c r="A675" s="87"/>
      <c r="B675" s="62"/>
      <c r="C675" s="82"/>
      <c r="D675" s="83"/>
      <c r="E675" s="90" t="str">
        <f t="shared" si="20"/>
        <v/>
      </c>
      <c r="F675" s="89" t="str">
        <f>IF(MOD(ROW(F674),2)=0,IF( LEN(INDEX(Calculation!$W$6:$W$505,ROW(F674)/2-2,1))=0,"",INDEX(Calculation!$W$6:$W$505,ROW(F674)/2-2,1)&amp; " - " &amp; INDEX(Calculation!$X$6:$X$505,ROW(F674)/2-2,1)),"")</f>
        <v/>
      </c>
      <c r="G675" s="82"/>
      <c r="H675" s="90" t="str">
        <f t="shared" si="21"/>
        <v/>
      </c>
      <c r="I675" s="89" t="str">
        <f>IF(MOD(ROW(I674),2)=0,IF( OR(INDEX(Calculation!$Y$6:$Y$505,ROW(I674)/2-2,1)="",INDEX(Calculation!$Y$6:$Y$505,ROW(I674)/2-2,1)="-"),"",INDEX(Calculation!$Y$6:$Y$505,ROW(I674)/2-2,1)&amp; " - " &amp; INDEX(Calculation!$Z$6:$Z$505,ROW(I674)/2-2,1)),"")</f>
        <v/>
      </c>
      <c r="J675" s="63"/>
      <c r="K675" s="86"/>
    </row>
    <row r="676" spans="1:11" ht="15.75" x14ac:dyDescent="0.25">
      <c r="A676" s="87"/>
      <c r="B676" s="62"/>
      <c r="C676" s="82"/>
      <c r="D676" s="83"/>
      <c r="E676" s="90" t="str">
        <f t="shared" si="20"/>
        <v/>
      </c>
      <c r="F676" s="89" t="str">
        <f>IF(MOD(ROW(F675),2)=0,IF( LEN(INDEX(Calculation!$W$6:$W$505,ROW(F675)/2-2,1))=0,"",INDEX(Calculation!$W$6:$W$505,ROW(F675)/2-2,1)&amp; " - " &amp; INDEX(Calculation!$X$6:$X$505,ROW(F675)/2-2,1)),"")</f>
        <v/>
      </c>
      <c r="G676" s="82"/>
      <c r="H676" s="90" t="str">
        <f t="shared" si="21"/>
        <v/>
      </c>
      <c r="I676" s="89" t="str">
        <f>IF(MOD(ROW(I675),2)=0,IF( OR(INDEX(Calculation!$Y$6:$Y$505,ROW(I675)/2-2,1)="",INDEX(Calculation!$Y$6:$Y$505,ROW(I675)/2-2,1)="-"),"",INDEX(Calculation!$Y$6:$Y$505,ROW(I675)/2-2,1)&amp; " - " &amp; INDEX(Calculation!$Z$6:$Z$505,ROW(I675)/2-2,1)),"")</f>
        <v/>
      </c>
      <c r="J676" s="63"/>
      <c r="K676" s="86"/>
    </row>
    <row r="677" spans="1:11" ht="15.75" x14ac:dyDescent="0.25">
      <c r="A677" s="87"/>
      <c r="B677" s="62"/>
      <c r="C677" s="82"/>
      <c r="D677" s="83"/>
      <c r="E677" s="90" t="str">
        <f t="shared" si="20"/>
        <v/>
      </c>
      <c r="F677" s="89" t="str">
        <f>IF(MOD(ROW(F676),2)=0,IF( LEN(INDEX(Calculation!$W$6:$W$505,ROW(F676)/2-2,1))=0,"",INDEX(Calculation!$W$6:$W$505,ROW(F676)/2-2,1)&amp; " - " &amp; INDEX(Calculation!$X$6:$X$505,ROW(F676)/2-2,1)),"")</f>
        <v/>
      </c>
      <c r="G677" s="82"/>
      <c r="H677" s="90" t="str">
        <f t="shared" si="21"/>
        <v/>
      </c>
      <c r="I677" s="89" t="str">
        <f>IF(MOD(ROW(I676),2)=0,IF( OR(INDEX(Calculation!$Y$6:$Y$505,ROW(I676)/2-2,1)="",INDEX(Calculation!$Y$6:$Y$505,ROW(I676)/2-2,1)="-"),"",INDEX(Calculation!$Y$6:$Y$505,ROW(I676)/2-2,1)&amp; " - " &amp; INDEX(Calculation!$Z$6:$Z$505,ROW(I676)/2-2,1)),"")</f>
        <v/>
      </c>
      <c r="J677" s="63"/>
      <c r="K677" s="86"/>
    </row>
    <row r="678" spans="1:11" ht="15.75" x14ac:dyDescent="0.25">
      <c r="A678" s="87"/>
      <c r="B678" s="62"/>
      <c r="C678" s="82"/>
      <c r="D678" s="83"/>
      <c r="E678" s="90" t="str">
        <f t="shared" si="20"/>
        <v/>
      </c>
      <c r="F678" s="89" t="str">
        <f>IF(MOD(ROW(F677),2)=0,IF( LEN(INDEX(Calculation!$W$6:$W$505,ROW(F677)/2-2,1))=0,"",INDEX(Calculation!$W$6:$W$505,ROW(F677)/2-2,1)&amp; " - " &amp; INDEX(Calculation!$X$6:$X$505,ROW(F677)/2-2,1)),"")</f>
        <v/>
      </c>
      <c r="G678" s="82"/>
      <c r="H678" s="90" t="str">
        <f t="shared" si="21"/>
        <v/>
      </c>
      <c r="I678" s="89" t="str">
        <f>IF(MOD(ROW(I677),2)=0,IF( OR(INDEX(Calculation!$Y$6:$Y$505,ROW(I677)/2-2,1)="",INDEX(Calculation!$Y$6:$Y$505,ROW(I677)/2-2,1)="-"),"",INDEX(Calculation!$Y$6:$Y$505,ROW(I677)/2-2,1)&amp; " - " &amp; INDEX(Calculation!$Z$6:$Z$505,ROW(I677)/2-2,1)),"")</f>
        <v/>
      </c>
      <c r="J678" s="63"/>
      <c r="K678" s="86"/>
    </row>
    <row r="679" spans="1:11" ht="15.75" x14ac:dyDescent="0.25">
      <c r="A679" s="87"/>
      <c r="B679" s="62"/>
      <c r="C679" s="82"/>
      <c r="D679" s="83"/>
      <c r="E679" s="90" t="str">
        <f t="shared" si="20"/>
        <v/>
      </c>
      <c r="F679" s="89" t="str">
        <f>IF(MOD(ROW(F678),2)=0,IF( LEN(INDEX(Calculation!$W$6:$W$505,ROW(F678)/2-2,1))=0,"",INDEX(Calculation!$W$6:$W$505,ROW(F678)/2-2,1)&amp; " - " &amp; INDEX(Calculation!$X$6:$X$505,ROW(F678)/2-2,1)),"")</f>
        <v/>
      </c>
      <c r="G679" s="82"/>
      <c r="H679" s="90" t="str">
        <f t="shared" si="21"/>
        <v/>
      </c>
      <c r="I679" s="89" t="str">
        <f>IF(MOD(ROW(I678),2)=0,IF( OR(INDEX(Calculation!$Y$6:$Y$505,ROW(I678)/2-2,1)="",INDEX(Calculation!$Y$6:$Y$505,ROW(I678)/2-2,1)="-"),"",INDEX(Calculation!$Y$6:$Y$505,ROW(I678)/2-2,1)&amp; " - " &amp; INDEX(Calculation!$Z$6:$Z$505,ROW(I678)/2-2,1)),"")</f>
        <v/>
      </c>
      <c r="J679" s="63"/>
      <c r="K679" s="86"/>
    </row>
    <row r="680" spans="1:11" ht="15.75" x14ac:dyDescent="0.25">
      <c r="A680" s="87"/>
      <c r="B680" s="62"/>
      <c r="C680" s="82"/>
      <c r="D680" s="83"/>
      <c r="E680" s="90" t="str">
        <f t="shared" si="20"/>
        <v/>
      </c>
      <c r="F680" s="89" t="str">
        <f>IF(MOD(ROW(F679),2)=0,IF( LEN(INDEX(Calculation!$W$6:$W$505,ROW(F679)/2-2,1))=0,"",INDEX(Calculation!$W$6:$W$505,ROW(F679)/2-2,1)&amp; " - " &amp; INDEX(Calculation!$X$6:$X$505,ROW(F679)/2-2,1)),"")</f>
        <v/>
      </c>
      <c r="G680" s="82"/>
      <c r="H680" s="90" t="str">
        <f t="shared" si="21"/>
        <v/>
      </c>
      <c r="I680" s="89" t="str">
        <f>IF(MOD(ROW(I679),2)=0,IF( OR(INDEX(Calculation!$Y$6:$Y$505,ROW(I679)/2-2,1)="",INDEX(Calculation!$Y$6:$Y$505,ROW(I679)/2-2,1)="-"),"",INDEX(Calculation!$Y$6:$Y$505,ROW(I679)/2-2,1)&amp; " - " &amp; INDEX(Calculation!$Z$6:$Z$505,ROW(I679)/2-2,1)),"")</f>
        <v/>
      </c>
      <c r="J680" s="63"/>
      <c r="K680" s="86"/>
    </row>
    <row r="681" spans="1:11" ht="15.75" x14ac:dyDescent="0.25">
      <c r="A681" s="87"/>
      <c r="B681" s="62"/>
      <c r="C681" s="82"/>
      <c r="D681" s="83"/>
      <c r="E681" s="90" t="str">
        <f t="shared" si="20"/>
        <v/>
      </c>
      <c r="F681" s="89" t="str">
        <f>IF(MOD(ROW(F680),2)=0,IF( LEN(INDEX(Calculation!$W$6:$W$505,ROW(F680)/2-2,1))=0,"",INDEX(Calculation!$W$6:$W$505,ROW(F680)/2-2,1)&amp; " - " &amp; INDEX(Calculation!$X$6:$X$505,ROW(F680)/2-2,1)),"")</f>
        <v/>
      </c>
      <c r="G681" s="82"/>
      <c r="H681" s="90" t="str">
        <f t="shared" si="21"/>
        <v/>
      </c>
      <c r="I681" s="89" t="str">
        <f>IF(MOD(ROW(I680),2)=0,IF( OR(INDEX(Calculation!$Y$6:$Y$505,ROW(I680)/2-2,1)="",INDEX(Calculation!$Y$6:$Y$505,ROW(I680)/2-2,1)="-"),"",INDEX(Calculation!$Y$6:$Y$505,ROW(I680)/2-2,1)&amp; " - " &amp; INDEX(Calculation!$Z$6:$Z$505,ROW(I680)/2-2,1)),"")</f>
        <v/>
      </c>
      <c r="J681" s="63"/>
      <c r="K681" s="86"/>
    </row>
    <row r="682" spans="1:11" ht="15.75" x14ac:dyDescent="0.25">
      <c r="A682" s="87"/>
      <c r="B682" s="62"/>
      <c r="C682" s="82"/>
      <c r="D682" s="83"/>
      <c r="E682" s="90" t="str">
        <f t="shared" si="20"/>
        <v/>
      </c>
      <c r="F682" s="89" t="str">
        <f>IF(MOD(ROW(F681),2)=0,IF( LEN(INDEX(Calculation!$W$6:$W$505,ROW(F681)/2-2,1))=0,"",INDEX(Calculation!$W$6:$W$505,ROW(F681)/2-2,1)&amp; " - " &amp; INDEX(Calculation!$X$6:$X$505,ROW(F681)/2-2,1)),"")</f>
        <v/>
      </c>
      <c r="G682" s="82"/>
      <c r="H682" s="90" t="str">
        <f t="shared" si="21"/>
        <v/>
      </c>
      <c r="I682" s="89" t="str">
        <f>IF(MOD(ROW(I681),2)=0,IF( OR(INDEX(Calculation!$Y$6:$Y$505,ROW(I681)/2-2,1)="",INDEX(Calculation!$Y$6:$Y$505,ROW(I681)/2-2,1)="-"),"",INDEX(Calculation!$Y$6:$Y$505,ROW(I681)/2-2,1)&amp; " - " &amp; INDEX(Calculation!$Z$6:$Z$505,ROW(I681)/2-2,1)),"")</f>
        <v/>
      </c>
      <c r="J682" s="63"/>
      <c r="K682" s="86"/>
    </row>
    <row r="683" spans="1:11" ht="15.75" x14ac:dyDescent="0.25">
      <c r="A683" s="87"/>
      <c r="B683" s="62"/>
      <c r="C683" s="82"/>
      <c r="D683" s="83"/>
      <c r="E683" s="90" t="str">
        <f t="shared" si="20"/>
        <v/>
      </c>
      <c r="F683" s="89" t="str">
        <f>IF(MOD(ROW(F682),2)=0,IF( LEN(INDEX(Calculation!$W$6:$W$505,ROW(F682)/2-2,1))=0,"",INDEX(Calculation!$W$6:$W$505,ROW(F682)/2-2,1)&amp; " - " &amp; INDEX(Calculation!$X$6:$X$505,ROW(F682)/2-2,1)),"")</f>
        <v/>
      </c>
      <c r="G683" s="82"/>
      <c r="H683" s="90" t="str">
        <f t="shared" si="21"/>
        <v/>
      </c>
      <c r="I683" s="89" t="str">
        <f>IF(MOD(ROW(I682),2)=0,IF( OR(INDEX(Calculation!$Y$6:$Y$505,ROW(I682)/2-2,1)="",INDEX(Calculation!$Y$6:$Y$505,ROW(I682)/2-2,1)="-"),"",INDEX(Calculation!$Y$6:$Y$505,ROW(I682)/2-2,1)&amp; " - " &amp; INDEX(Calculation!$Z$6:$Z$505,ROW(I682)/2-2,1)),"")</f>
        <v/>
      </c>
      <c r="J683" s="63"/>
      <c r="K683" s="86"/>
    </row>
    <row r="684" spans="1:11" ht="15.75" x14ac:dyDescent="0.25">
      <c r="A684" s="87"/>
      <c r="B684" s="62"/>
      <c r="C684" s="82"/>
      <c r="D684" s="83"/>
      <c r="E684" s="90" t="str">
        <f t="shared" si="20"/>
        <v/>
      </c>
      <c r="F684" s="89" t="str">
        <f>IF(MOD(ROW(F683),2)=0,IF( LEN(INDEX(Calculation!$W$6:$W$505,ROW(F683)/2-2,1))=0,"",INDEX(Calculation!$W$6:$W$505,ROW(F683)/2-2,1)&amp; " - " &amp; INDEX(Calculation!$X$6:$X$505,ROW(F683)/2-2,1)),"")</f>
        <v/>
      </c>
      <c r="G684" s="82"/>
      <c r="H684" s="90" t="str">
        <f t="shared" si="21"/>
        <v/>
      </c>
      <c r="I684" s="89" t="str">
        <f>IF(MOD(ROW(I683),2)=0,IF( OR(INDEX(Calculation!$Y$6:$Y$505,ROW(I683)/2-2,1)="",INDEX(Calculation!$Y$6:$Y$505,ROW(I683)/2-2,1)="-"),"",INDEX(Calculation!$Y$6:$Y$505,ROW(I683)/2-2,1)&amp; " - " &amp; INDEX(Calculation!$Z$6:$Z$505,ROW(I683)/2-2,1)),"")</f>
        <v/>
      </c>
      <c r="J684" s="63"/>
      <c r="K684" s="86"/>
    </row>
    <row r="685" spans="1:11" ht="15.75" x14ac:dyDescent="0.25">
      <c r="A685" s="87"/>
      <c r="B685" s="62"/>
      <c r="C685" s="82"/>
      <c r="D685" s="83"/>
      <c r="E685" s="90" t="str">
        <f t="shared" si="20"/>
        <v/>
      </c>
      <c r="F685" s="89" t="str">
        <f>IF(MOD(ROW(F684),2)=0,IF( LEN(INDEX(Calculation!$W$6:$W$505,ROW(F684)/2-2,1))=0,"",INDEX(Calculation!$W$6:$W$505,ROW(F684)/2-2,1)&amp; " - " &amp; INDEX(Calculation!$X$6:$X$505,ROW(F684)/2-2,1)),"")</f>
        <v/>
      </c>
      <c r="G685" s="82"/>
      <c r="H685" s="90" t="str">
        <f t="shared" si="21"/>
        <v/>
      </c>
      <c r="I685" s="89" t="str">
        <f>IF(MOD(ROW(I684),2)=0,IF( OR(INDEX(Calculation!$Y$6:$Y$505,ROW(I684)/2-2,1)="",INDEX(Calculation!$Y$6:$Y$505,ROW(I684)/2-2,1)="-"),"",INDEX(Calculation!$Y$6:$Y$505,ROW(I684)/2-2,1)&amp; " - " &amp; INDEX(Calculation!$Z$6:$Z$505,ROW(I684)/2-2,1)),"")</f>
        <v/>
      </c>
      <c r="J685" s="63"/>
      <c r="K685" s="86"/>
    </row>
    <row r="686" spans="1:11" ht="15.75" x14ac:dyDescent="0.25">
      <c r="A686" s="87"/>
      <c r="B686" s="62"/>
      <c r="C686" s="82"/>
      <c r="D686" s="83"/>
      <c r="E686" s="90" t="str">
        <f t="shared" si="20"/>
        <v/>
      </c>
      <c r="F686" s="89" t="str">
        <f>IF(MOD(ROW(F685),2)=0,IF( LEN(INDEX(Calculation!$W$6:$W$505,ROW(F685)/2-2,1))=0,"",INDEX(Calculation!$W$6:$W$505,ROW(F685)/2-2,1)&amp; " - " &amp; INDEX(Calculation!$X$6:$X$505,ROW(F685)/2-2,1)),"")</f>
        <v/>
      </c>
      <c r="G686" s="82"/>
      <c r="H686" s="90" t="str">
        <f t="shared" si="21"/>
        <v/>
      </c>
      <c r="I686" s="89" t="str">
        <f>IF(MOD(ROW(I685),2)=0,IF( OR(INDEX(Calculation!$Y$6:$Y$505,ROW(I685)/2-2,1)="",INDEX(Calculation!$Y$6:$Y$505,ROW(I685)/2-2,1)="-"),"",INDEX(Calculation!$Y$6:$Y$505,ROW(I685)/2-2,1)&amp; " - " &amp; INDEX(Calculation!$Z$6:$Z$505,ROW(I685)/2-2,1)),"")</f>
        <v/>
      </c>
      <c r="J686" s="63"/>
      <c r="K686" s="86"/>
    </row>
    <row r="687" spans="1:11" ht="15.75" x14ac:dyDescent="0.25">
      <c r="A687" s="87"/>
      <c r="B687" s="62"/>
      <c r="C687" s="82"/>
      <c r="D687" s="83"/>
      <c r="E687" s="90" t="str">
        <f t="shared" si="20"/>
        <v/>
      </c>
      <c r="F687" s="89" t="str">
        <f>IF(MOD(ROW(F686),2)=0,IF( LEN(INDEX(Calculation!$W$6:$W$505,ROW(F686)/2-2,1))=0,"",INDEX(Calculation!$W$6:$W$505,ROW(F686)/2-2,1)&amp; " - " &amp; INDEX(Calculation!$X$6:$X$505,ROW(F686)/2-2,1)),"")</f>
        <v/>
      </c>
      <c r="G687" s="82"/>
      <c r="H687" s="90" t="str">
        <f t="shared" si="21"/>
        <v/>
      </c>
      <c r="I687" s="89" t="str">
        <f>IF(MOD(ROW(I686),2)=0,IF( OR(INDEX(Calculation!$Y$6:$Y$505,ROW(I686)/2-2,1)="",INDEX(Calculation!$Y$6:$Y$505,ROW(I686)/2-2,1)="-"),"",INDEX(Calculation!$Y$6:$Y$505,ROW(I686)/2-2,1)&amp; " - " &amp; INDEX(Calculation!$Z$6:$Z$505,ROW(I686)/2-2,1)),"")</f>
        <v/>
      </c>
      <c r="J687" s="63"/>
      <c r="K687" s="86"/>
    </row>
    <row r="688" spans="1:11" ht="15.75" x14ac:dyDescent="0.25">
      <c r="A688" s="87"/>
      <c r="B688" s="62"/>
      <c r="C688" s="82"/>
      <c r="D688" s="83"/>
      <c r="E688" s="90" t="str">
        <f t="shared" si="20"/>
        <v/>
      </c>
      <c r="F688" s="89" t="str">
        <f>IF(MOD(ROW(F687),2)=0,IF( LEN(INDEX(Calculation!$W$6:$W$505,ROW(F687)/2-2,1))=0,"",INDEX(Calculation!$W$6:$W$505,ROW(F687)/2-2,1)&amp; " - " &amp; INDEX(Calculation!$X$6:$X$505,ROW(F687)/2-2,1)),"")</f>
        <v/>
      </c>
      <c r="G688" s="82"/>
      <c r="H688" s="90" t="str">
        <f t="shared" si="21"/>
        <v/>
      </c>
      <c r="I688" s="89" t="str">
        <f>IF(MOD(ROW(I687),2)=0,IF( OR(INDEX(Calculation!$Y$6:$Y$505,ROW(I687)/2-2,1)="",INDEX(Calculation!$Y$6:$Y$505,ROW(I687)/2-2,1)="-"),"",INDEX(Calculation!$Y$6:$Y$505,ROW(I687)/2-2,1)&amp; " - " &amp; INDEX(Calculation!$Z$6:$Z$505,ROW(I687)/2-2,1)),"")</f>
        <v/>
      </c>
      <c r="J688" s="63"/>
      <c r="K688" s="86"/>
    </row>
    <row r="689" spans="1:11" ht="15.75" x14ac:dyDescent="0.25">
      <c r="A689" s="87"/>
      <c r="B689" s="62"/>
      <c r="C689" s="82"/>
      <c r="D689" s="83"/>
      <c r="E689" s="90" t="str">
        <f t="shared" si="20"/>
        <v/>
      </c>
      <c r="F689" s="89" t="str">
        <f>IF(MOD(ROW(F688),2)=0,IF( LEN(INDEX(Calculation!$W$6:$W$505,ROW(F688)/2-2,1))=0,"",INDEX(Calculation!$W$6:$W$505,ROW(F688)/2-2,1)&amp; " - " &amp; INDEX(Calculation!$X$6:$X$505,ROW(F688)/2-2,1)),"")</f>
        <v/>
      </c>
      <c r="G689" s="82"/>
      <c r="H689" s="90" t="str">
        <f t="shared" si="21"/>
        <v/>
      </c>
      <c r="I689" s="89" t="str">
        <f>IF(MOD(ROW(I688),2)=0,IF( OR(INDEX(Calculation!$Y$6:$Y$505,ROW(I688)/2-2,1)="",INDEX(Calculation!$Y$6:$Y$505,ROW(I688)/2-2,1)="-"),"",INDEX(Calculation!$Y$6:$Y$505,ROW(I688)/2-2,1)&amp; " - " &amp; INDEX(Calculation!$Z$6:$Z$505,ROW(I688)/2-2,1)),"")</f>
        <v/>
      </c>
      <c r="J689" s="63"/>
      <c r="K689" s="86"/>
    </row>
    <row r="690" spans="1:11" ht="15.75" x14ac:dyDescent="0.25">
      <c r="A690" s="87"/>
      <c r="B690" s="62"/>
      <c r="C690" s="82"/>
      <c r="D690" s="83"/>
      <c r="E690" s="90" t="str">
        <f t="shared" si="20"/>
        <v/>
      </c>
      <c r="F690" s="89" t="str">
        <f>IF(MOD(ROW(F689),2)=0,IF( LEN(INDEX(Calculation!$W$6:$W$505,ROW(F689)/2-2,1))=0,"",INDEX(Calculation!$W$6:$W$505,ROW(F689)/2-2,1)&amp; " - " &amp; INDEX(Calculation!$X$6:$X$505,ROW(F689)/2-2,1)),"")</f>
        <v/>
      </c>
      <c r="G690" s="82"/>
      <c r="H690" s="90" t="str">
        <f t="shared" si="21"/>
        <v/>
      </c>
      <c r="I690" s="89" t="str">
        <f>IF(MOD(ROW(I689),2)=0,IF( OR(INDEX(Calculation!$Y$6:$Y$505,ROW(I689)/2-2,1)="",INDEX(Calculation!$Y$6:$Y$505,ROW(I689)/2-2,1)="-"),"",INDEX(Calculation!$Y$6:$Y$505,ROW(I689)/2-2,1)&amp; " - " &amp; INDEX(Calculation!$Z$6:$Z$505,ROW(I689)/2-2,1)),"")</f>
        <v/>
      </c>
      <c r="J690" s="63"/>
      <c r="K690" s="86"/>
    </row>
    <row r="691" spans="1:11" ht="15.75" x14ac:dyDescent="0.25">
      <c r="A691" s="87"/>
      <c r="B691" s="62"/>
      <c r="C691" s="82"/>
      <c r="D691" s="83"/>
      <c r="E691" s="90" t="str">
        <f t="shared" si="20"/>
        <v/>
      </c>
      <c r="F691" s="89" t="str">
        <f>IF(MOD(ROW(F690),2)=0,IF( LEN(INDEX(Calculation!$W$6:$W$505,ROW(F690)/2-2,1))=0,"",INDEX(Calculation!$W$6:$W$505,ROW(F690)/2-2,1)&amp; " - " &amp; INDEX(Calculation!$X$6:$X$505,ROW(F690)/2-2,1)),"")</f>
        <v/>
      </c>
      <c r="G691" s="82"/>
      <c r="H691" s="90" t="str">
        <f t="shared" si="21"/>
        <v/>
      </c>
      <c r="I691" s="89" t="str">
        <f>IF(MOD(ROW(I690),2)=0,IF( OR(INDEX(Calculation!$Y$6:$Y$505,ROW(I690)/2-2,1)="",INDEX(Calculation!$Y$6:$Y$505,ROW(I690)/2-2,1)="-"),"",INDEX(Calculation!$Y$6:$Y$505,ROW(I690)/2-2,1)&amp; " - " &amp; INDEX(Calculation!$Z$6:$Z$505,ROW(I690)/2-2,1)),"")</f>
        <v/>
      </c>
      <c r="J691" s="63"/>
      <c r="K691" s="86"/>
    </row>
    <row r="692" spans="1:11" ht="15.75" x14ac:dyDescent="0.25">
      <c r="A692" s="87"/>
      <c r="B692" s="62"/>
      <c r="C692" s="82"/>
      <c r="D692" s="83"/>
      <c r="E692" s="90" t="str">
        <f t="shared" si="20"/>
        <v/>
      </c>
      <c r="F692" s="89" t="str">
        <f>IF(MOD(ROW(F691),2)=0,IF( LEN(INDEX(Calculation!$W$6:$W$505,ROW(F691)/2-2,1))=0,"",INDEX(Calculation!$W$6:$W$505,ROW(F691)/2-2,1)&amp; " - " &amp; INDEX(Calculation!$X$6:$X$505,ROW(F691)/2-2,1)),"")</f>
        <v/>
      </c>
      <c r="G692" s="82"/>
      <c r="H692" s="90" t="str">
        <f t="shared" si="21"/>
        <v/>
      </c>
      <c r="I692" s="89" t="str">
        <f>IF(MOD(ROW(I691),2)=0,IF( OR(INDEX(Calculation!$Y$6:$Y$505,ROW(I691)/2-2,1)="",INDEX(Calculation!$Y$6:$Y$505,ROW(I691)/2-2,1)="-"),"",INDEX(Calculation!$Y$6:$Y$505,ROW(I691)/2-2,1)&amp; " - " &amp; INDEX(Calculation!$Z$6:$Z$505,ROW(I691)/2-2,1)),"")</f>
        <v/>
      </c>
      <c r="J692" s="63"/>
      <c r="K692" s="86"/>
    </row>
    <row r="693" spans="1:11" ht="15.75" x14ac:dyDescent="0.25">
      <c r="A693" s="87"/>
      <c r="B693" s="62"/>
      <c r="C693" s="82"/>
      <c r="D693" s="83"/>
      <c r="E693" s="90" t="str">
        <f t="shared" si="20"/>
        <v/>
      </c>
      <c r="F693" s="89" t="str">
        <f>IF(MOD(ROW(F692),2)=0,IF( LEN(INDEX(Calculation!$W$6:$W$505,ROW(F692)/2-2,1))=0,"",INDEX(Calculation!$W$6:$W$505,ROW(F692)/2-2,1)&amp; " - " &amp; INDEX(Calculation!$X$6:$X$505,ROW(F692)/2-2,1)),"")</f>
        <v/>
      </c>
      <c r="G693" s="82"/>
      <c r="H693" s="90" t="str">
        <f t="shared" si="21"/>
        <v/>
      </c>
      <c r="I693" s="89" t="str">
        <f>IF(MOD(ROW(I692),2)=0,IF( OR(INDEX(Calculation!$Y$6:$Y$505,ROW(I692)/2-2,1)="",INDEX(Calculation!$Y$6:$Y$505,ROW(I692)/2-2,1)="-"),"",INDEX(Calculation!$Y$6:$Y$505,ROW(I692)/2-2,1)&amp; " - " &amp; INDEX(Calculation!$Z$6:$Z$505,ROW(I692)/2-2,1)),"")</f>
        <v/>
      </c>
      <c r="J693" s="63"/>
      <c r="K693" s="86"/>
    </row>
    <row r="694" spans="1:11" ht="15.75" x14ac:dyDescent="0.25">
      <c r="A694" s="87"/>
      <c r="B694" s="62"/>
      <c r="C694" s="82"/>
      <c r="D694" s="83"/>
      <c r="E694" s="90" t="str">
        <f t="shared" si="20"/>
        <v/>
      </c>
      <c r="F694" s="89" t="str">
        <f>IF(MOD(ROW(F693),2)=0,IF( LEN(INDEX(Calculation!$W$6:$W$505,ROW(F693)/2-2,1))=0,"",INDEX(Calculation!$W$6:$W$505,ROW(F693)/2-2,1)&amp; " - " &amp; INDEX(Calculation!$X$6:$X$505,ROW(F693)/2-2,1)),"")</f>
        <v/>
      </c>
      <c r="G694" s="82"/>
      <c r="H694" s="90" t="str">
        <f t="shared" si="21"/>
        <v/>
      </c>
      <c r="I694" s="89" t="str">
        <f>IF(MOD(ROW(I693),2)=0,IF( OR(INDEX(Calculation!$Y$6:$Y$505,ROW(I693)/2-2,1)="",INDEX(Calculation!$Y$6:$Y$505,ROW(I693)/2-2,1)="-"),"",INDEX(Calculation!$Y$6:$Y$505,ROW(I693)/2-2,1)&amp; " - " &amp; INDEX(Calculation!$Z$6:$Z$505,ROW(I693)/2-2,1)),"")</f>
        <v/>
      </c>
      <c r="J694" s="63"/>
      <c r="K694" s="86"/>
    </row>
    <row r="695" spans="1:11" ht="15.75" x14ac:dyDescent="0.25">
      <c r="A695" s="87"/>
      <c r="B695" s="62"/>
      <c r="C695" s="82"/>
      <c r="D695" s="83"/>
      <c r="E695" s="90" t="str">
        <f t="shared" si="20"/>
        <v/>
      </c>
      <c r="F695" s="89" t="str">
        <f>IF(MOD(ROW(F694),2)=0,IF( LEN(INDEX(Calculation!$W$6:$W$505,ROW(F694)/2-2,1))=0,"",INDEX(Calculation!$W$6:$W$505,ROW(F694)/2-2,1)&amp; " - " &amp; INDEX(Calculation!$X$6:$X$505,ROW(F694)/2-2,1)),"")</f>
        <v/>
      </c>
      <c r="G695" s="82"/>
      <c r="H695" s="90" t="str">
        <f t="shared" si="21"/>
        <v/>
      </c>
      <c r="I695" s="89" t="str">
        <f>IF(MOD(ROW(I694),2)=0,IF( OR(INDEX(Calculation!$Y$6:$Y$505,ROW(I694)/2-2,1)="",INDEX(Calculation!$Y$6:$Y$505,ROW(I694)/2-2,1)="-"),"",INDEX(Calculation!$Y$6:$Y$505,ROW(I694)/2-2,1)&amp; " - " &amp; INDEX(Calculation!$Z$6:$Z$505,ROW(I694)/2-2,1)),"")</f>
        <v/>
      </c>
      <c r="J695" s="63"/>
      <c r="K695" s="86"/>
    </row>
    <row r="696" spans="1:11" ht="15.75" x14ac:dyDescent="0.25">
      <c r="A696" s="87"/>
      <c r="B696" s="62"/>
      <c r="C696" s="82"/>
      <c r="D696" s="83"/>
      <c r="E696" s="90" t="str">
        <f t="shared" si="20"/>
        <v/>
      </c>
      <c r="F696" s="89" t="str">
        <f>IF(MOD(ROW(F695),2)=0,IF( LEN(INDEX(Calculation!$W$6:$W$505,ROW(F695)/2-2,1))=0,"",INDEX(Calculation!$W$6:$W$505,ROW(F695)/2-2,1)&amp; " - " &amp; INDEX(Calculation!$X$6:$X$505,ROW(F695)/2-2,1)),"")</f>
        <v/>
      </c>
      <c r="G696" s="82"/>
      <c r="H696" s="90" t="str">
        <f t="shared" si="21"/>
        <v/>
      </c>
      <c r="I696" s="89" t="str">
        <f>IF(MOD(ROW(I695),2)=0,IF( OR(INDEX(Calculation!$Y$6:$Y$505,ROW(I695)/2-2,1)="",INDEX(Calculation!$Y$6:$Y$505,ROW(I695)/2-2,1)="-"),"",INDEX(Calculation!$Y$6:$Y$505,ROW(I695)/2-2,1)&amp; " - " &amp; INDEX(Calculation!$Z$6:$Z$505,ROW(I695)/2-2,1)),"")</f>
        <v/>
      </c>
      <c r="J696" s="63"/>
      <c r="K696" s="86"/>
    </row>
    <row r="697" spans="1:11" ht="15.75" x14ac:dyDescent="0.25">
      <c r="A697" s="87"/>
      <c r="B697" s="62"/>
      <c r="C697" s="82"/>
      <c r="D697" s="83"/>
      <c r="E697" s="90" t="str">
        <f t="shared" si="20"/>
        <v/>
      </c>
      <c r="F697" s="89" t="str">
        <f>IF(MOD(ROW(F696),2)=0,IF( LEN(INDEX(Calculation!$W$6:$W$505,ROW(F696)/2-2,1))=0,"",INDEX(Calculation!$W$6:$W$505,ROW(F696)/2-2,1)&amp; " - " &amp; INDEX(Calculation!$X$6:$X$505,ROW(F696)/2-2,1)),"")</f>
        <v/>
      </c>
      <c r="G697" s="82"/>
      <c r="H697" s="90" t="str">
        <f t="shared" si="21"/>
        <v/>
      </c>
      <c r="I697" s="89" t="str">
        <f>IF(MOD(ROW(I696),2)=0,IF( OR(INDEX(Calculation!$Y$6:$Y$505,ROW(I696)/2-2,1)="",INDEX(Calculation!$Y$6:$Y$505,ROW(I696)/2-2,1)="-"),"",INDEX(Calculation!$Y$6:$Y$505,ROW(I696)/2-2,1)&amp; " - " &amp; INDEX(Calculation!$Z$6:$Z$505,ROW(I696)/2-2,1)),"")</f>
        <v/>
      </c>
      <c r="J697" s="63"/>
      <c r="K697" s="86"/>
    </row>
    <row r="698" spans="1:11" ht="15.75" x14ac:dyDescent="0.25">
      <c r="A698" s="87"/>
      <c r="B698" s="62"/>
      <c r="C698" s="82"/>
      <c r="D698" s="83"/>
      <c r="E698" s="90" t="str">
        <f t="shared" si="20"/>
        <v/>
      </c>
      <c r="F698" s="89" t="str">
        <f>IF(MOD(ROW(F697),2)=0,IF( LEN(INDEX(Calculation!$W$6:$W$505,ROW(F697)/2-2,1))=0,"",INDEX(Calculation!$W$6:$W$505,ROW(F697)/2-2,1)&amp; " - " &amp; INDEX(Calculation!$X$6:$X$505,ROW(F697)/2-2,1)),"")</f>
        <v/>
      </c>
      <c r="G698" s="82"/>
      <c r="H698" s="90" t="str">
        <f t="shared" si="21"/>
        <v/>
      </c>
      <c r="I698" s="89" t="str">
        <f>IF(MOD(ROW(I697),2)=0,IF( OR(INDEX(Calculation!$Y$6:$Y$505,ROW(I697)/2-2,1)="",INDEX(Calculation!$Y$6:$Y$505,ROW(I697)/2-2,1)="-"),"",INDEX(Calculation!$Y$6:$Y$505,ROW(I697)/2-2,1)&amp; " - " &amp; INDEX(Calculation!$Z$6:$Z$505,ROW(I697)/2-2,1)),"")</f>
        <v/>
      </c>
      <c r="J698" s="63"/>
      <c r="K698" s="86"/>
    </row>
    <row r="699" spans="1:11" ht="15.75" x14ac:dyDescent="0.25">
      <c r="A699" s="87"/>
      <c r="B699" s="62"/>
      <c r="C699" s="82"/>
      <c r="D699" s="83"/>
      <c r="E699" s="90" t="str">
        <f t="shared" si="20"/>
        <v/>
      </c>
      <c r="F699" s="89" t="str">
        <f>IF(MOD(ROW(F698),2)=0,IF( LEN(INDEX(Calculation!$W$6:$W$505,ROW(F698)/2-2,1))=0,"",INDEX(Calculation!$W$6:$W$505,ROW(F698)/2-2,1)&amp; " - " &amp; INDEX(Calculation!$X$6:$X$505,ROW(F698)/2-2,1)),"")</f>
        <v/>
      </c>
      <c r="G699" s="82"/>
      <c r="H699" s="90" t="str">
        <f t="shared" si="21"/>
        <v/>
      </c>
      <c r="I699" s="89" t="str">
        <f>IF(MOD(ROW(I698),2)=0,IF( OR(INDEX(Calculation!$Y$6:$Y$505,ROW(I698)/2-2,1)="",INDEX(Calculation!$Y$6:$Y$505,ROW(I698)/2-2,1)="-"),"",INDEX(Calculation!$Y$6:$Y$505,ROW(I698)/2-2,1)&amp; " - " &amp; INDEX(Calculation!$Z$6:$Z$505,ROW(I698)/2-2,1)),"")</f>
        <v/>
      </c>
      <c r="J699" s="63"/>
      <c r="K699" s="86"/>
    </row>
    <row r="700" spans="1:11" ht="15.75" x14ac:dyDescent="0.25">
      <c r="A700" s="87"/>
      <c r="B700" s="62"/>
      <c r="C700" s="82"/>
      <c r="D700" s="83"/>
      <c r="E700" s="90" t="str">
        <f t="shared" si="20"/>
        <v/>
      </c>
      <c r="F700" s="89" t="str">
        <f>IF(MOD(ROW(F699),2)=0,IF( LEN(INDEX(Calculation!$W$6:$W$505,ROW(F699)/2-2,1))=0,"",INDEX(Calculation!$W$6:$W$505,ROW(F699)/2-2,1)&amp; " - " &amp; INDEX(Calculation!$X$6:$X$505,ROW(F699)/2-2,1)),"")</f>
        <v/>
      </c>
      <c r="G700" s="82"/>
      <c r="H700" s="90" t="str">
        <f t="shared" si="21"/>
        <v/>
      </c>
      <c r="I700" s="89" t="str">
        <f>IF(MOD(ROW(I699),2)=0,IF( OR(INDEX(Calculation!$Y$6:$Y$505,ROW(I699)/2-2,1)="",INDEX(Calculation!$Y$6:$Y$505,ROW(I699)/2-2,1)="-"),"",INDEX(Calculation!$Y$6:$Y$505,ROW(I699)/2-2,1)&amp; " - " &amp; INDEX(Calculation!$Z$6:$Z$505,ROW(I699)/2-2,1)),"")</f>
        <v/>
      </c>
      <c r="J700" s="63"/>
      <c r="K700" s="86"/>
    </row>
    <row r="701" spans="1:11" ht="15.75" x14ac:dyDescent="0.25">
      <c r="A701" s="87"/>
      <c r="B701" s="62"/>
      <c r="C701" s="82"/>
      <c r="D701" s="83"/>
      <c r="E701" s="90" t="str">
        <f t="shared" si="20"/>
        <v/>
      </c>
      <c r="F701" s="89" t="str">
        <f>IF(MOD(ROW(F700),2)=0,IF( LEN(INDEX(Calculation!$W$6:$W$505,ROW(F700)/2-2,1))=0,"",INDEX(Calculation!$W$6:$W$505,ROW(F700)/2-2,1)&amp; " - " &amp; INDEX(Calculation!$X$6:$X$505,ROW(F700)/2-2,1)),"")</f>
        <v/>
      </c>
      <c r="G701" s="82"/>
      <c r="H701" s="90" t="str">
        <f t="shared" si="21"/>
        <v/>
      </c>
      <c r="I701" s="89" t="str">
        <f>IF(MOD(ROW(I700),2)=0,IF( OR(INDEX(Calculation!$Y$6:$Y$505,ROW(I700)/2-2,1)="",INDEX(Calculation!$Y$6:$Y$505,ROW(I700)/2-2,1)="-"),"",INDEX(Calculation!$Y$6:$Y$505,ROW(I700)/2-2,1)&amp; " - " &amp; INDEX(Calculation!$Z$6:$Z$505,ROW(I700)/2-2,1)),"")</f>
        <v/>
      </c>
      <c r="J701" s="63"/>
      <c r="K701" s="86"/>
    </row>
    <row r="702" spans="1:11" ht="15.75" x14ac:dyDescent="0.25">
      <c r="A702" s="87"/>
      <c r="B702" s="62"/>
      <c r="C702" s="82"/>
      <c r="D702" s="83"/>
      <c r="E702" s="90" t="str">
        <f t="shared" si="20"/>
        <v/>
      </c>
      <c r="F702" s="89" t="str">
        <f>IF(MOD(ROW(F701),2)=0,IF( LEN(INDEX(Calculation!$W$6:$W$505,ROW(F701)/2-2,1))=0,"",INDEX(Calculation!$W$6:$W$505,ROW(F701)/2-2,1)&amp; " - " &amp; INDEX(Calculation!$X$6:$X$505,ROW(F701)/2-2,1)),"")</f>
        <v/>
      </c>
      <c r="G702" s="82"/>
      <c r="H702" s="90" t="str">
        <f t="shared" si="21"/>
        <v/>
      </c>
      <c r="I702" s="89" t="str">
        <f>IF(MOD(ROW(I701),2)=0,IF( OR(INDEX(Calculation!$Y$6:$Y$505,ROW(I701)/2-2,1)="",INDEX(Calculation!$Y$6:$Y$505,ROW(I701)/2-2,1)="-"),"",INDEX(Calculation!$Y$6:$Y$505,ROW(I701)/2-2,1)&amp; " - " &amp; INDEX(Calculation!$Z$6:$Z$505,ROW(I701)/2-2,1)),"")</f>
        <v/>
      </c>
      <c r="J702" s="63"/>
      <c r="K702" s="86"/>
    </row>
    <row r="703" spans="1:11" ht="15.75" x14ac:dyDescent="0.25">
      <c r="A703" s="87"/>
      <c r="B703" s="62"/>
      <c r="C703" s="82"/>
      <c r="D703" s="83"/>
      <c r="E703" s="90" t="str">
        <f t="shared" si="20"/>
        <v/>
      </c>
      <c r="F703" s="89" t="str">
        <f>IF(MOD(ROW(F702),2)=0,IF( LEN(INDEX(Calculation!$W$6:$W$505,ROW(F702)/2-2,1))=0,"",INDEX(Calculation!$W$6:$W$505,ROW(F702)/2-2,1)&amp; " - " &amp; INDEX(Calculation!$X$6:$X$505,ROW(F702)/2-2,1)),"")</f>
        <v/>
      </c>
      <c r="G703" s="82"/>
      <c r="H703" s="90" t="str">
        <f t="shared" si="21"/>
        <v/>
      </c>
      <c r="I703" s="89" t="str">
        <f>IF(MOD(ROW(I702),2)=0,IF( OR(INDEX(Calculation!$Y$6:$Y$505,ROW(I702)/2-2,1)="",INDEX(Calculation!$Y$6:$Y$505,ROW(I702)/2-2,1)="-"),"",INDEX(Calculation!$Y$6:$Y$505,ROW(I702)/2-2,1)&amp; " - " &amp; INDEX(Calculation!$Z$6:$Z$505,ROW(I702)/2-2,1)),"")</f>
        <v/>
      </c>
      <c r="J703" s="63"/>
      <c r="K703" s="86"/>
    </row>
    <row r="704" spans="1:11" ht="15.75" x14ac:dyDescent="0.25">
      <c r="A704" s="87"/>
      <c r="B704" s="62"/>
      <c r="C704" s="82"/>
      <c r="D704" s="83"/>
      <c r="E704" s="90" t="str">
        <f t="shared" si="20"/>
        <v/>
      </c>
      <c r="F704" s="89" t="str">
        <f>IF(MOD(ROW(F703),2)=0,IF( LEN(INDEX(Calculation!$W$6:$W$505,ROW(F703)/2-2,1))=0,"",INDEX(Calculation!$W$6:$W$505,ROW(F703)/2-2,1)&amp; " - " &amp; INDEX(Calculation!$X$6:$X$505,ROW(F703)/2-2,1)),"")</f>
        <v/>
      </c>
      <c r="G704" s="82"/>
      <c r="H704" s="90" t="str">
        <f t="shared" si="21"/>
        <v/>
      </c>
      <c r="I704" s="89" t="str">
        <f>IF(MOD(ROW(I703),2)=0,IF( OR(INDEX(Calculation!$Y$6:$Y$505,ROW(I703)/2-2,1)="",INDEX(Calculation!$Y$6:$Y$505,ROW(I703)/2-2,1)="-"),"",INDEX(Calculation!$Y$6:$Y$505,ROW(I703)/2-2,1)&amp; " - " &amp; INDEX(Calculation!$Z$6:$Z$505,ROW(I703)/2-2,1)),"")</f>
        <v/>
      </c>
      <c r="J704" s="63"/>
      <c r="K704" s="86"/>
    </row>
    <row r="705" spans="1:11" ht="15.75" x14ac:dyDescent="0.25">
      <c r="A705" s="87"/>
      <c r="B705" s="62"/>
      <c r="C705" s="82"/>
      <c r="D705" s="83"/>
      <c r="E705" s="90" t="str">
        <f t="shared" si="20"/>
        <v/>
      </c>
      <c r="F705" s="89" t="str">
        <f>IF(MOD(ROW(F704),2)=0,IF( LEN(INDEX(Calculation!$W$6:$W$505,ROW(F704)/2-2,1))=0,"",INDEX(Calculation!$W$6:$W$505,ROW(F704)/2-2,1)&amp; " - " &amp; INDEX(Calculation!$X$6:$X$505,ROW(F704)/2-2,1)),"")</f>
        <v/>
      </c>
      <c r="G705" s="82"/>
      <c r="H705" s="90" t="str">
        <f t="shared" si="21"/>
        <v/>
      </c>
      <c r="I705" s="89" t="str">
        <f>IF(MOD(ROW(I704),2)=0,IF( OR(INDEX(Calculation!$Y$6:$Y$505,ROW(I704)/2-2,1)="",INDEX(Calculation!$Y$6:$Y$505,ROW(I704)/2-2,1)="-"),"",INDEX(Calculation!$Y$6:$Y$505,ROW(I704)/2-2,1)&amp; " - " &amp; INDEX(Calculation!$Z$6:$Z$505,ROW(I704)/2-2,1)),"")</f>
        <v/>
      </c>
      <c r="J705" s="63"/>
      <c r="K705" s="86"/>
    </row>
    <row r="706" spans="1:11" ht="15.75" x14ac:dyDescent="0.25">
      <c r="A706" s="87"/>
      <c r="B706" s="62"/>
      <c r="C706" s="82"/>
      <c r="D706" s="83"/>
      <c r="E706" s="90" t="str">
        <f t="shared" si="20"/>
        <v/>
      </c>
      <c r="F706" s="89" t="str">
        <f>IF(MOD(ROW(F705),2)=0,IF( LEN(INDEX(Calculation!$W$6:$W$505,ROW(F705)/2-2,1))=0,"",INDEX(Calculation!$W$6:$W$505,ROW(F705)/2-2,1)&amp; " - " &amp; INDEX(Calculation!$X$6:$X$505,ROW(F705)/2-2,1)),"")</f>
        <v/>
      </c>
      <c r="G706" s="82"/>
      <c r="H706" s="90" t="str">
        <f t="shared" si="21"/>
        <v/>
      </c>
      <c r="I706" s="89" t="str">
        <f>IF(MOD(ROW(I705),2)=0,IF( OR(INDEX(Calculation!$Y$6:$Y$505,ROW(I705)/2-2,1)="",INDEX(Calculation!$Y$6:$Y$505,ROW(I705)/2-2,1)="-"),"",INDEX(Calculation!$Y$6:$Y$505,ROW(I705)/2-2,1)&amp; " - " &amp; INDEX(Calculation!$Z$6:$Z$505,ROW(I705)/2-2,1)),"")</f>
        <v/>
      </c>
      <c r="J706" s="63"/>
      <c r="K706" s="86"/>
    </row>
    <row r="707" spans="1:11" ht="15.75" x14ac:dyDescent="0.25">
      <c r="A707" s="87"/>
      <c r="B707" s="62"/>
      <c r="C707" s="82"/>
      <c r="D707" s="83"/>
      <c r="E707" s="90" t="str">
        <f t="shared" si="20"/>
        <v/>
      </c>
      <c r="F707" s="89" t="str">
        <f>IF(MOD(ROW(F706),2)=0,IF( LEN(INDEX(Calculation!$W$6:$W$505,ROW(F706)/2-2,1))=0,"",INDEX(Calculation!$W$6:$W$505,ROW(F706)/2-2,1)&amp; " - " &amp; INDEX(Calculation!$X$6:$X$505,ROW(F706)/2-2,1)),"")</f>
        <v/>
      </c>
      <c r="G707" s="82"/>
      <c r="H707" s="90" t="str">
        <f t="shared" si="21"/>
        <v/>
      </c>
      <c r="I707" s="89" t="str">
        <f>IF(MOD(ROW(I706),2)=0,IF( OR(INDEX(Calculation!$Y$6:$Y$505,ROW(I706)/2-2,1)="",INDEX(Calculation!$Y$6:$Y$505,ROW(I706)/2-2,1)="-"),"",INDEX(Calculation!$Y$6:$Y$505,ROW(I706)/2-2,1)&amp; " - " &amp; INDEX(Calculation!$Z$6:$Z$505,ROW(I706)/2-2,1)),"")</f>
        <v/>
      </c>
      <c r="J707" s="63"/>
      <c r="K707" s="86"/>
    </row>
    <row r="708" spans="1:11" ht="15.75" x14ac:dyDescent="0.25">
      <c r="A708" s="87"/>
      <c r="B708" s="62"/>
      <c r="C708" s="82"/>
      <c r="D708" s="83"/>
      <c r="E708" s="90" t="str">
        <f t="shared" si="20"/>
        <v/>
      </c>
      <c r="F708" s="89" t="str">
        <f>IF(MOD(ROW(F707),2)=0,IF( LEN(INDEX(Calculation!$W$6:$W$505,ROW(F707)/2-2,1))=0,"",INDEX(Calculation!$W$6:$W$505,ROW(F707)/2-2,1)&amp; " - " &amp; INDEX(Calculation!$X$6:$X$505,ROW(F707)/2-2,1)),"")</f>
        <v/>
      </c>
      <c r="G708" s="82"/>
      <c r="H708" s="90" t="str">
        <f t="shared" si="21"/>
        <v/>
      </c>
      <c r="I708" s="89" t="str">
        <f>IF(MOD(ROW(I707),2)=0,IF( OR(INDEX(Calculation!$Y$6:$Y$505,ROW(I707)/2-2,1)="",INDEX(Calculation!$Y$6:$Y$505,ROW(I707)/2-2,1)="-"),"",INDEX(Calculation!$Y$6:$Y$505,ROW(I707)/2-2,1)&amp; " - " &amp; INDEX(Calculation!$Z$6:$Z$505,ROW(I707)/2-2,1)),"")</f>
        <v/>
      </c>
      <c r="J708" s="63"/>
      <c r="K708" s="86"/>
    </row>
    <row r="709" spans="1:11" ht="15.75" x14ac:dyDescent="0.25">
      <c r="A709" s="87"/>
      <c r="B709" s="62"/>
      <c r="C709" s="82"/>
      <c r="D709" s="83"/>
      <c r="E709" s="90" t="str">
        <f t="shared" si="20"/>
        <v/>
      </c>
      <c r="F709" s="89" t="str">
        <f>IF(MOD(ROW(F708),2)=0,IF( LEN(INDEX(Calculation!$W$6:$W$505,ROW(F708)/2-2,1))=0,"",INDEX(Calculation!$W$6:$W$505,ROW(F708)/2-2,1)&amp; " - " &amp; INDEX(Calculation!$X$6:$X$505,ROW(F708)/2-2,1)),"")</f>
        <v/>
      </c>
      <c r="G709" s="82"/>
      <c r="H709" s="90" t="str">
        <f t="shared" si="21"/>
        <v/>
      </c>
      <c r="I709" s="89" t="str">
        <f>IF(MOD(ROW(I708),2)=0,IF( OR(INDEX(Calculation!$Y$6:$Y$505,ROW(I708)/2-2,1)="",INDEX(Calculation!$Y$6:$Y$505,ROW(I708)/2-2,1)="-"),"",INDEX(Calculation!$Y$6:$Y$505,ROW(I708)/2-2,1)&amp; " - " &amp; INDEX(Calculation!$Z$6:$Z$505,ROW(I708)/2-2,1)),"")</f>
        <v/>
      </c>
      <c r="J709" s="63"/>
      <c r="K709" s="86"/>
    </row>
    <row r="710" spans="1:11" ht="15.75" x14ac:dyDescent="0.25">
      <c r="A710" s="87"/>
      <c r="B710" s="62"/>
      <c r="C710" s="82"/>
      <c r="D710" s="83"/>
      <c r="E710" s="90" t="str">
        <f t="shared" si="20"/>
        <v/>
      </c>
      <c r="F710" s="89" t="str">
        <f>IF(MOD(ROW(F709),2)=0,IF( LEN(INDEX(Calculation!$W$6:$W$505,ROW(F709)/2-2,1))=0,"",INDEX(Calculation!$W$6:$W$505,ROW(F709)/2-2,1)&amp; " - " &amp; INDEX(Calculation!$X$6:$X$505,ROW(F709)/2-2,1)),"")</f>
        <v/>
      </c>
      <c r="G710" s="82"/>
      <c r="H710" s="90" t="str">
        <f t="shared" si="21"/>
        <v/>
      </c>
      <c r="I710" s="89" t="str">
        <f>IF(MOD(ROW(I709),2)=0,IF( OR(INDEX(Calculation!$Y$6:$Y$505,ROW(I709)/2-2,1)="",INDEX(Calculation!$Y$6:$Y$505,ROW(I709)/2-2,1)="-"),"",INDEX(Calculation!$Y$6:$Y$505,ROW(I709)/2-2,1)&amp; " - " &amp; INDEX(Calculation!$Z$6:$Z$505,ROW(I709)/2-2,1)),"")</f>
        <v/>
      </c>
      <c r="J710" s="63"/>
      <c r="K710" s="86"/>
    </row>
    <row r="711" spans="1:11" ht="15.75" x14ac:dyDescent="0.25">
      <c r="A711" s="87"/>
      <c r="B711" s="62"/>
      <c r="C711" s="82"/>
      <c r="D711" s="83"/>
      <c r="E711" s="90" t="str">
        <f t="shared" ref="E711:E774" si="22">IF(OR(AND(C712="",F712&lt;&gt;""),AND(C711="",F711="",E712="x")),"x","")</f>
        <v/>
      </c>
      <c r="F711" s="89" t="str">
        <f>IF(MOD(ROW(F710),2)=0,IF( LEN(INDEX(Calculation!$W$6:$W$505,ROW(F710)/2-2,1))=0,"",INDEX(Calculation!$W$6:$W$505,ROW(F710)/2-2,1)&amp; " - " &amp; INDEX(Calculation!$X$6:$X$505,ROW(F710)/2-2,1)),"")</f>
        <v/>
      </c>
      <c r="G711" s="82"/>
      <c r="H711" s="90" t="str">
        <f t="shared" ref="H711:H774" si="23">IF(OR(AND(F712="",I712&lt;&gt;""),AND(F711="",I711="",H712="x")),"x","")</f>
        <v/>
      </c>
      <c r="I711" s="89" t="str">
        <f>IF(MOD(ROW(I710),2)=0,IF( OR(INDEX(Calculation!$Y$6:$Y$505,ROW(I710)/2-2,1)="",INDEX(Calculation!$Y$6:$Y$505,ROW(I710)/2-2,1)="-"),"",INDEX(Calculation!$Y$6:$Y$505,ROW(I710)/2-2,1)&amp; " - " &amp; INDEX(Calculation!$Z$6:$Z$505,ROW(I710)/2-2,1)),"")</f>
        <v/>
      </c>
      <c r="J711" s="63"/>
      <c r="K711" s="86"/>
    </row>
    <row r="712" spans="1:11" ht="15.75" x14ac:dyDescent="0.25">
      <c r="A712" s="87"/>
      <c r="B712" s="62"/>
      <c r="C712" s="82"/>
      <c r="D712" s="83"/>
      <c r="E712" s="90" t="str">
        <f t="shared" si="22"/>
        <v/>
      </c>
      <c r="F712" s="89" t="str">
        <f>IF(MOD(ROW(F711),2)=0,IF( LEN(INDEX(Calculation!$W$6:$W$505,ROW(F711)/2-2,1))=0,"",INDEX(Calculation!$W$6:$W$505,ROW(F711)/2-2,1)&amp; " - " &amp; INDEX(Calculation!$X$6:$X$505,ROW(F711)/2-2,1)),"")</f>
        <v/>
      </c>
      <c r="G712" s="82"/>
      <c r="H712" s="90" t="str">
        <f t="shared" si="23"/>
        <v/>
      </c>
      <c r="I712" s="89" t="str">
        <f>IF(MOD(ROW(I711),2)=0,IF( OR(INDEX(Calculation!$Y$6:$Y$505,ROW(I711)/2-2,1)="",INDEX(Calculation!$Y$6:$Y$505,ROW(I711)/2-2,1)="-"),"",INDEX(Calculation!$Y$6:$Y$505,ROW(I711)/2-2,1)&amp; " - " &amp; INDEX(Calculation!$Z$6:$Z$505,ROW(I711)/2-2,1)),"")</f>
        <v/>
      </c>
      <c r="J712" s="63"/>
      <c r="K712" s="86"/>
    </row>
    <row r="713" spans="1:11" ht="15.75" x14ac:dyDescent="0.25">
      <c r="A713" s="87"/>
      <c r="B713" s="62"/>
      <c r="C713" s="82"/>
      <c r="D713" s="83"/>
      <c r="E713" s="90" t="str">
        <f t="shared" si="22"/>
        <v/>
      </c>
      <c r="F713" s="89" t="str">
        <f>IF(MOD(ROW(F712),2)=0,IF( LEN(INDEX(Calculation!$W$6:$W$505,ROW(F712)/2-2,1))=0,"",INDEX(Calculation!$W$6:$W$505,ROW(F712)/2-2,1)&amp; " - " &amp; INDEX(Calculation!$X$6:$X$505,ROW(F712)/2-2,1)),"")</f>
        <v/>
      </c>
      <c r="G713" s="82"/>
      <c r="H713" s="90" t="str">
        <f t="shared" si="23"/>
        <v/>
      </c>
      <c r="I713" s="89" t="str">
        <f>IF(MOD(ROW(I712),2)=0,IF( OR(INDEX(Calculation!$Y$6:$Y$505,ROW(I712)/2-2,1)="",INDEX(Calculation!$Y$6:$Y$505,ROW(I712)/2-2,1)="-"),"",INDEX(Calculation!$Y$6:$Y$505,ROW(I712)/2-2,1)&amp; " - " &amp; INDEX(Calculation!$Z$6:$Z$505,ROW(I712)/2-2,1)),"")</f>
        <v/>
      </c>
      <c r="J713" s="63"/>
      <c r="K713" s="86"/>
    </row>
    <row r="714" spans="1:11" ht="15.75" x14ac:dyDescent="0.25">
      <c r="A714" s="87"/>
      <c r="B714" s="62"/>
      <c r="C714" s="82"/>
      <c r="D714" s="83"/>
      <c r="E714" s="90" t="str">
        <f t="shared" si="22"/>
        <v/>
      </c>
      <c r="F714" s="89" t="str">
        <f>IF(MOD(ROW(F713),2)=0,IF( LEN(INDEX(Calculation!$W$6:$W$505,ROW(F713)/2-2,1))=0,"",INDEX(Calculation!$W$6:$W$505,ROW(F713)/2-2,1)&amp; " - " &amp; INDEX(Calculation!$X$6:$X$505,ROW(F713)/2-2,1)),"")</f>
        <v/>
      </c>
      <c r="G714" s="82"/>
      <c r="H714" s="90" t="str">
        <f t="shared" si="23"/>
        <v/>
      </c>
      <c r="I714" s="89" t="str">
        <f>IF(MOD(ROW(I713),2)=0,IF( OR(INDEX(Calculation!$Y$6:$Y$505,ROW(I713)/2-2,1)="",INDEX(Calculation!$Y$6:$Y$505,ROW(I713)/2-2,1)="-"),"",INDEX(Calculation!$Y$6:$Y$505,ROW(I713)/2-2,1)&amp; " - " &amp; INDEX(Calculation!$Z$6:$Z$505,ROW(I713)/2-2,1)),"")</f>
        <v/>
      </c>
      <c r="J714" s="63"/>
      <c r="K714" s="86"/>
    </row>
    <row r="715" spans="1:11" ht="15.75" x14ac:dyDescent="0.25">
      <c r="A715" s="87"/>
      <c r="B715" s="62"/>
      <c r="C715" s="82"/>
      <c r="D715" s="83"/>
      <c r="E715" s="90" t="str">
        <f t="shared" si="22"/>
        <v/>
      </c>
      <c r="F715" s="89" t="str">
        <f>IF(MOD(ROW(F714),2)=0,IF( LEN(INDEX(Calculation!$W$6:$W$505,ROW(F714)/2-2,1))=0,"",INDEX(Calculation!$W$6:$W$505,ROW(F714)/2-2,1)&amp; " - " &amp; INDEX(Calculation!$X$6:$X$505,ROW(F714)/2-2,1)),"")</f>
        <v/>
      </c>
      <c r="G715" s="82"/>
      <c r="H715" s="90" t="str">
        <f t="shared" si="23"/>
        <v/>
      </c>
      <c r="I715" s="89" t="str">
        <f>IF(MOD(ROW(I714),2)=0,IF( OR(INDEX(Calculation!$Y$6:$Y$505,ROW(I714)/2-2,1)="",INDEX(Calculation!$Y$6:$Y$505,ROW(I714)/2-2,1)="-"),"",INDEX(Calculation!$Y$6:$Y$505,ROW(I714)/2-2,1)&amp; " - " &amp; INDEX(Calculation!$Z$6:$Z$505,ROW(I714)/2-2,1)),"")</f>
        <v/>
      </c>
      <c r="J715" s="63"/>
      <c r="K715" s="86"/>
    </row>
    <row r="716" spans="1:11" ht="15.75" x14ac:dyDescent="0.25">
      <c r="A716" s="87"/>
      <c r="B716" s="62"/>
      <c r="C716" s="82"/>
      <c r="D716" s="83"/>
      <c r="E716" s="90" t="str">
        <f t="shared" si="22"/>
        <v/>
      </c>
      <c r="F716" s="89" t="str">
        <f>IF(MOD(ROW(F715),2)=0,IF( LEN(INDEX(Calculation!$W$6:$W$505,ROW(F715)/2-2,1))=0,"",INDEX(Calculation!$W$6:$W$505,ROW(F715)/2-2,1)&amp; " - " &amp; INDEX(Calculation!$X$6:$X$505,ROW(F715)/2-2,1)),"")</f>
        <v/>
      </c>
      <c r="G716" s="82"/>
      <c r="H716" s="90" t="str">
        <f t="shared" si="23"/>
        <v/>
      </c>
      <c r="I716" s="89" t="str">
        <f>IF(MOD(ROW(I715),2)=0,IF( OR(INDEX(Calculation!$Y$6:$Y$505,ROW(I715)/2-2,1)="",INDEX(Calculation!$Y$6:$Y$505,ROW(I715)/2-2,1)="-"),"",INDEX(Calculation!$Y$6:$Y$505,ROW(I715)/2-2,1)&amp; " - " &amp; INDEX(Calculation!$Z$6:$Z$505,ROW(I715)/2-2,1)),"")</f>
        <v/>
      </c>
      <c r="J716" s="63"/>
      <c r="K716" s="86"/>
    </row>
    <row r="717" spans="1:11" ht="15.75" x14ac:dyDescent="0.25">
      <c r="A717" s="87"/>
      <c r="B717" s="62"/>
      <c r="C717" s="82"/>
      <c r="D717" s="83"/>
      <c r="E717" s="90" t="str">
        <f t="shared" si="22"/>
        <v/>
      </c>
      <c r="F717" s="89" t="str">
        <f>IF(MOD(ROW(F716),2)=0,IF( LEN(INDEX(Calculation!$W$6:$W$505,ROW(F716)/2-2,1))=0,"",INDEX(Calculation!$W$6:$W$505,ROW(F716)/2-2,1)&amp; " - " &amp; INDEX(Calculation!$X$6:$X$505,ROW(F716)/2-2,1)),"")</f>
        <v/>
      </c>
      <c r="G717" s="82"/>
      <c r="H717" s="90" t="str">
        <f t="shared" si="23"/>
        <v/>
      </c>
      <c r="I717" s="89" t="str">
        <f>IF(MOD(ROW(I716),2)=0,IF( OR(INDEX(Calculation!$Y$6:$Y$505,ROW(I716)/2-2,1)="",INDEX(Calculation!$Y$6:$Y$505,ROW(I716)/2-2,1)="-"),"",INDEX(Calculation!$Y$6:$Y$505,ROW(I716)/2-2,1)&amp; " - " &amp; INDEX(Calculation!$Z$6:$Z$505,ROW(I716)/2-2,1)),"")</f>
        <v/>
      </c>
      <c r="J717" s="63"/>
      <c r="K717" s="86"/>
    </row>
    <row r="718" spans="1:11" ht="15.75" x14ac:dyDescent="0.25">
      <c r="A718" s="87"/>
      <c r="B718" s="62"/>
      <c r="C718" s="82"/>
      <c r="D718" s="83"/>
      <c r="E718" s="90" t="str">
        <f t="shared" si="22"/>
        <v/>
      </c>
      <c r="F718" s="89" t="str">
        <f>IF(MOD(ROW(F717),2)=0,IF( LEN(INDEX(Calculation!$W$6:$W$505,ROW(F717)/2-2,1))=0,"",INDEX(Calculation!$W$6:$W$505,ROW(F717)/2-2,1)&amp; " - " &amp; INDEX(Calculation!$X$6:$X$505,ROW(F717)/2-2,1)),"")</f>
        <v/>
      </c>
      <c r="G718" s="82"/>
      <c r="H718" s="90" t="str">
        <f t="shared" si="23"/>
        <v/>
      </c>
      <c r="I718" s="89" t="str">
        <f>IF(MOD(ROW(I717),2)=0,IF( OR(INDEX(Calculation!$Y$6:$Y$505,ROW(I717)/2-2,1)="",INDEX(Calculation!$Y$6:$Y$505,ROW(I717)/2-2,1)="-"),"",INDEX(Calculation!$Y$6:$Y$505,ROW(I717)/2-2,1)&amp; " - " &amp; INDEX(Calculation!$Z$6:$Z$505,ROW(I717)/2-2,1)),"")</f>
        <v/>
      </c>
      <c r="J718" s="63"/>
      <c r="K718" s="86"/>
    </row>
    <row r="719" spans="1:11" ht="15.75" x14ac:dyDescent="0.25">
      <c r="A719" s="87"/>
      <c r="B719" s="62"/>
      <c r="C719" s="82"/>
      <c r="D719" s="83"/>
      <c r="E719" s="90" t="str">
        <f t="shared" si="22"/>
        <v/>
      </c>
      <c r="F719" s="89" t="str">
        <f>IF(MOD(ROW(F718),2)=0,IF( LEN(INDEX(Calculation!$W$6:$W$505,ROW(F718)/2-2,1))=0,"",INDEX(Calculation!$W$6:$W$505,ROW(F718)/2-2,1)&amp; " - " &amp; INDEX(Calculation!$X$6:$X$505,ROW(F718)/2-2,1)),"")</f>
        <v/>
      </c>
      <c r="G719" s="82"/>
      <c r="H719" s="90" t="str">
        <f t="shared" si="23"/>
        <v/>
      </c>
      <c r="I719" s="89" t="str">
        <f>IF(MOD(ROW(I718),2)=0,IF( OR(INDEX(Calculation!$Y$6:$Y$505,ROW(I718)/2-2,1)="",INDEX(Calculation!$Y$6:$Y$505,ROW(I718)/2-2,1)="-"),"",INDEX(Calculation!$Y$6:$Y$505,ROW(I718)/2-2,1)&amp; " - " &amp; INDEX(Calculation!$Z$6:$Z$505,ROW(I718)/2-2,1)),"")</f>
        <v/>
      </c>
      <c r="J719" s="63"/>
      <c r="K719" s="86"/>
    </row>
    <row r="720" spans="1:11" ht="15.75" x14ac:dyDescent="0.25">
      <c r="A720" s="87"/>
      <c r="B720" s="62"/>
      <c r="C720" s="82"/>
      <c r="D720" s="83"/>
      <c r="E720" s="90" t="str">
        <f t="shared" si="22"/>
        <v/>
      </c>
      <c r="F720" s="89" t="str">
        <f>IF(MOD(ROW(F719),2)=0,IF( LEN(INDEX(Calculation!$W$6:$W$505,ROW(F719)/2-2,1))=0,"",INDEX(Calculation!$W$6:$W$505,ROW(F719)/2-2,1)&amp; " - " &amp; INDEX(Calculation!$X$6:$X$505,ROW(F719)/2-2,1)),"")</f>
        <v/>
      </c>
      <c r="G720" s="82"/>
      <c r="H720" s="90" t="str">
        <f t="shared" si="23"/>
        <v/>
      </c>
      <c r="I720" s="89" t="str">
        <f>IF(MOD(ROW(I719),2)=0,IF( OR(INDEX(Calculation!$Y$6:$Y$505,ROW(I719)/2-2,1)="",INDEX(Calculation!$Y$6:$Y$505,ROW(I719)/2-2,1)="-"),"",INDEX(Calculation!$Y$6:$Y$505,ROW(I719)/2-2,1)&amp; " - " &amp; INDEX(Calculation!$Z$6:$Z$505,ROW(I719)/2-2,1)),"")</f>
        <v/>
      </c>
      <c r="J720" s="63"/>
      <c r="K720" s="86"/>
    </row>
    <row r="721" spans="1:11" ht="15.75" x14ac:dyDescent="0.25">
      <c r="A721" s="87"/>
      <c r="B721" s="62"/>
      <c r="C721" s="82"/>
      <c r="D721" s="83"/>
      <c r="E721" s="90" t="str">
        <f t="shared" si="22"/>
        <v/>
      </c>
      <c r="F721" s="89" t="str">
        <f>IF(MOD(ROW(F720),2)=0,IF( LEN(INDEX(Calculation!$W$6:$W$505,ROW(F720)/2-2,1))=0,"",INDEX(Calculation!$W$6:$W$505,ROW(F720)/2-2,1)&amp; " - " &amp; INDEX(Calculation!$X$6:$X$505,ROW(F720)/2-2,1)),"")</f>
        <v/>
      </c>
      <c r="G721" s="82"/>
      <c r="H721" s="90" t="str">
        <f t="shared" si="23"/>
        <v/>
      </c>
      <c r="I721" s="89" t="str">
        <f>IF(MOD(ROW(I720),2)=0,IF( OR(INDEX(Calculation!$Y$6:$Y$505,ROW(I720)/2-2,1)="",INDEX(Calculation!$Y$6:$Y$505,ROW(I720)/2-2,1)="-"),"",INDEX(Calculation!$Y$6:$Y$505,ROW(I720)/2-2,1)&amp; " - " &amp; INDEX(Calculation!$Z$6:$Z$505,ROW(I720)/2-2,1)),"")</f>
        <v/>
      </c>
      <c r="J721" s="63"/>
      <c r="K721" s="86"/>
    </row>
    <row r="722" spans="1:11" ht="15.75" x14ac:dyDescent="0.25">
      <c r="A722" s="87"/>
      <c r="B722" s="62"/>
      <c r="C722" s="82"/>
      <c r="D722" s="83"/>
      <c r="E722" s="90" t="str">
        <f t="shared" si="22"/>
        <v/>
      </c>
      <c r="F722" s="89" t="str">
        <f>IF(MOD(ROW(F721),2)=0,IF( LEN(INDEX(Calculation!$W$6:$W$505,ROW(F721)/2-2,1))=0,"",INDEX(Calculation!$W$6:$W$505,ROW(F721)/2-2,1)&amp; " - " &amp; INDEX(Calculation!$X$6:$X$505,ROW(F721)/2-2,1)),"")</f>
        <v/>
      </c>
      <c r="G722" s="82"/>
      <c r="H722" s="90" t="str">
        <f t="shared" si="23"/>
        <v/>
      </c>
      <c r="I722" s="89" t="str">
        <f>IF(MOD(ROW(I721),2)=0,IF( OR(INDEX(Calculation!$Y$6:$Y$505,ROW(I721)/2-2,1)="",INDEX(Calculation!$Y$6:$Y$505,ROW(I721)/2-2,1)="-"),"",INDEX(Calculation!$Y$6:$Y$505,ROW(I721)/2-2,1)&amp; " - " &amp; INDEX(Calculation!$Z$6:$Z$505,ROW(I721)/2-2,1)),"")</f>
        <v/>
      </c>
      <c r="J722" s="63"/>
      <c r="K722" s="86"/>
    </row>
    <row r="723" spans="1:11" ht="15.75" x14ac:dyDescent="0.25">
      <c r="A723" s="87"/>
      <c r="B723" s="62"/>
      <c r="C723" s="82"/>
      <c r="D723" s="83"/>
      <c r="E723" s="90" t="str">
        <f t="shared" si="22"/>
        <v/>
      </c>
      <c r="F723" s="89" t="str">
        <f>IF(MOD(ROW(F722),2)=0,IF( LEN(INDEX(Calculation!$W$6:$W$505,ROW(F722)/2-2,1))=0,"",INDEX(Calculation!$W$6:$W$505,ROW(F722)/2-2,1)&amp; " - " &amp; INDEX(Calculation!$X$6:$X$505,ROW(F722)/2-2,1)),"")</f>
        <v/>
      </c>
      <c r="G723" s="82"/>
      <c r="H723" s="90" t="str">
        <f t="shared" si="23"/>
        <v/>
      </c>
      <c r="I723" s="89" t="str">
        <f>IF(MOD(ROW(I722),2)=0,IF( OR(INDEX(Calculation!$Y$6:$Y$505,ROW(I722)/2-2,1)="",INDEX(Calculation!$Y$6:$Y$505,ROW(I722)/2-2,1)="-"),"",INDEX(Calculation!$Y$6:$Y$505,ROW(I722)/2-2,1)&amp; " - " &amp; INDEX(Calculation!$Z$6:$Z$505,ROW(I722)/2-2,1)),"")</f>
        <v/>
      </c>
      <c r="J723" s="63"/>
      <c r="K723" s="86"/>
    </row>
    <row r="724" spans="1:11" ht="15.75" x14ac:dyDescent="0.25">
      <c r="A724" s="87"/>
      <c r="B724" s="62"/>
      <c r="C724" s="82"/>
      <c r="D724" s="83"/>
      <c r="E724" s="90" t="str">
        <f t="shared" si="22"/>
        <v/>
      </c>
      <c r="F724" s="89" t="str">
        <f>IF(MOD(ROW(F723),2)=0,IF( LEN(INDEX(Calculation!$W$6:$W$505,ROW(F723)/2-2,1))=0,"",INDEX(Calculation!$W$6:$W$505,ROW(F723)/2-2,1)&amp; " - " &amp; INDEX(Calculation!$X$6:$X$505,ROW(F723)/2-2,1)),"")</f>
        <v/>
      </c>
      <c r="G724" s="82"/>
      <c r="H724" s="90" t="str">
        <f t="shared" si="23"/>
        <v/>
      </c>
      <c r="I724" s="89" t="str">
        <f>IF(MOD(ROW(I723),2)=0,IF( OR(INDEX(Calculation!$Y$6:$Y$505,ROW(I723)/2-2,1)="",INDEX(Calculation!$Y$6:$Y$505,ROW(I723)/2-2,1)="-"),"",INDEX(Calculation!$Y$6:$Y$505,ROW(I723)/2-2,1)&amp; " - " &amp; INDEX(Calculation!$Z$6:$Z$505,ROW(I723)/2-2,1)),"")</f>
        <v/>
      </c>
      <c r="J724" s="63"/>
      <c r="K724" s="86"/>
    </row>
    <row r="725" spans="1:11" ht="15.75" x14ac:dyDescent="0.25">
      <c r="A725" s="87"/>
      <c r="B725" s="62"/>
      <c r="C725" s="82"/>
      <c r="D725" s="83"/>
      <c r="E725" s="90" t="str">
        <f t="shared" si="22"/>
        <v/>
      </c>
      <c r="F725" s="89" t="str">
        <f>IF(MOD(ROW(F724),2)=0,IF( LEN(INDEX(Calculation!$W$6:$W$505,ROW(F724)/2-2,1))=0,"",INDEX(Calculation!$W$6:$W$505,ROW(F724)/2-2,1)&amp; " - " &amp; INDEX(Calculation!$X$6:$X$505,ROW(F724)/2-2,1)),"")</f>
        <v/>
      </c>
      <c r="G725" s="82"/>
      <c r="H725" s="90" t="str">
        <f t="shared" si="23"/>
        <v/>
      </c>
      <c r="I725" s="89" t="str">
        <f>IF(MOD(ROW(I724),2)=0,IF( OR(INDEX(Calculation!$Y$6:$Y$505,ROW(I724)/2-2,1)="",INDEX(Calculation!$Y$6:$Y$505,ROW(I724)/2-2,1)="-"),"",INDEX(Calculation!$Y$6:$Y$505,ROW(I724)/2-2,1)&amp; " - " &amp; INDEX(Calculation!$Z$6:$Z$505,ROW(I724)/2-2,1)),"")</f>
        <v/>
      </c>
      <c r="J725" s="63"/>
      <c r="K725" s="86"/>
    </row>
    <row r="726" spans="1:11" ht="15.75" x14ac:dyDescent="0.25">
      <c r="A726" s="87"/>
      <c r="B726" s="62"/>
      <c r="C726" s="82"/>
      <c r="D726" s="83"/>
      <c r="E726" s="90" t="str">
        <f t="shared" si="22"/>
        <v/>
      </c>
      <c r="F726" s="89" t="str">
        <f>IF(MOD(ROW(F725),2)=0,IF( LEN(INDEX(Calculation!$W$6:$W$505,ROW(F725)/2-2,1))=0,"",INDEX(Calculation!$W$6:$W$505,ROW(F725)/2-2,1)&amp; " - " &amp; INDEX(Calculation!$X$6:$X$505,ROW(F725)/2-2,1)),"")</f>
        <v/>
      </c>
      <c r="G726" s="82"/>
      <c r="H726" s="90" t="str">
        <f t="shared" si="23"/>
        <v/>
      </c>
      <c r="I726" s="89" t="str">
        <f>IF(MOD(ROW(I725),2)=0,IF( OR(INDEX(Calculation!$Y$6:$Y$505,ROW(I725)/2-2,1)="",INDEX(Calculation!$Y$6:$Y$505,ROW(I725)/2-2,1)="-"),"",INDEX(Calculation!$Y$6:$Y$505,ROW(I725)/2-2,1)&amp; " - " &amp; INDEX(Calculation!$Z$6:$Z$505,ROW(I725)/2-2,1)),"")</f>
        <v/>
      </c>
      <c r="J726" s="63"/>
      <c r="K726" s="86"/>
    </row>
    <row r="727" spans="1:11" ht="15.75" x14ac:dyDescent="0.25">
      <c r="A727" s="87"/>
      <c r="B727" s="62"/>
      <c r="C727" s="82"/>
      <c r="D727" s="83"/>
      <c r="E727" s="90" t="str">
        <f t="shared" si="22"/>
        <v/>
      </c>
      <c r="F727" s="89" t="str">
        <f>IF(MOD(ROW(F726),2)=0,IF( LEN(INDEX(Calculation!$W$6:$W$505,ROW(F726)/2-2,1))=0,"",INDEX(Calculation!$W$6:$W$505,ROW(F726)/2-2,1)&amp; " - " &amp; INDEX(Calculation!$X$6:$X$505,ROW(F726)/2-2,1)),"")</f>
        <v/>
      </c>
      <c r="G727" s="82"/>
      <c r="H727" s="90" t="str">
        <f t="shared" si="23"/>
        <v/>
      </c>
      <c r="I727" s="89" t="str">
        <f>IF(MOD(ROW(I726),2)=0,IF( OR(INDEX(Calculation!$Y$6:$Y$505,ROW(I726)/2-2,1)="",INDEX(Calculation!$Y$6:$Y$505,ROW(I726)/2-2,1)="-"),"",INDEX(Calculation!$Y$6:$Y$505,ROW(I726)/2-2,1)&amp; " - " &amp; INDEX(Calculation!$Z$6:$Z$505,ROW(I726)/2-2,1)),"")</f>
        <v/>
      </c>
      <c r="J727" s="63"/>
      <c r="K727" s="86"/>
    </row>
    <row r="728" spans="1:11" ht="15.75" x14ac:dyDescent="0.25">
      <c r="A728" s="87"/>
      <c r="B728" s="62"/>
      <c r="C728" s="82"/>
      <c r="D728" s="83"/>
      <c r="E728" s="90" t="str">
        <f t="shared" si="22"/>
        <v/>
      </c>
      <c r="F728" s="89" t="str">
        <f>IF(MOD(ROW(F727),2)=0,IF( LEN(INDEX(Calculation!$W$6:$W$505,ROW(F727)/2-2,1))=0,"",INDEX(Calculation!$W$6:$W$505,ROW(F727)/2-2,1)&amp; " - " &amp; INDEX(Calculation!$X$6:$X$505,ROW(F727)/2-2,1)),"")</f>
        <v/>
      </c>
      <c r="G728" s="82"/>
      <c r="H728" s="90" t="str">
        <f t="shared" si="23"/>
        <v/>
      </c>
      <c r="I728" s="89" t="str">
        <f>IF(MOD(ROW(I727),2)=0,IF( OR(INDEX(Calculation!$Y$6:$Y$505,ROW(I727)/2-2,1)="",INDEX(Calculation!$Y$6:$Y$505,ROW(I727)/2-2,1)="-"),"",INDEX(Calculation!$Y$6:$Y$505,ROW(I727)/2-2,1)&amp; " - " &amp; INDEX(Calculation!$Z$6:$Z$505,ROW(I727)/2-2,1)),"")</f>
        <v/>
      </c>
      <c r="J728" s="63"/>
      <c r="K728" s="86"/>
    </row>
    <row r="729" spans="1:11" ht="15.75" x14ac:dyDescent="0.25">
      <c r="A729" s="87"/>
      <c r="B729" s="62"/>
      <c r="C729" s="82"/>
      <c r="D729" s="83"/>
      <c r="E729" s="90" t="str">
        <f t="shared" si="22"/>
        <v/>
      </c>
      <c r="F729" s="89" t="str">
        <f>IF(MOD(ROW(F728),2)=0,IF( LEN(INDEX(Calculation!$W$6:$W$505,ROW(F728)/2-2,1))=0,"",INDEX(Calculation!$W$6:$W$505,ROW(F728)/2-2,1)&amp; " - " &amp; INDEX(Calculation!$X$6:$X$505,ROW(F728)/2-2,1)),"")</f>
        <v/>
      </c>
      <c r="G729" s="82"/>
      <c r="H729" s="90" t="str">
        <f t="shared" si="23"/>
        <v/>
      </c>
      <c r="I729" s="89" t="str">
        <f>IF(MOD(ROW(I728),2)=0,IF( OR(INDEX(Calculation!$Y$6:$Y$505,ROW(I728)/2-2,1)="",INDEX(Calculation!$Y$6:$Y$505,ROW(I728)/2-2,1)="-"),"",INDEX(Calculation!$Y$6:$Y$505,ROW(I728)/2-2,1)&amp; " - " &amp; INDEX(Calculation!$Z$6:$Z$505,ROW(I728)/2-2,1)),"")</f>
        <v/>
      </c>
      <c r="J729" s="63"/>
      <c r="K729" s="86"/>
    </row>
    <row r="730" spans="1:11" ht="15.75" x14ac:dyDescent="0.25">
      <c r="A730" s="87"/>
      <c r="B730" s="62"/>
      <c r="C730" s="82"/>
      <c r="D730" s="83"/>
      <c r="E730" s="90" t="str">
        <f t="shared" si="22"/>
        <v/>
      </c>
      <c r="F730" s="89" t="str">
        <f>IF(MOD(ROW(F729),2)=0,IF( LEN(INDEX(Calculation!$W$6:$W$505,ROW(F729)/2-2,1))=0,"",INDEX(Calculation!$W$6:$W$505,ROW(F729)/2-2,1)&amp; " - " &amp; INDEX(Calculation!$X$6:$X$505,ROW(F729)/2-2,1)),"")</f>
        <v/>
      </c>
      <c r="G730" s="82"/>
      <c r="H730" s="90" t="str">
        <f t="shared" si="23"/>
        <v/>
      </c>
      <c r="I730" s="89" t="str">
        <f>IF(MOD(ROW(I729),2)=0,IF( OR(INDEX(Calculation!$Y$6:$Y$505,ROW(I729)/2-2,1)="",INDEX(Calculation!$Y$6:$Y$505,ROW(I729)/2-2,1)="-"),"",INDEX(Calculation!$Y$6:$Y$505,ROW(I729)/2-2,1)&amp; " - " &amp; INDEX(Calculation!$Z$6:$Z$505,ROW(I729)/2-2,1)),"")</f>
        <v/>
      </c>
      <c r="J730" s="63"/>
      <c r="K730" s="86"/>
    </row>
    <row r="731" spans="1:11" ht="15.75" x14ac:dyDescent="0.25">
      <c r="A731" s="87"/>
      <c r="B731" s="62"/>
      <c r="C731" s="82"/>
      <c r="D731" s="83"/>
      <c r="E731" s="90" t="str">
        <f t="shared" si="22"/>
        <v/>
      </c>
      <c r="F731" s="89" t="str">
        <f>IF(MOD(ROW(F730),2)=0,IF( LEN(INDEX(Calculation!$W$6:$W$505,ROW(F730)/2-2,1))=0,"",INDEX(Calculation!$W$6:$W$505,ROW(F730)/2-2,1)&amp; " - " &amp; INDEX(Calculation!$X$6:$X$505,ROW(F730)/2-2,1)),"")</f>
        <v/>
      </c>
      <c r="G731" s="82"/>
      <c r="H731" s="90" t="str">
        <f t="shared" si="23"/>
        <v/>
      </c>
      <c r="I731" s="89" t="str">
        <f>IF(MOD(ROW(I730),2)=0,IF( OR(INDEX(Calculation!$Y$6:$Y$505,ROW(I730)/2-2,1)="",INDEX(Calculation!$Y$6:$Y$505,ROW(I730)/2-2,1)="-"),"",INDEX(Calculation!$Y$6:$Y$505,ROW(I730)/2-2,1)&amp; " - " &amp; INDEX(Calculation!$Z$6:$Z$505,ROW(I730)/2-2,1)),"")</f>
        <v/>
      </c>
      <c r="J731" s="63"/>
      <c r="K731" s="86"/>
    </row>
    <row r="732" spans="1:11" ht="15.75" x14ac:dyDescent="0.25">
      <c r="A732" s="87"/>
      <c r="B732" s="62"/>
      <c r="C732" s="82"/>
      <c r="D732" s="83"/>
      <c r="E732" s="90" t="str">
        <f t="shared" si="22"/>
        <v/>
      </c>
      <c r="F732" s="89" t="str">
        <f>IF(MOD(ROW(F731),2)=0,IF( LEN(INDEX(Calculation!$W$6:$W$505,ROW(F731)/2-2,1))=0,"",INDEX(Calculation!$W$6:$W$505,ROW(F731)/2-2,1)&amp; " - " &amp; INDEX(Calculation!$X$6:$X$505,ROW(F731)/2-2,1)),"")</f>
        <v/>
      </c>
      <c r="G732" s="82"/>
      <c r="H732" s="90" t="str">
        <f t="shared" si="23"/>
        <v/>
      </c>
      <c r="I732" s="89" t="str">
        <f>IF(MOD(ROW(I731),2)=0,IF( OR(INDEX(Calculation!$Y$6:$Y$505,ROW(I731)/2-2,1)="",INDEX(Calculation!$Y$6:$Y$505,ROW(I731)/2-2,1)="-"),"",INDEX(Calculation!$Y$6:$Y$505,ROW(I731)/2-2,1)&amp; " - " &amp; INDEX(Calculation!$Z$6:$Z$505,ROW(I731)/2-2,1)),"")</f>
        <v/>
      </c>
      <c r="J732" s="63"/>
      <c r="K732" s="86"/>
    </row>
    <row r="733" spans="1:11" ht="15.75" x14ac:dyDescent="0.25">
      <c r="A733" s="87"/>
      <c r="B733" s="62"/>
      <c r="C733" s="82"/>
      <c r="D733" s="83"/>
      <c r="E733" s="90" t="str">
        <f t="shared" si="22"/>
        <v/>
      </c>
      <c r="F733" s="89" t="str">
        <f>IF(MOD(ROW(F732),2)=0,IF( LEN(INDEX(Calculation!$W$6:$W$505,ROW(F732)/2-2,1))=0,"",INDEX(Calculation!$W$6:$W$505,ROW(F732)/2-2,1)&amp; " - " &amp; INDEX(Calculation!$X$6:$X$505,ROW(F732)/2-2,1)),"")</f>
        <v/>
      </c>
      <c r="G733" s="82"/>
      <c r="H733" s="90" t="str">
        <f t="shared" si="23"/>
        <v/>
      </c>
      <c r="I733" s="89" t="str">
        <f>IF(MOD(ROW(I732),2)=0,IF( OR(INDEX(Calculation!$Y$6:$Y$505,ROW(I732)/2-2,1)="",INDEX(Calculation!$Y$6:$Y$505,ROW(I732)/2-2,1)="-"),"",INDEX(Calculation!$Y$6:$Y$505,ROW(I732)/2-2,1)&amp; " - " &amp; INDEX(Calculation!$Z$6:$Z$505,ROW(I732)/2-2,1)),"")</f>
        <v/>
      </c>
      <c r="J733" s="63"/>
      <c r="K733" s="86"/>
    </row>
    <row r="734" spans="1:11" ht="15.75" x14ac:dyDescent="0.25">
      <c r="A734" s="87"/>
      <c r="B734" s="62"/>
      <c r="C734" s="82"/>
      <c r="D734" s="83"/>
      <c r="E734" s="90" t="str">
        <f t="shared" si="22"/>
        <v/>
      </c>
      <c r="F734" s="89" t="str">
        <f>IF(MOD(ROW(F733),2)=0,IF( LEN(INDEX(Calculation!$W$6:$W$505,ROW(F733)/2-2,1))=0,"",INDEX(Calculation!$W$6:$W$505,ROW(F733)/2-2,1)&amp; " - " &amp; INDEX(Calculation!$X$6:$X$505,ROW(F733)/2-2,1)),"")</f>
        <v/>
      </c>
      <c r="G734" s="82"/>
      <c r="H734" s="90" t="str">
        <f t="shared" si="23"/>
        <v/>
      </c>
      <c r="I734" s="89" t="str">
        <f>IF(MOD(ROW(I733),2)=0,IF( OR(INDEX(Calculation!$Y$6:$Y$505,ROW(I733)/2-2,1)="",INDEX(Calculation!$Y$6:$Y$505,ROW(I733)/2-2,1)="-"),"",INDEX(Calculation!$Y$6:$Y$505,ROW(I733)/2-2,1)&amp; " - " &amp; INDEX(Calculation!$Z$6:$Z$505,ROW(I733)/2-2,1)),"")</f>
        <v/>
      </c>
      <c r="J734" s="63"/>
      <c r="K734" s="86"/>
    </row>
    <row r="735" spans="1:11" ht="15.75" x14ac:dyDescent="0.25">
      <c r="A735" s="87"/>
      <c r="B735" s="62"/>
      <c r="C735" s="82"/>
      <c r="D735" s="83"/>
      <c r="E735" s="90" t="str">
        <f t="shared" si="22"/>
        <v/>
      </c>
      <c r="F735" s="89" t="str">
        <f>IF(MOD(ROW(F734),2)=0,IF( LEN(INDEX(Calculation!$W$6:$W$505,ROW(F734)/2-2,1))=0,"",INDEX(Calculation!$W$6:$W$505,ROW(F734)/2-2,1)&amp; " - " &amp; INDEX(Calculation!$X$6:$X$505,ROW(F734)/2-2,1)),"")</f>
        <v/>
      </c>
      <c r="G735" s="82"/>
      <c r="H735" s="90" t="str">
        <f t="shared" si="23"/>
        <v/>
      </c>
      <c r="I735" s="89" t="str">
        <f>IF(MOD(ROW(I734),2)=0,IF( OR(INDEX(Calculation!$Y$6:$Y$505,ROW(I734)/2-2,1)="",INDEX(Calculation!$Y$6:$Y$505,ROW(I734)/2-2,1)="-"),"",INDEX(Calculation!$Y$6:$Y$505,ROW(I734)/2-2,1)&amp; " - " &amp; INDEX(Calculation!$Z$6:$Z$505,ROW(I734)/2-2,1)),"")</f>
        <v/>
      </c>
      <c r="J735" s="63"/>
      <c r="K735" s="86"/>
    </row>
    <row r="736" spans="1:11" ht="15.75" x14ac:dyDescent="0.25">
      <c r="A736" s="87"/>
      <c r="B736" s="62"/>
      <c r="C736" s="82"/>
      <c r="D736" s="83"/>
      <c r="E736" s="90" t="str">
        <f t="shared" si="22"/>
        <v/>
      </c>
      <c r="F736" s="89" t="str">
        <f>IF(MOD(ROW(F735),2)=0,IF( LEN(INDEX(Calculation!$W$6:$W$505,ROW(F735)/2-2,1))=0,"",INDEX(Calculation!$W$6:$W$505,ROW(F735)/2-2,1)&amp; " - " &amp; INDEX(Calculation!$X$6:$X$505,ROW(F735)/2-2,1)),"")</f>
        <v/>
      </c>
      <c r="G736" s="82"/>
      <c r="H736" s="90" t="str">
        <f t="shared" si="23"/>
        <v/>
      </c>
      <c r="I736" s="89" t="str">
        <f>IF(MOD(ROW(I735),2)=0,IF( OR(INDEX(Calculation!$Y$6:$Y$505,ROW(I735)/2-2,1)="",INDEX(Calculation!$Y$6:$Y$505,ROW(I735)/2-2,1)="-"),"",INDEX(Calculation!$Y$6:$Y$505,ROW(I735)/2-2,1)&amp; " - " &amp; INDEX(Calculation!$Z$6:$Z$505,ROW(I735)/2-2,1)),"")</f>
        <v/>
      </c>
      <c r="J736" s="63"/>
      <c r="K736" s="86"/>
    </row>
    <row r="737" spans="1:11" ht="15.75" x14ac:dyDescent="0.25">
      <c r="A737" s="87"/>
      <c r="B737" s="62"/>
      <c r="C737" s="82"/>
      <c r="D737" s="83"/>
      <c r="E737" s="90" t="str">
        <f t="shared" si="22"/>
        <v/>
      </c>
      <c r="F737" s="89" t="str">
        <f>IF(MOD(ROW(F736),2)=0,IF( LEN(INDEX(Calculation!$W$6:$W$505,ROW(F736)/2-2,1))=0,"",INDEX(Calculation!$W$6:$W$505,ROW(F736)/2-2,1)&amp; " - " &amp; INDEX(Calculation!$X$6:$X$505,ROW(F736)/2-2,1)),"")</f>
        <v/>
      </c>
      <c r="G737" s="82"/>
      <c r="H737" s="90" t="str">
        <f t="shared" si="23"/>
        <v/>
      </c>
      <c r="I737" s="89" t="str">
        <f>IF(MOD(ROW(I736),2)=0,IF( OR(INDEX(Calculation!$Y$6:$Y$505,ROW(I736)/2-2,1)="",INDEX(Calculation!$Y$6:$Y$505,ROW(I736)/2-2,1)="-"),"",INDEX(Calculation!$Y$6:$Y$505,ROW(I736)/2-2,1)&amp; " - " &amp; INDEX(Calculation!$Z$6:$Z$505,ROW(I736)/2-2,1)),"")</f>
        <v/>
      </c>
      <c r="J737" s="63"/>
      <c r="K737" s="86"/>
    </row>
    <row r="738" spans="1:11" ht="15.75" x14ac:dyDescent="0.25">
      <c r="A738" s="87"/>
      <c r="B738" s="62"/>
      <c r="C738" s="82"/>
      <c r="D738" s="83"/>
      <c r="E738" s="90" t="str">
        <f t="shared" si="22"/>
        <v/>
      </c>
      <c r="F738" s="89" t="str">
        <f>IF(MOD(ROW(F737),2)=0,IF( LEN(INDEX(Calculation!$W$6:$W$505,ROW(F737)/2-2,1))=0,"",INDEX(Calculation!$W$6:$W$505,ROW(F737)/2-2,1)&amp; " - " &amp; INDEX(Calculation!$X$6:$X$505,ROW(F737)/2-2,1)),"")</f>
        <v/>
      </c>
      <c r="G738" s="82"/>
      <c r="H738" s="90" t="str">
        <f t="shared" si="23"/>
        <v/>
      </c>
      <c r="I738" s="89" t="str">
        <f>IF(MOD(ROW(I737),2)=0,IF( OR(INDEX(Calculation!$Y$6:$Y$505,ROW(I737)/2-2,1)="",INDEX(Calculation!$Y$6:$Y$505,ROW(I737)/2-2,1)="-"),"",INDEX(Calculation!$Y$6:$Y$505,ROW(I737)/2-2,1)&amp; " - " &amp; INDEX(Calculation!$Z$6:$Z$505,ROW(I737)/2-2,1)),"")</f>
        <v/>
      </c>
      <c r="J738" s="63"/>
      <c r="K738" s="86"/>
    </row>
    <row r="739" spans="1:11" ht="15.75" x14ac:dyDescent="0.25">
      <c r="A739" s="87"/>
      <c r="B739" s="62"/>
      <c r="C739" s="82"/>
      <c r="D739" s="83"/>
      <c r="E739" s="90" t="str">
        <f t="shared" si="22"/>
        <v/>
      </c>
      <c r="F739" s="89" t="str">
        <f>IF(MOD(ROW(F738),2)=0,IF( LEN(INDEX(Calculation!$W$6:$W$505,ROW(F738)/2-2,1))=0,"",INDEX(Calculation!$W$6:$W$505,ROW(F738)/2-2,1)&amp; " - " &amp; INDEX(Calculation!$X$6:$X$505,ROW(F738)/2-2,1)),"")</f>
        <v/>
      </c>
      <c r="G739" s="82"/>
      <c r="H739" s="90" t="str">
        <f t="shared" si="23"/>
        <v/>
      </c>
      <c r="I739" s="89" t="str">
        <f>IF(MOD(ROW(I738),2)=0,IF( OR(INDEX(Calculation!$Y$6:$Y$505,ROW(I738)/2-2,1)="",INDEX(Calculation!$Y$6:$Y$505,ROW(I738)/2-2,1)="-"),"",INDEX(Calculation!$Y$6:$Y$505,ROW(I738)/2-2,1)&amp; " - " &amp; INDEX(Calculation!$Z$6:$Z$505,ROW(I738)/2-2,1)),"")</f>
        <v/>
      </c>
      <c r="J739" s="63"/>
      <c r="K739" s="86"/>
    </row>
    <row r="740" spans="1:11" ht="15.75" x14ac:dyDescent="0.25">
      <c r="A740" s="87"/>
      <c r="B740" s="62"/>
      <c r="C740" s="82"/>
      <c r="D740" s="83"/>
      <c r="E740" s="90" t="str">
        <f t="shared" si="22"/>
        <v/>
      </c>
      <c r="F740" s="89" t="str">
        <f>IF(MOD(ROW(F739),2)=0,IF( LEN(INDEX(Calculation!$W$6:$W$505,ROW(F739)/2-2,1))=0,"",INDEX(Calculation!$W$6:$W$505,ROW(F739)/2-2,1)&amp; " - " &amp; INDEX(Calculation!$X$6:$X$505,ROW(F739)/2-2,1)),"")</f>
        <v/>
      </c>
      <c r="G740" s="82"/>
      <c r="H740" s="90" t="str">
        <f t="shared" si="23"/>
        <v/>
      </c>
      <c r="I740" s="89" t="str">
        <f>IF(MOD(ROW(I739),2)=0,IF( OR(INDEX(Calculation!$Y$6:$Y$505,ROW(I739)/2-2,1)="",INDEX(Calculation!$Y$6:$Y$505,ROW(I739)/2-2,1)="-"),"",INDEX(Calculation!$Y$6:$Y$505,ROW(I739)/2-2,1)&amp; " - " &amp; INDEX(Calculation!$Z$6:$Z$505,ROW(I739)/2-2,1)),"")</f>
        <v/>
      </c>
      <c r="J740" s="63"/>
      <c r="K740" s="86"/>
    </row>
    <row r="741" spans="1:11" ht="15.75" x14ac:dyDescent="0.25">
      <c r="A741" s="87"/>
      <c r="B741" s="62"/>
      <c r="C741" s="82"/>
      <c r="D741" s="83"/>
      <c r="E741" s="90" t="str">
        <f t="shared" si="22"/>
        <v/>
      </c>
      <c r="F741" s="89" t="str">
        <f>IF(MOD(ROW(F740),2)=0,IF( LEN(INDEX(Calculation!$W$6:$W$505,ROW(F740)/2-2,1))=0,"",INDEX(Calculation!$W$6:$W$505,ROW(F740)/2-2,1)&amp; " - " &amp; INDEX(Calculation!$X$6:$X$505,ROW(F740)/2-2,1)),"")</f>
        <v/>
      </c>
      <c r="G741" s="82"/>
      <c r="H741" s="90" t="str">
        <f t="shared" si="23"/>
        <v/>
      </c>
      <c r="I741" s="89" t="str">
        <f>IF(MOD(ROW(I740),2)=0,IF( OR(INDEX(Calculation!$Y$6:$Y$505,ROW(I740)/2-2,1)="",INDEX(Calculation!$Y$6:$Y$505,ROW(I740)/2-2,1)="-"),"",INDEX(Calculation!$Y$6:$Y$505,ROW(I740)/2-2,1)&amp; " - " &amp; INDEX(Calculation!$Z$6:$Z$505,ROW(I740)/2-2,1)),"")</f>
        <v/>
      </c>
      <c r="J741" s="63"/>
      <c r="K741" s="86"/>
    </row>
    <row r="742" spans="1:11" ht="15.75" x14ac:dyDescent="0.25">
      <c r="A742" s="87"/>
      <c r="B742" s="62"/>
      <c r="C742" s="82"/>
      <c r="D742" s="83"/>
      <c r="E742" s="90" t="str">
        <f t="shared" si="22"/>
        <v/>
      </c>
      <c r="F742" s="89" t="str">
        <f>IF(MOD(ROW(F741),2)=0,IF( LEN(INDEX(Calculation!$W$6:$W$505,ROW(F741)/2-2,1))=0,"",INDEX(Calculation!$W$6:$W$505,ROW(F741)/2-2,1)&amp; " - " &amp; INDEX(Calculation!$X$6:$X$505,ROW(F741)/2-2,1)),"")</f>
        <v/>
      </c>
      <c r="G742" s="82"/>
      <c r="H742" s="90" t="str">
        <f t="shared" si="23"/>
        <v/>
      </c>
      <c r="I742" s="89" t="str">
        <f>IF(MOD(ROW(I741),2)=0,IF( OR(INDEX(Calculation!$Y$6:$Y$505,ROW(I741)/2-2,1)="",INDEX(Calculation!$Y$6:$Y$505,ROW(I741)/2-2,1)="-"),"",INDEX(Calculation!$Y$6:$Y$505,ROW(I741)/2-2,1)&amp; " - " &amp; INDEX(Calculation!$Z$6:$Z$505,ROW(I741)/2-2,1)),"")</f>
        <v/>
      </c>
      <c r="J742" s="63"/>
      <c r="K742" s="86"/>
    </row>
    <row r="743" spans="1:11" ht="15.75" x14ac:dyDescent="0.25">
      <c r="A743" s="87"/>
      <c r="B743" s="62"/>
      <c r="C743" s="82"/>
      <c r="D743" s="83"/>
      <c r="E743" s="90" t="str">
        <f t="shared" si="22"/>
        <v/>
      </c>
      <c r="F743" s="89" t="str">
        <f>IF(MOD(ROW(F742),2)=0,IF( LEN(INDEX(Calculation!$W$6:$W$505,ROW(F742)/2-2,1))=0,"",INDEX(Calculation!$W$6:$W$505,ROW(F742)/2-2,1)&amp; " - " &amp; INDEX(Calculation!$X$6:$X$505,ROW(F742)/2-2,1)),"")</f>
        <v/>
      </c>
      <c r="G743" s="82"/>
      <c r="H743" s="90" t="str">
        <f t="shared" si="23"/>
        <v/>
      </c>
      <c r="I743" s="89" t="str">
        <f>IF(MOD(ROW(I742),2)=0,IF( OR(INDEX(Calculation!$Y$6:$Y$505,ROW(I742)/2-2,1)="",INDEX(Calculation!$Y$6:$Y$505,ROW(I742)/2-2,1)="-"),"",INDEX(Calculation!$Y$6:$Y$505,ROW(I742)/2-2,1)&amp; " - " &amp; INDEX(Calculation!$Z$6:$Z$505,ROW(I742)/2-2,1)),"")</f>
        <v/>
      </c>
      <c r="J743" s="63"/>
      <c r="K743" s="86"/>
    </row>
    <row r="744" spans="1:11" ht="15.75" x14ac:dyDescent="0.25">
      <c r="A744" s="87"/>
      <c r="B744" s="62"/>
      <c r="C744" s="82"/>
      <c r="D744" s="83"/>
      <c r="E744" s="90" t="str">
        <f t="shared" si="22"/>
        <v/>
      </c>
      <c r="F744" s="89" t="str">
        <f>IF(MOD(ROW(F743),2)=0,IF( LEN(INDEX(Calculation!$W$6:$W$505,ROW(F743)/2-2,1))=0,"",INDEX(Calculation!$W$6:$W$505,ROW(F743)/2-2,1)&amp; " - " &amp; INDEX(Calculation!$X$6:$X$505,ROW(F743)/2-2,1)),"")</f>
        <v/>
      </c>
      <c r="G744" s="82"/>
      <c r="H744" s="90" t="str">
        <f t="shared" si="23"/>
        <v/>
      </c>
      <c r="I744" s="89" t="str">
        <f>IF(MOD(ROW(I743),2)=0,IF( OR(INDEX(Calculation!$Y$6:$Y$505,ROW(I743)/2-2,1)="",INDEX(Calculation!$Y$6:$Y$505,ROW(I743)/2-2,1)="-"),"",INDEX(Calculation!$Y$6:$Y$505,ROW(I743)/2-2,1)&amp; " - " &amp; INDEX(Calculation!$Z$6:$Z$505,ROW(I743)/2-2,1)),"")</f>
        <v/>
      </c>
      <c r="J744" s="63"/>
      <c r="K744" s="86"/>
    </row>
    <row r="745" spans="1:11" ht="15.75" x14ac:dyDescent="0.25">
      <c r="A745" s="87"/>
      <c r="B745" s="62"/>
      <c r="C745" s="82"/>
      <c r="D745" s="83"/>
      <c r="E745" s="90" t="str">
        <f t="shared" si="22"/>
        <v/>
      </c>
      <c r="F745" s="89" t="str">
        <f>IF(MOD(ROW(F744),2)=0,IF( LEN(INDEX(Calculation!$W$6:$W$505,ROW(F744)/2-2,1))=0,"",INDEX(Calculation!$W$6:$W$505,ROW(F744)/2-2,1)&amp; " - " &amp; INDEX(Calculation!$X$6:$X$505,ROW(F744)/2-2,1)),"")</f>
        <v/>
      </c>
      <c r="G745" s="82"/>
      <c r="H745" s="90" t="str">
        <f t="shared" si="23"/>
        <v/>
      </c>
      <c r="I745" s="89" t="str">
        <f>IF(MOD(ROW(I744),2)=0,IF( OR(INDEX(Calculation!$Y$6:$Y$505,ROW(I744)/2-2,1)="",INDEX(Calculation!$Y$6:$Y$505,ROW(I744)/2-2,1)="-"),"",INDEX(Calculation!$Y$6:$Y$505,ROW(I744)/2-2,1)&amp; " - " &amp; INDEX(Calculation!$Z$6:$Z$505,ROW(I744)/2-2,1)),"")</f>
        <v/>
      </c>
      <c r="J745" s="63"/>
      <c r="K745" s="86"/>
    </row>
    <row r="746" spans="1:11" ht="15.75" x14ac:dyDescent="0.25">
      <c r="A746" s="87"/>
      <c r="B746" s="62"/>
      <c r="C746" s="82"/>
      <c r="D746" s="83"/>
      <c r="E746" s="90" t="str">
        <f t="shared" si="22"/>
        <v/>
      </c>
      <c r="F746" s="89" t="str">
        <f>IF(MOD(ROW(F745),2)=0,IF( LEN(INDEX(Calculation!$W$6:$W$505,ROW(F745)/2-2,1))=0,"",INDEX(Calculation!$W$6:$W$505,ROW(F745)/2-2,1)&amp; " - " &amp; INDEX(Calculation!$X$6:$X$505,ROW(F745)/2-2,1)),"")</f>
        <v/>
      </c>
      <c r="G746" s="82"/>
      <c r="H746" s="90" t="str">
        <f t="shared" si="23"/>
        <v/>
      </c>
      <c r="I746" s="89" t="str">
        <f>IF(MOD(ROW(I745),2)=0,IF( OR(INDEX(Calculation!$Y$6:$Y$505,ROW(I745)/2-2,1)="",INDEX(Calculation!$Y$6:$Y$505,ROW(I745)/2-2,1)="-"),"",INDEX(Calculation!$Y$6:$Y$505,ROW(I745)/2-2,1)&amp; " - " &amp; INDEX(Calculation!$Z$6:$Z$505,ROW(I745)/2-2,1)),"")</f>
        <v/>
      </c>
      <c r="J746" s="63"/>
      <c r="K746" s="86"/>
    </row>
    <row r="747" spans="1:11" ht="15.75" x14ac:dyDescent="0.25">
      <c r="A747" s="87"/>
      <c r="B747" s="62"/>
      <c r="C747" s="82"/>
      <c r="D747" s="83"/>
      <c r="E747" s="90" t="str">
        <f t="shared" si="22"/>
        <v/>
      </c>
      <c r="F747" s="89" t="str">
        <f>IF(MOD(ROW(F746),2)=0,IF( LEN(INDEX(Calculation!$W$6:$W$505,ROW(F746)/2-2,1))=0,"",INDEX(Calculation!$W$6:$W$505,ROW(F746)/2-2,1)&amp; " - " &amp; INDEX(Calculation!$X$6:$X$505,ROW(F746)/2-2,1)),"")</f>
        <v/>
      </c>
      <c r="G747" s="82"/>
      <c r="H747" s="90" t="str">
        <f t="shared" si="23"/>
        <v/>
      </c>
      <c r="I747" s="89" t="str">
        <f>IF(MOD(ROW(I746),2)=0,IF( OR(INDEX(Calculation!$Y$6:$Y$505,ROW(I746)/2-2,1)="",INDEX(Calculation!$Y$6:$Y$505,ROW(I746)/2-2,1)="-"),"",INDEX(Calculation!$Y$6:$Y$505,ROW(I746)/2-2,1)&amp; " - " &amp; INDEX(Calculation!$Z$6:$Z$505,ROW(I746)/2-2,1)),"")</f>
        <v/>
      </c>
      <c r="J747" s="63"/>
      <c r="K747" s="86"/>
    </row>
    <row r="748" spans="1:11" ht="15.75" x14ac:dyDescent="0.25">
      <c r="A748" s="87"/>
      <c r="B748" s="62"/>
      <c r="C748" s="82"/>
      <c r="D748" s="83"/>
      <c r="E748" s="90" t="str">
        <f t="shared" si="22"/>
        <v/>
      </c>
      <c r="F748" s="89" t="str">
        <f>IF(MOD(ROW(F747),2)=0,IF( LEN(INDEX(Calculation!$W$6:$W$505,ROW(F747)/2-2,1))=0,"",INDEX(Calculation!$W$6:$W$505,ROW(F747)/2-2,1)&amp; " - " &amp; INDEX(Calculation!$X$6:$X$505,ROW(F747)/2-2,1)),"")</f>
        <v/>
      </c>
      <c r="G748" s="82"/>
      <c r="H748" s="90" t="str">
        <f t="shared" si="23"/>
        <v/>
      </c>
      <c r="I748" s="89" t="str">
        <f>IF(MOD(ROW(I747),2)=0,IF( OR(INDEX(Calculation!$Y$6:$Y$505,ROW(I747)/2-2,1)="",INDEX(Calculation!$Y$6:$Y$505,ROW(I747)/2-2,1)="-"),"",INDEX(Calculation!$Y$6:$Y$505,ROW(I747)/2-2,1)&amp; " - " &amp; INDEX(Calculation!$Z$6:$Z$505,ROW(I747)/2-2,1)),"")</f>
        <v/>
      </c>
      <c r="J748" s="63"/>
      <c r="K748" s="86"/>
    </row>
    <row r="749" spans="1:11" ht="15.75" x14ac:dyDescent="0.25">
      <c r="A749" s="87"/>
      <c r="B749" s="62"/>
      <c r="C749" s="82"/>
      <c r="D749" s="83"/>
      <c r="E749" s="90" t="str">
        <f t="shared" si="22"/>
        <v/>
      </c>
      <c r="F749" s="89" t="str">
        <f>IF(MOD(ROW(F748),2)=0,IF( LEN(INDEX(Calculation!$W$6:$W$505,ROW(F748)/2-2,1))=0,"",INDEX(Calculation!$W$6:$W$505,ROW(F748)/2-2,1)&amp; " - " &amp; INDEX(Calculation!$X$6:$X$505,ROW(F748)/2-2,1)),"")</f>
        <v/>
      </c>
      <c r="G749" s="82"/>
      <c r="H749" s="90" t="str">
        <f t="shared" si="23"/>
        <v/>
      </c>
      <c r="I749" s="89" t="str">
        <f>IF(MOD(ROW(I748),2)=0,IF( OR(INDEX(Calculation!$Y$6:$Y$505,ROW(I748)/2-2,1)="",INDEX(Calculation!$Y$6:$Y$505,ROW(I748)/2-2,1)="-"),"",INDEX(Calculation!$Y$6:$Y$505,ROW(I748)/2-2,1)&amp; " - " &amp; INDEX(Calculation!$Z$6:$Z$505,ROW(I748)/2-2,1)),"")</f>
        <v/>
      </c>
      <c r="J749" s="63"/>
      <c r="K749" s="86"/>
    </row>
    <row r="750" spans="1:11" ht="15.75" x14ac:dyDescent="0.25">
      <c r="A750" s="87"/>
      <c r="B750" s="62"/>
      <c r="C750" s="82"/>
      <c r="D750" s="83"/>
      <c r="E750" s="90" t="str">
        <f t="shared" si="22"/>
        <v/>
      </c>
      <c r="F750" s="89" t="str">
        <f>IF(MOD(ROW(F749),2)=0,IF( LEN(INDEX(Calculation!$W$6:$W$505,ROW(F749)/2-2,1))=0,"",INDEX(Calculation!$W$6:$W$505,ROW(F749)/2-2,1)&amp; " - " &amp; INDEX(Calculation!$X$6:$X$505,ROW(F749)/2-2,1)),"")</f>
        <v/>
      </c>
      <c r="G750" s="82"/>
      <c r="H750" s="90" t="str">
        <f t="shared" si="23"/>
        <v/>
      </c>
      <c r="I750" s="89" t="str">
        <f>IF(MOD(ROW(I749),2)=0,IF( OR(INDEX(Calculation!$Y$6:$Y$505,ROW(I749)/2-2,1)="",INDEX(Calculation!$Y$6:$Y$505,ROW(I749)/2-2,1)="-"),"",INDEX(Calculation!$Y$6:$Y$505,ROW(I749)/2-2,1)&amp; " - " &amp; INDEX(Calculation!$Z$6:$Z$505,ROW(I749)/2-2,1)),"")</f>
        <v/>
      </c>
      <c r="J750" s="63"/>
      <c r="K750" s="86"/>
    </row>
    <row r="751" spans="1:11" ht="15.75" x14ac:dyDescent="0.25">
      <c r="A751" s="87"/>
      <c r="B751" s="62"/>
      <c r="C751" s="82"/>
      <c r="D751" s="83"/>
      <c r="E751" s="90" t="str">
        <f t="shared" si="22"/>
        <v/>
      </c>
      <c r="F751" s="89" t="str">
        <f>IF(MOD(ROW(F750),2)=0,IF( LEN(INDEX(Calculation!$W$6:$W$505,ROW(F750)/2-2,1))=0,"",INDEX(Calculation!$W$6:$W$505,ROW(F750)/2-2,1)&amp; " - " &amp; INDEX(Calculation!$X$6:$X$505,ROW(F750)/2-2,1)),"")</f>
        <v/>
      </c>
      <c r="G751" s="82"/>
      <c r="H751" s="90" t="str">
        <f t="shared" si="23"/>
        <v/>
      </c>
      <c r="I751" s="89" t="str">
        <f>IF(MOD(ROW(I750),2)=0,IF( OR(INDEX(Calculation!$Y$6:$Y$505,ROW(I750)/2-2,1)="",INDEX(Calculation!$Y$6:$Y$505,ROW(I750)/2-2,1)="-"),"",INDEX(Calculation!$Y$6:$Y$505,ROW(I750)/2-2,1)&amp; " - " &amp; INDEX(Calculation!$Z$6:$Z$505,ROW(I750)/2-2,1)),"")</f>
        <v/>
      </c>
      <c r="J751" s="63"/>
      <c r="K751" s="86"/>
    </row>
    <row r="752" spans="1:11" ht="15.75" x14ac:dyDescent="0.25">
      <c r="A752" s="87"/>
      <c r="B752" s="62"/>
      <c r="C752" s="82"/>
      <c r="D752" s="83"/>
      <c r="E752" s="90" t="str">
        <f t="shared" si="22"/>
        <v/>
      </c>
      <c r="F752" s="89" t="str">
        <f>IF(MOD(ROW(F751),2)=0,IF( LEN(INDEX(Calculation!$W$6:$W$505,ROW(F751)/2-2,1))=0,"",INDEX(Calculation!$W$6:$W$505,ROW(F751)/2-2,1)&amp; " - " &amp; INDEX(Calculation!$X$6:$X$505,ROW(F751)/2-2,1)),"")</f>
        <v/>
      </c>
      <c r="G752" s="82"/>
      <c r="H752" s="90" t="str">
        <f t="shared" si="23"/>
        <v/>
      </c>
      <c r="I752" s="89" t="str">
        <f>IF(MOD(ROW(I751),2)=0,IF( OR(INDEX(Calculation!$Y$6:$Y$505,ROW(I751)/2-2,1)="",INDEX(Calculation!$Y$6:$Y$505,ROW(I751)/2-2,1)="-"),"",INDEX(Calculation!$Y$6:$Y$505,ROW(I751)/2-2,1)&amp; " - " &amp; INDEX(Calculation!$Z$6:$Z$505,ROW(I751)/2-2,1)),"")</f>
        <v/>
      </c>
      <c r="J752" s="63"/>
      <c r="K752" s="86"/>
    </row>
    <row r="753" spans="1:11" ht="15.75" x14ac:dyDescent="0.25">
      <c r="A753" s="87"/>
      <c r="B753" s="62"/>
      <c r="C753" s="82"/>
      <c r="D753" s="83"/>
      <c r="E753" s="90" t="str">
        <f t="shared" si="22"/>
        <v/>
      </c>
      <c r="F753" s="89" t="str">
        <f>IF(MOD(ROW(F752),2)=0,IF( LEN(INDEX(Calculation!$W$6:$W$505,ROW(F752)/2-2,1))=0,"",INDEX(Calculation!$W$6:$W$505,ROW(F752)/2-2,1)&amp; " - " &amp; INDEX(Calculation!$X$6:$X$505,ROW(F752)/2-2,1)),"")</f>
        <v/>
      </c>
      <c r="G753" s="82"/>
      <c r="H753" s="90" t="str">
        <f t="shared" si="23"/>
        <v/>
      </c>
      <c r="I753" s="89" t="str">
        <f>IF(MOD(ROW(I752),2)=0,IF( OR(INDEX(Calculation!$Y$6:$Y$505,ROW(I752)/2-2,1)="",INDEX(Calculation!$Y$6:$Y$505,ROW(I752)/2-2,1)="-"),"",INDEX(Calculation!$Y$6:$Y$505,ROW(I752)/2-2,1)&amp; " - " &amp; INDEX(Calculation!$Z$6:$Z$505,ROW(I752)/2-2,1)),"")</f>
        <v/>
      </c>
      <c r="J753" s="63"/>
      <c r="K753" s="86"/>
    </row>
    <row r="754" spans="1:11" ht="15.75" x14ac:dyDescent="0.25">
      <c r="A754" s="87"/>
      <c r="B754" s="62"/>
      <c r="C754" s="82"/>
      <c r="D754" s="83"/>
      <c r="E754" s="90" t="str">
        <f t="shared" si="22"/>
        <v/>
      </c>
      <c r="F754" s="89" t="str">
        <f>IF(MOD(ROW(F753),2)=0,IF( LEN(INDEX(Calculation!$W$6:$W$505,ROW(F753)/2-2,1))=0,"",INDEX(Calculation!$W$6:$W$505,ROW(F753)/2-2,1)&amp; " - " &amp; INDEX(Calculation!$X$6:$X$505,ROW(F753)/2-2,1)),"")</f>
        <v/>
      </c>
      <c r="G754" s="82"/>
      <c r="H754" s="90" t="str">
        <f t="shared" si="23"/>
        <v/>
      </c>
      <c r="I754" s="89" t="str">
        <f>IF(MOD(ROW(I753),2)=0,IF( OR(INDEX(Calculation!$Y$6:$Y$505,ROW(I753)/2-2,1)="",INDEX(Calculation!$Y$6:$Y$505,ROW(I753)/2-2,1)="-"),"",INDEX(Calculation!$Y$6:$Y$505,ROW(I753)/2-2,1)&amp; " - " &amp; INDEX(Calculation!$Z$6:$Z$505,ROW(I753)/2-2,1)),"")</f>
        <v/>
      </c>
      <c r="J754" s="63"/>
      <c r="K754" s="86"/>
    </row>
    <row r="755" spans="1:11" ht="15.75" x14ac:dyDescent="0.25">
      <c r="A755" s="87"/>
      <c r="B755" s="62"/>
      <c r="C755" s="82"/>
      <c r="D755" s="83"/>
      <c r="E755" s="90" t="str">
        <f t="shared" si="22"/>
        <v/>
      </c>
      <c r="F755" s="89" t="str">
        <f>IF(MOD(ROW(F754),2)=0,IF( LEN(INDEX(Calculation!$W$6:$W$505,ROW(F754)/2-2,1))=0,"",INDEX(Calculation!$W$6:$W$505,ROW(F754)/2-2,1)&amp; " - " &amp; INDEX(Calculation!$X$6:$X$505,ROW(F754)/2-2,1)),"")</f>
        <v/>
      </c>
      <c r="G755" s="82"/>
      <c r="H755" s="90" t="str">
        <f t="shared" si="23"/>
        <v/>
      </c>
      <c r="I755" s="89" t="str">
        <f>IF(MOD(ROW(I754),2)=0,IF( OR(INDEX(Calculation!$Y$6:$Y$505,ROW(I754)/2-2,1)="",INDEX(Calculation!$Y$6:$Y$505,ROW(I754)/2-2,1)="-"),"",INDEX(Calculation!$Y$6:$Y$505,ROW(I754)/2-2,1)&amp; " - " &amp; INDEX(Calculation!$Z$6:$Z$505,ROW(I754)/2-2,1)),"")</f>
        <v/>
      </c>
      <c r="J755" s="63"/>
      <c r="K755" s="86"/>
    </row>
    <row r="756" spans="1:11" ht="15.75" x14ac:dyDescent="0.25">
      <c r="A756" s="87"/>
      <c r="B756" s="62"/>
      <c r="C756" s="82"/>
      <c r="D756" s="83"/>
      <c r="E756" s="90" t="str">
        <f t="shared" si="22"/>
        <v/>
      </c>
      <c r="F756" s="89" t="str">
        <f>IF(MOD(ROW(F755),2)=0,IF( LEN(INDEX(Calculation!$W$6:$W$505,ROW(F755)/2-2,1))=0,"",INDEX(Calculation!$W$6:$W$505,ROW(F755)/2-2,1)&amp; " - " &amp; INDEX(Calculation!$X$6:$X$505,ROW(F755)/2-2,1)),"")</f>
        <v/>
      </c>
      <c r="G756" s="82"/>
      <c r="H756" s="90" t="str">
        <f t="shared" si="23"/>
        <v/>
      </c>
      <c r="I756" s="89" t="str">
        <f>IF(MOD(ROW(I755),2)=0,IF( OR(INDEX(Calculation!$Y$6:$Y$505,ROW(I755)/2-2,1)="",INDEX(Calculation!$Y$6:$Y$505,ROW(I755)/2-2,1)="-"),"",INDEX(Calculation!$Y$6:$Y$505,ROW(I755)/2-2,1)&amp; " - " &amp; INDEX(Calculation!$Z$6:$Z$505,ROW(I755)/2-2,1)),"")</f>
        <v/>
      </c>
      <c r="J756" s="63"/>
      <c r="K756" s="86"/>
    </row>
    <row r="757" spans="1:11" ht="15.75" x14ac:dyDescent="0.25">
      <c r="A757" s="87"/>
      <c r="B757" s="62"/>
      <c r="C757" s="82"/>
      <c r="D757" s="83"/>
      <c r="E757" s="90" t="str">
        <f t="shared" si="22"/>
        <v/>
      </c>
      <c r="F757" s="89" t="str">
        <f>IF(MOD(ROW(F756),2)=0,IF( LEN(INDEX(Calculation!$W$6:$W$505,ROW(F756)/2-2,1))=0,"",INDEX(Calculation!$W$6:$W$505,ROW(F756)/2-2,1)&amp; " - " &amp; INDEX(Calculation!$X$6:$X$505,ROW(F756)/2-2,1)),"")</f>
        <v/>
      </c>
      <c r="G757" s="82"/>
      <c r="H757" s="90" t="str">
        <f t="shared" si="23"/>
        <v/>
      </c>
      <c r="I757" s="89" t="str">
        <f>IF(MOD(ROW(I756),2)=0,IF( OR(INDEX(Calculation!$Y$6:$Y$505,ROW(I756)/2-2,1)="",INDEX(Calculation!$Y$6:$Y$505,ROW(I756)/2-2,1)="-"),"",INDEX(Calculation!$Y$6:$Y$505,ROW(I756)/2-2,1)&amp; " - " &amp; INDEX(Calculation!$Z$6:$Z$505,ROW(I756)/2-2,1)),"")</f>
        <v/>
      </c>
      <c r="J757" s="63"/>
      <c r="K757" s="86"/>
    </row>
    <row r="758" spans="1:11" ht="15.75" x14ac:dyDescent="0.25">
      <c r="A758" s="87"/>
      <c r="B758" s="62"/>
      <c r="C758" s="82"/>
      <c r="D758" s="83"/>
      <c r="E758" s="90" t="str">
        <f t="shared" si="22"/>
        <v/>
      </c>
      <c r="F758" s="89" t="str">
        <f>IF(MOD(ROW(F757),2)=0,IF( LEN(INDEX(Calculation!$W$6:$W$505,ROW(F757)/2-2,1))=0,"",INDEX(Calculation!$W$6:$W$505,ROW(F757)/2-2,1)&amp; " - " &amp; INDEX(Calculation!$X$6:$X$505,ROW(F757)/2-2,1)),"")</f>
        <v/>
      </c>
      <c r="G758" s="82"/>
      <c r="H758" s="90" t="str">
        <f t="shared" si="23"/>
        <v/>
      </c>
      <c r="I758" s="89" t="str">
        <f>IF(MOD(ROW(I757),2)=0,IF( OR(INDEX(Calculation!$Y$6:$Y$505,ROW(I757)/2-2,1)="",INDEX(Calculation!$Y$6:$Y$505,ROW(I757)/2-2,1)="-"),"",INDEX(Calculation!$Y$6:$Y$505,ROW(I757)/2-2,1)&amp; " - " &amp; INDEX(Calculation!$Z$6:$Z$505,ROW(I757)/2-2,1)),"")</f>
        <v/>
      </c>
      <c r="J758" s="63"/>
      <c r="K758" s="86"/>
    </row>
    <row r="759" spans="1:11" ht="15.75" x14ac:dyDescent="0.25">
      <c r="A759" s="87"/>
      <c r="B759" s="62"/>
      <c r="C759" s="82"/>
      <c r="D759" s="83"/>
      <c r="E759" s="90" t="str">
        <f t="shared" si="22"/>
        <v/>
      </c>
      <c r="F759" s="89" t="str">
        <f>IF(MOD(ROW(F758),2)=0,IF( LEN(INDEX(Calculation!$W$6:$W$505,ROW(F758)/2-2,1))=0,"",INDEX(Calculation!$W$6:$W$505,ROW(F758)/2-2,1)&amp; " - " &amp; INDEX(Calculation!$X$6:$X$505,ROW(F758)/2-2,1)),"")</f>
        <v/>
      </c>
      <c r="G759" s="82"/>
      <c r="H759" s="90" t="str">
        <f t="shared" si="23"/>
        <v/>
      </c>
      <c r="I759" s="89" t="str">
        <f>IF(MOD(ROW(I758),2)=0,IF( OR(INDEX(Calculation!$Y$6:$Y$505,ROW(I758)/2-2,1)="",INDEX(Calculation!$Y$6:$Y$505,ROW(I758)/2-2,1)="-"),"",INDEX(Calculation!$Y$6:$Y$505,ROW(I758)/2-2,1)&amp; " - " &amp; INDEX(Calculation!$Z$6:$Z$505,ROW(I758)/2-2,1)),"")</f>
        <v/>
      </c>
      <c r="J759" s="63"/>
      <c r="K759" s="86"/>
    </row>
    <row r="760" spans="1:11" ht="15.75" x14ac:dyDescent="0.25">
      <c r="A760" s="87"/>
      <c r="B760" s="62"/>
      <c r="C760" s="82"/>
      <c r="D760" s="83"/>
      <c r="E760" s="90" t="str">
        <f t="shared" si="22"/>
        <v/>
      </c>
      <c r="F760" s="89" t="str">
        <f>IF(MOD(ROW(F759),2)=0,IF( LEN(INDEX(Calculation!$W$6:$W$505,ROW(F759)/2-2,1))=0,"",INDEX(Calculation!$W$6:$W$505,ROW(F759)/2-2,1)&amp; " - " &amp; INDEX(Calculation!$X$6:$X$505,ROW(F759)/2-2,1)),"")</f>
        <v/>
      </c>
      <c r="G760" s="82"/>
      <c r="H760" s="90" t="str">
        <f t="shared" si="23"/>
        <v/>
      </c>
      <c r="I760" s="89" t="str">
        <f>IF(MOD(ROW(I759),2)=0,IF( OR(INDEX(Calculation!$Y$6:$Y$505,ROW(I759)/2-2,1)="",INDEX(Calculation!$Y$6:$Y$505,ROW(I759)/2-2,1)="-"),"",INDEX(Calculation!$Y$6:$Y$505,ROW(I759)/2-2,1)&amp; " - " &amp; INDEX(Calculation!$Z$6:$Z$505,ROW(I759)/2-2,1)),"")</f>
        <v/>
      </c>
      <c r="J760" s="63"/>
      <c r="K760" s="86"/>
    </row>
    <row r="761" spans="1:11" ht="15.75" x14ac:dyDescent="0.25">
      <c r="A761" s="87"/>
      <c r="B761" s="62"/>
      <c r="C761" s="82"/>
      <c r="D761" s="83"/>
      <c r="E761" s="90" t="str">
        <f t="shared" si="22"/>
        <v/>
      </c>
      <c r="F761" s="89" t="str">
        <f>IF(MOD(ROW(F760),2)=0,IF( LEN(INDEX(Calculation!$W$6:$W$505,ROW(F760)/2-2,1))=0,"",INDEX(Calculation!$W$6:$W$505,ROW(F760)/2-2,1)&amp; " - " &amp; INDEX(Calculation!$X$6:$X$505,ROW(F760)/2-2,1)),"")</f>
        <v/>
      </c>
      <c r="G761" s="82"/>
      <c r="H761" s="90" t="str">
        <f t="shared" si="23"/>
        <v/>
      </c>
      <c r="I761" s="89" t="str">
        <f>IF(MOD(ROW(I760),2)=0,IF( OR(INDEX(Calculation!$Y$6:$Y$505,ROW(I760)/2-2,1)="",INDEX(Calculation!$Y$6:$Y$505,ROW(I760)/2-2,1)="-"),"",INDEX(Calculation!$Y$6:$Y$505,ROW(I760)/2-2,1)&amp; " - " &amp; INDEX(Calculation!$Z$6:$Z$505,ROW(I760)/2-2,1)),"")</f>
        <v/>
      </c>
      <c r="J761" s="63"/>
      <c r="K761" s="86"/>
    </row>
    <row r="762" spans="1:11" ht="15.75" x14ac:dyDescent="0.25">
      <c r="A762" s="87"/>
      <c r="B762" s="62"/>
      <c r="C762" s="82"/>
      <c r="D762" s="83"/>
      <c r="E762" s="90" t="str">
        <f t="shared" si="22"/>
        <v/>
      </c>
      <c r="F762" s="89" t="str">
        <f>IF(MOD(ROW(F761),2)=0,IF( LEN(INDEX(Calculation!$W$6:$W$505,ROW(F761)/2-2,1))=0,"",INDEX(Calculation!$W$6:$W$505,ROW(F761)/2-2,1)&amp; " - " &amp; INDEX(Calculation!$X$6:$X$505,ROW(F761)/2-2,1)),"")</f>
        <v/>
      </c>
      <c r="G762" s="82"/>
      <c r="H762" s="90" t="str">
        <f t="shared" si="23"/>
        <v/>
      </c>
      <c r="I762" s="89" t="str">
        <f>IF(MOD(ROW(I761),2)=0,IF( OR(INDEX(Calculation!$Y$6:$Y$505,ROW(I761)/2-2,1)="",INDEX(Calculation!$Y$6:$Y$505,ROW(I761)/2-2,1)="-"),"",INDEX(Calculation!$Y$6:$Y$505,ROW(I761)/2-2,1)&amp; " - " &amp; INDEX(Calculation!$Z$6:$Z$505,ROW(I761)/2-2,1)),"")</f>
        <v/>
      </c>
      <c r="J762" s="63"/>
      <c r="K762" s="86"/>
    </row>
    <row r="763" spans="1:11" ht="15.75" x14ac:dyDescent="0.25">
      <c r="A763" s="87"/>
      <c r="B763" s="62"/>
      <c r="C763" s="82"/>
      <c r="D763" s="83"/>
      <c r="E763" s="90" t="str">
        <f t="shared" si="22"/>
        <v/>
      </c>
      <c r="F763" s="89" t="str">
        <f>IF(MOD(ROW(F762),2)=0,IF( LEN(INDEX(Calculation!$W$6:$W$505,ROW(F762)/2-2,1))=0,"",INDEX(Calculation!$W$6:$W$505,ROW(F762)/2-2,1)&amp; " - " &amp; INDEX(Calculation!$X$6:$X$505,ROW(F762)/2-2,1)),"")</f>
        <v/>
      </c>
      <c r="G763" s="82"/>
      <c r="H763" s="90" t="str">
        <f t="shared" si="23"/>
        <v/>
      </c>
      <c r="I763" s="89" t="str">
        <f>IF(MOD(ROW(I762),2)=0,IF( OR(INDEX(Calculation!$Y$6:$Y$505,ROW(I762)/2-2,1)="",INDEX(Calculation!$Y$6:$Y$505,ROW(I762)/2-2,1)="-"),"",INDEX(Calculation!$Y$6:$Y$505,ROW(I762)/2-2,1)&amp; " - " &amp; INDEX(Calculation!$Z$6:$Z$505,ROW(I762)/2-2,1)),"")</f>
        <v/>
      </c>
      <c r="J763" s="63"/>
      <c r="K763" s="86"/>
    </row>
    <row r="764" spans="1:11" ht="15.75" x14ac:dyDescent="0.25">
      <c r="A764" s="87"/>
      <c r="B764" s="62"/>
      <c r="C764" s="82"/>
      <c r="D764" s="83"/>
      <c r="E764" s="90" t="str">
        <f t="shared" si="22"/>
        <v/>
      </c>
      <c r="F764" s="89" t="str">
        <f>IF(MOD(ROW(F763),2)=0,IF( LEN(INDEX(Calculation!$W$6:$W$505,ROW(F763)/2-2,1))=0,"",INDEX(Calculation!$W$6:$W$505,ROW(F763)/2-2,1)&amp; " - " &amp; INDEX(Calculation!$X$6:$X$505,ROW(F763)/2-2,1)),"")</f>
        <v/>
      </c>
      <c r="G764" s="82"/>
      <c r="H764" s="90" t="str">
        <f t="shared" si="23"/>
        <v/>
      </c>
      <c r="I764" s="89" t="str">
        <f>IF(MOD(ROW(I763),2)=0,IF( OR(INDEX(Calculation!$Y$6:$Y$505,ROW(I763)/2-2,1)="",INDEX(Calculation!$Y$6:$Y$505,ROW(I763)/2-2,1)="-"),"",INDEX(Calculation!$Y$6:$Y$505,ROW(I763)/2-2,1)&amp; " - " &amp; INDEX(Calculation!$Z$6:$Z$505,ROW(I763)/2-2,1)),"")</f>
        <v/>
      </c>
      <c r="J764" s="63"/>
      <c r="K764" s="86"/>
    </row>
    <row r="765" spans="1:11" ht="15.75" x14ac:dyDescent="0.25">
      <c r="A765" s="87"/>
      <c r="B765" s="62"/>
      <c r="C765" s="82"/>
      <c r="D765" s="83"/>
      <c r="E765" s="90" t="str">
        <f t="shared" si="22"/>
        <v/>
      </c>
      <c r="F765" s="89" t="str">
        <f>IF(MOD(ROW(F764),2)=0,IF( LEN(INDEX(Calculation!$W$6:$W$505,ROW(F764)/2-2,1))=0,"",INDEX(Calculation!$W$6:$W$505,ROW(F764)/2-2,1)&amp; " - " &amp; INDEX(Calculation!$X$6:$X$505,ROW(F764)/2-2,1)),"")</f>
        <v/>
      </c>
      <c r="G765" s="82"/>
      <c r="H765" s="90" t="str">
        <f t="shared" si="23"/>
        <v/>
      </c>
      <c r="I765" s="89" t="str">
        <f>IF(MOD(ROW(I764),2)=0,IF( OR(INDEX(Calculation!$Y$6:$Y$505,ROW(I764)/2-2,1)="",INDEX(Calculation!$Y$6:$Y$505,ROW(I764)/2-2,1)="-"),"",INDEX(Calculation!$Y$6:$Y$505,ROW(I764)/2-2,1)&amp; " - " &amp; INDEX(Calculation!$Z$6:$Z$505,ROW(I764)/2-2,1)),"")</f>
        <v/>
      </c>
      <c r="J765" s="63"/>
      <c r="K765" s="86"/>
    </row>
    <row r="766" spans="1:11" ht="15.75" x14ac:dyDescent="0.25">
      <c r="A766" s="87"/>
      <c r="B766" s="62"/>
      <c r="C766" s="82"/>
      <c r="D766" s="83"/>
      <c r="E766" s="90" t="str">
        <f t="shared" si="22"/>
        <v/>
      </c>
      <c r="F766" s="89" t="str">
        <f>IF(MOD(ROW(F765),2)=0,IF( LEN(INDEX(Calculation!$W$6:$W$505,ROW(F765)/2-2,1))=0,"",INDEX(Calculation!$W$6:$W$505,ROW(F765)/2-2,1)&amp; " - " &amp; INDEX(Calculation!$X$6:$X$505,ROW(F765)/2-2,1)),"")</f>
        <v/>
      </c>
      <c r="G766" s="82"/>
      <c r="H766" s="90" t="str">
        <f t="shared" si="23"/>
        <v/>
      </c>
      <c r="I766" s="89" t="str">
        <f>IF(MOD(ROW(I765),2)=0,IF( OR(INDEX(Calculation!$Y$6:$Y$505,ROW(I765)/2-2,1)="",INDEX(Calculation!$Y$6:$Y$505,ROW(I765)/2-2,1)="-"),"",INDEX(Calculation!$Y$6:$Y$505,ROW(I765)/2-2,1)&amp; " - " &amp; INDEX(Calculation!$Z$6:$Z$505,ROW(I765)/2-2,1)),"")</f>
        <v/>
      </c>
      <c r="J766" s="63"/>
      <c r="K766" s="86"/>
    </row>
    <row r="767" spans="1:11" ht="15.75" x14ac:dyDescent="0.25">
      <c r="A767" s="87"/>
      <c r="B767" s="62"/>
      <c r="C767" s="82"/>
      <c r="D767" s="83"/>
      <c r="E767" s="90" t="str">
        <f t="shared" si="22"/>
        <v/>
      </c>
      <c r="F767" s="89" t="str">
        <f>IF(MOD(ROW(F766),2)=0,IF( LEN(INDEX(Calculation!$W$6:$W$505,ROW(F766)/2-2,1))=0,"",INDEX(Calculation!$W$6:$W$505,ROW(F766)/2-2,1)&amp; " - " &amp; INDEX(Calculation!$X$6:$X$505,ROW(F766)/2-2,1)),"")</f>
        <v/>
      </c>
      <c r="G767" s="82"/>
      <c r="H767" s="90" t="str">
        <f t="shared" si="23"/>
        <v/>
      </c>
      <c r="I767" s="89" t="str">
        <f>IF(MOD(ROW(I766),2)=0,IF( OR(INDEX(Calculation!$Y$6:$Y$505,ROW(I766)/2-2,1)="",INDEX(Calculation!$Y$6:$Y$505,ROW(I766)/2-2,1)="-"),"",INDEX(Calculation!$Y$6:$Y$505,ROW(I766)/2-2,1)&amp; " - " &amp; INDEX(Calculation!$Z$6:$Z$505,ROW(I766)/2-2,1)),"")</f>
        <v/>
      </c>
      <c r="J767" s="63"/>
      <c r="K767" s="86"/>
    </row>
    <row r="768" spans="1:11" ht="15.75" x14ac:dyDescent="0.25">
      <c r="A768" s="87"/>
      <c r="B768" s="62"/>
      <c r="C768" s="82"/>
      <c r="D768" s="83"/>
      <c r="E768" s="90" t="str">
        <f t="shared" si="22"/>
        <v/>
      </c>
      <c r="F768" s="89" t="str">
        <f>IF(MOD(ROW(F767),2)=0,IF( LEN(INDEX(Calculation!$W$6:$W$505,ROW(F767)/2-2,1))=0,"",INDEX(Calculation!$W$6:$W$505,ROW(F767)/2-2,1)&amp; " - " &amp; INDEX(Calculation!$X$6:$X$505,ROW(F767)/2-2,1)),"")</f>
        <v/>
      </c>
      <c r="G768" s="82"/>
      <c r="H768" s="90" t="str">
        <f t="shared" si="23"/>
        <v/>
      </c>
      <c r="I768" s="89" t="str">
        <f>IF(MOD(ROW(I767),2)=0,IF( OR(INDEX(Calculation!$Y$6:$Y$505,ROW(I767)/2-2,1)="",INDEX(Calculation!$Y$6:$Y$505,ROW(I767)/2-2,1)="-"),"",INDEX(Calculation!$Y$6:$Y$505,ROW(I767)/2-2,1)&amp; " - " &amp; INDEX(Calculation!$Z$6:$Z$505,ROW(I767)/2-2,1)),"")</f>
        <v/>
      </c>
      <c r="J768" s="63"/>
      <c r="K768" s="86"/>
    </row>
    <row r="769" spans="1:11" ht="15.75" x14ac:dyDescent="0.25">
      <c r="A769" s="87"/>
      <c r="B769" s="62"/>
      <c r="C769" s="82"/>
      <c r="D769" s="83"/>
      <c r="E769" s="90" t="str">
        <f t="shared" si="22"/>
        <v/>
      </c>
      <c r="F769" s="89" t="str">
        <f>IF(MOD(ROW(F768),2)=0,IF( LEN(INDEX(Calculation!$W$6:$W$505,ROW(F768)/2-2,1))=0,"",INDEX(Calculation!$W$6:$W$505,ROW(F768)/2-2,1)&amp; " - " &amp; INDEX(Calculation!$X$6:$X$505,ROW(F768)/2-2,1)),"")</f>
        <v/>
      </c>
      <c r="G769" s="82"/>
      <c r="H769" s="90" t="str">
        <f t="shared" si="23"/>
        <v/>
      </c>
      <c r="I769" s="89" t="str">
        <f>IF(MOD(ROW(I768),2)=0,IF( OR(INDEX(Calculation!$Y$6:$Y$505,ROW(I768)/2-2,1)="",INDEX(Calculation!$Y$6:$Y$505,ROW(I768)/2-2,1)="-"),"",INDEX(Calculation!$Y$6:$Y$505,ROW(I768)/2-2,1)&amp; " - " &amp; INDEX(Calculation!$Z$6:$Z$505,ROW(I768)/2-2,1)),"")</f>
        <v/>
      </c>
      <c r="J769" s="63"/>
      <c r="K769" s="86"/>
    </row>
    <row r="770" spans="1:11" ht="15.75" x14ac:dyDescent="0.25">
      <c r="A770" s="87"/>
      <c r="B770" s="62"/>
      <c r="C770" s="82"/>
      <c r="D770" s="83"/>
      <c r="E770" s="90" t="str">
        <f t="shared" si="22"/>
        <v/>
      </c>
      <c r="F770" s="89" t="str">
        <f>IF(MOD(ROW(F769),2)=0,IF( LEN(INDEX(Calculation!$W$6:$W$505,ROW(F769)/2-2,1))=0,"",INDEX(Calculation!$W$6:$W$505,ROW(F769)/2-2,1)&amp; " - " &amp; INDEX(Calculation!$X$6:$X$505,ROW(F769)/2-2,1)),"")</f>
        <v/>
      </c>
      <c r="G770" s="82"/>
      <c r="H770" s="90" t="str">
        <f t="shared" si="23"/>
        <v/>
      </c>
      <c r="I770" s="89" t="str">
        <f>IF(MOD(ROW(I769),2)=0,IF( OR(INDEX(Calculation!$Y$6:$Y$505,ROW(I769)/2-2,1)="",INDEX(Calculation!$Y$6:$Y$505,ROW(I769)/2-2,1)="-"),"",INDEX(Calculation!$Y$6:$Y$505,ROW(I769)/2-2,1)&amp; " - " &amp; INDEX(Calculation!$Z$6:$Z$505,ROW(I769)/2-2,1)),"")</f>
        <v/>
      </c>
      <c r="J770" s="63"/>
      <c r="K770" s="86"/>
    </row>
    <row r="771" spans="1:11" ht="15.75" x14ac:dyDescent="0.25">
      <c r="A771" s="87"/>
      <c r="B771" s="62"/>
      <c r="C771" s="82"/>
      <c r="D771" s="83"/>
      <c r="E771" s="90" t="str">
        <f t="shared" si="22"/>
        <v/>
      </c>
      <c r="F771" s="89" t="str">
        <f>IF(MOD(ROW(F770),2)=0,IF( LEN(INDEX(Calculation!$W$6:$W$505,ROW(F770)/2-2,1))=0,"",INDEX(Calculation!$W$6:$W$505,ROW(F770)/2-2,1)&amp; " - " &amp; INDEX(Calculation!$X$6:$X$505,ROW(F770)/2-2,1)),"")</f>
        <v/>
      </c>
      <c r="G771" s="82"/>
      <c r="H771" s="90" t="str">
        <f t="shared" si="23"/>
        <v/>
      </c>
      <c r="I771" s="89" t="str">
        <f>IF(MOD(ROW(I770),2)=0,IF( OR(INDEX(Calculation!$Y$6:$Y$505,ROW(I770)/2-2,1)="",INDEX(Calculation!$Y$6:$Y$505,ROW(I770)/2-2,1)="-"),"",INDEX(Calculation!$Y$6:$Y$505,ROW(I770)/2-2,1)&amp; " - " &amp; INDEX(Calculation!$Z$6:$Z$505,ROW(I770)/2-2,1)),"")</f>
        <v/>
      </c>
      <c r="J771" s="63"/>
      <c r="K771" s="86"/>
    </row>
    <row r="772" spans="1:11" ht="15.75" x14ac:dyDescent="0.25">
      <c r="A772" s="87"/>
      <c r="B772" s="62"/>
      <c r="C772" s="82"/>
      <c r="D772" s="83"/>
      <c r="E772" s="90" t="str">
        <f t="shared" si="22"/>
        <v/>
      </c>
      <c r="F772" s="89" t="str">
        <f>IF(MOD(ROW(F771),2)=0,IF( LEN(INDEX(Calculation!$W$6:$W$505,ROW(F771)/2-2,1))=0,"",INDEX(Calculation!$W$6:$W$505,ROW(F771)/2-2,1)&amp; " - " &amp; INDEX(Calculation!$X$6:$X$505,ROW(F771)/2-2,1)),"")</f>
        <v/>
      </c>
      <c r="G772" s="82"/>
      <c r="H772" s="90" t="str">
        <f t="shared" si="23"/>
        <v/>
      </c>
      <c r="I772" s="89" t="str">
        <f>IF(MOD(ROW(I771),2)=0,IF( OR(INDEX(Calculation!$Y$6:$Y$505,ROW(I771)/2-2,1)="",INDEX(Calculation!$Y$6:$Y$505,ROW(I771)/2-2,1)="-"),"",INDEX(Calculation!$Y$6:$Y$505,ROW(I771)/2-2,1)&amp; " - " &amp; INDEX(Calculation!$Z$6:$Z$505,ROW(I771)/2-2,1)),"")</f>
        <v/>
      </c>
      <c r="J772" s="63"/>
      <c r="K772" s="86"/>
    </row>
    <row r="773" spans="1:11" ht="15.75" x14ac:dyDescent="0.25">
      <c r="A773" s="87"/>
      <c r="B773" s="62"/>
      <c r="C773" s="82"/>
      <c r="D773" s="83"/>
      <c r="E773" s="90" t="str">
        <f t="shared" si="22"/>
        <v/>
      </c>
      <c r="F773" s="89" t="str">
        <f>IF(MOD(ROW(F772),2)=0,IF( LEN(INDEX(Calculation!$W$6:$W$505,ROW(F772)/2-2,1))=0,"",INDEX(Calculation!$W$6:$W$505,ROW(F772)/2-2,1)&amp; " - " &amp; INDEX(Calculation!$X$6:$X$505,ROW(F772)/2-2,1)),"")</f>
        <v/>
      </c>
      <c r="G773" s="82"/>
      <c r="H773" s="90" t="str">
        <f t="shared" si="23"/>
        <v/>
      </c>
      <c r="I773" s="89" t="str">
        <f>IF(MOD(ROW(I772),2)=0,IF( OR(INDEX(Calculation!$Y$6:$Y$505,ROW(I772)/2-2,1)="",INDEX(Calculation!$Y$6:$Y$505,ROW(I772)/2-2,1)="-"),"",INDEX(Calculation!$Y$6:$Y$505,ROW(I772)/2-2,1)&amp; " - " &amp; INDEX(Calculation!$Z$6:$Z$505,ROW(I772)/2-2,1)),"")</f>
        <v/>
      </c>
      <c r="J773" s="63"/>
      <c r="K773" s="86"/>
    </row>
    <row r="774" spans="1:11" ht="15.75" x14ac:dyDescent="0.25">
      <c r="A774" s="87"/>
      <c r="B774" s="62"/>
      <c r="C774" s="82"/>
      <c r="D774" s="83"/>
      <c r="E774" s="90" t="str">
        <f t="shared" si="22"/>
        <v/>
      </c>
      <c r="F774" s="89" t="str">
        <f>IF(MOD(ROW(F773),2)=0,IF( LEN(INDEX(Calculation!$W$6:$W$505,ROW(F773)/2-2,1))=0,"",INDEX(Calculation!$W$6:$W$505,ROW(F773)/2-2,1)&amp; " - " &amp; INDEX(Calculation!$X$6:$X$505,ROW(F773)/2-2,1)),"")</f>
        <v/>
      </c>
      <c r="G774" s="82"/>
      <c r="H774" s="90" t="str">
        <f t="shared" si="23"/>
        <v/>
      </c>
      <c r="I774" s="89" t="str">
        <f>IF(MOD(ROW(I773),2)=0,IF( OR(INDEX(Calculation!$Y$6:$Y$505,ROW(I773)/2-2,1)="",INDEX(Calculation!$Y$6:$Y$505,ROW(I773)/2-2,1)="-"),"",INDEX(Calculation!$Y$6:$Y$505,ROW(I773)/2-2,1)&amp; " - " &amp; INDEX(Calculation!$Z$6:$Z$505,ROW(I773)/2-2,1)),"")</f>
        <v/>
      </c>
      <c r="J774" s="63"/>
      <c r="K774" s="86"/>
    </row>
    <row r="775" spans="1:11" ht="15.75" x14ac:dyDescent="0.25">
      <c r="A775" s="87"/>
      <c r="B775" s="62"/>
      <c r="C775" s="82"/>
      <c r="D775" s="83"/>
      <c r="E775" s="90" t="str">
        <f t="shared" ref="E775:E838" si="24">IF(OR(AND(C776="",F776&lt;&gt;""),AND(C775="",F775="",E776="x")),"x","")</f>
        <v/>
      </c>
      <c r="F775" s="89" t="str">
        <f>IF(MOD(ROW(F774),2)=0,IF( LEN(INDEX(Calculation!$W$6:$W$505,ROW(F774)/2-2,1))=0,"",INDEX(Calculation!$W$6:$W$505,ROW(F774)/2-2,1)&amp; " - " &amp; INDEX(Calculation!$X$6:$X$505,ROW(F774)/2-2,1)),"")</f>
        <v/>
      </c>
      <c r="G775" s="82"/>
      <c r="H775" s="90" t="str">
        <f t="shared" ref="H775:H838" si="25">IF(OR(AND(F776="",I776&lt;&gt;""),AND(F775="",I775="",H776="x")),"x","")</f>
        <v/>
      </c>
      <c r="I775" s="89" t="str">
        <f>IF(MOD(ROW(I774),2)=0,IF( OR(INDEX(Calculation!$Y$6:$Y$505,ROW(I774)/2-2,1)="",INDEX(Calculation!$Y$6:$Y$505,ROW(I774)/2-2,1)="-"),"",INDEX(Calculation!$Y$6:$Y$505,ROW(I774)/2-2,1)&amp; " - " &amp; INDEX(Calculation!$Z$6:$Z$505,ROW(I774)/2-2,1)),"")</f>
        <v/>
      </c>
      <c r="J775" s="63"/>
      <c r="K775" s="86"/>
    </row>
    <row r="776" spans="1:11" ht="15.75" x14ac:dyDescent="0.25">
      <c r="A776" s="87"/>
      <c r="B776" s="62"/>
      <c r="C776" s="82"/>
      <c r="D776" s="83"/>
      <c r="E776" s="90" t="str">
        <f t="shared" si="24"/>
        <v/>
      </c>
      <c r="F776" s="89" t="str">
        <f>IF(MOD(ROW(F775),2)=0,IF( LEN(INDEX(Calculation!$W$6:$W$505,ROW(F775)/2-2,1))=0,"",INDEX(Calculation!$W$6:$W$505,ROW(F775)/2-2,1)&amp; " - " &amp; INDEX(Calculation!$X$6:$X$505,ROW(F775)/2-2,1)),"")</f>
        <v/>
      </c>
      <c r="G776" s="82"/>
      <c r="H776" s="90" t="str">
        <f t="shared" si="25"/>
        <v/>
      </c>
      <c r="I776" s="89" t="str">
        <f>IF(MOD(ROW(I775),2)=0,IF( OR(INDEX(Calculation!$Y$6:$Y$505,ROW(I775)/2-2,1)="",INDEX(Calculation!$Y$6:$Y$505,ROW(I775)/2-2,1)="-"),"",INDEX(Calculation!$Y$6:$Y$505,ROW(I775)/2-2,1)&amp; " - " &amp; INDEX(Calculation!$Z$6:$Z$505,ROW(I775)/2-2,1)),"")</f>
        <v/>
      </c>
      <c r="J776" s="63"/>
      <c r="K776" s="86"/>
    </row>
    <row r="777" spans="1:11" ht="15.75" x14ac:dyDescent="0.25">
      <c r="A777" s="87"/>
      <c r="B777" s="62"/>
      <c r="C777" s="82"/>
      <c r="D777" s="83"/>
      <c r="E777" s="90" t="str">
        <f t="shared" si="24"/>
        <v/>
      </c>
      <c r="F777" s="89" t="str">
        <f>IF(MOD(ROW(F776),2)=0,IF( LEN(INDEX(Calculation!$W$6:$W$505,ROW(F776)/2-2,1))=0,"",INDEX(Calculation!$W$6:$W$505,ROW(F776)/2-2,1)&amp; " - " &amp; INDEX(Calculation!$X$6:$X$505,ROW(F776)/2-2,1)),"")</f>
        <v/>
      </c>
      <c r="G777" s="82"/>
      <c r="H777" s="90" t="str">
        <f t="shared" si="25"/>
        <v/>
      </c>
      <c r="I777" s="89" t="str">
        <f>IF(MOD(ROW(I776),2)=0,IF( OR(INDEX(Calculation!$Y$6:$Y$505,ROW(I776)/2-2,1)="",INDEX(Calculation!$Y$6:$Y$505,ROW(I776)/2-2,1)="-"),"",INDEX(Calculation!$Y$6:$Y$505,ROW(I776)/2-2,1)&amp; " - " &amp; INDEX(Calculation!$Z$6:$Z$505,ROW(I776)/2-2,1)),"")</f>
        <v/>
      </c>
      <c r="J777" s="63"/>
      <c r="K777" s="86"/>
    </row>
    <row r="778" spans="1:11" ht="15.75" x14ac:dyDescent="0.25">
      <c r="A778" s="87"/>
      <c r="B778" s="62"/>
      <c r="C778" s="82"/>
      <c r="D778" s="83"/>
      <c r="E778" s="90" t="str">
        <f t="shared" si="24"/>
        <v/>
      </c>
      <c r="F778" s="89" t="str">
        <f>IF(MOD(ROW(F777),2)=0,IF( LEN(INDEX(Calculation!$W$6:$W$505,ROW(F777)/2-2,1))=0,"",INDEX(Calculation!$W$6:$W$505,ROW(F777)/2-2,1)&amp; " - " &amp; INDEX(Calculation!$X$6:$X$505,ROW(F777)/2-2,1)),"")</f>
        <v/>
      </c>
      <c r="G778" s="82"/>
      <c r="H778" s="90" t="str">
        <f t="shared" si="25"/>
        <v/>
      </c>
      <c r="I778" s="89" t="str">
        <f>IF(MOD(ROW(I777),2)=0,IF( OR(INDEX(Calculation!$Y$6:$Y$505,ROW(I777)/2-2,1)="",INDEX(Calculation!$Y$6:$Y$505,ROW(I777)/2-2,1)="-"),"",INDEX(Calculation!$Y$6:$Y$505,ROW(I777)/2-2,1)&amp; " - " &amp; INDEX(Calculation!$Z$6:$Z$505,ROW(I777)/2-2,1)),"")</f>
        <v/>
      </c>
      <c r="J778" s="63"/>
      <c r="K778" s="86"/>
    </row>
    <row r="779" spans="1:11" ht="15.75" x14ac:dyDescent="0.25">
      <c r="A779" s="87"/>
      <c r="B779" s="62"/>
      <c r="C779" s="82"/>
      <c r="D779" s="83"/>
      <c r="E779" s="90" t="str">
        <f t="shared" si="24"/>
        <v/>
      </c>
      <c r="F779" s="89" t="str">
        <f>IF(MOD(ROW(F778),2)=0,IF( LEN(INDEX(Calculation!$W$6:$W$505,ROW(F778)/2-2,1))=0,"",INDEX(Calculation!$W$6:$W$505,ROW(F778)/2-2,1)&amp; " - " &amp; INDEX(Calculation!$X$6:$X$505,ROW(F778)/2-2,1)),"")</f>
        <v/>
      </c>
      <c r="G779" s="82"/>
      <c r="H779" s="90" t="str">
        <f t="shared" si="25"/>
        <v/>
      </c>
      <c r="I779" s="89" t="str">
        <f>IF(MOD(ROW(I778),2)=0,IF( OR(INDEX(Calculation!$Y$6:$Y$505,ROW(I778)/2-2,1)="",INDEX(Calculation!$Y$6:$Y$505,ROW(I778)/2-2,1)="-"),"",INDEX(Calculation!$Y$6:$Y$505,ROW(I778)/2-2,1)&amp; " - " &amp; INDEX(Calculation!$Z$6:$Z$505,ROW(I778)/2-2,1)),"")</f>
        <v/>
      </c>
      <c r="J779" s="63"/>
      <c r="K779" s="86"/>
    </row>
    <row r="780" spans="1:11" ht="15.75" x14ac:dyDescent="0.25">
      <c r="A780" s="87"/>
      <c r="B780" s="62"/>
      <c r="C780" s="82"/>
      <c r="D780" s="83"/>
      <c r="E780" s="90" t="str">
        <f t="shared" si="24"/>
        <v/>
      </c>
      <c r="F780" s="89" t="str">
        <f>IF(MOD(ROW(F779),2)=0,IF( LEN(INDEX(Calculation!$W$6:$W$505,ROW(F779)/2-2,1))=0,"",INDEX(Calculation!$W$6:$W$505,ROW(F779)/2-2,1)&amp; " - " &amp; INDEX(Calculation!$X$6:$X$505,ROW(F779)/2-2,1)),"")</f>
        <v/>
      </c>
      <c r="G780" s="82"/>
      <c r="H780" s="90" t="str">
        <f t="shared" si="25"/>
        <v/>
      </c>
      <c r="I780" s="89" t="str">
        <f>IF(MOD(ROW(I779),2)=0,IF( OR(INDEX(Calculation!$Y$6:$Y$505,ROW(I779)/2-2,1)="",INDEX(Calculation!$Y$6:$Y$505,ROW(I779)/2-2,1)="-"),"",INDEX(Calculation!$Y$6:$Y$505,ROW(I779)/2-2,1)&amp; " - " &amp; INDEX(Calculation!$Z$6:$Z$505,ROW(I779)/2-2,1)),"")</f>
        <v/>
      </c>
      <c r="J780" s="63"/>
      <c r="K780" s="86"/>
    </row>
    <row r="781" spans="1:11" ht="15.75" x14ac:dyDescent="0.25">
      <c r="A781" s="87"/>
      <c r="B781" s="62"/>
      <c r="C781" s="82"/>
      <c r="D781" s="83"/>
      <c r="E781" s="90" t="str">
        <f t="shared" si="24"/>
        <v/>
      </c>
      <c r="F781" s="89" t="str">
        <f>IF(MOD(ROW(F780),2)=0,IF( LEN(INDEX(Calculation!$W$6:$W$505,ROW(F780)/2-2,1))=0,"",INDEX(Calculation!$W$6:$W$505,ROW(F780)/2-2,1)&amp; " - " &amp; INDEX(Calculation!$X$6:$X$505,ROW(F780)/2-2,1)),"")</f>
        <v/>
      </c>
      <c r="G781" s="82"/>
      <c r="H781" s="90" t="str">
        <f t="shared" si="25"/>
        <v/>
      </c>
      <c r="I781" s="89" t="str">
        <f>IF(MOD(ROW(I780),2)=0,IF( OR(INDEX(Calculation!$Y$6:$Y$505,ROW(I780)/2-2,1)="",INDEX(Calculation!$Y$6:$Y$505,ROW(I780)/2-2,1)="-"),"",INDEX(Calculation!$Y$6:$Y$505,ROW(I780)/2-2,1)&amp; " - " &amp; INDEX(Calculation!$Z$6:$Z$505,ROW(I780)/2-2,1)),"")</f>
        <v/>
      </c>
      <c r="J781" s="63"/>
      <c r="K781" s="86"/>
    </row>
    <row r="782" spans="1:11" ht="15.75" x14ac:dyDescent="0.25">
      <c r="A782" s="87"/>
      <c r="B782" s="62"/>
      <c r="C782" s="82"/>
      <c r="D782" s="83"/>
      <c r="E782" s="90" t="str">
        <f t="shared" si="24"/>
        <v/>
      </c>
      <c r="F782" s="89" t="str">
        <f>IF(MOD(ROW(F781),2)=0,IF( LEN(INDEX(Calculation!$W$6:$W$505,ROW(F781)/2-2,1))=0,"",INDEX(Calculation!$W$6:$W$505,ROW(F781)/2-2,1)&amp; " - " &amp; INDEX(Calculation!$X$6:$X$505,ROW(F781)/2-2,1)),"")</f>
        <v/>
      </c>
      <c r="G782" s="82"/>
      <c r="H782" s="90" t="str">
        <f t="shared" si="25"/>
        <v/>
      </c>
      <c r="I782" s="89" t="str">
        <f>IF(MOD(ROW(I781),2)=0,IF( OR(INDEX(Calculation!$Y$6:$Y$505,ROW(I781)/2-2,1)="",INDEX(Calculation!$Y$6:$Y$505,ROW(I781)/2-2,1)="-"),"",INDEX(Calculation!$Y$6:$Y$505,ROW(I781)/2-2,1)&amp; " - " &amp; INDEX(Calculation!$Z$6:$Z$505,ROW(I781)/2-2,1)),"")</f>
        <v/>
      </c>
      <c r="J782" s="63"/>
      <c r="K782" s="86"/>
    </row>
    <row r="783" spans="1:11" ht="15.75" x14ac:dyDescent="0.25">
      <c r="A783" s="87"/>
      <c r="B783" s="62"/>
      <c r="C783" s="82"/>
      <c r="D783" s="83"/>
      <c r="E783" s="90" t="str">
        <f t="shared" si="24"/>
        <v/>
      </c>
      <c r="F783" s="89" t="str">
        <f>IF(MOD(ROW(F782),2)=0,IF( LEN(INDEX(Calculation!$W$6:$W$505,ROW(F782)/2-2,1))=0,"",INDEX(Calculation!$W$6:$W$505,ROW(F782)/2-2,1)&amp; " - " &amp; INDEX(Calculation!$X$6:$X$505,ROW(F782)/2-2,1)),"")</f>
        <v/>
      </c>
      <c r="G783" s="82"/>
      <c r="H783" s="90" t="str">
        <f t="shared" si="25"/>
        <v/>
      </c>
      <c r="I783" s="89" t="str">
        <f>IF(MOD(ROW(I782),2)=0,IF( OR(INDEX(Calculation!$Y$6:$Y$505,ROW(I782)/2-2,1)="",INDEX(Calculation!$Y$6:$Y$505,ROW(I782)/2-2,1)="-"),"",INDEX(Calculation!$Y$6:$Y$505,ROW(I782)/2-2,1)&amp; " - " &amp; INDEX(Calculation!$Z$6:$Z$505,ROW(I782)/2-2,1)),"")</f>
        <v/>
      </c>
      <c r="J783" s="63"/>
      <c r="K783" s="86"/>
    </row>
    <row r="784" spans="1:11" ht="15.75" x14ac:dyDescent="0.25">
      <c r="A784" s="87"/>
      <c r="B784" s="62"/>
      <c r="C784" s="82"/>
      <c r="D784" s="83"/>
      <c r="E784" s="90" t="str">
        <f t="shared" si="24"/>
        <v/>
      </c>
      <c r="F784" s="89" t="str">
        <f>IF(MOD(ROW(F783),2)=0,IF( LEN(INDEX(Calculation!$W$6:$W$505,ROW(F783)/2-2,1))=0,"",INDEX(Calculation!$W$6:$W$505,ROW(F783)/2-2,1)&amp; " - " &amp; INDEX(Calculation!$X$6:$X$505,ROW(F783)/2-2,1)),"")</f>
        <v/>
      </c>
      <c r="G784" s="82"/>
      <c r="H784" s="90" t="str">
        <f t="shared" si="25"/>
        <v/>
      </c>
      <c r="I784" s="89" t="str">
        <f>IF(MOD(ROW(I783),2)=0,IF( OR(INDEX(Calculation!$Y$6:$Y$505,ROW(I783)/2-2,1)="",INDEX(Calculation!$Y$6:$Y$505,ROW(I783)/2-2,1)="-"),"",INDEX(Calculation!$Y$6:$Y$505,ROW(I783)/2-2,1)&amp; " - " &amp; INDEX(Calculation!$Z$6:$Z$505,ROW(I783)/2-2,1)),"")</f>
        <v/>
      </c>
      <c r="J784" s="63"/>
      <c r="K784" s="86"/>
    </row>
    <row r="785" spans="1:11" ht="15.75" x14ac:dyDescent="0.25">
      <c r="A785" s="87"/>
      <c r="B785" s="62"/>
      <c r="C785" s="82"/>
      <c r="D785" s="83"/>
      <c r="E785" s="90" t="str">
        <f t="shared" si="24"/>
        <v/>
      </c>
      <c r="F785" s="89" t="str">
        <f>IF(MOD(ROW(F784),2)=0,IF( LEN(INDEX(Calculation!$W$6:$W$505,ROW(F784)/2-2,1))=0,"",INDEX(Calculation!$W$6:$W$505,ROW(F784)/2-2,1)&amp; " - " &amp; INDEX(Calculation!$X$6:$X$505,ROW(F784)/2-2,1)),"")</f>
        <v/>
      </c>
      <c r="G785" s="82"/>
      <c r="H785" s="90" t="str">
        <f t="shared" si="25"/>
        <v/>
      </c>
      <c r="I785" s="89" t="str">
        <f>IF(MOD(ROW(I784),2)=0,IF( OR(INDEX(Calculation!$Y$6:$Y$505,ROW(I784)/2-2,1)="",INDEX(Calculation!$Y$6:$Y$505,ROW(I784)/2-2,1)="-"),"",INDEX(Calculation!$Y$6:$Y$505,ROW(I784)/2-2,1)&amp; " - " &amp; INDEX(Calculation!$Z$6:$Z$505,ROW(I784)/2-2,1)),"")</f>
        <v/>
      </c>
      <c r="J785" s="63"/>
      <c r="K785" s="86"/>
    </row>
    <row r="786" spans="1:11" ht="15.75" x14ac:dyDescent="0.25">
      <c r="A786" s="87"/>
      <c r="B786" s="62"/>
      <c r="C786" s="82"/>
      <c r="D786" s="83"/>
      <c r="E786" s="90" t="str">
        <f t="shared" si="24"/>
        <v/>
      </c>
      <c r="F786" s="89" t="str">
        <f>IF(MOD(ROW(F785),2)=0,IF( LEN(INDEX(Calculation!$W$6:$W$505,ROW(F785)/2-2,1))=0,"",INDEX(Calculation!$W$6:$W$505,ROW(F785)/2-2,1)&amp; " - " &amp; INDEX(Calculation!$X$6:$X$505,ROW(F785)/2-2,1)),"")</f>
        <v/>
      </c>
      <c r="G786" s="82"/>
      <c r="H786" s="90" t="str">
        <f t="shared" si="25"/>
        <v/>
      </c>
      <c r="I786" s="89" t="str">
        <f>IF(MOD(ROW(I785),2)=0,IF( OR(INDEX(Calculation!$Y$6:$Y$505,ROW(I785)/2-2,1)="",INDEX(Calculation!$Y$6:$Y$505,ROW(I785)/2-2,1)="-"),"",INDEX(Calculation!$Y$6:$Y$505,ROW(I785)/2-2,1)&amp; " - " &amp; INDEX(Calculation!$Z$6:$Z$505,ROW(I785)/2-2,1)),"")</f>
        <v/>
      </c>
      <c r="J786" s="63"/>
      <c r="K786" s="86"/>
    </row>
    <row r="787" spans="1:11" ht="15.75" x14ac:dyDescent="0.25">
      <c r="A787" s="87"/>
      <c r="B787" s="62"/>
      <c r="C787" s="82"/>
      <c r="D787" s="83"/>
      <c r="E787" s="90" t="str">
        <f t="shared" si="24"/>
        <v/>
      </c>
      <c r="F787" s="89" t="str">
        <f>IF(MOD(ROW(F786),2)=0,IF( LEN(INDEX(Calculation!$W$6:$W$505,ROW(F786)/2-2,1))=0,"",INDEX(Calculation!$W$6:$W$505,ROW(F786)/2-2,1)&amp; " - " &amp; INDEX(Calculation!$X$6:$X$505,ROW(F786)/2-2,1)),"")</f>
        <v/>
      </c>
      <c r="G787" s="82"/>
      <c r="H787" s="90" t="str">
        <f t="shared" si="25"/>
        <v/>
      </c>
      <c r="I787" s="89" t="str">
        <f>IF(MOD(ROW(I786),2)=0,IF( OR(INDEX(Calculation!$Y$6:$Y$505,ROW(I786)/2-2,1)="",INDEX(Calculation!$Y$6:$Y$505,ROW(I786)/2-2,1)="-"),"",INDEX(Calculation!$Y$6:$Y$505,ROW(I786)/2-2,1)&amp; " - " &amp; INDEX(Calculation!$Z$6:$Z$505,ROW(I786)/2-2,1)),"")</f>
        <v/>
      </c>
      <c r="J787" s="63"/>
      <c r="K787" s="86"/>
    </row>
    <row r="788" spans="1:11" ht="15.75" x14ac:dyDescent="0.25">
      <c r="A788" s="87"/>
      <c r="B788" s="62"/>
      <c r="C788" s="82"/>
      <c r="D788" s="83"/>
      <c r="E788" s="90" t="str">
        <f t="shared" si="24"/>
        <v/>
      </c>
      <c r="F788" s="89" t="str">
        <f>IF(MOD(ROW(F787),2)=0,IF( LEN(INDEX(Calculation!$W$6:$W$505,ROW(F787)/2-2,1))=0,"",INDEX(Calculation!$W$6:$W$505,ROW(F787)/2-2,1)&amp; " - " &amp; INDEX(Calculation!$X$6:$X$505,ROW(F787)/2-2,1)),"")</f>
        <v/>
      </c>
      <c r="G788" s="82"/>
      <c r="H788" s="90" t="str">
        <f t="shared" si="25"/>
        <v/>
      </c>
      <c r="I788" s="89" t="str">
        <f>IF(MOD(ROW(I787),2)=0,IF( OR(INDEX(Calculation!$Y$6:$Y$505,ROW(I787)/2-2,1)="",INDEX(Calculation!$Y$6:$Y$505,ROW(I787)/2-2,1)="-"),"",INDEX(Calculation!$Y$6:$Y$505,ROW(I787)/2-2,1)&amp; " - " &amp; INDEX(Calculation!$Z$6:$Z$505,ROW(I787)/2-2,1)),"")</f>
        <v/>
      </c>
      <c r="J788" s="63"/>
      <c r="K788" s="86"/>
    </row>
    <row r="789" spans="1:11" ht="15.75" x14ac:dyDescent="0.25">
      <c r="A789" s="87"/>
      <c r="B789" s="62"/>
      <c r="C789" s="82"/>
      <c r="D789" s="83"/>
      <c r="E789" s="90" t="str">
        <f t="shared" si="24"/>
        <v/>
      </c>
      <c r="F789" s="89" t="str">
        <f>IF(MOD(ROW(F788),2)=0,IF( LEN(INDEX(Calculation!$W$6:$W$505,ROW(F788)/2-2,1))=0,"",INDEX(Calculation!$W$6:$W$505,ROW(F788)/2-2,1)&amp; " - " &amp; INDEX(Calculation!$X$6:$X$505,ROW(F788)/2-2,1)),"")</f>
        <v/>
      </c>
      <c r="G789" s="82"/>
      <c r="H789" s="90" t="str">
        <f t="shared" si="25"/>
        <v/>
      </c>
      <c r="I789" s="89" t="str">
        <f>IF(MOD(ROW(I788),2)=0,IF( OR(INDEX(Calculation!$Y$6:$Y$505,ROW(I788)/2-2,1)="",INDEX(Calculation!$Y$6:$Y$505,ROW(I788)/2-2,1)="-"),"",INDEX(Calculation!$Y$6:$Y$505,ROW(I788)/2-2,1)&amp; " - " &amp; INDEX(Calculation!$Z$6:$Z$505,ROW(I788)/2-2,1)),"")</f>
        <v/>
      </c>
      <c r="J789" s="63"/>
      <c r="K789" s="86"/>
    </row>
    <row r="790" spans="1:11" ht="15.75" x14ac:dyDescent="0.25">
      <c r="A790" s="87"/>
      <c r="B790" s="62"/>
      <c r="C790" s="82"/>
      <c r="D790" s="83"/>
      <c r="E790" s="90" t="str">
        <f t="shared" si="24"/>
        <v/>
      </c>
      <c r="F790" s="89" t="str">
        <f>IF(MOD(ROW(F789),2)=0,IF( LEN(INDEX(Calculation!$W$6:$W$505,ROW(F789)/2-2,1))=0,"",INDEX(Calculation!$W$6:$W$505,ROW(F789)/2-2,1)&amp; " - " &amp; INDEX(Calculation!$X$6:$X$505,ROW(F789)/2-2,1)),"")</f>
        <v/>
      </c>
      <c r="G790" s="82"/>
      <c r="H790" s="90" t="str">
        <f t="shared" si="25"/>
        <v/>
      </c>
      <c r="I790" s="89" t="str">
        <f>IF(MOD(ROW(I789),2)=0,IF( OR(INDEX(Calculation!$Y$6:$Y$505,ROW(I789)/2-2,1)="",INDEX(Calculation!$Y$6:$Y$505,ROW(I789)/2-2,1)="-"),"",INDEX(Calculation!$Y$6:$Y$505,ROW(I789)/2-2,1)&amp; " - " &amp; INDEX(Calculation!$Z$6:$Z$505,ROW(I789)/2-2,1)),"")</f>
        <v/>
      </c>
      <c r="J790" s="63"/>
      <c r="K790" s="86"/>
    </row>
    <row r="791" spans="1:11" ht="15.75" x14ac:dyDescent="0.25">
      <c r="A791" s="87"/>
      <c r="B791" s="62"/>
      <c r="C791" s="82"/>
      <c r="D791" s="83"/>
      <c r="E791" s="90" t="str">
        <f t="shared" si="24"/>
        <v/>
      </c>
      <c r="F791" s="89" t="str">
        <f>IF(MOD(ROW(F790),2)=0,IF( LEN(INDEX(Calculation!$W$6:$W$505,ROW(F790)/2-2,1))=0,"",INDEX(Calculation!$W$6:$W$505,ROW(F790)/2-2,1)&amp; " - " &amp; INDEX(Calculation!$X$6:$X$505,ROW(F790)/2-2,1)),"")</f>
        <v/>
      </c>
      <c r="G791" s="82"/>
      <c r="H791" s="90" t="str">
        <f t="shared" si="25"/>
        <v/>
      </c>
      <c r="I791" s="89" t="str">
        <f>IF(MOD(ROW(I790),2)=0,IF( OR(INDEX(Calculation!$Y$6:$Y$505,ROW(I790)/2-2,1)="",INDEX(Calculation!$Y$6:$Y$505,ROW(I790)/2-2,1)="-"),"",INDEX(Calculation!$Y$6:$Y$505,ROW(I790)/2-2,1)&amp; " - " &amp; INDEX(Calculation!$Z$6:$Z$505,ROW(I790)/2-2,1)),"")</f>
        <v/>
      </c>
      <c r="J791" s="63"/>
      <c r="K791" s="86"/>
    </row>
    <row r="792" spans="1:11" ht="15.75" x14ac:dyDescent="0.25">
      <c r="A792" s="87"/>
      <c r="B792" s="62"/>
      <c r="C792" s="82"/>
      <c r="D792" s="83"/>
      <c r="E792" s="90" t="str">
        <f t="shared" si="24"/>
        <v/>
      </c>
      <c r="F792" s="89" t="str">
        <f>IF(MOD(ROW(F791),2)=0,IF( LEN(INDEX(Calculation!$W$6:$W$505,ROW(F791)/2-2,1))=0,"",INDEX(Calculation!$W$6:$W$505,ROW(F791)/2-2,1)&amp; " - " &amp; INDEX(Calculation!$X$6:$X$505,ROW(F791)/2-2,1)),"")</f>
        <v/>
      </c>
      <c r="G792" s="82"/>
      <c r="H792" s="90" t="str">
        <f t="shared" si="25"/>
        <v/>
      </c>
      <c r="I792" s="89" t="str">
        <f>IF(MOD(ROW(I791),2)=0,IF( OR(INDEX(Calculation!$Y$6:$Y$505,ROW(I791)/2-2,1)="",INDEX(Calculation!$Y$6:$Y$505,ROW(I791)/2-2,1)="-"),"",INDEX(Calculation!$Y$6:$Y$505,ROW(I791)/2-2,1)&amp; " - " &amp; INDEX(Calculation!$Z$6:$Z$505,ROW(I791)/2-2,1)),"")</f>
        <v/>
      </c>
      <c r="J792" s="63"/>
      <c r="K792" s="86"/>
    </row>
    <row r="793" spans="1:11" ht="15.75" x14ac:dyDescent="0.25">
      <c r="A793" s="87"/>
      <c r="B793" s="62"/>
      <c r="C793" s="82"/>
      <c r="D793" s="83"/>
      <c r="E793" s="90" t="str">
        <f t="shared" si="24"/>
        <v/>
      </c>
      <c r="F793" s="89" t="str">
        <f>IF(MOD(ROW(F792),2)=0,IF( LEN(INDEX(Calculation!$W$6:$W$505,ROW(F792)/2-2,1))=0,"",INDEX(Calculation!$W$6:$W$505,ROW(F792)/2-2,1)&amp; " - " &amp; INDEX(Calculation!$X$6:$X$505,ROW(F792)/2-2,1)),"")</f>
        <v/>
      </c>
      <c r="G793" s="82"/>
      <c r="H793" s="90" t="str">
        <f t="shared" si="25"/>
        <v/>
      </c>
      <c r="I793" s="89" t="str">
        <f>IF(MOD(ROW(I792),2)=0,IF( OR(INDEX(Calculation!$Y$6:$Y$505,ROW(I792)/2-2,1)="",INDEX(Calculation!$Y$6:$Y$505,ROW(I792)/2-2,1)="-"),"",INDEX(Calculation!$Y$6:$Y$505,ROW(I792)/2-2,1)&amp; " - " &amp; INDEX(Calculation!$Z$6:$Z$505,ROW(I792)/2-2,1)),"")</f>
        <v/>
      </c>
      <c r="J793" s="63"/>
      <c r="K793" s="86"/>
    </row>
    <row r="794" spans="1:11" ht="15.75" x14ac:dyDescent="0.25">
      <c r="A794" s="87"/>
      <c r="B794" s="62"/>
      <c r="C794" s="82"/>
      <c r="D794" s="83"/>
      <c r="E794" s="90" t="str">
        <f t="shared" si="24"/>
        <v/>
      </c>
      <c r="F794" s="89" t="str">
        <f>IF(MOD(ROW(F793),2)=0,IF( LEN(INDEX(Calculation!$W$6:$W$505,ROW(F793)/2-2,1))=0,"",INDEX(Calculation!$W$6:$W$505,ROW(F793)/2-2,1)&amp; " - " &amp; INDEX(Calculation!$X$6:$X$505,ROW(F793)/2-2,1)),"")</f>
        <v/>
      </c>
      <c r="G794" s="82"/>
      <c r="H794" s="90" t="str">
        <f t="shared" si="25"/>
        <v/>
      </c>
      <c r="I794" s="89" t="str">
        <f>IF(MOD(ROW(I793),2)=0,IF( OR(INDEX(Calculation!$Y$6:$Y$505,ROW(I793)/2-2,1)="",INDEX(Calculation!$Y$6:$Y$505,ROW(I793)/2-2,1)="-"),"",INDEX(Calculation!$Y$6:$Y$505,ROW(I793)/2-2,1)&amp; " - " &amp; INDEX(Calculation!$Z$6:$Z$505,ROW(I793)/2-2,1)),"")</f>
        <v/>
      </c>
      <c r="J794" s="63"/>
      <c r="K794" s="86"/>
    </row>
    <row r="795" spans="1:11" ht="15.75" x14ac:dyDescent="0.25">
      <c r="A795" s="87"/>
      <c r="B795" s="62"/>
      <c r="C795" s="82"/>
      <c r="D795" s="83"/>
      <c r="E795" s="90" t="str">
        <f t="shared" si="24"/>
        <v/>
      </c>
      <c r="F795" s="89" t="str">
        <f>IF(MOD(ROW(F794),2)=0,IF( LEN(INDEX(Calculation!$W$6:$W$505,ROW(F794)/2-2,1))=0,"",INDEX(Calculation!$W$6:$W$505,ROW(F794)/2-2,1)&amp; " - " &amp; INDEX(Calculation!$X$6:$X$505,ROW(F794)/2-2,1)),"")</f>
        <v/>
      </c>
      <c r="G795" s="82"/>
      <c r="H795" s="90" t="str">
        <f t="shared" si="25"/>
        <v/>
      </c>
      <c r="I795" s="89" t="str">
        <f>IF(MOD(ROW(I794),2)=0,IF( OR(INDEX(Calculation!$Y$6:$Y$505,ROW(I794)/2-2,1)="",INDEX(Calculation!$Y$6:$Y$505,ROW(I794)/2-2,1)="-"),"",INDEX(Calculation!$Y$6:$Y$505,ROW(I794)/2-2,1)&amp; " - " &amp; INDEX(Calculation!$Z$6:$Z$505,ROW(I794)/2-2,1)),"")</f>
        <v/>
      </c>
      <c r="J795" s="63"/>
      <c r="K795" s="86"/>
    </row>
    <row r="796" spans="1:11" ht="15.75" x14ac:dyDescent="0.25">
      <c r="A796" s="87"/>
      <c r="B796" s="62"/>
      <c r="C796" s="82"/>
      <c r="D796" s="83"/>
      <c r="E796" s="90" t="str">
        <f t="shared" si="24"/>
        <v/>
      </c>
      <c r="F796" s="89" t="str">
        <f>IF(MOD(ROW(F795),2)=0,IF( LEN(INDEX(Calculation!$W$6:$W$505,ROW(F795)/2-2,1))=0,"",INDEX(Calculation!$W$6:$W$505,ROW(F795)/2-2,1)&amp; " - " &amp; INDEX(Calculation!$X$6:$X$505,ROW(F795)/2-2,1)),"")</f>
        <v/>
      </c>
      <c r="G796" s="82"/>
      <c r="H796" s="90" t="str">
        <f t="shared" si="25"/>
        <v/>
      </c>
      <c r="I796" s="89" t="str">
        <f>IF(MOD(ROW(I795),2)=0,IF( OR(INDEX(Calculation!$Y$6:$Y$505,ROW(I795)/2-2,1)="",INDEX(Calculation!$Y$6:$Y$505,ROW(I795)/2-2,1)="-"),"",INDEX(Calculation!$Y$6:$Y$505,ROW(I795)/2-2,1)&amp; " - " &amp; INDEX(Calculation!$Z$6:$Z$505,ROW(I795)/2-2,1)),"")</f>
        <v/>
      </c>
      <c r="J796" s="63"/>
      <c r="K796" s="86"/>
    </row>
    <row r="797" spans="1:11" ht="15.75" x14ac:dyDescent="0.25">
      <c r="A797" s="87"/>
      <c r="B797" s="62"/>
      <c r="C797" s="82"/>
      <c r="D797" s="83"/>
      <c r="E797" s="90" t="str">
        <f t="shared" si="24"/>
        <v/>
      </c>
      <c r="F797" s="89" t="str">
        <f>IF(MOD(ROW(F796),2)=0,IF( LEN(INDEX(Calculation!$W$6:$W$505,ROW(F796)/2-2,1))=0,"",INDEX(Calculation!$W$6:$W$505,ROW(F796)/2-2,1)&amp; " - " &amp; INDEX(Calculation!$X$6:$X$505,ROW(F796)/2-2,1)),"")</f>
        <v/>
      </c>
      <c r="G797" s="82"/>
      <c r="H797" s="90" t="str">
        <f t="shared" si="25"/>
        <v/>
      </c>
      <c r="I797" s="89" t="str">
        <f>IF(MOD(ROW(I796),2)=0,IF( OR(INDEX(Calculation!$Y$6:$Y$505,ROW(I796)/2-2,1)="",INDEX(Calculation!$Y$6:$Y$505,ROW(I796)/2-2,1)="-"),"",INDEX(Calculation!$Y$6:$Y$505,ROW(I796)/2-2,1)&amp; " - " &amp; INDEX(Calculation!$Z$6:$Z$505,ROW(I796)/2-2,1)),"")</f>
        <v/>
      </c>
      <c r="J797" s="63"/>
      <c r="K797" s="86"/>
    </row>
    <row r="798" spans="1:11" ht="15.75" x14ac:dyDescent="0.25">
      <c r="A798" s="87"/>
      <c r="B798" s="62"/>
      <c r="C798" s="82"/>
      <c r="D798" s="83"/>
      <c r="E798" s="90" t="str">
        <f t="shared" si="24"/>
        <v/>
      </c>
      <c r="F798" s="89" t="str">
        <f>IF(MOD(ROW(F797),2)=0,IF( LEN(INDEX(Calculation!$W$6:$W$505,ROW(F797)/2-2,1))=0,"",INDEX(Calculation!$W$6:$W$505,ROW(F797)/2-2,1)&amp; " - " &amp; INDEX(Calculation!$X$6:$X$505,ROW(F797)/2-2,1)),"")</f>
        <v/>
      </c>
      <c r="G798" s="82"/>
      <c r="H798" s="90" t="str">
        <f t="shared" si="25"/>
        <v/>
      </c>
      <c r="I798" s="89" t="str">
        <f>IF(MOD(ROW(I797),2)=0,IF( OR(INDEX(Calculation!$Y$6:$Y$505,ROW(I797)/2-2,1)="",INDEX(Calculation!$Y$6:$Y$505,ROW(I797)/2-2,1)="-"),"",INDEX(Calculation!$Y$6:$Y$505,ROW(I797)/2-2,1)&amp; " - " &amp; INDEX(Calculation!$Z$6:$Z$505,ROW(I797)/2-2,1)),"")</f>
        <v/>
      </c>
      <c r="J798" s="63"/>
      <c r="K798" s="86"/>
    </row>
    <row r="799" spans="1:11" ht="15.75" x14ac:dyDescent="0.25">
      <c r="A799" s="87"/>
      <c r="B799" s="62"/>
      <c r="C799" s="82"/>
      <c r="D799" s="83"/>
      <c r="E799" s="90" t="str">
        <f t="shared" si="24"/>
        <v/>
      </c>
      <c r="F799" s="89" t="str">
        <f>IF(MOD(ROW(F798),2)=0,IF( LEN(INDEX(Calculation!$W$6:$W$505,ROW(F798)/2-2,1))=0,"",INDEX(Calculation!$W$6:$W$505,ROW(F798)/2-2,1)&amp; " - " &amp; INDEX(Calculation!$X$6:$X$505,ROW(F798)/2-2,1)),"")</f>
        <v/>
      </c>
      <c r="G799" s="82"/>
      <c r="H799" s="90" t="str">
        <f t="shared" si="25"/>
        <v/>
      </c>
      <c r="I799" s="89" t="str">
        <f>IF(MOD(ROW(I798),2)=0,IF( OR(INDEX(Calculation!$Y$6:$Y$505,ROW(I798)/2-2,1)="",INDEX(Calculation!$Y$6:$Y$505,ROW(I798)/2-2,1)="-"),"",INDEX(Calculation!$Y$6:$Y$505,ROW(I798)/2-2,1)&amp; " - " &amp; INDEX(Calculation!$Z$6:$Z$505,ROW(I798)/2-2,1)),"")</f>
        <v/>
      </c>
      <c r="J799" s="63"/>
      <c r="K799" s="86"/>
    </row>
    <row r="800" spans="1:11" ht="15.75" x14ac:dyDescent="0.25">
      <c r="A800" s="87"/>
      <c r="B800" s="62"/>
      <c r="C800" s="82"/>
      <c r="D800" s="83"/>
      <c r="E800" s="90" t="str">
        <f t="shared" si="24"/>
        <v/>
      </c>
      <c r="F800" s="89" t="str">
        <f>IF(MOD(ROW(F799),2)=0,IF( LEN(INDEX(Calculation!$W$6:$W$505,ROW(F799)/2-2,1))=0,"",INDEX(Calculation!$W$6:$W$505,ROW(F799)/2-2,1)&amp; " - " &amp; INDEX(Calculation!$X$6:$X$505,ROW(F799)/2-2,1)),"")</f>
        <v/>
      </c>
      <c r="G800" s="82"/>
      <c r="H800" s="90" t="str">
        <f t="shared" si="25"/>
        <v/>
      </c>
      <c r="I800" s="89" t="str">
        <f>IF(MOD(ROW(I799),2)=0,IF( OR(INDEX(Calculation!$Y$6:$Y$505,ROW(I799)/2-2,1)="",INDEX(Calculation!$Y$6:$Y$505,ROW(I799)/2-2,1)="-"),"",INDEX(Calculation!$Y$6:$Y$505,ROW(I799)/2-2,1)&amp; " - " &amp; INDEX(Calculation!$Z$6:$Z$505,ROW(I799)/2-2,1)),"")</f>
        <v/>
      </c>
      <c r="J800" s="63"/>
      <c r="K800" s="86"/>
    </row>
    <row r="801" spans="1:11" ht="15.75" x14ac:dyDescent="0.25">
      <c r="A801" s="87"/>
      <c r="B801" s="62"/>
      <c r="C801" s="82"/>
      <c r="D801" s="83"/>
      <c r="E801" s="90" t="str">
        <f t="shared" si="24"/>
        <v/>
      </c>
      <c r="F801" s="89" t="str">
        <f>IF(MOD(ROW(F800),2)=0,IF( LEN(INDEX(Calculation!$W$6:$W$505,ROW(F800)/2-2,1))=0,"",INDEX(Calculation!$W$6:$W$505,ROW(F800)/2-2,1)&amp; " - " &amp; INDEX(Calculation!$X$6:$X$505,ROW(F800)/2-2,1)),"")</f>
        <v/>
      </c>
      <c r="G801" s="82"/>
      <c r="H801" s="90" t="str">
        <f t="shared" si="25"/>
        <v/>
      </c>
      <c r="I801" s="89" t="str">
        <f>IF(MOD(ROW(I800),2)=0,IF( OR(INDEX(Calculation!$Y$6:$Y$505,ROW(I800)/2-2,1)="",INDEX(Calculation!$Y$6:$Y$505,ROW(I800)/2-2,1)="-"),"",INDEX(Calculation!$Y$6:$Y$505,ROW(I800)/2-2,1)&amp; " - " &amp; INDEX(Calculation!$Z$6:$Z$505,ROW(I800)/2-2,1)),"")</f>
        <v/>
      </c>
      <c r="J801" s="63"/>
      <c r="K801" s="86"/>
    </row>
    <row r="802" spans="1:11" ht="15.75" x14ac:dyDescent="0.25">
      <c r="A802" s="87"/>
      <c r="B802" s="62"/>
      <c r="C802" s="82"/>
      <c r="D802" s="83"/>
      <c r="E802" s="90" t="str">
        <f t="shared" si="24"/>
        <v/>
      </c>
      <c r="F802" s="89" t="str">
        <f>IF(MOD(ROW(F801),2)=0,IF( LEN(INDEX(Calculation!$W$6:$W$505,ROW(F801)/2-2,1))=0,"",INDEX(Calculation!$W$6:$W$505,ROW(F801)/2-2,1)&amp; " - " &amp; INDEX(Calculation!$X$6:$X$505,ROW(F801)/2-2,1)),"")</f>
        <v/>
      </c>
      <c r="G802" s="82"/>
      <c r="H802" s="90" t="str">
        <f t="shared" si="25"/>
        <v/>
      </c>
      <c r="I802" s="89" t="str">
        <f>IF(MOD(ROW(I801),2)=0,IF( OR(INDEX(Calculation!$Y$6:$Y$505,ROW(I801)/2-2,1)="",INDEX(Calculation!$Y$6:$Y$505,ROW(I801)/2-2,1)="-"),"",INDEX(Calculation!$Y$6:$Y$505,ROW(I801)/2-2,1)&amp; " - " &amp; INDEX(Calculation!$Z$6:$Z$505,ROW(I801)/2-2,1)),"")</f>
        <v/>
      </c>
      <c r="J802" s="63"/>
      <c r="K802" s="86"/>
    </row>
    <row r="803" spans="1:11" ht="15.75" x14ac:dyDescent="0.25">
      <c r="A803" s="87"/>
      <c r="B803" s="62"/>
      <c r="C803" s="82"/>
      <c r="D803" s="83"/>
      <c r="E803" s="90" t="str">
        <f t="shared" si="24"/>
        <v/>
      </c>
      <c r="F803" s="89" t="str">
        <f>IF(MOD(ROW(F802),2)=0,IF( LEN(INDEX(Calculation!$W$6:$W$505,ROW(F802)/2-2,1))=0,"",INDEX(Calculation!$W$6:$W$505,ROW(F802)/2-2,1)&amp; " - " &amp; INDEX(Calculation!$X$6:$X$505,ROW(F802)/2-2,1)),"")</f>
        <v/>
      </c>
      <c r="G803" s="82"/>
      <c r="H803" s="90" t="str">
        <f t="shared" si="25"/>
        <v/>
      </c>
      <c r="I803" s="89" t="str">
        <f>IF(MOD(ROW(I802),2)=0,IF( OR(INDEX(Calculation!$Y$6:$Y$505,ROW(I802)/2-2,1)="",INDEX(Calculation!$Y$6:$Y$505,ROW(I802)/2-2,1)="-"),"",INDEX(Calculation!$Y$6:$Y$505,ROW(I802)/2-2,1)&amp; " - " &amp; INDEX(Calculation!$Z$6:$Z$505,ROW(I802)/2-2,1)),"")</f>
        <v/>
      </c>
      <c r="J803" s="63"/>
      <c r="K803" s="86"/>
    </row>
    <row r="804" spans="1:11" ht="15.75" x14ac:dyDescent="0.25">
      <c r="A804" s="87"/>
      <c r="B804" s="62"/>
      <c r="C804" s="82"/>
      <c r="D804" s="83"/>
      <c r="E804" s="90" t="str">
        <f t="shared" si="24"/>
        <v/>
      </c>
      <c r="F804" s="89" t="str">
        <f>IF(MOD(ROW(F803),2)=0,IF( LEN(INDEX(Calculation!$W$6:$W$505,ROW(F803)/2-2,1))=0,"",INDEX(Calculation!$W$6:$W$505,ROW(F803)/2-2,1)&amp; " - " &amp; INDEX(Calculation!$X$6:$X$505,ROW(F803)/2-2,1)),"")</f>
        <v/>
      </c>
      <c r="G804" s="82"/>
      <c r="H804" s="90" t="str">
        <f t="shared" si="25"/>
        <v/>
      </c>
      <c r="I804" s="89" t="str">
        <f>IF(MOD(ROW(I803),2)=0,IF( OR(INDEX(Calculation!$Y$6:$Y$505,ROW(I803)/2-2,1)="",INDEX(Calculation!$Y$6:$Y$505,ROW(I803)/2-2,1)="-"),"",INDEX(Calculation!$Y$6:$Y$505,ROW(I803)/2-2,1)&amp; " - " &amp; INDEX(Calculation!$Z$6:$Z$505,ROW(I803)/2-2,1)),"")</f>
        <v/>
      </c>
      <c r="J804" s="63"/>
      <c r="K804" s="86"/>
    </row>
    <row r="805" spans="1:11" ht="15.75" x14ac:dyDescent="0.25">
      <c r="A805" s="87"/>
      <c r="B805" s="62"/>
      <c r="C805" s="82"/>
      <c r="D805" s="83"/>
      <c r="E805" s="90" t="str">
        <f t="shared" si="24"/>
        <v/>
      </c>
      <c r="F805" s="89" t="str">
        <f>IF(MOD(ROW(F804),2)=0,IF( LEN(INDEX(Calculation!$W$6:$W$505,ROW(F804)/2-2,1))=0,"",INDEX(Calculation!$W$6:$W$505,ROW(F804)/2-2,1)&amp; " - " &amp; INDEX(Calculation!$X$6:$X$505,ROW(F804)/2-2,1)),"")</f>
        <v/>
      </c>
      <c r="G805" s="82"/>
      <c r="H805" s="90" t="str">
        <f t="shared" si="25"/>
        <v/>
      </c>
      <c r="I805" s="89" t="str">
        <f>IF(MOD(ROW(I804),2)=0,IF( OR(INDEX(Calculation!$Y$6:$Y$505,ROW(I804)/2-2,1)="",INDEX(Calculation!$Y$6:$Y$505,ROW(I804)/2-2,1)="-"),"",INDEX(Calculation!$Y$6:$Y$505,ROW(I804)/2-2,1)&amp; " - " &amp; INDEX(Calculation!$Z$6:$Z$505,ROW(I804)/2-2,1)),"")</f>
        <v/>
      </c>
      <c r="J805" s="63"/>
      <c r="K805" s="86"/>
    </row>
    <row r="806" spans="1:11" ht="15.75" x14ac:dyDescent="0.25">
      <c r="A806" s="87"/>
      <c r="B806" s="62"/>
      <c r="C806" s="82"/>
      <c r="D806" s="83"/>
      <c r="E806" s="90" t="str">
        <f t="shared" si="24"/>
        <v/>
      </c>
      <c r="F806" s="89" t="str">
        <f>IF(MOD(ROW(F805),2)=0,IF( LEN(INDEX(Calculation!$W$6:$W$505,ROW(F805)/2-2,1))=0,"",INDEX(Calculation!$W$6:$W$505,ROW(F805)/2-2,1)&amp; " - " &amp; INDEX(Calculation!$X$6:$X$505,ROW(F805)/2-2,1)),"")</f>
        <v/>
      </c>
      <c r="G806" s="82"/>
      <c r="H806" s="90" t="str">
        <f t="shared" si="25"/>
        <v/>
      </c>
      <c r="I806" s="89" t="str">
        <f>IF(MOD(ROW(I805),2)=0,IF( OR(INDEX(Calculation!$Y$6:$Y$505,ROW(I805)/2-2,1)="",INDEX(Calculation!$Y$6:$Y$505,ROW(I805)/2-2,1)="-"),"",INDEX(Calculation!$Y$6:$Y$505,ROW(I805)/2-2,1)&amp; " - " &amp; INDEX(Calculation!$Z$6:$Z$505,ROW(I805)/2-2,1)),"")</f>
        <v/>
      </c>
      <c r="J806" s="63"/>
      <c r="K806" s="86"/>
    </row>
    <row r="807" spans="1:11" ht="15.75" x14ac:dyDescent="0.25">
      <c r="A807" s="87"/>
      <c r="B807" s="62"/>
      <c r="C807" s="82"/>
      <c r="D807" s="83"/>
      <c r="E807" s="90" t="str">
        <f t="shared" si="24"/>
        <v/>
      </c>
      <c r="F807" s="89" t="str">
        <f>IF(MOD(ROW(F806),2)=0,IF( LEN(INDEX(Calculation!$W$6:$W$505,ROW(F806)/2-2,1))=0,"",INDEX(Calculation!$W$6:$W$505,ROW(F806)/2-2,1)&amp; " - " &amp; INDEX(Calculation!$X$6:$X$505,ROW(F806)/2-2,1)),"")</f>
        <v/>
      </c>
      <c r="G807" s="82"/>
      <c r="H807" s="90" t="str">
        <f t="shared" si="25"/>
        <v/>
      </c>
      <c r="I807" s="89" t="str">
        <f>IF(MOD(ROW(I806),2)=0,IF( OR(INDEX(Calculation!$Y$6:$Y$505,ROW(I806)/2-2,1)="",INDEX(Calculation!$Y$6:$Y$505,ROW(I806)/2-2,1)="-"),"",INDEX(Calculation!$Y$6:$Y$505,ROW(I806)/2-2,1)&amp; " - " &amp; INDEX(Calculation!$Z$6:$Z$505,ROW(I806)/2-2,1)),"")</f>
        <v/>
      </c>
      <c r="J807" s="63"/>
      <c r="K807" s="86"/>
    </row>
    <row r="808" spans="1:11" ht="15.75" x14ac:dyDescent="0.25">
      <c r="A808" s="87"/>
      <c r="B808" s="62"/>
      <c r="C808" s="82"/>
      <c r="D808" s="83"/>
      <c r="E808" s="90" t="str">
        <f t="shared" si="24"/>
        <v/>
      </c>
      <c r="F808" s="89" t="str">
        <f>IF(MOD(ROW(F807),2)=0,IF( LEN(INDEX(Calculation!$W$6:$W$505,ROW(F807)/2-2,1))=0,"",INDEX(Calculation!$W$6:$W$505,ROW(F807)/2-2,1)&amp; " - " &amp; INDEX(Calculation!$X$6:$X$505,ROW(F807)/2-2,1)),"")</f>
        <v/>
      </c>
      <c r="G808" s="82"/>
      <c r="H808" s="90" t="str">
        <f t="shared" si="25"/>
        <v/>
      </c>
      <c r="I808" s="89" t="str">
        <f>IF(MOD(ROW(I807),2)=0,IF( OR(INDEX(Calculation!$Y$6:$Y$505,ROW(I807)/2-2,1)="",INDEX(Calculation!$Y$6:$Y$505,ROW(I807)/2-2,1)="-"),"",INDEX(Calculation!$Y$6:$Y$505,ROW(I807)/2-2,1)&amp; " - " &amp; INDEX(Calculation!$Z$6:$Z$505,ROW(I807)/2-2,1)),"")</f>
        <v/>
      </c>
      <c r="J808" s="63"/>
      <c r="K808" s="86"/>
    </row>
    <row r="809" spans="1:11" ht="15.75" x14ac:dyDescent="0.25">
      <c r="A809" s="87"/>
      <c r="B809" s="62"/>
      <c r="C809" s="82"/>
      <c r="D809" s="83"/>
      <c r="E809" s="90" t="str">
        <f t="shared" si="24"/>
        <v/>
      </c>
      <c r="F809" s="89" t="str">
        <f>IF(MOD(ROW(F808),2)=0,IF( LEN(INDEX(Calculation!$W$6:$W$505,ROW(F808)/2-2,1))=0,"",INDEX(Calculation!$W$6:$W$505,ROW(F808)/2-2,1)&amp; " - " &amp; INDEX(Calculation!$X$6:$X$505,ROW(F808)/2-2,1)),"")</f>
        <v/>
      </c>
      <c r="G809" s="82"/>
      <c r="H809" s="90" t="str">
        <f t="shared" si="25"/>
        <v/>
      </c>
      <c r="I809" s="89" t="str">
        <f>IF(MOD(ROW(I808),2)=0,IF( OR(INDEX(Calculation!$Y$6:$Y$505,ROW(I808)/2-2,1)="",INDEX(Calculation!$Y$6:$Y$505,ROW(I808)/2-2,1)="-"),"",INDEX(Calculation!$Y$6:$Y$505,ROW(I808)/2-2,1)&amp; " - " &amp; INDEX(Calculation!$Z$6:$Z$505,ROW(I808)/2-2,1)),"")</f>
        <v/>
      </c>
      <c r="J809" s="63"/>
      <c r="K809" s="86"/>
    </row>
    <row r="810" spans="1:11" ht="15.75" x14ac:dyDescent="0.25">
      <c r="A810" s="87"/>
      <c r="B810" s="62"/>
      <c r="C810" s="82"/>
      <c r="D810" s="83"/>
      <c r="E810" s="90" t="str">
        <f t="shared" si="24"/>
        <v/>
      </c>
      <c r="F810" s="89" t="str">
        <f>IF(MOD(ROW(F809),2)=0,IF( LEN(INDEX(Calculation!$W$6:$W$505,ROW(F809)/2-2,1))=0,"",INDEX(Calculation!$W$6:$W$505,ROW(F809)/2-2,1)&amp; " - " &amp; INDEX(Calculation!$X$6:$X$505,ROW(F809)/2-2,1)),"")</f>
        <v/>
      </c>
      <c r="G810" s="82"/>
      <c r="H810" s="90" t="str">
        <f t="shared" si="25"/>
        <v/>
      </c>
      <c r="I810" s="89" t="str">
        <f>IF(MOD(ROW(I809),2)=0,IF( OR(INDEX(Calculation!$Y$6:$Y$505,ROW(I809)/2-2,1)="",INDEX(Calculation!$Y$6:$Y$505,ROW(I809)/2-2,1)="-"),"",INDEX(Calculation!$Y$6:$Y$505,ROW(I809)/2-2,1)&amp; " - " &amp; INDEX(Calculation!$Z$6:$Z$505,ROW(I809)/2-2,1)),"")</f>
        <v/>
      </c>
      <c r="J810" s="63"/>
      <c r="K810" s="86"/>
    </row>
    <row r="811" spans="1:11" ht="15.75" x14ac:dyDescent="0.25">
      <c r="A811" s="87"/>
      <c r="B811" s="62"/>
      <c r="C811" s="82"/>
      <c r="D811" s="83"/>
      <c r="E811" s="90" t="str">
        <f t="shared" si="24"/>
        <v/>
      </c>
      <c r="F811" s="89" t="str">
        <f>IF(MOD(ROW(F810),2)=0,IF( LEN(INDEX(Calculation!$W$6:$W$505,ROW(F810)/2-2,1))=0,"",INDEX(Calculation!$W$6:$W$505,ROW(F810)/2-2,1)&amp; " - " &amp; INDEX(Calculation!$X$6:$X$505,ROW(F810)/2-2,1)),"")</f>
        <v/>
      </c>
      <c r="G811" s="82"/>
      <c r="H811" s="90" t="str">
        <f t="shared" si="25"/>
        <v/>
      </c>
      <c r="I811" s="89" t="str">
        <f>IF(MOD(ROW(I810),2)=0,IF( OR(INDEX(Calculation!$Y$6:$Y$505,ROW(I810)/2-2,1)="",INDEX(Calculation!$Y$6:$Y$505,ROW(I810)/2-2,1)="-"),"",INDEX(Calculation!$Y$6:$Y$505,ROW(I810)/2-2,1)&amp; " - " &amp; INDEX(Calculation!$Z$6:$Z$505,ROW(I810)/2-2,1)),"")</f>
        <v/>
      </c>
      <c r="J811" s="63"/>
      <c r="K811" s="86"/>
    </row>
    <row r="812" spans="1:11" ht="15.75" x14ac:dyDescent="0.25">
      <c r="A812" s="87"/>
      <c r="B812" s="62"/>
      <c r="C812" s="82"/>
      <c r="D812" s="83"/>
      <c r="E812" s="90" t="str">
        <f t="shared" si="24"/>
        <v/>
      </c>
      <c r="F812" s="89" t="str">
        <f>IF(MOD(ROW(F811),2)=0,IF( LEN(INDEX(Calculation!$W$6:$W$505,ROW(F811)/2-2,1))=0,"",INDEX(Calculation!$W$6:$W$505,ROW(F811)/2-2,1)&amp; " - " &amp; INDEX(Calculation!$X$6:$X$505,ROW(F811)/2-2,1)),"")</f>
        <v/>
      </c>
      <c r="G812" s="82"/>
      <c r="H812" s="90" t="str">
        <f t="shared" si="25"/>
        <v/>
      </c>
      <c r="I812" s="89" t="str">
        <f>IF(MOD(ROW(I811),2)=0,IF( OR(INDEX(Calculation!$Y$6:$Y$505,ROW(I811)/2-2,1)="",INDEX(Calculation!$Y$6:$Y$505,ROW(I811)/2-2,1)="-"),"",INDEX(Calculation!$Y$6:$Y$505,ROW(I811)/2-2,1)&amp; " - " &amp; INDEX(Calculation!$Z$6:$Z$505,ROW(I811)/2-2,1)),"")</f>
        <v/>
      </c>
      <c r="J812" s="63"/>
      <c r="K812" s="86"/>
    </row>
    <row r="813" spans="1:11" ht="15.75" x14ac:dyDescent="0.25">
      <c r="A813" s="87"/>
      <c r="B813" s="62"/>
      <c r="C813" s="82"/>
      <c r="D813" s="83"/>
      <c r="E813" s="90" t="str">
        <f t="shared" si="24"/>
        <v/>
      </c>
      <c r="F813" s="89" t="str">
        <f>IF(MOD(ROW(F812),2)=0,IF( LEN(INDEX(Calculation!$W$6:$W$505,ROW(F812)/2-2,1))=0,"",INDEX(Calculation!$W$6:$W$505,ROW(F812)/2-2,1)&amp; " - " &amp; INDEX(Calculation!$X$6:$X$505,ROW(F812)/2-2,1)),"")</f>
        <v/>
      </c>
      <c r="G813" s="82"/>
      <c r="H813" s="90" t="str">
        <f t="shared" si="25"/>
        <v/>
      </c>
      <c r="I813" s="89" t="str">
        <f>IF(MOD(ROW(I812),2)=0,IF( OR(INDEX(Calculation!$Y$6:$Y$505,ROW(I812)/2-2,1)="",INDEX(Calculation!$Y$6:$Y$505,ROW(I812)/2-2,1)="-"),"",INDEX(Calculation!$Y$6:$Y$505,ROW(I812)/2-2,1)&amp; " - " &amp; INDEX(Calculation!$Z$6:$Z$505,ROW(I812)/2-2,1)),"")</f>
        <v/>
      </c>
      <c r="J813" s="63"/>
      <c r="K813" s="86"/>
    </row>
    <row r="814" spans="1:11" ht="15.75" x14ac:dyDescent="0.25">
      <c r="A814" s="87"/>
      <c r="B814" s="62"/>
      <c r="C814" s="82"/>
      <c r="D814" s="83"/>
      <c r="E814" s="90" t="str">
        <f t="shared" si="24"/>
        <v/>
      </c>
      <c r="F814" s="89" t="str">
        <f>IF(MOD(ROW(F813),2)=0,IF( LEN(INDEX(Calculation!$W$6:$W$505,ROW(F813)/2-2,1))=0,"",INDEX(Calculation!$W$6:$W$505,ROW(F813)/2-2,1)&amp; " - " &amp; INDEX(Calculation!$X$6:$X$505,ROW(F813)/2-2,1)),"")</f>
        <v/>
      </c>
      <c r="G814" s="82"/>
      <c r="H814" s="90" t="str">
        <f t="shared" si="25"/>
        <v/>
      </c>
      <c r="I814" s="89" t="str">
        <f>IF(MOD(ROW(I813),2)=0,IF( OR(INDEX(Calculation!$Y$6:$Y$505,ROW(I813)/2-2,1)="",INDEX(Calculation!$Y$6:$Y$505,ROW(I813)/2-2,1)="-"),"",INDEX(Calculation!$Y$6:$Y$505,ROW(I813)/2-2,1)&amp; " - " &amp; INDEX(Calculation!$Z$6:$Z$505,ROW(I813)/2-2,1)),"")</f>
        <v/>
      </c>
      <c r="J814" s="63"/>
      <c r="K814" s="86"/>
    </row>
    <row r="815" spans="1:11" ht="15.75" x14ac:dyDescent="0.25">
      <c r="A815" s="87"/>
      <c r="B815" s="62"/>
      <c r="C815" s="82"/>
      <c r="D815" s="83"/>
      <c r="E815" s="90" t="str">
        <f t="shared" si="24"/>
        <v/>
      </c>
      <c r="F815" s="89" t="str">
        <f>IF(MOD(ROW(F814),2)=0,IF( LEN(INDEX(Calculation!$W$6:$W$505,ROW(F814)/2-2,1))=0,"",INDEX(Calculation!$W$6:$W$505,ROW(F814)/2-2,1)&amp; " - " &amp; INDEX(Calculation!$X$6:$X$505,ROW(F814)/2-2,1)),"")</f>
        <v/>
      </c>
      <c r="G815" s="82"/>
      <c r="H815" s="90" t="str">
        <f t="shared" si="25"/>
        <v/>
      </c>
      <c r="I815" s="89" t="str">
        <f>IF(MOD(ROW(I814),2)=0,IF( OR(INDEX(Calculation!$Y$6:$Y$505,ROW(I814)/2-2,1)="",INDEX(Calculation!$Y$6:$Y$505,ROW(I814)/2-2,1)="-"),"",INDEX(Calculation!$Y$6:$Y$505,ROW(I814)/2-2,1)&amp; " - " &amp; INDEX(Calculation!$Z$6:$Z$505,ROW(I814)/2-2,1)),"")</f>
        <v/>
      </c>
      <c r="J815" s="63"/>
      <c r="K815" s="86"/>
    </row>
    <row r="816" spans="1:11" ht="15.75" x14ac:dyDescent="0.25">
      <c r="A816" s="87"/>
      <c r="B816" s="62"/>
      <c r="C816" s="82"/>
      <c r="D816" s="83"/>
      <c r="E816" s="90" t="str">
        <f t="shared" si="24"/>
        <v/>
      </c>
      <c r="F816" s="89" t="str">
        <f>IF(MOD(ROW(F815),2)=0,IF( LEN(INDEX(Calculation!$W$6:$W$505,ROW(F815)/2-2,1))=0,"",INDEX(Calculation!$W$6:$W$505,ROW(F815)/2-2,1)&amp; " - " &amp; INDEX(Calculation!$X$6:$X$505,ROW(F815)/2-2,1)),"")</f>
        <v/>
      </c>
      <c r="G816" s="82"/>
      <c r="H816" s="90" t="str">
        <f t="shared" si="25"/>
        <v/>
      </c>
      <c r="I816" s="89" t="str">
        <f>IF(MOD(ROW(I815),2)=0,IF( OR(INDEX(Calculation!$Y$6:$Y$505,ROW(I815)/2-2,1)="",INDEX(Calculation!$Y$6:$Y$505,ROW(I815)/2-2,1)="-"),"",INDEX(Calculation!$Y$6:$Y$505,ROW(I815)/2-2,1)&amp; " - " &amp; INDEX(Calculation!$Z$6:$Z$505,ROW(I815)/2-2,1)),"")</f>
        <v/>
      </c>
      <c r="J816" s="63"/>
      <c r="K816" s="86"/>
    </row>
    <row r="817" spans="1:11" ht="15.75" x14ac:dyDescent="0.25">
      <c r="A817" s="87"/>
      <c r="B817" s="62"/>
      <c r="C817" s="82"/>
      <c r="D817" s="83"/>
      <c r="E817" s="90" t="str">
        <f t="shared" si="24"/>
        <v/>
      </c>
      <c r="F817" s="89" t="str">
        <f>IF(MOD(ROW(F816),2)=0,IF( LEN(INDEX(Calculation!$W$6:$W$505,ROW(F816)/2-2,1))=0,"",INDEX(Calculation!$W$6:$W$505,ROW(F816)/2-2,1)&amp; " - " &amp; INDEX(Calculation!$X$6:$X$505,ROW(F816)/2-2,1)),"")</f>
        <v/>
      </c>
      <c r="G817" s="82"/>
      <c r="H817" s="90" t="str">
        <f t="shared" si="25"/>
        <v/>
      </c>
      <c r="I817" s="89" t="str">
        <f>IF(MOD(ROW(I816),2)=0,IF( OR(INDEX(Calculation!$Y$6:$Y$505,ROW(I816)/2-2,1)="",INDEX(Calculation!$Y$6:$Y$505,ROW(I816)/2-2,1)="-"),"",INDEX(Calculation!$Y$6:$Y$505,ROW(I816)/2-2,1)&amp; " - " &amp; INDEX(Calculation!$Z$6:$Z$505,ROW(I816)/2-2,1)),"")</f>
        <v/>
      </c>
      <c r="J817" s="63"/>
      <c r="K817" s="86"/>
    </row>
    <row r="818" spans="1:11" ht="15.75" x14ac:dyDescent="0.25">
      <c r="A818" s="87"/>
      <c r="B818" s="62"/>
      <c r="C818" s="82"/>
      <c r="D818" s="83"/>
      <c r="E818" s="90" t="str">
        <f t="shared" si="24"/>
        <v/>
      </c>
      <c r="F818" s="89" t="str">
        <f>IF(MOD(ROW(F817),2)=0,IF( LEN(INDEX(Calculation!$W$6:$W$505,ROW(F817)/2-2,1))=0,"",INDEX(Calculation!$W$6:$W$505,ROW(F817)/2-2,1)&amp; " - " &amp; INDEX(Calculation!$X$6:$X$505,ROW(F817)/2-2,1)),"")</f>
        <v/>
      </c>
      <c r="G818" s="82"/>
      <c r="H818" s="90" t="str">
        <f t="shared" si="25"/>
        <v/>
      </c>
      <c r="I818" s="89" t="str">
        <f>IF(MOD(ROW(I817),2)=0,IF( OR(INDEX(Calculation!$Y$6:$Y$505,ROW(I817)/2-2,1)="",INDEX(Calculation!$Y$6:$Y$505,ROW(I817)/2-2,1)="-"),"",INDEX(Calculation!$Y$6:$Y$505,ROW(I817)/2-2,1)&amp; " - " &amp; INDEX(Calculation!$Z$6:$Z$505,ROW(I817)/2-2,1)),"")</f>
        <v/>
      </c>
      <c r="J818" s="63"/>
      <c r="K818" s="86"/>
    </row>
    <row r="819" spans="1:11" ht="15.75" x14ac:dyDescent="0.25">
      <c r="A819" s="87"/>
      <c r="B819" s="62"/>
      <c r="C819" s="82"/>
      <c r="D819" s="83"/>
      <c r="E819" s="90" t="str">
        <f t="shared" si="24"/>
        <v/>
      </c>
      <c r="F819" s="89" t="str">
        <f>IF(MOD(ROW(F818),2)=0,IF( LEN(INDEX(Calculation!$W$6:$W$505,ROW(F818)/2-2,1))=0,"",INDEX(Calculation!$W$6:$W$505,ROW(F818)/2-2,1)&amp; " - " &amp; INDEX(Calculation!$X$6:$X$505,ROW(F818)/2-2,1)),"")</f>
        <v/>
      </c>
      <c r="G819" s="82"/>
      <c r="H819" s="90" t="str">
        <f t="shared" si="25"/>
        <v/>
      </c>
      <c r="I819" s="89" t="str">
        <f>IF(MOD(ROW(I818),2)=0,IF( OR(INDEX(Calculation!$Y$6:$Y$505,ROW(I818)/2-2,1)="",INDEX(Calculation!$Y$6:$Y$505,ROW(I818)/2-2,1)="-"),"",INDEX(Calculation!$Y$6:$Y$505,ROW(I818)/2-2,1)&amp; " - " &amp; INDEX(Calculation!$Z$6:$Z$505,ROW(I818)/2-2,1)),"")</f>
        <v/>
      </c>
      <c r="J819" s="63"/>
      <c r="K819" s="86"/>
    </row>
    <row r="820" spans="1:11" ht="15.75" x14ac:dyDescent="0.25">
      <c r="A820" s="87"/>
      <c r="B820" s="62"/>
      <c r="C820" s="82"/>
      <c r="D820" s="83"/>
      <c r="E820" s="90" t="str">
        <f t="shared" si="24"/>
        <v/>
      </c>
      <c r="F820" s="89" t="str">
        <f>IF(MOD(ROW(F819),2)=0,IF( LEN(INDEX(Calculation!$W$6:$W$505,ROW(F819)/2-2,1))=0,"",INDEX(Calculation!$W$6:$W$505,ROW(F819)/2-2,1)&amp; " - " &amp; INDEX(Calculation!$X$6:$X$505,ROW(F819)/2-2,1)),"")</f>
        <v/>
      </c>
      <c r="G820" s="82"/>
      <c r="H820" s="90" t="str">
        <f t="shared" si="25"/>
        <v/>
      </c>
      <c r="I820" s="89" t="str">
        <f>IF(MOD(ROW(I819),2)=0,IF( OR(INDEX(Calculation!$Y$6:$Y$505,ROW(I819)/2-2,1)="",INDEX(Calculation!$Y$6:$Y$505,ROW(I819)/2-2,1)="-"),"",INDEX(Calculation!$Y$6:$Y$505,ROW(I819)/2-2,1)&amp; " - " &amp; INDEX(Calculation!$Z$6:$Z$505,ROW(I819)/2-2,1)),"")</f>
        <v/>
      </c>
      <c r="J820" s="63"/>
      <c r="K820" s="86"/>
    </row>
    <row r="821" spans="1:11" ht="15.75" x14ac:dyDescent="0.25">
      <c r="A821" s="87"/>
      <c r="B821" s="62"/>
      <c r="C821" s="82"/>
      <c r="D821" s="83"/>
      <c r="E821" s="90" t="str">
        <f t="shared" si="24"/>
        <v/>
      </c>
      <c r="F821" s="89" t="str">
        <f>IF(MOD(ROW(F820),2)=0,IF( LEN(INDEX(Calculation!$W$6:$W$505,ROW(F820)/2-2,1))=0,"",INDEX(Calculation!$W$6:$W$505,ROW(F820)/2-2,1)&amp; " - " &amp; INDEX(Calculation!$X$6:$X$505,ROW(F820)/2-2,1)),"")</f>
        <v/>
      </c>
      <c r="G821" s="82"/>
      <c r="H821" s="90" t="str">
        <f t="shared" si="25"/>
        <v/>
      </c>
      <c r="I821" s="89" t="str">
        <f>IF(MOD(ROW(I820),2)=0,IF( OR(INDEX(Calculation!$Y$6:$Y$505,ROW(I820)/2-2,1)="",INDEX(Calculation!$Y$6:$Y$505,ROW(I820)/2-2,1)="-"),"",INDEX(Calculation!$Y$6:$Y$505,ROW(I820)/2-2,1)&amp; " - " &amp; INDEX(Calculation!$Z$6:$Z$505,ROW(I820)/2-2,1)),"")</f>
        <v/>
      </c>
      <c r="J821" s="63"/>
      <c r="K821" s="86"/>
    </row>
    <row r="822" spans="1:11" ht="15.75" x14ac:dyDescent="0.25">
      <c r="A822" s="87"/>
      <c r="B822" s="62"/>
      <c r="C822" s="82"/>
      <c r="D822" s="83"/>
      <c r="E822" s="90" t="str">
        <f t="shared" si="24"/>
        <v/>
      </c>
      <c r="F822" s="89" t="str">
        <f>IF(MOD(ROW(F821),2)=0,IF( LEN(INDEX(Calculation!$W$6:$W$505,ROW(F821)/2-2,1))=0,"",INDEX(Calculation!$W$6:$W$505,ROW(F821)/2-2,1)&amp; " - " &amp; INDEX(Calculation!$X$6:$X$505,ROW(F821)/2-2,1)),"")</f>
        <v/>
      </c>
      <c r="G822" s="82"/>
      <c r="H822" s="90" t="str">
        <f t="shared" si="25"/>
        <v/>
      </c>
      <c r="I822" s="89" t="str">
        <f>IF(MOD(ROW(I821),2)=0,IF( OR(INDEX(Calculation!$Y$6:$Y$505,ROW(I821)/2-2,1)="",INDEX(Calculation!$Y$6:$Y$505,ROW(I821)/2-2,1)="-"),"",INDEX(Calculation!$Y$6:$Y$505,ROW(I821)/2-2,1)&amp; " - " &amp; INDEX(Calculation!$Z$6:$Z$505,ROW(I821)/2-2,1)),"")</f>
        <v/>
      </c>
      <c r="J822" s="63"/>
      <c r="K822" s="86"/>
    </row>
    <row r="823" spans="1:11" ht="15.75" x14ac:dyDescent="0.25">
      <c r="A823" s="87"/>
      <c r="B823" s="62"/>
      <c r="C823" s="82"/>
      <c r="D823" s="83"/>
      <c r="E823" s="90" t="str">
        <f t="shared" si="24"/>
        <v/>
      </c>
      <c r="F823" s="89" t="str">
        <f>IF(MOD(ROW(F822),2)=0,IF( LEN(INDEX(Calculation!$W$6:$W$505,ROW(F822)/2-2,1))=0,"",INDEX(Calculation!$W$6:$W$505,ROW(F822)/2-2,1)&amp; " - " &amp; INDEX(Calculation!$X$6:$X$505,ROW(F822)/2-2,1)),"")</f>
        <v/>
      </c>
      <c r="G823" s="82"/>
      <c r="H823" s="90" t="str">
        <f t="shared" si="25"/>
        <v/>
      </c>
      <c r="I823" s="89" t="str">
        <f>IF(MOD(ROW(I822),2)=0,IF( OR(INDEX(Calculation!$Y$6:$Y$505,ROW(I822)/2-2,1)="",INDEX(Calculation!$Y$6:$Y$505,ROW(I822)/2-2,1)="-"),"",INDEX(Calculation!$Y$6:$Y$505,ROW(I822)/2-2,1)&amp; " - " &amp; INDEX(Calculation!$Z$6:$Z$505,ROW(I822)/2-2,1)),"")</f>
        <v/>
      </c>
      <c r="J823" s="63"/>
      <c r="K823" s="86"/>
    </row>
    <row r="824" spans="1:11" ht="15.75" x14ac:dyDescent="0.25">
      <c r="A824" s="87"/>
      <c r="B824" s="62"/>
      <c r="C824" s="82"/>
      <c r="D824" s="83"/>
      <c r="E824" s="90" t="str">
        <f t="shared" si="24"/>
        <v/>
      </c>
      <c r="F824" s="89" t="str">
        <f>IF(MOD(ROW(F823),2)=0,IF( LEN(INDEX(Calculation!$W$6:$W$505,ROW(F823)/2-2,1))=0,"",INDEX(Calculation!$W$6:$W$505,ROW(F823)/2-2,1)&amp; " - " &amp; INDEX(Calculation!$X$6:$X$505,ROW(F823)/2-2,1)),"")</f>
        <v/>
      </c>
      <c r="G824" s="82"/>
      <c r="H824" s="90" t="str">
        <f t="shared" si="25"/>
        <v/>
      </c>
      <c r="I824" s="89" t="str">
        <f>IF(MOD(ROW(I823),2)=0,IF( OR(INDEX(Calculation!$Y$6:$Y$505,ROW(I823)/2-2,1)="",INDEX(Calculation!$Y$6:$Y$505,ROW(I823)/2-2,1)="-"),"",INDEX(Calculation!$Y$6:$Y$505,ROW(I823)/2-2,1)&amp; " - " &amp; INDEX(Calculation!$Z$6:$Z$505,ROW(I823)/2-2,1)),"")</f>
        <v/>
      </c>
      <c r="J824" s="63"/>
      <c r="K824" s="86"/>
    </row>
    <row r="825" spans="1:11" ht="15.75" x14ac:dyDescent="0.25">
      <c r="A825" s="87"/>
      <c r="B825" s="62"/>
      <c r="C825" s="82"/>
      <c r="D825" s="83"/>
      <c r="E825" s="90" t="str">
        <f t="shared" si="24"/>
        <v/>
      </c>
      <c r="F825" s="89" t="str">
        <f>IF(MOD(ROW(F824),2)=0,IF( LEN(INDEX(Calculation!$W$6:$W$505,ROW(F824)/2-2,1))=0,"",INDEX(Calculation!$W$6:$W$505,ROW(F824)/2-2,1)&amp; " - " &amp; INDEX(Calculation!$X$6:$X$505,ROW(F824)/2-2,1)),"")</f>
        <v/>
      </c>
      <c r="G825" s="82"/>
      <c r="H825" s="90" t="str">
        <f t="shared" si="25"/>
        <v/>
      </c>
      <c r="I825" s="89" t="str">
        <f>IF(MOD(ROW(I824),2)=0,IF( OR(INDEX(Calculation!$Y$6:$Y$505,ROW(I824)/2-2,1)="",INDEX(Calculation!$Y$6:$Y$505,ROW(I824)/2-2,1)="-"),"",INDEX(Calculation!$Y$6:$Y$505,ROW(I824)/2-2,1)&amp; " - " &amp; INDEX(Calculation!$Z$6:$Z$505,ROW(I824)/2-2,1)),"")</f>
        <v/>
      </c>
      <c r="J825" s="63"/>
      <c r="K825" s="86"/>
    </row>
    <row r="826" spans="1:11" ht="15.75" x14ac:dyDescent="0.25">
      <c r="A826" s="87"/>
      <c r="B826" s="62"/>
      <c r="C826" s="82"/>
      <c r="D826" s="83"/>
      <c r="E826" s="90" t="str">
        <f t="shared" si="24"/>
        <v/>
      </c>
      <c r="F826" s="89" t="str">
        <f>IF(MOD(ROW(F825),2)=0,IF( LEN(INDEX(Calculation!$W$6:$W$505,ROW(F825)/2-2,1))=0,"",INDEX(Calculation!$W$6:$W$505,ROW(F825)/2-2,1)&amp; " - " &amp; INDEX(Calculation!$X$6:$X$505,ROW(F825)/2-2,1)),"")</f>
        <v/>
      </c>
      <c r="G826" s="82"/>
      <c r="H826" s="90" t="str">
        <f t="shared" si="25"/>
        <v/>
      </c>
      <c r="I826" s="89" t="str">
        <f>IF(MOD(ROW(I825),2)=0,IF( OR(INDEX(Calculation!$Y$6:$Y$505,ROW(I825)/2-2,1)="",INDEX(Calculation!$Y$6:$Y$505,ROW(I825)/2-2,1)="-"),"",INDEX(Calculation!$Y$6:$Y$505,ROW(I825)/2-2,1)&amp; " - " &amp; INDEX(Calculation!$Z$6:$Z$505,ROW(I825)/2-2,1)),"")</f>
        <v/>
      </c>
      <c r="J826" s="63"/>
      <c r="K826" s="86"/>
    </row>
    <row r="827" spans="1:11" ht="15.75" x14ac:dyDescent="0.25">
      <c r="A827" s="87"/>
      <c r="B827" s="62"/>
      <c r="C827" s="82"/>
      <c r="D827" s="83"/>
      <c r="E827" s="90" t="str">
        <f t="shared" si="24"/>
        <v/>
      </c>
      <c r="F827" s="89" t="str">
        <f>IF(MOD(ROW(F826),2)=0,IF( LEN(INDEX(Calculation!$W$6:$W$505,ROW(F826)/2-2,1))=0,"",INDEX(Calculation!$W$6:$W$505,ROW(F826)/2-2,1)&amp; " - " &amp; INDEX(Calculation!$X$6:$X$505,ROW(F826)/2-2,1)),"")</f>
        <v/>
      </c>
      <c r="G827" s="82"/>
      <c r="H827" s="90" t="str">
        <f t="shared" si="25"/>
        <v/>
      </c>
      <c r="I827" s="89" t="str">
        <f>IF(MOD(ROW(I826),2)=0,IF( OR(INDEX(Calculation!$Y$6:$Y$505,ROW(I826)/2-2,1)="",INDEX(Calculation!$Y$6:$Y$505,ROW(I826)/2-2,1)="-"),"",INDEX(Calculation!$Y$6:$Y$505,ROW(I826)/2-2,1)&amp; " - " &amp; INDEX(Calculation!$Z$6:$Z$505,ROW(I826)/2-2,1)),"")</f>
        <v/>
      </c>
      <c r="J827" s="63"/>
      <c r="K827" s="86"/>
    </row>
    <row r="828" spans="1:11" ht="15.75" x14ac:dyDescent="0.25">
      <c r="A828" s="87"/>
      <c r="B828" s="62"/>
      <c r="C828" s="82"/>
      <c r="D828" s="83"/>
      <c r="E828" s="90" t="str">
        <f t="shared" si="24"/>
        <v/>
      </c>
      <c r="F828" s="89" t="str">
        <f>IF(MOD(ROW(F827),2)=0,IF( LEN(INDEX(Calculation!$W$6:$W$505,ROW(F827)/2-2,1))=0,"",INDEX(Calculation!$W$6:$W$505,ROW(F827)/2-2,1)&amp; " - " &amp; INDEX(Calculation!$X$6:$X$505,ROW(F827)/2-2,1)),"")</f>
        <v/>
      </c>
      <c r="G828" s="82"/>
      <c r="H828" s="90" t="str">
        <f t="shared" si="25"/>
        <v/>
      </c>
      <c r="I828" s="89" t="str">
        <f>IF(MOD(ROW(I827),2)=0,IF( OR(INDEX(Calculation!$Y$6:$Y$505,ROW(I827)/2-2,1)="",INDEX(Calculation!$Y$6:$Y$505,ROW(I827)/2-2,1)="-"),"",INDEX(Calculation!$Y$6:$Y$505,ROW(I827)/2-2,1)&amp; " - " &amp; INDEX(Calculation!$Z$6:$Z$505,ROW(I827)/2-2,1)),"")</f>
        <v/>
      </c>
      <c r="J828" s="63"/>
      <c r="K828" s="86"/>
    </row>
    <row r="829" spans="1:11" ht="15.75" x14ac:dyDescent="0.25">
      <c r="A829" s="87"/>
      <c r="B829" s="62"/>
      <c r="C829" s="82"/>
      <c r="D829" s="83"/>
      <c r="E829" s="90" t="str">
        <f t="shared" si="24"/>
        <v/>
      </c>
      <c r="F829" s="89" t="str">
        <f>IF(MOD(ROW(F828),2)=0,IF( LEN(INDEX(Calculation!$W$6:$W$505,ROW(F828)/2-2,1))=0,"",INDEX(Calculation!$W$6:$W$505,ROW(F828)/2-2,1)&amp; " - " &amp; INDEX(Calculation!$X$6:$X$505,ROW(F828)/2-2,1)),"")</f>
        <v/>
      </c>
      <c r="G829" s="82"/>
      <c r="H829" s="90" t="str">
        <f t="shared" si="25"/>
        <v/>
      </c>
      <c r="I829" s="89" t="str">
        <f>IF(MOD(ROW(I828),2)=0,IF( OR(INDEX(Calculation!$Y$6:$Y$505,ROW(I828)/2-2,1)="",INDEX(Calculation!$Y$6:$Y$505,ROW(I828)/2-2,1)="-"),"",INDEX(Calculation!$Y$6:$Y$505,ROW(I828)/2-2,1)&amp; " - " &amp; INDEX(Calculation!$Z$6:$Z$505,ROW(I828)/2-2,1)),"")</f>
        <v/>
      </c>
      <c r="J829" s="63"/>
      <c r="K829" s="86"/>
    </row>
    <row r="830" spans="1:11" ht="15.75" x14ac:dyDescent="0.25">
      <c r="A830" s="87"/>
      <c r="B830" s="62"/>
      <c r="C830" s="82"/>
      <c r="D830" s="83"/>
      <c r="E830" s="90" t="str">
        <f t="shared" si="24"/>
        <v/>
      </c>
      <c r="F830" s="89" t="str">
        <f>IF(MOD(ROW(F829),2)=0,IF( LEN(INDEX(Calculation!$W$6:$W$505,ROW(F829)/2-2,1))=0,"",INDEX(Calculation!$W$6:$W$505,ROW(F829)/2-2,1)&amp; " - " &amp; INDEX(Calculation!$X$6:$X$505,ROW(F829)/2-2,1)),"")</f>
        <v/>
      </c>
      <c r="G830" s="82"/>
      <c r="H830" s="90" t="str">
        <f t="shared" si="25"/>
        <v/>
      </c>
      <c r="I830" s="89" t="str">
        <f>IF(MOD(ROW(I829),2)=0,IF( OR(INDEX(Calculation!$Y$6:$Y$505,ROW(I829)/2-2,1)="",INDEX(Calculation!$Y$6:$Y$505,ROW(I829)/2-2,1)="-"),"",INDEX(Calculation!$Y$6:$Y$505,ROW(I829)/2-2,1)&amp; " - " &amp; INDEX(Calculation!$Z$6:$Z$505,ROW(I829)/2-2,1)),"")</f>
        <v/>
      </c>
      <c r="J830" s="63"/>
      <c r="K830" s="86"/>
    </row>
    <row r="831" spans="1:11" ht="15.75" x14ac:dyDescent="0.25">
      <c r="A831" s="87"/>
      <c r="B831" s="62"/>
      <c r="C831" s="82"/>
      <c r="D831" s="83"/>
      <c r="E831" s="90" t="str">
        <f t="shared" si="24"/>
        <v/>
      </c>
      <c r="F831" s="89" t="str">
        <f>IF(MOD(ROW(F830),2)=0,IF( LEN(INDEX(Calculation!$W$6:$W$505,ROW(F830)/2-2,1))=0,"",INDEX(Calculation!$W$6:$W$505,ROW(F830)/2-2,1)&amp; " - " &amp; INDEX(Calculation!$X$6:$X$505,ROW(F830)/2-2,1)),"")</f>
        <v/>
      </c>
      <c r="G831" s="82"/>
      <c r="H831" s="90" t="str">
        <f t="shared" si="25"/>
        <v/>
      </c>
      <c r="I831" s="89" t="str">
        <f>IF(MOD(ROW(I830),2)=0,IF( OR(INDEX(Calculation!$Y$6:$Y$505,ROW(I830)/2-2,1)="",INDEX(Calculation!$Y$6:$Y$505,ROW(I830)/2-2,1)="-"),"",INDEX(Calculation!$Y$6:$Y$505,ROW(I830)/2-2,1)&amp; " - " &amp; INDEX(Calculation!$Z$6:$Z$505,ROW(I830)/2-2,1)),"")</f>
        <v/>
      </c>
      <c r="J831" s="63"/>
      <c r="K831" s="86"/>
    </row>
    <row r="832" spans="1:11" ht="15.75" x14ac:dyDescent="0.25">
      <c r="A832" s="87"/>
      <c r="B832" s="62"/>
      <c r="C832" s="82"/>
      <c r="D832" s="83"/>
      <c r="E832" s="90" t="str">
        <f t="shared" si="24"/>
        <v/>
      </c>
      <c r="F832" s="89" t="str">
        <f>IF(MOD(ROW(F831),2)=0,IF( LEN(INDEX(Calculation!$W$6:$W$505,ROW(F831)/2-2,1))=0,"",INDEX(Calculation!$W$6:$W$505,ROW(F831)/2-2,1)&amp; " - " &amp; INDEX(Calculation!$X$6:$X$505,ROW(F831)/2-2,1)),"")</f>
        <v/>
      </c>
      <c r="G832" s="82"/>
      <c r="H832" s="90" t="str">
        <f t="shared" si="25"/>
        <v/>
      </c>
      <c r="I832" s="89" t="str">
        <f>IF(MOD(ROW(I831),2)=0,IF( OR(INDEX(Calculation!$Y$6:$Y$505,ROW(I831)/2-2,1)="",INDEX(Calculation!$Y$6:$Y$505,ROW(I831)/2-2,1)="-"),"",INDEX(Calculation!$Y$6:$Y$505,ROW(I831)/2-2,1)&amp; " - " &amp; INDEX(Calculation!$Z$6:$Z$505,ROW(I831)/2-2,1)),"")</f>
        <v/>
      </c>
      <c r="J832" s="63"/>
      <c r="K832" s="86"/>
    </row>
    <row r="833" spans="1:11" ht="15.75" x14ac:dyDescent="0.25">
      <c r="A833" s="87"/>
      <c r="B833" s="62"/>
      <c r="C833" s="82"/>
      <c r="D833" s="83"/>
      <c r="E833" s="90" t="str">
        <f t="shared" si="24"/>
        <v/>
      </c>
      <c r="F833" s="89" t="str">
        <f>IF(MOD(ROW(F832),2)=0,IF( LEN(INDEX(Calculation!$W$6:$W$505,ROW(F832)/2-2,1))=0,"",INDEX(Calculation!$W$6:$W$505,ROW(F832)/2-2,1)&amp; " - " &amp; INDEX(Calculation!$X$6:$X$505,ROW(F832)/2-2,1)),"")</f>
        <v/>
      </c>
      <c r="G833" s="82"/>
      <c r="H833" s="90" t="str">
        <f t="shared" si="25"/>
        <v/>
      </c>
      <c r="I833" s="89" t="str">
        <f>IF(MOD(ROW(I832),2)=0,IF( OR(INDEX(Calculation!$Y$6:$Y$505,ROW(I832)/2-2,1)="",INDEX(Calculation!$Y$6:$Y$505,ROW(I832)/2-2,1)="-"),"",INDEX(Calculation!$Y$6:$Y$505,ROW(I832)/2-2,1)&amp; " - " &amp; INDEX(Calculation!$Z$6:$Z$505,ROW(I832)/2-2,1)),"")</f>
        <v/>
      </c>
      <c r="J833" s="63"/>
      <c r="K833" s="86"/>
    </row>
    <row r="834" spans="1:11" ht="15.75" x14ac:dyDescent="0.25">
      <c r="A834" s="87"/>
      <c r="B834" s="62"/>
      <c r="C834" s="82"/>
      <c r="D834" s="83"/>
      <c r="E834" s="90" t="str">
        <f t="shared" si="24"/>
        <v/>
      </c>
      <c r="F834" s="89" t="str">
        <f>IF(MOD(ROW(F833),2)=0,IF( LEN(INDEX(Calculation!$W$6:$W$505,ROW(F833)/2-2,1))=0,"",INDEX(Calculation!$W$6:$W$505,ROW(F833)/2-2,1)&amp; " - " &amp; INDEX(Calculation!$X$6:$X$505,ROW(F833)/2-2,1)),"")</f>
        <v/>
      </c>
      <c r="G834" s="82"/>
      <c r="H834" s="90" t="str">
        <f t="shared" si="25"/>
        <v/>
      </c>
      <c r="I834" s="89" t="str">
        <f>IF(MOD(ROW(I833),2)=0,IF( OR(INDEX(Calculation!$Y$6:$Y$505,ROW(I833)/2-2,1)="",INDEX(Calculation!$Y$6:$Y$505,ROW(I833)/2-2,1)="-"),"",INDEX(Calculation!$Y$6:$Y$505,ROW(I833)/2-2,1)&amp; " - " &amp; INDEX(Calculation!$Z$6:$Z$505,ROW(I833)/2-2,1)),"")</f>
        <v/>
      </c>
      <c r="J834" s="63"/>
      <c r="K834" s="86"/>
    </row>
    <row r="835" spans="1:11" ht="15.75" x14ac:dyDescent="0.25">
      <c r="A835" s="87"/>
      <c r="B835" s="62"/>
      <c r="C835" s="82"/>
      <c r="D835" s="83"/>
      <c r="E835" s="90" t="str">
        <f t="shared" si="24"/>
        <v/>
      </c>
      <c r="F835" s="89" t="str">
        <f>IF(MOD(ROW(F834),2)=0,IF( LEN(INDEX(Calculation!$W$6:$W$505,ROW(F834)/2-2,1))=0,"",INDEX(Calculation!$W$6:$W$505,ROW(F834)/2-2,1)&amp; " - " &amp; INDEX(Calculation!$X$6:$X$505,ROW(F834)/2-2,1)),"")</f>
        <v/>
      </c>
      <c r="G835" s="82"/>
      <c r="H835" s="90" t="str">
        <f t="shared" si="25"/>
        <v/>
      </c>
      <c r="I835" s="89" t="str">
        <f>IF(MOD(ROW(I834),2)=0,IF( OR(INDEX(Calculation!$Y$6:$Y$505,ROW(I834)/2-2,1)="",INDEX(Calculation!$Y$6:$Y$505,ROW(I834)/2-2,1)="-"),"",INDEX(Calculation!$Y$6:$Y$505,ROW(I834)/2-2,1)&amp; " - " &amp; INDEX(Calculation!$Z$6:$Z$505,ROW(I834)/2-2,1)),"")</f>
        <v/>
      </c>
      <c r="J835" s="63"/>
      <c r="K835" s="86"/>
    </row>
    <row r="836" spans="1:11" ht="15.75" x14ac:dyDescent="0.25">
      <c r="A836" s="87"/>
      <c r="B836" s="62"/>
      <c r="C836" s="82"/>
      <c r="D836" s="83"/>
      <c r="E836" s="90" t="str">
        <f t="shared" si="24"/>
        <v/>
      </c>
      <c r="F836" s="89" t="str">
        <f>IF(MOD(ROW(F835),2)=0,IF( LEN(INDEX(Calculation!$W$6:$W$505,ROW(F835)/2-2,1))=0,"",INDEX(Calculation!$W$6:$W$505,ROW(F835)/2-2,1)&amp; " - " &amp; INDEX(Calculation!$X$6:$X$505,ROW(F835)/2-2,1)),"")</f>
        <v/>
      </c>
      <c r="G836" s="82"/>
      <c r="H836" s="90" t="str">
        <f t="shared" si="25"/>
        <v/>
      </c>
      <c r="I836" s="89" t="str">
        <f>IF(MOD(ROW(I835),2)=0,IF( OR(INDEX(Calculation!$Y$6:$Y$505,ROW(I835)/2-2,1)="",INDEX(Calculation!$Y$6:$Y$505,ROW(I835)/2-2,1)="-"),"",INDEX(Calculation!$Y$6:$Y$505,ROW(I835)/2-2,1)&amp; " - " &amp; INDEX(Calculation!$Z$6:$Z$505,ROW(I835)/2-2,1)),"")</f>
        <v/>
      </c>
      <c r="J836" s="63"/>
      <c r="K836" s="86"/>
    </row>
    <row r="837" spans="1:11" ht="15.75" x14ac:dyDescent="0.25">
      <c r="A837" s="87"/>
      <c r="B837" s="62"/>
      <c r="C837" s="82"/>
      <c r="D837" s="83"/>
      <c r="E837" s="90" t="str">
        <f t="shared" si="24"/>
        <v/>
      </c>
      <c r="F837" s="89" t="str">
        <f>IF(MOD(ROW(F836),2)=0,IF( LEN(INDEX(Calculation!$W$6:$W$505,ROW(F836)/2-2,1))=0,"",INDEX(Calculation!$W$6:$W$505,ROW(F836)/2-2,1)&amp; " - " &amp; INDEX(Calculation!$X$6:$X$505,ROW(F836)/2-2,1)),"")</f>
        <v/>
      </c>
      <c r="G837" s="82"/>
      <c r="H837" s="90" t="str">
        <f t="shared" si="25"/>
        <v/>
      </c>
      <c r="I837" s="89" t="str">
        <f>IF(MOD(ROW(I836),2)=0,IF( OR(INDEX(Calculation!$Y$6:$Y$505,ROW(I836)/2-2,1)="",INDEX(Calculation!$Y$6:$Y$505,ROW(I836)/2-2,1)="-"),"",INDEX(Calculation!$Y$6:$Y$505,ROW(I836)/2-2,1)&amp; " - " &amp; INDEX(Calculation!$Z$6:$Z$505,ROW(I836)/2-2,1)),"")</f>
        <v/>
      </c>
      <c r="J837" s="63"/>
      <c r="K837" s="86"/>
    </row>
    <row r="838" spans="1:11" ht="15.75" x14ac:dyDescent="0.25">
      <c r="A838" s="87"/>
      <c r="B838" s="62"/>
      <c r="C838" s="82"/>
      <c r="D838" s="83"/>
      <c r="E838" s="90" t="str">
        <f t="shared" si="24"/>
        <v/>
      </c>
      <c r="F838" s="89" t="str">
        <f>IF(MOD(ROW(F837),2)=0,IF( LEN(INDEX(Calculation!$W$6:$W$505,ROW(F837)/2-2,1))=0,"",INDEX(Calculation!$W$6:$W$505,ROW(F837)/2-2,1)&amp; " - " &amp; INDEX(Calculation!$X$6:$X$505,ROW(F837)/2-2,1)),"")</f>
        <v/>
      </c>
      <c r="G838" s="82"/>
      <c r="H838" s="90" t="str">
        <f t="shared" si="25"/>
        <v/>
      </c>
      <c r="I838" s="89" t="str">
        <f>IF(MOD(ROW(I837),2)=0,IF( OR(INDEX(Calculation!$Y$6:$Y$505,ROW(I837)/2-2,1)="",INDEX(Calculation!$Y$6:$Y$505,ROW(I837)/2-2,1)="-"),"",INDEX(Calculation!$Y$6:$Y$505,ROW(I837)/2-2,1)&amp; " - " &amp; INDEX(Calculation!$Z$6:$Z$505,ROW(I837)/2-2,1)),"")</f>
        <v/>
      </c>
      <c r="J838" s="63"/>
      <c r="K838" s="86"/>
    </row>
    <row r="839" spans="1:11" ht="15.75" x14ac:dyDescent="0.25">
      <c r="A839" s="87"/>
      <c r="B839" s="62"/>
      <c r="C839" s="82"/>
      <c r="D839" s="83"/>
      <c r="E839" s="90" t="str">
        <f t="shared" ref="E839:E902" si="26">IF(OR(AND(C840="",F840&lt;&gt;""),AND(C839="",F839="",E840="x")),"x","")</f>
        <v/>
      </c>
      <c r="F839" s="89" t="str">
        <f>IF(MOD(ROW(F838),2)=0,IF( LEN(INDEX(Calculation!$W$6:$W$505,ROW(F838)/2-2,1))=0,"",INDEX(Calculation!$W$6:$W$505,ROW(F838)/2-2,1)&amp; " - " &amp; INDEX(Calculation!$X$6:$X$505,ROW(F838)/2-2,1)),"")</f>
        <v/>
      </c>
      <c r="G839" s="82"/>
      <c r="H839" s="90" t="str">
        <f t="shared" ref="H839:H902" si="27">IF(OR(AND(F840="",I840&lt;&gt;""),AND(F839="",I839="",H840="x")),"x","")</f>
        <v/>
      </c>
      <c r="I839" s="89" t="str">
        <f>IF(MOD(ROW(I838),2)=0,IF( OR(INDEX(Calculation!$Y$6:$Y$505,ROW(I838)/2-2,1)="",INDEX(Calculation!$Y$6:$Y$505,ROW(I838)/2-2,1)="-"),"",INDEX(Calculation!$Y$6:$Y$505,ROW(I838)/2-2,1)&amp; " - " &amp; INDEX(Calculation!$Z$6:$Z$505,ROW(I838)/2-2,1)),"")</f>
        <v/>
      </c>
      <c r="J839" s="63"/>
      <c r="K839" s="86"/>
    </row>
    <row r="840" spans="1:11" ht="15.75" x14ac:dyDescent="0.25">
      <c r="A840" s="87"/>
      <c r="B840" s="62"/>
      <c r="C840" s="82"/>
      <c r="D840" s="83"/>
      <c r="E840" s="90" t="str">
        <f t="shared" si="26"/>
        <v/>
      </c>
      <c r="F840" s="89" t="str">
        <f>IF(MOD(ROW(F839),2)=0,IF( LEN(INDEX(Calculation!$W$6:$W$505,ROW(F839)/2-2,1))=0,"",INDEX(Calculation!$W$6:$W$505,ROW(F839)/2-2,1)&amp; " - " &amp; INDEX(Calculation!$X$6:$X$505,ROW(F839)/2-2,1)),"")</f>
        <v/>
      </c>
      <c r="G840" s="82"/>
      <c r="H840" s="90" t="str">
        <f t="shared" si="27"/>
        <v/>
      </c>
      <c r="I840" s="89" t="str">
        <f>IF(MOD(ROW(I839),2)=0,IF( OR(INDEX(Calculation!$Y$6:$Y$505,ROW(I839)/2-2,1)="",INDEX(Calculation!$Y$6:$Y$505,ROW(I839)/2-2,1)="-"),"",INDEX(Calculation!$Y$6:$Y$505,ROW(I839)/2-2,1)&amp; " - " &amp; INDEX(Calculation!$Z$6:$Z$505,ROW(I839)/2-2,1)),"")</f>
        <v/>
      </c>
      <c r="J840" s="63"/>
      <c r="K840" s="86"/>
    </row>
    <row r="841" spans="1:11" ht="15.75" x14ac:dyDescent="0.25">
      <c r="A841" s="87"/>
      <c r="B841" s="62"/>
      <c r="C841" s="82"/>
      <c r="D841" s="83"/>
      <c r="E841" s="90" t="str">
        <f t="shared" si="26"/>
        <v/>
      </c>
      <c r="F841" s="89" t="str">
        <f>IF(MOD(ROW(F840),2)=0,IF( LEN(INDEX(Calculation!$W$6:$W$505,ROW(F840)/2-2,1))=0,"",INDEX(Calculation!$W$6:$W$505,ROW(F840)/2-2,1)&amp; " - " &amp; INDEX(Calculation!$X$6:$X$505,ROW(F840)/2-2,1)),"")</f>
        <v/>
      </c>
      <c r="G841" s="82"/>
      <c r="H841" s="90" t="str">
        <f t="shared" si="27"/>
        <v/>
      </c>
      <c r="I841" s="89" t="str">
        <f>IF(MOD(ROW(I840),2)=0,IF( OR(INDEX(Calculation!$Y$6:$Y$505,ROW(I840)/2-2,1)="",INDEX(Calculation!$Y$6:$Y$505,ROW(I840)/2-2,1)="-"),"",INDEX(Calculation!$Y$6:$Y$505,ROW(I840)/2-2,1)&amp; " - " &amp; INDEX(Calculation!$Z$6:$Z$505,ROW(I840)/2-2,1)),"")</f>
        <v/>
      </c>
      <c r="J841" s="63"/>
      <c r="K841" s="86"/>
    </row>
    <row r="842" spans="1:11" ht="15.75" x14ac:dyDescent="0.25">
      <c r="A842" s="87"/>
      <c r="B842" s="62"/>
      <c r="C842" s="82"/>
      <c r="D842" s="83"/>
      <c r="E842" s="90" t="str">
        <f t="shared" si="26"/>
        <v/>
      </c>
      <c r="F842" s="89" t="str">
        <f>IF(MOD(ROW(F841),2)=0,IF( LEN(INDEX(Calculation!$W$6:$W$505,ROW(F841)/2-2,1))=0,"",INDEX(Calculation!$W$6:$W$505,ROW(F841)/2-2,1)&amp; " - " &amp; INDEX(Calculation!$X$6:$X$505,ROW(F841)/2-2,1)),"")</f>
        <v/>
      </c>
      <c r="G842" s="82"/>
      <c r="H842" s="90" t="str">
        <f t="shared" si="27"/>
        <v/>
      </c>
      <c r="I842" s="89" t="str">
        <f>IF(MOD(ROW(I841),2)=0,IF( OR(INDEX(Calculation!$Y$6:$Y$505,ROW(I841)/2-2,1)="",INDEX(Calculation!$Y$6:$Y$505,ROW(I841)/2-2,1)="-"),"",INDEX(Calculation!$Y$6:$Y$505,ROW(I841)/2-2,1)&amp; " - " &amp; INDEX(Calculation!$Z$6:$Z$505,ROW(I841)/2-2,1)),"")</f>
        <v/>
      </c>
      <c r="J842" s="63"/>
      <c r="K842" s="86"/>
    </row>
    <row r="843" spans="1:11" ht="15.75" x14ac:dyDescent="0.25">
      <c r="A843" s="87"/>
      <c r="B843" s="62"/>
      <c r="C843" s="82"/>
      <c r="D843" s="83"/>
      <c r="E843" s="90" t="str">
        <f t="shared" si="26"/>
        <v/>
      </c>
      <c r="F843" s="89" t="str">
        <f>IF(MOD(ROW(F842),2)=0,IF( LEN(INDEX(Calculation!$W$6:$W$505,ROW(F842)/2-2,1))=0,"",INDEX(Calculation!$W$6:$W$505,ROW(F842)/2-2,1)&amp; " - " &amp; INDEX(Calculation!$X$6:$X$505,ROW(F842)/2-2,1)),"")</f>
        <v/>
      </c>
      <c r="G843" s="82"/>
      <c r="H843" s="90" t="str">
        <f t="shared" si="27"/>
        <v/>
      </c>
      <c r="I843" s="89" t="str">
        <f>IF(MOD(ROW(I842),2)=0,IF( OR(INDEX(Calculation!$Y$6:$Y$505,ROW(I842)/2-2,1)="",INDEX(Calculation!$Y$6:$Y$505,ROW(I842)/2-2,1)="-"),"",INDEX(Calculation!$Y$6:$Y$505,ROW(I842)/2-2,1)&amp; " - " &amp; INDEX(Calculation!$Z$6:$Z$505,ROW(I842)/2-2,1)),"")</f>
        <v/>
      </c>
      <c r="J843" s="63"/>
      <c r="K843" s="86"/>
    </row>
    <row r="844" spans="1:11" ht="15.75" x14ac:dyDescent="0.25">
      <c r="A844" s="87"/>
      <c r="B844" s="62"/>
      <c r="C844" s="82"/>
      <c r="D844" s="83"/>
      <c r="E844" s="90" t="str">
        <f t="shared" si="26"/>
        <v/>
      </c>
      <c r="F844" s="89" t="str">
        <f>IF(MOD(ROW(F843),2)=0,IF( LEN(INDEX(Calculation!$W$6:$W$505,ROW(F843)/2-2,1))=0,"",INDEX(Calculation!$W$6:$W$505,ROW(F843)/2-2,1)&amp; " - " &amp; INDEX(Calculation!$X$6:$X$505,ROW(F843)/2-2,1)),"")</f>
        <v/>
      </c>
      <c r="G844" s="82"/>
      <c r="H844" s="90" t="str">
        <f t="shared" si="27"/>
        <v/>
      </c>
      <c r="I844" s="89" t="str">
        <f>IF(MOD(ROW(I843),2)=0,IF( OR(INDEX(Calculation!$Y$6:$Y$505,ROW(I843)/2-2,1)="",INDEX(Calculation!$Y$6:$Y$505,ROW(I843)/2-2,1)="-"),"",INDEX(Calculation!$Y$6:$Y$505,ROW(I843)/2-2,1)&amp; " - " &amp; INDEX(Calculation!$Z$6:$Z$505,ROW(I843)/2-2,1)),"")</f>
        <v/>
      </c>
      <c r="J844" s="63"/>
      <c r="K844" s="86"/>
    </row>
    <row r="845" spans="1:11" ht="15.75" x14ac:dyDescent="0.25">
      <c r="A845" s="87"/>
      <c r="B845" s="62"/>
      <c r="C845" s="82"/>
      <c r="D845" s="83"/>
      <c r="E845" s="90" t="str">
        <f t="shared" si="26"/>
        <v/>
      </c>
      <c r="F845" s="89" t="str">
        <f>IF(MOD(ROW(F844),2)=0,IF( LEN(INDEX(Calculation!$W$6:$W$505,ROW(F844)/2-2,1))=0,"",INDEX(Calculation!$W$6:$W$505,ROW(F844)/2-2,1)&amp; " - " &amp; INDEX(Calculation!$X$6:$X$505,ROW(F844)/2-2,1)),"")</f>
        <v/>
      </c>
      <c r="G845" s="82"/>
      <c r="H845" s="90" t="str">
        <f t="shared" si="27"/>
        <v/>
      </c>
      <c r="I845" s="89" t="str">
        <f>IF(MOD(ROW(I844),2)=0,IF( OR(INDEX(Calculation!$Y$6:$Y$505,ROW(I844)/2-2,1)="",INDEX(Calculation!$Y$6:$Y$505,ROW(I844)/2-2,1)="-"),"",INDEX(Calculation!$Y$6:$Y$505,ROW(I844)/2-2,1)&amp; " - " &amp; INDEX(Calculation!$Z$6:$Z$505,ROW(I844)/2-2,1)),"")</f>
        <v/>
      </c>
      <c r="J845" s="63"/>
      <c r="K845" s="86"/>
    </row>
    <row r="846" spans="1:11" ht="15.75" x14ac:dyDescent="0.25">
      <c r="A846" s="87"/>
      <c r="B846" s="62"/>
      <c r="C846" s="82"/>
      <c r="D846" s="83"/>
      <c r="E846" s="90" t="str">
        <f t="shared" si="26"/>
        <v/>
      </c>
      <c r="F846" s="89" t="str">
        <f>IF(MOD(ROW(F845),2)=0,IF( LEN(INDEX(Calculation!$W$6:$W$505,ROW(F845)/2-2,1))=0,"",INDEX(Calculation!$W$6:$W$505,ROW(F845)/2-2,1)&amp; " - " &amp; INDEX(Calculation!$X$6:$X$505,ROW(F845)/2-2,1)),"")</f>
        <v/>
      </c>
      <c r="G846" s="82"/>
      <c r="H846" s="90" t="str">
        <f t="shared" si="27"/>
        <v/>
      </c>
      <c r="I846" s="89" t="str">
        <f>IF(MOD(ROW(I845),2)=0,IF( OR(INDEX(Calculation!$Y$6:$Y$505,ROW(I845)/2-2,1)="",INDEX(Calculation!$Y$6:$Y$505,ROW(I845)/2-2,1)="-"),"",INDEX(Calculation!$Y$6:$Y$505,ROW(I845)/2-2,1)&amp; " - " &amp; INDEX(Calculation!$Z$6:$Z$505,ROW(I845)/2-2,1)),"")</f>
        <v/>
      </c>
      <c r="J846" s="63"/>
      <c r="K846" s="86"/>
    </row>
    <row r="847" spans="1:11" ht="15.75" x14ac:dyDescent="0.25">
      <c r="A847" s="87"/>
      <c r="B847" s="62"/>
      <c r="C847" s="82"/>
      <c r="D847" s="83"/>
      <c r="E847" s="90" t="str">
        <f t="shared" si="26"/>
        <v/>
      </c>
      <c r="F847" s="89" t="str">
        <f>IF(MOD(ROW(F846),2)=0,IF( LEN(INDEX(Calculation!$W$6:$W$505,ROW(F846)/2-2,1))=0,"",INDEX(Calculation!$W$6:$W$505,ROW(F846)/2-2,1)&amp; " - " &amp; INDEX(Calculation!$X$6:$X$505,ROW(F846)/2-2,1)),"")</f>
        <v/>
      </c>
      <c r="G847" s="82"/>
      <c r="H847" s="90" t="str">
        <f t="shared" si="27"/>
        <v/>
      </c>
      <c r="I847" s="89" t="str">
        <f>IF(MOD(ROW(I846),2)=0,IF( OR(INDEX(Calculation!$Y$6:$Y$505,ROW(I846)/2-2,1)="",INDEX(Calculation!$Y$6:$Y$505,ROW(I846)/2-2,1)="-"),"",INDEX(Calculation!$Y$6:$Y$505,ROW(I846)/2-2,1)&amp; " - " &amp; INDEX(Calculation!$Z$6:$Z$505,ROW(I846)/2-2,1)),"")</f>
        <v/>
      </c>
      <c r="J847" s="63"/>
      <c r="K847" s="86"/>
    </row>
    <row r="848" spans="1:11" ht="15.75" x14ac:dyDescent="0.25">
      <c r="A848" s="87"/>
      <c r="B848" s="62"/>
      <c r="C848" s="82"/>
      <c r="D848" s="83"/>
      <c r="E848" s="90" t="str">
        <f t="shared" si="26"/>
        <v/>
      </c>
      <c r="F848" s="89" t="str">
        <f>IF(MOD(ROW(F847),2)=0,IF( LEN(INDEX(Calculation!$W$6:$W$505,ROW(F847)/2-2,1))=0,"",INDEX(Calculation!$W$6:$W$505,ROW(F847)/2-2,1)&amp; " - " &amp; INDEX(Calculation!$X$6:$X$505,ROW(F847)/2-2,1)),"")</f>
        <v/>
      </c>
      <c r="G848" s="82"/>
      <c r="H848" s="90" t="str">
        <f t="shared" si="27"/>
        <v/>
      </c>
      <c r="I848" s="89" t="str">
        <f>IF(MOD(ROW(I847),2)=0,IF( OR(INDEX(Calculation!$Y$6:$Y$505,ROW(I847)/2-2,1)="",INDEX(Calculation!$Y$6:$Y$505,ROW(I847)/2-2,1)="-"),"",INDEX(Calculation!$Y$6:$Y$505,ROW(I847)/2-2,1)&amp; " - " &amp; INDEX(Calculation!$Z$6:$Z$505,ROW(I847)/2-2,1)),"")</f>
        <v/>
      </c>
      <c r="J848" s="63"/>
      <c r="K848" s="86"/>
    </row>
    <row r="849" spans="1:11" ht="15.75" x14ac:dyDescent="0.25">
      <c r="A849" s="87"/>
      <c r="B849" s="62"/>
      <c r="C849" s="82"/>
      <c r="D849" s="83"/>
      <c r="E849" s="90" t="str">
        <f t="shared" si="26"/>
        <v/>
      </c>
      <c r="F849" s="89" t="str">
        <f>IF(MOD(ROW(F848),2)=0,IF( LEN(INDEX(Calculation!$W$6:$W$505,ROW(F848)/2-2,1))=0,"",INDEX(Calculation!$W$6:$W$505,ROW(F848)/2-2,1)&amp; " - " &amp; INDEX(Calculation!$X$6:$X$505,ROW(F848)/2-2,1)),"")</f>
        <v/>
      </c>
      <c r="G849" s="82"/>
      <c r="H849" s="90" t="str">
        <f t="shared" si="27"/>
        <v/>
      </c>
      <c r="I849" s="89" t="str">
        <f>IF(MOD(ROW(I848),2)=0,IF( OR(INDEX(Calculation!$Y$6:$Y$505,ROW(I848)/2-2,1)="",INDEX(Calculation!$Y$6:$Y$505,ROW(I848)/2-2,1)="-"),"",INDEX(Calculation!$Y$6:$Y$505,ROW(I848)/2-2,1)&amp; " - " &amp; INDEX(Calculation!$Z$6:$Z$505,ROW(I848)/2-2,1)),"")</f>
        <v/>
      </c>
      <c r="J849" s="63"/>
      <c r="K849" s="86"/>
    </row>
    <row r="850" spans="1:11" ht="15.75" x14ac:dyDescent="0.25">
      <c r="A850" s="87"/>
      <c r="B850" s="62"/>
      <c r="C850" s="82"/>
      <c r="D850" s="83"/>
      <c r="E850" s="90" t="str">
        <f t="shared" si="26"/>
        <v/>
      </c>
      <c r="F850" s="89" t="str">
        <f>IF(MOD(ROW(F849),2)=0,IF( LEN(INDEX(Calculation!$W$6:$W$505,ROW(F849)/2-2,1))=0,"",INDEX(Calculation!$W$6:$W$505,ROW(F849)/2-2,1)&amp; " - " &amp; INDEX(Calculation!$X$6:$X$505,ROW(F849)/2-2,1)),"")</f>
        <v/>
      </c>
      <c r="G850" s="82"/>
      <c r="H850" s="90" t="str">
        <f t="shared" si="27"/>
        <v/>
      </c>
      <c r="I850" s="89" t="str">
        <f>IF(MOD(ROW(I849),2)=0,IF( OR(INDEX(Calculation!$Y$6:$Y$505,ROW(I849)/2-2,1)="",INDEX(Calculation!$Y$6:$Y$505,ROW(I849)/2-2,1)="-"),"",INDEX(Calculation!$Y$6:$Y$505,ROW(I849)/2-2,1)&amp; " - " &amp; INDEX(Calculation!$Z$6:$Z$505,ROW(I849)/2-2,1)),"")</f>
        <v/>
      </c>
      <c r="J850" s="63"/>
      <c r="K850" s="86"/>
    </row>
    <row r="851" spans="1:11" ht="15.75" x14ac:dyDescent="0.25">
      <c r="A851" s="87"/>
      <c r="B851" s="62"/>
      <c r="C851" s="82"/>
      <c r="D851" s="83"/>
      <c r="E851" s="90" t="str">
        <f t="shared" si="26"/>
        <v/>
      </c>
      <c r="F851" s="89" t="str">
        <f>IF(MOD(ROW(F850),2)=0,IF( LEN(INDEX(Calculation!$W$6:$W$505,ROW(F850)/2-2,1))=0,"",INDEX(Calculation!$W$6:$W$505,ROW(F850)/2-2,1)&amp; " - " &amp; INDEX(Calculation!$X$6:$X$505,ROW(F850)/2-2,1)),"")</f>
        <v/>
      </c>
      <c r="G851" s="82"/>
      <c r="H851" s="90" t="str">
        <f t="shared" si="27"/>
        <v/>
      </c>
      <c r="I851" s="89" t="str">
        <f>IF(MOD(ROW(I850),2)=0,IF( OR(INDEX(Calculation!$Y$6:$Y$505,ROW(I850)/2-2,1)="",INDEX(Calculation!$Y$6:$Y$505,ROW(I850)/2-2,1)="-"),"",INDEX(Calculation!$Y$6:$Y$505,ROW(I850)/2-2,1)&amp; " - " &amp; INDEX(Calculation!$Z$6:$Z$505,ROW(I850)/2-2,1)),"")</f>
        <v/>
      </c>
      <c r="J851" s="63"/>
      <c r="K851" s="86"/>
    </row>
    <row r="852" spans="1:11" ht="15.75" x14ac:dyDescent="0.25">
      <c r="A852" s="87"/>
      <c r="B852" s="62"/>
      <c r="C852" s="82"/>
      <c r="D852" s="83"/>
      <c r="E852" s="90" t="str">
        <f t="shared" si="26"/>
        <v/>
      </c>
      <c r="F852" s="89" t="str">
        <f>IF(MOD(ROW(F851),2)=0,IF( LEN(INDEX(Calculation!$W$6:$W$505,ROW(F851)/2-2,1))=0,"",INDEX(Calculation!$W$6:$W$505,ROW(F851)/2-2,1)&amp; " - " &amp; INDEX(Calculation!$X$6:$X$505,ROW(F851)/2-2,1)),"")</f>
        <v/>
      </c>
      <c r="G852" s="82"/>
      <c r="H852" s="90" t="str">
        <f t="shared" si="27"/>
        <v/>
      </c>
      <c r="I852" s="89" t="str">
        <f>IF(MOD(ROW(I851),2)=0,IF( OR(INDEX(Calculation!$Y$6:$Y$505,ROW(I851)/2-2,1)="",INDEX(Calculation!$Y$6:$Y$505,ROW(I851)/2-2,1)="-"),"",INDEX(Calculation!$Y$6:$Y$505,ROW(I851)/2-2,1)&amp; " - " &amp; INDEX(Calculation!$Z$6:$Z$505,ROW(I851)/2-2,1)),"")</f>
        <v/>
      </c>
      <c r="J852" s="63"/>
      <c r="K852" s="86"/>
    </row>
    <row r="853" spans="1:11" ht="15.75" x14ac:dyDescent="0.25">
      <c r="A853" s="87"/>
      <c r="B853" s="62"/>
      <c r="C853" s="82"/>
      <c r="D853" s="83"/>
      <c r="E853" s="90" t="str">
        <f t="shared" si="26"/>
        <v/>
      </c>
      <c r="F853" s="89" t="str">
        <f>IF(MOD(ROW(F852),2)=0,IF( LEN(INDEX(Calculation!$W$6:$W$505,ROW(F852)/2-2,1))=0,"",INDEX(Calculation!$W$6:$W$505,ROW(F852)/2-2,1)&amp; " - " &amp; INDEX(Calculation!$X$6:$X$505,ROW(F852)/2-2,1)),"")</f>
        <v/>
      </c>
      <c r="G853" s="82"/>
      <c r="H853" s="90" t="str">
        <f t="shared" si="27"/>
        <v/>
      </c>
      <c r="I853" s="89" t="str">
        <f>IF(MOD(ROW(I852),2)=0,IF( OR(INDEX(Calculation!$Y$6:$Y$505,ROW(I852)/2-2,1)="",INDEX(Calculation!$Y$6:$Y$505,ROW(I852)/2-2,1)="-"),"",INDEX(Calculation!$Y$6:$Y$505,ROW(I852)/2-2,1)&amp; " - " &amp; INDEX(Calculation!$Z$6:$Z$505,ROW(I852)/2-2,1)),"")</f>
        <v/>
      </c>
      <c r="J853" s="63"/>
      <c r="K853" s="86"/>
    </row>
    <row r="854" spans="1:11" ht="15.75" x14ac:dyDescent="0.25">
      <c r="A854" s="87"/>
      <c r="B854" s="62"/>
      <c r="C854" s="82"/>
      <c r="D854" s="83"/>
      <c r="E854" s="90" t="str">
        <f t="shared" si="26"/>
        <v/>
      </c>
      <c r="F854" s="89" t="str">
        <f>IF(MOD(ROW(F853),2)=0,IF( LEN(INDEX(Calculation!$W$6:$W$505,ROW(F853)/2-2,1))=0,"",INDEX(Calculation!$W$6:$W$505,ROW(F853)/2-2,1)&amp; " - " &amp; INDEX(Calculation!$X$6:$X$505,ROW(F853)/2-2,1)),"")</f>
        <v/>
      </c>
      <c r="G854" s="82"/>
      <c r="H854" s="90" t="str">
        <f t="shared" si="27"/>
        <v/>
      </c>
      <c r="I854" s="89" t="str">
        <f>IF(MOD(ROW(I853),2)=0,IF( OR(INDEX(Calculation!$Y$6:$Y$505,ROW(I853)/2-2,1)="",INDEX(Calculation!$Y$6:$Y$505,ROW(I853)/2-2,1)="-"),"",INDEX(Calculation!$Y$6:$Y$505,ROW(I853)/2-2,1)&amp; " - " &amp; INDEX(Calculation!$Z$6:$Z$505,ROW(I853)/2-2,1)),"")</f>
        <v/>
      </c>
      <c r="J854" s="63"/>
      <c r="K854" s="86"/>
    </row>
    <row r="855" spans="1:11" ht="15.75" x14ac:dyDescent="0.25">
      <c r="A855" s="87"/>
      <c r="B855" s="62"/>
      <c r="C855" s="82"/>
      <c r="D855" s="83"/>
      <c r="E855" s="90" t="str">
        <f t="shared" si="26"/>
        <v/>
      </c>
      <c r="F855" s="89" t="str">
        <f>IF(MOD(ROW(F854),2)=0,IF( LEN(INDEX(Calculation!$W$6:$W$505,ROW(F854)/2-2,1))=0,"",INDEX(Calculation!$W$6:$W$505,ROW(F854)/2-2,1)&amp; " - " &amp; INDEX(Calculation!$X$6:$X$505,ROW(F854)/2-2,1)),"")</f>
        <v/>
      </c>
      <c r="G855" s="82"/>
      <c r="H855" s="90" t="str">
        <f t="shared" si="27"/>
        <v/>
      </c>
      <c r="I855" s="89" t="str">
        <f>IF(MOD(ROW(I854),2)=0,IF( OR(INDEX(Calculation!$Y$6:$Y$505,ROW(I854)/2-2,1)="",INDEX(Calculation!$Y$6:$Y$505,ROW(I854)/2-2,1)="-"),"",INDEX(Calculation!$Y$6:$Y$505,ROW(I854)/2-2,1)&amp; " - " &amp; INDEX(Calculation!$Z$6:$Z$505,ROW(I854)/2-2,1)),"")</f>
        <v/>
      </c>
      <c r="J855" s="63"/>
      <c r="K855" s="86"/>
    </row>
    <row r="856" spans="1:11" ht="15.75" x14ac:dyDescent="0.25">
      <c r="A856" s="87"/>
      <c r="B856" s="62"/>
      <c r="C856" s="82"/>
      <c r="D856" s="83"/>
      <c r="E856" s="90" t="str">
        <f t="shared" si="26"/>
        <v/>
      </c>
      <c r="F856" s="89" t="str">
        <f>IF(MOD(ROW(F855),2)=0,IF( LEN(INDEX(Calculation!$W$6:$W$505,ROW(F855)/2-2,1))=0,"",INDEX(Calculation!$W$6:$W$505,ROW(F855)/2-2,1)&amp; " - " &amp; INDEX(Calculation!$X$6:$X$505,ROW(F855)/2-2,1)),"")</f>
        <v/>
      </c>
      <c r="G856" s="82"/>
      <c r="H856" s="90" t="str">
        <f t="shared" si="27"/>
        <v/>
      </c>
      <c r="I856" s="89" t="str">
        <f>IF(MOD(ROW(I855),2)=0,IF( OR(INDEX(Calculation!$Y$6:$Y$505,ROW(I855)/2-2,1)="",INDEX(Calculation!$Y$6:$Y$505,ROW(I855)/2-2,1)="-"),"",INDEX(Calculation!$Y$6:$Y$505,ROW(I855)/2-2,1)&amp; " - " &amp; INDEX(Calculation!$Z$6:$Z$505,ROW(I855)/2-2,1)),"")</f>
        <v/>
      </c>
      <c r="J856" s="63"/>
      <c r="K856" s="86"/>
    </row>
    <row r="857" spans="1:11" ht="15.75" x14ac:dyDescent="0.25">
      <c r="A857" s="87"/>
      <c r="B857" s="62"/>
      <c r="C857" s="82"/>
      <c r="D857" s="83"/>
      <c r="E857" s="90" t="str">
        <f t="shared" si="26"/>
        <v/>
      </c>
      <c r="F857" s="89" t="str">
        <f>IF(MOD(ROW(F856),2)=0,IF( LEN(INDEX(Calculation!$W$6:$W$505,ROW(F856)/2-2,1))=0,"",INDEX(Calculation!$W$6:$W$505,ROW(F856)/2-2,1)&amp; " - " &amp; INDEX(Calculation!$X$6:$X$505,ROW(F856)/2-2,1)),"")</f>
        <v/>
      </c>
      <c r="G857" s="82"/>
      <c r="H857" s="90" t="str">
        <f t="shared" si="27"/>
        <v/>
      </c>
      <c r="I857" s="89" t="str">
        <f>IF(MOD(ROW(I856),2)=0,IF( OR(INDEX(Calculation!$Y$6:$Y$505,ROW(I856)/2-2,1)="",INDEX(Calculation!$Y$6:$Y$505,ROW(I856)/2-2,1)="-"),"",INDEX(Calculation!$Y$6:$Y$505,ROW(I856)/2-2,1)&amp; " - " &amp; INDEX(Calculation!$Z$6:$Z$505,ROW(I856)/2-2,1)),"")</f>
        <v/>
      </c>
      <c r="J857" s="63"/>
      <c r="K857" s="86"/>
    </row>
    <row r="858" spans="1:11" ht="15.75" x14ac:dyDescent="0.25">
      <c r="A858" s="87"/>
      <c r="B858" s="62"/>
      <c r="C858" s="82"/>
      <c r="D858" s="83"/>
      <c r="E858" s="90" t="str">
        <f t="shared" si="26"/>
        <v/>
      </c>
      <c r="F858" s="89" t="str">
        <f>IF(MOD(ROW(F857),2)=0,IF( LEN(INDEX(Calculation!$W$6:$W$505,ROW(F857)/2-2,1))=0,"",INDEX(Calculation!$W$6:$W$505,ROW(F857)/2-2,1)&amp; " - " &amp; INDEX(Calculation!$X$6:$X$505,ROW(F857)/2-2,1)),"")</f>
        <v/>
      </c>
      <c r="G858" s="82"/>
      <c r="H858" s="90" t="str">
        <f t="shared" si="27"/>
        <v/>
      </c>
      <c r="I858" s="89" t="str">
        <f>IF(MOD(ROW(I857),2)=0,IF( OR(INDEX(Calculation!$Y$6:$Y$505,ROW(I857)/2-2,1)="",INDEX(Calculation!$Y$6:$Y$505,ROW(I857)/2-2,1)="-"),"",INDEX(Calculation!$Y$6:$Y$505,ROW(I857)/2-2,1)&amp; " - " &amp; INDEX(Calculation!$Z$6:$Z$505,ROW(I857)/2-2,1)),"")</f>
        <v/>
      </c>
      <c r="J858" s="63"/>
      <c r="K858" s="86"/>
    </row>
    <row r="859" spans="1:11" ht="15.75" x14ac:dyDescent="0.25">
      <c r="A859" s="87"/>
      <c r="B859" s="62"/>
      <c r="C859" s="82"/>
      <c r="D859" s="83"/>
      <c r="E859" s="90" t="str">
        <f t="shared" si="26"/>
        <v/>
      </c>
      <c r="F859" s="89" t="str">
        <f>IF(MOD(ROW(F858),2)=0,IF( LEN(INDEX(Calculation!$W$6:$W$505,ROW(F858)/2-2,1))=0,"",INDEX(Calculation!$W$6:$W$505,ROW(F858)/2-2,1)&amp; " - " &amp; INDEX(Calculation!$X$6:$X$505,ROW(F858)/2-2,1)),"")</f>
        <v/>
      </c>
      <c r="G859" s="82"/>
      <c r="H859" s="90" t="str">
        <f t="shared" si="27"/>
        <v/>
      </c>
      <c r="I859" s="89" t="str">
        <f>IF(MOD(ROW(I858),2)=0,IF( OR(INDEX(Calculation!$Y$6:$Y$505,ROW(I858)/2-2,1)="",INDEX(Calculation!$Y$6:$Y$505,ROW(I858)/2-2,1)="-"),"",INDEX(Calculation!$Y$6:$Y$505,ROW(I858)/2-2,1)&amp; " - " &amp; INDEX(Calculation!$Z$6:$Z$505,ROW(I858)/2-2,1)),"")</f>
        <v/>
      </c>
      <c r="J859" s="63"/>
      <c r="K859" s="86"/>
    </row>
    <row r="860" spans="1:11" ht="15.75" x14ac:dyDescent="0.25">
      <c r="A860" s="87"/>
      <c r="B860" s="62"/>
      <c r="C860" s="82"/>
      <c r="D860" s="83"/>
      <c r="E860" s="90" t="str">
        <f t="shared" si="26"/>
        <v/>
      </c>
      <c r="F860" s="89" t="str">
        <f>IF(MOD(ROW(F859),2)=0,IF( LEN(INDEX(Calculation!$W$6:$W$505,ROW(F859)/2-2,1))=0,"",INDEX(Calculation!$W$6:$W$505,ROW(F859)/2-2,1)&amp; " - " &amp; INDEX(Calculation!$X$6:$X$505,ROW(F859)/2-2,1)),"")</f>
        <v/>
      </c>
      <c r="G860" s="82"/>
      <c r="H860" s="90" t="str">
        <f t="shared" si="27"/>
        <v/>
      </c>
      <c r="I860" s="89" t="str">
        <f>IF(MOD(ROW(I859),2)=0,IF( OR(INDEX(Calculation!$Y$6:$Y$505,ROW(I859)/2-2,1)="",INDEX(Calculation!$Y$6:$Y$505,ROW(I859)/2-2,1)="-"),"",INDEX(Calculation!$Y$6:$Y$505,ROW(I859)/2-2,1)&amp; " - " &amp; INDEX(Calculation!$Z$6:$Z$505,ROW(I859)/2-2,1)),"")</f>
        <v/>
      </c>
      <c r="J860" s="63"/>
      <c r="K860" s="86"/>
    </row>
    <row r="861" spans="1:11" ht="15.75" x14ac:dyDescent="0.25">
      <c r="A861" s="87"/>
      <c r="B861" s="62"/>
      <c r="C861" s="82"/>
      <c r="D861" s="83"/>
      <c r="E861" s="90" t="str">
        <f t="shared" si="26"/>
        <v/>
      </c>
      <c r="F861" s="89" t="str">
        <f>IF(MOD(ROW(F860),2)=0,IF( LEN(INDEX(Calculation!$W$6:$W$505,ROW(F860)/2-2,1))=0,"",INDEX(Calculation!$W$6:$W$505,ROW(F860)/2-2,1)&amp; " - " &amp; INDEX(Calculation!$X$6:$X$505,ROW(F860)/2-2,1)),"")</f>
        <v/>
      </c>
      <c r="G861" s="82"/>
      <c r="H861" s="90" t="str">
        <f t="shared" si="27"/>
        <v/>
      </c>
      <c r="I861" s="89" t="str">
        <f>IF(MOD(ROW(I860),2)=0,IF( OR(INDEX(Calculation!$Y$6:$Y$505,ROW(I860)/2-2,1)="",INDEX(Calculation!$Y$6:$Y$505,ROW(I860)/2-2,1)="-"),"",INDEX(Calculation!$Y$6:$Y$505,ROW(I860)/2-2,1)&amp; " - " &amp; INDEX(Calculation!$Z$6:$Z$505,ROW(I860)/2-2,1)),"")</f>
        <v/>
      </c>
      <c r="J861" s="63"/>
      <c r="K861" s="86"/>
    </row>
    <row r="862" spans="1:11" ht="15.75" x14ac:dyDescent="0.25">
      <c r="A862" s="87"/>
      <c r="B862" s="62"/>
      <c r="C862" s="82"/>
      <c r="D862" s="83"/>
      <c r="E862" s="90" t="str">
        <f t="shared" si="26"/>
        <v/>
      </c>
      <c r="F862" s="89" t="str">
        <f>IF(MOD(ROW(F861),2)=0,IF( LEN(INDEX(Calculation!$W$6:$W$505,ROW(F861)/2-2,1))=0,"",INDEX(Calculation!$W$6:$W$505,ROW(F861)/2-2,1)&amp; " - " &amp; INDEX(Calculation!$X$6:$X$505,ROW(F861)/2-2,1)),"")</f>
        <v/>
      </c>
      <c r="G862" s="82"/>
      <c r="H862" s="90" t="str">
        <f t="shared" si="27"/>
        <v/>
      </c>
      <c r="I862" s="89" t="str">
        <f>IF(MOD(ROW(I861),2)=0,IF( OR(INDEX(Calculation!$Y$6:$Y$505,ROW(I861)/2-2,1)="",INDEX(Calculation!$Y$6:$Y$505,ROW(I861)/2-2,1)="-"),"",INDEX(Calculation!$Y$6:$Y$505,ROW(I861)/2-2,1)&amp; " - " &amp; INDEX(Calculation!$Z$6:$Z$505,ROW(I861)/2-2,1)),"")</f>
        <v/>
      </c>
      <c r="J862" s="63"/>
      <c r="K862" s="86"/>
    </row>
    <row r="863" spans="1:11" ht="15.75" x14ac:dyDescent="0.25">
      <c r="A863" s="87"/>
      <c r="B863" s="62"/>
      <c r="C863" s="82"/>
      <c r="D863" s="83"/>
      <c r="E863" s="90" t="str">
        <f t="shared" si="26"/>
        <v/>
      </c>
      <c r="F863" s="89" t="str">
        <f>IF(MOD(ROW(F862),2)=0,IF( LEN(INDEX(Calculation!$W$6:$W$505,ROW(F862)/2-2,1))=0,"",INDEX(Calculation!$W$6:$W$505,ROW(F862)/2-2,1)&amp; " - " &amp; INDEX(Calculation!$X$6:$X$505,ROW(F862)/2-2,1)),"")</f>
        <v/>
      </c>
      <c r="G863" s="82"/>
      <c r="H863" s="90" t="str">
        <f t="shared" si="27"/>
        <v/>
      </c>
      <c r="I863" s="89" t="str">
        <f>IF(MOD(ROW(I862),2)=0,IF( OR(INDEX(Calculation!$Y$6:$Y$505,ROW(I862)/2-2,1)="",INDEX(Calculation!$Y$6:$Y$505,ROW(I862)/2-2,1)="-"),"",INDEX(Calculation!$Y$6:$Y$505,ROW(I862)/2-2,1)&amp; " - " &amp; INDEX(Calculation!$Z$6:$Z$505,ROW(I862)/2-2,1)),"")</f>
        <v/>
      </c>
      <c r="J863" s="63"/>
      <c r="K863" s="86"/>
    </row>
    <row r="864" spans="1:11" ht="15.75" x14ac:dyDescent="0.25">
      <c r="A864" s="87"/>
      <c r="B864" s="62"/>
      <c r="C864" s="82"/>
      <c r="D864" s="83"/>
      <c r="E864" s="90" t="str">
        <f t="shared" si="26"/>
        <v/>
      </c>
      <c r="F864" s="89" t="str">
        <f>IF(MOD(ROW(F863),2)=0,IF( LEN(INDEX(Calculation!$W$6:$W$505,ROW(F863)/2-2,1))=0,"",INDEX(Calculation!$W$6:$W$505,ROW(F863)/2-2,1)&amp; " - " &amp; INDEX(Calculation!$X$6:$X$505,ROW(F863)/2-2,1)),"")</f>
        <v/>
      </c>
      <c r="G864" s="82"/>
      <c r="H864" s="90" t="str">
        <f t="shared" si="27"/>
        <v/>
      </c>
      <c r="I864" s="89" t="str">
        <f>IF(MOD(ROW(I863),2)=0,IF( OR(INDEX(Calculation!$Y$6:$Y$505,ROW(I863)/2-2,1)="",INDEX(Calculation!$Y$6:$Y$505,ROW(I863)/2-2,1)="-"),"",INDEX(Calculation!$Y$6:$Y$505,ROW(I863)/2-2,1)&amp; " - " &amp; INDEX(Calculation!$Z$6:$Z$505,ROW(I863)/2-2,1)),"")</f>
        <v/>
      </c>
      <c r="J864" s="63"/>
      <c r="K864" s="86"/>
    </row>
    <row r="865" spans="1:11" ht="15.75" x14ac:dyDescent="0.25">
      <c r="A865" s="87"/>
      <c r="B865" s="62"/>
      <c r="C865" s="82"/>
      <c r="D865" s="83"/>
      <c r="E865" s="90" t="str">
        <f t="shared" si="26"/>
        <v/>
      </c>
      <c r="F865" s="89" t="str">
        <f>IF(MOD(ROW(F864),2)=0,IF( LEN(INDEX(Calculation!$W$6:$W$505,ROW(F864)/2-2,1))=0,"",INDEX(Calculation!$W$6:$W$505,ROW(F864)/2-2,1)&amp; " - " &amp; INDEX(Calculation!$X$6:$X$505,ROW(F864)/2-2,1)),"")</f>
        <v/>
      </c>
      <c r="G865" s="82"/>
      <c r="H865" s="90" t="str">
        <f t="shared" si="27"/>
        <v/>
      </c>
      <c r="I865" s="89" t="str">
        <f>IF(MOD(ROW(I864),2)=0,IF( OR(INDEX(Calculation!$Y$6:$Y$505,ROW(I864)/2-2,1)="",INDEX(Calculation!$Y$6:$Y$505,ROW(I864)/2-2,1)="-"),"",INDEX(Calculation!$Y$6:$Y$505,ROW(I864)/2-2,1)&amp; " - " &amp; INDEX(Calculation!$Z$6:$Z$505,ROW(I864)/2-2,1)),"")</f>
        <v/>
      </c>
      <c r="J865" s="63"/>
      <c r="K865" s="86"/>
    </row>
    <row r="866" spans="1:11" ht="15.75" x14ac:dyDescent="0.25">
      <c r="A866" s="87"/>
      <c r="B866" s="62"/>
      <c r="C866" s="82"/>
      <c r="D866" s="83"/>
      <c r="E866" s="90" t="str">
        <f t="shared" si="26"/>
        <v/>
      </c>
      <c r="F866" s="89" t="str">
        <f>IF(MOD(ROW(F865),2)=0,IF( LEN(INDEX(Calculation!$W$6:$W$505,ROW(F865)/2-2,1))=0,"",INDEX(Calculation!$W$6:$W$505,ROW(F865)/2-2,1)&amp; " - " &amp; INDEX(Calculation!$X$6:$X$505,ROW(F865)/2-2,1)),"")</f>
        <v/>
      </c>
      <c r="G866" s="82"/>
      <c r="H866" s="90" t="str">
        <f t="shared" si="27"/>
        <v/>
      </c>
      <c r="I866" s="89" t="str">
        <f>IF(MOD(ROW(I865),2)=0,IF( OR(INDEX(Calculation!$Y$6:$Y$505,ROW(I865)/2-2,1)="",INDEX(Calculation!$Y$6:$Y$505,ROW(I865)/2-2,1)="-"),"",INDEX(Calculation!$Y$6:$Y$505,ROW(I865)/2-2,1)&amp; " - " &amp; INDEX(Calculation!$Z$6:$Z$505,ROW(I865)/2-2,1)),"")</f>
        <v/>
      </c>
      <c r="J866" s="63"/>
      <c r="K866" s="86"/>
    </row>
    <row r="867" spans="1:11" ht="15.75" x14ac:dyDescent="0.25">
      <c r="A867" s="87"/>
      <c r="B867" s="62"/>
      <c r="C867" s="82"/>
      <c r="D867" s="83"/>
      <c r="E867" s="90" t="str">
        <f t="shared" si="26"/>
        <v/>
      </c>
      <c r="F867" s="89" t="str">
        <f>IF(MOD(ROW(F866),2)=0,IF( LEN(INDEX(Calculation!$W$6:$W$505,ROW(F866)/2-2,1))=0,"",INDEX(Calculation!$W$6:$W$505,ROW(F866)/2-2,1)&amp; " - " &amp; INDEX(Calculation!$X$6:$X$505,ROW(F866)/2-2,1)),"")</f>
        <v/>
      </c>
      <c r="G867" s="82"/>
      <c r="H867" s="90" t="str">
        <f t="shared" si="27"/>
        <v/>
      </c>
      <c r="I867" s="89" t="str">
        <f>IF(MOD(ROW(I866),2)=0,IF( OR(INDEX(Calculation!$Y$6:$Y$505,ROW(I866)/2-2,1)="",INDEX(Calculation!$Y$6:$Y$505,ROW(I866)/2-2,1)="-"),"",INDEX(Calculation!$Y$6:$Y$505,ROW(I866)/2-2,1)&amp; " - " &amp; INDEX(Calculation!$Z$6:$Z$505,ROW(I866)/2-2,1)),"")</f>
        <v/>
      </c>
      <c r="J867" s="63"/>
      <c r="K867" s="86"/>
    </row>
    <row r="868" spans="1:11" ht="15.75" x14ac:dyDescent="0.25">
      <c r="A868" s="87"/>
      <c r="B868" s="62"/>
      <c r="C868" s="82"/>
      <c r="D868" s="83"/>
      <c r="E868" s="90" t="str">
        <f t="shared" si="26"/>
        <v/>
      </c>
      <c r="F868" s="89" t="str">
        <f>IF(MOD(ROW(F867),2)=0,IF( LEN(INDEX(Calculation!$W$6:$W$505,ROW(F867)/2-2,1))=0,"",INDEX(Calculation!$W$6:$W$505,ROW(F867)/2-2,1)&amp; " - " &amp; INDEX(Calculation!$X$6:$X$505,ROW(F867)/2-2,1)),"")</f>
        <v/>
      </c>
      <c r="G868" s="82"/>
      <c r="H868" s="90" t="str">
        <f t="shared" si="27"/>
        <v/>
      </c>
      <c r="I868" s="89" t="str">
        <f>IF(MOD(ROW(I867),2)=0,IF( OR(INDEX(Calculation!$Y$6:$Y$505,ROW(I867)/2-2,1)="",INDEX(Calculation!$Y$6:$Y$505,ROW(I867)/2-2,1)="-"),"",INDEX(Calculation!$Y$6:$Y$505,ROW(I867)/2-2,1)&amp; " - " &amp; INDEX(Calculation!$Z$6:$Z$505,ROW(I867)/2-2,1)),"")</f>
        <v/>
      </c>
      <c r="J868" s="63"/>
      <c r="K868" s="86"/>
    </row>
    <row r="869" spans="1:11" ht="15.75" x14ac:dyDescent="0.25">
      <c r="A869" s="87"/>
      <c r="B869" s="62"/>
      <c r="C869" s="82"/>
      <c r="D869" s="83"/>
      <c r="E869" s="90" t="str">
        <f t="shared" si="26"/>
        <v/>
      </c>
      <c r="F869" s="89" t="str">
        <f>IF(MOD(ROW(F868),2)=0,IF( LEN(INDEX(Calculation!$W$6:$W$505,ROW(F868)/2-2,1))=0,"",INDEX(Calculation!$W$6:$W$505,ROW(F868)/2-2,1)&amp; " - " &amp; INDEX(Calculation!$X$6:$X$505,ROW(F868)/2-2,1)),"")</f>
        <v/>
      </c>
      <c r="G869" s="82"/>
      <c r="H869" s="90" t="str">
        <f t="shared" si="27"/>
        <v/>
      </c>
      <c r="I869" s="89" t="str">
        <f>IF(MOD(ROW(I868),2)=0,IF( OR(INDEX(Calculation!$Y$6:$Y$505,ROW(I868)/2-2,1)="",INDEX(Calculation!$Y$6:$Y$505,ROW(I868)/2-2,1)="-"),"",INDEX(Calculation!$Y$6:$Y$505,ROW(I868)/2-2,1)&amp; " - " &amp; INDEX(Calculation!$Z$6:$Z$505,ROW(I868)/2-2,1)),"")</f>
        <v/>
      </c>
      <c r="J869" s="63"/>
      <c r="K869" s="86"/>
    </row>
    <row r="870" spans="1:11" ht="15.75" x14ac:dyDescent="0.25">
      <c r="A870" s="87"/>
      <c r="B870" s="62"/>
      <c r="C870" s="82"/>
      <c r="D870" s="83"/>
      <c r="E870" s="90" t="str">
        <f t="shared" si="26"/>
        <v/>
      </c>
      <c r="F870" s="89" t="str">
        <f>IF(MOD(ROW(F869),2)=0,IF( LEN(INDEX(Calculation!$W$6:$W$505,ROW(F869)/2-2,1))=0,"",INDEX(Calculation!$W$6:$W$505,ROW(F869)/2-2,1)&amp; " - " &amp; INDEX(Calculation!$X$6:$X$505,ROW(F869)/2-2,1)),"")</f>
        <v/>
      </c>
      <c r="G870" s="82"/>
      <c r="H870" s="90" t="str">
        <f t="shared" si="27"/>
        <v/>
      </c>
      <c r="I870" s="89" t="str">
        <f>IF(MOD(ROW(I869),2)=0,IF( OR(INDEX(Calculation!$Y$6:$Y$505,ROW(I869)/2-2,1)="",INDEX(Calculation!$Y$6:$Y$505,ROW(I869)/2-2,1)="-"),"",INDEX(Calculation!$Y$6:$Y$505,ROW(I869)/2-2,1)&amp; " - " &amp; INDEX(Calculation!$Z$6:$Z$505,ROW(I869)/2-2,1)),"")</f>
        <v/>
      </c>
      <c r="J870" s="63"/>
      <c r="K870" s="86"/>
    </row>
    <row r="871" spans="1:11" ht="15.75" x14ac:dyDescent="0.25">
      <c r="A871" s="87"/>
      <c r="B871" s="62"/>
      <c r="C871" s="82"/>
      <c r="D871" s="83"/>
      <c r="E871" s="90" t="str">
        <f t="shared" si="26"/>
        <v/>
      </c>
      <c r="F871" s="89" t="str">
        <f>IF(MOD(ROW(F870),2)=0,IF( LEN(INDEX(Calculation!$W$6:$W$505,ROW(F870)/2-2,1))=0,"",INDEX(Calculation!$W$6:$W$505,ROW(F870)/2-2,1)&amp; " - " &amp; INDEX(Calculation!$X$6:$X$505,ROW(F870)/2-2,1)),"")</f>
        <v/>
      </c>
      <c r="G871" s="82"/>
      <c r="H871" s="90" t="str">
        <f t="shared" si="27"/>
        <v/>
      </c>
      <c r="I871" s="89" t="str">
        <f>IF(MOD(ROW(I870),2)=0,IF( OR(INDEX(Calculation!$Y$6:$Y$505,ROW(I870)/2-2,1)="",INDEX(Calculation!$Y$6:$Y$505,ROW(I870)/2-2,1)="-"),"",INDEX(Calculation!$Y$6:$Y$505,ROW(I870)/2-2,1)&amp; " - " &amp; INDEX(Calculation!$Z$6:$Z$505,ROW(I870)/2-2,1)),"")</f>
        <v/>
      </c>
      <c r="J871" s="63"/>
      <c r="K871" s="86"/>
    </row>
    <row r="872" spans="1:11" ht="15.75" x14ac:dyDescent="0.25">
      <c r="A872" s="87"/>
      <c r="B872" s="62"/>
      <c r="C872" s="82"/>
      <c r="D872" s="83"/>
      <c r="E872" s="90" t="str">
        <f t="shared" si="26"/>
        <v/>
      </c>
      <c r="F872" s="89" t="str">
        <f>IF(MOD(ROW(F871),2)=0,IF( LEN(INDEX(Calculation!$W$6:$W$505,ROW(F871)/2-2,1))=0,"",INDEX(Calculation!$W$6:$W$505,ROW(F871)/2-2,1)&amp; " - " &amp; INDEX(Calculation!$X$6:$X$505,ROW(F871)/2-2,1)),"")</f>
        <v/>
      </c>
      <c r="G872" s="82"/>
      <c r="H872" s="90" t="str">
        <f t="shared" si="27"/>
        <v/>
      </c>
      <c r="I872" s="89" t="str">
        <f>IF(MOD(ROW(I871),2)=0,IF( OR(INDEX(Calculation!$Y$6:$Y$505,ROW(I871)/2-2,1)="",INDEX(Calculation!$Y$6:$Y$505,ROW(I871)/2-2,1)="-"),"",INDEX(Calculation!$Y$6:$Y$505,ROW(I871)/2-2,1)&amp; " - " &amp; INDEX(Calculation!$Z$6:$Z$505,ROW(I871)/2-2,1)),"")</f>
        <v/>
      </c>
      <c r="J872" s="63"/>
      <c r="K872" s="86"/>
    </row>
    <row r="873" spans="1:11" ht="15.75" x14ac:dyDescent="0.25">
      <c r="A873" s="87"/>
      <c r="B873" s="62"/>
      <c r="C873" s="82"/>
      <c r="D873" s="83"/>
      <c r="E873" s="90" t="str">
        <f t="shared" si="26"/>
        <v/>
      </c>
      <c r="F873" s="89" t="str">
        <f>IF(MOD(ROW(F872),2)=0,IF( LEN(INDEX(Calculation!$W$6:$W$505,ROW(F872)/2-2,1))=0,"",INDEX(Calculation!$W$6:$W$505,ROW(F872)/2-2,1)&amp; " - " &amp; INDEX(Calculation!$X$6:$X$505,ROW(F872)/2-2,1)),"")</f>
        <v/>
      </c>
      <c r="G873" s="82"/>
      <c r="H873" s="90" t="str">
        <f t="shared" si="27"/>
        <v/>
      </c>
      <c r="I873" s="89" t="str">
        <f>IF(MOD(ROW(I872),2)=0,IF( OR(INDEX(Calculation!$Y$6:$Y$505,ROW(I872)/2-2,1)="",INDEX(Calculation!$Y$6:$Y$505,ROW(I872)/2-2,1)="-"),"",INDEX(Calculation!$Y$6:$Y$505,ROW(I872)/2-2,1)&amp; " - " &amp; INDEX(Calculation!$Z$6:$Z$505,ROW(I872)/2-2,1)),"")</f>
        <v/>
      </c>
      <c r="J873" s="63"/>
      <c r="K873" s="86"/>
    </row>
    <row r="874" spans="1:11" ht="15.75" x14ac:dyDescent="0.25">
      <c r="A874" s="87"/>
      <c r="B874" s="62"/>
      <c r="C874" s="82"/>
      <c r="D874" s="83"/>
      <c r="E874" s="90" t="str">
        <f t="shared" si="26"/>
        <v/>
      </c>
      <c r="F874" s="89" t="str">
        <f>IF(MOD(ROW(F873),2)=0,IF( LEN(INDEX(Calculation!$W$6:$W$505,ROW(F873)/2-2,1))=0,"",INDEX(Calculation!$W$6:$W$505,ROW(F873)/2-2,1)&amp; " - " &amp; INDEX(Calculation!$X$6:$X$505,ROW(F873)/2-2,1)),"")</f>
        <v/>
      </c>
      <c r="G874" s="82"/>
      <c r="H874" s="90" t="str">
        <f t="shared" si="27"/>
        <v/>
      </c>
      <c r="I874" s="89" t="str">
        <f>IF(MOD(ROW(I873),2)=0,IF( OR(INDEX(Calculation!$Y$6:$Y$505,ROW(I873)/2-2,1)="",INDEX(Calculation!$Y$6:$Y$505,ROW(I873)/2-2,1)="-"),"",INDEX(Calculation!$Y$6:$Y$505,ROW(I873)/2-2,1)&amp; " - " &amp; INDEX(Calculation!$Z$6:$Z$505,ROW(I873)/2-2,1)),"")</f>
        <v/>
      </c>
      <c r="J874" s="63"/>
      <c r="K874" s="86"/>
    </row>
    <row r="875" spans="1:11" ht="15.75" x14ac:dyDescent="0.25">
      <c r="A875" s="87"/>
      <c r="B875" s="62"/>
      <c r="C875" s="82"/>
      <c r="D875" s="83"/>
      <c r="E875" s="90" t="str">
        <f t="shared" si="26"/>
        <v/>
      </c>
      <c r="F875" s="89" t="str">
        <f>IF(MOD(ROW(F874),2)=0,IF( LEN(INDEX(Calculation!$W$6:$W$505,ROW(F874)/2-2,1))=0,"",INDEX(Calculation!$W$6:$W$505,ROW(F874)/2-2,1)&amp; " - " &amp; INDEX(Calculation!$X$6:$X$505,ROW(F874)/2-2,1)),"")</f>
        <v/>
      </c>
      <c r="G875" s="82"/>
      <c r="H875" s="90" t="str">
        <f t="shared" si="27"/>
        <v/>
      </c>
      <c r="I875" s="89" t="str">
        <f>IF(MOD(ROW(I874),2)=0,IF( OR(INDEX(Calculation!$Y$6:$Y$505,ROW(I874)/2-2,1)="",INDEX(Calculation!$Y$6:$Y$505,ROW(I874)/2-2,1)="-"),"",INDEX(Calculation!$Y$6:$Y$505,ROW(I874)/2-2,1)&amp; " - " &amp; INDEX(Calculation!$Z$6:$Z$505,ROW(I874)/2-2,1)),"")</f>
        <v/>
      </c>
      <c r="J875" s="63"/>
      <c r="K875" s="86"/>
    </row>
    <row r="876" spans="1:11" ht="15.75" x14ac:dyDescent="0.25">
      <c r="A876" s="87"/>
      <c r="B876" s="62"/>
      <c r="C876" s="82"/>
      <c r="D876" s="83"/>
      <c r="E876" s="90" t="str">
        <f t="shared" si="26"/>
        <v/>
      </c>
      <c r="F876" s="89" t="str">
        <f>IF(MOD(ROW(F875),2)=0,IF( LEN(INDEX(Calculation!$W$6:$W$505,ROW(F875)/2-2,1))=0,"",INDEX(Calculation!$W$6:$W$505,ROW(F875)/2-2,1)&amp; " - " &amp; INDEX(Calculation!$X$6:$X$505,ROW(F875)/2-2,1)),"")</f>
        <v/>
      </c>
      <c r="G876" s="82"/>
      <c r="H876" s="90" t="str">
        <f t="shared" si="27"/>
        <v/>
      </c>
      <c r="I876" s="89" t="str">
        <f>IF(MOD(ROW(I875),2)=0,IF( OR(INDEX(Calculation!$Y$6:$Y$505,ROW(I875)/2-2,1)="",INDEX(Calculation!$Y$6:$Y$505,ROW(I875)/2-2,1)="-"),"",INDEX(Calculation!$Y$6:$Y$505,ROW(I875)/2-2,1)&amp; " - " &amp; INDEX(Calculation!$Z$6:$Z$505,ROW(I875)/2-2,1)),"")</f>
        <v/>
      </c>
      <c r="J876" s="63"/>
      <c r="K876" s="86"/>
    </row>
    <row r="877" spans="1:11" ht="15.75" x14ac:dyDescent="0.25">
      <c r="A877" s="87"/>
      <c r="B877" s="62"/>
      <c r="C877" s="82"/>
      <c r="D877" s="83"/>
      <c r="E877" s="90" t="str">
        <f t="shared" si="26"/>
        <v/>
      </c>
      <c r="F877" s="89" t="str">
        <f>IF(MOD(ROW(F876),2)=0,IF( LEN(INDEX(Calculation!$W$6:$W$505,ROW(F876)/2-2,1))=0,"",INDEX(Calculation!$W$6:$W$505,ROW(F876)/2-2,1)&amp; " - " &amp; INDEX(Calculation!$X$6:$X$505,ROW(F876)/2-2,1)),"")</f>
        <v/>
      </c>
      <c r="G877" s="82"/>
      <c r="H877" s="90" t="str">
        <f t="shared" si="27"/>
        <v/>
      </c>
      <c r="I877" s="89" t="str">
        <f>IF(MOD(ROW(I876),2)=0,IF( OR(INDEX(Calculation!$Y$6:$Y$505,ROW(I876)/2-2,1)="",INDEX(Calculation!$Y$6:$Y$505,ROW(I876)/2-2,1)="-"),"",INDEX(Calculation!$Y$6:$Y$505,ROW(I876)/2-2,1)&amp; " - " &amp; INDEX(Calculation!$Z$6:$Z$505,ROW(I876)/2-2,1)),"")</f>
        <v/>
      </c>
      <c r="J877" s="63"/>
      <c r="K877" s="86"/>
    </row>
    <row r="878" spans="1:11" ht="15.75" x14ac:dyDescent="0.25">
      <c r="A878" s="87"/>
      <c r="B878" s="62"/>
      <c r="C878" s="82"/>
      <c r="D878" s="83"/>
      <c r="E878" s="90" t="str">
        <f t="shared" si="26"/>
        <v/>
      </c>
      <c r="F878" s="89" t="str">
        <f>IF(MOD(ROW(F877),2)=0,IF( LEN(INDEX(Calculation!$W$6:$W$505,ROW(F877)/2-2,1))=0,"",INDEX(Calculation!$W$6:$W$505,ROW(F877)/2-2,1)&amp; " - " &amp; INDEX(Calculation!$X$6:$X$505,ROW(F877)/2-2,1)),"")</f>
        <v/>
      </c>
      <c r="G878" s="82"/>
      <c r="H878" s="90" t="str">
        <f t="shared" si="27"/>
        <v/>
      </c>
      <c r="I878" s="89" t="str">
        <f>IF(MOD(ROW(I877),2)=0,IF( OR(INDEX(Calculation!$Y$6:$Y$505,ROW(I877)/2-2,1)="",INDEX(Calculation!$Y$6:$Y$505,ROW(I877)/2-2,1)="-"),"",INDEX(Calculation!$Y$6:$Y$505,ROW(I877)/2-2,1)&amp; " - " &amp; INDEX(Calculation!$Z$6:$Z$505,ROW(I877)/2-2,1)),"")</f>
        <v/>
      </c>
      <c r="J878" s="63"/>
      <c r="K878" s="86"/>
    </row>
    <row r="879" spans="1:11" ht="15.75" x14ac:dyDescent="0.25">
      <c r="A879" s="87"/>
      <c r="B879" s="62"/>
      <c r="C879" s="82"/>
      <c r="D879" s="83"/>
      <c r="E879" s="90" t="str">
        <f t="shared" si="26"/>
        <v/>
      </c>
      <c r="F879" s="89" t="str">
        <f>IF(MOD(ROW(F878),2)=0,IF( LEN(INDEX(Calculation!$W$6:$W$505,ROW(F878)/2-2,1))=0,"",INDEX(Calculation!$W$6:$W$505,ROW(F878)/2-2,1)&amp; " - " &amp; INDEX(Calculation!$X$6:$X$505,ROW(F878)/2-2,1)),"")</f>
        <v/>
      </c>
      <c r="G879" s="82"/>
      <c r="H879" s="90" t="str">
        <f t="shared" si="27"/>
        <v/>
      </c>
      <c r="I879" s="89" t="str">
        <f>IF(MOD(ROW(I878),2)=0,IF( OR(INDEX(Calculation!$Y$6:$Y$505,ROW(I878)/2-2,1)="",INDEX(Calculation!$Y$6:$Y$505,ROW(I878)/2-2,1)="-"),"",INDEX(Calculation!$Y$6:$Y$505,ROW(I878)/2-2,1)&amp; " - " &amp; INDEX(Calculation!$Z$6:$Z$505,ROW(I878)/2-2,1)),"")</f>
        <v/>
      </c>
      <c r="J879" s="63"/>
      <c r="K879" s="86"/>
    </row>
    <row r="880" spans="1:11" ht="15.75" x14ac:dyDescent="0.25">
      <c r="A880" s="87"/>
      <c r="B880" s="62"/>
      <c r="C880" s="82"/>
      <c r="D880" s="83"/>
      <c r="E880" s="90" t="str">
        <f t="shared" si="26"/>
        <v/>
      </c>
      <c r="F880" s="89" t="str">
        <f>IF(MOD(ROW(F879),2)=0,IF( LEN(INDEX(Calculation!$W$6:$W$505,ROW(F879)/2-2,1))=0,"",INDEX(Calculation!$W$6:$W$505,ROW(F879)/2-2,1)&amp; " - " &amp; INDEX(Calculation!$X$6:$X$505,ROW(F879)/2-2,1)),"")</f>
        <v/>
      </c>
      <c r="G880" s="82"/>
      <c r="H880" s="90" t="str">
        <f t="shared" si="27"/>
        <v/>
      </c>
      <c r="I880" s="89" t="str">
        <f>IF(MOD(ROW(I879),2)=0,IF( OR(INDEX(Calculation!$Y$6:$Y$505,ROW(I879)/2-2,1)="",INDEX(Calculation!$Y$6:$Y$505,ROW(I879)/2-2,1)="-"),"",INDEX(Calculation!$Y$6:$Y$505,ROW(I879)/2-2,1)&amp; " - " &amp; INDEX(Calculation!$Z$6:$Z$505,ROW(I879)/2-2,1)),"")</f>
        <v/>
      </c>
      <c r="J880" s="63"/>
      <c r="K880" s="86"/>
    </row>
    <row r="881" spans="1:11" ht="15.75" x14ac:dyDescent="0.25">
      <c r="A881" s="87"/>
      <c r="B881" s="62"/>
      <c r="C881" s="82"/>
      <c r="D881" s="83"/>
      <c r="E881" s="90" t="str">
        <f t="shared" si="26"/>
        <v/>
      </c>
      <c r="F881" s="89" t="str">
        <f>IF(MOD(ROW(F880),2)=0,IF( LEN(INDEX(Calculation!$W$6:$W$505,ROW(F880)/2-2,1))=0,"",INDEX(Calculation!$W$6:$W$505,ROW(F880)/2-2,1)&amp; " - " &amp; INDEX(Calculation!$X$6:$X$505,ROW(F880)/2-2,1)),"")</f>
        <v/>
      </c>
      <c r="G881" s="82"/>
      <c r="H881" s="90" t="str">
        <f t="shared" si="27"/>
        <v/>
      </c>
      <c r="I881" s="89" t="str">
        <f>IF(MOD(ROW(I880),2)=0,IF( OR(INDEX(Calculation!$Y$6:$Y$505,ROW(I880)/2-2,1)="",INDEX(Calculation!$Y$6:$Y$505,ROW(I880)/2-2,1)="-"),"",INDEX(Calculation!$Y$6:$Y$505,ROW(I880)/2-2,1)&amp; " - " &amp; INDEX(Calculation!$Z$6:$Z$505,ROW(I880)/2-2,1)),"")</f>
        <v/>
      </c>
      <c r="J881" s="63"/>
      <c r="K881" s="86"/>
    </row>
    <row r="882" spans="1:11" ht="15.75" x14ac:dyDescent="0.25">
      <c r="A882" s="87"/>
      <c r="B882" s="62"/>
      <c r="C882" s="82"/>
      <c r="D882" s="83"/>
      <c r="E882" s="90" t="str">
        <f t="shared" si="26"/>
        <v/>
      </c>
      <c r="F882" s="89" t="str">
        <f>IF(MOD(ROW(F881),2)=0,IF( LEN(INDEX(Calculation!$W$6:$W$505,ROW(F881)/2-2,1))=0,"",INDEX(Calculation!$W$6:$W$505,ROW(F881)/2-2,1)&amp; " - " &amp; INDEX(Calculation!$X$6:$X$505,ROW(F881)/2-2,1)),"")</f>
        <v/>
      </c>
      <c r="G882" s="82"/>
      <c r="H882" s="90" t="str">
        <f t="shared" si="27"/>
        <v/>
      </c>
      <c r="I882" s="89" t="str">
        <f>IF(MOD(ROW(I881),2)=0,IF( OR(INDEX(Calculation!$Y$6:$Y$505,ROW(I881)/2-2,1)="",INDEX(Calculation!$Y$6:$Y$505,ROW(I881)/2-2,1)="-"),"",INDEX(Calculation!$Y$6:$Y$505,ROW(I881)/2-2,1)&amp; " - " &amp; INDEX(Calculation!$Z$6:$Z$505,ROW(I881)/2-2,1)),"")</f>
        <v/>
      </c>
      <c r="J882" s="63"/>
      <c r="K882" s="86"/>
    </row>
    <row r="883" spans="1:11" ht="15.75" x14ac:dyDescent="0.25">
      <c r="A883" s="87"/>
      <c r="B883" s="62"/>
      <c r="C883" s="82"/>
      <c r="D883" s="83"/>
      <c r="E883" s="90" t="str">
        <f t="shared" si="26"/>
        <v/>
      </c>
      <c r="F883" s="89" t="str">
        <f>IF(MOD(ROW(F882),2)=0,IF( LEN(INDEX(Calculation!$W$6:$W$505,ROW(F882)/2-2,1))=0,"",INDEX(Calculation!$W$6:$W$505,ROW(F882)/2-2,1)&amp; " - " &amp; INDEX(Calculation!$X$6:$X$505,ROW(F882)/2-2,1)),"")</f>
        <v/>
      </c>
      <c r="G883" s="82"/>
      <c r="H883" s="90" t="str">
        <f t="shared" si="27"/>
        <v/>
      </c>
      <c r="I883" s="89" t="str">
        <f>IF(MOD(ROW(I882),2)=0,IF( OR(INDEX(Calculation!$Y$6:$Y$505,ROW(I882)/2-2,1)="",INDEX(Calculation!$Y$6:$Y$505,ROW(I882)/2-2,1)="-"),"",INDEX(Calculation!$Y$6:$Y$505,ROW(I882)/2-2,1)&amp; " - " &amp; INDEX(Calculation!$Z$6:$Z$505,ROW(I882)/2-2,1)),"")</f>
        <v/>
      </c>
      <c r="J883" s="63"/>
      <c r="K883" s="86"/>
    </row>
    <row r="884" spans="1:11" ht="15.75" x14ac:dyDescent="0.25">
      <c r="A884" s="87"/>
      <c r="B884" s="62"/>
      <c r="C884" s="82"/>
      <c r="D884" s="83"/>
      <c r="E884" s="90" t="str">
        <f t="shared" si="26"/>
        <v/>
      </c>
      <c r="F884" s="89" t="str">
        <f>IF(MOD(ROW(F883),2)=0,IF( LEN(INDEX(Calculation!$W$6:$W$505,ROW(F883)/2-2,1))=0,"",INDEX(Calculation!$W$6:$W$505,ROW(F883)/2-2,1)&amp; " - " &amp; INDEX(Calculation!$X$6:$X$505,ROW(F883)/2-2,1)),"")</f>
        <v/>
      </c>
      <c r="G884" s="82"/>
      <c r="H884" s="90" t="str">
        <f t="shared" si="27"/>
        <v/>
      </c>
      <c r="I884" s="89" t="str">
        <f>IF(MOD(ROW(I883),2)=0,IF( OR(INDEX(Calculation!$Y$6:$Y$505,ROW(I883)/2-2,1)="",INDEX(Calculation!$Y$6:$Y$505,ROW(I883)/2-2,1)="-"),"",INDEX(Calculation!$Y$6:$Y$505,ROW(I883)/2-2,1)&amp; " - " &amp; INDEX(Calculation!$Z$6:$Z$505,ROW(I883)/2-2,1)),"")</f>
        <v/>
      </c>
      <c r="J884" s="63"/>
      <c r="K884" s="86"/>
    </row>
    <row r="885" spans="1:11" ht="15.75" x14ac:dyDescent="0.25">
      <c r="A885" s="87"/>
      <c r="B885" s="62"/>
      <c r="C885" s="82"/>
      <c r="D885" s="83"/>
      <c r="E885" s="90" t="str">
        <f t="shared" si="26"/>
        <v/>
      </c>
      <c r="F885" s="89" t="str">
        <f>IF(MOD(ROW(F884),2)=0,IF( LEN(INDEX(Calculation!$W$6:$W$505,ROW(F884)/2-2,1))=0,"",INDEX(Calculation!$W$6:$W$505,ROW(F884)/2-2,1)&amp; " - " &amp; INDEX(Calculation!$X$6:$X$505,ROW(F884)/2-2,1)),"")</f>
        <v/>
      </c>
      <c r="G885" s="82"/>
      <c r="H885" s="90" t="str">
        <f t="shared" si="27"/>
        <v/>
      </c>
      <c r="I885" s="89" t="str">
        <f>IF(MOD(ROW(I884),2)=0,IF( OR(INDEX(Calculation!$Y$6:$Y$505,ROW(I884)/2-2,1)="",INDEX(Calculation!$Y$6:$Y$505,ROW(I884)/2-2,1)="-"),"",INDEX(Calculation!$Y$6:$Y$505,ROW(I884)/2-2,1)&amp; " - " &amp; INDEX(Calculation!$Z$6:$Z$505,ROW(I884)/2-2,1)),"")</f>
        <v/>
      </c>
      <c r="J885" s="63"/>
      <c r="K885" s="86"/>
    </row>
    <row r="886" spans="1:11" ht="15.75" x14ac:dyDescent="0.25">
      <c r="A886" s="87"/>
      <c r="B886" s="62"/>
      <c r="C886" s="82"/>
      <c r="D886" s="83"/>
      <c r="E886" s="90" t="str">
        <f t="shared" si="26"/>
        <v/>
      </c>
      <c r="F886" s="89" t="str">
        <f>IF(MOD(ROW(F885),2)=0,IF( LEN(INDEX(Calculation!$W$6:$W$505,ROW(F885)/2-2,1))=0,"",INDEX(Calculation!$W$6:$W$505,ROW(F885)/2-2,1)&amp; " - " &amp; INDEX(Calculation!$X$6:$X$505,ROW(F885)/2-2,1)),"")</f>
        <v/>
      </c>
      <c r="G886" s="82"/>
      <c r="H886" s="90" t="str">
        <f t="shared" si="27"/>
        <v/>
      </c>
      <c r="I886" s="89" t="str">
        <f>IF(MOD(ROW(I885),2)=0,IF( OR(INDEX(Calculation!$Y$6:$Y$505,ROW(I885)/2-2,1)="",INDEX(Calculation!$Y$6:$Y$505,ROW(I885)/2-2,1)="-"),"",INDEX(Calculation!$Y$6:$Y$505,ROW(I885)/2-2,1)&amp; " - " &amp; INDEX(Calculation!$Z$6:$Z$505,ROW(I885)/2-2,1)),"")</f>
        <v/>
      </c>
      <c r="J886" s="63"/>
      <c r="K886" s="86"/>
    </row>
    <row r="887" spans="1:11" ht="15.75" x14ac:dyDescent="0.25">
      <c r="A887" s="87"/>
      <c r="B887" s="62"/>
      <c r="C887" s="82"/>
      <c r="D887" s="83"/>
      <c r="E887" s="90" t="str">
        <f t="shared" si="26"/>
        <v/>
      </c>
      <c r="F887" s="89" t="str">
        <f>IF(MOD(ROW(F886),2)=0,IF( LEN(INDEX(Calculation!$W$6:$W$505,ROW(F886)/2-2,1))=0,"",INDEX(Calculation!$W$6:$W$505,ROW(F886)/2-2,1)&amp; " - " &amp; INDEX(Calculation!$X$6:$X$505,ROW(F886)/2-2,1)),"")</f>
        <v/>
      </c>
      <c r="G887" s="82"/>
      <c r="H887" s="90" t="str">
        <f t="shared" si="27"/>
        <v/>
      </c>
      <c r="I887" s="89" t="str">
        <f>IF(MOD(ROW(I886),2)=0,IF( OR(INDEX(Calculation!$Y$6:$Y$505,ROW(I886)/2-2,1)="",INDEX(Calculation!$Y$6:$Y$505,ROW(I886)/2-2,1)="-"),"",INDEX(Calculation!$Y$6:$Y$505,ROW(I886)/2-2,1)&amp; " - " &amp; INDEX(Calculation!$Z$6:$Z$505,ROW(I886)/2-2,1)),"")</f>
        <v/>
      </c>
      <c r="J887" s="63"/>
      <c r="K887" s="86"/>
    </row>
    <row r="888" spans="1:11" ht="15.75" x14ac:dyDescent="0.25">
      <c r="A888" s="87"/>
      <c r="B888" s="62"/>
      <c r="C888" s="82"/>
      <c r="D888" s="83"/>
      <c r="E888" s="90" t="str">
        <f t="shared" si="26"/>
        <v/>
      </c>
      <c r="F888" s="89" t="str">
        <f>IF(MOD(ROW(F887),2)=0,IF( LEN(INDEX(Calculation!$W$6:$W$505,ROW(F887)/2-2,1))=0,"",INDEX(Calculation!$W$6:$W$505,ROW(F887)/2-2,1)&amp; " - " &amp; INDEX(Calculation!$X$6:$X$505,ROW(F887)/2-2,1)),"")</f>
        <v/>
      </c>
      <c r="G888" s="82"/>
      <c r="H888" s="90" t="str">
        <f t="shared" si="27"/>
        <v/>
      </c>
      <c r="I888" s="89" t="str">
        <f>IF(MOD(ROW(I887),2)=0,IF( OR(INDEX(Calculation!$Y$6:$Y$505,ROW(I887)/2-2,1)="",INDEX(Calculation!$Y$6:$Y$505,ROW(I887)/2-2,1)="-"),"",INDEX(Calculation!$Y$6:$Y$505,ROW(I887)/2-2,1)&amp; " - " &amp; INDEX(Calculation!$Z$6:$Z$505,ROW(I887)/2-2,1)),"")</f>
        <v/>
      </c>
      <c r="J888" s="63"/>
      <c r="K888" s="86"/>
    </row>
    <row r="889" spans="1:11" ht="15.75" x14ac:dyDescent="0.25">
      <c r="A889" s="87"/>
      <c r="B889" s="62"/>
      <c r="C889" s="82"/>
      <c r="D889" s="83"/>
      <c r="E889" s="90" t="str">
        <f t="shared" si="26"/>
        <v/>
      </c>
      <c r="F889" s="89" t="str">
        <f>IF(MOD(ROW(F888),2)=0,IF( LEN(INDEX(Calculation!$W$6:$W$505,ROW(F888)/2-2,1))=0,"",INDEX(Calculation!$W$6:$W$505,ROW(F888)/2-2,1)&amp; " - " &amp; INDEX(Calculation!$X$6:$X$505,ROW(F888)/2-2,1)),"")</f>
        <v/>
      </c>
      <c r="G889" s="82"/>
      <c r="H889" s="90" t="str">
        <f t="shared" si="27"/>
        <v/>
      </c>
      <c r="I889" s="89" t="str">
        <f>IF(MOD(ROW(I888),2)=0,IF( OR(INDEX(Calculation!$Y$6:$Y$505,ROW(I888)/2-2,1)="",INDEX(Calculation!$Y$6:$Y$505,ROW(I888)/2-2,1)="-"),"",INDEX(Calculation!$Y$6:$Y$505,ROW(I888)/2-2,1)&amp; " - " &amp; INDEX(Calculation!$Z$6:$Z$505,ROW(I888)/2-2,1)),"")</f>
        <v/>
      </c>
      <c r="J889" s="63"/>
      <c r="K889" s="86"/>
    </row>
    <row r="890" spans="1:11" ht="15.75" x14ac:dyDescent="0.25">
      <c r="A890" s="87"/>
      <c r="B890" s="62"/>
      <c r="C890" s="82"/>
      <c r="D890" s="83"/>
      <c r="E890" s="90" t="str">
        <f t="shared" si="26"/>
        <v/>
      </c>
      <c r="F890" s="89" t="str">
        <f>IF(MOD(ROW(F889),2)=0,IF( LEN(INDEX(Calculation!$W$6:$W$505,ROW(F889)/2-2,1))=0,"",INDEX(Calculation!$W$6:$W$505,ROW(F889)/2-2,1)&amp; " - " &amp; INDEX(Calculation!$X$6:$X$505,ROW(F889)/2-2,1)),"")</f>
        <v/>
      </c>
      <c r="G890" s="82"/>
      <c r="H890" s="90" t="str">
        <f t="shared" si="27"/>
        <v/>
      </c>
      <c r="I890" s="89" t="str">
        <f>IF(MOD(ROW(I889),2)=0,IF( OR(INDEX(Calculation!$Y$6:$Y$505,ROW(I889)/2-2,1)="",INDEX(Calculation!$Y$6:$Y$505,ROW(I889)/2-2,1)="-"),"",INDEX(Calculation!$Y$6:$Y$505,ROW(I889)/2-2,1)&amp; " - " &amp; INDEX(Calculation!$Z$6:$Z$505,ROW(I889)/2-2,1)),"")</f>
        <v/>
      </c>
      <c r="J890" s="63"/>
      <c r="K890" s="86"/>
    </row>
    <row r="891" spans="1:11" ht="15.75" x14ac:dyDescent="0.25">
      <c r="A891" s="87"/>
      <c r="B891" s="62"/>
      <c r="C891" s="82"/>
      <c r="D891" s="83"/>
      <c r="E891" s="90" t="str">
        <f t="shared" si="26"/>
        <v/>
      </c>
      <c r="F891" s="89" t="str">
        <f>IF(MOD(ROW(F890),2)=0,IF( LEN(INDEX(Calculation!$W$6:$W$505,ROW(F890)/2-2,1))=0,"",INDEX(Calculation!$W$6:$W$505,ROW(F890)/2-2,1)&amp; " - " &amp; INDEX(Calculation!$X$6:$X$505,ROW(F890)/2-2,1)),"")</f>
        <v/>
      </c>
      <c r="G891" s="82"/>
      <c r="H891" s="90" t="str">
        <f t="shared" si="27"/>
        <v/>
      </c>
      <c r="I891" s="89" t="str">
        <f>IF(MOD(ROW(I890),2)=0,IF( OR(INDEX(Calculation!$Y$6:$Y$505,ROW(I890)/2-2,1)="",INDEX(Calculation!$Y$6:$Y$505,ROW(I890)/2-2,1)="-"),"",INDEX(Calculation!$Y$6:$Y$505,ROW(I890)/2-2,1)&amp; " - " &amp; INDEX(Calculation!$Z$6:$Z$505,ROW(I890)/2-2,1)),"")</f>
        <v/>
      </c>
      <c r="J891" s="63"/>
      <c r="K891" s="86"/>
    </row>
    <row r="892" spans="1:11" ht="15.75" x14ac:dyDescent="0.25">
      <c r="A892" s="87"/>
      <c r="B892" s="62"/>
      <c r="C892" s="82"/>
      <c r="D892" s="83"/>
      <c r="E892" s="90" t="str">
        <f t="shared" si="26"/>
        <v/>
      </c>
      <c r="F892" s="89" t="str">
        <f>IF(MOD(ROW(F891),2)=0,IF( LEN(INDEX(Calculation!$W$6:$W$505,ROW(F891)/2-2,1))=0,"",INDEX(Calculation!$W$6:$W$505,ROW(F891)/2-2,1)&amp; " - " &amp; INDEX(Calculation!$X$6:$X$505,ROW(F891)/2-2,1)),"")</f>
        <v/>
      </c>
      <c r="G892" s="82"/>
      <c r="H892" s="90" t="str">
        <f t="shared" si="27"/>
        <v/>
      </c>
      <c r="I892" s="89" t="str">
        <f>IF(MOD(ROW(I891),2)=0,IF( OR(INDEX(Calculation!$Y$6:$Y$505,ROW(I891)/2-2,1)="",INDEX(Calculation!$Y$6:$Y$505,ROW(I891)/2-2,1)="-"),"",INDEX(Calculation!$Y$6:$Y$505,ROW(I891)/2-2,1)&amp; " - " &amp; INDEX(Calculation!$Z$6:$Z$505,ROW(I891)/2-2,1)),"")</f>
        <v/>
      </c>
      <c r="J892" s="63"/>
      <c r="K892" s="86"/>
    </row>
    <row r="893" spans="1:11" ht="15.75" x14ac:dyDescent="0.25">
      <c r="A893" s="87"/>
      <c r="B893" s="62"/>
      <c r="C893" s="82"/>
      <c r="D893" s="83"/>
      <c r="E893" s="90" t="str">
        <f t="shared" si="26"/>
        <v/>
      </c>
      <c r="F893" s="89" t="str">
        <f>IF(MOD(ROW(F892),2)=0,IF( LEN(INDEX(Calculation!$W$6:$W$505,ROW(F892)/2-2,1))=0,"",INDEX(Calculation!$W$6:$W$505,ROW(F892)/2-2,1)&amp; " - " &amp; INDEX(Calculation!$X$6:$X$505,ROW(F892)/2-2,1)),"")</f>
        <v/>
      </c>
      <c r="G893" s="82"/>
      <c r="H893" s="90" t="str">
        <f t="shared" si="27"/>
        <v/>
      </c>
      <c r="I893" s="89" t="str">
        <f>IF(MOD(ROW(I892),2)=0,IF( OR(INDEX(Calculation!$Y$6:$Y$505,ROW(I892)/2-2,1)="",INDEX(Calculation!$Y$6:$Y$505,ROW(I892)/2-2,1)="-"),"",INDEX(Calculation!$Y$6:$Y$505,ROW(I892)/2-2,1)&amp; " - " &amp; INDEX(Calculation!$Z$6:$Z$505,ROW(I892)/2-2,1)),"")</f>
        <v/>
      </c>
      <c r="J893" s="63"/>
      <c r="K893" s="86"/>
    </row>
    <row r="894" spans="1:11" ht="15.75" x14ac:dyDescent="0.25">
      <c r="A894" s="87"/>
      <c r="B894" s="62"/>
      <c r="C894" s="82"/>
      <c r="D894" s="83"/>
      <c r="E894" s="90" t="str">
        <f t="shared" si="26"/>
        <v/>
      </c>
      <c r="F894" s="89" t="str">
        <f>IF(MOD(ROW(F893),2)=0,IF( LEN(INDEX(Calculation!$W$6:$W$505,ROW(F893)/2-2,1))=0,"",INDEX(Calculation!$W$6:$W$505,ROW(F893)/2-2,1)&amp; " - " &amp; INDEX(Calculation!$X$6:$X$505,ROW(F893)/2-2,1)),"")</f>
        <v/>
      </c>
      <c r="G894" s="82"/>
      <c r="H894" s="90" t="str">
        <f t="shared" si="27"/>
        <v/>
      </c>
      <c r="I894" s="89" t="str">
        <f>IF(MOD(ROW(I893),2)=0,IF( OR(INDEX(Calculation!$Y$6:$Y$505,ROW(I893)/2-2,1)="",INDEX(Calculation!$Y$6:$Y$505,ROW(I893)/2-2,1)="-"),"",INDEX(Calculation!$Y$6:$Y$505,ROW(I893)/2-2,1)&amp; " - " &amp; INDEX(Calculation!$Z$6:$Z$505,ROW(I893)/2-2,1)),"")</f>
        <v/>
      </c>
      <c r="J894" s="63"/>
      <c r="K894" s="86"/>
    </row>
    <row r="895" spans="1:11" ht="15.75" x14ac:dyDescent="0.25">
      <c r="A895" s="87"/>
      <c r="B895" s="62"/>
      <c r="C895" s="82"/>
      <c r="D895" s="83"/>
      <c r="E895" s="90" t="str">
        <f t="shared" si="26"/>
        <v/>
      </c>
      <c r="F895" s="89" t="str">
        <f>IF(MOD(ROW(F894),2)=0,IF( LEN(INDEX(Calculation!$W$6:$W$505,ROW(F894)/2-2,1))=0,"",INDEX(Calculation!$W$6:$W$505,ROW(F894)/2-2,1)&amp; " - " &amp; INDEX(Calculation!$X$6:$X$505,ROW(F894)/2-2,1)),"")</f>
        <v/>
      </c>
      <c r="G895" s="82"/>
      <c r="H895" s="90" t="str">
        <f t="shared" si="27"/>
        <v/>
      </c>
      <c r="I895" s="89" t="str">
        <f>IF(MOD(ROW(I894),2)=0,IF( OR(INDEX(Calculation!$Y$6:$Y$505,ROW(I894)/2-2,1)="",INDEX(Calculation!$Y$6:$Y$505,ROW(I894)/2-2,1)="-"),"",INDEX(Calculation!$Y$6:$Y$505,ROW(I894)/2-2,1)&amp; " - " &amp; INDEX(Calculation!$Z$6:$Z$505,ROW(I894)/2-2,1)),"")</f>
        <v/>
      </c>
      <c r="J895" s="63"/>
      <c r="K895" s="86"/>
    </row>
    <row r="896" spans="1:11" ht="15.75" x14ac:dyDescent="0.25">
      <c r="A896" s="87"/>
      <c r="B896" s="62"/>
      <c r="C896" s="82"/>
      <c r="D896" s="83"/>
      <c r="E896" s="90" t="str">
        <f t="shared" si="26"/>
        <v/>
      </c>
      <c r="F896" s="89" t="str">
        <f>IF(MOD(ROW(F895),2)=0,IF( LEN(INDEX(Calculation!$W$6:$W$505,ROW(F895)/2-2,1))=0,"",INDEX(Calculation!$W$6:$W$505,ROW(F895)/2-2,1)&amp; " - " &amp; INDEX(Calculation!$X$6:$X$505,ROW(F895)/2-2,1)),"")</f>
        <v/>
      </c>
      <c r="G896" s="82"/>
      <c r="H896" s="90" t="str">
        <f t="shared" si="27"/>
        <v/>
      </c>
      <c r="I896" s="89" t="str">
        <f>IF(MOD(ROW(I895),2)=0,IF( OR(INDEX(Calculation!$Y$6:$Y$505,ROW(I895)/2-2,1)="",INDEX(Calculation!$Y$6:$Y$505,ROW(I895)/2-2,1)="-"),"",INDEX(Calculation!$Y$6:$Y$505,ROW(I895)/2-2,1)&amp; " - " &amp; INDEX(Calculation!$Z$6:$Z$505,ROW(I895)/2-2,1)),"")</f>
        <v/>
      </c>
      <c r="J896" s="63"/>
      <c r="K896" s="86"/>
    </row>
    <row r="897" spans="1:11" ht="15.75" x14ac:dyDescent="0.25">
      <c r="A897" s="87"/>
      <c r="B897" s="62"/>
      <c r="C897" s="82"/>
      <c r="D897" s="83"/>
      <c r="E897" s="90" t="str">
        <f t="shared" si="26"/>
        <v/>
      </c>
      <c r="F897" s="89" t="str">
        <f>IF(MOD(ROW(F896),2)=0,IF( LEN(INDEX(Calculation!$W$6:$W$505,ROW(F896)/2-2,1))=0,"",INDEX(Calculation!$W$6:$W$505,ROW(F896)/2-2,1)&amp; " - " &amp; INDEX(Calculation!$X$6:$X$505,ROW(F896)/2-2,1)),"")</f>
        <v/>
      </c>
      <c r="G897" s="82"/>
      <c r="H897" s="90" t="str">
        <f t="shared" si="27"/>
        <v/>
      </c>
      <c r="I897" s="89" t="str">
        <f>IF(MOD(ROW(I896),2)=0,IF( OR(INDEX(Calculation!$Y$6:$Y$505,ROW(I896)/2-2,1)="",INDEX(Calculation!$Y$6:$Y$505,ROW(I896)/2-2,1)="-"),"",INDEX(Calculation!$Y$6:$Y$505,ROW(I896)/2-2,1)&amp; " - " &amp; INDEX(Calculation!$Z$6:$Z$505,ROW(I896)/2-2,1)),"")</f>
        <v/>
      </c>
      <c r="J897" s="63"/>
      <c r="K897" s="86"/>
    </row>
    <row r="898" spans="1:11" ht="15.75" x14ac:dyDescent="0.25">
      <c r="A898" s="87"/>
      <c r="B898" s="62"/>
      <c r="C898" s="82"/>
      <c r="D898" s="83"/>
      <c r="E898" s="90" t="str">
        <f t="shared" si="26"/>
        <v/>
      </c>
      <c r="F898" s="89" t="str">
        <f>IF(MOD(ROW(F897),2)=0,IF( LEN(INDEX(Calculation!$W$6:$W$505,ROW(F897)/2-2,1))=0,"",INDEX(Calculation!$W$6:$W$505,ROW(F897)/2-2,1)&amp; " - " &amp; INDEX(Calculation!$X$6:$X$505,ROW(F897)/2-2,1)),"")</f>
        <v/>
      </c>
      <c r="G898" s="82"/>
      <c r="H898" s="90" t="str">
        <f t="shared" si="27"/>
        <v/>
      </c>
      <c r="I898" s="89" t="str">
        <f>IF(MOD(ROW(I897),2)=0,IF( OR(INDEX(Calculation!$Y$6:$Y$505,ROW(I897)/2-2,1)="",INDEX(Calculation!$Y$6:$Y$505,ROW(I897)/2-2,1)="-"),"",INDEX(Calculation!$Y$6:$Y$505,ROW(I897)/2-2,1)&amp; " - " &amp; INDEX(Calculation!$Z$6:$Z$505,ROW(I897)/2-2,1)),"")</f>
        <v/>
      </c>
      <c r="J898" s="63"/>
      <c r="K898" s="86"/>
    </row>
    <row r="899" spans="1:11" ht="15.75" x14ac:dyDescent="0.25">
      <c r="A899" s="87"/>
      <c r="B899" s="62"/>
      <c r="C899" s="82"/>
      <c r="D899" s="83"/>
      <c r="E899" s="90" t="str">
        <f t="shared" si="26"/>
        <v/>
      </c>
      <c r="F899" s="89" t="str">
        <f>IF(MOD(ROW(F898),2)=0,IF( LEN(INDEX(Calculation!$W$6:$W$505,ROW(F898)/2-2,1))=0,"",INDEX(Calculation!$W$6:$W$505,ROW(F898)/2-2,1)&amp; " - " &amp; INDEX(Calculation!$X$6:$X$505,ROW(F898)/2-2,1)),"")</f>
        <v/>
      </c>
      <c r="G899" s="82"/>
      <c r="H899" s="90" t="str">
        <f t="shared" si="27"/>
        <v/>
      </c>
      <c r="I899" s="89" t="str">
        <f>IF(MOD(ROW(I898),2)=0,IF( OR(INDEX(Calculation!$Y$6:$Y$505,ROW(I898)/2-2,1)="",INDEX(Calculation!$Y$6:$Y$505,ROW(I898)/2-2,1)="-"),"",INDEX(Calculation!$Y$6:$Y$505,ROW(I898)/2-2,1)&amp; " - " &amp; INDEX(Calculation!$Z$6:$Z$505,ROW(I898)/2-2,1)),"")</f>
        <v/>
      </c>
      <c r="J899" s="63"/>
      <c r="K899" s="86"/>
    </row>
    <row r="900" spans="1:11" ht="15.75" x14ac:dyDescent="0.25">
      <c r="A900" s="87"/>
      <c r="B900" s="62"/>
      <c r="C900" s="82"/>
      <c r="D900" s="83"/>
      <c r="E900" s="90" t="str">
        <f t="shared" si="26"/>
        <v/>
      </c>
      <c r="F900" s="89" t="str">
        <f>IF(MOD(ROW(F899),2)=0,IF( LEN(INDEX(Calculation!$W$6:$W$505,ROW(F899)/2-2,1))=0,"",INDEX(Calculation!$W$6:$W$505,ROW(F899)/2-2,1)&amp; " - " &amp; INDEX(Calculation!$X$6:$X$505,ROW(F899)/2-2,1)),"")</f>
        <v/>
      </c>
      <c r="G900" s="82"/>
      <c r="H900" s="90" t="str">
        <f t="shared" si="27"/>
        <v/>
      </c>
      <c r="I900" s="89" t="str">
        <f>IF(MOD(ROW(I899),2)=0,IF( OR(INDEX(Calculation!$Y$6:$Y$505,ROW(I899)/2-2,1)="",INDEX(Calculation!$Y$6:$Y$505,ROW(I899)/2-2,1)="-"),"",INDEX(Calculation!$Y$6:$Y$505,ROW(I899)/2-2,1)&amp; " - " &amp; INDEX(Calculation!$Z$6:$Z$505,ROW(I899)/2-2,1)),"")</f>
        <v/>
      </c>
      <c r="J900" s="63"/>
      <c r="K900" s="86"/>
    </row>
    <row r="901" spans="1:11" ht="15.75" x14ac:dyDescent="0.25">
      <c r="A901" s="87"/>
      <c r="B901" s="62"/>
      <c r="C901" s="82"/>
      <c r="D901" s="83"/>
      <c r="E901" s="90" t="str">
        <f t="shared" si="26"/>
        <v/>
      </c>
      <c r="F901" s="89" t="str">
        <f>IF(MOD(ROW(F900),2)=0,IF( LEN(INDEX(Calculation!$W$6:$W$505,ROW(F900)/2-2,1))=0,"",INDEX(Calculation!$W$6:$W$505,ROW(F900)/2-2,1)&amp; " - " &amp; INDEX(Calculation!$X$6:$X$505,ROW(F900)/2-2,1)),"")</f>
        <v/>
      </c>
      <c r="G901" s="82"/>
      <c r="H901" s="90" t="str">
        <f t="shared" si="27"/>
        <v/>
      </c>
      <c r="I901" s="89" t="str">
        <f>IF(MOD(ROW(I900),2)=0,IF( OR(INDEX(Calculation!$Y$6:$Y$505,ROW(I900)/2-2,1)="",INDEX(Calculation!$Y$6:$Y$505,ROW(I900)/2-2,1)="-"),"",INDEX(Calculation!$Y$6:$Y$505,ROW(I900)/2-2,1)&amp; " - " &amp; INDEX(Calculation!$Z$6:$Z$505,ROW(I900)/2-2,1)),"")</f>
        <v/>
      </c>
      <c r="J901" s="63"/>
      <c r="K901" s="86"/>
    </row>
    <row r="902" spans="1:11" ht="15.75" x14ac:dyDescent="0.25">
      <c r="A902" s="87"/>
      <c r="B902" s="62"/>
      <c r="C902" s="82"/>
      <c r="D902" s="83"/>
      <c r="E902" s="90" t="str">
        <f t="shared" si="26"/>
        <v/>
      </c>
      <c r="F902" s="89" t="str">
        <f>IF(MOD(ROW(F901),2)=0,IF( LEN(INDEX(Calculation!$W$6:$W$505,ROW(F901)/2-2,1))=0,"",INDEX(Calculation!$W$6:$W$505,ROW(F901)/2-2,1)&amp; " - " &amp; INDEX(Calculation!$X$6:$X$505,ROW(F901)/2-2,1)),"")</f>
        <v/>
      </c>
      <c r="G902" s="82"/>
      <c r="H902" s="90" t="str">
        <f t="shared" si="27"/>
        <v/>
      </c>
      <c r="I902" s="89" t="str">
        <f>IF(MOD(ROW(I901),2)=0,IF( OR(INDEX(Calculation!$Y$6:$Y$505,ROW(I901)/2-2,1)="",INDEX(Calculation!$Y$6:$Y$505,ROW(I901)/2-2,1)="-"),"",INDEX(Calculation!$Y$6:$Y$505,ROW(I901)/2-2,1)&amp; " - " &amp; INDEX(Calculation!$Z$6:$Z$505,ROW(I901)/2-2,1)),"")</f>
        <v/>
      </c>
      <c r="J902" s="63"/>
      <c r="K902" s="86"/>
    </row>
    <row r="903" spans="1:11" ht="15.75" x14ac:dyDescent="0.25">
      <c r="A903" s="87"/>
      <c r="B903" s="62"/>
      <c r="C903" s="82"/>
      <c r="D903" s="83"/>
      <c r="E903" s="90" t="str">
        <f t="shared" ref="E903:E966" si="28">IF(OR(AND(C904="",F904&lt;&gt;""),AND(C903="",F903="",E904="x")),"x","")</f>
        <v/>
      </c>
      <c r="F903" s="89" t="str">
        <f>IF(MOD(ROW(F902),2)=0,IF( LEN(INDEX(Calculation!$W$6:$W$505,ROW(F902)/2-2,1))=0,"",INDEX(Calculation!$W$6:$W$505,ROW(F902)/2-2,1)&amp; " - " &amp; INDEX(Calculation!$X$6:$X$505,ROW(F902)/2-2,1)),"")</f>
        <v/>
      </c>
      <c r="G903" s="82"/>
      <c r="H903" s="90" t="str">
        <f t="shared" ref="H903:H966" si="29">IF(OR(AND(F904="",I904&lt;&gt;""),AND(F903="",I903="",H904="x")),"x","")</f>
        <v/>
      </c>
      <c r="I903" s="89" t="str">
        <f>IF(MOD(ROW(I902),2)=0,IF( OR(INDEX(Calculation!$Y$6:$Y$505,ROW(I902)/2-2,1)="",INDEX(Calculation!$Y$6:$Y$505,ROW(I902)/2-2,1)="-"),"",INDEX(Calculation!$Y$6:$Y$505,ROW(I902)/2-2,1)&amp; " - " &amp; INDEX(Calculation!$Z$6:$Z$505,ROW(I902)/2-2,1)),"")</f>
        <v/>
      </c>
      <c r="J903" s="63"/>
      <c r="K903" s="86"/>
    </row>
    <row r="904" spans="1:11" ht="15.75" x14ac:dyDescent="0.25">
      <c r="A904" s="87"/>
      <c r="B904" s="62"/>
      <c r="C904" s="82"/>
      <c r="D904" s="83"/>
      <c r="E904" s="90" t="str">
        <f t="shared" si="28"/>
        <v/>
      </c>
      <c r="F904" s="89" t="str">
        <f>IF(MOD(ROW(F903),2)=0,IF( LEN(INDEX(Calculation!$W$6:$W$505,ROW(F903)/2-2,1))=0,"",INDEX(Calculation!$W$6:$W$505,ROW(F903)/2-2,1)&amp; " - " &amp; INDEX(Calculation!$X$6:$X$505,ROW(F903)/2-2,1)),"")</f>
        <v/>
      </c>
      <c r="G904" s="82"/>
      <c r="H904" s="90" t="str">
        <f t="shared" si="29"/>
        <v/>
      </c>
      <c r="I904" s="89" t="str">
        <f>IF(MOD(ROW(I903),2)=0,IF( OR(INDEX(Calculation!$Y$6:$Y$505,ROW(I903)/2-2,1)="",INDEX(Calculation!$Y$6:$Y$505,ROW(I903)/2-2,1)="-"),"",INDEX(Calculation!$Y$6:$Y$505,ROW(I903)/2-2,1)&amp; " - " &amp; INDEX(Calculation!$Z$6:$Z$505,ROW(I903)/2-2,1)),"")</f>
        <v/>
      </c>
      <c r="J904" s="63"/>
      <c r="K904" s="86"/>
    </row>
    <row r="905" spans="1:11" ht="15.75" x14ac:dyDescent="0.25">
      <c r="A905" s="87"/>
      <c r="B905" s="62"/>
      <c r="C905" s="82"/>
      <c r="D905" s="83"/>
      <c r="E905" s="90" t="str">
        <f t="shared" si="28"/>
        <v/>
      </c>
      <c r="F905" s="89" t="str">
        <f>IF(MOD(ROW(F904),2)=0,IF( LEN(INDEX(Calculation!$W$6:$W$505,ROW(F904)/2-2,1))=0,"",INDEX(Calculation!$W$6:$W$505,ROW(F904)/2-2,1)&amp; " - " &amp; INDEX(Calculation!$X$6:$X$505,ROW(F904)/2-2,1)),"")</f>
        <v/>
      </c>
      <c r="G905" s="82"/>
      <c r="H905" s="90" t="str">
        <f t="shared" si="29"/>
        <v/>
      </c>
      <c r="I905" s="89" t="str">
        <f>IF(MOD(ROW(I904),2)=0,IF( OR(INDEX(Calculation!$Y$6:$Y$505,ROW(I904)/2-2,1)="",INDEX(Calculation!$Y$6:$Y$505,ROW(I904)/2-2,1)="-"),"",INDEX(Calculation!$Y$6:$Y$505,ROW(I904)/2-2,1)&amp; " - " &amp; INDEX(Calculation!$Z$6:$Z$505,ROW(I904)/2-2,1)),"")</f>
        <v/>
      </c>
      <c r="J905" s="63"/>
      <c r="K905" s="86"/>
    </row>
    <row r="906" spans="1:11" ht="15.75" x14ac:dyDescent="0.25">
      <c r="A906" s="87"/>
      <c r="B906" s="62"/>
      <c r="C906" s="82"/>
      <c r="D906" s="83"/>
      <c r="E906" s="90" t="str">
        <f t="shared" si="28"/>
        <v/>
      </c>
      <c r="F906" s="89" t="str">
        <f>IF(MOD(ROW(F905),2)=0,IF( LEN(INDEX(Calculation!$W$6:$W$505,ROW(F905)/2-2,1))=0,"",INDEX(Calculation!$W$6:$W$505,ROW(F905)/2-2,1)&amp; " - " &amp; INDEX(Calculation!$X$6:$X$505,ROW(F905)/2-2,1)),"")</f>
        <v/>
      </c>
      <c r="G906" s="82"/>
      <c r="H906" s="90" t="str">
        <f t="shared" si="29"/>
        <v/>
      </c>
      <c r="I906" s="89" t="str">
        <f>IF(MOD(ROW(I905),2)=0,IF( OR(INDEX(Calculation!$Y$6:$Y$505,ROW(I905)/2-2,1)="",INDEX(Calculation!$Y$6:$Y$505,ROW(I905)/2-2,1)="-"),"",INDEX(Calculation!$Y$6:$Y$505,ROW(I905)/2-2,1)&amp; " - " &amp; INDEX(Calculation!$Z$6:$Z$505,ROW(I905)/2-2,1)),"")</f>
        <v/>
      </c>
      <c r="J906" s="63"/>
      <c r="K906" s="86"/>
    </row>
    <row r="907" spans="1:11" ht="15.75" x14ac:dyDescent="0.25">
      <c r="A907" s="87"/>
      <c r="B907" s="62"/>
      <c r="C907" s="82"/>
      <c r="D907" s="83"/>
      <c r="E907" s="90" t="str">
        <f t="shared" si="28"/>
        <v/>
      </c>
      <c r="F907" s="89" t="str">
        <f>IF(MOD(ROW(F906),2)=0,IF( LEN(INDEX(Calculation!$W$6:$W$505,ROW(F906)/2-2,1))=0,"",INDEX(Calculation!$W$6:$W$505,ROW(F906)/2-2,1)&amp; " - " &amp; INDEX(Calculation!$X$6:$X$505,ROW(F906)/2-2,1)),"")</f>
        <v/>
      </c>
      <c r="G907" s="82"/>
      <c r="H907" s="90" t="str">
        <f t="shared" si="29"/>
        <v/>
      </c>
      <c r="I907" s="89" t="str">
        <f>IF(MOD(ROW(I906),2)=0,IF( OR(INDEX(Calculation!$Y$6:$Y$505,ROW(I906)/2-2,1)="",INDEX(Calculation!$Y$6:$Y$505,ROW(I906)/2-2,1)="-"),"",INDEX(Calculation!$Y$6:$Y$505,ROW(I906)/2-2,1)&amp; " - " &amp; INDEX(Calculation!$Z$6:$Z$505,ROW(I906)/2-2,1)),"")</f>
        <v/>
      </c>
      <c r="J907" s="63"/>
      <c r="K907" s="86"/>
    </row>
    <row r="908" spans="1:11" ht="15.75" x14ac:dyDescent="0.25">
      <c r="A908" s="87"/>
      <c r="B908" s="62"/>
      <c r="C908" s="82"/>
      <c r="D908" s="83"/>
      <c r="E908" s="90" t="str">
        <f t="shared" si="28"/>
        <v/>
      </c>
      <c r="F908" s="89" t="str">
        <f>IF(MOD(ROW(F907),2)=0,IF( LEN(INDEX(Calculation!$W$6:$W$505,ROW(F907)/2-2,1))=0,"",INDEX(Calculation!$W$6:$W$505,ROW(F907)/2-2,1)&amp; " - " &amp; INDEX(Calculation!$X$6:$X$505,ROW(F907)/2-2,1)),"")</f>
        <v/>
      </c>
      <c r="G908" s="82"/>
      <c r="H908" s="90" t="str">
        <f t="shared" si="29"/>
        <v/>
      </c>
      <c r="I908" s="89" t="str">
        <f>IF(MOD(ROW(I907),2)=0,IF( OR(INDEX(Calculation!$Y$6:$Y$505,ROW(I907)/2-2,1)="",INDEX(Calculation!$Y$6:$Y$505,ROW(I907)/2-2,1)="-"),"",INDEX(Calculation!$Y$6:$Y$505,ROW(I907)/2-2,1)&amp; " - " &amp; INDEX(Calculation!$Z$6:$Z$505,ROW(I907)/2-2,1)),"")</f>
        <v/>
      </c>
      <c r="J908" s="63"/>
      <c r="K908" s="86"/>
    </row>
    <row r="909" spans="1:11" ht="15.75" x14ac:dyDescent="0.25">
      <c r="A909" s="87"/>
      <c r="B909" s="62"/>
      <c r="C909" s="82"/>
      <c r="D909" s="83"/>
      <c r="E909" s="90" t="str">
        <f t="shared" si="28"/>
        <v/>
      </c>
      <c r="F909" s="89" t="str">
        <f>IF(MOD(ROW(F908),2)=0,IF( LEN(INDEX(Calculation!$W$6:$W$505,ROW(F908)/2-2,1))=0,"",INDEX(Calculation!$W$6:$W$505,ROW(F908)/2-2,1)&amp; " - " &amp; INDEX(Calculation!$X$6:$X$505,ROW(F908)/2-2,1)),"")</f>
        <v/>
      </c>
      <c r="G909" s="82"/>
      <c r="H909" s="90" t="str">
        <f t="shared" si="29"/>
        <v/>
      </c>
      <c r="I909" s="89" t="str">
        <f>IF(MOD(ROW(I908),2)=0,IF( OR(INDEX(Calculation!$Y$6:$Y$505,ROW(I908)/2-2,1)="",INDEX(Calculation!$Y$6:$Y$505,ROW(I908)/2-2,1)="-"),"",INDEX(Calculation!$Y$6:$Y$505,ROW(I908)/2-2,1)&amp; " - " &amp; INDEX(Calculation!$Z$6:$Z$505,ROW(I908)/2-2,1)),"")</f>
        <v/>
      </c>
      <c r="J909" s="63"/>
      <c r="K909" s="86"/>
    </row>
    <row r="910" spans="1:11" ht="15.75" x14ac:dyDescent="0.25">
      <c r="A910" s="87"/>
      <c r="B910" s="62"/>
      <c r="C910" s="82"/>
      <c r="D910" s="83"/>
      <c r="E910" s="90" t="str">
        <f t="shared" si="28"/>
        <v/>
      </c>
      <c r="F910" s="89" t="str">
        <f>IF(MOD(ROW(F909),2)=0,IF( LEN(INDEX(Calculation!$W$6:$W$505,ROW(F909)/2-2,1))=0,"",INDEX(Calculation!$W$6:$W$505,ROW(F909)/2-2,1)&amp; " - " &amp; INDEX(Calculation!$X$6:$X$505,ROW(F909)/2-2,1)),"")</f>
        <v/>
      </c>
      <c r="G910" s="82"/>
      <c r="H910" s="90" t="str">
        <f t="shared" si="29"/>
        <v/>
      </c>
      <c r="I910" s="89" t="str">
        <f>IF(MOD(ROW(I909),2)=0,IF( OR(INDEX(Calculation!$Y$6:$Y$505,ROW(I909)/2-2,1)="",INDEX(Calculation!$Y$6:$Y$505,ROW(I909)/2-2,1)="-"),"",INDEX(Calculation!$Y$6:$Y$505,ROW(I909)/2-2,1)&amp; " - " &amp; INDEX(Calculation!$Z$6:$Z$505,ROW(I909)/2-2,1)),"")</f>
        <v/>
      </c>
      <c r="J910" s="63"/>
      <c r="K910" s="86"/>
    </row>
    <row r="911" spans="1:11" ht="15.75" x14ac:dyDescent="0.25">
      <c r="A911" s="87"/>
      <c r="B911" s="62"/>
      <c r="C911" s="82"/>
      <c r="D911" s="83"/>
      <c r="E911" s="90" t="str">
        <f t="shared" si="28"/>
        <v/>
      </c>
      <c r="F911" s="89" t="str">
        <f>IF(MOD(ROW(F910),2)=0,IF( LEN(INDEX(Calculation!$W$6:$W$505,ROW(F910)/2-2,1))=0,"",INDEX(Calculation!$W$6:$W$505,ROW(F910)/2-2,1)&amp; " - " &amp; INDEX(Calculation!$X$6:$X$505,ROW(F910)/2-2,1)),"")</f>
        <v/>
      </c>
      <c r="G911" s="82"/>
      <c r="H911" s="90" t="str">
        <f t="shared" si="29"/>
        <v/>
      </c>
      <c r="I911" s="89" t="str">
        <f>IF(MOD(ROW(I910),2)=0,IF( OR(INDEX(Calculation!$Y$6:$Y$505,ROW(I910)/2-2,1)="",INDEX(Calculation!$Y$6:$Y$505,ROW(I910)/2-2,1)="-"),"",INDEX(Calculation!$Y$6:$Y$505,ROW(I910)/2-2,1)&amp; " - " &amp; INDEX(Calculation!$Z$6:$Z$505,ROW(I910)/2-2,1)),"")</f>
        <v/>
      </c>
      <c r="J911" s="63"/>
      <c r="K911" s="86"/>
    </row>
    <row r="912" spans="1:11" ht="15.75" x14ac:dyDescent="0.25">
      <c r="A912" s="87"/>
      <c r="B912" s="62"/>
      <c r="C912" s="82"/>
      <c r="D912" s="83"/>
      <c r="E912" s="90" t="str">
        <f t="shared" si="28"/>
        <v/>
      </c>
      <c r="F912" s="89" t="str">
        <f>IF(MOD(ROW(F911),2)=0,IF( LEN(INDEX(Calculation!$W$6:$W$505,ROW(F911)/2-2,1))=0,"",INDEX(Calculation!$W$6:$W$505,ROW(F911)/2-2,1)&amp; " - " &amp; INDEX(Calculation!$X$6:$X$505,ROW(F911)/2-2,1)),"")</f>
        <v/>
      </c>
      <c r="G912" s="82"/>
      <c r="H912" s="90" t="str">
        <f t="shared" si="29"/>
        <v/>
      </c>
      <c r="I912" s="89" t="str">
        <f>IF(MOD(ROW(I911),2)=0,IF( OR(INDEX(Calculation!$Y$6:$Y$505,ROW(I911)/2-2,1)="",INDEX(Calculation!$Y$6:$Y$505,ROW(I911)/2-2,1)="-"),"",INDEX(Calculation!$Y$6:$Y$505,ROW(I911)/2-2,1)&amp; " - " &amp; INDEX(Calculation!$Z$6:$Z$505,ROW(I911)/2-2,1)),"")</f>
        <v/>
      </c>
      <c r="J912" s="63"/>
      <c r="K912" s="86"/>
    </row>
    <row r="913" spans="1:11" ht="15.75" x14ac:dyDescent="0.25">
      <c r="A913" s="87"/>
      <c r="B913" s="62"/>
      <c r="C913" s="82"/>
      <c r="D913" s="83"/>
      <c r="E913" s="90" t="str">
        <f t="shared" si="28"/>
        <v/>
      </c>
      <c r="F913" s="89" t="str">
        <f>IF(MOD(ROW(F912),2)=0,IF( LEN(INDEX(Calculation!$W$6:$W$505,ROW(F912)/2-2,1))=0,"",INDEX(Calculation!$W$6:$W$505,ROW(F912)/2-2,1)&amp; " - " &amp; INDEX(Calculation!$X$6:$X$505,ROW(F912)/2-2,1)),"")</f>
        <v/>
      </c>
      <c r="G913" s="82"/>
      <c r="H913" s="90" t="str">
        <f t="shared" si="29"/>
        <v/>
      </c>
      <c r="I913" s="89" t="str">
        <f>IF(MOD(ROW(I912),2)=0,IF( OR(INDEX(Calculation!$Y$6:$Y$505,ROW(I912)/2-2,1)="",INDEX(Calculation!$Y$6:$Y$505,ROW(I912)/2-2,1)="-"),"",INDEX(Calculation!$Y$6:$Y$505,ROW(I912)/2-2,1)&amp; " - " &amp; INDEX(Calculation!$Z$6:$Z$505,ROW(I912)/2-2,1)),"")</f>
        <v/>
      </c>
      <c r="J913" s="63"/>
      <c r="K913" s="86"/>
    </row>
    <row r="914" spans="1:11" ht="15.75" x14ac:dyDescent="0.25">
      <c r="A914" s="87"/>
      <c r="B914" s="62"/>
      <c r="C914" s="82"/>
      <c r="D914" s="83"/>
      <c r="E914" s="90" t="str">
        <f t="shared" si="28"/>
        <v/>
      </c>
      <c r="F914" s="89" t="str">
        <f>IF(MOD(ROW(F913),2)=0,IF( LEN(INDEX(Calculation!$W$6:$W$505,ROW(F913)/2-2,1))=0,"",INDEX(Calculation!$W$6:$W$505,ROW(F913)/2-2,1)&amp; " - " &amp; INDEX(Calculation!$X$6:$X$505,ROW(F913)/2-2,1)),"")</f>
        <v/>
      </c>
      <c r="G914" s="82"/>
      <c r="H914" s="90" t="str">
        <f t="shared" si="29"/>
        <v/>
      </c>
      <c r="I914" s="89" t="str">
        <f>IF(MOD(ROW(I913),2)=0,IF( OR(INDEX(Calculation!$Y$6:$Y$505,ROW(I913)/2-2,1)="",INDEX(Calculation!$Y$6:$Y$505,ROW(I913)/2-2,1)="-"),"",INDEX(Calculation!$Y$6:$Y$505,ROW(I913)/2-2,1)&amp; " - " &amp; INDEX(Calculation!$Z$6:$Z$505,ROW(I913)/2-2,1)),"")</f>
        <v/>
      </c>
      <c r="J914" s="63"/>
      <c r="K914" s="86"/>
    </row>
    <row r="915" spans="1:11" ht="15.75" x14ac:dyDescent="0.25">
      <c r="A915" s="87"/>
      <c r="B915" s="62"/>
      <c r="C915" s="82"/>
      <c r="D915" s="83"/>
      <c r="E915" s="90" t="str">
        <f t="shared" si="28"/>
        <v/>
      </c>
      <c r="F915" s="89" t="str">
        <f>IF(MOD(ROW(F914),2)=0,IF( LEN(INDEX(Calculation!$W$6:$W$505,ROW(F914)/2-2,1))=0,"",INDEX(Calculation!$W$6:$W$505,ROW(F914)/2-2,1)&amp; " - " &amp; INDEX(Calculation!$X$6:$X$505,ROW(F914)/2-2,1)),"")</f>
        <v/>
      </c>
      <c r="G915" s="82"/>
      <c r="H915" s="90" t="str">
        <f t="shared" si="29"/>
        <v/>
      </c>
      <c r="I915" s="89" t="str">
        <f>IF(MOD(ROW(I914),2)=0,IF( OR(INDEX(Calculation!$Y$6:$Y$505,ROW(I914)/2-2,1)="",INDEX(Calculation!$Y$6:$Y$505,ROW(I914)/2-2,1)="-"),"",INDEX(Calculation!$Y$6:$Y$505,ROW(I914)/2-2,1)&amp; " - " &amp; INDEX(Calculation!$Z$6:$Z$505,ROW(I914)/2-2,1)),"")</f>
        <v/>
      </c>
      <c r="J915" s="63"/>
      <c r="K915" s="86"/>
    </row>
    <row r="916" spans="1:11" ht="15.75" x14ac:dyDescent="0.25">
      <c r="A916" s="87"/>
      <c r="B916" s="62"/>
      <c r="C916" s="82"/>
      <c r="D916" s="83"/>
      <c r="E916" s="90" t="str">
        <f t="shared" si="28"/>
        <v/>
      </c>
      <c r="F916" s="89" t="str">
        <f>IF(MOD(ROW(F915),2)=0,IF( LEN(INDEX(Calculation!$W$6:$W$505,ROW(F915)/2-2,1))=0,"",INDEX(Calculation!$W$6:$W$505,ROW(F915)/2-2,1)&amp; " - " &amp; INDEX(Calculation!$X$6:$X$505,ROW(F915)/2-2,1)),"")</f>
        <v/>
      </c>
      <c r="G916" s="82"/>
      <c r="H916" s="90" t="str">
        <f t="shared" si="29"/>
        <v/>
      </c>
      <c r="I916" s="89" t="str">
        <f>IF(MOD(ROW(I915),2)=0,IF( OR(INDEX(Calculation!$Y$6:$Y$505,ROW(I915)/2-2,1)="",INDEX(Calculation!$Y$6:$Y$505,ROW(I915)/2-2,1)="-"),"",INDEX(Calculation!$Y$6:$Y$505,ROW(I915)/2-2,1)&amp; " - " &amp; INDEX(Calculation!$Z$6:$Z$505,ROW(I915)/2-2,1)),"")</f>
        <v/>
      </c>
      <c r="J916" s="63"/>
      <c r="K916" s="86"/>
    </row>
    <row r="917" spans="1:11" ht="15.75" x14ac:dyDescent="0.25">
      <c r="A917" s="87"/>
      <c r="B917" s="62"/>
      <c r="C917" s="82"/>
      <c r="D917" s="83"/>
      <c r="E917" s="90" t="str">
        <f t="shared" si="28"/>
        <v/>
      </c>
      <c r="F917" s="89" t="str">
        <f>IF(MOD(ROW(F916),2)=0,IF( LEN(INDEX(Calculation!$W$6:$W$505,ROW(F916)/2-2,1))=0,"",INDEX(Calculation!$W$6:$W$505,ROW(F916)/2-2,1)&amp; " - " &amp; INDEX(Calculation!$X$6:$X$505,ROW(F916)/2-2,1)),"")</f>
        <v/>
      </c>
      <c r="G917" s="82"/>
      <c r="H917" s="90" t="str">
        <f t="shared" si="29"/>
        <v/>
      </c>
      <c r="I917" s="89" t="str">
        <f>IF(MOD(ROW(I916),2)=0,IF( OR(INDEX(Calculation!$Y$6:$Y$505,ROW(I916)/2-2,1)="",INDEX(Calculation!$Y$6:$Y$505,ROW(I916)/2-2,1)="-"),"",INDEX(Calculation!$Y$6:$Y$505,ROW(I916)/2-2,1)&amp; " - " &amp; INDEX(Calculation!$Z$6:$Z$505,ROW(I916)/2-2,1)),"")</f>
        <v/>
      </c>
      <c r="J917" s="63"/>
      <c r="K917" s="86"/>
    </row>
    <row r="918" spans="1:11" ht="15.75" x14ac:dyDescent="0.25">
      <c r="A918" s="87"/>
      <c r="B918" s="62"/>
      <c r="C918" s="82"/>
      <c r="D918" s="83"/>
      <c r="E918" s="90" t="str">
        <f t="shared" si="28"/>
        <v/>
      </c>
      <c r="F918" s="89" t="str">
        <f>IF(MOD(ROW(F917),2)=0,IF( LEN(INDEX(Calculation!$W$6:$W$505,ROW(F917)/2-2,1))=0,"",INDEX(Calculation!$W$6:$W$505,ROW(F917)/2-2,1)&amp; " - " &amp; INDEX(Calculation!$X$6:$X$505,ROW(F917)/2-2,1)),"")</f>
        <v/>
      </c>
      <c r="G918" s="82"/>
      <c r="H918" s="90" t="str">
        <f t="shared" si="29"/>
        <v/>
      </c>
      <c r="I918" s="89" t="str">
        <f>IF(MOD(ROW(I917),2)=0,IF( OR(INDEX(Calculation!$Y$6:$Y$505,ROW(I917)/2-2,1)="",INDEX(Calculation!$Y$6:$Y$505,ROW(I917)/2-2,1)="-"),"",INDEX(Calculation!$Y$6:$Y$505,ROW(I917)/2-2,1)&amp; " - " &amp; INDEX(Calculation!$Z$6:$Z$505,ROW(I917)/2-2,1)),"")</f>
        <v/>
      </c>
      <c r="J918" s="63"/>
      <c r="K918" s="86"/>
    </row>
    <row r="919" spans="1:11" ht="15.75" x14ac:dyDescent="0.25">
      <c r="A919" s="87"/>
      <c r="B919" s="62"/>
      <c r="C919" s="82"/>
      <c r="D919" s="83"/>
      <c r="E919" s="90" t="str">
        <f t="shared" si="28"/>
        <v/>
      </c>
      <c r="F919" s="89" t="str">
        <f>IF(MOD(ROW(F918),2)=0,IF( LEN(INDEX(Calculation!$W$6:$W$505,ROW(F918)/2-2,1))=0,"",INDEX(Calculation!$W$6:$W$505,ROW(F918)/2-2,1)&amp; " - " &amp; INDEX(Calculation!$X$6:$X$505,ROW(F918)/2-2,1)),"")</f>
        <v/>
      </c>
      <c r="G919" s="82"/>
      <c r="H919" s="90" t="str">
        <f t="shared" si="29"/>
        <v/>
      </c>
      <c r="I919" s="89" t="str">
        <f>IF(MOD(ROW(I918),2)=0,IF( OR(INDEX(Calculation!$Y$6:$Y$505,ROW(I918)/2-2,1)="",INDEX(Calculation!$Y$6:$Y$505,ROW(I918)/2-2,1)="-"),"",INDEX(Calculation!$Y$6:$Y$505,ROW(I918)/2-2,1)&amp; " - " &amp; INDEX(Calculation!$Z$6:$Z$505,ROW(I918)/2-2,1)),"")</f>
        <v/>
      </c>
      <c r="J919" s="63"/>
      <c r="K919" s="86"/>
    </row>
    <row r="920" spans="1:11" ht="15.75" x14ac:dyDescent="0.25">
      <c r="A920" s="87"/>
      <c r="B920" s="62"/>
      <c r="C920" s="82"/>
      <c r="D920" s="83"/>
      <c r="E920" s="90" t="str">
        <f t="shared" si="28"/>
        <v/>
      </c>
      <c r="F920" s="89" t="str">
        <f>IF(MOD(ROW(F919),2)=0,IF( LEN(INDEX(Calculation!$W$6:$W$505,ROW(F919)/2-2,1))=0,"",INDEX(Calculation!$W$6:$W$505,ROW(F919)/2-2,1)&amp; " - " &amp; INDEX(Calculation!$X$6:$X$505,ROW(F919)/2-2,1)),"")</f>
        <v/>
      </c>
      <c r="G920" s="82"/>
      <c r="H920" s="90" t="str">
        <f t="shared" si="29"/>
        <v/>
      </c>
      <c r="I920" s="89" t="str">
        <f>IF(MOD(ROW(I919),2)=0,IF( OR(INDEX(Calculation!$Y$6:$Y$505,ROW(I919)/2-2,1)="",INDEX(Calculation!$Y$6:$Y$505,ROW(I919)/2-2,1)="-"),"",INDEX(Calculation!$Y$6:$Y$505,ROW(I919)/2-2,1)&amp; " - " &amp; INDEX(Calculation!$Z$6:$Z$505,ROW(I919)/2-2,1)),"")</f>
        <v/>
      </c>
      <c r="J920" s="63"/>
      <c r="K920" s="86"/>
    </row>
    <row r="921" spans="1:11" ht="15.75" x14ac:dyDescent="0.25">
      <c r="A921" s="87"/>
      <c r="B921" s="62"/>
      <c r="C921" s="82"/>
      <c r="D921" s="83"/>
      <c r="E921" s="90" t="str">
        <f t="shared" si="28"/>
        <v/>
      </c>
      <c r="F921" s="89" t="str">
        <f>IF(MOD(ROW(F920),2)=0,IF( LEN(INDEX(Calculation!$W$6:$W$505,ROW(F920)/2-2,1))=0,"",INDEX(Calculation!$W$6:$W$505,ROW(F920)/2-2,1)&amp; " - " &amp; INDEX(Calculation!$X$6:$X$505,ROW(F920)/2-2,1)),"")</f>
        <v/>
      </c>
      <c r="G921" s="82"/>
      <c r="H921" s="90" t="str">
        <f t="shared" si="29"/>
        <v/>
      </c>
      <c r="I921" s="89" t="str">
        <f>IF(MOD(ROW(I920),2)=0,IF( OR(INDEX(Calculation!$Y$6:$Y$505,ROW(I920)/2-2,1)="",INDEX(Calculation!$Y$6:$Y$505,ROW(I920)/2-2,1)="-"),"",INDEX(Calculation!$Y$6:$Y$505,ROW(I920)/2-2,1)&amp; " - " &amp; INDEX(Calculation!$Z$6:$Z$505,ROW(I920)/2-2,1)),"")</f>
        <v/>
      </c>
      <c r="J921" s="63"/>
      <c r="K921" s="86"/>
    </row>
    <row r="922" spans="1:11" ht="15.75" x14ac:dyDescent="0.25">
      <c r="A922" s="87"/>
      <c r="B922" s="62"/>
      <c r="C922" s="82"/>
      <c r="D922" s="83"/>
      <c r="E922" s="90" t="str">
        <f t="shared" si="28"/>
        <v/>
      </c>
      <c r="F922" s="89" t="str">
        <f>IF(MOD(ROW(F921),2)=0,IF( LEN(INDEX(Calculation!$W$6:$W$505,ROW(F921)/2-2,1))=0,"",INDEX(Calculation!$W$6:$W$505,ROW(F921)/2-2,1)&amp; " - " &amp; INDEX(Calculation!$X$6:$X$505,ROW(F921)/2-2,1)),"")</f>
        <v/>
      </c>
      <c r="G922" s="82"/>
      <c r="H922" s="90" t="str">
        <f t="shared" si="29"/>
        <v/>
      </c>
      <c r="I922" s="89" t="str">
        <f>IF(MOD(ROW(I921),2)=0,IF( OR(INDEX(Calculation!$Y$6:$Y$505,ROW(I921)/2-2,1)="",INDEX(Calculation!$Y$6:$Y$505,ROW(I921)/2-2,1)="-"),"",INDEX(Calculation!$Y$6:$Y$505,ROW(I921)/2-2,1)&amp; " - " &amp; INDEX(Calculation!$Z$6:$Z$505,ROW(I921)/2-2,1)),"")</f>
        <v/>
      </c>
      <c r="J922" s="63"/>
      <c r="K922" s="86"/>
    </row>
    <row r="923" spans="1:11" ht="15.75" x14ac:dyDescent="0.25">
      <c r="A923" s="87"/>
      <c r="B923" s="62"/>
      <c r="C923" s="82"/>
      <c r="D923" s="83"/>
      <c r="E923" s="90" t="str">
        <f t="shared" si="28"/>
        <v/>
      </c>
      <c r="F923" s="89" t="str">
        <f>IF(MOD(ROW(F922),2)=0,IF( LEN(INDEX(Calculation!$W$6:$W$505,ROW(F922)/2-2,1))=0,"",INDEX(Calculation!$W$6:$W$505,ROW(F922)/2-2,1)&amp; " - " &amp; INDEX(Calculation!$X$6:$X$505,ROW(F922)/2-2,1)),"")</f>
        <v/>
      </c>
      <c r="G923" s="82"/>
      <c r="H923" s="90" t="str">
        <f t="shared" si="29"/>
        <v/>
      </c>
      <c r="I923" s="89" t="str">
        <f>IF(MOD(ROW(I922),2)=0,IF( OR(INDEX(Calculation!$Y$6:$Y$505,ROW(I922)/2-2,1)="",INDEX(Calculation!$Y$6:$Y$505,ROW(I922)/2-2,1)="-"),"",INDEX(Calculation!$Y$6:$Y$505,ROW(I922)/2-2,1)&amp; " - " &amp; INDEX(Calculation!$Z$6:$Z$505,ROW(I922)/2-2,1)),"")</f>
        <v/>
      </c>
      <c r="J923" s="63"/>
      <c r="K923" s="86"/>
    </row>
    <row r="924" spans="1:11" ht="15.75" x14ac:dyDescent="0.25">
      <c r="A924" s="87"/>
      <c r="B924" s="62"/>
      <c r="C924" s="82"/>
      <c r="D924" s="83"/>
      <c r="E924" s="90" t="str">
        <f t="shared" si="28"/>
        <v/>
      </c>
      <c r="F924" s="89" t="str">
        <f>IF(MOD(ROW(F923),2)=0,IF( LEN(INDEX(Calculation!$W$6:$W$505,ROW(F923)/2-2,1))=0,"",INDEX(Calculation!$W$6:$W$505,ROW(F923)/2-2,1)&amp; " - " &amp; INDEX(Calculation!$X$6:$X$505,ROW(F923)/2-2,1)),"")</f>
        <v/>
      </c>
      <c r="G924" s="82"/>
      <c r="H924" s="90" t="str">
        <f t="shared" si="29"/>
        <v/>
      </c>
      <c r="I924" s="89" t="str">
        <f>IF(MOD(ROW(I923),2)=0,IF( OR(INDEX(Calculation!$Y$6:$Y$505,ROW(I923)/2-2,1)="",INDEX(Calculation!$Y$6:$Y$505,ROW(I923)/2-2,1)="-"),"",INDEX(Calculation!$Y$6:$Y$505,ROW(I923)/2-2,1)&amp; " - " &amp; INDEX(Calculation!$Z$6:$Z$505,ROW(I923)/2-2,1)),"")</f>
        <v/>
      </c>
      <c r="J924" s="63"/>
      <c r="K924" s="86"/>
    </row>
    <row r="925" spans="1:11" ht="15.75" x14ac:dyDescent="0.25">
      <c r="A925" s="87"/>
      <c r="B925" s="62"/>
      <c r="C925" s="82"/>
      <c r="D925" s="83"/>
      <c r="E925" s="90" t="str">
        <f t="shared" si="28"/>
        <v/>
      </c>
      <c r="F925" s="89" t="str">
        <f>IF(MOD(ROW(F924),2)=0,IF( LEN(INDEX(Calculation!$W$6:$W$505,ROW(F924)/2-2,1))=0,"",INDEX(Calculation!$W$6:$W$505,ROW(F924)/2-2,1)&amp; " - " &amp; INDEX(Calculation!$X$6:$X$505,ROW(F924)/2-2,1)),"")</f>
        <v/>
      </c>
      <c r="G925" s="82"/>
      <c r="H925" s="90" t="str">
        <f t="shared" si="29"/>
        <v/>
      </c>
      <c r="I925" s="89" t="str">
        <f>IF(MOD(ROW(I924),2)=0,IF( OR(INDEX(Calculation!$Y$6:$Y$505,ROW(I924)/2-2,1)="",INDEX(Calculation!$Y$6:$Y$505,ROW(I924)/2-2,1)="-"),"",INDEX(Calculation!$Y$6:$Y$505,ROW(I924)/2-2,1)&amp; " - " &amp; INDEX(Calculation!$Z$6:$Z$505,ROW(I924)/2-2,1)),"")</f>
        <v/>
      </c>
      <c r="J925" s="63"/>
      <c r="K925" s="86"/>
    </row>
    <row r="926" spans="1:11" ht="15.75" x14ac:dyDescent="0.25">
      <c r="A926" s="87"/>
      <c r="B926" s="62"/>
      <c r="C926" s="82"/>
      <c r="D926" s="83"/>
      <c r="E926" s="90" t="str">
        <f t="shared" si="28"/>
        <v/>
      </c>
      <c r="F926" s="89" t="str">
        <f>IF(MOD(ROW(F925),2)=0,IF( LEN(INDEX(Calculation!$W$6:$W$505,ROW(F925)/2-2,1))=0,"",INDEX(Calculation!$W$6:$W$505,ROW(F925)/2-2,1)&amp; " - " &amp; INDEX(Calculation!$X$6:$X$505,ROW(F925)/2-2,1)),"")</f>
        <v/>
      </c>
      <c r="G926" s="82"/>
      <c r="H926" s="90" t="str">
        <f t="shared" si="29"/>
        <v/>
      </c>
      <c r="I926" s="89" t="str">
        <f>IF(MOD(ROW(I925),2)=0,IF( OR(INDEX(Calculation!$Y$6:$Y$505,ROW(I925)/2-2,1)="",INDEX(Calculation!$Y$6:$Y$505,ROW(I925)/2-2,1)="-"),"",INDEX(Calculation!$Y$6:$Y$505,ROW(I925)/2-2,1)&amp; " - " &amp; INDEX(Calculation!$Z$6:$Z$505,ROW(I925)/2-2,1)),"")</f>
        <v/>
      </c>
      <c r="J926" s="63"/>
      <c r="K926" s="86"/>
    </row>
    <row r="927" spans="1:11" ht="15.75" x14ac:dyDescent="0.25">
      <c r="A927" s="87"/>
      <c r="B927" s="62"/>
      <c r="C927" s="82"/>
      <c r="D927" s="83"/>
      <c r="E927" s="90" t="str">
        <f t="shared" si="28"/>
        <v/>
      </c>
      <c r="F927" s="89" t="str">
        <f>IF(MOD(ROW(F926),2)=0,IF( LEN(INDEX(Calculation!$W$6:$W$505,ROW(F926)/2-2,1))=0,"",INDEX(Calculation!$W$6:$W$505,ROW(F926)/2-2,1)&amp; " - " &amp; INDEX(Calculation!$X$6:$X$505,ROW(F926)/2-2,1)),"")</f>
        <v/>
      </c>
      <c r="G927" s="82"/>
      <c r="H927" s="90" t="str">
        <f t="shared" si="29"/>
        <v/>
      </c>
      <c r="I927" s="89" t="str">
        <f>IF(MOD(ROW(I926),2)=0,IF( OR(INDEX(Calculation!$Y$6:$Y$505,ROW(I926)/2-2,1)="",INDEX(Calculation!$Y$6:$Y$505,ROW(I926)/2-2,1)="-"),"",INDEX(Calculation!$Y$6:$Y$505,ROW(I926)/2-2,1)&amp; " - " &amp; INDEX(Calculation!$Z$6:$Z$505,ROW(I926)/2-2,1)),"")</f>
        <v/>
      </c>
      <c r="J927" s="63"/>
      <c r="K927" s="86"/>
    </row>
    <row r="928" spans="1:11" ht="15.75" x14ac:dyDescent="0.25">
      <c r="A928" s="87"/>
      <c r="B928" s="62"/>
      <c r="C928" s="82"/>
      <c r="D928" s="83"/>
      <c r="E928" s="90" t="str">
        <f t="shared" si="28"/>
        <v/>
      </c>
      <c r="F928" s="89" t="str">
        <f>IF(MOD(ROW(F927),2)=0,IF( LEN(INDEX(Calculation!$W$6:$W$505,ROW(F927)/2-2,1))=0,"",INDEX(Calculation!$W$6:$W$505,ROW(F927)/2-2,1)&amp; " - " &amp; INDEX(Calculation!$X$6:$X$505,ROW(F927)/2-2,1)),"")</f>
        <v/>
      </c>
      <c r="G928" s="82"/>
      <c r="H928" s="90" t="str">
        <f t="shared" si="29"/>
        <v/>
      </c>
      <c r="I928" s="89" t="str">
        <f>IF(MOD(ROW(I927),2)=0,IF( OR(INDEX(Calculation!$Y$6:$Y$505,ROW(I927)/2-2,1)="",INDEX(Calculation!$Y$6:$Y$505,ROW(I927)/2-2,1)="-"),"",INDEX(Calculation!$Y$6:$Y$505,ROW(I927)/2-2,1)&amp; " - " &amp; INDEX(Calculation!$Z$6:$Z$505,ROW(I927)/2-2,1)),"")</f>
        <v/>
      </c>
      <c r="J928" s="63"/>
      <c r="K928" s="86"/>
    </row>
    <row r="929" spans="1:11" ht="15.75" x14ac:dyDescent="0.25">
      <c r="A929" s="87"/>
      <c r="B929" s="62"/>
      <c r="C929" s="82"/>
      <c r="D929" s="83"/>
      <c r="E929" s="90" t="str">
        <f t="shared" si="28"/>
        <v/>
      </c>
      <c r="F929" s="89" t="str">
        <f>IF(MOD(ROW(F928),2)=0,IF( LEN(INDEX(Calculation!$W$6:$W$505,ROW(F928)/2-2,1))=0,"",INDEX(Calculation!$W$6:$W$505,ROW(F928)/2-2,1)&amp; " - " &amp; INDEX(Calculation!$X$6:$X$505,ROW(F928)/2-2,1)),"")</f>
        <v/>
      </c>
      <c r="G929" s="82"/>
      <c r="H929" s="90" t="str">
        <f t="shared" si="29"/>
        <v/>
      </c>
      <c r="I929" s="89" t="str">
        <f>IF(MOD(ROW(I928),2)=0,IF( OR(INDEX(Calculation!$Y$6:$Y$505,ROW(I928)/2-2,1)="",INDEX(Calculation!$Y$6:$Y$505,ROW(I928)/2-2,1)="-"),"",INDEX(Calculation!$Y$6:$Y$505,ROW(I928)/2-2,1)&amp; " - " &amp; INDEX(Calculation!$Z$6:$Z$505,ROW(I928)/2-2,1)),"")</f>
        <v/>
      </c>
      <c r="J929" s="63"/>
      <c r="K929" s="86"/>
    </row>
    <row r="930" spans="1:11" ht="15.75" x14ac:dyDescent="0.25">
      <c r="A930" s="87"/>
      <c r="B930" s="62"/>
      <c r="C930" s="82"/>
      <c r="D930" s="83"/>
      <c r="E930" s="90" t="str">
        <f t="shared" si="28"/>
        <v/>
      </c>
      <c r="F930" s="89" t="str">
        <f>IF(MOD(ROW(F929),2)=0,IF( LEN(INDEX(Calculation!$W$6:$W$505,ROW(F929)/2-2,1))=0,"",INDEX(Calculation!$W$6:$W$505,ROW(F929)/2-2,1)&amp; " - " &amp; INDEX(Calculation!$X$6:$X$505,ROW(F929)/2-2,1)),"")</f>
        <v/>
      </c>
      <c r="G930" s="82"/>
      <c r="H930" s="90" t="str">
        <f t="shared" si="29"/>
        <v/>
      </c>
      <c r="I930" s="89" t="str">
        <f>IF(MOD(ROW(I929),2)=0,IF( OR(INDEX(Calculation!$Y$6:$Y$505,ROW(I929)/2-2,1)="",INDEX(Calculation!$Y$6:$Y$505,ROW(I929)/2-2,1)="-"),"",INDEX(Calculation!$Y$6:$Y$505,ROW(I929)/2-2,1)&amp; " - " &amp; INDEX(Calculation!$Z$6:$Z$505,ROW(I929)/2-2,1)),"")</f>
        <v/>
      </c>
      <c r="J930" s="63"/>
      <c r="K930" s="86"/>
    </row>
    <row r="931" spans="1:11" ht="15.75" x14ac:dyDescent="0.25">
      <c r="A931" s="87"/>
      <c r="B931" s="62"/>
      <c r="C931" s="82"/>
      <c r="D931" s="83"/>
      <c r="E931" s="90" t="str">
        <f t="shared" si="28"/>
        <v/>
      </c>
      <c r="F931" s="89" t="str">
        <f>IF(MOD(ROW(F930),2)=0,IF( LEN(INDEX(Calculation!$W$6:$W$505,ROW(F930)/2-2,1))=0,"",INDEX(Calculation!$W$6:$W$505,ROW(F930)/2-2,1)&amp; " - " &amp; INDEX(Calculation!$X$6:$X$505,ROW(F930)/2-2,1)),"")</f>
        <v/>
      </c>
      <c r="G931" s="82"/>
      <c r="H931" s="90" t="str">
        <f t="shared" si="29"/>
        <v/>
      </c>
      <c r="I931" s="89" t="str">
        <f>IF(MOD(ROW(I930),2)=0,IF( OR(INDEX(Calculation!$Y$6:$Y$505,ROW(I930)/2-2,1)="",INDEX(Calculation!$Y$6:$Y$505,ROW(I930)/2-2,1)="-"),"",INDEX(Calculation!$Y$6:$Y$505,ROW(I930)/2-2,1)&amp; " - " &amp; INDEX(Calculation!$Z$6:$Z$505,ROW(I930)/2-2,1)),"")</f>
        <v/>
      </c>
      <c r="J931" s="63"/>
      <c r="K931" s="86"/>
    </row>
    <row r="932" spans="1:11" ht="15.75" x14ac:dyDescent="0.25">
      <c r="A932" s="87"/>
      <c r="B932" s="62"/>
      <c r="C932" s="82"/>
      <c r="D932" s="83"/>
      <c r="E932" s="90" t="str">
        <f t="shared" si="28"/>
        <v/>
      </c>
      <c r="F932" s="89" t="str">
        <f>IF(MOD(ROW(F931),2)=0,IF( LEN(INDEX(Calculation!$W$6:$W$505,ROW(F931)/2-2,1))=0,"",INDEX(Calculation!$W$6:$W$505,ROW(F931)/2-2,1)&amp; " - " &amp; INDEX(Calculation!$X$6:$X$505,ROW(F931)/2-2,1)),"")</f>
        <v/>
      </c>
      <c r="G932" s="82"/>
      <c r="H932" s="90" t="str">
        <f t="shared" si="29"/>
        <v/>
      </c>
      <c r="I932" s="89" t="str">
        <f>IF(MOD(ROW(I931),2)=0,IF( OR(INDEX(Calculation!$Y$6:$Y$505,ROW(I931)/2-2,1)="",INDEX(Calculation!$Y$6:$Y$505,ROW(I931)/2-2,1)="-"),"",INDEX(Calculation!$Y$6:$Y$505,ROW(I931)/2-2,1)&amp; " - " &amp; INDEX(Calculation!$Z$6:$Z$505,ROW(I931)/2-2,1)),"")</f>
        <v/>
      </c>
      <c r="J932" s="63"/>
      <c r="K932" s="86"/>
    </row>
    <row r="933" spans="1:11" ht="15.75" x14ac:dyDescent="0.25">
      <c r="A933" s="87"/>
      <c r="B933" s="62"/>
      <c r="C933" s="82"/>
      <c r="D933" s="83"/>
      <c r="E933" s="90" t="str">
        <f t="shared" si="28"/>
        <v/>
      </c>
      <c r="F933" s="89" t="str">
        <f>IF(MOD(ROW(F932),2)=0,IF( LEN(INDEX(Calculation!$W$6:$W$505,ROW(F932)/2-2,1))=0,"",INDEX(Calculation!$W$6:$W$505,ROW(F932)/2-2,1)&amp; " - " &amp; INDEX(Calculation!$X$6:$X$505,ROW(F932)/2-2,1)),"")</f>
        <v/>
      </c>
      <c r="G933" s="82"/>
      <c r="H933" s="90" t="str">
        <f t="shared" si="29"/>
        <v/>
      </c>
      <c r="I933" s="89" t="str">
        <f>IF(MOD(ROW(I932),2)=0,IF( OR(INDEX(Calculation!$Y$6:$Y$505,ROW(I932)/2-2,1)="",INDEX(Calculation!$Y$6:$Y$505,ROW(I932)/2-2,1)="-"),"",INDEX(Calculation!$Y$6:$Y$505,ROW(I932)/2-2,1)&amp; " - " &amp; INDEX(Calculation!$Z$6:$Z$505,ROW(I932)/2-2,1)),"")</f>
        <v/>
      </c>
      <c r="J933" s="63"/>
      <c r="K933" s="86"/>
    </row>
    <row r="934" spans="1:11" ht="15.75" x14ac:dyDescent="0.25">
      <c r="A934" s="87"/>
      <c r="B934" s="62"/>
      <c r="C934" s="82"/>
      <c r="D934" s="83"/>
      <c r="E934" s="90" t="str">
        <f t="shared" si="28"/>
        <v/>
      </c>
      <c r="F934" s="89" t="str">
        <f>IF(MOD(ROW(F933),2)=0,IF( LEN(INDEX(Calculation!$W$6:$W$505,ROW(F933)/2-2,1))=0,"",INDEX(Calculation!$W$6:$W$505,ROW(F933)/2-2,1)&amp; " - " &amp; INDEX(Calculation!$X$6:$X$505,ROW(F933)/2-2,1)),"")</f>
        <v/>
      </c>
      <c r="G934" s="82"/>
      <c r="H934" s="90" t="str">
        <f t="shared" si="29"/>
        <v/>
      </c>
      <c r="I934" s="89" t="str">
        <f>IF(MOD(ROW(I933),2)=0,IF( OR(INDEX(Calculation!$Y$6:$Y$505,ROW(I933)/2-2,1)="",INDEX(Calculation!$Y$6:$Y$505,ROW(I933)/2-2,1)="-"),"",INDEX(Calculation!$Y$6:$Y$505,ROW(I933)/2-2,1)&amp; " - " &amp; INDEX(Calculation!$Z$6:$Z$505,ROW(I933)/2-2,1)),"")</f>
        <v/>
      </c>
      <c r="J934" s="63"/>
      <c r="K934" s="86"/>
    </row>
    <row r="935" spans="1:11" ht="15.75" x14ac:dyDescent="0.25">
      <c r="A935" s="87"/>
      <c r="B935" s="62"/>
      <c r="C935" s="82"/>
      <c r="D935" s="83"/>
      <c r="E935" s="90" t="str">
        <f t="shared" si="28"/>
        <v/>
      </c>
      <c r="F935" s="89" t="str">
        <f>IF(MOD(ROW(F934),2)=0,IF( LEN(INDEX(Calculation!$W$6:$W$505,ROW(F934)/2-2,1))=0,"",INDEX(Calculation!$W$6:$W$505,ROW(F934)/2-2,1)&amp; " - " &amp; INDEX(Calculation!$X$6:$X$505,ROW(F934)/2-2,1)),"")</f>
        <v/>
      </c>
      <c r="G935" s="82"/>
      <c r="H935" s="90" t="str">
        <f t="shared" si="29"/>
        <v/>
      </c>
      <c r="I935" s="89" t="str">
        <f>IF(MOD(ROW(I934),2)=0,IF( OR(INDEX(Calculation!$Y$6:$Y$505,ROW(I934)/2-2,1)="",INDEX(Calculation!$Y$6:$Y$505,ROW(I934)/2-2,1)="-"),"",INDEX(Calculation!$Y$6:$Y$505,ROW(I934)/2-2,1)&amp; " - " &amp; INDEX(Calculation!$Z$6:$Z$505,ROW(I934)/2-2,1)),"")</f>
        <v/>
      </c>
      <c r="J935" s="63"/>
      <c r="K935" s="86"/>
    </row>
    <row r="936" spans="1:11" ht="15.75" x14ac:dyDescent="0.25">
      <c r="A936" s="87"/>
      <c r="B936" s="62"/>
      <c r="C936" s="82"/>
      <c r="D936" s="83"/>
      <c r="E936" s="90" t="str">
        <f t="shared" si="28"/>
        <v/>
      </c>
      <c r="F936" s="89" t="str">
        <f>IF(MOD(ROW(F935),2)=0,IF( LEN(INDEX(Calculation!$W$6:$W$505,ROW(F935)/2-2,1))=0,"",INDEX(Calculation!$W$6:$W$505,ROW(F935)/2-2,1)&amp; " - " &amp; INDEX(Calculation!$X$6:$X$505,ROW(F935)/2-2,1)),"")</f>
        <v/>
      </c>
      <c r="G936" s="82"/>
      <c r="H936" s="90" t="str">
        <f t="shared" si="29"/>
        <v/>
      </c>
      <c r="I936" s="89" t="str">
        <f>IF(MOD(ROW(I935),2)=0,IF( OR(INDEX(Calculation!$Y$6:$Y$505,ROW(I935)/2-2,1)="",INDEX(Calculation!$Y$6:$Y$505,ROW(I935)/2-2,1)="-"),"",INDEX(Calculation!$Y$6:$Y$505,ROW(I935)/2-2,1)&amp; " - " &amp; INDEX(Calculation!$Z$6:$Z$505,ROW(I935)/2-2,1)),"")</f>
        <v/>
      </c>
      <c r="J936" s="63"/>
      <c r="K936" s="86"/>
    </row>
    <row r="937" spans="1:11" ht="15.75" x14ac:dyDescent="0.25">
      <c r="A937" s="87"/>
      <c r="B937" s="62"/>
      <c r="C937" s="82"/>
      <c r="D937" s="83"/>
      <c r="E937" s="90" t="str">
        <f t="shared" si="28"/>
        <v/>
      </c>
      <c r="F937" s="89" t="str">
        <f>IF(MOD(ROW(F936),2)=0,IF( LEN(INDEX(Calculation!$W$6:$W$505,ROW(F936)/2-2,1))=0,"",INDEX(Calculation!$W$6:$W$505,ROW(F936)/2-2,1)&amp; " - " &amp; INDEX(Calculation!$X$6:$X$505,ROW(F936)/2-2,1)),"")</f>
        <v/>
      </c>
      <c r="G937" s="82"/>
      <c r="H937" s="90" t="str">
        <f t="shared" si="29"/>
        <v/>
      </c>
      <c r="I937" s="89" t="str">
        <f>IF(MOD(ROW(I936),2)=0,IF( OR(INDEX(Calculation!$Y$6:$Y$505,ROW(I936)/2-2,1)="",INDEX(Calculation!$Y$6:$Y$505,ROW(I936)/2-2,1)="-"),"",INDEX(Calculation!$Y$6:$Y$505,ROW(I936)/2-2,1)&amp; " - " &amp; INDEX(Calculation!$Z$6:$Z$505,ROW(I936)/2-2,1)),"")</f>
        <v/>
      </c>
      <c r="J937" s="63"/>
      <c r="K937" s="86"/>
    </row>
    <row r="938" spans="1:11" ht="15.75" x14ac:dyDescent="0.25">
      <c r="A938" s="87"/>
      <c r="B938" s="62"/>
      <c r="C938" s="82"/>
      <c r="D938" s="83"/>
      <c r="E938" s="90" t="str">
        <f t="shared" si="28"/>
        <v/>
      </c>
      <c r="F938" s="89" t="str">
        <f>IF(MOD(ROW(F937),2)=0,IF( LEN(INDEX(Calculation!$W$6:$W$505,ROW(F937)/2-2,1))=0,"",INDEX(Calculation!$W$6:$W$505,ROW(F937)/2-2,1)&amp; " - " &amp; INDEX(Calculation!$X$6:$X$505,ROW(F937)/2-2,1)),"")</f>
        <v/>
      </c>
      <c r="G938" s="82"/>
      <c r="H938" s="90" t="str">
        <f t="shared" si="29"/>
        <v/>
      </c>
      <c r="I938" s="89" t="str">
        <f>IF(MOD(ROW(I937),2)=0,IF( OR(INDEX(Calculation!$Y$6:$Y$505,ROW(I937)/2-2,1)="",INDEX(Calculation!$Y$6:$Y$505,ROW(I937)/2-2,1)="-"),"",INDEX(Calculation!$Y$6:$Y$505,ROW(I937)/2-2,1)&amp; " - " &amp; INDEX(Calculation!$Z$6:$Z$505,ROW(I937)/2-2,1)),"")</f>
        <v/>
      </c>
      <c r="J938" s="63"/>
      <c r="K938" s="86"/>
    </row>
    <row r="939" spans="1:11" ht="15.75" x14ac:dyDescent="0.25">
      <c r="A939" s="87"/>
      <c r="B939" s="62"/>
      <c r="C939" s="82"/>
      <c r="D939" s="83"/>
      <c r="E939" s="90" t="str">
        <f t="shared" si="28"/>
        <v/>
      </c>
      <c r="F939" s="89" t="str">
        <f>IF(MOD(ROW(F938),2)=0,IF( LEN(INDEX(Calculation!$W$6:$W$505,ROW(F938)/2-2,1))=0,"",INDEX(Calculation!$W$6:$W$505,ROW(F938)/2-2,1)&amp; " - " &amp; INDEX(Calculation!$X$6:$X$505,ROW(F938)/2-2,1)),"")</f>
        <v/>
      </c>
      <c r="G939" s="82"/>
      <c r="H939" s="90" t="str">
        <f t="shared" si="29"/>
        <v/>
      </c>
      <c r="I939" s="89" t="str">
        <f>IF(MOD(ROW(I938),2)=0,IF( OR(INDEX(Calculation!$Y$6:$Y$505,ROW(I938)/2-2,1)="",INDEX(Calculation!$Y$6:$Y$505,ROW(I938)/2-2,1)="-"),"",INDEX(Calculation!$Y$6:$Y$505,ROW(I938)/2-2,1)&amp; " - " &amp; INDEX(Calculation!$Z$6:$Z$505,ROW(I938)/2-2,1)),"")</f>
        <v/>
      </c>
      <c r="J939" s="63"/>
      <c r="K939" s="86"/>
    </row>
    <row r="940" spans="1:11" ht="15.75" x14ac:dyDescent="0.25">
      <c r="A940" s="87"/>
      <c r="B940" s="62"/>
      <c r="C940" s="82"/>
      <c r="D940" s="83"/>
      <c r="E940" s="90" t="str">
        <f t="shared" si="28"/>
        <v/>
      </c>
      <c r="F940" s="89" t="str">
        <f>IF(MOD(ROW(F939),2)=0,IF( LEN(INDEX(Calculation!$W$6:$W$505,ROW(F939)/2-2,1))=0,"",INDEX(Calculation!$W$6:$W$505,ROW(F939)/2-2,1)&amp; " - " &amp; INDEX(Calculation!$X$6:$X$505,ROW(F939)/2-2,1)),"")</f>
        <v/>
      </c>
      <c r="G940" s="82"/>
      <c r="H940" s="90" t="str">
        <f t="shared" si="29"/>
        <v/>
      </c>
      <c r="I940" s="89" t="str">
        <f>IF(MOD(ROW(I939),2)=0,IF( OR(INDEX(Calculation!$Y$6:$Y$505,ROW(I939)/2-2,1)="",INDEX(Calculation!$Y$6:$Y$505,ROW(I939)/2-2,1)="-"),"",INDEX(Calculation!$Y$6:$Y$505,ROW(I939)/2-2,1)&amp; " - " &amp; INDEX(Calculation!$Z$6:$Z$505,ROW(I939)/2-2,1)),"")</f>
        <v/>
      </c>
      <c r="J940" s="63"/>
      <c r="K940" s="86"/>
    </row>
    <row r="941" spans="1:11" ht="15.75" x14ac:dyDescent="0.25">
      <c r="A941" s="87"/>
      <c r="B941" s="62"/>
      <c r="C941" s="82"/>
      <c r="D941" s="83"/>
      <c r="E941" s="90" t="str">
        <f t="shared" si="28"/>
        <v/>
      </c>
      <c r="F941" s="89" t="str">
        <f>IF(MOD(ROW(F940),2)=0,IF( LEN(INDEX(Calculation!$W$6:$W$505,ROW(F940)/2-2,1))=0,"",INDEX(Calculation!$W$6:$W$505,ROW(F940)/2-2,1)&amp; " - " &amp; INDEX(Calculation!$X$6:$X$505,ROW(F940)/2-2,1)),"")</f>
        <v/>
      </c>
      <c r="G941" s="82"/>
      <c r="H941" s="90" t="str">
        <f t="shared" si="29"/>
        <v/>
      </c>
      <c r="I941" s="89" t="str">
        <f>IF(MOD(ROW(I940),2)=0,IF( OR(INDEX(Calculation!$Y$6:$Y$505,ROW(I940)/2-2,1)="",INDEX(Calculation!$Y$6:$Y$505,ROW(I940)/2-2,1)="-"),"",INDEX(Calculation!$Y$6:$Y$505,ROW(I940)/2-2,1)&amp; " - " &amp; INDEX(Calculation!$Z$6:$Z$505,ROW(I940)/2-2,1)),"")</f>
        <v/>
      </c>
      <c r="J941" s="63"/>
      <c r="K941" s="86"/>
    </row>
    <row r="942" spans="1:11" ht="15.75" x14ac:dyDescent="0.25">
      <c r="A942" s="87"/>
      <c r="B942" s="62"/>
      <c r="C942" s="82"/>
      <c r="D942" s="83"/>
      <c r="E942" s="90" t="str">
        <f t="shared" si="28"/>
        <v/>
      </c>
      <c r="F942" s="89" t="str">
        <f>IF(MOD(ROW(F941),2)=0,IF( LEN(INDEX(Calculation!$W$6:$W$505,ROW(F941)/2-2,1))=0,"",INDEX(Calculation!$W$6:$W$505,ROW(F941)/2-2,1)&amp; " - " &amp; INDEX(Calculation!$X$6:$X$505,ROW(F941)/2-2,1)),"")</f>
        <v/>
      </c>
      <c r="G942" s="82"/>
      <c r="H942" s="90" t="str">
        <f t="shared" si="29"/>
        <v/>
      </c>
      <c r="I942" s="89" t="str">
        <f>IF(MOD(ROW(I941),2)=0,IF( OR(INDEX(Calculation!$Y$6:$Y$505,ROW(I941)/2-2,1)="",INDEX(Calculation!$Y$6:$Y$505,ROW(I941)/2-2,1)="-"),"",INDEX(Calculation!$Y$6:$Y$505,ROW(I941)/2-2,1)&amp; " - " &amp; INDEX(Calculation!$Z$6:$Z$505,ROW(I941)/2-2,1)),"")</f>
        <v/>
      </c>
      <c r="J942" s="63"/>
      <c r="K942" s="86"/>
    </row>
    <row r="943" spans="1:11" ht="15.75" x14ac:dyDescent="0.25">
      <c r="A943" s="87"/>
      <c r="B943" s="62"/>
      <c r="C943" s="82"/>
      <c r="D943" s="83"/>
      <c r="E943" s="90" t="str">
        <f t="shared" si="28"/>
        <v/>
      </c>
      <c r="F943" s="89" t="str">
        <f>IF(MOD(ROW(F942),2)=0,IF( LEN(INDEX(Calculation!$W$6:$W$505,ROW(F942)/2-2,1))=0,"",INDEX(Calculation!$W$6:$W$505,ROW(F942)/2-2,1)&amp; " - " &amp; INDEX(Calculation!$X$6:$X$505,ROW(F942)/2-2,1)),"")</f>
        <v/>
      </c>
      <c r="G943" s="82"/>
      <c r="H943" s="90" t="str">
        <f t="shared" si="29"/>
        <v/>
      </c>
      <c r="I943" s="89" t="str">
        <f>IF(MOD(ROW(I942),2)=0,IF( OR(INDEX(Calculation!$Y$6:$Y$505,ROW(I942)/2-2,1)="",INDEX(Calculation!$Y$6:$Y$505,ROW(I942)/2-2,1)="-"),"",INDEX(Calculation!$Y$6:$Y$505,ROW(I942)/2-2,1)&amp; " - " &amp; INDEX(Calculation!$Z$6:$Z$505,ROW(I942)/2-2,1)),"")</f>
        <v/>
      </c>
      <c r="J943" s="63"/>
      <c r="K943" s="86"/>
    </row>
    <row r="944" spans="1:11" ht="15.75" x14ac:dyDescent="0.25">
      <c r="A944" s="87"/>
      <c r="B944" s="62"/>
      <c r="C944" s="82"/>
      <c r="D944" s="83"/>
      <c r="E944" s="90" t="str">
        <f t="shared" si="28"/>
        <v/>
      </c>
      <c r="F944" s="89" t="str">
        <f>IF(MOD(ROW(F943),2)=0,IF( LEN(INDEX(Calculation!$W$6:$W$505,ROW(F943)/2-2,1))=0,"",INDEX(Calculation!$W$6:$W$505,ROW(F943)/2-2,1)&amp; " - " &amp; INDEX(Calculation!$X$6:$X$505,ROW(F943)/2-2,1)),"")</f>
        <v/>
      </c>
      <c r="G944" s="82"/>
      <c r="H944" s="90" t="str">
        <f t="shared" si="29"/>
        <v/>
      </c>
      <c r="I944" s="89" t="str">
        <f>IF(MOD(ROW(I943),2)=0,IF( OR(INDEX(Calculation!$Y$6:$Y$505,ROW(I943)/2-2,1)="",INDEX(Calculation!$Y$6:$Y$505,ROW(I943)/2-2,1)="-"),"",INDEX(Calculation!$Y$6:$Y$505,ROW(I943)/2-2,1)&amp; " - " &amp; INDEX(Calculation!$Z$6:$Z$505,ROW(I943)/2-2,1)),"")</f>
        <v/>
      </c>
      <c r="J944" s="63"/>
      <c r="K944" s="86"/>
    </row>
    <row r="945" spans="1:11" ht="15.75" x14ac:dyDescent="0.25">
      <c r="A945" s="87"/>
      <c r="B945" s="62"/>
      <c r="C945" s="82"/>
      <c r="D945" s="83"/>
      <c r="E945" s="90" t="str">
        <f t="shared" si="28"/>
        <v/>
      </c>
      <c r="F945" s="89" t="str">
        <f>IF(MOD(ROW(F944),2)=0,IF( LEN(INDEX(Calculation!$W$6:$W$505,ROW(F944)/2-2,1))=0,"",INDEX(Calculation!$W$6:$W$505,ROW(F944)/2-2,1)&amp; " - " &amp; INDEX(Calculation!$X$6:$X$505,ROW(F944)/2-2,1)),"")</f>
        <v/>
      </c>
      <c r="G945" s="82"/>
      <c r="H945" s="90" t="str">
        <f t="shared" si="29"/>
        <v/>
      </c>
      <c r="I945" s="89" t="str">
        <f>IF(MOD(ROW(I944),2)=0,IF( OR(INDEX(Calculation!$Y$6:$Y$505,ROW(I944)/2-2,1)="",INDEX(Calculation!$Y$6:$Y$505,ROW(I944)/2-2,1)="-"),"",INDEX(Calculation!$Y$6:$Y$505,ROW(I944)/2-2,1)&amp; " - " &amp; INDEX(Calculation!$Z$6:$Z$505,ROW(I944)/2-2,1)),"")</f>
        <v/>
      </c>
      <c r="J945" s="63"/>
      <c r="K945" s="86"/>
    </row>
    <row r="946" spans="1:11" ht="15.75" x14ac:dyDescent="0.25">
      <c r="A946" s="87"/>
      <c r="B946" s="62"/>
      <c r="C946" s="82"/>
      <c r="D946" s="83"/>
      <c r="E946" s="90" t="str">
        <f t="shared" si="28"/>
        <v/>
      </c>
      <c r="F946" s="89" t="str">
        <f>IF(MOD(ROW(F945),2)=0,IF( LEN(INDEX(Calculation!$W$6:$W$505,ROW(F945)/2-2,1))=0,"",INDEX(Calculation!$W$6:$W$505,ROW(F945)/2-2,1)&amp; " - " &amp; INDEX(Calculation!$X$6:$X$505,ROW(F945)/2-2,1)),"")</f>
        <v/>
      </c>
      <c r="G946" s="82"/>
      <c r="H946" s="90" t="str">
        <f t="shared" si="29"/>
        <v/>
      </c>
      <c r="I946" s="89" t="str">
        <f>IF(MOD(ROW(I945),2)=0,IF( OR(INDEX(Calculation!$Y$6:$Y$505,ROW(I945)/2-2,1)="",INDEX(Calculation!$Y$6:$Y$505,ROW(I945)/2-2,1)="-"),"",INDEX(Calculation!$Y$6:$Y$505,ROW(I945)/2-2,1)&amp; " - " &amp; INDEX(Calculation!$Z$6:$Z$505,ROW(I945)/2-2,1)),"")</f>
        <v/>
      </c>
      <c r="J946" s="63"/>
      <c r="K946" s="86"/>
    </row>
    <row r="947" spans="1:11" ht="15.75" x14ac:dyDescent="0.25">
      <c r="A947" s="87"/>
      <c r="B947" s="62"/>
      <c r="C947" s="82"/>
      <c r="D947" s="83"/>
      <c r="E947" s="90" t="str">
        <f t="shared" si="28"/>
        <v/>
      </c>
      <c r="F947" s="89" t="str">
        <f>IF(MOD(ROW(F946),2)=0,IF( LEN(INDEX(Calculation!$W$6:$W$505,ROW(F946)/2-2,1))=0,"",INDEX(Calculation!$W$6:$W$505,ROW(F946)/2-2,1)&amp; " - " &amp; INDEX(Calculation!$X$6:$X$505,ROW(F946)/2-2,1)),"")</f>
        <v/>
      </c>
      <c r="G947" s="82"/>
      <c r="H947" s="90" t="str">
        <f t="shared" si="29"/>
        <v/>
      </c>
      <c r="I947" s="89" t="str">
        <f>IF(MOD(ROW(I946),2)=0,IF( OR(INDEX(Calculation!$Y$6:$Y$505,ROW(I946)/2-2,1)="",INDEX(Calculation!$Y$6:$Y$505,ROW(I946)/2-2,1)="-"),"",INDEX(Calculation!$Y$6:$Y$505,ROW(I946)/2-2,1)&amp; " - " &amp; INDEX(Calculation!$Z$6:$Z$505,ROW(I946)/2-2,1)),"")</f>
        <v/>
      </c>
      <c r="J947" s="63"/>
      <c r="K947" s="86"/>
    </row>
    <row r="948" spans="1:11" ht="15.75" x14ac:dyDescent="0.25">
      <c r="A948" s="87"/>
      <c r="B948" s="62"/>
      <c r="C948" s="82"/>
      <c r="D948" s="83"/>
      <c r="E948" s="90" t="str">
        <f t="shared" si="28"/>
        <v/>
      </c>
      <c r="F948" s="89" t="str">
        <f>IF(MOD(ROW(F947),2)=0,IF( LEN(INDEX(Calculation!$W$6:$W$505,ROW(F947)/2-2,1))=0,"",INDEX(Calculation!$W$6:$W$505,ROW(F947)/2-2,1)&amp; " - " &amp; INDEX(Calculation!$X$6:$X$505,ROW(F947)/2-2,1)),"")</f>
        <v/>
      </c>
      <c r="G948" s="82"/>
      <c r="H948" s="90" t="str">
        <f t="shared" si="29"/>
        <v/>
      </c>
      <c r="I948" s="89" t="str">
        <f>IF(MOD(ROW(I947),2)=0,IF( OR(INDEX(Calculation!$Y$6:$Y$505,ROW(I947)/2-2,1)="",INDEX(Calculation!$Y$6:$Y$505,ROW(I947)/2-2,1)="-"),"",INDEX(Calculation!$Y$6:$Y$505,ROW(I947)/2-2,1)&amp; " - " &amp; INDEX(Calculation!$Z$6:$Z$505,ROW(I947)/2-2,1)),"")</f>
        <v/>
      </c>
      <c r="J948" s="63"/>
      <c r="K948" s="86"/>
    </row>
    <row r="949" spans="1:11" ht="15.75" x14ac:dyDescent="0.25">
      <c r="A949" s="87"/>
      <c r="B949" s="62"/>
      <c r="C949" s="82"/>
      <c r="D949" s="83"/>
      <c r="E949" s="90" t="str">
        <f t="shared" si="28"/>
        <v/>
      </c>
      <c r="F949" s="89" t="str">
        <f>IF(MOD(ROW(F948),2)=0,IF( LEN(INDEX(Calculation!$W$6:$W$505,ROW(F948)/2-2,1))=0,"",INDEX(Calculation!$W$6:$W$505,ROW(F948)/2-2,1)&amp; " - " &amp; INDEX(Calculation!$X$6:$X$505,ROW(F948)/2-2,1)),"")</f>
        <v/>
      </c>
      <c r="G949" s="82"/>
      <c r="H949" s="90" t="str">
        <f t="shared" si="29"/>
        <v/>
      </c>
      <c r="I949" s="89" t="str">
        <f>IF(MOD(ROW(I948),2)=0,IF( OR(INDEX(Calculation!$Y$6:$Y$505,ROW(I948)/2-2,1)="",INDEX(Calculation!$Y$6:$Y$505,ROW(I948)/2-2,1)="-"),"",INDEX(Calculation!$Y$6:$Y$505,ROW(I948)/2-2,1)&amp; " - " &amp; INDEX(Calculation!$Z$6:$Z$505,ROW(I948)/2-2,1)),"")</f>
        <v/>
      </c>
      <c r="J949" s="63"/>
      <c r="K949" s="86"/>
    </row>
    <row r="950" spans="1:11" ht="15.75" x14ac:dyDescent="0.25">
      <c r="A950" s="87"/>
      <c r="B950" s="62"/>
      <c r="C950" s="82"/>
      <c r="D950" s="83"/>
      <c r="E950" s="90" t="str">
        <f t="shared" si="28"/>
        <v/>
      </c>
      <c r="F950" s="89" t="str">
        <f>IF(MOD(ROW(F949),2)=0,IF( LEN(INDEX(Calculation!$W$6:$W$505,ROW(F949)/2-2,1))=0,"",INDEX(Calculation!$W$6:$W$505,ROW(F949)/2-2,1)&amp; " - " &amp; INDEX(Calculation!$X$6:$X$505,ROW(F949)/2-2,1)),"")</f>
        <v/>
      </c>
      <c r="G950" s="82"/>
      <c r="H950" s="90" t="str">
        <f t="shared" si="29"/>
        <v/>
      </c>
      <c r="I950" s="89" t="str">
        <f>IF(MOD(ROW(I949),2)=0,IF( OR(INDEX(Calculation!$Y$6:$Y$505,ROW(I949)/2-2,1)="",INDEX(Calculation!$Y$6:$Y$505,ROW(I949)/2-2,1)="-"),"",INDEX(Calculation!$Y$6:$Y$505,ROW(I949)/2-2,1)&amp; " - " &amp; INDEX(Calculation!$Z$6:$Z$505,ROW(I949)/2-2,1)),"")</f>
        <v/>
      </c>
      <c r="J950" s="63"/>
      <c r="K950" s="86"/>
    </row>
    <row r="951" spans="1:11" ht="15.75" x14ac:dyDescent="0.25">
      <c r="A951" s="87"/>
      <c r="B951" s="62"/>
      <c r="C951" s="82"/>
      <c r="D951" s="83"/>
      <c r="E951" s="90" t="str">
        <f t="shared" si="28"/>
        <v/>
      </c>
      <c r="F951" s="89" t="str">
        <f>IF(MOD(ROW(F950),2)=0,IF( LEN(INDEX(Calculation!$W$6:$W$505,ROW(F950)/2-2,1))=0,"",INDEX(Calculation!$W$6:$W$505,ROW(F950)/2-2,1)&amp; " - " &amp; INDEX(Calculation!$X$6:$X$505,ROW(F950)/2-2,1)),"")</f>
        <v/>
      </c>
      <c r="G951" s="82"/>
      <c r="H951" s="90" t="str">
        <f t="shared" si="29"/>
        <v/>
      </c>
      <c r="I951" s="89" t="str">
        <f>IF(MOD(ROW(I950),2)=0,IF( OR(INDEX(Calculation!$Y$6:$Y$505,ROW(I950)/2-2,1)="",INDEX(Calculation!$Y$6:$Y$505,ROW(I950)/2-2,1)="-"),"",INDEX(Calculation!$Y$6:$Y$505,ROW(I950)/2-2,1)&amp; " - " &amp; INDEX(Calculation!$Z$6:$Z$505,ROW(I950)/2-2,1)),"")</f>
        <v/>
      </c>
      <c r="J951" s="63"/>
      <c r="K951" s="86"/>
    </row>
    <row r="952" spans="1:11" ht="15.75" x14ac:dyDescent="0.25">
      <c r="A952" s="87"/>
      <c r="B952" s="62"/>
      <c r="C952" s="82"/>
      <c r="D952" s="83"/>
      <c r="E952" s="90" t="str">
        <f t="shared" si="28"/>
        <v/>
      </c>
      <c r="F952" s="89" t="str">
        <f>IF(MOD(ROW(F951),2)=0,IF( LEN(INDEX(Calculation!$W$6:$W$505,ROW(F951)/2-2,1))=0,"",INDEX(Calculation!$W$6:$W$505,ROW(F951)/2-2,1)&amp; " - " &amp; INDEX(Calculation!$X$6:$X$505,ROW(F951)/2-2,1)),"")</f>
        <v/>
      </c>
      <c r="G952" s="82"/>
      <c r="H952" s="90" t="str">
        <f t="shared" si="29"/>
        <v/>
      </c>
      <c r="I952" s="89" t="str">
        <f>IF(MOD(ROW(I951),2)=0,IF( OR(INDEX(Calculation!$Y$6:$Y$505,ROW(I951)/2-2,1)="",INDEX(Calculation!$Y$6:$Y$505,ROW(I951)/2-2,1)="-"),"",INDEX(Calculation!$Y$6:$Y$505,ROW(I951)/2-2,1)&amp; " - " &amp; INDEX(Calculation!$Z$6:$Z$505,ROW(I951)/2-2,1)),"")</f>
        <v/>
      </c>
      <c r="J952" s="63"/>
      <c r="K952" s="86"/>
    </row>
    <row r="953" spans="1:11" ht="15.75" x14ac:dyDescent="0.25">
      <c r="A953" s="87"/>
      <c r="B953" s="62"/>
      <c r="C953" s="82"/>
      <c r="D953" s="83"/>
      <c r="E953" s="90" t="str">
        <f t="shared" si="28"/>
        <v/>
      </c>
      <c r="F953" s="89" t="str">
        <f>IF(MOD(ROW(F952),2)=0,IF( LEN(INDEX(Calculation!$W$6:$W$505,ROW(F952)/2-2,1))=0,"",INDEX(Calculation!$W$6:$W$505,ROW(F952)/2-2,1)&amp; " - " &amp; INDEX(Calculation!$X$6:$X$505,ROW(F952)/2-2,1)),"")</f>
        <v/>
      </c>
      <c r="G953" s="82"/>
      <c r="H953" s="90" t="str">
        <f t="shared" si="29"/>
        <v/>
      </c>
      <c r="I953" s="89" t="str">
        <f>IF(MOD(ROW(I952),2)=0,IF( OR(INDEX(Calculation!$Y$6:$Y$505,ROW(I952)/2-2,1)="",INDEX(Calculation!$Y$6:$Y$505,ROW(I952)/2-2,1)="-"),"",INDEX(Calculation!$Y$6:$Y$505,ROW(I952)/2-2,1)&amp; " - " &amp; INDEX(Calculation!$Z$6:$Z$505,ROW(I952)/2-2,1)),"")</f>
        <v/>
      </c>
      <c r="J953" s="63"/>
      <c r="K953" s="86"/>
    </row>
    <row r="954" spans="1:11" ht="15.75" x14ac:dyDescent="0.25">
      <c r="A954" s="87"/>
      <c r="B954" s="62"/>
      <c r="C954" s="82"/>
      <c r="D954" s="83"/>
      <c r="E954" s="90" t="str">
        <f t="shared" si="28"/>
        <v/>
      </c>
      <c r="F954" s="89" t="str">
        <f>IF(MOD(ROW(F953),2)=0,IF( LEN(INDEX(Calculation!$W$6:$W$505,ROW(F953)/2-2,1))=0,"",INDEX(Calculation!$W$6:$W$505,ROW(F953)/2-2,1)&amp; " - " &amp; INDEX(Calculation!$X$6:$X$505,ROW(F953)/2-2,1)),"")</f>
        <v/>
      </c>
      <c r="G954" s="82"/>
      <c r="H954" s="90" t="str">
        <f t="shared" si="29"/>
        <v/>
      </c>
      <c r="I954" s="89" t="str">
        <f>IF(MOD(ROW(I953),2)=0,IF( OR(INDEX(Calculation!$Y$6:$Y$505,ROW(I953)/2-2,1)="",INDEX(Calculation!$Y$6:$Y$505,ROW(I953)/2-2,1)="-"),"",INDEX(Calculation!$Y$6:$Y$505,ROW(I953)/2-2,1)&amp; " - " &amp; INDEX(Calculation!$Z$6:$Z$505,ROW(I953)/2-2,1)),"")</f>
        <v/>
      </c>
      <c r="J954" s="63"/>
      <c r="K954" s="86"/>
    </row>
    <row r="955" spans="1:11" ht="15.75" x14ac:dyDescent="0.25">
      <c r="A955" s="87"/>
      <c r="B955" s="62"/>
      <c r="C955" s="82"/>
      <c r="D955" s="83"/>
      <c r="E955" s="90" t="str">
        <f t="shared" si="28"/>
        <v/>
      </c>
      <c r="F955" s="89" t="str">
        <f>IF(MOD(ROW(F954),2)=0,IF( LEN(INDEX(Calculation!$W$6:$W$505,ROW(F954)/2-2,1))=0,"",INDEX(Calculation!$W$6:$W$505,ROW(F954)/2-2,1)&amp; " - " &amp; INDEX(Calculation!$X$6:$X$505,ROW(F954)/2-2,1)),"")</f>
        <v/>
      </c>
      <c r="G955" s="82"/>
      <c r="H955" s="90" t="str">
        <f t="shared" si="29"/>
        <v/>
      </c>
      <c r="I955" s="89" t="str">
        <f>IF(MOD(ROW(I954),2)=0,IF( OR(INDEX(Calculation!$Y$6:$Y$505,ROW(I954)/2-2,1)="",INDEX(Calculation!$Y$6:$Y$505,ROW(I954)/2-2,1)="-"),"",INDEX(Calculation!$Y$6:$Y$505,ROW(I954)/2-2,1)&amp; " - " &amp; INDEX(Calculation!$Z$6:$Z$505,ROW(I954)/2-2,1)),"")</f>
        <v/>
      </c>
      <c r="J955" s="63"/>
      <c r="K955" s="86"/>
    </row>
    <row r="956" spans="1:11" ht="15.75" x14ac:dyDescent="0.25">
      <c r="A956" s="87"/>
      <c r="B956" s="62"/>
      <c r="C956" s="82"/>
      <c r="D956" s="83"/>
      <c r="E956" s="90" t="str">
        <f t="shared" si="28"/>
        <v/>
      </c>
      <c r="F956" s="89" t="str">
        <f>IF(MOD(ROW(F955),2)=0,IF( LEN(INDEX(Calculation!$W$6:$W$505,ROW(F955)/2-2,1))=0,"",INDEX(Calculation!$W$6:$W$505,ROW(F955)/2-2,1)&amp; " - " &amp; INDEX(Calculation!$X$6:$X$505,ROW(F955)/2-2,1)),"")</f>
        <v/>
      </c>
      <c r="G956" s="82"/>
      <c r="H956" s="90" t="str">
        <f t="shared" si="29"/>
        <v/>
      </c>
      <c r="I956" s="89" t="str">
        <f>IF(MOD(ROW(I955),2)=0,IF( OR(INDEX(Calculation!$Y$6:$Y$505,ROW(I955)/2-2,1)="",INDEX(Calculation!$Y$6:$Y$505,ROW(I955)/2-2,1)="-"),"",INDEX(Calculation!$Y$6:$Y$505,ROW(I955)/2-2,1)&amp; " - " &amp; INDEX(Calculation!$Z$6:$Z$505,ROW(I955)/2-2,1)),"")</f>
        <v/>
      </c>
      <c r="J956" s="63"/>
      <c r="K956" s="86"/>
    </row>
    <row r="957" spans="1:11" ht="15.75" x14ac:dyDescent="0.25">
      <c r="A957" s="87"/>
      <c r="B957" s="62"/>
      <c r="C957" s="82"/>
      <c r="D957" s="83"/>
      <c r="E957" s="90" t="str">
        <f t="shared" si="28"/>
        <v/>
      </c>
      <c r="F957" s="89" t="str">
        <f>IF(MOD(ROW(F956),2)=0,IF( LEN(INDEX(Calculation!$W$6:$W$505,ROW(F956)/2-2,1))=0,"",INDEX(Calculation!$W$6:$W$505,ROW(F956)/2-2,1)&amp; " - " &amp; INDEX(Calculation!$X$6:$X$505,ROW(F956)/2-2,1)),"")</f>
        <v/>
      </c>
      <c r="G957" s="82"/>
      <c r="H957" s="90" t="str">
        <f t="shared" si="29"/>
        <v/>
      </c>
      <c r="I957" s="89" t="str">
        <f>IF(MOD(ROW(I956),2)=0,IF( OR(INDEX(Calculation!$Y$6:$Y$505,ROW(I956)/2-2,1)="",INDEX(Calculation!$Y$6:$Y$505,ROW(I956)/2-2,1)="-"),"",INDEX(Calculation!$Y$6:$Y$505,ROW(I956)/2-2,1)&amp; " - " &amp; INDEX(Calculation!$Z$6:$Z$505,ROW(I956)/2-2,1)),"")</f>
        <v/>
      </c>
      <c r="J957" s="63"/>
      <c r="K957" s="86"/>
    </row>
    <row r="958" spans="1:11" ht="15.75" x14ac:dyDescent="0.25">
      <c r="A958" s="87"/>
      <c r="B958" s="62"/>
      <c r="C958" s="82"/>
      <c r="D958" s="83"/>
      <c r="E958" s="90" t="str">
        <f t="shared" si="28"/>
        <v/>
      </c>
      <c r="F958" s="89" t="str">
        <f>IF(MOD(ROW(F957),2)=0,IF( LEN(INDEX(Calculation!$W$6:$W$505,ROW(F957)/2-2,1))=0,"",INDEX(Calculation!$W$6:$W$505,ROW(F957)/2-2,1)&amp; " - " &amp; INDEX(Calculation!$X$6:$X$505,ROW(F957)/2-2,1)),"")</f>
        <v/>
      </c>
      <c r="G958" s="82"/>
      <c r="H958" s="90" t="str">
        <f t="shared" si="29"/>
        <v/>
      </c>
      <c r="I958" s="89" t="str">
        <f>IF(MOD(ROW(I957),2)=0,IF( OR(INDEX(Calculation!$Y$6:$Y$505,ROW(I957)/2-2,1)="",INDEX(Calculation!$Y$6:$Y$505,ROW(I957)/2-2,1)="-"),"",INDEX(Calculation!$Y$6:$Y$505,ROW(I957)/2-2,1)&amp; " - " &amp; INDEX(Calculation!$Z$6:$Z$505,ROW(I957)/2-2,1)),"")</f>
        <v/>
      </c>
      <c r="J958" s="63"/>
      <c r="K958" s="86"/>
    </row>
    <row r="959" spans="1:11" ht="15.75" x14ac:dyDescent="0.25">
      <c r="A959" s="87"/>
      <c r="B959" s="62"/>
      <c r="C959" s="82"/>
      <c r="D959" s="83"/>
      <c r="E959" s="90" t="str">
        <f t="shared" si="28"/>
        <v/>
      </c>
      <c r="F959" s="89" t="str">
        <f>IF(MOD(ROW(F958),2)=0,IF( LEN(INDEX(Calculation!$W$6:$W$505,ROW(F958)/2-2,1))=0,"",INDEX(Calculation!$W$6:$W$505,ROW(F958)/2-2,1)&amp; " - " &amp; INDEX(Calculation!$X$6:$X$505,ROW(F958)/2-2,1)),"")</f>
        <v/>
      </c>
      <c r="G959" s="82"/>
      <c r="H959" s="90" t="str">
        <f t="shared" si="29"/>
        <v/>
      </c>
      <c r="I959" s="89" t="str">
        <f>IF(MOD(ROW(I958),2)=0,IF( OR(INDEX(Calculation!$Y$6:$Y$505,ROW(I958)/2-2,1)="",INDEX(Calculation!$Y$6:$Y$505,ROW(I958)/2-2,1)="-"),"",INDEX(Calculation!$Y$6:$Y$505,ROW(I958)/2-2,1)&amp; " - " &amp; INDEX(Calculation!$Z$6:$Z$505,ROW(I958)/2-2,1)),"")</f>
        <v/>
      </c>
      <c r="J959" s="63"/>
      <c r="K959" s="86"/>
    </row>
    <row r="960" spans="1:11" ht="15.75" x14ac:dyDescent="0.25">
      <c r="A960" s="87"/>
      <c r="B960" s="62"/>
      <c r="C960" s="82"/>
      <c r="D960" s="83"/>
      <c r="E960" s="90" t="str">
        <f t="shared" si="28"/>
        <v/>
      </c>
      <c r="F960" s="89" t="str">
        <f>IF(MOD(ROW(F959),2)=0,IF( LEN(INDEX(Calculation!$W$6:$W$505,ROW(F959)/2-2,1))=0,"",INDEX(Calculation!$W$6:$W$505,ROW(F959)/2-2,1)&amp; " - " &amp; INDEX(Calculation!$X$6:$X$505,ROW(F959)/2-2,1)),"")</f>
        <v/>
      </c>
      <c r="G960" s="82"/>
      <c r="H960" s="90" t="str">
        <f t="shared" si="29"/>
        <v/>
      </c>
      <c r="I960" s="89" t="str">
        <f>IF(MOD(ROW(I959),2)=0,IF( OR(INDEX(Calculation!$Y$6:$Y$505,ROW(I959)/2-2,1)="",INDEX(Calculation!$Y$6:$Y$505,ROW(I959)/2-2,1)="-"),"",INDEX(Calculation!$Y$6:$Y$505,ROW(I959)/2-2,1)&amp; " - " &amp; INDEX(Calculation!$Z$6:$Z$505,ROW(I959)/2-2,1)),"")</f>
        <v/>
      </c>
      <c r="J960" s="63"/>
      <c r="K960" s="86"/>
    </row>
    <row r="961" spans="1:11" ht="15.75" x14ac:dyDescent="0.25">
      <c r="A961" s="87"/>
      <c r="B961" s="62"/>
      <c r="C961" s="82"/>
      <c r="D961" s="83"/>
      <c r="E961" s="90" t="str">
        <f t="shared" si="28"/>
        <v/>
      </c>
      <c r="F961" s="89" t="str">
        <f>IF(MOD(ROW(F960),2)=0,IF( LEN(INDEX(Calculation!$W$6:$W$505,ROW(F960)/2-2,1))=0,"",INDEX(Calculation!$W$6:$W$505,ROW(F960)/2-2,1)&amp; " - " &amp; INDEX(Calculation!$X$6:$X$505,ROW(F960)/2-2,1)),"")</f>
        <v/>
      </c>
      <c r="G961" s="82"/>
      <c r="H961" s="90" t="str">
        <f t="shared" si="29"/>
        <v/>
      </c>
      <c r="I961" s="89" t="str">
        <f>IF(MOD(ROW(I960),2)=0,IF( OR(INDEX(Calculation!$Y$6:$Y$505,ROW(I960)/2-2,1)="",INDEX(Calculation!$Y$6:$Y$505,ROW(I960)/2-2,1)="-"),"",INDEX(Calculation!$Y$6:$Y$505,ROW(I960)/2-2,1)&amp; " - " &amp; INDEX(Calculation!$Z$6:$Z$505,ROW(I960)/2-2,1)),"")</f>
        <v/>
      </c>
      <c r="J961" s="63"/>
      <c r="K961" s="86"/>
    </row>
    <row r="962" spans="1:11" ht="15.75" x14ac:dyDescent="0.25">
      <c r="A962" s="87"/>
      <c r="B962" s="62"/>
      <c r="C962" s="82"/>
      <c r="D962" s="83"/>
      <c r="E962" s="90" t="str">
        <f t="shared" si="28"/>
        <v/>
      </c>
      <c r="F962" s="89" t="str">
        <f>IF(MOD(ROW(F961),2)=0,IF( LEN(INDEX(Calculation!$W$6:$W$505,ROW(F961)/2-2,1))=0,"",INDEX(Calculation!$W$6:$W$505,ROW(F961)/2-2,1)&amp; " - " &amp; INDEX(Calculation!$X$6:$X$505,ROW(F961)/2-2,1)),"")</f>
        <v/>
      </c>
      <c r="G962" s="82"/>
      <c r="H962" s="90" t="str">
        <f t="shared" si="29"/>
        <v/>
      </c>
      <c r="I962" s="89" t="str">
        <f>IF(MOD(ROW(I961),2)=0,IF( OR(INDEX(Calculation!$Y$6:$Y$505,ROW(I961)/2-2,1)="",INDEX(Calculation!$Y$6:$Y$505,ROW(I961)/2-2,1)="-"),"",INDEX(Calculation!$Y$6:$Y$505,ROW(I961)/2-2,1)&amp; " - " &amp; INDEX(Calculation!$Z$6:$Z$505,ROW(I961)/2-2,1)),"")</f>
        <v/>
      </c>
      <c r="J962" s="63"/>
      <c r="K962" s="86"/>
    </row>
    <row r="963" spans="1:11" ht="15.75" x14ac:dyDescent="0.25">
      <c r="A963" s="87"/>
      <c r="B963" s="62"/>
      <c r="C963" s="82"/>
      <c r="D963" s="83"/>
      <c r="E963" s="90" t="str">
        <f t="shared" si="28"/>
        <v/>
      </c>
      <c r="F963" s="89" t="str">
        <f>IF(MOD(ROW(F962),2)=0,IF( LEN(INDEX(Calculation!$W$6:$W$505,ROW(F962)/2-2,1))=0,"",INDEX(Calculation!$W$6:$W$505,ROW(F962)/2-2,1)&amp; " - " &amp; INDEX(Calculation!$X$6:$X$505,ROW(F962)/2-2,1)),"")</f>
        <v/>
      </c>
      <c r="G963" s="82"/>
      <c r="H963" s="90" t="str">
        <f t="shared" si="29"/>
        <v/>
      </c>
      <c r="I963" s="89" t="str">
        <f>IF(MOD(ROW(I962),2)=0,IF( OR(INDEX(Calculation!$Y$6:$Y$505,ROW(I962)/2-2,1)="",INDEX(Calculation!$Y$6:$Y$505,ROW(I962)/2-2,1)="-"),"",INDEX(Calculation!$Y$6:$Y$505,ROW(I962)/2-2,1)&amp; " - " &amp; INDEX(Calculation!$Z$6:$Z$505,ROW(I962)/2-2,1)),"")</f>
        <v/>
      </c>
      <c r="J963" s="63"/>
      <c r="K963" s="86"/>
    </row>
    <row r="964" spans="1:11" ht="15.75" x14ac:dyDescent="0.25">
      <c r="A964" s="87"/>
      <c r="B964" s="62"/>
      <c r="C964" s="82"/>
      <c r="D964" s="83"/>
      <c r="E964" s="90" t="str">
        <f t="shared" si="28"/>
        <v/>
      </c>
      <c r="F964" s="89" t="str">
        <f>IF(MOD(ROW(F963),2)=0,IF( LEN(INDEX(Calculation!$W$6:$W$505,ROW(F963)/2-2,1))=0,"",INDEX(Calculation!$W$6:$W$505,ROW(F963)/2-2,1)&amp; " - " &amp; INDEX(Calculation!$X$6:$X$505,ROW(F963)/2-2,1)),"")</f>
        <v/>
      </c>
      <c r="G964" s="82"/>
      <c r="H964" s="90" t="str">
        <f t="shared" si="29"/>
        <v/>
      </c>
      <c r="I964" s="89" t="str">
        <f>IF(MOD(ROW(I963),2)=0,IF( OR(INDEX(Calculation!$Y$6:$Y$505,ROW(I963)/2-2,1)="",INDEX(Calculation!$Y$6:$Y$505,ROW(I963)/2-2,1)="-"),"",INDEX(Calculation!$Y$6:$Y$505,ROW(I963)/2-2,1)&amp; " - " &amp; INDEX(Calculation!$Z$6:$Z$505,ROW(I963)/2-2,1)),"")</f>
        <v/>
      </c>
      <c r="J964" s="63"/>
      <c r="K964" s="86"/>
    </row>
    <row r="965" spans="1:11" ht="15.75" x14ac:dyDescent="0.25">
      <c r="A965" s="87"/>
      <c r="B965" s="62"/>
      <c r="C965" s="82"/>
      <c r="D965" s="83"/>
      <c r="E965" s="90" t="str">
        <f t="shared" si="28"/>
        <v/>
      </c>
      <c r="F965" s="89" t="str">
        <f>IF(MOD(ROW(F964),2)=0,IF( LEN(INDEX(Calculation!$W$6:$W$505,ROW(F964)/2-2,1))=0,"",INDEX(Calculation!$W$6:$W$505,ROW(F964)/2-2,1)&amp; " - " &amp; INDEX(Calculation!$X$6:$X$505,ROW(F964)/2-2,1)),"")</f>
        <v/>
      </c>
      <c r="G965" s="82"/>
      <c r="H965" s="90" t="str">
        <f t="shared" si="29"/>
        <v/>
      </c>
      <c r="I965" s="89" t="str">
        <f>IF(MOD(ROW(I964),2)=0,IF( OR(INDEX(Calculation!$Y$6:$Y$505,ROW(I964)/2-2,1)="",INDEX(Calculation!$Y$6:$Y$505,ROW(I964)/2-2,1)="-"),"",INDEX(Calculation!$Y$6:$Y$505,ROW(I964)/2-2,1)&amp; " - " &amp; INDEX(Calculation!$Z$6:$Z$505,ROW(I964)/2-2,1)),"")</f>
        <v/>
      </c>
      <c r="J965" s="63"/>
      <c r="K965" s="86"/>
    </row>
    <row r="966" spans="1:11" ht="15.75" x14ac:dyDescent="0.25">
      <c r="A966" s="87"/>
      <c r="B966" s="62"/>
      <c r="C966" s="82"/>
      <c r="D966" s="83"/>
      <c r="E966" s="90" t="str">
        <f t="shared" si="28"/>
        <v/>
      </c>
      <c r="F966" s="89" t="str">
        <f>IF(MOD(ROW(F965),2)=0,IF( LEN(INDEX(Calculation!$W$6:$W$505,ROW(F965)/2-2,1))=0,"",INDEX(Calculation!$W$6:$W$505,ROW(F965)/2-2,1)&amp; " - " &amp; INDEX(Calculation!$X$6:$X$505,ROW(F965)/2-2,1)),"")</f>
        <v/>
      </c>
      <c r="G966" s="82"/>
      <c r="H966" s="90" t="str">
        <f t="shared" si="29"/>
        <v/>
      </c>
      <c r="I966" s="89" t="str">
        <f>IF(MOD(ROW(I965),2)=0,IF( OR(INDEX(Calculation!$Y$6:$Y$505,ROW(I965)/2-2,1)="",INDEX(Calculation!$Y$6:$Y$505,ROW(I965)/2-2,1)="-"),"",INDEX(Calculation!$Y$6:$Y$505,ROW(I965)/2-2,1)&amp; " - " &amp; INDEX(Calculation!$Z$6:$Z$505,ROW(I965)/2-2,1)),"")</f>
        <v/>
      </c>
      <c r="J966" s="63"/>
      <c r="K966" s="86"/>
    </row>
    <row r="967" spans="1:11" ht="15.75" x14ac:dyDescent="0.25">
      <c r="A967" s="87"/>
      <c r="B967" s="62"/>
      <c r="C967" s="82"/>
      <c r="D967" s="83"/>
      <c r="E967" s="90" t="str">
        <f t="shared" ref="E967:E1006" si="30">IF(OR(AND(C968="",F968&lt;&gt;""),AND(C967="",F967="",E968="x")),"x","")</f>
        <v/>
      </c>
      <c r="F967" s="89" t="str">
        <f>IF(MOD(ROW(F966),2)=0,IF( LEN(INDEX(Calculation!$W$6:$W$505,ROW(F966)/2-2,1))=0,"",INDEX(Calculation!$W$6:$W$505,ROW(F966)/2-2,1)&amp; " - " &amp; INDEX(Calculation!$X$6:$X$505,ROW(F966)/2-2,1)),"")</f>
        <v/>
      </c>
      <c r="G967" s="82"/>
      <c r="H967" s="90" t="str">
        <f t="shared" ref="H967:H1005" si="31">IF(OR(AND(F968="",I968&lt;&gt;""),AND(F967="",I967="",H968="x")),"x","")</f>
        <v/>
      </c>
      <c r="I967" s="89" t="str">
        <f>IF(MOD(ROW(I966),2)=0,IF( OR(INDEX(Calculation!$Y$6:$Y$505,ROW(I966)/2-2,1)="",INDEX(Calculation!$Y$6:$Y$505,ROW(I966)/2-2,1)="-"),"",INDEX(Calculation!$Y$6:$Y$505,ROW(I966)/2-2,1)&amp; " - " &amp; INDEX(Calculation!$Z$6:$Z$505,ROW(I966)/2-2,1)),"")</f>
        <v/>
      </c>
      <c r="J967" s="63"/>
      <c r="K967" s="86"/>
    </row>
    <row r="968" spans="1:11" ht="15.75" x14ac:dyDescent="0.25">
      <c r="A968" s="87"/>
      <c r="B968" s="62"/>
      <c r="C968" s="82"/>
      <c r="D968" s="83"/>
      <c r="E968" s="90" t="str">
        <f t="shared" si="30"/>
        <v/>
      </c>
      <c r="F968" s="89" t="str">
        <f>IF(MOD(ROW(F967),2)=0,IF( LEN(INDEX(Calculation!$W$6:$W$505,ROW(F967)/2-2,1))=0,"",INDEX(Calculation!$W$6:$W$505,ROW(F967)/2-2,1)&amp; " - " &amp; INDEX(Calculation!$X$6:$X$505,ROW(F967)/2-2,1)),"")</f>
        <v/>
      </c>
      <c r="G968" s="82"/>
      <c r="H968" s="90" t="str">
        <f t="shared" si="31"/>
        <v/>
      </c>
      <c r="I968" s="89" t="str">
        <f>IF(MOD(ROW(I967),2)=0,IF( OR(INDEX(Calculation!$Y$6:$Y$505,ROW(I967)/2-2,1)="",INDEX(Calculation!$Y$6:$Y$505,ROW(I967)/2-2,1)="-"),"",INDEX(Calculation!$Y$6:$Y$505,ROW(I967)/2-2,1)&amp; " - " &amp; INDEX(Calculation!$Z$6:$Z$505,ROW(I967)/2-2,1)),"")</f>
        <v/>
      </c>
      <c r="J968" s="63"/>
      <c r="K968" s="86"/>
    </row>
    <row r="969" spans="1:11" ht="15.75" x14ac:dyDescent="0.25">
      <c r="A969" s="87"/>
      <c r="B969" s="62"/>
      <c r="C969" s="82"/>
      <c r="D969" s="83"/>
      <c r="E969" s="90" t="str">
        <f t="shared" si="30"/>
        <v/>
      </c>
      <c r="F969" s="89" t="str">
        <f>IF(MOD(ROW(F968),2)=0,IF( LEN(INDEX(Calculation!$W$6:$W$505,ROW(F968)/2-2,1))=0,"",INDEX(Calculation!$W$6:$W$505,ROW(F968)/2-2,1)&amp; " - " &amp; INDEX(Calculation!$X$6:$X$505,ROW(F968)/2-2,1)),"")</f>
        <v/>
      </c>
      <c r="G969" s="82"/>
      <c r="H969" s="90" t="str">
        <f t="shared" si="31"/>
        <v/>
      </c>
      <c r="I969" s="89" t="str">
        <f>IF(MOD(ROW(I968),2)=0,IF( OR(INDEX(Calculation!$Y$6:$Y$505,ROW(I968)/2-2,1)="",INDEX(Calculation!$Y$6:$Y$505,ROW(I968)/2-2,1)="-"),"",INDEX(Calculation!$Y$6:$Y$505,ROW(I968)/2-2,1)&amp; " - " &amp; INDEX(Calculation!$Z$6:$Z$505,ROW(I968)/2-2,1)),"")</f>
        <v/>
      </c>
      <c r="J969" s="63"/>
      <c r="K969" s="86"/>
    </row>
    <row r="970" spans="1:11" ht="15.75" x14ac:dyDescent="0.25">
      <c r="A970" s="87"/>
      <c r="B970" s="62"/>
      <c r="C970" s="82"/>
      <c r="D970" s="83"/>
      <c r="E970" s="90" t="str">
        <f t="shared" si="30"/>
        <v/>
      </c>
      <c r="F970" s="89" t="str">
        <f>IF(MOD(ROW(F969),2)=0,IF( LEN(INDEX(Calculation!$W$6:$W$505,ROW(F969)/2-2,1))=0,"",INDEX(Calculation!$W$6:$W$505,ROW(F969)/2-2,1)&amp; " - " &amp; INDEX(Calculation!$X$6:$X$505,ROW(F969)/2-2,1)),"")</f>
        <v/>
      </c>
      <c r="G970" s="82"/>
      <c r="H970" s="90" t="str">
        <f t="shared" si="31"/>
        <v/>
      </c>
      <c r="I970" s="89" t="str">
        <f>IF(MOD(ROW(I969),2)=0,IF( OR(INDEX(Calculation!$Y$6:$Y$505,ROW(I969)/2-2,1)="",INDEX(Calculation!$Y$6:$Y$505,ROW(I969)/2-2,1)="-"),"",INDEX(Calculation!$Y$6:$Y$505,ROW(I969)/2-2,1)&amp; " - " &amp; INDEX(Calculation!$Z$6:$Z$505,ROW(I969)/2-2,1)),"")</f>
        <v/>
      </c>
      <c r="J970" s="63"/>
      <c r="K970" s="86"/>
    </row>
    <row r="971" spans="1:11" ht="15.75" x14ac:dyDescent="0.25">
      <c r="A971" s="87"/>
      <c r="B971" s="62"/>
      <c r="C971" s="82"/>
      <c r="D971" s="83"/>
      <c r="E971" s="90" t="str">
        <f t="shared" si="30"/>
        <v/>
      </c>
      <c r="F971" s="89" t="str">
        <f>IF(MOD(ROW(F970),2)=0,IF( LEN(INDEX(Calculation!$W$6:$W$505,ROW(F970)/2-2,1))=0,"",INDEX(Calculation!$W$6:$W$505,ROW(F970)/2-2,1)&amp; " - " &amp; INDEX(Calculation!$X$6:$X$505,ROW(F970)/2-2,1)),"")</f>
        <v/>
      </c>
      <c r="G971" s="82"/>
      <c r="H971" s="90" t="str">
        <f t="shared" si="31"/>
        <v/>
      </c>
      <c r="I971" s="89" t="str">
        <f>IF(MOD(ROW(I970),2)=0,IF( OR(INDEX(Calculation!$Y$6:$Y$505,ROW(I970)/2-2,1)="",INDEX(Calculation!$Y$6:$Y$505,ROW(I970)/2-2,1)="-"),"",INDEX(Calculation!$Y$6:$Y$505,ROW(I970)/2-2,1)&amp; " - " &amp; INDEX(Calculation!$Z$6:$Z$505,ROW(I970)/2-2,1)),"")</f>
        <v/>
      </c>
      <c r="J971" s="63"/>
      <c r="K971" s="86"/>
    </row>
    <row r="972" spans="1:11" ht="15.75" x14ac:dyDescent="0.25">
      <c r="A972" s="87"/>
      <c r="B972" s="62"/>
      <c r="C972" s="82"/>
      <c r="D972" s="83"/>
      <c r="E972" s="90" t="str">
        <f t="shared" si="30"/>
        <v/>
      </c>
      <c r="F972" s="89" t="str">
        <f>IF(MOD(ROW(F971),2)=0,IF( LEN(INDEX(Calculation!$W$6:$W$505,ROW(F971)/2-2,1))=0,"",INDEX(Calculation!$W$6:$W$505,ROW(F971)/2-2,1)&amp; " - " &amp; INDEX(Calculation!$X$6:$X$505,ROW(F971)/2-2,1)),"")</f>
        <v/>
      </c>
      <c r="G972" s="82"/>
      <c r="H972" s="90" t="str">
        <f t="shared" si="31"/>
        <v/>
      </c>
      <c r="I972" s="89" t="str">
        <f>IF(MOD(ROW(I971),2)=0,IF( OR(INDEX(Calculation!$Y$6:$Y$505,ROW(I971)/2-2,1)="",INDEX(Calculation!$Y$6:$Y$505,ROW(I971)/2-2,1)="-"),"",INDEX(Calculation!$Y$6:$Y$505,ROW(I971)/2-2,1)&amp; " - " &amp; INDEX(Calculation!$Z$6:$Z$505,ROW(I971)/2-2,1)),"")</f>
        <v/>
      </c>
      <c r="J972" s="63"/>
      <c r="K972" s="86"/>
    </row>
    <row r="973" spans="1:11" ht="15.75" x14ac:dyDescent="0.25">
      <c r="A973" s="87"/>
      <c r="B973" s="62"/>
      <c r="C973" s="82"/>
      <c r="D973" s="83"/>
      <c r="E973" s="90" t="str">
        <f t="shared" si="30"/>
        <v/>
      </c>
      <c r="F973" s="89" t="str">
        <f>IF(MOD(ROW(F972),2)=0,IF( LEN(INDEX(Calculation!$W$6:$W$505,ROW(F972)/2-2,1))=0,"",INDEX(Calculation!$W$6:$W$505,ROW(F972)/2-2,1)&amp; " - " &amp; INDEX(Calculation!$X$6:$X$505,ROW(F972)/2-2,1)),"")</f>
        <v/>
      </c>
      <c r="G973" s="82"/>
      <c r="H973" s="90" t="str">
        <f t="shared" si="31"/>
        <v/>
      </c>
      <c r="I973" s="89" t="str">
        <f>IF(MOD(ROW(I972),2)=0,IF( OR(INDEX(Calculation!$Y$6:$Y$505,ROW(I972)/2-2,1)="",INDEX(Calculation!$Y$6:$Y$505,ROW(I972)/2-2,1)="-"),"",INDEX(Calculation!$Y$6:$Y$505,ROW(I972)/2-2,1)&amp; " - " &amp; INDEX(Calculation!$Z$6:$Z$505,ROW(I972)/2-2,1)),"")</f>
        <v/>
      </c>
      <c r="J973" s="63"/>
      <c r="K973" s="86"/>
    </row>
    <row r="974" spans="1:11" ht="15.75" x14ac:dyDescent="0.25">
      <c r="A974" s="87"/>
      <c r="B974" s="62"/>
      <c r="C974" s="82"/>
      <c r="D974" s="83"/>
      <c r="E974" s="90" t="str">
        <f t="shared" si="30"/>
        <v/>
      </c>
      <c r="F974" s="89" t="str">
        <f>IF(MOD(ROW(F973),2)=0,IF( LEN(INDEX(Calculation!$W$6:$W$505,ROW(F973)/2-2,1))=0,"",INDEX(Calculation!$W$6:$W$505,ROW(F973)/2-2,1)&amp; " - " &amp; INDEX(Calculation!$X$6:$X$505,ROW(F973)/2-2,1)),"")</f>
        <v/>
      </c>
      <c r="G974" s="82"/>
      <c r="H974" s="90" t="str">
        <f t="shared" si="31"/>
        <v/>
      </c>
      <c r="I974" s="89" t="str">
        <f>IF(MOD(ROW(I973),2)=0,IF( OR(INDEX(Calculation!$Y$6:$Y$505,ROW(I973)/2-2,1)="",INDEX(Calculation!$Y$6:$Y$505,ROW(I973)/2-2,1)="-"),"",INDEX(Calculation!$Y$6:$Y$505,ROW(I973)/2-2,1)&amp; " - " &amp; INDEX(Calculation!$Z$6:$Z$505,ROW(I973)/2-2,1)),"")</f>
        <v/>
      </c>
      <c r="J974" s="63"/>
      <c r="K974" s="86"/>
    </row>
    <row r="975" spans="1:11" ht="15.75" x14ac:dyDescent="0.25">
      <c r="A975" s="87"/>
      <c r="B975" s="62"/>
      <c r="C975" s="82"/>
      <c r="D975" s="83"/>
      <c r="E975" s="90" t="str">
        <f t="shared" si="30"/>
        <v/>
      </c>
      <c r="F975" s="89" t="str">
        <f>IF(MOD(ROW(F974),2)=0,IF( LEN(INDEX(Calculation!$W$6:$W$505,ROW(F974)/2-2,1))=0,"",INDEX(Calculation!$W$6:$W$505,ROW(F974)/2-2,1)&amp; " - " &amp; INDEX(Calculation!$X$6:$X$505,ROW(F974)/2-2,1)),"")</f>
        <v/>
      </c>
      <c r="G975" s="82"/>
      <c r="H975" s="90" t="str">
        <f t="shared" si="31"/>
        <v/>
      </c>
      <c r="I975" s="89" t="str">
        <f>IF(MOD(ROW(I974),2)=0,IF( OR(INDEX(Calculation!$Y$6:$Y$505,ROW(I974)/2-2,1)="",INDEX(Calculation!$Y$6:$Y$505,ROW(I974)/2-2,1)="-"),"",INDEX(Calculation!$Y$6:$Y$505,ROW(I974)/2-2,1)&amp; " - " &amp; INDEX(Calculation!$Z$6:$Z$505,ROW(I974)/2-2,1)),"")</f>
        <v/>
      </c>
      <c r="J975" s="63"/>
      <c r="K975" s="86"/>
    </row>
    <row r="976" spans="1:11" ht="15.75" x14ac:dyDescent="0.25">
      <c r="A976" s="87"/>
      <c r="B976" s="62"/>
      <c r="C976" s="82"/>
      <c r="D976" s="83"/>
      <c r="E976" s="90" t="str">
        <f t="shared" si="30"/>
        <v/>
      </c>
      <c r="F976" s="89" t="str">
        <f>IF(MOD(ROW(F975),2)=0,IF( LEN(INDEX(Calculation!$W$6:$W$505,ROW(F975)/2-2,1))=0,"",INDEX(Calculation!$W$6:$W$505,ROW(F975)/2-2,1)&amp; " - " &amp; INDEX(Calculation!$X$6:$X$505,ROW(F975)/2-2,1)),"")</f>
        <v/>
      </c>
      <c r="G976" s="82"/>
      <c r="H976" s="90" t="str">
        <f t="shared" si="31"/>
        <v/>
      </c>
      <c r="I976" s="89" t="str">
        <f>IF(MOD(ROW(I975),2)=0,IF( OR(INDEX(Calculation!$Y$6:$Y$505,ROW(I975)/2-2,1)="",INDEX(Calculation!$Y$6:$Y$505,ROW(I975)/2-2,1)="-"),"",INDEX(Calculation!$Y$6:$Y$505,ROW(I975)/2-2,1)&amp; " - " &amp; INDEX(Calculation!$Z$6:$Z$505,ROW(I975)/2-2,1)),"")</f>
        <v/>
      </c>
      <c r="J976" s="63"/>
      <c r="K976" s="86"/>
    </row>
    <row r="977" spans="1:11" ht="15.75" x14ac:dyDescent="0.25">
      <c r="A977" s="87"/>
      <c r="B977" s="62"/>
      <c r="C977" s="82"/>
      <c r="D977" s="83"/>
      <c r="E977" s="90" t="str">
        <f t="shared" si="30"/>
        <v/>
      </c>
      <c r="F977" s="89" t="str">
        <f>IF(MOD(ROW(F976),2)=0,IF( LEN(INDEX(Calculation!$W$6:$W$505,ROW(F976)/2-2,1))=0,"",INDEX(Calculation!$W$6:$W$505,ROW(F976)/2-2,1)&amp; " - " &amp; INDEX(Calculation!$X$6:$X$505,ROW(F976)/2-2,1)),"")</f>
        <v/>
      </c>
      <c r="G977" s="82"/>
      <c r="H977" s="90" t="str">
        <f t="shared" si="31"/>
        <v/>
      </c>
      <c r="I977" s="89" t="str">
        <f>IF(MOD(ROW(I976),2)=0,IF( OR(INDEX(Calculation!$Y$6:$Y$505,ROW(I976)/2-2,1)="",INDEX(Calculation!$Y$6:$Y$505,ROW(I976)/2-2,1)="-"),"",INDEX(Calculation!$Y$6:$Y$505,ROW(I976)/2-2,1)&amp; " - " &amp; INDEX(Calculation!$Z$6:$Z$505,ROW(I976)/2-2,1)),"")</f>
        <v/>
      </c>
      <c r="J977" s="63"/>
      <c r="K977" s="86"/>
    </row>
    <row r="978" spans="1:11" ht="15.75" x14ac:dyDescent="0.25">
      <c r="A978" s="87"/>
      <c r="B978" s="62"/>
      <c r="C978" s="82"/>
      <c r="D978" s="83"/>
      <c r="E978" s="90" t="str">
        <f t="shared" si="30"/>
        <v/>
      </c>
      <c r="F978" s="89" t="str">
        <f>IF(MOD(ROW(F977),2)=0,IF( LEN(INDEX(Calculation!$W$6:$W$505,ROW(F977)/2-2,1))=0,"",INDEX(Calculation!$W$6:$W$505,ROW(F977)/2-2,1)&amp; " - " &amp; INDEX(Calculation!$X$6:$X$505,ROW(F977)/2-2,1)),"")</f>
        <v/>
      </c>
      <c r="G978" s="82"/>
      <c r="H978" s="90" t="str">
        <f t="shared" si="31"/>
        <v/>
      </c>
      <c r="I978" s="89" t="str">
        <f>IF(MOD(ROW(I977),2)=0,IF( OR(INDEX(Calculation!$Y$6:$Y$505,ROW(I977)/2-2,1)="",INDEX(Calculation!$Y$6:$Y$505,ROW(I977)/2-2,1)="-"),"",INDEX(Calculation!$Y$6:$Y$505,ROW(I977)/2-2,1)&amp; " - " &amp; INDEX(Calculation!$Z$6:$Z$505,ROW(I977)/2-2,1)),"")</f>
        <v/>
      </c>
      <c r="J978" s="63"/>
      <c r="K978" s="86"/>
    </row>
    <row r="979" spans="1:11" ht="15.75" x14ac:dyDescent="0.25">
      <c r="A979" s="87"/>
      <c r="B979" s="62"/>
      <c r="C979" s="82"/>
      <c r="D979" s="83"/>
      <c r="E979" s="90" t="str">
        <f t="shared" si="30"/>
        <v/>
      </c>
      <c r="F979" s="89" t="str">
        <f>IF(MOD(ROW(F978),2)=0,IF( LEN(INDEX(Calculation!$W$6:$W$505,ROW(F978)/2-2,1))=0,"",INDEX(Calculation!$W$6:$W$505,ROW(F978)/2-2,1)&amp; " - " &amp; INDEX(Calculation!$X$6:$X$505,ROW(F978)/2-2,1)),"")</f>
        <v/>
      </c>
      <c r="G979" s="82"/>
      <c r="H979" s="90" t="str">
        <f t="shared" si="31"/>
        <v/>
      </c>
      <c r="I979" s="89" t="str">
        <f>IF(MOD(ROW(I978),2)=0,IF( OR(INDEX(Calculation!$Y$6:$Y$505,ROW(I978)/2-2,1)="",INDEX(Calculation!$Y$6:$Y$505,ROW(I978)/2-2,1)="-"),"",INDEX(Calculation!$Y$6:$Y$505,ROW(I978)/2-2,1)&amp; " - " &amp; INDEX(Calculation!$Z$6:$Z$505,ROW(I978)/2-2,1)),"")</f>
        <v/>
      </c>
      <c r="J979" s="63"/>
      <c r="K979" s="86"/>
    </row>
    <row r="980" spans="1:11" ht="15.75" x14ac:dyDescent="0.25">
      <c r="A980" s="87"/>
      <c r="B980" s="62"/>
      <c r="C980" s="82"/>
      <c r="D980" s="83"/>
      <c r="E980" s="90" t="str">
        <f t="shared" si="30"/>
        <v/>
      </c>
      <c r="F980" s="89" t="str">
        <f>IF(MOD(ROW(F979),2)=0,IF( LEN(INDEX(Calculation!$W$6:$W$505,ROW(F979)/2-2,1))=0,"",INDEX(Calculation!$W$6:$W$505,ROW(F979)/2-2,1)&amp; " - " &amp; INDEX(Calculation!$X$6:$X$505,ROW(F979)/2-2,1)),"")</f>
        <v/>
      </c>
      <c r="G980" s="82"/>
      <c r="H980" s="90" t="str">
        <f t="shared" si="31"/>
        <v/>
      </c>
      <c r="I980" s="89" t="str">
        <f>IF(MOD(ROW(I979),2)=0,IF( OR(INDEX(Calculation!$Y$6:$Y$505,ROW(I979)/2-2,1)="",INDEX(Calculation!$Y$6:$Y$505,ROW(I979)/2-2,1)="-"),"",INDEX(Calculation!$Y$6:$Y$505,ROW(I979)/2-2,1)&amp; " - " &amp; INDEX(Calculation!$Z$6:$Z$505,ROW(I979)/2-2,1)),"")</f>
        <v/>
      </c>
      <c r="J980" s="63"/>
      <c r="K980" s="86"/>
    </row>
    <row r="981" spans="1:11" ht="15.75" x14ac:dyDescent="0.25">
      <c r="A981" s="87"/>
      <c r="B981" s="62"/>
      <c r="C981" s="82"/>
      <c r="D981" s="83"/>
      <c r="E981" s="90" t="str">
        <f t="shared" si="30"/>
        <v/>
      </c>
      <c r="F981" s="89" t="str">
        <f>IF(MOD(ROW(F980),2)=0,IF( LEN(INDEX(Calculation!$W$6:$W$505,ROW(F980)/2-2,1))=0,"",INDEX(Calculation!$W$6:$W$505,ROW(F980)/2-2,1)&amp; " - " &amp; INDEX(Calculation!$X$6:$X$505,ROW(F980)/2-2,1)),"")</f>
        <v/>
      </c>
      <c r="G981" s="82"/>
      <c r="H981" s="90" t="str">
        <f t="shared" si="31"/>
        <v/>
      </c>
      <c r="I981" s="89" t="str">
        <f>IF(MOD(ROW(I980),2)=0,IF( OR(INDEX(Calculation!$Y$6:$Y$505,ROW(I980)/2-2,1)="",INDEX(Calculation!$Y$6:$Y$505,ROW(I980)/2-2,1)="-"),"",INDEX(Calculation!$Y$6:$Y$505,ROW(I980)/2-2,1)&amp; " - " &amp; INDEX(Calculation!$Z$6:$Z$505,ROW(I980)/2-2,1)),"")</f>
        <v/>
      </c>
      <c r="J981" s="63"/>
      <c r="K981" s="86"/>
    </row>
    <row r="982" spans="1:11" ht="15.75" x14ac:dyDescent="0.25">
      <c r="A982" s="87"/>
      <c r="B982" s="62"/>
      <c r="C982" s="82"/>
      <c r="D982" s="83"/>
      <c r="E982" s="90" t="str">
        <f t="shared" si="30"/>
        <v/>
      </c>
      <c r="F982" s="89" t="str">
        <f>IF(MOD(ROW(F981),2)=0,IF( LEN(INDEX(Calculation!$W$6:$W$505,ROW(F981)/2-2,1))=0,"",INDEX(Calculation!$W$6:$W$505,ROW(F981)/2-2,1)&amp; " - " &amp; INDEX(Calculation!$X$6:$X$505,ROW(F981)/2-2,1)),"")</f>
        <v/>
      </c>
      <c r="G982" s="82"/>
      <c r="H982" s="90" t="str">
        <f t="shared" si="31"/>
        <v/>
      </c>
      <c r="I982" s="89" t="str">
        <f>IF(MOD(ROW(I981),2)=0,IF( OR(INDEX(Calculation!$Y$6:$Y$505,ROW(I981)/2-2,1)="",INDEX(Calculation!$Y$6:$Y$505,ROW(I981)/2-2,1)="-"),"",INDEX(Calculation!$Y$6:$Y$505,ROW(I981)/2-2,1)&amp; " - " &amp; INDEX(Calculation!$Z$6:$Z$505,ROW(I981)/2-2,1)),"")</f>
        <v/>
      </c>
      <c r="J982" s="63"/>
      <c r="K982" s="86"/>
    </row>
    <row r="983" spans="1:11" ht="15.75" x14ac:dyDescent="0.25">
      <c r="A983" s="87"/>
      <c r="B983" s="62"/>
      <c r="C983" s="82"/>
      <c r="D983" s="83"/>
      <c r="E983" s="90" t="str">
        <f t="shared" si="30"/>
        <v/>
      </c>
      <c r="F983" s="89" t="str">
        <f>IF(MOD(ROW(F982),2)=0,IF( LEN(INDEX(Calculation!$W$6:$W$505,ROW(F982)/2-2,1))=0,"",INDEX(Calculation!$W$6:$W$505,ROW(F982)/2-2,1)&amp; " - " &amp; INDEX(Calculation!$X$6:$X$505,ROW(F982)/2-2,1)),"")</f>
        <v/>
      </c>
      <c r="G983" s="82"/>
      <c r="H983" s="90" t="str">
        <f t="shared" si="31"/>
        <v/>
      </c>
      <c r="I983" s="89" t="str">
        <f>IF(MOD(ROW(I982),2)=0,IF( OR(INDEX(Calculation!$Y$6:$Y$505,ROW(I982)/2-2,1)="",INDEX(Calculation!$Y$6:$Y$505,ROW(I982)/2-2,1)="-"),"",INDEX(Calculation!$Y$6:$Y$505,ROW(I982)/2-2,1)&amp; " - " &amp; INDEX(Calculation!$Z$6:$Z$505,ROW(I982)/2-2,1)),"")</f>
        <v/>
      </c>
      <c r="J983" s="63"/>
      <c r="K983" s="86"/>
    </row>
    <row r="984" spans="1:11" ht="15.75" x14ac:dyDescent="0.25">
      <c r="A984" s="87"/>
      <c r="B984" s="62"/>
      <c r="C984" s="82"/>
      <c r="D984" s="83"/>
      <c r="E984" s="90" t="str">
        <f t="shared" si="30"/>
        <v/>
      </c>
      <c r="F984" s="89" t="str">
        <f>IF(MOD(ROW(F983),2)=0,IF( LEN(INDEX(Calculation!$W$6:$W$505,ROW(F983)/2-2,1))=0,"",INDEX(Calculation!$W$6:$W$505,ROW(F983)/2-2,1)&amp; " - " &amp; INDEX(Calculation!$X$6:$X$505,ROW(F983)/2-2,1)),"")</f>
        <v/>
      </c>
      <c r="G984" s="82"/>
      <c r="H984" s="90" t="str">
        <f t="shared" si="31"/>
        <v/>
      </c>
      <c r="I984" s="89" t="str">
        <f>IF(MOD(ROW(I983),2)=0,IF( OR(INDEX(Calculation!$Y$6:$Y$505,ROW(I983)/2-2,1)="",INDEX(Calculation!$Y$6:$Y$505,ROW(I983)/2-2,1)="-"),"",INDEX(Calculation!$Y$6:$Y$505,ROW(I983)/2-2,1)&amp; " - " &amp; INDEX(Calculation!$Z$6:$Z$505,ROW(I983)/2-2,1)),"")</f>
        <v/>
      </c>
      <c r="J984" s="63"/>
      <c r="K984" s="86"/>
    </row>
    <row r="985" spans="1:11" ht="15.75" x14ac:dyDescent="0.25">
      <c r="A985" s="87"/>
      <c r="B985" s="62"/>
      <c r="C985" s="82"/>
      <c r="D985" s="83"/>
      <c r="E985" s="90" t="str">
        <f t="shared" si="30"/>
        <v/>
      </c>
      <c r="F985" s="89" t="str">
        <f>IF(MOD(ROW(F984),2)=0,IF( LEN(INDEX(Calculation!$W$6:$W$505,ROW(F984)/2-2,1))=0,"",INDEX(Calculation!$W$6:$W$505,ROW(F984)/2-2,1)&amp; " - " &amp; INDEX(Calculation!$X$6:$X$505,ROW(F984)/2-2,1)),"")</f>
        <v/>
      </c>
      <c r="G985" s="82"/>
      <c r="H985" s="90" t="str">
        <f t="shared" si="31"/>
        <v/>
      </c>
      <c r="I985" s="89" t="str">
        <f>IF(MOD(ROW(I984),2)=0,IF( OR(INDEX(Calculation!$Y$6:$Y$505,ROW(I984)/2-2,1)="",INDEX(Calculation!$Y$6:$Y$505,ROW(I984)/2-2,1)="-"),"",INDEX(Calculation!$Y$6:$Y$505,ROW(I984)/2-2,1)&amp; " - " &amp; INDEX(Calculation!$Z$6:$Z$505,ROW(I984)/2-2,1)),"")</f>
        <v/>
      </c>
      <c r="J985" s="63"/>
      <c r="K985" s="86"/>
    </row>
    <row r="986" spans="1:11" ht="15.75" x14ac:dyDescent="0.25">
      <c r="A986" s="87"/>
      <c r="B986" s="62"/>
      <c r="C986" s="82"/>
      <c r="D986" s="83"/>
      <c r="E986" s="90" t="str">
        <f t="shared" si="30"/>
        <v/>
      </c>
      <c r="F986" s="89" t="str">
        <f>IF(MOD(ROW(F985),2)=0,IF( LEN(INDEX(Calculation!$W$6:$W$505,ROW(F985)/2-2,1))=0,"",INDEX(Calculation!$W$6:$W$505,ROW(F985)/2-2,1)&amp; " - " &amp; INDEX(Calculation!$X$6:$X$505,ROW(F985)/2-2,1)),"")</f>
        <v/>
      </c>
      <c r="G986" s="82"/>
      <c r="H986" s="90" t="str">
        <f t="shared" si="31"/>
        <v/>
      </c>
      <c r="I986" s="89" t="str">
        <f>IF(MOD(ROW(I985),2)=0,IF( OR(INDEX(Calculation!$Y$6:$Y$505,ROW(I985)/2-2,1)="",INDEX(Calculation!$Y$6:$Y$505,ROW(I985)/2-2,1)="-"),"",INDEX(Calculation!$Y$6:$Y$505,ROW(I985)/2-2,1)&amp; " - " &amp; INDEX(Calculation!$Z$6:$Z$505,ROW(I985)/2-2,1)),"")</f>
        <v/>
      </c>
      <c r="J986" s="63"/>
      <c r="K986" s="86"/>
    </row>
    <row r="987" spans="1:11" ht="15.75" x14ac:dyDescent="0.25">
      <c r="A987" s="87"/>
      <c r="B987" s="62"/>
      <c r="C987" s="82"/>
      <c r="D987" s="83"/>
      <c r="E987" s="90" t="str">
        <f t="shared" si="30"/>
        <v/>
      </c>
      <c r="F987" s="89" t="str">
        <f>IF(MOD(ROW(F986),2)=0,IF( LEN(INDEX(Calculation!$W$6:$W$505,ROW(F986)/2-2,1))=0,"",INDEX(Calculation!$W$6:$W$505,ROW(F986)/2-2,1)&amp; " - " &amp; INDEX(Calculation!$X$6:$X$505,ROW(F986)/2-2,1)),"")</f>
        <v/>
      </c>
      <c r="G987" s="82"/>
      <c r="H987" s="90" t="str">
        <f t="shared" si="31"/>
        <v/>
      </c>
      <c r="I987" s="89" t="str">
        <f>IF(MOD(ROW(I986),2)=0,IF( OR(INDEX(Calculation!$Y$6:$Y$505,ROW(I986)/2-2,1)="",INDEX(Calculation!$Y$6:$Y$505,ROW(I986)/2-2,1)="-"),"",INDEX(Calculation!$Y$6:$Y$505,ROW(I986)/2-2,1)&amp; " - " &amp; INDEX(Calculation!$Z$6:$Z$505,ROW(I986)/2-2,1)),"")</f>
        <v/>
      </c>
      <c r="J987" s="63"/>
      <c r="K987" s="86"/>
    </row>
    <row r="988" spans="1:11" ht="15.75" x14ac:dyDescent="0.25">
      <c r="A988" s="87"/>
      <c r="B988" s="62"/>
      <c r="C988" s="82"/>
      <c r="D988" s="83"/>
      <c r="E988" s="90" t="str">
        <f t="shared" si="30"/>
        <v/>
      </c>
      <c r="F988" s="89" t="str">
        <f>IF(MOD(ROW(F987),2)=0,IF( LEN(INDEX(Calculation!$W$6:$W$505,ROW(F987)/2-2,1))=0,"",INDEX(Calculation!$W$6:$W$505,ROW(F987)/2-2,1)&amp; " - " &amp; INDEX(Calculation!$X$6:$X$505,ROW(F987)/2-2,1)),"")</f>
        <v/>
      </c>
      <c r="G988" s="82"/>
      <c r="H988" s="90" t="str">
        <f t="shared" si="31"/>
        <v/>
      </c>
      <c r="I988" s="89" t="str">
        <f>IF(MOD(ROW(I987),2)=0,IF( OR(INDEX(Calculation!$Y$6:$Y$505,ROW(I987)/2-2,1)="",INDEX(Calculation!$Y$6:$Y$505,ROW(I987)/2-2,1)="-"),"",INDEX(Calculation!$Y$6:$Y$505,ROW(I987)/2-2,1)&amp; " - " &amp; INDEX(Calculation!$Z$6:$Z$505,ROW(I987)/2-2,1)),"")</f>
        <v/>
      </c>
      <c r="J988" s="63"/>
      <c r="K988" s="86"/>
    </row>
    <row r="989" spans="1:11" ht="15.75" x14ac:dyDescent="0.25">
      <c r="A989" s="87"/>
      <c r="B989" s="62"/>
      <c r="C989" s="82"/>
      <c r="D989" s="83"/>
      <c r="E989" s="90" t="str">
        <f t="shared" si="30"/>
        <v/>
      </c>
      <c r="F989" s="89" t="str">
        <f>IF(MOD(ROW(F988),2)=0,IF( LEN(INDEX(Calculation!$W$6:$W$505,ROW(F988)/2-2,1))=0,"",INDEX(Calculation!$W$6:$W$505,ROW(F988)/2-2,1)&amp; " - " &amp; INDEX(Calculation!$X$6:$X$505,ROW(F988)/2-2,1)),"")</f>
        <v/>
      </c>
      <c r="G989" s="82"/>
      <c r="H989" s="90" t="str">
        <f t="shared" si="31"/>
        <v/>
      </c>
      <c r="I989" s="89" t="str">
        <f>IF(MOD(ROW(I988),2)=0,IF( OR(INDEX(Calculation!$Y$6:$Y$505,ROW(I988)/2-2,1)="",INDEX(Calculation!$Y$6:$Y$505,ROW(I988)/2-2,1)="-"),"",INDEX(Calculation!$Y$6:$Y$505,ROW(I988)/2-2,1)&amp; " - " &amp; INDEX(Calculation!$Z$6:$Z$505,ROW(I988)/2-2,1)),"")</f>
        <v/>
      </c>
      <c r="J989" s="63"/>
      <c r="K989" s="86"/>
    </row>
    <row r="990" spans="1:11" ht="15.75" x14ac:dyDescent="0.25">
      <c r="A990" s="87"/>
      <c r="B990" s="62"/>
      <c r="C990" s="82"/>
      <c r="D990" s="83"/>
      <c r="E990" s="90" t="str">
        <f t="shared" si="30"/>
        <v/>
      </c>
      <c r="F990" s="89" t="str">
        <f>IF(MOD(ROW(F989),2)=0,IF( LEN(INDEX(Calculation!$W$6:$W$505,ROW(F989)/2-2,1))=0,"",INDEX(Calculation!$W$6:$W$505,ROW(F989)/2-2,1)&amp; " - " &amp; INDEX(Calculation!$X$6:$X$505,ROW(F989)/2-2,1)),"")</f>
        <v/>
      </c>
      <c r="G990" s="82"/>
      <c r="H990" s="90" t="str">
        <f t="shared" si="31"/>
        <v/>
      </c>
      <c r="I990" s="89" t="str">
        <f>IF(MOD(ROW(I989),2)=0,IF( OR(INDEX(Calculation!$Y$6:$Y$505,ROW(I989)/2-2,1)="",INDEX(Calculation!$Y$6:$Y$505,ROW(I989)/2-2,1)="-"),"",INDEX(Calculation!$Y$6:$Y$505,ROW(I989)/2-2,1)&amp; " - " &amp; INDEX(Calculation!$Z$6:$Z$505,ROW(I989)/2-2,1)),"")</f>
        <v/>
      </c>
      <c r="J990" s="63"/>
      <c r="K990" s="86"/>
    </row>
    <row r="991" spans="1:11" ht="15.75" x14ac:dyDescent="0.25">
      <c r="A991" s="87"/>
      <c r="B991" s="62"/>
      <c r="C991" s="82"/>
      <c r="D991" s="83"/>
      <c r="E991" s="90" t="str">
        <f t="shared" si="30"/>
        <v/>
      </c>
      <c r="F991" s="89" t="str">
        <f>IF(MOD(ROW(F990),2)=0,IF( LEN(INDEX(Calculation!$W$6:$W$505,ROW(F990)/2-2,1))=0,"",INDEX(Calculation!$W$6:$W$505,ROW(F990)/2-2,1)&amp; " - " &amp; INDEX(Calculation!$X$6:$X$505,ROW(F990)/2-2,1)),"")</f>
        <v/>
      </c>
      <c r="G991" s="82"/>
      <c r="H991" s="90" t="str">
        <f t="shared" si="31"/>
        <v/>
      </c>
      <c r="I991" s="89" t="str">
        <f>IF(MOD(ROW(I990),2)=0,IF( OR(INDEX(Calculation!$Y$6:$Y$505,ROW(I990)/2-2,1)="",INDEX(Calculation!$Y$6:$Y$505,ROW(I990)/2-2,1)="-"),"",INDEX(Calculation!$Y$6:$Y$505,ROW(I990)/2-2,1)&amp; " - " &amp; INDEX(Calculation!$Z$6:$Z$505,ROW(I990)/2-2,1)),"")</f>
        <v/>
      </c>
      <c r="J991" s="63"/>
      <c r="K991" s="86"/>
    </row>
    <row r="992" spans="1:11" ht="15.75" x14ac:dyDescent="0.25">
      <c r="A992" s="87"/>
      <c r="B992" s="62"/>
      <c r="C992" s="82"/>
      <c r="D992" s="83"/>
      <c r="E992" s="90" t="str">
        <f t="shared" si="30"/>
        <v/>
      </c>
      <c r="F992" s="89" t="str">
        <f>IF(MOD(ROW(F991),2)=0,IF( LEN(INDEX(Calculation!$W$6:$W$505,ROW(F991)/2-2,1))=0,"",INDEX(Calculation!$W$6:$W$505,ROW(F991)/2-2,1)&amp; " - " &amp; INDEX(Calculation!$X$6:$X$505,ROW(F991)/2-2,1)),"")</f>
        <v/>
      </c>
      <c r="G992" s="82"/>
      <c r="H992" s="90" t="str">
        <f t="shared" si="31"/>
        <v/>
      </c>
      <c r="I992" s="89" t="str">
        <f>IF(MOD(ROW(I991),2)=0,IF( OR(INDEX(Calculation!$Y$6:$Y$505,ROW(I991)/2-2,1)="",INDEX(Calculation!$Y$6:$Y$505,ROW(I991)/2-2,1)="-"),"",INDEX(Calculation!$Y$6:$Y$505,ROW(I991)/2-2,1)&amp; " - " &amp; INDEX(Calculation!$Z$6:$Z$505,ROW(I991)/2-2,1)),"")</f>
        <v/>
      </c>
      <c r="J992" s="63"/>
      <c r="K992" s="86"/>
    </row>
    <row r="993" spans="1:11" ht="15.75" x14ac:dyDescent="0.25">
      <c r="A993" s="87"/>
      <c r="B993" s="62"/>
      <c r="C993" s="82"/>
      <c r="D993" s="83"/>
      <c r="E993" s="90" t="str">
        <f t="shared" si="30"/>
        <v/>
      </c>
      <c r="F993" s="89" t="str">
        <f>IF(MOD(ROW(F992),2)=0,IF( LEN(INDEX(Calculation!$W$6:$W$505,ROW(F992)/2-2,1))=0,"",INDEX(Calculation!$W$6:$W$505,ROW(F992)/2-2,1)&amp; " - " &amp; INDEX(Calculation!$X$6:$X$505,ROW(F992)/2-2,1)),"")</f>
        <v/>
      </c>
      <c r="G993" s="82"/>
      <c r="H993" s="90" t="str">
        <f t="shared" si="31"/>
        <v/>
      </c>
      <c r="I993" s="89" t="str">
        <f>IF(MOD(ROW(I992),2)=0,IF( OR(INDEX(Calculation!$Y$6:$Y$505,ROW(I992)/2-2,1)="",INDEX(Calculation!$Y$6:$Y$505,ROW(I992)/2-2,1)="-"),"",INDEX(Calculation!$Y$6:$Y$505,ROW(I992)/2-2,1)&amp; " - " &amp; INDEX(Calculation!$Z$6:$Z$505,ROW(I992)/2-2,1)),"")</f>
        <v/>
      </c>
      <c r="J993" s="63"/>
      <c r="K993" s="86"/>
    </row>
    <row r="994" spans="1:11" ht="15.75" x14ac:dyDescent="0.25">
      <c r="A994" s="87"/>
      <c r="B994" s="62"/>
      <c r="C994" s="82"/>
      <c r="D994" s="83"/>
      <c r="E994" s="90" t="str">
        <f t="shared" si="30"/>
        <v/>
      </c>
      <c r="F994" s="89" t="str">
        <f>IF(MOD(ROW(F993),2)=0,IF( LEN(INDEX(Calculation!$W$6:$W$505,ROW(F993)/2-2,1))=0,"",INDEX(Calculation!$W$6:$W$505,ROW(F993)/2-2,1)&amp; " - " &amp; INDEX(Calculation!$X$6:$X$505,ROW(F993)/2-2,1)),"")</f>
        <v/>
      </c>
      <c r="G994" s="82"/>
      <c r="H994" s="90" t="str">
        <f t="shared" si="31"/>
        <v/>
      </c>
      <c r="I994" s="89" t="str">
        <f>IF(MOD(ROW(I993),2)=0,IF( OR(INDEX(Calculation!$Y$6:$Y$505,ROW(I993)/2-2,1)="",INDEX(Calculation!$Y$6:$Y$505,ROW(I993)/2-2,1)="-"),"",INDEX(Calculation!$Y$6:$Y$505,ROW(I993)/2-2,1)&amp; " - " &amp; INDEX(Calculation!$Z$6:$Z$505,ROW(I993)/2-2,1)),"")</f>
        <v/>
      </c>
      <c r="J994" s="63"/>
      <c r="K994" s="86"/>
    </row>
    <row r="995" spans="1:11" ht="15.75" x14ac:dyDescent="0.25">
      <c r="A995" s="87"/>
      <c r="B995" s="62"/>
      <c r="C995" s="82"/>
      <c r="D995" s="83"/>
      <c r="E995" s="90" t="str">
        <f t="shared" si="30"/>
        <v/>
      </c>
      <c r="F995" s="89" t="str">
        <f>IF(MOD(ROW(F994),2)=0,IF( LEN(INDEX(Calculation!$W$6:$W$505,ROW(F994)/2-2,1))=0,"",INDEX(Calculation!$W$6:$W$505,ROW(F994)/2-2,1)&amp; " - " &amp; INDEX(Calculation!$X$6:$X$505,ROW(F994)/2-2,1)),"")</f>
        <v/>
      </c>
      <c r="G995" s="82"/>
      <c r="H995" s="90" t="str">
        <f t="shared" si="31"/>
        <v/>
      </c>
      <c r="I995" s="89" t="str">
        <f>IF(MOD(ROW(I994),2)=0,IF( OR(INDEX(Calculation!$Y$6:$Y$505,ROW(I994)/2-2,1)="",INDEX(Calculation!$Y$6:$Y$505,ROW(I994)/2-2,1)="-"),"",INDEX(Calculation!$Y$6:$Y$505,ROW(I994)/2-2,1)&amp; " - " &amp; INDEX(Calculation!$Z$6:$Z$505,ROW(I994)/2-2,1)),"")</f>
        <v/>
      </c>
      <c r="J995" s="63"/>
      <c r="K995" s="86"/>
    </row>
    <row r="996" spans="1:11" ht="15.75" x14ac:dyDescent="0.25">
      <c r="A996" s="87"/>
      <c r="B996" s="62"/>
      <c r="C996" s="82"/>
      <c r="D996" s="83"/>
      <c r="E996" s="90" t="str">
        <f t="shared" si="30"/>
        <v/>
      </c>
      <c r="F996" s="89" t="str">
        <f>IF(MOD(ROW(F995),2)=0,IF( LEN(INDEX(Calculation!$W$6:$W$505,ROW(F995)/2-2,1))=0,"",INDEX(Calculation!$W$6:$W$505,ROW(F995)/2-2,1)&amp; " - " &amp; INDEX(Calculation!$X$6:$X$505,ROW(F995)/2-2,1)),"")</f>
        <v/>
      </c>
      <c r="G996" s="82"/>
      <c r="H996" s="90" t="str">
        <f t="shared" si="31"/>
        <v/>
      </c>
      <c r="I996" s="89" t="str">
        <f>IF(MOD(ROW(I995),2)=0,IF( OR(INDEX(Calculation!$Y$6:$Y$505,ROW(I995)/2-2,1)="",INDEX(Calculation!$Y$6:$Y$505,ROW(I995)/2-2,1)="-"),"",INDEX(Calculation!$Y$6:$Y$505,ROW(I995)/2-2,1)&amp; " - " &amp; INDEX(Calculation!$Z$6:$Z$505,ROW(I995)/2-2,1)),"")</f>
        <v/>
      </c>
      <c r="J996" s="63"/>
      <c r="K996" s="86"/>
    </row>
    <row r="997" spans="1:11" ht="15.75" x14ac:dyDescent="0.25">
      <c r="A997" s="87"/>
      <c r="B997" s="62"/>
      <c r="C997" s="82"/>
      <c r="D997" s="83"/>
      <c r="E997" s="90" t="str">
        <f t="shared" si="30"/>
        <v/>
      </c>
      <c r="F997" s="89" t="str">
        <f>IF(MOD(ROW(F996),2)=0,IF( LEN(INDEX(Calculation!$W$6:$W$505,ROW(F996)/2-2,1))=0,"",INDEX(Calculation!$W$6:$W$505,ROW(F996)/2-2,1)&amp; " - " &amp; INDEX(Calculation!$X$6:$X$505,ROW(F996)/2-2,1)),"")</f>
        <v/>
      </c>
      <c r="G997" s="82"/>
      <c r="H997" s="90" t="str">
        <f t="shared" si="31"/>
        <v/>
      </c>
      <c r="I997" s="89" t="str">
        <f>IF(MOD(ROW(I996),2)=0,IF( OR(INDEX(Calculation!$Y$6:$Y$505,ROW(I996)/2-2,1)="",INDEX(Calculation!$Y$6:$Y$505,ROW(I996)/2-2,1)="-"),"",INDEX(Calculation!$Y$6:$Y$505,ROW(I996)/2-2,1)&amp; " - " &amp; INDEX(Calculation!$Z$6:$Z$505,ROW(I996)/2-2,1)),"")</f>
        <v/>
      </c>
      <c r="J997" s="63"/>
      <c r="K997" s="86"/>
    </row>
    <row r="998" spans="1:11" ht="15.75" x14ac:dyDescent="0.25">
      <c r="A998" s="87"/>
      <c r="B998" s="62"/>
      <c r="C998" s="82"/>
      <c r="D998" s="83"/>
      <c r="E998" s="90" t="str">
        <f t="shared" si="30"/>
        <v/>
      </c>
      <c r="F998" s="89" t="str">
        <f>IF(MOD(ROW(F997),2)=0,IF( LEN(INDEX(Calculation!$W$6:$W$505,ROW(F997)/2-2,1))=0,"",INDEX(Calculation!$W$6:$W$505,ROW(F997)/2-2,1)&amp; " - " &amp; INDEX(Calculation!$X$6:$X$505,ROW(F997)/2-2,1)),"")</f>
        <v/>
      </c>
      <c r="G998" s="82"/>
      <c r="H998" s="90" t="str">
        <f t="shared" si="31"/>
        <v/>
      </c>
      <c r="I998" s="89" t="str">
        <f>IF(MOD(ROW(I997),2)=0,IF( OR(INDEX(Calculation!$Y$6:$Y$505,ROW(I997)/2-2,1)="",INDEX(Calculation!$Y$6:$Y$505,ROW(I997)/2-2,1)="-"),"",INDEX(Calculation!$Y$6:$Y$505,ROW(I997)/2-2,1)&amp; " - " &amp; INDEX(Calculation!$Z$6:$Z$505,ROW(I997)/2-2,1)),"")</f>
        <v/>
      </c>
      <c r="J998" s="63"/>
      <c r="K998" s="86"/>
    </row>
    <row r="999" spans="1:11" ht="15.75" x14ac:dyDescent="0.25">
      <c r="A999" s="87"/>
      <c r="B999" s="62"/>
      <c r="C999" s="82"/>
      <c r="D999" s="83"/>
      <c r="E999" s="90" t="str">
        <f t="shared" si="30"/>
        <v/>
      </c>
      <c r="F999" s="89" t="str">
        <f>IF(MOD(ROW(F998),2)=0,IF( LEN(INDEX(Calculation!$W$6:$W$505,ROW(F998)/2-2,1))=0,"",INDEX(Calculation!$W$6:$W$505,ROW(F998)/2-2,1)&amp; " - " &amp; INDEX(Calculation!$X$6:$X$505,ROW(F998)/2-2,1)),"")</f>
        <v/>
      </c>
      <c r="G999" s="82"/>
      <c r="H999" s="90" t="str">
        <f t="shared" si="31"/>
        <v/>
      </c>
      <c r="I999" s="89" t="str">
        <f>IF(MOD(ROW(I998),2)=0,IF( OR(INDEX(Calculation!$Y$6:$Y$505,ROW(I998)/2-2,1)="",INDEX(Calculation!$Y$6:$Y$505,ROW(I998)/2-2,1)="-"),"",INDEX(Calculation!$Y$6:$Y$505,ROW(I998)/2-2,1)&amp; " - " &amp; INDEX(Calculation!$Z$6:$Z$505,ROW(I998)/2-2,1)),"")</f>
        <v/>
      </c>
      <c r="J999" s="63"/>
      <c r="K999" s="86"/>
    </row>
    <row r="1000" spans="1:11" ht="15.75" x14ac:dyDescent="0.25">
      <c r="A1000" s="87"/>
      <c r="B1000" s="62"/>
      <c r="C1000" s="82"/>
      <c r="D1000" s="83"/>
      <c r="E1000" s="90" t="str">
        <f t="shared" si="30"/>
        <v/>
      </c>
      <c r="F1000" s="89" t="str">
        <f>IF(MOD(ROW(F999),2)=0,IF( LEN(INDEX(Calculation!$W$6:$W$505,ROW(F999)/2-2,1))=0,"",INDEX(Calculation!$W$6:$W$505,ROW(F999)/2-2,1)&amp; " - " &amp; INDEX(Calculation!$X$6:$X$505,ROW(F999)/2-2,1)),"")</f>
        <v/>
      </c>
      <c r="G1000" s="82"/>
      <c r="H1000" s="90" t="str">
        <f t="shared" si="31"/>
        <v/>
      </c>
      <c r="I1000" s="89" t="str">
        <f>IF(MOD(ROW(I999),2)=0,IF( OR(INDEX(Calculation!$Y$6:$Y$505,ROW(I999)/2-2,1)="",INDEX(Calculation!$Y$6:$Y$505,ROW(I999)/2-2,1)="-"),"",INDEX(Calculation!$Y$6:$Y$505,ROW(I999)/2-2,1)&amp; " - " &amp; INDEX(Calculation!$Z$6:$Z$505,ROW(I999)/2-2,1)),"")</f>
        <v/>
      </c>
      <c r="J1000" s="63"/>
      <c r="K1000" s="86"/>
    </row>
    <row r="1001" spans="1:11" ht="15.75" x14ac:dyDescent="0.25">
      <c r="A1001" s="87"/>
      <c r="B1001" s="62"/>
      <c r="C1001" s="82"/>
      <c r="D1001" s="83"/>
      <c r="E1001" s="90" t="str">
        <f t="shared" si="30"/>
        <v/>
      </c>
      <c r="F1001" s="89" t="str">
        <f>IF(MOD(ROW(F1000),2)=0,IF( LEN(INDEX(Calculation!$W$6:$W$505,ROW(F1000)/2-2,1))=0,"",INDEX(Calculation!$W$6:$W$505,ROW(F1000)/2-2,1)&amp; " - " &amp; INDEX(Calculation!$X$6:$X$505,ROW(F1000)/2-2,1)),"")</f>
        <v/>
      </c>
      <c r="G1001" s="82"/>
      <c r="H1001" s="90" t="str">
        <f t="shared" si="31"/>
        <v/>
      </c>
      <c r="I1001" s="89" t="str">
        <f>IF(MOD(ROW(I1000),2)=0,IF( OR(INDEX(Calculation!$Y$6:$Y$505,ROW(I1000)/2-2,1)="",INDEX(Calculation!$Y$6:$Y$505,ROW(I1000)/2-2,1)="-"),"",INDEX(Calculation!$Y$6:$Y$505,ROW(I1000)/2-2,1)&amp; " - " &amp; INDEX(Calculation!$Z$6:$Z$505,ROW(I1000)/2-2,1)),"")</f>
        <v/>
      </c>
      <c r="J1001" s="63"/>
      <c r="K1001" s="86"/>
    </row>
    <row r="1002" spans="1:11" ht="15.75" x14ac:dyDescent="0.25">
      <c r="A1002" s="87"/>
      <c r="B1002" s="62"/>
      <c r="C1002" s="82"/>
      <c r="D1002" s="83"/>
      <c r="E1002" s="90" t="str">
        <f t="shared" si="30"/>
        <v/>
      </c>
      <c r="F1002" s="89" t="str">
        <f>IF(MOD(ROW(F1001),2)=0,IF( LEN(INDEX(Calculation!$W$6:$W$505,ROW(F1001)/2-2,1))=0,"",INDEX(Calculation!$W$6:$W$505,ROW(F1001)/2-2,1)&amp; " - " &amp; INDEX(Calculation!$X$6:$X$505,ROW(F1001)/2-2,1)),"")</f>
        <v/>
      </c>
      <c r="G1002" s="82"/>
      <c r="H1002" s="90" t="str">
        <f t="shared" si="31"/>
        <v/>
      </c>
      <c r="I1002" s="89" t="str">
        <f>IF(MOD(ROW(I1001),2)=0,IF( OR(INDEX(Calculation!$Y$6:$Y$505,ROW(I1001)/2-2,1)="",INDEX(Calculation!$Y$6:$Y$505,ROW(I1001)/2-2,1)="-"),"",INDEX(Calculation!$Y$6:$Y$505,ROW(I1001)/2-2,1)&amp; " - " &amp; INDEX(Calculation!$Z$6:$Z$505,ROW(I1001)/2-2,1)),"")</f>
        <v/>
      </c>
      <c r="J1002" s="63"/>
      <c r="K1002" s="86"/>
    </row>
    <row r="1003" spans="1:11" ht="15.75" x14ac:dyDescent="0.25">
      <c r="A1003" s="87"/>
      <c r="B1003" s="62"/>
      <c r="C1003" s="82"/>
      <c r="D1003" s="83"/>
      <c r="E1003" s="90" t="str">
        <f t="shared" si="30"/>
        <v/>
      </c>
      <c r="F1003" s="89" t="str">
        <f>IF(MOD(ROW(F1002),2)=0,IF( LEN(INDEX(Calculation!$W$6:$W$505,ROW(F1002)/2-2,1))=0,"",INDEX(Calculation!$W$6:$W$505,ROW(F1002)/2-2,1)&amp; " - " &amp; INDEX(Calculation!$X$6:$X$505,ROW(F1002)/2-2,1)),"")</f>
        <v/>
      </c>
      <c r="G1003" s="82"/>
      <c r="H1003" s="90" t="str">
        <f t="shared" si="31"/>
        <v/>
      </c>
      <c r="I1003" s="89" t="str">
        <f>IF(MOD(ROW(I1002),2)=0,IF( OR(INDEX(Calculation!$Y$6:$Y$505,ROW(I1002)/2-2,1)="",INDEX(Calculation!$Y$6:$Y$505,ROW(I1002)/2-2,1)="-"),"",INDEX(Calculation!$Y$6:$Y$505,ROW(I1002)/2-2,1)&amp; " - " &amp; INDEX(Calculation!$Z$6:$Z$505,ROW(I1002)/2-2,1)),"")</f>
        <v/>
      </c>
      <c r="J1003" s="63"/>
      <c r="K1003" s="86"/>
    </row>
    <row r="1004" spans="1:11" ht="15.75" x14ac:dyDescent="0.25">
      <c r="A1004" s="87"/>
      <c r="B1004" s="62"/>
      <c r="C1004" s="82"/>
      <c r="D1004" s="83"/>
      <c r="E1004" s="90" t="str">
        <f t="shared" si="30"/>
        <v/>
      </c>
      <c r="F1004" s="89" t="str">
        <f>IF(MOD(ROW(F1003),2)=0,IF( LEN(INDEX(Calculation!$W$6:$W$505,ROW(F1003)/2-2,1))=0,"",INDEX(Calculation!$W$6:$W$505,ROW(F1003)/2-2,1)&amp; " - " &amp; INDEX(Calculation!$X$6:$X$505,ROW(F1003)/2-2,1)),"")</f>
        <v/>
      </c>
      <c r="G1004" s="82"/>
      <c r="H1004" s="90" t="str">
        <f t="shared" si="31"/>
        <v/>
      </c>
      <c r="I1004" s="89" t="str">
        <f>IF(MOD(ROW(I1003),2)=0,IF( OR(INDEX(Calculation!$Y$6:$Y$505,ROW(I1003)/2-2,1)="",INDEX(Calculation!$Y$6:$Y$505,ROW(I1003)/2-2,1)="-"),"",INDEX(Calculation!$Y$6:$Y$505,ROW(I1003)/2-2,1)&amp; " - " &amp; INDEX(Calculation!$Z$6:$Z$505,ROW(I1003)/2-2,1)),"")</f>
        <v/>
      </c>
      <c r="J1004" s="63"/>
      <c r="K1004" s="86"/>
    </row>
    <row r="1005" spans="1:11" ht="15.75" x14ac:dyDescent="0.25">
      <c r="A1005" s="87"/>
      <c r="B1005" s="62"/>
      <c r="C1005" s="82"/>
      <c r="D1005" s="83"/>
      <c r="E1005" s="90" t="str">
        <f t="shared" si="30"/>
        <v/>
      </c>
      <c r="F1005" s="89" t="str">
        <f>IF(MOD(ROW(F1004),2)=0,IF( LEN(INDEX(Calculation!$W$6:$W$505,ROW(F1004)/2-2,1))=0,"",INDEX(Calculation!$W$6:$W$505,ROW(F1004)/2-2,1)&amp; " - " &amp; INDEX(Calculation!$X$6:$X$505,ROW(F1004)/2-2,1)),"")</f>
        <v/>
      </c>
      <c r="G1005" s="82"/>
      <c r="H1005" s="90" t="str">
        <f t="shared" si="31"/>
        <v/>
      </c>
      <c r="I1005" s="89" t="str">
        <f>IF(MOD(ROW(I1004),2)=0,IF( OR(INDEX(Calculation!$Y$6:$Y$505,ROW(I1004)/2-2,1)="",INDEX(Calculation!$Y$6:$Y$505,ROW(I1004)/2-2,1)="-"),"",INDEX(Calculation!$Y$6:$Y$505,ROW(I1004)/2-2,1)&amp; " - " &amp; INDEX(Calculation!$Z$6:$Z$505,ROW(I1004)/2-2,1)),"")</f>
        <v/>
      </c>
      <c r="J1005" s="63"/>
      <c r="K1005" s="86"/>
    </row>
    <row r="1006" spans="1:11" ht="15.75" x14ac:dyDescent="0.25">
      <c r="A1006" s="87"/>
      <c r="B1006" s="62"/>
      <c r="C1006" s="82"/>
      <c r="D1006" s="83"/>
      <c r="E1006" s="90" t="str">
        <f t="shared" si="30"/>
        <v/>
      </c>
      <c r="F1006" s="89" t="str">
        <f>IF(MOD(ROW(F1005),2)=0,IF( LEN(INDEX(Calculation!$W$6:$W$505,ROW(F1005)/2-2,1))=0,"",INDEX(Calculation!$W$6:$W$505,ROW(F1005)/2-2,1)&amp; " - " &amp; INDEX(Calculation!$X$6:$X$505,ROW(F1005)/2-2,1)),"")</f>
        <v/>
      </c>
      <c r="G1006" s="82"/>
      <c r="H1006" s="83"/>
      <c r="I1006" s="89" t="str">
        <f>IF(MOD(ROW(I1005),2)=0,IF( OR(INDEX(Calculation!$Y$6:$Y$505,ROW(I1005)/2-2,1)="",INDEX(Calculation!$Y$6:$Y$505,ROW(I1005)/2-2,1)="-"),"",INDEX(Calculation!$Y$6:$Y$505,ROW(I1005)/2-2,1)&amp; " - " &amp; INDEX(Calculation!$Z$6:$Z$505,ROW(I1005)/2-2,1)),"")</f>
        <v/>
      </c>
      <c r="J1006" s="63"/>
      <c r="K1006" s="86"/>
    </row>
    <row r="1007" spans="1:11" x14ac:dyDescent="0.25">
      <c r="B1007" s="54"/>
      <c r="C1007" s="64"/>
      <c r="D1007" s="53"/>
      <c r="E1007" s="53"/>
      <c r="F1007" s="64"/>
      <c r="G1007" s="64"/>
      <c r="H1007" s="53"/>
      <c r="I1007" s="64"/>
      <c r="J1007" s="65"/>
    </row>
  </sheetData>
  <sheetProtection algorithmName="SHA-512" hashValue="AJNYYJUJ6WyijLAdFUiVIt8fDBnMsaaSHHexp5Hgqmmf4bhKqIYYfBbBnrpdqGNPFDgVBE4ESHYd5s/3yDRpvw==" saltValue="IlSn0X2QnsQeUpvI9EHIIw==" spinCount="100000" sheet="1" objects="1" scenarios="1"/>
  <conditionalFormatting sqref="C7 F7:F1006 I7:I1006">
    <cfRule type="expression" dxfId="24" priority="13">
      <formula>LEN(C7)&gt;0</formula>
    </cfRule>
  </conditionalFormatting>
  <conditionalFormatting sqref="D7:D1006 G7:G1006">
    <cfRule type="expression" dxfId="23" priority="11">
      <formula>AND(LEN(C7)&gt;0,LEN(F7)&gt;0)</formula>
    </cfRule>
  </conditionalFormatting>
  <conditionalFormatting sqref="E7:E1006 H7:H1006">
    <cfRule type="expression" dxfId="22" priority="6">
      <formula>AND(LEN(F7)&lt;&gt;0,LEN(F8)=0,LEN(C7)=0)</formula>
    </cfRule>
  </conditionalFormatting>
  <conditionalFormatting sqref="H7:H1006 E7:E1006">
    <cfRule type="expression" dxfId="21" priority="3">
      <formula>E7="x"</formula>
    </cfRule>
    <cfRule type="expression" dxfId="20" priority="8">
      <formula>LEN(F7)&gt;0</formula>
    </cfRule>
  </conditionalFormatting>
  <pageMargins left="0.31496062992125984" right="0.31496062992125984" top="0.31496062992125984" bottom="0.31496062992125984" header="0.31496062992125984" footer="0.31496062992125984"/>
  <pageSetup scale="67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31FBE07-2189-493C-A125-96D0212F3520}">
            <xm:f>ROW(B6)=Calculation!$X$4</xm:f>
            <x14:dxf>
              <border>
                <top style="thin">
                  <color auto="1"/>
                </top>
                <vertical/>
                <horizontal/>
              </border>
            </x14:dxf>
          </x14:cfRule>
          <x14:cfRule type="expression" priority="2" id="{8410A493-CC6F-47B9-88FA-AD5F9D61E2D2}">
            <xm:f>ROW(B7)&gt;Calculation!$X$4</xm:f>
            <x14:dxf>
              <fill>
                <patternFill>
                  <bgColor theme="0" tint="-4.9989318521683403E-2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B7:J1007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9551-0E23-48E1-BEC3-F526C3184C46}">
  <sheetPr codeName="Sheet3">
    <pageSetUpPr fitToPage="1"/>
  </sheetPr>
  <dimension ref="A1:N508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outlineLevelRow="1" x14ac:dyDescent="0.25"/>
  <cols>
    <col min="1" max="1" width="3.7109375" style="41" customWidth="1"/>
    <col min="2" max="6" width="17.7109375" style="41" customWidth="1"/>
    <col min="7" max="7" width="14.28515625" style="41" customWidth="1"/>
    <col min="8" max="12" width="9.140625" style="41"/>
    <col min="13" max="13" width="2.7109375" style="41" customWidth="1"/>
    <col min="14" max="16384" width="9.140625" style="41"/>
  </cols>
  <sheetData>
    <row r="1" spans="1:14" s="10" customFormat="1" ht="6.75" customHeight="1" x14ac:dyDescent="0.25">
      <c r="B1" s="11"/>
      <c r="E1" s="31"/>
      <c r="F1" s="31"/>
      <c r="G1" s="31"/>
      <c r="M1" s="42"/>
      <c r="N1" s="42"/>
    </row>
    <row r="2" spans="1:14" s="12" customFormat="1" ht="20.100000000000001" customHeight="1" x14ac:dyDescent="0.25">
      <c r="B2" s="84" t="s">
        <v>57</v>
      </c>
      <c r="C2" s="33"/>
      <c r="D2" s="34"/>
      <c r="E2" s="34"/>
      <c r="F2" s="34"/>
      <c r="G2" s="34"/>
      <c r="H2" s="34"/>
      <c r="I2" s="34"/>
      <c r="J2" s="34"/>
      <c r="K2" s="34"/>
      <c r="L2" s="34"/>
    </row>
    <row r="3" spans="1:14" s="16" customFormat="1" ht="24" customHeight="1" x14ac:dyDescent="0.25">
      <c r="B3" s="85" t="s">
        <v>75</v>
      </c>
      <c r="C3" s="37"/>
      <c r="D3" s="38"/>
      <c r="E3" s="38"/>
      <c r="F3" s="38"/>
      <c r="G3" s="38"/>
      <c r="H3" s="38"/>
      <c r="I3" s="38"/>
      <c r="J3" s="38"/>
      <c r="K3" s="38"/>
      <c r="L3" s="38"/>
    </row>
    <row r="4" spans="1:14" s="20" customFormat="1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2"/>
      <c r="N4" s="42"/>
    </row>
    <row r="5" spans="1:14" s="42" customFormat="1" ht="15" customHeight="1" x14ac:dyDescent="0.25">
      <c r="C5" s="93" t="s">
        <v>77</v>
      </c>
      <c r="D5" s="93" t="s">
        <v>77</v>
      </c>
      <c r="E5" s="93" t="s">
        <v>43</v>
      </c>
      <c r="F5" s="93" t="s">
        <v>43</v>
      </c>
      <c r="G5" s="93" t="s">
        <v>27</v>
      </c>
    </row>
    <row r="6" spans="1:14" ht="21.95" customHeight="1" x14ac:dyDescent="0.25">
      <c r="B6" s="128" t="s">
        <v>0</v>
      </c>
      <c r="C6" s="129" t="s">
        <v>16</v>
      </c>
      <c r="D6" s="129" t="s">
        <v>17</v>
      </c>
      <c r="E6" s="129" t="s">
        <v>18</v>
      </c>
      <c r="F6" s="129" t="s">
        <v>19</v>
      </c>
      <c r="G6" s="130" t="s">
        <v>6</v>
      </c>
    </row>
    <row r="7" spans="1:14" x14ac:dyDescent="0.25">
      <c r="B7" s="94" t="s">
        <v>14</v>
      </c>
      <c r="C7" s="95" t="s">
        <v>42</v>
      </c>
      <c r="D7" s="95" t="s">
        <v>58</v>
      </c>
      <c r="E7" s="95" t="s">
        <v>65</v>
      </c>
      <c r="F7" s="95"/>
      <c r="G7" s="96">
        <v>2</v>
      </c>
    </row>
    <row r="8" spans="1:14" x14ac:dyDescent="0.25">
      <c r="B8" s="94" t="s">
        <v>14</v>
      </c>
      <c r="C8" s="95" t="s">
        <v>42</v>
      </c>
      <c r="D8" s="95" t="s">
        <v>59</v>
      </c>
      <c r="E8" s="95" t="s">
        <v>65</v>
      </c>
      <c r="F8" s="95"/>
      <c r="G8" s="96">
        <v>3</v>
      </c>
    </row>
    <row r="9" spans="1:14" x14ac:dyDescent="0.25">
      <c r="B9" s="94" t="s">
        <v>14</v>
      </c>
      <c r="C9" s="95" t="s">
        <v>42</v>
      </c>
      <c r="D9" s="95" t="s">
        <v>58</v>
      </c>
      <c r="E9" s="95" t="s">
        <v>65</v>
      </c>
      <c r="F9" s="95"/>
      <c r="G9" s="96"/>
    </row>
    <row r="10" spans="1:14" x14ac:dyDescent="0.25">
      <c r="B10" s="94" t="s">
        <v>14</v>
      </c>
      <c r="C10" s="95" t="s">
        <v>52</v>
      </c>
      <c r="D10" s="95" t="s">
        <v>63</v>
      </c>
      <c r="E10" s="95" t="s">
        <v>66</v>
      </c>
      <c r="F10" s="95"/>
      <c r="G10" s="96">
        <v>4</v>
      </c>
    </row>
    <row r="11" spans="1:14" x14ac:dyDescent="0.25">
      <c r="B11" s="94" t="s">
        <v>14</v>
      </c>
      <c r="C11" s="95" t="s">
        <v>52</v>
      </c>
      <c r="D11" s="95" t="s">
        <v>64</v>
      </c>
      <c r="E11" s="95" t="s">
        <v>66</v>
      </c>
      <c r="F11" s="95"/>
      <c r="G11" s="96"/>
    </row>
    <row r="12" spans="1:14" x14ac:dyDescent="0.25">
      <c r="B12" s="94" t="s">
        <v>14</v>
      </c>
      <c r="C12" s="95" t="s">
        <v>52</v>
      </c>
      <c r="D12" s="95" t="s">
        <v>64</v>
      </c>
      <c r="E12" s="95" t="s">
        <v>66</v>
      </c>
      <c r="F12" s="95"/>
      <c r="G12" s="96">
        <v>5</v>
      </c>
    </row>
    <row r="13" spans="1:14" x14ac:dyDescent="0.25">
      <c r="B13" s="94" t="s">
        <v>15</v>
      </c>
      <c r="C13" s="95" t="s">
        <v>53</v>
      </c>
      <c r="D13" s="95" t="s">
        <v>70</v>
      </c>
      <c r="E13" s="95"/>
      <c r="F13" s="95"/>
      <c r="G13" s="96"/>
    </row>
    <row r="14" spans="1:14" x14ac:dyDescent="0.25">
      <c r="B14" s="94" t="s">
        <v>15</v>
      </c>
      <c r="C14" s="95" t="s">
        <v>53</v>
      </c>
      <c r="D14" s="95" t="s">
        <v>70</v>
      </c>
      <c r="E14" s="95"/>
      <c r="F14" s="95"/>
      <c r="G14" s="96"/>
    </row>
    <row r="15" spans="1:14" x14ac:dyDescent="0.25">
      <c r="B15" s="94" t="s">
        <v>15</v>
      </c>
      <c r="C15" s="95" t="s">
        <v>53</v>
      </c>
      <c r="D15" s="95" t="s">
        <v>70</v>
      </c>
      <c r="E15" s="95"/>
      <c r="F15" s="95"/>
      <c r="G15" s="96"/>
    </row>
    <row r="16" spans="1:14" x14ac:dyDescent="0.25">
      <c r="B16" s="94" t="s">
        <v>15</v>
      </c>
      <c r="C16" s="95" t="s">
        <v>53</v>
      </c>
      <c r="D16" s="95" t="s">
        <v>69</v>
      </c>
      <c r="E16" s="95"/>
      <c r="F16" s="95"/>
      <c r="G16" s="96"/>
    </row>
    <row r="17" spans="2:7" x14ac:dyDescent="0.25">
      <c r="B17" s="94" t="s">
        <v>15</v>
      </c>
      <c r="C17" s="95" t="s">
        <v>54</v>
      </c>
      <c r="D17" s="95" t="s">
        <v>60</v>
      </c>
      <c r="E17" s="95" t="s">
        <v>67</v>
      </c>
      <c r="F17" s="95"/>
      <c r="G17" s="96"/>
    </row>
    <row r="18" spans="2:7" x14ac:dyDescent="0.25">
      <c r="B18" s="94" t="s">
        <v>15</v>
      </c>
      <c r="C18" s="95" t="s">
        <v>54</v>
      </c>
      <c r="D18" s="95" t="s">
        <v>61</v>
      </c>
      <c r="E18" s="95"/>
      <c r="F18" s="95"/>
      <c r="G18" s="96"/>
    </row>
    <row r="19" spans="2:7" x14ac:dyDescent="0.25">
      <c r="B19" s="94" t="s">
        <v>15</v>
      </c>
      <c r="C19" s="95" t="s">
        <v>54</v>
      </c>
      <c r="D19" s="95" t="s">
        <v>60</v>
      </c>
      <c r="E19" s="95"/>
      <c r="F19" s="95"/>
      <c r="G19" s="96"/>
    </row>
    <row r="20" spans="2:7" x14ac:dyDescent="0.25">
      <c r="B20" s="94" t="s">
        <v>15</v>
      </c>
      <c r="C20" s="95" t="s">
        <v>54</v>
      </c>
      <c r="D20" s="95" t="s">
        <v>60</v>
      </c>
      <c r="E20" s="95"/>
      <c r="F20" s="95"/>
      <c r="G20" s="96">
        <v>2</v>
      </c>
    </row>
    <row r="21" spans="2:7" x14ac:dyDescent="0.25">
      <c r="B21" s="94" t="s">
        <v>74</v>
      </c>
      <c r="C21" s="95" t="s">
        <v>40</v>
      </c>
      <c r="D21" s="95" t="s">
        <v>72</v>
      </c>
      <c r="E21" s="95" t="s">
        <v>68</v>
      </c>
      <c r="F21" s="95"/>
      <c r="G21" s="96">
        <v>2</v>
      </c>
    </row>
    <row r="22" spans="2:7" x14ac:dyDescent="0.25">
      <c r="B22" s="94" t="s">
        <v>74</v>
      </c>
      <c r="C22" s="95" t="s">
        <v>41</v>
      </c>
      <c r="D22" s="95" t="s">
        <v>71</v>
      </c>
      <c r="E22" s="95" t="s">
        <v>66</v>
      </c>
      <c r="F22" s="95"/>
      <c r="G22" s="96">
        <v>3</v>
      </c>
    </row>
    <row r="23" spans="2:7" x14ac:dyDescent="0.25">
      <c r="B23" s="94" t="s">
        <v>74</v>
      </c>
      <c r="C23" s="95" t="s">
        <v>40</v>
      </c>
      <c r="D23" s="95" t="s">
        <v>72</v>
      </c>
      <c r="E23" s="95" t="s">
        <v>66</v>
      </c>
      <c r="F23" s="95"/>
      <c r="G23" s="96">
        <v>5</v>
      </c>
    </row>
    <row r="24" spans="2:7" x14ac:dyDescent="0.25">
      <c r="B24" s="94" t="s">
        <v>14</v>
      </c>
      <c r="C24" s="95" t="s">
        <v>42</v>
      </c>
      <c r="D24" s="95" t="s">
        <v>58</v>
      </c>
      <c r="E24" s="95" t="s">
        <v>65</v>
      </c>
      <c r="F24" s="95"/>
      <c r="G24" s="96">
        <v>3</v>
      </c>
    </row>
    <row r="25" spans="2:7" x14ac:dyDescent="0.25">
      <c r="B25" s="94"/>
      <c r="C25" s="95"/>
      <c r="D25" s="95"/>
      <c r="E25" s="95"/>
      <c r="F25" s="95"/>
      <c r="G25" s="96"/>
    </row>
    <row r="26" spans="2:7" x14ac:dyDescent="0.25">
      <c r="B26" s="94"/>
      <c r="C26" s="95"/>
      <c r="D26" s="95"/>
      <c r="E26" s="95"/>
      <c r="F26" s="95"/>
      <c r="G26" s="96"/>
    </row>
    <row r="27" spans="2:7" x14ac:dyDescent="0.25">
      <c r="B27" s="144"/>
      <c r="C27" s="145"/>
      <c r="D27" s="145"/>
      <c r="E27" s="145"/>
      <c r="F27" s="145"/>
      <c r="G27" s="146"/>
    </row>
    <row r="28" spans="2:7" x14ac:dyDescent="0.25">
      <c r="B28" s="147"/>
      <c r="C28" s="137"/>
      <c r="D28" s="137"/>
      <c r="E28" s="137"/>
      <c r="F28" s="137"/>
      <c r="G28" s="148"/>
    </row>
    <row r="29" spans="2:7" x14ac:dyDescent="0.25">
      <c r="B29" s="147"/>
      <c r="C29" s="137"/>
      <c r="D29" s="137"/>
      <c r="E29" s="137"/>
      <c r="F29" s="137"/>
      <c r="G29" s="148"/>
    </row>
    <row r="30" spans="2:7" x14ac:dyDescent="0.25">
      <c r="B30" s="147"/>
      <c r="C30" s="137"/>
      <c r="D30" s="137"/>
      <c r="E30" s="137"/>
      <c r="F30" s="137"/>
      <c r="G30" s="148"/>
    </row>
    <row r="31" spans="2:7" x14ac:dyDescent="0.25">
      <c r="B31" s="147"/>
      <c r="C31" s="137"/>
      <c r="D31" s="137"/>
      <c r="E31" s="137"/>
      <c r="F31" s="137"/>
      <c r="G31" s="148"/>
    </row>
    <row r="32" spans="2:7" hidden="1" outlineLevel="1" x14ac:dyDescent="0.25">
      <c r="B32" s="147"/>
      <c r="C32" s="137"/>
      <c r="D32" s="137"/>
      <c r="E32" s="137"/>
      <c r="F32" s="137"/>
      <c r="G32" s="148"/>
    </row>
    <row r="33" spans="2:7" hidden="1" outlineLevel="1" x14ac:dyDescent="0.25">
      <c r="B33" s="147"/>
      <c r="C33" s="137"/>
      <c r="D33" s="137"/>
      <c r="E33" s="137"/>
      <c r="F33" s="137"/>
      <c r="G33" s="148"/>
    </row>
    <row r="34" spans="2:7" hidden="1" outlineLevel="1" x14ac:dyDescent="0.25">
      <c r="B34" s="147"/>
      <c r="C34" s="137"/>
      <c r="D34" s="137"/>
      <c r="E34" s="137"/>
      <c r="F34" s="137"/>
      <c r="G34" s="148"/>
    </row>
    <row r="35" spans="2:7" hidden="1" outlineLevel="1" x14ac:dyDescent="0.25">
      <c r="B35" s="147"/>
      <c r="C35" s="137"/>
      <c r="D35" s="137"/>
      <c r="E35" s="137"/>
      <c r="F35" s="137"/>
      <c r="G35" s="148"/>
    </row>
    <row r="36" spans="2:7" hidden="1" outlineLevel="1" x14ac:dyDescent="0.25">
      <c r="B36" s="147"/>
      <c r="C36" s="137"/>
      <c r="D36" s="137"/>
      <c r="E36" s="137"/>
      <c r="F36" s="137"/>
      <c r="G36" s="148"/>
    </row>
    <row r="37" spans="2:7" hidden="1" outlineLevel="1" x14ac:dyDescent="0.25">
      <c r="B37" s="147"/>
      <c r="C37" s="137"/>
      <c r="D37" s="137"/>
      <c r="E37" s="137"/>
      <c r="F37" s="137"/>
      <c r="G37" s="148"/>
    </row>
    <row r="38" spans="2:7" hidden="1" outlineLevel="1" x14ac:dyDescent="0.25">
      <c r="B38" s="147"/>
      <c r="C38" s="137"/>
      <c r="D38" s="137"/>
      <c r="E38" s="137"/>
      <c r="F38" s="137"/>
      <c r="G38" s="148"/>
    </row>
    <row r="39" spans="2:7" hidden="1" outlineLevel="1" x14ac:dyDescent="0.25">
      <c r="B39" s="147"/>
      <c r="C39" s="137"/>
      <c r="D39" s="137"/>
      <c r="E39" s="137"/>
      <c r="F39" s="137"/>
      <c r="G39" s="148"/>
    </row>
    <row r="40" spans="2:7" hidden="1" outlineLevel="1" x14ac:dyDescent="0.25">
      <c r="B40" s="147"/>
      <c r="C40" s="137"/>
      <c r="D40" s="137"/>
      <c r="E40" s="137"/>
      <c r="F40" s="137"/>
      <c r="G40" s="148"/>
    </row>
    <row r="41" spans="2:7" hidden="1" outlineLevel="1" x14ac:dyDescent="0.25">
      <c r="B41" s="147"/>
      <c r="C41" s="137"/>
      <c r="D41" s="137"/>
      <c r="E41" s="137"/>
      <c r="F41" s="137"/>
      <c r="G41" s="148"/>
    </row>
    <row r="42" spans="2:7" hidden="1" outlineLevel="1" x14ac:dyDescent="0.25">
      <c r="B42" s="147"/>
      <c r="C42" s="137"/>
      <c r="D42" s="137"/>
      <c r="E42" s="137"/>
      <c r="F42" s="137"/>
      <c r="G42" s="148"/>
    </row>
    <row r="43" spans="2:7" hidden="1" outlineLevel="1" x14ac:dyDescent="0.25">
      <c r="B43" s="147"/>
      <c r="C43" s="137"/>
      <c r="D43" s="137"/>
      <c r="E43" s="137"/>
      <c r="F43" s="137"/>
      <c r="G43" s="148"/>
    </row>
    <row r="44" spans="2:7" hidden="1" outlineLevel="1" x14ac:dyDescent="0.25">
      <c r="B44" s="147"/>
      <c r="C44" s="137"/>
      <c r="D44" s="137"/>
      <c r="E44" s="137"/>
      <c r="F44" s="137"/>
      <c r="G44" s="148"/>
    </row>
    <row r="45" spans="2:7" hidden="1" outlineLevel="1" x14ac:dyDescent="0.25">
      <c r="B45" s="147"/>
      <c r="C45" s="137"/>
      <c r="D45" s="137"/>
      <c r="E45" s="137"/>
      <c r="F45" s="137"/>
      <c r="G45" s="148"/>
    </row>
    <row r="46" spans="2:7" hidden="1" outlineLevel="1" x14ac:dyDescent="0.25">
      <c r="B46" s="147"/>
      <c r="C46" s="137"/>
      <c r="D46" s="137"/>
      <c r="E46" s="137"/>
      <c r="F46" s="137"/>
      <c r="G46" s="148"/>
    </row>
    <row r="47" spans="2:7" hidden="1" outlineLevel="1" x14ac:dyDescent="0.25">
      <c r="B47" s="147"/>
      <c r="C47" s="137"/>
      <c r="D47" s="137"/>
      <c r="E47" s="137"/>
      <c r="F47" s="137"/>
      <c r="G47" s="148"/>
    </row>
    <row r="48" spans="2:7" hidden="1" outlineLevel="1" x14ac:dyDescent="0.25">
      <c r="B48" s="147"/>
      <c r="C48" s="137"/>
      <c r="D48" s="137"/>
      <c r="E48" s="137"/>
      <c r="F48" s="137"/>
      <c r="G48" s="148"/>
    </row>
    <row r="49" spans="2:7" hidden="1" outlineLevel="1" x14ac:dyDescent="0.25">
      <c r="B49" s="147"/>
      <c r="C49" s="137"/>
      <c r="D49" s="137"/>
      <c r="E49" s="137"/>
      <c r="F49" s="137"/>
      <c r="G49" s="148"/>
    </row>
    <row r="50" spans="2:7" hidden="1" outlineLevel="1" x14ac:dyDescent="0.25">
      <c r="B50" s="147"/>
      <c r="C50" s="137"/>
      <c r="D50" s="137"/>
      <c r="E50" s="137"/>
      <c r="F50" s="137"/>
      <c r="G50" s="148"/>
    </row>
    <row r="51" spans="2:7" hidden="1" outlineLevel="1" x14ac:dyDescent="0.25">
      <c r="B51" s="147"/>
      <c r="C51" s="137"/>
      <c r="D51" s="137"/>
      <c r="E51" s="137"/>
      <c r="F51" s="137"/>
      <c r="G51" s="148"/>
    </row>
    <row r="52" spans="2:7" hidden="1" outlineLevel="1" x14ac:dyDescent="0.25">
      <c r="B52" s="147"/>
      <c r="C52" s="137"/>
      <c r="D52" s="137"/>
      <c r="E52" s="137"/>
      <c r="F52" s="137"/>
      <c r="G52" s="148"/>
    </row>
    <row r="53" spans="2:7" hidden="1" outlineLevel="1" x14ac:dyDescent="0.25">
      <c r="B53" s="147"/>
      <c r="C53" s="137"/>
      <c r="D53" s="137"/>
      <c r="E53" s="137"/>
      <c r="F53" s="137"/>
      <c r="G53" s="148"/>
    </row>
    <row r="54" spans="2:7" hidden="1" outlineLevel="1" x14ac:dyDescent="0.25">
      <c r="B54" s="147"/>
      <c r="C54" s="137"/>
      <c r="D54" s="137"/>
      <c r="E54" s="137"/>
      <c r="F54" s="137"/>
      <c r="G54" s="148"/>
    </row>
    <row r="55" spans="2:7" hidden="1" outlineLevel="1" x14ac:dyDescent="0.25">
      <c r="B55" s="147"/>
      <c r="C55" s="137"/>
      <c r="D55" s="137"/>
      <c r="E55" s="137"/>
      <c r="F55" s="137"/>
      <c r="G55" s="148"/>
    </row>
    <row r="56" spans="2:7" hidden="1" outlineLevel="1" x14ac:dyDescent="0.25">
      <c r="B56" s="147"/>
      <c r="C56" s="137"/>
      <c r="D56" s="137"/>
      <c r="E56" s="137"/>
      <c r="F56" s="137"/>
      <c r="G56" s="148"/>
    </row>
    <row r="57" spans="2:7" hidden="1" outlineLevel="1" x14ac:dyDescent="0.25">
      <c r="B57" s="147"/>
      <c r="C57" s="137"/>
      <c r="D57" s="137"/>
      <c r="E57" s="137"/>
      <c r="F57" s="137"/>
      <c r="G57" s="148"/>
    </row>
    <row r="58" spans="2:7" hidden="1" outlineLevel="1" x14ac:dyDescent="0.25">
      <c r="B58" s="147"/>
      <c r="C58" s="137"/>
      <c r="D58" s="137"/>
      <c r="E58" s="137"/>
      <c r="F58" s="137"/>
      <c r="G58" s="148"/>
    </row>
    <row r="59" spans="2:7" hidden="1" outlineLevel="1" x14ac:dyDescent="0.25">
      <c r="B59" s="147"/>
      <c r="C59" s="137"/>
      <c r="D59" s="137"/>
      <c r="E59" s="137"/>
      <c r="F59" s="137"/>
      <c r="G59" s="148"/>
    </row>
    <row r="60" spans="2:7" hidden="1" outlineLevel="1" x14ac:dyDescent="0.25">
      <c r="B60" s="147"/>
      <c r="C60" s="137"/>
      <c r="D60" s="137"/>
      <c r="E60" s="137"/>
      <c r="F60" s="137"/>
      <c r="G60" s="148"/>
    </row>
    <row r="61" spans="2:7" hidden="1" outlineLevel="1" x14ac:dyDescent="0.25">
      <c r="B61" s="147"/>
      <c r="C61" s="137"/>
      <c r="D61" s="137"/>
      <c r="E61" s="137"/>
      <c r="F61" s="137"/>
      <c r="G61" s="148"/>
    </row>
    <row r="62" spans="2:7" hidden="1" outlineLevel="1" x14ac:dyDescent="0.25">
      <c r="B62" s="147"/>
      <c r="C62" s="137"/>
      <c r="D62" s="137"/>
      <c r="E62" s="137"/>
      <c r="F62" s="137"/>
      <c r="G62" s="148"/>
    </row>
    <row r="63" spans="2:7" hidden="1" outlineLevel="1" x14ac:dyDescent="0.25">
      <c r="B63" s="147"/>
      <c r="C63" s="137"/>
      <c r="D63" s="137"/>
      <c r="E63" s="137"/>
      <c r="F63" s="137"/>
      <c r="G63" s="148"/>
    </row>
    <row r="64" spans="2:7" hidden="1" outlineLevel="1" x14ac:dyDescent="0.25">
      <c r="B64" s="147"/>
      <c r="C64" s="137"/>
      <c r="D64" s="137"/>
      <c r="E64" s="137"/>
      <c r="F64" s="137"/>
      <c r="G64" s="148"/>
    </row>
    <row r="65" spans="2:7" hidden="1" outlineLevel="1" x14ac:dyDescent="0.25">
      <c r="B65" s="147"/>
      <c r="C65" s="137"/>
      <c r="D65" s="137"/>
      <c r="E65" s="137"/>
      <c r="F65" s="137"/>
      <c r="G65" s="148"/>
    </row>
    <row r="66" spans="2:7" hidden="1" outlineLevel="1" x14ac:dyDescent="0.25">
      <c r="B66" s="147"/>
      <c r="C66" s="137"/>
      <c r="D66" s="137"/>
      <c r="E66" s="137"/>
      <c r="F66" s="137"/>
      <c r="G66" s="148"/>
    </row>
    <row r="67" spans="2:7" hidden="1" outlineLevel="1" x14ac:dyDescent="0.25">
      <c r="B67" s="147"/>
      <c r="C67" s="137"/>
      <c r="D67" s="137"/>
      <c r="E67" s="137"/>
      <c r="F67" s="137"/>
      <c r="G67" s="148"/>
    </row>
    <row r="68" spans="2:7" hidden="1" outlineLevel="1" x14ac:dyDescent="0.25">
      <c r="B68" s="147"/>
      <c r="C68" s="137"/>
      <c r="D68" s="137"/>
      <c r="E68" s="137"/>
      <c r="F68" s="137"/>
      <c r="G68" s="148"/>
    </row>
    <row r="69" spans="2:7" hidden="1" outlineLevel="1" x14ac:dyDescent="0.25">
      <c r="B69" s="147"/>
      <c r="C69" s="137"/>
      <c r="D69" s="137"/>
      <c r="E69" s="137"/>
      <c r="F69" s="137"/>
      <c r="G69" s="148"/>
    </row>
    <row r="70" spans="2:7" hidden="1" outlineLevel="1" x14ac:dyDescent="0.25">
      <c r="B70" s="147"/>
      <c r="C70" s="137"/>
      <c r="D70" s="137"/>
      <c r="E70" s="137"/>
      <c r="F70" s="137"/>
      <c r="G70" s="148"/>
    </row>
    <row r="71" spans="2:7" hidden="1" outlineLevel="1" x14ac:dyDescent="0.25">
      <c r="B71" s="147"/>
      <c r="C71" s="137"/>
      <c r="D71" s="137"/>
      <c r="E71" s="137"/>
      <c r="F71" s="137"/>
      <c r="G71" s="148"/>
    </row>
    <row r="72" spans="2:7" hidden="1" outlineLevel="1" x14ac:dyDescent="0.25">
      <c r="B72" s="147"/>
      <c r="C72" s="137"/>
      <c r="D72" s="137"/>
      <c r="E72" s="137"/>
      <c r="F72" s="137"/>
      <c r="G72" s="148"/>
    </row>
    <row r="73" spans="2:7" hidden="1" outlineLevel="1" x14ac:dyDescent="0.25">
      <c r="B73" s="147"/>
      <c r="C73" s="137"/>
      <c r="D73" s="137"/>
      <c r="E73" s="137"/>
      <c r="F73" s="137"/>
      <c r="G73" s="148"/>
    </row>
    <row r="74" spans="2:7" hidden="1" outlineLevel="1" x14ac:dyDescent="0.25">
      <c r="B74" s="147"/>
      <c r="C74" s="137"/>
      <c r="D74" s="137"/>
      <c r="E74" s="137"/>
      <c r="F74" s="137"/>
      <c r="G74" s="148"/>
    </row>
    <row r="75" spans="2:7" hidden="1" outlineLevel="1" x14ac:dyDescent="0.25">
      <c r="B75" s="147"/>
      <c r="C75" s="137"/>
      <c r="D75" s="137"/>
      <c r="E75" s="137"/>
      <c r="F75" s="137"/>
      <c r="G75" s="148"/>
    </row>
    <row r="76" spans="2:7" hidden="1" outlineLevel="1" x14ac:dyDescent="0.25">
      <c r="B76" s="147"/>
      <c r="C76" s="137"/>
      <c r="D76" s="137"/>
      <c r="E76" s="137"/>
      <c r="F76" s="137"/>
      <c r="G76" s="148"/>
    </row>
    <row r="77" spans="2:7" hidden="1" outlineLevel="1" x14ac:dyDescent="0.25">
      <c r="B77" s="147"/>
      <c r="C77" s="137"/>
      <c r="D77" s="137"/>
      <c r="E77" s="137"/>
      <c r="F77" s="137"/>
      <c r="G77" s="148"/>
    </row>
    <row r="78" spans="2:7" hidden="1" outlineLevel="1" x14ac:dyDescent="0.25">
      <c r="B78" s="147"/>
      <c r="C78" s="137"/>
      <c r="D78" s="137"/>
      <c r="E78" s="137"/>
      <c r="F78" s="137"/>
      <c r="G78" s="148"/>
    </row>
    <row r="79" spans="2:7" hidden="1" outlineLevel="1" x14ac:dyDescent="0.25">
      <c r="B79" s="147"/>
      <c r="C79" s="137"/>
      <c r="D79" s="137"/>
      <c r="E79" s="137"/>
      <c r="F79" s="137"/>
      <c r="G79" s="148"/>
    </row>
    <row r="80" spans="2:7" hidden="1" outlineLevel="1" x14ac:dyDescent="0.25">
      <c r="B80" s="147"/>
      <c r="C80" s="137"/>
      <c r="D80" s="137"/>
      <c r="E80" s="137"/>
      <c r="F80" s="137"/>
      <c r="G80" s="148"/>
    </row>
    <row r="81" spans="2:7" hidden="1" outlineLevel="1" x14ac:dyDescent="0.25">
      <c r="B81" s="147"/>
      <c r="C81" s="137"/>
      <c r="D81" s="137"/>
      <c r="E81" s="137"/>
      <c r="F81" s="137"/>
      <c r="G81" s="148"/>
    </row>
    <row r="82" spans="2:7" hidden="1" outlineLevel="1" x14ac:dyDescent="0.25">
      <c r="B82" s="147"/>
      <c r="C82" s="137"/>
      <c r="D82" s="137"/>
      <c r="E82" s="137"/>
      <c r="F82" s="137"/>
      <c r="G82" s="148"/>
    </row>
    <row r="83" spans="2:7" hidden="1" outlineLevel="1" x14ac:dyDescent="0.25">
      <c r="B83" s="147"/>
      <c r="C83" s="137"/>
      <c r="D83" s="137"/>
      <c r="E83" s="137"/>
      <c r="F83" s="137"/>
      <c r="G83" s="148"/>
    </row>
    <row r="84" spans="2:7" hidden="1" outlineLevel="1" x14ac:dyDescent="0.25">
      <c r="B84" s="147"/>
      <c r="C84" s="137"/>
      <c r="D84" s="137"/>
      <c r="E84" s="137"/>
      <c r="F84" s="137"/>
      <c r="G84" s="148"/>
    </row>
    <row r="85" spans="2:7" hidden="1" outlineLevel="1" x14ac:dyDescent="0.25">
      <c r="B85" s="147"/>
      <c r="C85" s="137"/>
      <c r="D85" s="137"/>
      <c r="E85" s="137"/>
      <c r="F85" s="137"/>
      <c r="G85" s="148"/>
    </row>
    <row r="86" spans="2:7" hidden="1" outlineLevel="1" x14ac:dyDescent="0.25">
      <c r="B86" s="147"/>
      <c r="C86" s="137"/>
      <c r="D86" s="137"/>
      <c r="E86" s="137"/>
      <c r="F86" s="137"/>
      <c r="G86" s="148"/>
    </row>
    <row r="87" spans="2:7" hidden="1" outlineLevel="1" x14ac:dyDescent="0.25">
      <c r="B87" s="147"/>
      <c r="C87" s="137"/>
      <c r="D87" s="137"/>
      <c r="E87" s="137"/>
      <c r="F87" s="137"/>
      <c r="G87" s="148"/>
    </row>
    <row r="88" spans="2:7" hidden="1" outlineLevel="1" x14ac:dyDescent="0.25">
      <c r="B88" s="147"/>
      <c r="C88" s="137"/>
      <c r="D88" s="137"/>
      <c r="E88" s="137"/>
      <c r="F88" s="137"/>
      <c r="G88" s="148"/>
    </row>
    <row r="89" spans="2:7" hidden="1" outlineLevel="1" x14ac:dyDescent="0.25">
      <c r="B89" s="147"/>
      <c r="C89" s="137"/>
      <c r="D89" s="137"/>
      <c r="E89" s="137"/>
      <c r="F89" s="137"/>
      <c r="G89" s="148"/>
    </row>
    <row r="90" spans="2:7" hidden="1" outlineLevel="1" x14ac:dyDescent="0.25">
      <c r="B90" s="147"/>
      <c r="C90" s="137"/>
      <c r="D90" s="137"/>
      <c r="E90" s="137"/>
      <c r="F90" s="137"/>
      <c r="G90" s="148"/>
    </row>
    <row r="91" spans="2:7" hidden="1" outlineLevel="1" x14ac:dyDescent="0.25">
      <c r="B91" s="147"/>
      <c r="C91" s="137"/>
      <c r="D91" s="137"/>
      <c r="E91" s="137"/>
      <c r="F91" s="137"/>
      <c r="G91" s="148"/>
    </row>
    <row r="92" spans="2:7" hidden="1" outlineLevel="1" x14ac:dyDescent="0.25">
      <c r="B92" s="147"/>
      <c r="C92" s="137"/>
      <c r="D92" s="137"/>
      <c r="E92" s="137"/>
      <c r="F92" s="137"/>
      <c r="G92" s="148"/>
    </row>
    <row r="93" spans="2:7" hidden="1" outlineLevel="1" x14ac:dyDescent="0.25">
      <c r="B93" s="147"/>
      <c r="C93" s="137"/>
      <c r="D93" s="137"/>
      <c r="E93" s="137"/>
      <c r="F93" s="137"/>
      <c r="G93" s="148"/>
    </row>
    <row r="94" spans="2:7" hidden="1" outlineLevel="1" x14ac:dyDescent="0.25">
      <c r="B94" s="147"/>
      <c r="C94" s="137"/>
      <c r="D94" s="137"/>
      <c r="E94" s="137"/>
      <c r="F94" s="137"/>
      <c r="G94" s="148"/>
    </row>
    <row r="95" spans="2:7" hidden="1" outlineLevel="1" x14ac:dyDescent="0.25">
      <c r="B95" s="147"/>
      <c r="C95" s="137"/>
      <c r="D95" s="137"/>
      <c r="E95" s="137"/>
      <c r="F95" s="137"/>
      <c r="G95" s="148"/>
    </row>
    <row r="96" spans="2:7" hidden="1" outlineLevel="1" x14ac:dyDescent="0.25">
      <c r="B96" s="147"/>
      <c r="C96" s="137"/>
      <c r="D96" s="137"/>
      <c r="E96" s="137"/>
      <c r="F96" s="137"/>
      <c r="G96" s="148"/>
    </row>
    <row r="97" spans="2:7" hidden="1" outlineLevel="1" x14ac:dyDescent="0.25">
      <c r="B97" s="147"/>
      <c r="C97" s="137"/>
      <c r="D97" s="137"/>
      <c r="E97" s="137"/>
      <c r="F97" s="137"/>
      <c r="G97" s="148"/>
    </row>
    <row r="98" spans="2:7" hidden="1" outlineLevel="1" x14ac:dyDescent="0.25">
      <c r="B98" s="147"/>
      <c r="C98" s="137"/>
      <c r="D98" s="137"/>
      <c r="E98" s="137"/>
      <c r="F98" s="137"/>
      <c r="G98" s="148"/>
    </row>
    <row r="99" spans="2:7" hidden="1" outlineLevel="1" x14ac:dyDescent="0.25">
      <c r="B99" s="147"/>
      <c r="C99" s="137"/>
      <c r="D99" s="137"/>
      <c r="E99" s="137"/>
      <c r="F99" s="137"/>
      <c r="G99" s="148"/>
    </row>
    <row r="100" spans="2:7" hidden="1" outlineLevel="1" x14ac:dyDescent="0.25">
      <c r="B100" s="147"/>
      <c r="C100" s="137"/>
      <c r="D100" s="137"/>
      <c r="E100" s="137"/>
      <c r="F100" s="137"/>
      <c r="G100" s="148"/>
    </row>
    <row r="101" spans="2:7" hidden="1" outlineLevel="1" x14ac:dyDescent="0.25">
      <c r="B101" s="147"/>
      <c r="C101" s="137"/>
      <c r="D101" s="137"/>
      <c r="E101" s="137"/>
      <c r="F101" s="137"/>
      <c r="G101" s="148"/>
    </row>
    <row r="102" spans="2:7" hidden="1" outlineLevel="1" x14ac:dyDescent="0.25">
      <c r="B102" s="147"/>
      <c r="C102" s="137"/>
      <c r="D102" s="137"/>
      <c r="E102" s="137"/>
      <c r="F102" s="137"/>
      <c r="G102" s="148"/>
    </row>
    <row r="103" spans="2:7" hidden="1" outlineLevel="1" x14ac:dyDescent="0.25">
      <c r="B103" s="147"/>
      <c r="C103" s="137"/>
      <c r="D103" s="137"/>
      <c r="E103" s="137"/>
      <c r="F103" s="137"/>
      <c r="G103" s="148"/>
    </row>
    <row r="104" spans="2:7" hidden="1" outlineLevel="1" x14ac:dyDescent="0.25">
      <c r="B104" s="147"/>
      <c r="C104" s="137"/>
      <c r="D104" s="137"/>
      <c r="E104" s="137"/>
      <c r="F104" s="137"/>
      <c r="G104" s="148"/>
    </row>
    <row r="105" spans="2:7" hidden="1" outlineLevel="1" x14ac:dyDescent="0.25">
      <c r="B105" s="147"/>
      <c r="C105" s="137"/>
      <c r="D105" s="137"/>
      <c r="E105" s="137"/>
      <c r="F105" s="137"/>
      <c r="G105" s="148"/>
    </row>
    <row r="106" spans="2:7" hidden="1" outlineLevel="1" x14ac:dyDescent="0.25">
      <c r="B106" s="147"/>
      <c r="C106" s="137"/>
      <c r="D106" s="137"/>
      <c r="E106" s="137"/>
      <c r="F106" s="137"/>
      <c r="G106" s="148"/>
    </row>
    <row r="107" spans="2:7" hidden="1" outlineLevel="1" x14ac:dyDescent="0.25">
      <c r="B107" s="147"/>
      <c r="C107" s="137"/>
      <c r="D107" s="137"/>
      <c r="E107" s="137"/>
      <c r="F107" s="137"/>
      <c r="G107" s="148"/>
    </row>
    <row r="108" spans="2:7" hidden="1" outlineLevel="1" x14ac:dyDescent="0.25">
      <c r="B108" s="147"/>
      <c r="C108" s="137"/>
      <c r="D108" s="137"/>
      <c r="E108" s="137"/>
      <c r="F108" s="137"/>
      <c r="G108" s="148"/>
    </row>
    <row r="109" spans="2:7" hidden="1" outlineLevel="1" x14ac:dyDescent="0.25">
      <c r="B109" s="147"/>
      <c r="C109" s="137"/>
      <c r="D109" s="137"/>
      <c r="E109" s="137"/>
      <c r="F109" s="137"/>
      <c r="G109" s="148"/>
    </row>
    <row r="110" spans="2:7" hidden="1" outlineLevel="1" x14ac:dyDescent="0.25">
      <c r="B110" s="147"/>
      <c r="C110" s="137"/>
      <c r="D110" s="137"/>
      <c r="E110" s="137"/>
      <c r="F110" s="137"/>
      <c r="G110" s="148"/>
    </row>
    <row r="111" spans="2:7" hidden="1" outlineLevel="1" x14ac:dyDescent="0.25">
      <c r="B111" s="147"/>
      <c r="C111" s="137"/>
      <c r="D111" s="137"/>
      <c r="E111" s="137"/>
      <c r="F111" s="137"/>
      <c r="G111" s="148"/>
    </row>
    <row r="112" spans="2:7" hidden="1" outlineLevel="1" x14ac:dyDescent="0.25">
      <c r="B112" s="147"/>
      <c r="C112" s="137"/>
      <c r="D112" s="137"/>
      <c r="E112" s="137"/>
      <c r="F112" s="137"/>
      <c r="G112" s="148"/>
    </row>
    <row r="113" spans="2:7" hidden="1" outlineLevel="1" x14ac:dyDescent="0.25">
      <c r="B113" s="147"/>
      <c r="C113" s="137"/>
      <c r="D113" s="137"/>
      <c r="E113" s="137"/>
      <c r="F113" s="137"/>
      <c r="G113" s="148"/>
    </row>
    <row r="114" spans="2:7" hidden="1" outlineLevel="1" x14ac:dyDescent="0.25">
      <c r="B114" s="147"/>
      <c r="C114" s="137"/>
      <c r="D114" s="137"/>
      <c r="E114" s="137"/>
      <c r="F114" s="137"/>
      <c r="G114" s="148"/>
    </row>
    <row r="115" spans="2:7" hidden="1" outlineLevel="1" x14ac:dyDescent="0.25">
      <c r="B115" s="147"/>
      <c r="C115" s="137"/>
      <c r="D115" s="137"/>
      <c r="E115" s="137"/>
      <c r="F115" s="137"/>
      <c r="G115" s="148"/>
    </row>
    <row r="116" spans="2:7" hidden="1" outlineLevel="1" x14ac:dyDescent="0.25">
      <c r="B116" s="147"/>
      <c r="C116" s="137"/>
      <c r="D116" s="137"/>
      <c r="E116" s="137"/>
      <c r="F116" s="137"/>
      <c r="G116" s="148"/>
    </row>
    <row r="117" spans="2:7" hidden="1" outlineLevel="1" x14ac:dyDescent="0.25">
      <c r="B117" s="147"/>
      <c r="C117" s="137"/>
      <c r="D117" s="137"/>
      <c r="E117" s="137"/>
      <c r="F117" s="137"/>
      <c r="G117" s="148"/>
    </row>
    <row r="118" spans="2:7" hidden="1" outlineLevel="1" x14ac:dyDescent="0.25">
      <c r="B118" s="147"/>
      <c r="C118" s="137"/>
      <c r="D118" s="137"/>
      <c r="E118" s="137"/>
      <c r="F118" s="137"/>
      <c r="G118" s="148"/>
    </row>
    <row r="119" spans="2:7" hidden="1" outlineLevel="1" x14ac:dyDescent="0.25">
      <c r="B119" s="147"/>
      <c r="C119" s="137"/>
      <c r="D119" s="137"/>
      <c r="E119" s="137"/>
      <c r="F119" s="137"/>
      <c r="G119" s="148"/>
    </row>
    <row r="120" spans="2:7" hidden="1" outlineLevel="1" x14ac:dyDescent="0.25">
      <c r="B120" s="147"/>
      <c r="C120" s="137"/>
      <c r="D120" s="137"/>
      <c r="E120" s="137"/>
      <c r="F120" s="137"/>
      <c r="G120" s="148"/>
    </row>
    <row r="121" spans="2:7" hidden="1" outlineLevel="1" x14ac:dyDescent="0.25">
      <c r="B121" s="147"/>
      <c r="C121" s="137"/>
      <c r="D121" s="137"/>
      <c r="E121" s="137"/>
      <c r="F121" s="137"/>
      <c r="G121" s="148"/>
    </row>
    <row r="122" spans="2:7" hidden="1" outlineLevel="1" x14ac:dyDescent="0.25">
      <c r="B122" s="147"/>
      <c r="C122" s="137"/>
      <c r="D122" s="137"/>
      <c r="E122" s="137"/>
      <c r="F122" s="137"/>
      <c r="G122" s="148"/>
    </row>
    <row r="123" spans="2:7" hidden="1" outlineLevel="1" x14ac:dyDescent="0.25">
      <c r="B123" s="147"/>
      <c r="C123" s="137"/>
      <c r="D123" s="137"/>
      <c r="E123" s="137"/>
      <c r="F123" s="137"/>
      <c r="G123" s="148"/>
    </row>
    <row r="124" spans="2:7" hidden="1" outlineLevel="1" x14ac:dyDescent="0.25">
      <c r="B124" s="147"/>
      <c r="C124" s="137"/>
      <c r="D124" s="137"/>
      <c r="E124" s="137"/>
      <c r="F124" s="137"/>
      <c r="G124" s="148"/>
    </row>
    <row r="125" spans="2:7" hidden="1" outlineLevel="1" x14ac:dyDescent="0.25">
      <c r="B125" s="147"/>
      <c r="C125" s="137"/>
      <c r="D125" s="137"/>
      <c r="E125" s="137"/>
      <c r="F125" s="137"/>
      <c r="G125" s="148"/>
    </row>
    <row r="126" spans="2:7" hidden="1" outlineLevel="1" x14ac:dyDescent="0.25">
      <c r="B126" s="147"/>
      <c r="C126" s="137"/>
      <c r="D126" s="137"/>
      <c r="E126" s="137"/>
      <c r="F126" s="137"/>
      <c r="G126" s="148"/>
    </row>
    <row r="127" spans="2:7" hidden="1" outlineLevel="1" x14ac:dyDescent="0.25">
      <c r="B127" s="147"/>
      <c r="C127" s="137"/>
      <c r="D127" s="137"/>
      <c r="E127" s="137"/>
      <c r="F127" s="137"/>
      <c r="G127" s="148"/>
    </row>
    <row r="128" spans="2:7" hidden="1" outlineLevel="1" x14ac:dyDescent="0.25">
      <c r="B128" s="147"/>
      <c r="C128" s="137"/>
      <c r="D128" s="137"/>
      <c r="E128" s="137"/>
      <c r="F128" s="137"/>
      <c r="G128" s="148"/>
    </row>
    <row r="129" spans="2:7" hidden="1" outlineLevel="1" x14ac:dyDescent="0.25">
      <c r="B129" s="147"/>
      <c r="C129" s="137"/>
      <c r="D129" s="137"/>
      <c r="E129" s="137"/>
      <c r="F129" s="137"/>
      <c r="G129" s="148"/>
    </row>
    <row r="130" spans="2:7" hidden="1" outlineLevel="1" x14ac:dyDescent="0.25">
      <c r="B130" s="147"/>
      <c r="C130" s="137"/>
      <c r="D130" s="137"/>
      <c r="E130" s="137"/>
      <c r="F130" s="137"/>
      <c r="G130" s="148"/>
    </row>
    <row r="131" spans="2:7" hidden="1" outlineLevel="1" x14ac:dyDescent="0.25">
      <c r="B131" s="147"/>
      <c r="C131" s="137"/>
      <c r="D131" s="137"/>
      <c r="E131" s="137"/>
      <c r="F131" s="137"/>
      <c r="G131" s="148"/>
    </row>
    <row r="132" spans="2:7" hidden="1" outlineLevel="1" x14ac:dyDescent="0.25">
      <c r="B132" s="147"/>
      <c r="C132" s="137"/>
      <c r="D132" s="137"/>
      <c r="E132" s="137"/>
      <c r="F132" s="137"/>
      <c r="G132" s="148"/>
    </row>
    <row r="133" spans="2:7" hidden="1" outlineLevel="1" x14ac:dyDescent="0.25">
      <c r="B133" s="147"/>
      <c r="C133" s="137"/>
      <c r="D133" s="137"/>
      <c r="E133" s="137"/>
      <c r="F133" s="137"/>
      <c r="G133" s="148"/>
    </row>
    <row r="134" spans="2:7" hidden="1" outlineLevel="1" x14ac:dyDescent="0.25">
      <c r="B134" s="147"/>
      <c r="C134" s="137"/>
      <c r="D134" s="137"/>
      <c r="E134" s="137"/>
      <c r="F134" s="137"/>
      <c r="G134" s="148"/>
    </row>
    <row r="135" spans="2:7" hidden="1" outlineLevel="1" x14ac:dyDescent="0.25">
      <c r="B135" s="147"/>
      <c r="C135" s="137"/>
      <c r="D135" s="137"/>
      <c r="E135" s="137"/>
      <c r="F135" s="137"/>
      <c r="G135" s="148"/>
    </row>
    <row r="136" spans="2:7" hidden="1" outlineLevel="1" x14ac:dyDescent="0.25">
      <c r="B136" s="147"/>
      <c r="C136" s="137"/>
      <c r="D136" s="137"/>
      <c r="E136" s="137"/>
      <c r="F136" s="137"/>
      <c r="G136" s="148"/>
    </row>
    <row r="137" spans="2:7" hidden="1" outlineLevel="1" x14ac:dyDescent="0.25">
      <c r="B137" s="147"/>
      <c r="C137" s="137"/>
      <c r="D137" s="137"/>
      <c r="E137" s="137"/>
      <c r="F137" s="137"/>
      <c r="G137" s="148"/>
    </row>
    <row r="138" spans="2:7" hidden="1" outlineLevel="1" x14ac:dyDescent="0.25">
      <c r="B138" s="147"/>
      <c r="C138" s="137"/>
      <c r="D138" s="137"/>
      <c r="E138" s="137"/>
      <c r="F138" s="137"/>
      <c r="G138" s="148"/>
    </row>
    <row r="139" spans="2:7" hidden="1" outlineLevel="1" x14ac:dyDescent="0.25">
      <c r="B139" s="147"/>
      <c r="C139" s="137"/>
      <c r="D139" s="137"/>
      <c r="E139" s="137"/>
      <c r="F139" s="137"/>
      <c r="G139" s="148"/>
    </row>
    <row r="140" spans="2:7" hidden="1" outlineLevel="1" x14ac:dyDescent="0.25">
      <c r="B140" s="147"/>
      <c r="C140" s="137"/>
      <c r="D140" s="137"/>
      <c r="E140" s="137"/>
      <c r="F140" s="137"/>
      <c r="G140" s="148"/>
    </row>
    <row r="141" spans="2:7" hidden="1" outlineLevel="1" x14ac:dyDescent="0.25">
      <c r="B141" s="147"/>
      <c r="C141" s="137"/>
      <c r="D141" s="137"/>
      <c r="E141" s="137"/>
      <c r="F141" s="137"/>
      <c r="G141" s="148"/>
    </row>
    <row r="142" spans="2:7" hidden="1" outlineLevel="1" x14ac:dyDescent="0.25">
      <c r="B142" s="147"/>
      <c r="C142" s="137"/>
      <c r="D142" s="137"/>
      <c r="E142" s="137"/>
      <c r="F142" s="137"/>
      <c r="G142" s="148"/>
    </row>
    <row r="143" spans="2:7" hidden="1" outlineLevel="1" x14ac:dyDescent="0.25">
      <c r="B143" s="147"/>
      <c r="C143" s="137"/>
      <c r="D143" s="137"/>
      <c r="E143" s="137"/>
      <c r="F143" s="137"/>
      <c r="G143" s="148"/>
    </row>
    <row r="144" spans="2:7" hidden="1" outlineLevel="1" x14ac:dyDescent="0.25">
      <c r="B144" s="147"/>
      <c r="C144" s="137"/>
      <c r="D144" s="137"/>
      <c r="E144" s="137"/>
      <c r="F144" s="137"/>
      <c r="G144" s="148"/>
    </row>
    <row r="145" spans="2:7" hidden="1" outlineLevel="1" x14ac:dyDescent="0.25">
      <c r="B145" s="147"/>
      <c r="C145" s="137"/>
      <c r="D145" s="137"/>
      <c r="E145" s="137"/>
      <c r="F145" s="137"/>
      <c r="G145" s="148"/>
    </row>
    <row r="146" spans="2:7" hidden="1" outlineLevel="1" x14ac:dyDescent="0.25">
      <c r="B146" s="147"/>
      <c r="C146" s="137"/>
      <c r="D146" s="137"/>
      <c r="E146" s="137"/>
      <c r="F146" s="137"/>
      <c r="G146" s="148"/>
    </row>
    <row r="147" spans="2:7" hidden="1" outlineLevel="1" x14ac:dyDescent="0.25">
      <c r="B147" s="147"/>
      <c r="C147" s="137"/>
      <c r="D147" s="137"/>
      <c r="E147" s="137"/>
      <c r="F147" s="137"/>
      <c r="G147" s="148"/>
    </row>
    <row r="148" spans="2:7" hidden="1" outlineLevel="1" x14ac:dyDescent="0.25">
      <c r="B148" s="147"/>
      <c r="C148" s="137"/>
      <c r="D148" s="137"/>
      <c r="E148" s="137"/>
      <c r="F148" s="137"/>
      <c r="G148" s="148"/>
    </row>
    <row r="149" spans="2:7" hidden="1" outlineLevel="1" x14ac:dyDescent="0.25">
      <c r="B149" s="147"/>
      <c r="C149" s="137"/>
      <c r="D149" s="137"/>
      <c r="E149" s="137"/>
      <c r="F149" s="137"/>
      <c r="G149" s="148"/>
    </row>
    <row r="150" spans="2:7" hidden="1" outlineLevel="1" x14ac:dyDescent="0.25">
      <c r="B150" s="147"/>
      <c r="C150" s="137"/>
      <c r="D150" s="137"/>
      <c r="E150" s="137"/>
      <c r="F150" s="137"/>
      <c r="G150" s="148"/>
    </row>
    <row r="151" spans="2:7" hidden="1" outlineLevel="1" x14ac:dyDescent="0.25">
      <c r="B151" s="147"/>
      <c r="C151" s="137"/>
      <c r="D151" s="137"/>
      <c r="E151" s="137"/>
      <c r="F151" s="137"/>
      <c r="G151" s="148"/>
    </row>
    <row r="152" spans="2:7" hidden="1" outlineLevel="1" x14ac:dyDescent="0.25">
      <c r="B152" s="147"/>
      <c r="C152" s="137"/>
      <c r="D152" s="137"/>
      <c r="E152" s="137"/>
      <c r="F152" s="137"/>
      <c r="G152" s="148"/>
    </row>
    <row r="153" spans="2:7" hidden="1" outlineLevel="1" x14ac:dyDescent="0.25">
      <c r="B153" s="147"/>
      <c r="C153" s="137"/>
      <c r="D153" s="137"/>
      <c r="E153" s="137"/>
      <c r="F153" s="137"/>
      <c r="G153" s="148"/>
    </row>
    <row r="154" spans="2:7" hidden="1" outlineLevel="1" x14ac:dyDescent="0.25">
      <c r="B154" s="147"/>
      <c r="C154" s="137"/>
      <c r="D154" s="137"/>
      <c r="E154" s="137"/>
      <c r="F154" s="137"/>
      <c r="G154" s="148"/>
    </row>
    <row r="155" spans="2:7" hidden="1" outlineLevel="1" x14ac:dyDescent="0.25">
      <c r="B155" s="147"/>
      <c r="C155" s="137"/>
      <c r="D155" s="137"/>
      <c r="E155" s="137"/>
      <c r="F155" s="137"/>
      <c r="G155" s="148"/>
    </row>
    <row r="156" spans="2:7" hidden="1" outlineLevel="1" x14ac:dyDescent="0.25">
      <c r="B156" s="147"/>
      <c r="C156" s="137"/>
      <c r="D156" s="137"/>
      <c r="E156" s="137"/>
      <c r="F156" s="137"/>
      <c r="G156" s="148"/>
    </row>
    <row r="157" spans="2:7" hidden="1" outlineLevel="1" x14ac:dyDescent="0.25">
      <c r="B157" s="147"/>
      <c r="C157" s="137"/>
      <c r="D157" s="137"/>
      <c r="E157" s="137"/>
      <c r="F157" s="137"/>
      <c r="G157" s="148"/>
    </row>
    <row r="158" spans="2:7" hidden="1" outlineLevel="1" x14ac:dyDescent="0.25">
      <c r="B158" s="147"/>
      <c r="C158" s="137"/>
      <c r="D158" s="137"/>
      <c r="E158" s="137"/>
      <c r="F158" s="137"/>
      <c r="G158" s="148"/>
    </row>
    <row r="159" spans="2:7" hidden="1" outlineLevel="1" x14ac:dyDescent="0.25">
      <c r="B159" s="147"/>
      <c r="C159" s="137"/>
      <c r="D159" s="137"/>
      <c r="E159" s="137"/>
      <c r="F159" s="137"/>
      <c r="G159" s="148"/>
    </row>
    <row r="160" spans="2:7" hidden="1" outlineLevel="1" x14ac:dyDescent="0.25">
      <c r="B160" s="147"/>
      <c r="C160" s="137"/>
      <c r="D160" s="137"/>
      <c r="E160" s="137"/>
      <c r="F160" s="137"/>
      <c r="G160" s="148"/>
    </row>
    <row r="161" spans="2:7" hidden="1" outlineLevel="1" x14ac:dyDescent="0.25">
      <c r="B161" s="147"/>
      <c r="C161" s="137"/>
      <c r="D161" s="137"/>
      <c r="E161" s="137"/>
      <c r="F161" s="137"/>
      <c r="G161" s="148"/>
    </row>
    <row r="162" spans="2:7" hidden="1" outlineLevel="1" x14ac:dyDescent="0.25">
      <c r="B162" s="147"/>
      <c r="C162" s="137"/>
      <c r="D162" s="137"/>
      <c r="E162" s="137"/>
      <c r="F162" s="137"/>
      <c r="G162" s="148"/>
    </row>
    <row r="163" spans="2:7" hidden="1" outlineLevel="1" x14ac:dyDescent="0.25">
      <c r="B163" s="147"/>
      <c r="C163" s="137"/>
      <c r="D163" s="137"/>
      <c r="E163" s="137"/>
      <c r="F163" s="137"/>
      <c r="G163" s="148"/>
    </row>
    <row r="164" spans="2:7" hidden="1" outlineLevel="1" x14ac:dyDescent="0.25">
      <c r="B164" s="147"/>
      <c r="C164" s="137"/>
      <c r="D164" s="137"/>
      <c r="E164" s="137"/>
      <c r="F164" s="137"/>
      <c r="G164" s="148"/>
    </row>
    <row r="165" spans="2:7" hidden="1" outlineLevel="1" x14ac:dyDescent="0.25">
      <c r="B165" s="147"/>
      <c r="C165" s="137"/>
      <c r="D165" s="137"/>
      <c r="E165" s="137"/>
      <c r="F165" s="137"/>
      <c r="G165" s="148"/>
    </row>
    <row r="166" spans="2:7" hidden="1" outlineLevel="1" x14ac:dyDescent="0.25">
      <c r="B166" s="147"/>
      <c r="C166" s="137"/>
      <c r="D166" s="137"/>
      <c r="E166" s="137"/>
      <c r="F166" s="137"/>
      <c r="G166" s="148"/>
    </row>
    <row r="167" spans="2:7" hidden="1" outlineLevel="1" x14ac:dyDescent="0.25">
      <c r="B167" s="147"/>
      <c r="C167" s="137"/>
      <c r="D167" s="137"/>
      <c r="E167" s="137"/>
      <c r="F167" s="137"/>
      <c r="G167" s="148"/>
    </row>
    <row r="168" spans="2:7" hidden="1" outlineLevel="1" x14ac:dyDescent="0.25">
      <c r="B168" s="147"/>
      <c r="C168" s="137"/>
      <c r="D168" s="137"/>
      <c r="E168" s="137"/>
      <c r="F168" s="137"/>
      <c r="G168" s="148"/>
    </row>
    <row r="169" spans="2:7" hidden="1" outlineLevel="1" x14ac:dyDescent="0.25">
      <c r="B169" s="147"/>
      <c r="C169" s="137"/>
      <c r="D169" s="137"/>
      <c r="E169" s="137"/>
      <c r="F169" s="137"/>
      <c r="G169" s="148"/>
    </row>
    <row r="170" spans="2:7" hidden="1" outlineLevel="1" x14ac:dyDescent="0.25">
      <c r="B170" s="147"/>
      <c r="C170" s="137"/>
      <c r="D170" s="137"/>
      <c r="E170" s="137"/>
      <c r="F170" s="137"/>
      <c r="G170" s="148"/>
    </row>
    <row r="171" spans="2:7" hidden="1" outlineLevel="1" x14ac:dyDescent="0.25">
      <c r="B171" s="147"/>
      <c r="C171" s="137"/>
      <c r="D171" s="137"/>
      <c r="E171" s="137"/>
      <c r="F171" s="137"/>
      <c r="G171" s="148"/>
    </row>
    <row r="172" spans="2:7" hidden="1" outlineLevel="1" x14ac:dyDescent="0.25">
      <c r="B172" s="147"/>
      <c r="C172" s="137"/>
      <c r="D172" s="137"/>
      <c r="E172" s="137"/>
      <c r="F172" s="137"/>
      <c r="G172" s="148"/>
    </row>
    <row r="173" spans="2:7" hidden="1" outlineLevel="1" x14ac:dyDescent="0.25">
      <c r="B173" s="147"/>
      <c r="C173" s="137"/>
      <c r="D173" s="137"/>
      <c r="E173" s="137"/>
      <c r="F173" s="137"/>
      <c r="G173" s="148"/>
    </row>
    <row r="174" spans="2:7" hidden="1" outlineLevel="1" x14ac:dyDescent="0.25">
      <c r="B174" s="147"/>
      <c r="C174" s="137"/>
      <c r="D174" s="137"/>
      <c r="E174" s="137"/>
      <c r="F174" s="137"/>
      <c r="G174" s="148"/>
    </row>
    <row r="175" spans="2:7" hidden="1" outlineLevel="1" x14ac:dyDescent="0.25">
      <c r="B175" s="147"/>
      <c r="C175" s="137"/>
      <c r="D175" s="137"/>
      <c r="E175" s="137"/>
      <c r="F175" s="137"/>
      <c r="G175" s="148"/>
    </row>
    <row r="176" spans="2:7" hidden="1" outlineLevel="1" x14ac:dyDescent="0.25">
      <c r="B176" s="147"/>
      <c r="C176" s="137"/>
      <c r="D176" s="137"/>
      <c r="E176" s="137"/>
      <c r="F176" s="137"/>
      <c r="G176" s="148"/>
    </row>
    <row r="177" spans="2:7" hidden="1" outlineLevel="1" x14ac:dyDescent="0.25">
      <c r="B177" s="147"/>
      <c r="C177" s="137"/>
      <c r="D177" s="137"/>
      <c r="E177" s="137"/>
      <c r="F177" s="137"/>
      <c r="G177" s="148"/>
    </row>
    <row r="178" spans="2:7" hidden="1" outlineLevel="1" x14ac:dyDescent="0.25">
      <c r="B178" s="147"/>
      <c r="C178" s="137"/>
      <c r="D178" s="137"/>
      <c r="E178" s="137"/>
      <c r="F178" s="137"/>
      <c r="G178" s="148"/>
    </row>
    <row r="179" spans="2:7" hidden="1" outlineLevel="1" x14ac:dyDescent="0.25">
      <c r="B179" s="147"/>
      <c r="C179" s="137"/>
      <c r="D179" s="137"/>
      <c r="E179" s="137"/>
      <c r="F179" s="137"/>
      <c r="G179" s="148"/>
    </row>
    <row r="180" spans="2:7" hidden="1" outlineLevel="1" x14ac:dyDescent="0.25">
      <c r="B180" s="147"/>
      <c r="C180" s="137"/>
      <c r="D180" s="137"/>
      <c r="E180" s="137"/>
      <c r="F180" s="137"/>
      <c r="G180" s="148"/>
    </row>
    <row r="181" spans="2:7" hidden="1" outlineLevel="1" x14ac:dyDescent="0.25">
      <c r="B181" s="147"/>
      <c r="C181" s="137"/>
      <c r="D181" s="137"/>
      <c r="E181" s="137"/>
      <c r="F181" s="137"/>
      <c r="G181" s="148"/>
    </row>
    <row r="182" spans="2:7" hidden="1" outlineLevel="1" x14ac:dyDescent="0.25">
      <c r="B182" s="147"/>
      <c r="C182" s="137"/>
      <c r="D182" s="137"/>
      <c r="E182" s="137"/>
      <c r="F182" s="137"/>
      <c r="G182" s="148"/>
    </row>
    <row r="183" spans="2:7" hidden="1" outlineLevel="1" x14ac:dyDescent="0.25">
      <c r="B183" s="147"/>
      <c r="C183" s="137"/>
      <c r="D183" s="137"/>
      <c r="E183" s="137"/>
      <c r="F183" s="137"/>
      <c r="G183" s="148"/>
    </row>
    <row r="184" spans="2:7" hidden="1" outlineLevel="1" x14ac:dyDescent="0.25">
      <c r="B184" s="147"/>
      <c r="C184" s="137"/>
      <c r="D184" s="137"/>
      <c r="E184" s="137"/>
      <c r="F184" s="137"/>
      <c r="G184" s="148"/>
    </row>
    <row r="185" spans="2:7" hidden="1" outlineLevel="1" x14ac:dyDescent="0.25">
      <c r="B185" s="147"/>
      <c r="C185" s="137"/>
      <c r="D185" s="137"/>
      <c r="E185" s="137"/>
      <c r="F185" s="137"/>
      <c r="G185" s="148"/>
    </row>
    <row r="186" spans="2:7" hidden="1" outlineLevel="1" x14ac:dyDescent="0.25">
      <c r="B186" s="147"/>
      <c r="C186" s="137"/>
      <c r="D186" s="137"/>
      <c r="E186" s="137"/>
      <c r="F186" s="137"/>
      <c r="G186" s="148"/>
    </row>
    <row r="187" spans="2:7" hidden="1" outlineLevel="1" x14ac:dyDescent="0.25">
      <c r="B187" s="147"/>
      <c r="C187" s="137"/>
      <c r="D187" s="137"/>
      <c r="E187" s="137"/>
      <c r="F187" s="137"/>
      <c r="G187" s="148"/>
    </row>
    <row r="188" spans="2:7" hidden="1" outlineLevel="1" x14ac:dyDescent="0.25">
      <c r="B188" s="147"/>
      <c r="C188" s="137"/>
      <c r="D188" s="137"/>
      <c r="E188" s="137"/>
      <c r="F188" s="137"/>
      <c r="G188" s="148"/>
    </row>
    <row r="189" spans="2:7" hidden="1" outlineLevel="1" x14ac:dyDescent="0.25">
      <c r="B189" s="147"/>
      <c r="C189" s="137"/>
      <c r="D189" s="137"/>
      <c r="E189" s="137"/>
      <c r="F189" s="137"/>
      <c r="G189" s="148"/>
    </row>
    <row r="190" spans="2:7" hidden="1" outlineLevel="1" x14ac:dyDescent="0.25">
      <c r="B190" s="147"/>
      <c r="C190" s="137"/>
      <c r="D190" s="137"/>
      <c r="E190" s="137"/>
      <c r="F190" s="137"/>
      <c r="G190" s="148"/>
    </row>
    <row r="191" spans="2:7" hidden="1" outlineLevel="1" x14ac:dyDescent="0.25">
      <c r="B191" s="147"/>
      <c r="C191" s="137"/>
      <c r="D191" s="137"/>
      <c r="E191" s="137"/>
      <c r="F191" s="137"/>
      <c r="G191" s="148"/>
    </row>
    <row r="192" spans="2:7" hidden="1" outlineLevel="1" x14ac:dyDescent="0.25">
      <c r="B192" s="147"/>
      <c r="C192" s="137"/>
      <c r="D192" s="137"/>
      <c r="E192" s="137"/>
      <c r="F192" s="137"/>
      <c r="G192" s="148"/>
    </row>
    <row r="193" spans="2:7" hidden="1" outlineLevel="1" x14ac:dyDescent="0.25">
      <c r="B193" s="147"/>
      <c r="C193" s="137"/>
      <c r="D193" s="137"/>
      <c r="E193" s="137"/>
      <c r="F193" s="137"/>
      <c r="G193" s="148"/>
    </row>
    <row r="194" spans="2:7" hidden="1" outlineLevel="1" x14ac:dyDescent="0.25">
      <c r="B194" s="147"/>
      <c r="C194" s="137"/>
      <c r="D194" s="137"/>
      <c r="E194" s="137"/>
      <c r="F194" s="137"/>
      <c r="G194" s="148"/>
    </row>
    <row r="195" spans="2:7" hidden="1" outlineLevel="1" x14ac:dyDescent="0.25">
      <c r="B195" s="147"/>
      <c r="C195" s="137"/>
      <c r="D195" s="137"/>
      <c r="E195" s="137"/>
      <c r="F195" s="137"/>
      <c r="G195" s="148"/>
    </row>
    <row r="196" spans="2:7" hidden="1" outlineLevel="1" x14ac:dyDescent="0.25">
      <c r="B196" s="147"/>
      <c r="C196" s="137"/>
      <c r="D196" s="137"/>
      <c r="E196" s="137"/>
      <c r="F196" s="137"/>
      <c r="G196" s="148"/>
    </row>
    <row r="197" spans="2:7" hidden="1" outlineLevel="1" x14ac:dyDescent="0.25">
      <c r="B197" s="147"/>
      <c r="C197" s="137"/>
      <c r="D197" s="137"/>
      <c r="E197" s="137"/>
      <c r="F197" s="137"/>
      <c r="G197" s="148"/>
    </row>
    <row r="198" spans="2:7" hidden="1" outlineLevel="1" x14ac:dyDescent="0.25">
      <c r="B198" s="147"/>
      <c r="C198" s="137"/>
      <c r="D198" s="137"/>
      <c r="E198" s="137"/>
      <c r="F198" s="137"/>
      <c r="G198" s="148"/>
    </row>
    <row r="199" spans="2:7" hidden="1" outlineLevel="1" x14ac:dyDescent="0.25">
      <c r="B199" s="147"/>
      <c r="C199" s="137"/>
      <c r="D199" s="137"/>
      <c r="E199" s="137"/>
      <c r="F199" s="137"/>
      <c r="G199" s="148"/>
    </row>
    <row r="200" spans="2:7" hidden="1" outlineLevel="1" x14ac:dyDescent="0.25">
      <c r="B200" s="147"/>
      <c r="C200" s="137"/>
      <c r="D200" s="137"/>
      <c r="E200" s="137"/>
      <c r="F200" s="137"/>
      <c r="G200" s="148"/>
    </row>
    <row r="201" spans="2:7" hidden="1" outlineLevel="1" x14ac:dyDescent="0.25">
      <c r="B201" s="147"/>
      <c r="C201" s="137"/>
      <c r="D201" s="137"/>
      <c r="E201" s="137"/>
      <c r="F201" s="137"/>
      <c r="G201" s="148"/>
    </row>
    <row r="202" spans="2:7" hidden="1" outlineLevel="1" x14ac:dyDescent="0.25">
      <c r="B202" s="147"/>
      <c r="C202" s="137"/>
      <c r="D202" s="137"/>
      <c r="E202" s="137"/>
      <c r="F202" s="137"/>
      <c r="G202" s="148"/>
    </row>
    <row r="203" spans="2:7" hidden="1" outlineLevel="1" x14ac:dyDescent="0.25">
      <c r="B203" s="147"/>
      <c r="C203" s="137"/>
      <c r="D203" s="137"/>
      <c r="E203" s="137"/>
      <c r="F203" s="137"/>
      <c r="G203" s="148"/>
    </row>
    <row r="204" spans="2:7" hidden="1" outlineLevel="1" x14ac:dyDescent="0.25">
      <c r="B204" s="147"/>
      <c r="C204" s="137"/>
      <c r="D204" s="137"/>
      <c r="E204" s="137"/>
      <c r="F204" s="137"/>
      <c r="G204" s="148"/>
    </row>
    <row r="205" spans="2:7" hidden="1" outlineLevel="1" x14ac:dyDescent="0.25">
      <c r="B205" s="147"/>
      <c r="C205" s="137"/>
      <c r="D205" s="137"/>
      <c r="E205" s="137"/>
      <c r="F205" s="137"/>
      <c r="G205" s="148"/>
    </row>
    <row r="206" spans="2:7" hidden="1" outlineLevel="1" x14ac:dyDescent="0.25">
      <c r="B206" s="147"/>
      <c r="C206" s="137"/>
      <c r="D206" s="137"/>
      <c r="E206" s="137"/>
      <c r="F206" s="137"/>
      <c r="G206" s="148"/>
    </row>
    <row r="207" spans="2:7" hidden="1" outlineLevel="1" x14ac:dyDescent="0.25">
      <c r="B207" s="147"/>
      <c r="C207" s="137"/>
      <c r="D207" s="137"/>
      <c r="E207" s="137"/>
      <c r="F207" s="137"/>
      <c r="G207" s="148"/>
    </row>
    <row r="208" spans="2:7" hidden="1" outlineLevel="1" x14ac:dyDescent="0.25">
      <c r="B208" s="147"/>
      <c r="C208" s="137"/>
      <c r="D208" s="137"/>
      <c r="E208" s="137"/>
      <c r="F208" s="137"/>
      <c r="G208" s="148"/>
    </row>
    <row r="209" spans="2:7" hidden="1" outlineLevel="1" x14ac:dyDescent="0.25">
      <c r="B209" s="147"/>
      <c r="C209" s="137"/>
      <c r="D209" s="137"/>
      <c r="E209" s="137"/>
      <c r="F209" s="137"/>
      <c r="G209" s="148"/>
    </row>
    <row r="210" spans="2:7" hidden="1" outlineLevel="1" x14ac:dyDescent="0.25">
      <c r="B210" s="147"/>
      <c r="C210" s="137"/>
      <c r="D210" s="137"/>
      <c r="E210" s="137"/>
      <c r="F210" s="137"/>
      <c r="G210" s="148"/>
    </row>
    <row r="211" spans="2:7" hidden="1" outlineLevel="1" x14ac:dyDescent="0.25">
      <c r="B211" s="147"/>
      <c r="C211" s="137"/>
      <c r="D211" s="137"/>
      <c r="E211" s="137"/>
      <c r="F211" s="137"/>
      <c r="G211" s="148"/>
    </row>
    <row r="212" spans="2:7" hidden="1" outlineLevel="1" x14ac:dyDescent="0.25">
      <c r="B212" s="147"/>
      <c r="C212" s="137"/>
      <c r="D212" s="137"/>
      <c r="E212" s="137"/>
      <c r="F212" s="137"/>
      <c r="G212" s="148"/>
    </row>
    <row r="213" spans="2:7" hidden="1" outlineLevel="1" x14ac:dyDescent="0.25">
      <c r="B213" s="147"/>
      <c r="C213" s="137"/>
      <c r="D213" s="137"/>
      <c r="E213" s="137"/>
      <c r="F213" s="137"/>
      <c r="G213" s="148"/>
    </row>
    <row r="214" spans="2:7" hidden="1" outlineLevel="1" x14ac:dyDescent="0.25">
      <c r="B214" s="147"/>
      <c r="C214" s="137"/>
      <c r="D214" s="137"/>
      <c r="E214" s="137"/>
      <c r="F214" s="137"/>
      <c r="G214" s="148"/>
    </row>
    <row r="215" spans="2:7" hidden="1" outlineLevel="1" x14ac:dyDescent="0.25">
      <c r="B215" s="147"/>
      <c r="C215" s="137"/>
      <c r="D215" s="137"/>
      <c r="E215" s="137"/>
      <c r="F215" s="137"/>
      <c r="G215" s="148"/>
    </row>
    <row r="216" spans="2:7" hidden="1" outlineLevel="1" x14ac:dyDescent="0.25">
      <c r="B216" s="147"/>
      <c r="C216" s="137"/>
      <c r="D216" s="137"/>
      <c r="E216" s="137"/>
      <c r="F216" s="137"/>
      <c r="G216" s="148"/>
    </row>
    <row r="217" spans="2:7" hidden="1" outlineLevel="1" x14ac:dyDescent="0.25">
      <c r="B217" s="147"/>
      <c r="C217" s="137"/>
      <c r="D217" s="137"/>
      <c r="E217" s="137"/>
      <c r="F217" s="137"/>
      <c r="G217" s="148"/>
    </row>
    <row r="218" spans="2:7" hidden="1" outlineLevel="1" x14ac:dyDescent="0.25">
      <c r="B218" s="147"/>
      <c r="C218" s="137"/>
      <c r="D218" s="137"/>
      <c r="E218" s="137"/>
      <c r="F218" s="137"/>
      <c r="G218" s="148"/>
    </row>
    <row r="219" spans="2:7" hidden="1" outlineLevel="1" x14ac:dyDescent="0.25">
      <c r="B219" s="147"/>
      <c r="C219" s="137"/>
      <c r="D219" s="137"/>
      <c r="E219" s="137"/>
      <c r="F219" s="137"/>
      <c r="G219" s="148"/>
    </row>
    <row r="220" spans="2:7" hidden="1" outlineLevel="1" x14ac:dyDescent="0.25">
      <c r="B220" s="147"/>
      <c r="C220" s="137"/>
      <c r="D220" s="137"/>
      <c r="E220" s="137"/>
      <c r="F220" s="137"/>
      <c r="G220" s="148"/>
    </row>
    <row r="221" spans="2:7" hidden="1" outlineLevel="1" x14ac:dyDescent="0.25">
      <c r="B221" s="147"/>
      <c r="C221" s="137"/>
      <c r="D221" s="137"/>
      <c r="E221" s="137"/>
      <c r="F221" s="137"/>
      <c r="G221" s="148"/>
    </row>
    <row r="222" spans="2:7" hidden="1" outlineLevel="1" x14ac:dyDescent="0.25">
      <c r="B222" s="147"/>
      <c r="C222" s="137"/>
      <c r="D222" s="137"/>
      <c r="E222" s="137"/>
      <c r="F222" s="137"/>
      <c r="G222" s="148"/>
    </row>
    <row r="223" spans="2:7" hidden="1" outlineLevel="1" x14ac:dyDescent="0.25">
      <c r="B223" s="147"/>
      <c r="C223" s="137"/>
      <c r="D223" s="137"/>
      <c r="E223" s="137"/>
      <c r="F223" s="137"/>
      <c r="G223" s="148"/>
    </row>
    <row r="224" spans="2:7" hidden="1" outlineLevel="1" x14ac:dyDescent="0.25">
      <c r="B224" s="147"/>
      <c r="C224" s="137"/>
      <c r="D224" s="137"/>
      <c r="E224" s="137"/>
      <c r="F224" s="137"/>
      <c r="G224" s="148"/>
    </row>
    <row r="225" spans="2:7" hidden="1" outlineLevel="1" x14ac:dyDescent="0.25">
      <c r="B225" s="147"/>
      <c r="C225" s="137"/>
      <c r="D225" s="137"/>
      <c r="E225" s="137"/>
      <c r="F225" s="137"/>
      <c r="G225" s="148"/>
    </row>
    <row r="226" spans="2:7" hidden="1" outlineLevel="1" x14ac:dyDescent="0.25">
      <c r="B226" s="147"/>
      <c r="C226" s="137"/>
      <c r="D226" s="137"/>
      <c r="E226" s="137"/>
      <c r="F226" s="137"/>
      <c r="G226" s="148"/>
    </row>
    <row r="227" spans="2:7" hidden="1" outlineLevel="1" x14ac:dyDescent="0.25">
      <c r="B227" s="147"/>
      <c r="C227" s="137"/>
      <c r="D227" s="137"/>
      <c r="E227" s="137"/>
      <c r="F227" s="137"/>
      <c r="G227" s="148"/>
    </row>
    <row r="228" spans="2:7" hidden="1" outlineLevel="1" x14ac:dyDescent="0.25">
      <c r="B228" s="147"/>
      <c r="C228" s="137"/>
      <c r="D228" s="137"/>
      <c r="E228" s="137"/>
      <c r="F228" s="137"/>
      <c r="G228" s="148"/>
    </row>
    <row r="229" spans="2:7" hidden="1" outlineLevel="1" x14ac:dyDescent="0.25">
      <c r="B229" s="147"/>
      <c r="C229" s="137"/>
      <c r="D229" s="137"/>
      <c r="E229" s="137"/>
      <c r="F229" s="137"/>
      <c r="G229" s="148"/>
    </row>
    <row r="230" spans="2:7" hidden="1" outlineLevel="1" x14ac:dyDescent="0.25">
      <c r="B230" s="147"/>
      <c r="C230" s="137"/>
      <c r="D230" s="137"/>
      <c r="E230" s="137"/>
      <c r="F230" s="137"/>
      <c r="G230" s="148"/>
    </row>
    <row r="231" spans="2:7" hidden="1" outlineLevel="1" x14ac:dyDescent="0.25">
      <c r="B231" s="147"/>
      <c r="C231" s="137"/>
      <c r="D231" s="137"/>
      <c r="E231" s="137"/>
      <c r="F231" s="137"/>
      <c r="G231" s="148"/>
    </row>
    <row r="232" spans="2:7" hidden="1" outlineLevel="1" x14ac:dyDescent="0.25">
      <c r="B232" s="147"/>
      <c r="C232" s="137"/>
      <c r="D232" s="137"/>
      <c r="E232" s="137"/>
      <c r="F232" s="137"/>
      <c r="G232" s="148"/>
    </row>
    <row r="233" spans="2:7" hidden="1" outlineLevel="1" x14ac:dyDescent="0.25">
      <c r="B233" s="147"/>
      <c r="C233" s="137"/>
      <c r="D233" s="137"/>
      <c r="E233" s="137"/>
      <c r="F233" s="137"/>
      <c r="G233" s="148"/>
    </row>
    <row r="234" spans="2:7" hidden="1" outlineLevel="1" x14ac:dyDescent="0.25">
      <c r="B234" s="147"/>
      <c r="C234" s="137"/>
      <c r="D234" s="137"/>
      <c r="E234" s="137"/>
      <c r="F234" s="137"/>
      <c r="G234" s="148"/>
    </row>
    <row r="235" spans="2:7" hidden="1" outlineLevel="1" x14ac:dyDescent="0.25">
      <c r="B235" s="147"/>
      <c r="C235" s="137"/>
      <c r="D235" s="137"/>
      <c r="E235" s="137"/>
      <c r="F235" s="137"/>
      <c r="G235" s="148"/>
    </row>
    <row r="236" spans="2:7" hidden="1" outlineLevel="1" x14ac:dyDescent="0.25">
      <c r="B236" s="147"/>
      <c r="C236" s="137"/>
      <c r="D236" s="137"/>
      <c r="E236" s="137"/>
      <c r="F236" s="137"/>
      <c r="G236" s="148"/>
    </row>
    <row r="237" spans="2:7" hidden="1" outlineLevel="1" x14ac:dyDescent="0.25">
      <c r="B237" s="147"/>
      <c r="C237" s="137"/>
      <c r="D237" s="137"/>
      <c r="E237" s="137"/>
      <c r="F237" s="137"/>
      <c r="G237" s="148"/>
    </row>
    <row r="238" spans="2:7" hidden="1" outlineLevel="1" x14ac:dyDescent="0.25">
      <c r="B238" s="147"/>
      <c r="C238" s="137"/>
      <c r="D238" s="137"/>
      <c r="E238" s="137"/>
      <c r="F238" s="137"/>
      <c r="G238" s="148"/>
    </row>
    <row r="239" spans="2:7" hidden="1" outlineLevel="1" x14ac:dyDescent="0.25">
      <c r="B239" s="147"/>
      <c r="C239" s="137"/>
      <c r="D239" s="137"/>
      <c r="E239" s="137"/>
      <c r="F239" s="137"/>
      <c r="G239" s="148"/>
    </row>
    <row r="240" spans="2:7" hidden="1" outlineLevel="1" x14ac:dyDescent="0.25">
      <c r="B240" s="147"/>
      <c r="C240" s="137"/>
      <c r="D240" s="137"/>
      <c r="E240" s="137"/>
      <c r="F240" s="137"/>
      <c r="G240" s="148"/>
    </row>
    <row r="241" spans="2:7" hidden="1" outlineLevel="1" x14ac:dyDescent="0.25">
      <c r="B241" s="147"/>
      <c r="C241" s="137"/>
      <c r="D241" s="137"/>
      <c r="E241" s="137"/>
      <c r="F241" s="137"/>
      <c r="G241" s="148"/>
    </row>
    <row r="242" spans="2:7" hidden="1" outlineLevel="1" x14ac:dyDescent="0.25">
      <c r="B242" s="147"/>
      <c r="C242" s="137"/>
      <c r="D242" s="137"/>
      <c r="E242" s="137"/>
      <c r="F242" s="137"/>
      <c r="G242" s="148"/>
    </row>
    <row r="243" spans="2:7" hidden="1" outlineLevel="1" x14ac:dyDescent="0.25">
      <c r="B243" s="147"/>
      <c r="C243" s="137"/>
      <c r="D243" s="137"/>
      <c r="E243" s="137"/>
      <c r="F243" s="137"/>
      <c r="G243" s="148"/>
    </row>
    <row r="244" spans="2:7" hidden="1" outlineLevel="1" x14ac:dyDescent="0.25">
      <c r="B244" s="147"/>
      <c r="C244" s="137"/>
      <c r="D244" s="137"/>
      <c r="E244" s="137"/>
      <c r="F244" s="137"/>
      <c r="G244" s="148"/>
    </row>
    <row r="245" spans="2:7" hidden="1" outlineLevel="1" x14ac:dyDescent="0.25">
      <c r="B245" s="147"/>
      <c r="C245" s="137"/>
      <c r="D245" s="137"/>
      <c r="E245" s="137"/>
      <c r="F245" s="137"/>
      <c r="G245" s="148"/>
    </row>
    <row r="246" spans="2:7" hidden="1" outlineLevel="1" x14ac:dyDescent="0.25">
      <c r="B246" s="147"/>
      <c r="C246" s="137"/>
      <c r="D246" s="137"/>
      <c r="E246" s="137"/>
      <c r="F246" s="137"/>
      <c r="G246" s="148"/>
    </row>
    <row r="247" spans="2:7" hidden="1" outlineLevel="1" x14ac:dyDescent="0.25">
      <c r="B247" s="147"/>
      <c r="C247" s="137"/>
      <c r="D247" s="137"/>
      <c r="E247" s="137"/>
      <c r="F247" s="137"/>
      <c r="G247" s="148"/>
    </row>
    <row r="248" spans="2:7" hidden="1" outlineLevel="1" x14ac:dyDescent="0.25">
      <c r="B248" s="147"/>
      <c r="C248" s="137"/>
      <c r="D248" s="137"/>
      <c r="E248" s="137"/>
      <c r="F248" s="137"/>
      <c r="G248" s="148"/>
    </row>
    <row r="249" spans="2:7" hidden="1" outlineLevel="1" x14ac:dyDescent="0.25">
      <c r="B249" s="147"/>
      <c r="C249" s="137"/>
      <c r="D249" s="137"/>
      <c r="E249" s="137"/>
      <c r="F249" s="137"/>
      <c r="G249" s="148"/>
    </row>
    <row r="250" spans="2:7" hidden="1" outlineLevel="1" x14ac:dyDescent="0.25">
      <c r="B250" s="147"/>
      <c r="C250" s="137"/>
      <c r="D250" s="137"/>
      <c r="E250" s="137"/>
      <c r="F250" s="137"/>
      <c r="G250" s="148"/>
    </row>
    <row r="251" spans="2:7" hidden="1" outlineLevel="1" x14ac:dyDescent="0.25">
      <c r="B251" s="147"/>
      <c r="C251" s="137"/>
      <c r="D251" s="137"/>
      <c r="E251" s="137"/>
      <c r="F251" s="137"/>
      <c r="G251" s="148"/>
    </row>
    <row r="252" spans="2:7" hidden="1" outlineLevel="1" x14ac:dyDescent="0.25">
      <c r="B252" s="147"/>
      <c r="C252" s="137"/>
      <c r="D252" s="137"/>
      <c r="E252" s="137"/>
      <c r="F252" s="137"/>
      <c r="G252" s="148"/>
    </row>
    <row r="253" spans="2:7" hidden="1" outlineLevel="1" x14ac:dyDescent="0.25">
      <c r="B253" s="147"/>
      <c r="C253" s="137"/>
      <c r="D253" s="137"/>
      <c r="E253" s="137"/>
      <c r="F253" s="137"/>
      <c r="G253" s="148"/>
    </row>
    <row r="254" spans="2:7" hidden="1" outlineLevel="1" x14ac:dyDescent="0.25">
      <c r="B254" s="147"/>
      <c r="C254" s="137"/>
      <c r="D254" s="137"/>
      <c r="E254" s="137"/>
      <c r="F254" s="137"/>
      <c r="G254" s="148"/>
    </row>
    <row r="255" spans="2:7" hidden="1" outlineLevel="1" x14ac:dyDescent="0.25">
      <c r="B255" s="147"/>
      <c r="C255" s="137"/>
      <c r="D255" s="137"/>
      <c r="E255" s="137"/>
      <c r="F255" s="137"/>
      <c r="G255" s="148"/>
    </row>
    <row r="256" spans="2:7" hidden="1" outlineLevel="1" x14ac:dyDescent="0.25">
      <c r="B256" s="147"/>
      <c r="C256" s="137"/>
      <c r="D256" s="137"/>
      <c r="E256" s="137"/>
      <c r="F256" s="137"/>
      <c r="G256" s="148"/>
    </row>
    <row r="257" spans="2:7" hidden="1" outlineLevel="1" x14ac:dyDescent="0.25">
      <c r="B257" s="147"/>
      <c r="C257" s="137"/>
      <c r="D257" s="137"/>
      <c r="E257" s="137"/>
      <c r="F257" s="137"/>
      <c r="G257" s="148"/>
    </row>
    <row r="258" spans="2:7" hidden="1" outlineLevel="1" x14ac:dyDescent="0.25">
      <c r="B258" s="147"/>
      <c r="C258" s="137"/>
      <c r="D258" s="137"/>
      <c r="E258" s="137"/>
      <c r="F258" s="137"/>
      <c r="G258" s="148"/>
    </row>
    <row r="259" spans="2:7" hidden="1" outlineLevel="1" x14ac:dyDescent="0.25">
      <c r="B259" s="147"/>
      <c r="C259" s="137"/>
      <c r="D259" s="137"/>
      <c r="E259" s="137"/>
      <c r="F259" s="137"/>
      <c r="G259" s="148"/>
    </row>
    <row r="260" spans="2:7" hidden="1" outlineLevel="1" x14ac:dyDescent="0.25">
      <c r="B260" s="147"/>
      <c r="C260" s="137"/>
      <c r="D260" s="137"/>
      <c r="E260" s="137"/>
      <c r="F260" s="137"/>
      <c r="G260" s="148"/>
    </row>
    <row r="261" spans="2:7" hidden="1" outlineLevel="1" x14ac:dyDescent="0.25">
      <c r="B261" s="147"/>
      <c r="C261" s="137"/>
      <c r="D261" s="137"/>
      <c r="E261" s="137"/>
      <c r="F261" s="137"/>
      <c r="G261" s="148"/>
    </row>
    <row r="262" spans="2:7" hidden="1" outlineLevel="1" x14ac:dyDescent="0.25">
      <c r="B262" s="147"/>
      <c r="C262" s="137"/>
      <c r="D262" s="137"/>
      <c r="E262" s="137"/>
      <c r="F262" s="137"/>
      <c r="G262" s="148"/>
    </row>
    <row r="263" spans="2:7" hidden="1" outlineLevel="1" x14ac:dyDescent="0.25">
      <c r="B263" s="147"/>
      <c r="C263" s="137"/>
      <c r="D263" s="137"/>
      <c r="E263" s="137"/>
      <c r="F263" s="137"/>
      <c r="G263" s="148"/>
    </row>
    <row r="264" spans="2:7" hidden="1" outlineLevel="1" x14ac:dyDescent="0.25">
      <c r="B264" s="147"/>
      <c r="C264" s="137"/>
      <c r="D264" s="137"/>
      <c r="E264" s="137"/>
      <c r="F264" s="137"/>
      <c r="G264" s="148"/>
    </row>
    <row r="265" spans="2:7" hidden="1" outlineLevel="1" x14ac:dyDescent="0.25">
      <c r="B265" s="147"/>
      <c r="C265" s="137"/>
      <c r="D265" s="137"/>
      <c r="E265" s="137"/>
      <c r="F265" s="137"/>
      <c r="G265" s="148"/>
    </row>
    <row r="266" spans="2:7" hidden="1" outlineLevel="1" x14ac:dyDescent="0.25">
      <c r="B266" s="147"/>
      <c r="C266" s="137"/>
      <c r="D266" s="137"/>
      <c r="E266" s="137"/>
      <c r="F266" s="137"/>
      <c r="G266" s="148"/>
    </row>
    <row r="267" spans="2:7" hidden="1" outlineLevel="1" x14ac:dyDescent="0.25">
      <c r="B267" s="147"/>
      <c r="C267" s="137"/>
      <c r="D267" s="137"/>
      <c r="E267" s="137"/>
      <c r="F267" s="137"/>
      <c r="G267" s="148"/>
    </row>
    <row r="268" spans="2:7" hidden="1" outlineLevel="1" x14ac:dyDescent="0.25">
      <c r="B268" s="147"/>
      <c r="C268" s="137"/>
      <c r="D268" s="137"/>
      <c r="E268" s="137"/>
      <c r="F268" s="137"/>
      <c r="G268" s="148"/>
    </row>
    <row r="269" spans="2:7" hidden="1" outlineLevel="1" x14ac:dyDescent="0.25">
      <c r="B269" s="147"/>
      <c r="C269" s="137"/>
      <c r="D269" s="137"/>
      <c r="E269" s="137"/>
      <c r="F269" s="137"/>
      <c r="G269" s="148"/>
    </row>
    <row r="270" spans="2:7" hidden="1" outlineLevel="1" x14ac:dyDescent="0.25">
      <c r="B270" s="147"/>
      <c r="C270" s="137"/>
      <c r="D270" s="137"/>
      <c r="E270" s="137"/>
      <c r="F270" s="137"/>
      <c r="G270" s="148"/>
    </row>
    <row r="271" spans="2:7" hidden="1" outlineLevel="1" x14ac:dyDescent="0.25">
      <c r="B271" s="147"/>
      <c r="C271" s="137"/>
      <c r="D271" s="137"/>
      <c r="E271" s="137"/>
      <c r="F271" s="137"/>
      <c r="G271" s="148"/>
    </row>
    <row r="272" spans="2:7" hidden="1" outlineLevel="1" x14ac:dyDescent="0.25">
      <c r="B272" s="147"/>
      <c r="C272" s="137"/>
      <c r="D272" s="137"/>
      <c r="E272" s="137"/>
      <c r="F272" s="137"/>
      <c r="G272" s="148"/>
    </row>
    <row r="273" spans="2:7" hidden="1" outlineLevel="1" x14ac:dyDescent="0.25">
      <c r="B273" s="147"/>
      <c r="C273" s="137"/>
      <c r="D273" s="137"/>
      <c r="E273" s="137"/>
      <c r="F273" s="137"/>
      <c r="G273" s="148"/>
    </row>
    <row r="274" spans="2:7" hidden="1" outlineLevel="1" x14ac:dyDescent="0.25">
      <c r="B274" s="147"/>
      <c r="C274" s="137"/>
      <c r="D274" s="137"/>
      <c r="E274" s="137"/>
      <c r="F274" s="137"/>
      <c r="G274" s="148"/>
    </row>
    <row r="275" spans="2:7" hidden="1" outlineLevel="1" x14ac:dyDescent="0.25">
      <c r="B275" s="147"/>
      <c r="C275" s="137"/>
      <c r="D275" s="137"/>
      <c r="E275" s="137"/>
      <c r="F275" s="137"/>
      <c r="G275" s="148"/>
    </row>
    <row r="276" spans="2:7" hidden="1" outlineLevel="1" x14ac:dyDescent="0.25">
      <c r="B276" s="147"/>
      <c r="C276" s="137"/>
      <c r="D276" s="137"/>
      <c r="E276" s="137"/>
      <c r="F276" s="137"/>
      <c r="G276" s="148"/>
    </row>
    <row r="277" spans="2:7" hidden="1" outlineLevel="1" x14ac:dyDescent="0.25">
      <c r="B277" s="147"/>
      <c r="C277" s="137"/>
      <c r="D277" s="137"/>
      <c r="E277" s="137"/>
      <c r="F277" s="137"/>
      <c r="G277" s="148"/>
    </row>
    <row r="278" spans="2:7" hidden="1" outlineLevel="1" x14ac:dyDescent="0.25">
      <c r="B278" s="147"/>
      <c r="C278" s="137"/>
      <c r="D278" s="137"/>
      <c r="E278" s="137"/>
      <c r="F278" s="137"/>
      <c r="G278" s="148"/>
    </row>
    <row r="279" spans="2:7" hidden="1" outlineLevel="1" x14ac:dyDescent="0.25">
      <c r="B279" s="147"/>
      <c r="C279" s="137"/>
      <c r="D279" s="137"/>
      <c r="E279" s="137"/>
      <c r="F279" s="137"/>
      <c r="G279" s="148"/>
    </row>
    <row r="280" spans="2:7" hidden="1" outlineLevel="1" x14ac:dyDescent="0.25">
      <c r="B280" s="147"/>
      <c r="C280" s="137"/>
      <c r="D280" s="137"/>
      <c r="E280" s="137"/>
      <c r="F280" s="137"/>
      <c r="G280" s="148"/>
    </row>
    <row r="281" spans="2:7" hidden="1" outlineLevel="1" x14ac:dyDescent="0.25">
      <c r="B281" s="147"/>
      <c r="C281" s="137"/>
      <c r="D281" s="137"/>
      <c r="E281" s="137"/>
      <c r="F281" s="137"/>
      <c r="G281" s="148"/>
    </row>
    <row r="282" spans="2:7" hidden="1" outlineLevel="1" x14ac:dyDescent="0.25">
      <c r="B282" s="147"/>
      <c r="C282" s="137"/>
      <c r="D282" s="137"/>
      <c r="E282" s="137"/>
      <c r="F282" s="137"/>
      <c r="G282" s="148"/>
    </row>
    <row r="283" spans="2:7" hidden="1" outlineLevel="1" x14ac:dyDescent="0.25">
      <c r="B283" s="147"/>
      <c r="C283" s="137"/>
      <c r="D283" s="137"/>
      <c r="E283" s="137"/>
      <c r="F283" s="137"/>
      <c r="G283" s="148"/>
    </row>
    <row r="284" spans="2:7" hidden="1" outlineLevel="1" x14ac:dyDescent="0.25">
      <c r="B284" s="147"/>
      <c r="C284" s="137"/>
      <c r="D284" s="137"/>
      <c r="E284" s="137"/>
      <c r="F284" s="137"/>
      <c r="G284" s="148"/>
    </row>
    <row r="285" spans="2:7" hidden="1" outlineLevel="1" x14ac:dyDescent="0.25">
      <c r="B285" s="147"/>
      <c r="C285" s="137"/>
      <c r="D285" s="137"/>
      <c r="E285" s="137"/>
      <c r="F285" s="137"/>
      <c r="G285" s="148"/>
    </row>
    <row r="286" spans="2:7" hidden="1" outlineLevel="1" x14ac:dyDescent="0.25">
      <c r="B286" s="147"/>
      <c r="C286" s="137"/>
      <c r="D286" s="137"/>
      <c r="E286" s="137"/>
      <c r="F286" s="137"/>
      <c r="G286" s="148"/>
    </row>
    <row r="287" spans="2:7" hidden="1" outlineLevel="1" x14ac:dyDescent="0.25">
      <c r="B287" s="147"/>
      <c r="C287" s="137"/>
      <c r="D287" s="137"/>
      <c r="E287" s="137"/>
      <c r="F287" s="137"/>
      <c r="G287" s="148"/>
    </row>
    <row r="288" spans="2:7" hidden="1" outlineLevel="1" x14ac:dyDescent="0.25">
      <c r="B288" s="147"/>
      <c r="C288" s="137"/>
      <c r="D288" s="137"/>
      <c r="E288" s="137"/>
      <c r="F288" s="137"/>
      <c r="G288" s="148"/>
    </row>
    <row r="289" spans="2:7" hidden="1" outlineLevel="1" x14ac:dyDescent="0.25">
      <c r="B289" s="147"/>
      <c r="C289" s="137"/>
      <c r="D289" s="137"/>
      <c r="E289" s="137"/>
      <c r="F289" s="137"/>
      <c r="G289" s="148"/>
    </row>
    <row r="290" spans="2:7" hidden="1" outlineLevel="1" x14ac:dyDescent="0.25">
      <c r="B290" s="147"/>
      <c r="C290" s="137"/>
      <c r="D290" s="137"/>
      <c r="E290" s="137"/>
      <c r="F290" s="137"/>
      <c r="G290" s="148"/>
    </row>
    <row r="291" spans="2:7" hidden="1" outlineLevel="1" x14ac:dyDescent="0.25">
      <c r="B291" s="147"/>
      <c r="C291" s="137"/>
      <c r="D291" s="137"/>
      <c r="E291" s="137"/>
      <c r="F291" s="137"/>
      <c r="G291" s="148"/>
    </row>
    <row r="292" spans="2:7" hidden="1" outlineLevel="1" x14ac:dyDescent="0.25">
      <c r="B292" s="147"/>
      <c r="C292" s="137"/>
      <c r="D292" s="137"/>
      <c r="E292" s="137"/>
      <c r="F292" s="137"/>
      <c r="G292" s="148"/>
    </row>
    <row r="293" spans="2:7" hidden="1" outlineLevel="1" x14ac:dyDescent="0.25">
      <c r="B293" s="147"/>
      <c r="C293" s="137"/>
      <c r="D293" s="137"/>
      <c r="E293" s="137"/>
      <c r="F293" s="137"/>
      <c r="G293" s="148"/>
    </row>
    <row r="294" spans="2:7" hidden="1" outlineLevel="1" x14ac:dyDescent="0.25">
      <c r="B294" s="147"/>
      <c r="C294" s="137"/>
      <c r="D294" s="137"/>
      <c r="E294" s="137"/>
      <c r="F294" s="137"/>
      <c r="G294" s="148"/>
    </row>
    <row r="295" spans="2:7" hidden="1" outlineLevel="1" x14ac:dyDescent="0.25">
      <c r="B295" s="147"/>
      <c r="C295" s="137"/>
      <c r="D295" s="137"/>
      <c r="E295" s="137"/>
      <c r="F295" s="137"/>
      <c r="G295" s="148"/>
    </row>
    <row r="296" spans="2:7" hidden="1" outlineLevel="1" x14ac:dyDescent="0.25">
      <c r="B296" s="147"/>
      <c r="C296" s="137"/>
      <c r="D296" s="137"/>
      <c r="E296" s="137"/>
      <c r="F296" s="137"/>
      <c r="G296" s="148"/>
    </row>
    <row r="297" spans="2:7" hidden="1" outlineLevel="1" x14ac:dyDescent="0.25">
      <c r="B297" s="147"/>
      <c r="C297" s="137"/>
      <c r="D297" s="137"/>
      <c r="E297" s="137"/>
      <c r="F297" s="137"/>
      <c r="G297" s="148"/>
    </row>
    <row r="298" spans="2:7" hidden="1" outlineLevel="1" x14ac:dyDescent="0.25">
      <c r="B298" s="147"/>
      <c r="C298" s="137"/>
      <c r="D298" s="137"/>
      <c r="E298" s="137"/>
      <c r="F298" s="137"/>
      <c r="G298" s="148"/>
    </row>
    <row r="299" spans="2:7" hidden="1" outlineLevel="1" x14ac:dyDescent="0.25">
      <c r="B299" s="147"/>
      <c r="C299" s="137"/>
      <c r="D299" s="137"/>
      <c r="E299" s="137"/>
      <c r="F299" s="137"/>
      <c r="G299" s="148"/>
    </row>
    <row r="300" spans="2:7" hidden="1" outlineLevel="1" x14ac:dyDescent="0.25">
      <c r="B300" s="147"/>
      <c r="C300" s="137"/>
      <c r="D300" s="137"/>
      <c r="E300" s="137"/>
      <c r="F300" s="137"/>
      <c r="G300" s="148"/>
    </row>
    <row r="301" spans="2:7" hidden="1" outlineLevel="1" x14ac:dyDescent="0.25">
      <c r="B301" s="147"/>
      <c r="C301" s="137"/>
      <c r="D301" s="137"/>
      <c r="E301" s="137"/>
      <c r="F301" s="137"/>
      <c r="G301" s="148"/>
    </row>
    <row r="302" spans="2:7" hidden="1" outlineLevel="1" x14ac:dyDescent="0.25">
      <c r="B302" s="147"/>
      <c r="C302" s="137"/>
      <c r="D302" s="137"/>
      <c r="E302" s="137"/>
      <c r="F302" s="137"/>
      <c r="G302" s="148"/>
    </row>
    <row r="303" spans="2:7" hidden="1" outlineLevel="1" x14ac:dyDescent="0.25">
      <c r="B303" s="147"/>
      <c r="C303" s="137"/>
      <c r="D303" s="137"/>
      <c r="E303" s="137"/>
      <c r="F303" s="137"/>
      <c r="G303" s="148"/>
    </row>
    <row r="304" spans="2:7" hidden="1" outlineLevel="1" x14ac:dyDescent="0.25">
      <c r="B304" s="147"/>
      <c r="C304" s="137"/>
      <c r="D304" s="137"/>
      <c r="E304" s="137"/>
      <c r="F304" s="137"/>
      <c r="G304" s="148"/>
    </row>
    <row r="305" spans="2:7" hidden="1" outlineLevel="1" x14ac:dyDescent="0.25">
      <c r="B305" s="147"/>
      <c r="C305" s="137"/>
      <c r="D305" s="137"/>
      <c r="E305" s="137"/>
      <c r="F305" s="137"/>
      <c r="G305" s="148"/>
    </row>
    <row r="306" spans="2:7" hidden="1" outlineLevel="1" x14ac:dyDescent="0.25">
      <c r="B306" s="147"/>
      <c r="C306" s="137"/>
      <c r="D306" s="137"/>
      <c r="E306" s="137"/>
      <c r="F306" s="137"/>
      <c r="G306" s="148"/>
    </row>
    <row r="307" spans="2:7" hidden="1" outlineLevel="1" x14ac:dyDescent="0.25">
      <c r="B307" s="147"/>
      <c r="C307" s="137"/>
      <c r="D307" s="137"/>
      <c r="E307" s="137"/>
      <c r="F307" s="137"/>
      <c r="G307" s="148"/>
    </row>
    <row r="308" spans="2:7" hidden="1" outlineLevel="1" x14ac:dyDescent="0.25">
      <c r="B308" s="147"/>
      <c r="C308" s="137"/>
      <c r="D308" s="137"/>
      <c r="E308" s="137"/>
      <c r="F308" s="137"/>
      <c r="G308" s="148"/>
    </row>
    <row r="309" spans="2:7" hidden="1" outlineLevel="1" x14ac:dyDescent="0.25">
      <c r="B309" s="147"/>
      <c r="C309" s="137"/>
      <c r="D309" s="137"/>
      <c r="E309" s="137"/>
      <c r="F309" s="137"/>
      <c r="G309" s="148"/>
    </row>
    <row r="310" spans="2:7" hidden="1" outlineLevel="1" x14ac:dyDescent="0.25">
      <c r="B310" s="147"/>
      <c r="C310" s="137"/>
      <c r="D310" s="137"/>
      <c r="E310" s="137"/>
      <c r="F310" s="137"/>
      <c r="G310" s="148"/>
    </row>
    <row r="311" spans="2:7" hidden="1" outlineLevel="1" x14ac:dyDescent="0.25">
      <c r="B311" s="147"/>
      <c r="C311" s="137"/>
      <c r="D311" s="137"/>
      <c r="E311" s="137"/>
      <c r="F311" s="137"/>
      <c r="G311" s="148"/>
    </row>
    <row r="312" spans="2:7" hidden="1" outlineLevel="1" x14ac:dyDescent="0.25">
      <c r="B312" s="147"/>
      <c r="C312" s="137"/>
      <c r="D312" s="137"/>
      <c r="E312" s="137"/>
      <c r="F312" s="137"/>
      <c r="G312" s="148"/>
    </row>
    <row r="313" spans="2:7" hidden="1" outlineLevel="1" x14ac:dyDescent="0.25">
      <c r="B313" s="147"/>
      <c r="C313" s="137"/>
      <c r="D313" s="137"/>
      <c r="E313" s="137"/>
      <c r="F313" s="137"/>
      <c r="G313" s="148"/>
    </row>
    <row r="314" spans="2:7" hidden="1" outlineLevel="1" x14ac:dyDescent="0.25">
      <c r="B314" s="147"/>
      <c r="C314" s="137"/>
      <c r="D314" s="137"/>
      <c r="E314" s="137"/>
      <c r="F314" s="137"/>
      <c r="G314" s="148"/>
    </row>
    <row r="315" spans="2:7" hidden="1" outlineLevel="1" x14ac:dyDescent="0.25">
      <c r="B315" s="147"/>
      <c r="C315" s="137"/>
      <c r="D315" s="137"/>
      <c r="E315" s="137"/>
      <c r="F315" s="137"/>
      <c r="G315" s="148"/>
    </row>
    <row r="316" spans="2:7" hidden="1" outlineLevel="1" x14ac:dyDescent="0.25">
      <c r="B316" s="147"/>
      <c r="C316" s="137"/>
      <c r="D316" s="137"/>
      <c r="E316" s="137"/>
      <c r="F316" s="137"/>
      <c r="G316" s="148"/>
    </row>
    <row r="317" spans="2:7" hidden="1" outlineLevel="1" x14ac:dyDescent="0.25">
      <c r="B317" s="147"/>
      <c r="C317" s="137"/>
      <c r="D317" s="137"/>
      <c r="E317" s="137"/>
      <c r="F317" s="137"/>
      <c r="G317" s="148"/>
    </row>
    <row r="318" spans="2:7" hidden="1" outlineLevel="1" x14ac:dyDescent="0.25">
      <c r="B318" s="147"/>
      <c r="C318" s="137"/>
      <c r="D318" s="137"/>
      <c r="E318" s="137"/>
      <c r="F318" s="137"/>
      <c r="G318" s="148"/>
    </row>
    <row r="319" spans="2:7" hidden="1" outlineLevel="1" x14ac:dyDescent="0.25">
      <c r="B319" s="147"/>
      <c r="C319" s="137"/>
      <c r="D319" s="137"/>
      <c r="E319" s="137"/>
      <c r="F319" s="137"/>
      <c r="G319" s="148"/>
    </row>
    <row r="320" spans="2:7" hidden="1" outlineLevel="1" x14ac:dyDescent="0.25">
      <c r="B320" s="147"/>
      <c r="C320" s="137"/>
      <c r="D320" s="137"/>
      <c r="E320" s="137"/>
      <c r="F320" s="137"/>
      <c r="G320" s="148"/>
    </row>
    <row r="321" spans="2:7" hidden="1" outlineLevel="1" x14ac:dyDescent="0.25">
      <c r="B321" s="147"/>
      <c r="C321" s="137"/>
      <c r="D321" s="137"/>
      <c r="E321" s="137"/>
      <c r="F321" s="137"/>
      <c r="G321" s="148"/>
    </row>
    <row r="322" spans="2:7" hidden="1" outlineLevel="1" x14ac:dyDescent="0.25">
      <c r="B322" s="147"/>
      <c r="C322" s="137"/>
      <c r="D322" s="137"/>
      <c r="E322" s="137"/>
      <c r="F322" s="137"/>
      <c r="G322" s="148"/>
    </row>
    <row r="323" spans="2:7" hidden="1" outlineLevel="1" x14ac:dyDescent="0.25">
      <c r="B323" s="147"/>
      <c r="C323" s="137"/>
      <c r="D323" s="137"/>
      <c r="E323" s="137"/>
      <c r="F323" s="137"/>
      <c r="G323" s="148"/>
    </row>
    <row r="324" spans="2:7" hidden="1" outlineLevel="1" x14ac:dyDescent="0.25">
      <c r="B324" s="147"/>
      <c r="C324" s="137"/>
      <c r="D324" s="137"/>
      <c r="E324" s="137"/>
      <c r="F324" s="137"/>
      <c r="G324" s="148"/>
    </row>
    <row r="325" spans="2:7" hidden="1" outlineLevel="1" x14ac:dyDescent="0.25">
      <c r="B325" s="147"/>
      <c r="C325" s="137"/>
      <c r="D325" s="137"/>
      <c r="E325" s="137"/>
      <c r="F325" s="137"/>
      <c r="G325" s="148"/>
    </row>
    <row r="326" spans="2:7" hidden="1" outlineLevel="1" x14ac:dyDescent="0.25">
      <c r="B326" s="147"/>
      <c r="C326" s="137"/>
      <c r="D326" s="137"/>
      <c r="E326" s="137"/>
      <c r="F326" s="137"/>
      <c r="G326" s="148"/>
    </row>
    <row r="327" spans="2:7" hidden="1" outlineLevel="1" x14ac:dyDescent="0.25">
      <c r="B327" s="147"/>
      <c r="C327" s="137"/>
      <c r="D327" s="137"/>
      <c r="E327" s="137"/>
      <c r="F327" s="137"/>
      <c r="G327" s="148"/>
    </row>
    <row r="328" spans="2:7" hidden="1" outlineLevel="1" x14ac:dyDescent="0.25">
      <c r="B328" s="147"/>
      <c r="C328" s="137"/>
      <c r="D328" s="137"/>
      <c r="E328" s="137"/>
      <c r="F328" s="137"/>
      <c r="G328" s="148"/>
    </row>
    <row r="329" spans="2:7" hidden="1" outlineLevel="1" x14ac:dyDescent="0.25">
      <c r="B329" s="147"/>
      <c r="C329" s="137"/>
      <c r="D329" s="137"/>
      <c r="E329" s="137"/>
      <c r="F329" s="137"/>
      <c r="G329" s="148"/>
    </row>
    <row r="330" spans="2:7" hidden="1" outlineLevel="1" x14ac:dyDescent="0.25">
      <c r="B330" s="147"/>
      <c r="C330" s="137"/>
      <c r="D330" s="137"/>
      <c r="E330" s="137"/>
      <c r="F330" s="137"/>
      <c r="G330" s="148"/>
    </row>
    <row r="331" spans="2:7" hidden="1" outlineLevel="1" x14ac:dyDescent="0.25">
      <c r="B331" s="147"/>
      <c r="C331" s="137"/>
      <c r="D331" s="137"/>
      <c r="E331" s="137"/>
      <c r="F331" s="137"/>
      <c r="G331" s="148"/>
    </row>
    <row r="332" spans="2:7" hidden="1" outlineLevel="1" x14ac:dyDescent="0.25">
      <c r="B332" s="147"/>
      <c r="C332" s="137"/>
      <c r="D332" s="137"/>
      <c r="E332" s="137"/>
      <c r="F332" s="137"/>
      <c r="G332" s="148"/>
    </row>
    <row r="333" spans="2:7" hidden="1" outlineLevel="1" x14ac:dyDescent="0.25">
      <c r="B333" s="147"/>
      <c r="C333" s="137"/>
      <c r="D333" s="137"/>
      <c r="E333" s="137"/>
      <c r="F333" s="137"/>
      <c r="G333" s="148"/>
    </row>
    <row r="334" spans="2:7" hidden="1" outlineLevel="1" x14ac:dyDescent="0.25">
      <c r="B334" s="147"/>
      <c r="C334" s="137"/>
      <c r="D334" s="137"/>
      <c r="E334" s="137"/>
      <c r="F334" s="137"/>
      <c r="G334" s="148"/>
    </row>
    <row r="335" spans="2:7" hidden="1" outlineLevel="1" x14ac:dyDescent="0.25">
      <c r="B335" s="147"/>
      <c r="C335" s="137"/>
      <c r="D335" s="137"/>
      <c r="E335" s="137"/>
      <c r="F335" s="137"/>
      <c r="G335" s="148"/>
    </row>
    <row r="336" spans="2:7" hidden="1" outlineLevel="1" x14ac:dyDescent="0.25">
      <c r="B336" s="147"/>
      <c r="C336" s="137"/>
      <c r="D336" s="137"/>
      <c r="E336" s="137"/>
      <c r="F336" s="137"/>
      <c r="G336" s="148"/>
    </row>
    <row r="337" spans="2:7" hidden="1" outlineLevel="1" x14ac:dyDescent="0.25">
      <c r="B337" s="147"/>
      <c r="C337" s="137"/>
      <c r="D337" s="137"/>
      <c r="E337" s="137"/>
      <c r="F337" s="137"/>
      <c r="G337" s="148"/>
    </row>
    <row r="338" spans="2:7" hidden="1" outlineLevel="1" x14ac:dyDescent="0.25">
      <c r="B338" s="147"/>
      <c r="C338" s="137"/>
      <c r="D338" s="137"/>
      <c r="E338" s="137"/>
      <c r="F338" s="137"/>
      <c r="G338" s="148"/>
    </row>
    <row r="339" spans="2:7" hidden="1" outlineLevel="1" x14ac:dyDescent="0.25">
      <c r="B339" s="147"/>
      <c r="C339" s="137"/>
      <c r="D339" s="137"/>
      <c r="E339" s="137"/>
      <c r="F339" s="137"/>
      <c r="G339" s="148"/>
    </row>
    <row r="340" spans="2:7" hidden="1" outlineLevel="1" x14ac:dyDescent="0.25">
      <c r="B340" s="147"/>
      <c r="C340" s="137"/>
      <c r="D340" s="137"/>
      <c r="E340" s="137"/>
      <c r="F340" s="137"/>
      <c r="G340" s="148"/>
    </row>
    <row r="341" spans="2:7" hidden="1" outlineLevel="1" x14ac:dyDescent="0.25">
      <c r="B341" s="147"/>
      <c r="C341" s="137"/>
      <c r="D341" s="137"/>
      <c r="E341" s="137"/>
      <c r="F341" s="137"/>
      <c r="G341" s="148"/>
    </row>
    <row r="342" spans="2:7" hidden="1" outlineLevel="1" x14ac:dyDescent="0.25">
      <c r="B342" s="147"/>
      <c r="C342" s="137"/>
      <c r="D342" s="137"/>
      <c r="E342" s="137"/>
      <c r="F342" s="137"/>
      <c r="G342" s="148"/>
    </row>
    <row r="343" spans="2:7" hidden="1" outlineLevel="1" x14ac:dyDescent="0.25">
      <c r="B343" s="147"/>
      <c r="C343" s="137"/>
      <c r="D343" s="137"/>
      <c r="E343" s="137"/>
      <c r="F343" s="137"/>
      <c r="G343" s="148"/>
    </row>
    <row r="344" spans="2:7" hidden="1" outlineLevel="1" x14ac:dyDescent="0.25">
      <c r="B344" s="147"/>
      <c r="C344" s="137"/>
      <c r="D344" s="137"/>
      <c r="E344" s="137"/>
      <c r="F344" s="137"/>
      <c r="G344" s="148"/>
    </row>
    <row r="345" spans="2:7" hidden="1" outlineLevel="1" x14ac:dyDescent="0.25">
      <c r="B345" s="147"/>
      <c r="C345" s="137"/>
      <c r="D345" s="137"/>
      <c r="E345" s="137"/>
      <c r="F345" s="137"/>
      <c r="G345" s="148"/>
    </row>
    <row r="346" spans="2:7" hidden="1" outlineLevel="1" x14ac:dyDescent="0.25">
      <c r="B346" s="147"/>
      <c r="C346" s="137"/>
      <c r="D346" s="137"/>
      <c r="E346" s="137"/>
      <c r="F346" s="137"/>
      <c r="G346" s="148"/>
    </row>
    <row r="347" spans="2:7" hidden="1" outlineLevel="1" x14ac:dyDescent="0.25">
      <c r="B347" s="147"/>
      <c r="C347" s="137"/>
      <c r="D347" s="137"/>
      <c r="E347" s="137"/>
      <c r="F347" s="137"/>
      <c r="G347" s="148"/>
    </row>
    <row r="348" spans="2:7" hidden="1" outlineLevel="1" x14ac:dyDescent="0.25">
      <c r="B348" s="147"/>
      <c r="C348" s="137"/>
      <c r="D348" s="137"/>
      <c r="E348" s="137"/>
      <c r="F348" s="137"/>
      <c r="G348" s="148"/>
    </row>
    <row r="349" spans="2:7" hidden="1" outlineLevel="1" x14ac:dyDescent="0.25">
      <c r="B349" s="147"/>
      <c r="C349" s="137"/>
      <c r="D349" s="137"/>
      <c r="E349" s="137"/>
      <c r="F349" s="137"/>
      <c r="G349" s="148"/>
    </row>
    <row r="350" spans="2:7" hidden="1" outlineLevel="1" x14ac:dyDescent="0.25">
      <c r="B350" s="147"/>
      <c r="C350" s="137"/>
      <c r="D350" s="137"/>
      <c r="E350" s="137"/>
      <c r="F350" s="137"/>
      <c r="G350" s="148"/>
    </row>
    <row r="351" spans="2:7" hidden="1" outlineLevel="1" x14ac:dyDescent="0.25">
      <c r="B351" s="147"/>
      <c r="C351" s="137"/>
      <c r="D351" s="137"/>
      <c r="E351" s="137"/>
      <c r="F351" s="137"/>
      <c r="G351" s="148"/>
    </row>
    <row r="352" spans="2:7" hidden="1" outlineLevel="1" x14ac:dyDescent="0.25">
      <c r="B352" s="147"/>
      <c r="C352" s="137"/>
      <c r="D352" s="137"/>
      <c r="E352" s="137"/>
      <c r="F352" s="137"/>
      <c r="G352" s="148"/>
    </row>
    <row r="353" spans="2:7" hidden="1" outlineLevel="1" x14ac:dyDescent="0.25">
      <c r="B353" s="147"/>
      <c r="C353" s="137"/>
      <c r="D353" s="137"/>
      <c r="E353" s="137"/>
      <c r="F353" s="137"/>
      <c r="G353" s="148"/>
    </row>
    <row r="354" spans="2:7" hidden="1" outlineLevel="1" x14ac:dyDescent="0.25">
      <c r="B354" s="147"/>
      <c r="C354" s="137"/>
      <c r="D354" s="137"/>
      <c r="E354" s="137"/>
      <c r="F354" s="137"/>
      <c r="G354" s="148"/>
    </row>
    <row r="355" spans="2:7" hidden="1" outlineLevel="1" x14ac:dyDescent="0.25">
      <c r="B355" s="147"/>
      <c r="C355" s="137"/>
      <c r="D355" s="137"/>
      <c r="E355" s="137"/>
      <c r="F355" s="137"/>
      <c r="G355" s="148"/>
    </row>
    <row r="356" spans="2:7" hidden="1" outlineLevel="1" x14ac:dyDescent="0.25">
      <c r="B356" s="147"/>
      <c r="C356" s="137"/>
      <c r="D356" s="137"/>
      <c r="E356" s="137"/>
      <c r="F356" s="137"/>
      <c r="G356" s="148"/>
    </row>
    <row r="357" spans="2:7" hidden="1" outlineLevel="1" x14ac:dyDescent="0.25">
      <c r="B357" s="147"/>
      <c r="C357" s="137"/>
      <c r="D357" s="137"/>
      <c r="E357" s="137"/>
      <c r="F357" s="137"/>
      <c r="G357" s="148"/>
    </row>
    <row r="358" spans="2:7" hidden="1" outlineLevel="1" x14ac:dyDescent="0.25">
      <c r="B358" s="147"/>
      <c r="C358" s="137"/>
      <c r="D358" s="137"/>
      <c r="E358" s="137"/>
      <c r="F358" s="137"/>
      <c r="G358" s="148"/>
    </row>
    <row r="359" spans="2:7" hidden="1" outlineLevel="1" x14ac:dyDescent="0.25">
      <c r="B359" s="147"/>
      <c r="C359" s="137"/>
      <c r="D359" s="137"/>
      <c r="E359" s="137"/>
      <c r="F359" s="137"/>
      <c r="G359" s="148"/>
    </row>
    <row r="360" spans="2:7" hidden="1" outlineLevel="1" x14ac:dyDescent="0.25">
      <c r="B360" s="147"/>
      <c r="C360" s="137"/>
      <c r="D360" s="137"/>
      <c r="E360" s="137"/>
      <c r="F360" s="137"/>
      <c r="G360" s="148"/>
    </row>
    <row r="361" spans="2:7" hidden="1" outlineLevel="1" x14ac:dyDescent="0.25">
      <c r="B361" s="147"/>
      <c r="C361" s="137"/>
      <c r="D361" s="137"/>
      <c r="E361" s="137"/>
      <c r="F361" s="137"/>
      <c r="G361" s="148"/>
    </row>
    <row r="362" spans="2:7" hidden="1" outlineLevel="1" x14ac:dyDescent="0.25">
      <c r="B362" s="147"/>
      <c r="C362" s="137"/>
      <c r="D362" s="137"/>
      <c r="E362" s="137"/>
      <c r="F362" s="137"/>
      <c r="G362" s="148"/>
    </row>
    <row r="363" spans="2:7" hidden="1" outlineLevel="1" x14ac:dyDescent="0.25">
      <c r="B363" s="147"/>
      <c r="C363" s="137"/>
      <c r="D363" s="137"/>
      <c r="E363" s="137"/>
      <c r="F363" s="137"/>
      <c r="G363" s="148"/>
    </row>
    <row r="364" spans="2:7" hidden="1" outlineLevel="1" x14ac:dyDescent="0.25">
      <c r="B364" s="147"/>
      <c r="C364" s="137"/>
      <c r="D364" s="137"/>
      <c r="E364" s="137"/>
      <c r="F364" s="137"/>
      <c r="G364" s="148"/>
    </row>
    <row r="365" spans="2:7" hidden="1" outlineLevel="1" x14ac:dyDescent="0.25">
      <c r="B365" s="147"/>
      <c r="C365" s="137"/>
      <c r="D365" s="137"/>
      <c r="E365" s="137"/>
      <c r="F365" s="137"/>
      <c r="G365" s="148"/>
    </row>
    <row r="366" spans="2:7" hidden="1" outlineLevel="1" x14ac:dyDescent="0.25">
      <c r="B366" s="147"/>
      <c r="C366" s="137"/>
      <c r="D366" s="137"/>
      <c r="E366" s="137"/>
      <c r="F366" s="137"/>
      <c r="G366" s="148"/>
    </row>
    <row r="367" spans="2:7" hidden="1" outlineLevel="1" x14ac:dyDescent="0.25">
      <c r="B367" s="147"/>
      <c r="C367" s="137"/>
      <c r="D367" s="137"/>
      <c r="E367" s="137"/>
      <c r="F367" s="137"/>
      <c r="G367" s="148"/>
    </row>
    <row r="368" spans="2:7" hidden="1" outlineLevel="1" x14ac:dyDescent="0.25">
      <c r="B368" s="147"/>
      <c r="C368" s="137"/>
      <c r="D368" s="137"/>
      <c r="E368" s="137"/>
      <c r="F368" s="137"/>
      <c r="G368" s="148"/>
    </row>
    <row r="369" spans="2:7" hidden="1" outlineLevel="1" x14ac:dyDescent="0.25">
      <c r="B369" s="147"/>
      <c r="C369" s="137"/>
      <c r="D369" s="137"/>
      <c r="E369" s="137"/>
      <c r="F369" s="137"/>
      <c r="G369" s="148"/>
    </row>
    <row r="370" spans="2:7" hidden="1" outlineLevel="1" x14ac:dyDescent="0.25">
      <c r="B370" s="147"/>
      <c r="C370" s="137"/>
      <c r="D370" s="137"/>
      <c r="E370" s="137"/>
      <c r="F370" s="137"/>
      <c r="G370" s="148"/>
    </row>
    <row r="371" spans="2:7" hidden="1" outlineLevel="1" x14ac:dyDescent="0.25">
      <c r="B371" s="147"/>
      <c r="C371" s="137"/>
      <c r="D371" s="137"/>
      <c r="E371" s="137"/>
      <c r="F371" s="137"/>
      <c r="G371" s="148"/>
    </row>
    <row r="372" spans="2:7" hidden="1" outlineLevel="1" x14ac:dyDescent="0.25">
      <c r="B372" s="147"/>
      <c r="C372" s="137"/>
      <c r="D372" s="137"/>
      <c r="E372" s="137"/>
      <c r="F372" s="137"/>
      <c r="G372" s="148"/>
    </row>
    <row r="373" spans="2:7" hidden="1" outlineLevel="1" x14ac:dyDescent="0.25">
      <c r="B373" s="147"/>
      <c r="C373" s="137"/>
      <c r="D373" s="137"/>
      <c r="E373" s="137"/>
      <c r="F373" s="137"/>
      <c r="G373" s="148"/>
    </row>
    <row r="374" spans="2:7" hidden="1" outlineLevel="1" x14ac:dyDescent="0.25">
      <c r="B374" s="147"/>
      <c r="C374" s="137"/>
      <c r="D374" s="137"/>
      <c r="E374" s="137"/>
      <c r="F374" s="137"/>
      <c r="G374" s="148"/>
    </row>
    <row r="375" spans="2:7" hidden="1" outlineLevel="1" x14ac:dyDescent="0.25">
      <c r="B375" s="147"/>
      <c r="C375" s="137"/>
      <c r="D375" s="137"/>
      <c r="E375" s="137"/>
      <c r="F375" s="137"/>
      <c r="G375" s="148"/>
    </row>
    <row r="376" spans="2:7" hidden="1" outlineLevel="1" x14ac:dyDescent="0.25">
      <c r="B376" s="147"/>
      <c r="C376" s="137"/>
      <c r="D376" s="137"/>
      <c r="E376" s="137"/>
      <c r="F376" s="137"/>
      <c r="G376" s="148"/>
    </row>
    <row r="377" spans="2:7" hidden="1" outlineLevel="1" x14ac:dyDescent="0.25">
      <c r="B377" s="147"/>
      <c r="C377" s="137"/>
      <c r="D377" s="137"/>
      <c r="E377" s="137"/>
      <c r="F377" s="137"/>
      <c r="G377" s="148"/>
    </row>
    <row r="378" spans="2:7" hidden="1" outlineLevel="1" x14ac:dyDescent="0.25">
      <c r="B378" s="147"/>
      <c r="C378" s="137"/>
      <c r="D378" s="137"/>
      <c r="E378" s="137"/>
      <c r="F378" s="137"/>
      <c r="G378" s="148"/>
    </row>
    <row r="379" spans="2:7" hidden="1" outlineLevel="1" x14ac:dyDescent="0.25">
      <c r="B379" s="147"/>
      <c r="C379" s="137"/>
      <c r="D379" s="137"/>
      <c r="E379" s="137"/>
      <c r="F379" s="137"/>
      <c r="G379" s="148"/>
    </row>
    <row r="380" spans="2:7" hidden="1" outlineLevel="1" x14ac:dyDescent="0.25">
      <c r="B380" s="147"/>
      <c r="C380" s="137"/>
      <c r="D380" s="137"/>
      <c r="E380" s="137"/>
      <c r="F380" s="137"/>
      <c r="G380" s="148"/>
    </row>
    <row r="381" spans="2:7" hidden="1" outlineLevel="1" x14ac:dyDescent="0.25">
      <c r="B381" s="147"/>
      <c r="C381" s="137"/>
      <c r="D381" s="137"/>
      <c r="E381" s="137"/>
      <c r="F381" s="137"/>
      <c r="G381" s="148"/>
    </row>
    <row r="382" spans="2:7" hidden="1" outlineLevel="1" x14ac:dyDescent="0.25">
      <c r="B382" s="147"/>
      <c r="C382" s="137"/>
      <c r="D382" s="137"/>
      <c r="E382" s="137"/>
      <c r="F382" s="137"/>
      <c r="G382" s="148"/>
    </row>
    <row r="383" spans="2:7" hidden="1" outlineLevel="1" x14ac:dyDescent="0.25">
      <c r="B383" s="147"/>
      <c r="C383" s="137"/>
      <c r="D383" s="137"/>
      <c r="E383" s="137"/>
      <c r="F383" s="137"/>
      <c r="G383" s="148"/>
    </row>
    <row r="384" spans="2:7" hidden="1" outlineLevel="1" x14ac:dyDescent="0.25">
      <c r="B384" s="147"/>
      <c r="C384" s="137"/>
      <c r="D384" s="137"/>
      <c r="E384" s="137"/>
      <c r="F384" s="137"/>
      <c r="G384" s="148"/>
    </row>
    <row r="385" spans="2:7" hidden="1" outlineLevel="1" x14ac:dyDescent="0.25">
      <c r="B385" s="147"/>
      <c r="C385" s="137"/>
      <c r="D385" s="137"/>
      <c r="E385" s="137"/>
      <c r="F385" s="137"/>
      <c r="G385" s="148"/>
    </row>
    <row r="386" spans="2:7" hidden="1" outlineLevel="1" x14ac:dyDescent="0.25">
      <c r="B386" s="147"/>
      <c r="C386" s="137"/>
      <c r="D386" s="137"/>
      <c r="E386" s="137"/>
      <c r="F386" s="137"/>
      <c r="G386" s="148"/>
    </row>
    <row r="387" spans="2:7" hidden="1" outlineLevel="1" x14ac:dyDescent="0.25">
      <c r="B387" s="147"/>
      <c r="C387" s="137"/>
      <c r="D387" s="137"/>
      <c r="E387" s="137"/>
      <c r="F387" s="137"/>
      <c r="G387" s="148"/>
    </row>
    <row r="388" spans="2:7" hidden="1" outlineLevel="1" x14ac:dyDescent="0.25">
      <c r="B388" s="147"/>
      <c r="C388" s="137"/>
      <c r="D388" s="137"/>
      <c r="E388" s="137"/>
      <c r="F388" s="137"/>
      <c r="G388" s="148"/>
    </row>
    <row r="389" spans="2:7" hidden="1" outlineLevel="1" x14ac:dyDescent="0.25">
      <c r="B389" s="147"/>
      <c r="C389" s="137"/>
      <c r="D389" s="137"/>
      <c r="E389" s="137"/>
      <c r="F389" s="137"/>
      <c r="G389" s="148"/>
    </row>
    <row r="390" spans="2:7" hidden="1" outlineLevel="1" x14ac:dyDescent="0.25">
      <c r="B390" s="147"/>
      <c r="C390" s="137"/>
      <c r="D390" s="137"/>
      <c r="E390" s="137"/>
      <c r="F390" s="137"/>
      <c r="G390" s="148"/>
    </row>
    <row r="391" spans="2:7" hidden="1" outlineLevel="1" x14ac:dyDescent="0.25">
      <c r="B391" s="147"/>
      <c r="C391" s="137"/>
      <c r="D391" s="137"/>
      <c r="E391" s="137"/>
      <c r="F391" s="137"/>
      <c r="G391" s="148"/>
    </row>
    <row r="392" spans="2:7" hidden="1" outlineLevel="1" x14ac:dyDescent="0.25">
      <c r="B392" s="147"/>
      <c r="C392" s="137"/>
      <c r="D392" s="137"/>
      <c r="E392" s="137"/>
      <c r="F392" s="137"/>
      <c r="G392" s="148"/>
    </row>
    <row r="393" spans="2:7" hidden="1" outlineLevel="1" x14ac:dyDescent="0.25">
      <c r="B393" s="147"/>
      <c r="C393" s="137"/>
      <c r="D393" s="137"/>
      <c r="E393" s="137"/>
      <c r="F393" s="137"/>
      <c r="G393" s="148"/>
    </row>
    <row r="394" spans="2:7" hidden="1" outlineLevel="1" x14ac:dyDescent="0.25">
      <c r="B394" s="147"/>
      <c r="C394" s="137"/>
      <c r="D394" s="137"/>
      <c r="E394" s="137"/>
      <c r="F394" s="137"/>
      <c r="G394" s="148"/>
    </row>
    <row r="395" spans="2:7" hidden="1" outlineLevel="1" x14ac:dyDescent="0.25">
      <c r="B395" s="147"/>
      <c r="C395" s="137"/>
      <c r="D395" s="137"/>
      <c r="E395" s="137"/>
      <c r="F395" s="137"/>
      <c r="G395" s="148"/>
    </row>
    <row r="396" spans="2:7" hidden="1" outlineLevel="1" x14ac:dyDescent="0.25">
      <c r="B396" s="147"/>
      <c r="C396" s="137"/>
      <c r="D396" s="137"/>
      <c r="E396" s="137"/>
      <c r="F396" s="137"/>
      <c r="G396" s="148"/>
    </row>
    <row r="397" spans="2:7" hidden="1" outlineLevel="1" x14ac:dyDescent="0.25">
      <c r="B397" s="147"/>
      <c r="C397" s="137"/>
      <c r="D397" s="137"/>
      <c r="E397" s="137"/>
      <c r="F397" s="137"/>
      <c r="G397" s="148"/>
    </row>
    <row r="398" spans="2:7" hidden="1" outlineLevel="1" x14ac:dyDescent="0.25">
      <c r="B398" s="147"/>
      <c r="C398" s="137"/>
      <c r="D398" s="137"/>
      <c r="E398" s="137"/>
      <c r="F398" s="137"/>
      <c r="G398" s="148"/>
    </row>
    <row r="399" spans="2:7" hidden="1" outlineLevel="1" x14ac:dyDescent="0.25">
      <c r="B399" s="147"/>
      <c r="C399" s="137"/>
      <c r="D399" s="137"/>
      <c r="E399" s="137"/>
      <c r="F399" s="137"/>
      <c r="G399" s="148"/>
    </row>
    <row r="400" spans="2:7" hidden="1" outlineLevel="1" x14ac:dyDescent="0.25">
      <c r="B400" s="147"/>
      <c r="C400" s="137"/>
      <c r="D400" s="137"/>
      <c r="E400" s="137"/>
      <c r="F400" s="137"/>
      <c r="G400" s="148"/>
    </row>
    <row r="401" spans="2:7" hidden="1" outlineLevel="1" x14ac:dyDescent="0.25">
      <c r="B401" s="147"/>
      <c r="C401" s="137"/>
      <c r="D401" s="137"/>
      <c r="E401" s="137"/>
      <c r="F401" s="137"/>
      <c r="G401" s="148"/>
    </row>
    <row r="402" spans="2:7" hidden="1" outlineLevel="1" x14ac:dyDescent="0.25">
      <c r="B402" s="147"/>
      <c r="C402" s="137"/>
      <c r="D402" s="137"/>
      <c r="E402" s="137"/>
      <c r="F402" s="137"/>
      <c r="G402" s="148"/>
    </row>
    <row r="403" spans="2:7" hidden="1" outlineLevel="1" x14ac:dyDescent="0.25">
      <c r="B403" s="147"/>
      <c r="C403" s="137"/>
      <c r="D403" s="137"/>
      <c r="E403" s="137"/>
      <c r="F403" s="137"/>
      <c r="G403" s="148"/>
    </row>
    <row r="404" spans="2:7" hidden="1" outlineLevel="1" x14ac:dyDescent="0.25">
      <c r="B404" s="147"/>
      <c r="C404" s="137"/>
      <c r="D404" s="137"/>
      <c r="E404" s="137"/>
      <c r="F404" s="137"/>
      <c r="G404" s="148"/>
    </row>
    <row r="405" spans="2:7" hidden="1" outlineLevel="1" x14ac:dyDescent="0.25">
      <c r="B405" s="147"/>
      <c r="C405" s="137"/>
      <c r="D405" s="137"/>
      <c r="E405" s="137"/>
      <c r="F405" s="137"/>
      <c r="G405" s="148"/>
    </row>
    <row r="406" spans="2:7" hidden="1" outlineLevel="1" x14ac:dyDescent="0.25">
      <c r="B406" s="147"/>
      <c r="C406" s="137"/>
      <c r="D406" s="137"/>
      <c r="E406" s="137"/>
      <c r="F406" s="137"/>
      <c r="G406" s="148"/>
    </row>
    <row r="407" spans="2:7" hidden="1" outlineLevel="1" x14ac:dyDescent="0.25">
      <c r="B407" s="147"/>
      <c r="C407" s="137"/>
      <c r="D407" s="137"/>
      <c r="E407" s="137"/>
      <c r="F407" s="137"/>
      <c r="G407" s="148"/>
    </row>
    <row r="408" spans="2:7" hidden="1" outlineLevel="1" x14ac:dyDescent="0.25">
      <c r="B408" s="147"/>
      <c r="C408" s="137"/>
      <c r="D408" s="137"/>
      <c r="E408" s="137"/>
      <c r="F408" s="137"/>
      <c r="G408" s="148"/>
    </row>
    <row r="409" spans="2:7" hidden="1" outlineLevel="1" x14ac:dyDescent="0.25">
      <c r="B409" s="147"/>
      <c r="C409" s="137"/>
      <c r="D409" s="137"/>
      <c r="E409" s="137"/>
      <c r="F409" s="137"/>
      <c r="G409" s="148"/>
    </row>
    <row r="410" spans="2:7" hidden="1" outlineLevel="1" x14ac:dyDescent="0.25">
      <c r="B410" s="147"/>
      <c r="C410" s="137"/>
      <c r="D410" s="137"/>
      <c r="E410" s="137"/>
      <c r="F410" s="137"/>
      <c r="G410" s="148"/>
    </row>
    <row r="411" spans="2:7" hidden="1" outlineLevel="1" x14ac:dyDescent="0.25">
      <c r="B411" s="147"/>
      <c r="C411" s="137"/>
      <c r="D411" s="137"/>
      <c r="E411" s="137"/>
      <c r="F411" s="137"/>
      <c r="G411" s="148"/>
    </row>
    <row r="412" spans="2:7" hidden="1" outlineLevel="1" x14ac:dyDescent="0.25">
      <c r="B412" s="147"/>
      <c r="C412" s="137"/>
      <c r="D412" s="137"/>
      <c r="E412" s="137"/>
      <c r="F412" s="137"/>
      <c r="G412" s="148"/>
    </row>
    <row r="413" spans="2:7" hidden="1" outlineLevel="1" x14ac:dyDescent="0.25">
      <c r="B413" s="147"/>
      <c r="C413" s="137"/>
      <c r="D413" s="137"/>
      <c r="E413" s="137"/>
      <c r="F413" s="137"/>
      <c r="G413" s="148"/>
    </row>
    <row r="414" spans="2:7" hidden="1" outlineLevel="1" x14ac:dyDescent="0.25">
      <c r="B414" s="147"/>
      <c r="C414" s="137"/>
      <c r="D414" s="137"/>
      <c r="E414" s="137"/>
      <c r="F414" s="137"/>
      <c r="G414" s="148"/>
    </row>
    <row r="415" spans="2:7" hidden="1" outlineLevel="1" x14ac:dyDescent="0.25">
      <c r="B415" s="147"/>
      <c r="C415" s="137"/>
      <c r="D415" s="137"/>
      <c r="E415" s="137"/>
      <c r="F415" s="137"/>
      <c r="G415" s="148"/>
    </row>
    <row r="416" spans="2:7" hidden="1" outlineLevel="1" x14ac:dyDescent="0.25">
      <c r="B416" s="147"/>
      <c r="C416" s="137"/>
      <c r="D416" s="137"/>
      <c r="E416" s="137"/>
      <c r="F416" s="137"/>
      <c r="G416" s="148"/>
    </row>
    <row r="417" spans="2:7" hidden="1" outlineLevel="1" x14ac:dyDescent="0.25">
      <c r="B417" s="147"/>
      <c r="C417" s="137"/>
      <c r="D417" s="137"/>
      <c r="E417" s="137"/>
      <c r="F417" s="137"/>
      <c r="G417" s="148"/>
    </row>
    <row r="418" spans="2:7" hidden="1" outlineLevel="1" x14ac:dyDescent="0.25">
      <c r="B418" s="147"/>
      <c r="C418" s="137"/>
      <c r="D418" s="137"/>
      <c r="E418" s="137"/>
      <c r="F418" s="137"/>
      <c r="G418" s="148"/>
    </row>
    <row r="419" spans="2:7" hidden="1" outlineLevel="1" x14ac:dyDescent="0.25">
      <c r="B419" s="147"/>
      <c r="C419" s="137"/>
      <c r="D419" s="137"/>
      <c r="E419" s="137"/>
      <c r="F419" s="137"/>
      <c r="G419" s="148"/>
    </row>
    <row r="420" spans="2:7" hidden="1" outlineLevel="1" x14ac:dyDescent="0.25">
      <c r="B420" s="147"/>
      <c r="C420" s="137"/>
      <c r="D420" s="137"/>
      <c r="E420" s="137"/>
      <c r="F420" s="137"/>
      <c r="G420" s="148"/>
    </row>
    <row r="421" spans="2:7" hidden="1" outlineLevel="1" x14ac:dyDescent="0.25">
      <c r="B421" s="147"/>
      <c r="C421" s="137"/>
      <c r="D421" s="137"/>
      <c r="E421" s="137"/>
      <c r="F421" s="137"/>
      <c r="G421" s="148"/>
    </row>
    <row r="422" spans="2:7" hidden="1" outlineLevel="1" x14ac:dyDescent="0.25">
      <c r="B422" s="147"/>
      <c r="C422" s="137"/>
      <c r="D422" s="137"/>
      <c r="E422" s="137"/>
      <c r="F422" s="137"/>
      <c r="G422" s="148"/>
    </row>
    <row r="423" spans="2:7" hidden="1" outlineLevel="1" x14ac:dyDescent="0.25">
      <c r="B423" s="147"/>
      <c r="C423" s="137"/>
      <c r="D423" s="137"/>
      <c r="E423" s="137"/>
      <c r="F423" s="137"/>
      <c r="G423" s="148"/>
    </row>
    <row r="424" spans="2:7" hidden="1" outlineLevel="1" x14ac:dyDescent="0.25">
      <c r="B424" s="147"/>
      <c r="C424" s="137"/>
      <c r="D424" s="137"/>
      <c r="E424" s="137"/>
      <c r="F424" s="137"/>
      <c r="G424" s="148"/>
    </row>
    <row r="425" spans="2:7" hidden="1" outlineLevel="1" x14ac:dyDescent="0.25">
      <c r="B425" s="147"/>
      <c r="C425" s="137"/>
      <c r="D425" s="137"/>
      <c r="E425" s="137"/>
      <c r="F425" s="137"/>
      <c r="G425" s="148"/>
    </row>
    <row r="426" spans="2:7" hidden="1" outlineLevel="1" x14ac:dyDescent="0.25">
      <c r="B426" s="147"/>
      <c r="C426" s="137"/>
      <c r="D426" s="137"/>
      <c r="E426" s="137"/>
      <c r="F426" s="137"/>
      <c r="G426" s="148"/>
    </row>
    <row r="427" spans="2:7" hidden="1" outlineLevel="1" x14ac:dyDescent="0.25">
      <c r="B427" s="147"/>
      <c r="C427" s="137"/>
      <c r="D427" s="137"/>
      <c r="E427" s="137"/>
      <c r="F427" s="137"/>
      <c r="G427" s="148"/>
    </row>
    <row r="428" spans="2:7" hidden="1" outlineLevel="1" x14ac:dyDescent="0.25">
      <c r="B428" s="147"/>
      <c r="C428" s="137"/>
      <c r="D428" s="137"/>
      <c r="E428" s="137"/>
      <c r="F428" s="137"/>
      <c r="G428" s="148"/>
    </row>
    <row r="429" spans="2:7" hidden="1" outlineLevel="1" x14ac:dyDescent="0.25">
      <c r="B429" s="147"/>
      <c r="C429" s="137"/>
      <c r="D429" s="137"/>
      <c r="E429" s="137"/>
      <c r="F429" s="137"/>
      <c r="G429" s="148"/>
    </row>
    <row r="430" spans="2:7" hidden="1" outlineLevel="1" x14ac:dyDescent="0.25">
      <c r="B430" s="147"/>
      <c r="C430" s="137"/>
      <c r="D430" s="137"/>
      <c r="E430" s="137"/>
      <c r="F430" s="137"/>
      <c r="G430" s="148"/>
    </row>
    <row r="431" spans="2:7" hidden="1" outlineLevel="1" x14ac:dyDescent="0.25">
      <c r="B431" s="147"/>
      <c r="C431" s="137"/>
      <c r="D431" s="137"/>
      <c r="E431" s="137"/>
      <c r="F431" s="137"/>
      <c r="G431" s="148"/>
    </row>
    <row r="432" spans="2:7" hidden="1" outlineLevel="1" x14ac:dyDescent="0.25">
      <c r="B432" s="147"/>
      <c r="C432" s="137"/>
      <c r="D432" s="137"/>
      <c r="E432" s="137"/>
      <c r="F432" s="137"/>
      <c r="G432" s="148"/>
    </row>
    <row r="433" spans="2:7" hidden="1" outlineLevel="1" x14ac:dyDescent="0.25">
      <c r="B433" s="147"/>
      <c r="C433" s="137"/>
      <c r="D433" s="137"/>
      <c r="E433" s="137"/>
      <c r="F433" s="137"/>
      <c r="G433" s="148"/>
    </row>
    <row r="434" spans="2:7" hidden="1" outlineLevel="1" x14ac:dyDescent="0.25">
      <c r="B434" s="147"/>
      <c r="C434" s="137"/>
      <c r="D434" s="137"/>
      <c r="E434" s="137"/>
      <c r="F434" s="137"/>
      <c r="G434" s="148"/>
    </row>
    <row r="435" spans="2:7" hidden="1" outlineLevel="1" x14ac:dyDescent="0.25">
      <c r="B435" s="147"/>
      <c r="C435" s="137"/>
      <c r="D435" s="137"/>
      <c r="E435" s="137"/>
      <c r="F435" s="137"/>
      <c r="G435" s="148"/>
    </row>
    <row r="436" spans="2:7" hidden="1" outlineLevel="1" x14ac:dyDescent="0.25">
      <c r="B436" s="147"/>
      <c r="C436" s="137"/>
      <c r="D436" s="137"/>
      <c r="E436" s="137"/>
      <c r="F436" s="137"/>
      <c r="G436" s="148"/>
    </row>
    <row r="437" spans="2:7" hidden="1" outlineLevel="1" x14ac:dyDescent="0.25">
      <c r="B437" s="147"/>
      <c r="C437" s="137"/>
      <c r="D437" s="137"/>
      <c r="E437" s="137"/>
      <c r="F437" s="137"/>
      <c r="G437" s="148"/>
    </row>
    <row r="438" spans="2:7" hidden="1" outlineLevel="1" x14ac:dyDescent="0.25">
      <c r="B438" s="147"/>
      <c r="C438" s="137"/>
      <c r="D438" s="137"/>
      <c r="E438" s="137"/>
      <c r="F438" s="137"/>
      <c r="G438" s="148"/>
    </row>
    <row r="439" spans="2:7" hidden="1" outlineLevel="1" x14ac:dyDescent="0.25">
      <c r="B439" s="147"/>
      <c r="C439" s="137"/>
      <c r="D439" s="137"/>
      <c r="E439" s="137"/>
      <c r="F439" s="137"/>
      <c r="G439" s="148"/>
    </row>
    <row r="440" spans="2:7" hidden="1" outlineLevel="1" x14ac:dyDescent="0.25">
      <c r="B440" s="147"/>
      <c r="C440" s="137"/>
      <c r="D440" s="137"/>
      <c r="E440" s="137"/>
      <c r="F440" s="137"/>
      <c r="G440" s="148"/>
    </row>
    <row r="441" spans="2:7" hidden="1" outlineLevel="1" x14ac:dyDescent="0.25">
      <c r="B441" s="147"/>
      <c r="C441" s="137"/>
      <c r="D441" s="137"/>
      <c r="E441" s="137"/>
      <c r="F441" s="137"/>
      <c r="G441" s="148"/>
    </row>
    <row r="442" spans="2:7" hidden="1" outlineLevel="1" x14ac:dyDescent="0.25">
      <c r="B442" s="147"/>
      <c r="C442" s="137"/>
      <c r="D442" s="137"/>
      <c r="E442" s="137"/>
      <c r="F442" s="137"/>
      <c r="G442" s="148"/>
    </row>
    <row r="443" spans="2:7" hidden="1" outlineLevel="1" x14ac:dyDescent="0.25">
      <c r="B443" s="147"/>
      <c r="C443" s="137"/>
      <c r="D443" s="137"/>
      <c r="E443" s="137"/>
      <c r="F443" s="137"/>
      <c r="G443" s="148"/>
    </row>
    <row r="444" spans="2:7" hidden="1" outlineLevel="1" x14ac:dyDescent="0.25">
      <c r="B444" s="147"/>
      <c r="C444" s="137"/>
      <c r="D444" s="137"/>
      <c r="E444" s="137"/>
      <c r="F444" s="137"/>
      <c r="G444" s="148"/>
    </row>
    <row r="445" spans="2:7" hidden="1" outlineLevel="1" x14ac:dyDescent="0.25">
      <c r="B445" s="147"/>
      <c r="C445" s="137"/>
      <c r="D445" s="137"/>
      <c r="E445" s="137"/>
      <c r="F445" s="137"/>
      <c r="G445" s="148"/>
    </row>
    <row r="446" spans="2:7" hidden="1" outlineLevel="1" x14ac:dyDescent="0.25">
      <c r="B446" s="147"/>
      <c r="C446" s="137"/>
      <c r="D446" s="137"/>
      <c r="E446" s="137"/>
      <c r="F446" s="137"/>
      <c r="G446" s="148"/>
    </row>
    <row r="447" spans="2:7" hidden="1" outlineLevel="1" x14ac:dyDescent="0.25">
      <c r="B447" s="147"/>
      <c r="C447" s="137"/>
      <c r="D447" s="137"/>
      <c r="E447" s="137"/>
      <c r="F447" s="137"/>
      <c r="G447" s="148"/>
    </row>
    <row r="448" spans="2:7" hidden="1" outlineLevel="1" x14ac:dyDescent="0.25">
      <c r="B448" s="147"/>
      <c r="C448" s="137"/>
      <c r="D448" s="137"/>
      <c r="E448" s="137"/>
      <c r="F448" s="137"/>
      <c r="G448" s="148"/>
    </row>
    <row r="449" spans="2:7" hidden="1" outlineLevel="1" x14ac:dyDescent="0.25">
      <c r="B449" s="147"/>
      <c r="C449" s="137"/>
      <c r="D449" s="137"/>
      <c r="E449" s="137"/>
      <c r="F449" s="137"/>
      <c r="G449" s="148"/>
    </row>
    <row r="450" spans="2:7" hidden="1" outlineLevel="1" x14ac:dyDescent="0.25">
      <c r="B450" s="147"/>
      <c r="C450" s="137"/>
      <c r="D450" s="137"/>
      <c r="E450" s="137"/>
      <c r="F450" s="137"/>
      <c r="G450" s="148"/>
    </row>
    <row r="451" spans="2:7" hidden="1" outlineLevel="1" x14ac:dyDescent="0.25">
      <c r="B451" s="147"/>
      <c r="C451" s="137"/>
      <c r="D451" s="137"/>
      <c r="E451" s="137"/>
      <c r="F451" s="137"/>
      <c r="G451" s="148"/>
    </row>
    <row r="452" spans="2:7" hidden="1" outlineLevel="1" x14ac:dyDescent="0.25">
      <c r="B452" s="147"/>
      <c r="C452" s="137"/>
      <c r="D452" s="137"/>
      <c r="E452" s="137"/>
      <c r="F452" s="137"/>
      <c r="G452" s="148"/>
    </row>
    <row r="453" spans="2:7" hidden="1" outlineLevel="1" x14ac:dyDescent="0.25">
      <c r="B453" s="147"/>
      <c r="C453" s="137"/>
      <c r="D453" s="137"/>
      <c r="E453" s="137"/>
      <c r="F453" s="137"/>
      <c r="G453" s="148"/>
    </row>
    <row r="454" spans="2:7" hidden="1" outlineLevel="1" x14ac:dyDescent="0.25">
      <c r="B454" s="147"/>
      <c r="C454" s="137"/>
      <c r="D454" s="137"/>
      <c r="E454" s="137"/>
      <c r="F454" s="137"/>
      <c r="G454" s="148"/>
    </row>
    <row r="455" spans="2:7" hidden="1" outlineLevel="1" x14ac:dyDescent="0.25">
      <c r="B455" s="147"/>
      <c r="C455" s="137"/>
      <c r="D455" s="137"/>
      <c r="E455" s="137"/>
      <c r="F455" s="137"/>
      <c r="G455" s="148"/>
    </row>
    <row r="456" spans="2:7" hidden="1" outlineLevel="1" x14ac:dyDescent="0.25">
      <c r="B456" s="147"/>
      <c r="C456" s="137"/>
      <c r="D456" s="137"/>
      <c r="E456" s="137"/>
      <c r="F456" s="137"/>
      <c r="G456" s="148"/>
    </row>
    <row r="457" spans="2:7" hidden="1" outlineLevel="1" x14ac:dyDescent="0.25">
      <c r="B457" s="147"/>
      <c r="C457" s="137"/>
      <c r="D457" s="137"/>
      <c r="E457" s="137"/>
      <c r="F457" s="137"/>
      <c r="G457" s="148"/>
    </row>
    <row r="458" spans="2:7" hidden="1" outlineLevel="1" x14ac:dyDescent="0.25">
      <c r="B458" s="147"/>
      <c r="C458" s="137"/>
      <c r="D458" s="137"/>
      <c r="E458" s="137"/>
      <c r="F458" s="137"/>
      <c r="G458" s="148"/>
    </row>
    <row r="459" spans="2:7" hidden="1" outlineLevel="1" x14ac:dyDescent="0.25">
      <c r="B459" s="147"/>
      <c r="C459" s="137"/>
      <c r="D459" s="137"/>
      <c r="E459" s="137"/>
      <c r="F459" s="137"/>
      <c r="G459" s="148"/>
    </row>
    <row r="460" spans="2:7" hidden="1" outlineLevel="1" x14ac:dyDescent="0.25">
      <c r="B460" s="147"/>
      <c r="C460" s="137"/>
      <c r="D460" s="137"/>
      <c r="E460" s="137"/>
      <c r="F460" s="137"/>
      <c r="G460" s="148"/>
    </row>
    <row r="461" spans="2:7" hidden="1" outlineLevel="1" x14ac:dyDescent="0.25">
      <c r="B461" s="147"/>
      <c r="C461" s="137"/>
      <c r="D461" s="137"/>
      <c r="E461" s="137"/>
      <c r="F461" s="137"/>
      <c r="G461" s="148"/>
    </row>
    <row r="462" spans="2:7" hidden="1" outlineLevel="1" x14ac:dyDescent="0.25">
      <c r="B462" s="147"/>
      <c r="C462" s="137"/>
      <c r="D462" s="137"/>
      <c r="E462" s="137"/>
      <c r="F462" s="137"/>
      <c r="G462" s="148"/>
    </row>
    <row r="463" spans="2:7" hidden="1" outlineLevel="1" x14ac:dyDescent="0.25">
      <c r="B463" s="147"/>
      <c r="C463" s="137"/>
      <c r="D463" s="137"/>
      <c r="E463" s="137"/>
      <c r="F463" s="137"/>
      <c r="G463" s="148"/>
    </row>
    <row r="464" spans="2:7" hidden="1" outlineLevel="1" x14ac:dyDescent="0.25">
      <c r="B464" s="147"/>
      <c r="C464" s="137"/>
      <c r="D464" s="137"/>
      <c r="E464" s="137"/>
      <c r="F464" s="137"/>
      <c r="G464" s="148"/>
    </row>
    <row r="465" spans="2:7" hidden="1" outlineLevel="1" x14ac:dyDescent="0.25">
      <c r="B465" s="147"/>
      <c r="C465" s="137"/>
      <c r="D465" s="137"/>
      <c r="E465" s="137"/>
      <c r="F465" s="137"/>
      <c r="G465" s="148"/>
    </row>
    <row r="466" spans="2:7" hidden="1" outlineLevel="1" x14ac:dyDescent="0.25">
      <c r="B466" s="147"/>
      <c r="C466" s="137"/>
      <c r="D466" s="137"/>
      <c r="E466" s="137"/>
      <c r="F466" s="137"/>
      <c r="G466" s="148"/>
    </row>
    <row r="467" spans="2:7" hidden="1" outlineLevel="1" x14ac:dyDescent="0.25">
      <c r="B467" s="147"/>
      <c r="C467" s="137"/>
      <c r="D467" s="137"/>
      <c r="E467" s="137"/>
      <c r="F467" s="137"/>
      <c r="G467" s="148"/>
    </row>
    <row r="468" spans="2:7" hidden="1" outlineLevel="1" x14ac:dyDescent="0.25">
      <c r="B468" s="147"/>
      <c r="C468" s="137"/>
      <c r="D468" s="137"/>
      <c r="E468" s="137"/>
      <c r="F468" s="137"/>
      <c r="G468" s="148"/>
    </row>
    <row r="469" spans="2:7" hidden="1" outlineLevel="1" x14ac:dyDescent="0.25">
      <c r="B469" s="147"/>
      <c r="C469" s="137"/>
      <c r="D469" s="137"/>
      <c r="E469" s="137"/>
      <c r="F469" s="137"/>
      <c r="G469" s="148"/>
    </row>
    <row r="470" spans="2:7" hidden="1" outlineLevel="1" x14ac:dyDescent="0.25">
      <c r="B470" s="147"/>
      <c r="C470" s="137"/>
      <c r="D470" s="137"/>
      <c r="E470" s="137"/>
      <c r="F470" s="137"/>
      <c r="G470" s="148"/>
    </row>
    <row r="471" spans="2:7" hidden="1" outlineLevel="1" x14ac:dyDescent="0.25">
      <c r="B471" s="147"/>
      <c r="C471" s="137"/>
      <c r="D471" s="137"/>
      <c r="E471" s="137"/>
      <c r="F471" s="137"/>
      <c r="G471" s="148"/>
    </row>
    <row r="472" spans="2:7" hidden="1" outlineLevel="1" x14ac:dyDescent="0.25">
      <c r="B472" s="147"/>
      <c r="C472" s="137"/>
      <c r="D472" s="137"/>
      <c r="E472" s="137"/>
      <c r="F472" s="137"/>
      <c r="G472" s="148"/>
    </row>
    <row r="473" spans="2:7" hidden="1" outlineLevel="1" x14ac:dyDescent="0.25">
      <c r="B473" s="147"/>
      <c r="C473" s="137"/>
      <c r="D473" s="137"/>
      <c r="E473" s="137"/>
      <c r="F473" s="137"/>
      <c r="G473" s="148"/>
    </row>
    <row r="474" spans="2:7" hidden="1" outlineLevel="1" x14ac:dyDescent="0.25">
      <c r="B474" s="147"/>
      <c r="C474" s="137"/>
      <c r="D474" s="137"/>
      <c r="E474" s="137"/>
      <c r="F474" s="137"/>
      <c r="G474" s="148"/>
    </row>
    <row r="475" spans="2:7" hidden="1" outlineLevel="1" x14ac:dyDescent="0.25">
      <c r="B475" s="147"/>
      <c r="C475" s="137"/>
      <c r="D475" s="137"/>
      <c r="E475" s="137"/>
      <c r="F475" s="137"/>
      <c r="G475" s="148"/>
    </row>
    <row r="476" spans="2:7" hidden="1" outlineLevel="1" x14ac:dyDescent="0.25">
      <c r="B476" s="147"/>
      <c r="C476" s="137"/>
      <c r="D476" s="137"/>
      <c r="E476" s="137"/>
      <c r="F476" s="137"/>
      <c r="G476" s="148"/>
    </row>
    <row r="477" spans="2:7" hidden="1" outlineLevel="1" x14ac:dyDescent="0.25">
      <c r="B477" s="147"/>
      <c r="C477" s="137"/>
      <c r="D477" s="137"/>
      <c r="E477" s="137"/>
      <c r="F477" s="137"/>
      <c r="G477" s="148"/>
    </row>
    <row r="478" spans="2:7" hidden="1" outlineLevel="1" x14ac:dyDescent="0.25">
      <c r="B478" s="147"/>
      <c r="C478" s="137"/>
      <c r="D478" s="137"/>
      <c r="E478" s="137"/>
      <c r="F478" s="137"/>
      <c r="G478" s="148"/>
    </row>
    <row r="479" spans="2:7" hidden="1" outlineLevel="1" x14ac:dyDescent="0.25">
      <c r="B479" s="147"/>
      <c r="C479" s="137"/>
      <c r="D479" s="137"/>
      <c r="E479" s="137"/>
      <c r="F479" s="137"/>
      <c r="G479" s="148"/>
    </row>
    <row r="480" spans="2:7" hidden="1" outlineLevel="1" x14ac:dyDescent="0.25">
      <c r="B480" s="147"/>
      <c r="C480" s="137"/>
      <c r="D480" s="137"/>
      <c r="E480" s="137"/>
      <c r="F480" s="137"/>
      <c r="G480" s="148"/>
    </row>
    <row r="481" spans="2:7" hidden="1" outlineLevel="1" x14ac:dyDescent="0.25">
      <c r="B481" s="147"/>
      <c r="C481" s="137"/>
      <c r="D481" s="137"/>
      <c r="E481" s="137"/>
      <c r="F481" s="137"/>
      <c r="G481" s="148"/>
    </row>
    <row r="482" spans="2:7" hidden="1" outlineLevel="1" x14ac:dyDescent="0.25">
      <c r="B482" s="147"/>
      <c r="C482" s="137"/>
      <c r="D482" s="137"/>
      <c r="E482" s="137"/>
      <c r="F482" s="137"/>
      <c r="G482" s="148"/>
    </row>
    <row r="483" spans="2:7" hidden="1" outlineLevel="1" x14ac:dyDescent="0.25">
      <c r="B483" s="147"/>
      <c r="C483" s="137"/>
      <c r="D483" s="137"/>
      <c r="E483" s="137"/>
      <c r="F483" s="137"/>
      <c r="G483" s="148"/>
    </row>
    <row r="484" spans="2:7" hidden="1" outlineLevel="1" x14ac:dyDescent="0.25">
      <c r="B484" s="147"/>
      <c r="C484" s="137"/>
      <c r="D484" s="137"/>
      <c r="E484" s="137"/>
      <c r="F484" s="137"/>
      <c r="G484" s="148"/>
    </row>
    <row r="485" spans="2:7" hidden="1" outlineLevel="1" x14ac:dyDescent="0.25">
      <c r="B485" s="147"/>
      <c r="C485" s="137"/>
      <c r="D485" s="137"/>
      <c r="E485" s="137"/>
      <c r="F485" s="137"/>
      <c r="G485" s="148"/>
    </row>
    <row r="486" spans="2:7" hidden="1" outlineLevel="1" x14ac:dyDescent="0.25">
      <c r="B486" s="147"/>
      <c r="C486" s="137"/>
      <c r="D486" s="137"/>
      <c r="E486" s="137"/>
      <c r="F486" s="137"/>
      <c r="G486" s="148"/>
    </row>
    <row r="487" spans="2:7" hidden="1" outlineLevel="1" x14ac:dyDescent="0.25">
      <c r="B487" s="147"/>
      <c r="C487" s="137"/>
      <c r="D487" s="137"/>
      <c r="E487" s="137"/>
      <c r="F487" s="137"/>
      <c r="G487" s="148"/>
    </row>
    <row r="488" spans="2:7" hidden="1" outlineLevel="1" x14ac:dyDescent="0.25">
      <c r="B488" s="147"/>
      <c r="C488" s="137"/>
      <c r="D488" s="137"/>
      <c r="E488" s="137"/>
      <c r="F488" s="137"/>
      <c r="G488" s="148"/>
    </row>
    <row r="489" spans="2:7" hidden="1" outlineLevel="1" x14ac:dyDescent="0.25">
      <c r="B489" s="147"/>
      <c r="C489" s="137"/>
      <c r="D489" s="137"/>
      <c r="E489" s="137"/>
      <c r="F489" s="137"/>
      <c r="G489" s="148"/>
    </row>
    <row r="490" spans="2:7" hidden="1" outlineLevel="1" x14ac:dyDescent="0.25">
      <c r="B490" s="147"/>
      <c r="C490" s="137"/>
      <c r="D490" s="137"/>
      <c r="E490" s="137"/>
      <c r="F490" s="137"/>
      <c r="G490" s="148"/>
    </row>
    <row r="491" spans="2:7" hidden="1" outlineLevel="1" x14ac:dyDescent="0.25">
      <c r="B491" s="147"/>
      <c r="C491" s="137"/>
      <c r="D491" s="137"/>
      <c r="E491" s="137"/>
      <c r="F491" s="137"/>
      <c r="G491" s="148"/>
    </row>
    <row r="492" spans="2:7" hidden="1" outlineLevel="1" x14ac:dyDescent="0.25">
      <c r="B492" s="147"/>
      <c r="C492" s="137"/>
      <c r="D492" s="137"/>
      <c r="E492" s="137"/>
      <c r="F492" s="137"/>
      <c r="G492" s="148"/>
    </row>
    <row r="493" spans="2:7" hidden="1" outlineLevel="1" x14ac:dyDescent="0.25">
      <c r="B493" s="147"/>
      <c r="C493" s="137"/>
      <c r="D493" s="137"/>
      <c r="E493" s="137"/>
      <c r="F493" s="137"/>
      <c r="G493" s="148"/>
    </row>
    <row r="494" spans="2:7" hidden="1" outlineLevel="1" x14ac:dyDescent="0.25">
      <c r="B494" s="147"/>
      <c r="C494" s="137"/>
      <c r="D494" s="137"/>
      <c r="E494" s="137"/>
      <c r="F494" s="137"/>
      <c r="G494" s="148"/>
    </row>
    <row r="495" spans="2:7" hidden="1" outlineLevel="1" x14ac:dyDescent="0.25">
      <c r="B495" s="147"/>
      <c r="C495" s="137"/>
      <c r="D495" s="137"/>
      <c r="E495" s="137"/>
      <c r="F495" s="137"/>
      <c r="G495" s="148"/>
    </row>
    <row r="496" spans="2:7" hidden="1" outlineLevel="1" x14ac:dyDescent="0.25">
      <c r="B496" s="147"/>
      <c r="C496" s="137"/>
      <c r="D496" s="137"/>
      <c r="E496" s="137"/>
      <c r="F496" s="137"/>
      <c r="G496" s="148"/>
    </row>
    <row r="497" spans="2:12" hidden="1" outlineLevel="1" x14ac:dyDescent="0.25">
      <c r="B497" s="147"/>
      <c r="C497" s="137"/>
      <c r="D497" s="137"/>
      <c r="E497" s="137"/>
      <c r="F497" s="137"/>
      <c r="G497" s="148"/>
    </row>
    <row r="498" spans="2:12" hidden="1" outlineLevel="1" x14ac:dyDescent="0.25">
      <c r="B498" s="147"/>
      <c r="C498" s="137"/>
      <c r="D498" s="137"/>
      <c r="E498" s="137"/>
      <c r="F498" s="137"/>
      <c r="G498" s="148"/>
    </row>
    <row r="499" spans="2:12" hidden="1" outlineLevel="1" x14ac:dyDescent="0.25">
      <c r="B499" s="147"/>
      <c r="C499" s="137"/>
      <c r="D499" s="137"/>
      <c r="E499" s="137"/>
      <c r="F499" s="137"/>
      <c r="G499" s="148"/>
    </row>
    <row r="500" spans="2:12" hidden="1" outlineLevel="1" x14ac:dyDescent="0.25">
      <c r="B500" s="147"/>
      <c r="C500" s="137"/>
      <c r="D500" s="137"/>
      <c r="E500" s="137"/>
      <c r="F500" s="137"/>
      <c r="G500" s="148"/>
    </row>
    <row r="501" spans="2:12" hidden="1" outlineLevel="1" x14ac:dyDescent="0.25">
      <c r="B501" s="147"/>
      <c r="C501" s="137"/>
      <c r="D501" s="137"/>
      <c r="E501" s="137"/>
      <c r="F501" s="137"/>
      <c r="G501" s="148"/>
    </row>
    <row r="502" spans="2:12" hidden="1" outlineLevel="1" x14ac:dyDescent="0.25">
      <c r="B502" s="147"/>
      <c r="C502" s="137"/>
      <c r="D502" s="137"/>
      <c r="E502" s="137"/>
      <c r="F502" s="137"/>
      <c r="G502" s="148"/>
    </row>
    <row r="503" spans="2:12" hidden="1" outlineLevel="1" x14ac:dyDescent="0.25">
      <c r="B503" s="147"/>
      <c r="C503" s="137"/>
      <c r="D503" s="137"/>
      <c r="E503" s="137"/>
      <c r="F503" s="137"/>
      <c r="G503" s="148"/>
    </row>
    <row r="504" spans="2:12" hidden="1" outlineLevel="1" x14ac:dyDescent="0.25">
      <c r="B504" s="147"/>
      <c r="C504" s="137"/>
      <c r="D504" s="137"/>
      <c r="E504" s="137"/>
      <c r="F504" s="137"/>
      <c r="G504" s="148"/>
    </row>
    <row r="505" spans="2:12" hidden="1" outlineLevel="1" x14ac:dyDescent="0.25">
      <c r="B505" s="147"/>
      <c r="C505" s="137"/>
      <c r="D505" s="137"/>
      <c r="E505" s="137"/>
      <c r="F505" s="137"/>
      <c r="G505" s="148"/>
    </row>
    <row r="506" spans="2:12" hidden="1" outlineLevel="1" x14ac:dyDescent="0.25">
      <c r="B506" s="149"/>
      <c r="C506" s="150"/>
      <c r="D506" s="150"/>
      <c r="E506" s="150"/>
      <c r="F506" s="150"/>
      <c r="G506" s="151"/>
    </row>
    <row r="507" spans="2:12" s="76" customFormat="1" collapsed="1" x14ac:dyDescent="0.25">
      <c r="B507" s="152"/>
      <c r="C507" s="152"/>
      <c r="D507" s="152"/>
      <c r="E507" s="152"/>
      <c r="F507" s="152"/>
      <c r="G507" s="152"/>
    </row>
    <row r="508" spans="2:12" s="77" customFormat="1" ht="22.9" customHeight="1" x14ac:dyDescent="0.25">
      <c r="B508" s="78"/>
      <c r="C508" s="78"/>
      <c r="D508" s="79"/>
      <c r="E508" s="80"/>
      <c r="F508" s="80"/>
      <c r="G508" s="80"/>
      <c r="H508" s="78"/>
      <c r="I508" s="78"/>
      <c r="J508" s="78"/>
      <c r="K508" s="78"/>
      <c r="L508" s="78"/>
    </row>
  </sheetData>
  <sheetProtection algorithmName="SHA-512" hashValue="YCqBMcT9DPQWQDH/aQfcUUa9O6JA+Mn8662sHvsORUiUIuH0V9mhXYvWKSjlSp7Mni8BtAtFVDsnpwPssSqGXQ==" saltValue="E2qq5fw70DelG+apETYiqQ==" spinCount="100000" sheet="1" objects="1" scenarios="1"/>
  <phoneticPr fontId="3" type="noConversion"/>
  <dataValidations disablePrompts="1" count="2">
    <dataValidation type="list" allowBlank="1" showInputMessage="1" showErrorMessage="1" sqref="G5" xr:uid="{27A4E5D5-9848-4F97-8A80-42B182DF6A9D}">
      <formula1>"Show,Hide"</formula1>
    </dataValidation>
    <dataValidation type="list" allowBlank="1" showInputMessage="1" showErrorMessage="1" sqref="C5:F5" xr:uid="{AACF192E-1736-412A-B031-AB58E338FBF9}">
      <formula1>"Ignore,Include"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67" fitToHeight="0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CD7A-11DD-4EAA-9056-B1AB183EF7CA}">
  <sheetPr codeName="Sheet7">
    <pageSetUpPr fitToPage="1"/>
  </sheetPr>
  <dimension ref="A1:Q46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1" customWidth="1"/>
    <col min="2" max="2" width="9.7109375" style="41" customWidth="1"/>
    <col min="3" max="16" width="9.140625" style="41"/>
    <col min="17" max="17" width="10.7109375" style="41" customWidth="1"/>
    <col min="18" max="18" width="2.7109375" style="41" customWidth="1"/>
    <col min="19" max="16384" width="9.140625" style="41"/>
  </cols>
  <sheetData>
    <row r="1" spans="1:17" s="10" customFormat="1" ht="6.75" customHeight="1" x14ac:dyDescent="0.25">
      <c r="B1" s="11"/>
      <c r="E1" s="31"/>
      <c r="F1" s="31"/>
      <c r="G1" s="31"/>
    </row>
    <row r="2" spans="1:17" s="12" customFormat="1" ht="20.100000000000001" customHeight="1" x14ac:dyDescent="0.25">
      <c r="B2" s="32"/>
      <c r="C2" s="33" t="s">
        <v>57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s="16" customFormat="1" ht="24" customHeight="1" x14ac:dyDescent="0.25">
      <c r="B3" s="36"/>
      <c r="C3" s="37" t="s">
        <v>76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s="20" customFormat="1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7" s="20" customFormat="1" ht="4.9000000000000004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</row>
    <row r="6" spans="1:17" ht="15" customHeight="1" x14ac:dyDescent="0.25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7" x14ac:dyDescent="0.25">
      <c r="B7" s="69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70"/>
    </row>
    <row r="8" spans="1:17" x14ac:dyDescent="0.25">
      <c r="B8" s="69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70"/>
    </row>
    <row r="9" spans="1:17" x14ac:dyDescent="0.25">
      <c r="B9" s="69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70"/>
    </row>
    <row r="10" spans="1:17" x14ac:dyDescent="0.25">
      <c r="B10" s="69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70"/>
    </row>
    <row r="11" spans="1:17" x14ac:dyDescent="0.25">
      <c r="B11" s="69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70"/>
    </row>
    <row r="12" spans="1:17" x14ac:dyDescent="0.25">
      <c r="B12" s="69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70"/>
    </row>
    <row r="13" spans="1:17" x14ac:dyDescent="0.25">
      <c r="B13" s="69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70"/>
    </row>
    <row r="14" spans="1:17" x14ac:dyDescent="0.25">
      <c r="B14" s="69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70"/>
    </row>
    <row r="15" spans="1:17" x14ac:dyDescent="0.25">
      <c r="B15" s="69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70"/>
    </row>
    <row r="16" spans="1:17" x14ac:dyDescent="0.25">
      <c r="B16" s="69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70"/>
    </row>
    <row r="17" spans="2:17" x14ac:dyDescent="0.25">
      <c r="B17" s="69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70"/>
    </row>
    <row r="18" spans="2:17" x14ac:dyDescent="0.25"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70"/>
    </row>
    <row r="19" spans="2:17" x14ac:dyDescent="0.25"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70"/>
    </row>
    <row r="20" spans="2:17" x14ac:dyDescent="0.25">
      <c r="B20" s="69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70"/>
    </row>
    <row r="21" spans="2:17" x14ac:dyDescent="0.25">
      <c r="B21" s="69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70"/>
    </row>
    <row r="22" spans="2:17" x14ac:dyDescent="0.25">
      <c r="B22" s="69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70"/>
    </row>
    <row r="23" spans="2:17" x14ac:dyDescent="0.25">
      <c r="B23" s="6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70"/>
    </row>
    <row r="24" spans="2:17" x14ac:dyDescent="0.25">
      <c r="B24" s="69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70"/>
    </row>
    <row r="25" spans="2:17" x14ac:dyDescent="0.25">
      <c r="B25" s="69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70"/>
    </row>
    <row r="26" spans="2:17" x14ac:dyDescent="0.25">
      <c r="B26" s="69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70"/>
    </row>
    <row r="27" spans="2:17" x14ac:dyDescent="0.25">
      <c r="B27" s="69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70"/>
    </row>
    <row r="28" spans="2:17" x14ac:dyDescent="0.25">
      <c r="B28" s="69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70"/>
    </row>
    <row r="29" spans="2:17" x14ac:dyDescent="0.25">
      <c r="B29" s="69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70"/>
    </row>
    <row r="30" spans="2:17" x14ac:dyDescent="0.25">
      <c r="B30" s="69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70"/>
    </row>
    <row r="31" spans="2:17" x14ac:dyDescent="0.25">
      <c r="B31" s="69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70"/>
    </row>
    <row r="32" spans="2:17" x14ac:dyDescent="0.25">
      <c r="B32" s="69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70"/>
    </row>
    <row r="33" spans="2:17" x14ac:dyDescent="0.25">
      <c r="B33" s="69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70"/>
    </row>
    <row r="34" spans="2:17" x14ac:dyDescent="0.25">
      <c r="B34" s="69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70"/>
    </row>
    <row r="35" spans="2:17" x14ac:dyDescent="0.25">
      <c r="B35" s="6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70"/>
    </row>
    <row r="36" spans="2:17" x14ac:dyDescent="0.25">
      <c r="B36" s="69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70"/>
    </row>
    <row r="37" spans="2:17" x14ac:dyDescent="0.25">
      <c r="B37" s="69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70"/>
    </row>
    <row r="38" spans="2:17" x14ac:dyDescent="0.25">
      <c r="B38" s="69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70"/>
    </row>
    <row r="39" spans="2:17" x14ac:dyDescent="0.25">
      <c r="B39" s="69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70"/>
    </row>
    <row r="40" spans="2:17" x14ac:dyDescent="0.25">
      <c r="B40" s="69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70"/>
    </row>
    <row r="41" spans="2:17" x14ac:dyDescent="0.25">
      <c r="B41" s="69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70"/>
    </row>
    <row r="42" spans="2:17" x14ac:dyDescent="0.25">
      <c r="B42" s="69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70"/>
    </row>
    <row r="43" spans="2:17" x14ac:dyDescent="0.25">
      <c r="B43" s="69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70"/>
    </row>
    <row r="44" spans="2:17" x14ac:dyDescent="0.25">
      <c r="B44" s="69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70"/>
    </row>
    <row r="45" spans="2:17" x14ac:dyDescent="0.25">
      <c r="B45" s="69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70"/>
    </row>
    <row r="46" spans="2:17" x14ac:dyDescent="0.25">
      <c r="B46" s="71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3"/>
    </row>
  </sheetData>
  <sheetProtection algorithmName="SHA-512" hashValue="I69zT5ZWlq3zv6WhUyUTgkPg6liQ8I20bLR/nOFCi9pKEnVFSOgLJ0/WVwn+drZSV6uYlzFagkmOiXoKqsGtkA==" saltValue="jB24Q533m6iti1zU5936lg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scale="8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0CA5-27EC-4842-B43B-9F1B0F77DBB4}">
  <sheetPr codeName="Sheet9">
    <pageSetUpPr fitToPage="1"/>
  </sheetPr>
  <dimension ref="A1:S1006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1" customWidth="1"/>
    <col min="2" max="2" width="3" style="41" customWidth="1"/>
    <col min="3" max="3" width="16.7109375" style="41" customWidth="1"/>
    <col min="4" max="5" width="2.7109375" style="41" customWidth="1"/>
    <col min="6" max="6" width="19.7109375" style="41" customWidth="1"/>
    <col min="7" max="8" width="2.7109375" style="41" customWidth="1"/>
    <col min="9" max="9" width="19.7109375" style="41" customWidth="1"/>
    <col min="10" max="11" width="2.7109375" style="41" customWidth="1"/>
    <col min="12" max="12" width="19.7109375" style="41" customWidth="1"/>
    <col min="13" max="14" width="2.7109375" style="41" customWidth="1"/>
    <col min="15" max="15" width="19.7109375" style="41" customWidth="1"/>
    <col min="16" max="17" width="2.7109375" style="41" customWidth="1"/>
    <col min="18" max="18" width="19.7109375" style="41" customWidth="1"/>
    <col min="19" max="19" width="3" style="41" customWidth="1"/>
    <col min="20" max="20" width="2.7109375" style="41" customWidth="1"/>
    <col min="21" max="16384" width="9.140625" style="41"/>
  </cols>
  <sheetData>
    <row r="1" spans="1:19" s="10" customFormat="1" ht="6.75" customHeight="1" x14ac:dyDescent="0.25">
      <c r="B1" s="11"/>
      <c r="E1" s="31"/>
      <c r="F1" s="31"/>
      <c r="G1" s="31"/>
    </row>
    <row r="2" spans="1:19" s="12" customFormat="1" ht="20.100000000000001" customHeight="1" x14ac:dyDescent="0.25">
      <c r="B2" s="32"/>
      <c r="C2" s="75" t="s">
        <v>57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16" customFormat="1" ht="24" customHeight="1" x14ac:dyDescent="0.25">
      <c r="B3" s="36"/>
      <c r="C3" s="74" t="s">
        <v>81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s="20" customFormat="1" ht="4.9000000000000004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9" ht="5.0999999999999996" customHeight="1" x14ac:dyDescent="0.25">
      <c r="C5" s="57"/>
      <c r="F5" s="57"/>
      <c r="G5" s="57"/>
      <c r="I5" s="57"/>
    </row>
    <row r="6" spans="1:19" x14ac:dyDescent="0.25">
      <c r="B6" s="58"/>
      <c r="C6" s="59"/>
      <c r="D6" s="60"/>
      <c r="E6" s="60"/>
      <c r="F6" s="59"/>
      <c r="G6" s="59"/>
      <c r="H6" s="60"/>
      <c r="I6" s="59"/>
      <c r="J6" s="60"/>
      <c r="K6" s="60"/>
      <c r="L6" s="60"/>
      <c r="M6" s="60"/>
      <c r="N6" s="60"/>
      <c r="O6" s="60"/>
      <c r="P6" s="60"/>
      <c r="Q6" s="60"/>
      <c r="R6" s="60"/>
      <c r="S6" s="61"/>
    </row>
    <row r="7" spans="1:19" x14ac:dyDescent="0.25">
      <c r="B7" s="62"/>
      <c r="C7" s="91" t="str">
        <f>Calculation!U6&amp; " - " &amp; Calculation!BE6</f>
        <v>Total - 38</v>
      </c>
      <c r="D7" s="81"/>
      <c r="E7" s="92" t="str">
        <f t="shared" ref="E7:E70" si="0">IF(OR(AND(C8="",F8&lt;&gt;""),AND(C7="",F7="",E8="x")),"x","")</f>
        <v/>
      </c>
      <c r="F7" s="91" t="str">
        <f>IF(MOD(ROW(F6),2)=0,IF( LEN(INDEX(Calculation!$BF$6:$BF$505,ROW(F6)/2-2,1))=0,"",INDEX(Calculation!$BF$6:$BF$505,ROW(F6)/2-2,1)&amp; " - " &amp; INDEX(Calculation!$BG$6:$BG$505,ROW(F6)/2-2,1)),"")</f>
        <v>Animals - 19</v>
      </c>
      <c r="G7" s="45"/>
      <c r="H7" s="92" t="str">
        <f t="shared" ref="H7:H70" si="1">IF(OR(AND(F8="",I8&lt;&gt;""),AND(F7="",I7="",H8="x")),"x","")</f>
        <v/>
      </c>
      <c r="I7" s="91" t="str">
        <f>IF(MOD(ROW(I6),2)=0,IF( OR(INDEX(Calculation!$BH$6:$BH$505,ROW(I6)/2-2,1)="",AND(INDEX(Calculation!$BH$6:$BH$505,ROW(I6)/2-2,1)="-",INDEX(Calculation!$BG$6:$BG$505,ROW(I6)/2-2,1)="-")),"",INDEX(Calculation!$BH$6:$BH$505,ROW(I6)/2-2,1)&amp; " - " &amp; INDEX(Calculation!$BI$6:$BI$505,ROW(I6)/2-2,1)),"")</f>
        <v>Turtles - 9</v>
      </c>
      <c r="J7" s="45"/>
      <c r="K7" s="92" t="str">
        <f t="shared" ref="K7:K70" si="2">IF(OR(AND(I8="",L8&lt;&gt;""),AND(I7="",L7="",K8="x")),"x","")</f>
        <v/>
      </c>
      <c r="L7" s="91" t="str">
        <f>IF(MOD(ROW(I6),2)=0,IF( OR(INDEX(Calculation!$BJ$6:$BJ$505,ROW(I6)/2-2,1)="",AND(INDEX(Calculation!$BJ$6:$BJ$505,ROW(I6)/2-2,1)="-",INDEX(Calculation!$BH$6:$BH$505,ROW(I6)/2-2,1)="-")),"",INDEX(Calculation!$BJ$6:$BJ$505,ROW(I6)/2-2,1)&amp; " - " &amp; INDEX(Calculation!$BK$6:$BK$505,ROW(I6)/2-2,1)),"")</f>
        <v>Land - 6</v>
      </c>
      <c r="M7" s="45"/>
      <c r="N7" s="92" t="str">
        <f t="shared" ref="N7:N70" si="3">IF(OR(AND(L8="",O8&lt;&gt;""),AND(L7="",O7="",N8="x")),"x","")</f>
        <v/>
      </c>
      <c r="O7" s="91" t="str">
        <f>IF(MOD(ROW(I6),2)=0,IF( OR(INDEX(Calculation!$BL$6:$BL$505,ROW(I6)/2-2,1)="",AND(INDEX(Calculation!$BL$6:$BL$505,ROW(I6)/2-2,1)="-",INDEX(Calculation!$BJ$6:$BJ$505,ROW(I6)/2-2,1)="-")),"",INDEX(Calculation!$BL$6:$BL$505,ROW(I6)/2-2,1)&amp; " - " &amp; INDEX(Calculation!$BM$6:$BM$505,ROW(I6)/2-2,1)),"")</f>
        <v/>
      </c>
      <c r="P7" s="45"/>
      <c r="Q7" s="92" t="str">
        <f t="shared" ref="Q7:Q70" si="4">IF(OR(AND(O8="",R8&lt;&gt;""),AND(O7="",R7="",Q8="x")),"x","")</f>
        <v/>
      </c>
      <c r="R7" s="91" t="str">
        <f>IF(MOD(ROW(L6),2)=0,IF( OR(INDEX(Calculation!$BN$6:$BN$505,ROW(L6)/2-2,1)="",AND(INDEX(Calculation!$BN$6:$BN$505,ROW(L6)/2-2,1)="-",INDEX(Calculation!$BL$6:$BL$505,ROW(I6)/2-2,1)="-")),"",INDEX(Calculation!$BN$6:$BN$505,ROW(L6)/2-2,1)&amp; " - " &amp; INDEX(Calculation!$BO$6:$BO$505,ROW(L6)/2-2,1)),"")</f>
        <v/>
      </c>
      <c r="S7" s="63"/>
    </row>
    <row r="8" spans="1:19" x14ac:dyDescent="0.25">
      <c r="B8" s="62"/>
      <c r="C8" s="45"/>
      <c r="D8" s="81"/>
      <c r="E8" s="92" t="str">
        <f t="shared" si="0"/>
        <v>x</v>
      </c>
      <c r="F8" s="91" t="str">
        <f>IF(MOD(ROW(F7),2)=0,IF( LEN(INDEX(Calculation!$BF$6:$BF$505,ROW(F7)/2-2,1))=0,"",INDEX(Calculation!$BF$6:$BF$505,ROW(F7)/2-2,1)&amp; " - " &amp; INDEX(Calculation!$BG$6:$BG$505,ROW(F7)/2-2,1)),"")</f>
        <v/>
      </c>
      <c r="G8" s="45"/>
      <c r="H8" s="92" t="str">
        <f t="shared" si="1"/>
        <v>x</v>
      </c>
      <c r="I8" s="91" t="str">
        <f>IF(MOD(ROW(I7),2)=0,IF( OR(INDEX(Calculation!$BH$6:$BH$505,ROW(I7)/2-2,1)="",AND(INDEX(Calculation!$BH$6:$BH$505,ROW(I7)/2-2,1)="-",INDEX(Calculation!$BG$6:$BG$505,ROW(I7)/2-2,1)="-")),"",INDEX(Calculation!$BH$6:$BH$505,ROW(I7)/2-2,1)&amp; " - " &amp; INDEX(Calculation!$BI$6:$BI$505,ROW(I7)/2-2,1)),"")</f>
        <v/>
      </c>
      <c r="J8" s="45"/>
      <c r="K8" s="92" t="str">
        <f t="shared" si="2"/>
        <v>x</v>
      </c>
      <c r="L8" s="91" t="str">
        <f>IF(MOD(ROW(I7),2)=0,IF( OR(INDEX(Calculation!$BJ$6:$BJ$505,ROW(I7)/2-2,1)="",AND(INDEX(Calculation!$BJ$6:$BJ$505,ROW(I7)/2-2,1)="-",INDEX(Calculation!$BH$6:$BH$505,ROW(I7)/2-2,1)="-")),"",INDEX(Calculation!$BJ$6:$BJ$505,ROW(I7)/2-2,1)&amp; " - " &amp; INDEX(Calculation!$BK$6:$BK$505,ROW(I7)/2-2,1)),"")</f>
        <v/>
      </c>
      <c r="M8" s="45"/>
      <c r="N8" s="92" t="str">
        <f t="shared" si="3"/>
        <v/>
      </c>
      <c r="O8" s="91" t="str">
        <f>IF(MOD(ROW(I7),2)=0,IF( OR(INDEX(Calculation!$BL$6:$BL$505,ROW(I7)/2-2,1)="",AND(INDEX(Calculation!$BL$6:$BL$505,ROW(I7)/2-2,1)="-",INDEX(Calculation!$BJ$6:$BJ$505,ROW(I7)/2-2,1)="-")),"",INDEX(Calculation!$BL$6:$BL$505,ROW(I7)/2-2,1)&amp; " - " &amp; INDEX(Calculation!$BM$6:$BM$505,ROW(I7)/2-2,1)),"")</f>
        <v/>
      </c>
      <c r="P8" s="45"/>
      <c r="Q8" s="92" t="str">
        <f t="shared" si="4"/>
        <v/>
      </c>
      <c r="R8" s="91" t="str">
        <f>IF(MOD(ROW(L7),2)=0,IF( OR(INDEX(Calculation!$BN$6:$BN$505,ROW(L7)/2-2,1)="",AND(INDEX(Calculation!$BN$6:$BN$505,ROW(L7)/2-2,1)="-",INDEX(Calculation!$BL$6:$BL$505,ROW(I7)/2-2,1)="-")),"",INDEX(Calculation!$BN$6:$BN$505,ROW(L7)/2-2,1)&amp; " - " &amp; INDEX(Calculation!$BO$6:$BO$505,ROW(L7)/2-2,1)),"")</f>
        <v/>
      </c>
      <c r="S8" s="63"/>
    </row>
    <row r="9" spans="1:19" x14ac:dyDescent="0.25">
      <c r="B9" s="62"/>
      <c r="C9" s="45"/>
      <c r="D9" s="81"/>
      <c r="E9" s="92" t="str">
        <f t="shared" si="0"/>
        <v>x</v>
      </c>
      <c r="F9" s="91" t="str">
        <f>IF(MOD(ROW(F8),2)=0,IF( LEN(INDEX(Calculation!$BF$6:$BF$505,ROW(F8)/2-2,1))=0,"",INDEX(Calculation!$BF$6:$BF$505,ROW(F8)/2-2,1)&amp; " - " &amp; INDEX(Calculation!$BG$6:$BG$505,ROW(F8)/2-2,1)),"")</f>
        <v/>
      </c>
      <c r="G9" s="45"/>
      <c r="H9" s="92" t="str">
        <f t="shared" si="1"/>
        <v>x</v>
      </c>
      <c r="I9" s="91" t="str">
        <f>IF(MOD(ROW(I8),2)=0,IF( OR(INDEX(Calculation!$BH$6:$BH$505,ROW(I8)/2-2,1)="",AND(INDEX(Calculation!$BH$6:$BH$505,ROW(I8)/2-2,1)="-",INDEX(Calculation!$BG$6:$BG$505,ROW(I8)/2-2,1)="-")),"",INDEX(Calculation!$BH$6:$BH$505,ROW(I8)/2-2,1)&amp; " - " &amp; INDEX(Calculation!$BI$6:$BI$505,ROW(I8)/2-2,1)),"")</f>
        <v/>
      </c>
      <c r="J9" s="45"/>
      <c r="K9" s="92" t="str">
        <f t="shared" si="2"/>
        <v/>
      </c>
      <c r="L9" s="91" t="str">
        <f>IF(MOD(ROW(I8),2)=0,IF( OR(INDEX(Calculation!$BJ$6:$BJ$505,ROW(I8)/2-2,1)="",AND(INDEX(Calculation!$BJ$6:$BJ$505,ROW(I8)/2-2,1)="-",INDEX(Calculation!$BH$6:$BH$505,ROW(I8)/2-2,1)="-")),"",INDEX(Calculation!$BJ$6:$BJ$505,ROW(I8)/2-2,1)&amp; " - " &amp; INDEX(Calculation!$BK$6:$BK$505,ROW(I8)/2-2,1)),"")</f>
        <v>Water - 3</v>
      </c>
      <c r="M9" s="45"/>
      <c r="N9" s="92" t="str">
        <f t="shared" si="3"/>
        <v/>
      </c>
      <c r="O9" s="91" t="str">
        <f>IF(MOD(ROW(I8),2)=0,IF( OR(INDEX(Calculation!$BL$6:$BL$505,ROW(I8)/2-2,1)="",AND(INDEX(Calculation!$BL$6:$BL$505,ROW(I8)/2-2,1)="-",INDEX(Calculation!$BJ$6:$BJ$505,ROW(I8)/2-2,1)="-")),"",INDEX(Calculation!$BL$6:$BL$505,ROW(I8)/2-2,1)&amp; " - " &amp; INDEX(Calculation!$BM$6:$BM$505,ROW(I8)/2-2,1)),"")</f>
        <v/>
      </c>
      <c r="P9" s="45"/>
      <c r="Q9" s="92" t="str">
        <f t="shared" si="4"/>
        <v/>
      </c>
      <c r="R9" s="91" t="str">
        <f>IF(MOD(ROW(L8),2)=0,IF( OR(INDEX(Calculation!$BN$6:$BN$505,ROW(L8)/2-2,1)="",AND(INDEX(Calculation!$BN$6:$BN$505,ROW(L8)/2-2,1)="-",INDEX(Calculation!$BL$6:$BL$505,ROW(I8)/2-2,1)="-")),"",INDEX(Calculation!$BN$6:$BN$505,ROW(L8)/2-2,1)&amp; " - " &amp; INDEX(Calculation!$BO$6:$BO$505,ROW(L8)/2-2,1)),"")</f>
        <v/>
      </c>
      <c r="S9" s="63"/>
    </row>
    <row r="10" spans="1:19" x14ac:dyDescent="0.25">
      <c r="B10" s="62"/>
      <c r="C10" s="45"/>
      <c r="D10" s="81"/>
      <c r="E10" s="92" t="str">
        <f t="shared" si="0"/>
        <v>x</v>
      </c>
      <c r="F10" s="91" t="str">
        <f>IF(MOD(ROW(F9),2)=0,IF( LEN(INDEX(Calculation!$BF$6:$BF$505,ROW(F9)/2-2,1))=0,"",INDEX(Calculation!$BF$6:$BF$505,ROW(F9)/2-2,1)&amp; " - " &amp; INDEX(Calculation!$BG$6:$BG$505,ROW(F9)/2-2,1)),"")</f>
        <v/>
      </c>
      <c r="G10" s="45"/>
      <c r="H10" s="92" t="str">
        <f t="shared" si="1"/>
        <v>x</v>
      </c>
      <c r="I10" s="91" t="str">
        <f>IF(MOD(ROW(I9),2)=0,IF( OR(INDEX(Calculation!$BH$6:$BH$505,ROW(I9)/2-2,1)="",AND(INDEX(Calculation!$BH$6:$BH$505,ROW(I9)/2-2,1)="-",INDEX(Calculation!$BG$6:$BG$505,ROW(I9)/2-2,1)="-")),"",INDEX(Calculation!$BH$6:$BH$505,ROW(I9)/2-2,1)&amp; " - " &amp; INDEX(Calculation!$BI$6:$BI$505,ROW(I9)/2-2,1)),"")</f>
        <v/>
      </c>
      <c r="J10" s="45"/>
      <c r="K10" s="92" t="str">
        <f t="shared" si="2"/>
        <v/>
      </c>
      <c r="L10" s="91" t="str">
        <f>IF(MOD(ROW(I9),2)=0,IF( OR(INDEX(Calculation!$BJ$6:$BJ$505,ROW(I9)/2-2,1)="",AND(INDEX(Calculation!$BJ$6:$BJ$505,ROW(I9)/2-2,1)="-",INDEX(Calculation!$BH$6:$BH$505,ROW(I9)/2-2,1)="-")),"",INDEX(Calculation!$BJ$6:$BJ$505,ROW(I9)/2-2,1)&amp; " - " &amp; INDEX(Calculation!$BK$6:$BK$505,ROW(I9)/2-2,1)),"")</f>
        <v/>
      </c>
      <c r="M10" s="45"/>
      <c r="N10" s="92" t="str">
        <f t="shared" si="3"/>
        <v/>
      </c>
      <c r="O10" s="91" t="str">
        <f>IF(MOD(ROW(I9),2)=0,IF( OR(INDEX(Calculation!$BL$6:$BL$505,ROW(I9)/2-2,1)="",AND(INDEX(Calculation!$BL$6:$BL$505,ROW(I9)/2-2,1)="-",INDEX(Calculation!$BJ$6:$BJ$505,ROW(I9)/2-2,1)="-")),"",INDEX(Calculation!$BL$6:$BL$505,ROW(I9)/2-2,1)&amp; " - " &amp; INDEX(Calculation!$BM$6:$BM$505,ROW(I9)/2-2,1)),"")</f>
        <v/>
      </c>
      <c r="P10" s="45"/>
      <c r="Q10" s="92" t="str">
        <f t="shared" si="4"/>
        <v/>
      </c>
      <c r="R10" s="91" t="str">
        <f>IF(MOD(ROW(L9),2)=0,IF( OR(INDEX(Calculation!$BN$6:$BN$505,ROW(L9)/2-2,1)="",AND(INDEX(Calculation!$BN$6:$BN$505,ROW(L9)/2-2,1)="-",INDEX(Calculation!$BL$6:$BL$505,ROW(I9)/2-2,1)="-")),"",INDEX(Calculation!$BN$6:$BN$505,ROW(L9)/2-2,1)&amp; " - " &amp; INDEX(Calculation!$BO$6:$BO$505,ROW(L9)/2-2,1)),"")</f>
        <v/>
      </c>
      <c r="S10" s="63"/>
    </row>
    <row r="11" spans="1:19" x14ac:dyDescent="0.25">
      <c r="B11" s="62"/>
      <c r="C11" s="45"/>
      <c r="D11" s="81"/>
      <c r="E11" s="92" t="str">
        <f t="shared" si="0"/>
        <v>x</v>
      </c>
      <c r="F11" s="91" t="str">
        <f>IF(MOD(ROW(F10),2)=0,IF( LEN(INDEX(Calculation!$BF$6:$BF$505,ROW(F10)/2-2,1))=0,"",INDEX(Calculation!$BF$6:$BF$505,ROW(F10)/2-2,1)&amp; " - " &amp; INDEX(Calculation!$BG$6:$BG$505,ROW(F10)/2-2,1)),"")</f>
        <v/>
      </c>
      <c r="G11" s="45"/>
      <c r="H11" s="92" t="str">
        <f t="shared" si="1"/>
        <v/>
      </c>
      <c r="I11" s="91" t="str">
        <f>IF(MOD(ROW(I10),2)=0,IF( OR(INDEX(Calculation!$BH$6:$BH$505,ROW(I10)/2-2,1)="",AND(INDEX(Calculation!$BH$6:$BH$505,ROW(I10)/2-2,1)="-",INDEX(Calculation!$BG$6:$BG$505,ROW(I10)/2-2,1)="-")),"",INDEX(Calculation!$BH$6:$BH$505,ROW(I10)/2-2,1)&amp; " - " &amp; INDEX(Calculation!$BI$6:$BI$505,ROW(I10)/2-2,1)),"")</f>
        <v>Chickens - 10</v>
      </c>
      <c r="J11" s="45"/>
      <c r="K11" s="92" t="str">
        <f t="shared" si="2"/>
        <v/>
      </c>
      <c r="L11" s="91" t="str">
        <f>IF(MOD(ROW(I10),2)=0,IF( OR(INDEX(Calculation!$BJ$6:$BJ$505,ROW(I10)/2-2,1)="",AND(INDEX(Calculation!$BJ$6:$BJ$505,ROW(I10)/2-2,1)="-",INDEX(Calculation!$BH$6:$BH$505,ROW(I10)/2-2,1)="-")),"",INDEX(Calculation!$BJ$6:$BJ$505,ROW(I10)/2-2,1)&amp; " - " &amp; INDEX(Calculation!$BK$6:$BK$505,ROW(I10)/2-2,1)),"")</f>
        <v>Chicks - 4</v>
      </c>
      <c r="M11" s="45"/>
      <c r="N11" s="92" t="str">
        <f t="shared" si="3"/>
        <v/>
      </c>
      <c r="O11" s="91" t="str">
        <f>IF(MOD(ROW(I10),2)=0,IF( OR(INDEX(Calculation!$BL$6:$BL$505,ROW(I10)/2-2,1)="",AND(INDEX(Calculation!$BL$6:$BL$505,ROW(I10)/2-2,1)="-",INDEX(Calculation!$BJ$6:$BJ$505,ROW(I10)/2-2,1)="-")),"",INDEX(Calculation!$BL$6:$BL$505,ROW(I10)/2-2,1)&amp; " - " &amp; INDEX(Calculation!$BM$6:$BM$505,ROW(I10)/2-2,1)),"")</f>
        <v/>
      </c>
      <c r="P11" s="45"/>
      <c r="Q11" s="92" t="str">
        <f t="shared" si="4"/>
        <v/>
      </c>
      <c r="R11" s="91" t="str">
        <f>IF(MOD(ROW(L10),2)=0,IF( OR(INDEX(Calculation!$BN$6:$BN$505,ROW(L10)/2-2,1)="",AND(INDEX(Calculation!$BN$6:$BN$505,ROW(L10)/2-2,1)="-",INDEX(Calculation!$BL$6:$BL$505,ROW(I10)/2-2,1)="-")),"",INDEX(Calculation!$BN$6:$BN$505,ROW(L10)/2-2,1)&amp; " - " &amp; INDEX(Calculation!$BO$6:$BO$505,ROW(L10)/2-2,1)),"")</f>
        <v/>
      </c>
      <c r="S11" s="63"/>
    </row>
    <row r="12" spans="1:19" x14ac:dyDescent="0.25">
      <c r="B12" s="62"/>
      <c r="C12" s="45"/>
      <c r="D12" s="81"/>
      <c r="E12" s="92" t="str">
        <f t="shared" si="0"/>
        <v>x</v>
      </c>
      <c r="F12" s="91" t="str">
        <f>IF(MOD(ROW(F11),2)=0,IF( LEN(INDEX(Calculation!$BF$6:$BF$505,ROW(F11)/2-2,1))=0,"",INDEX(Calculation!$BF$6:$BF$505,ROW(F11)/2-2,1)&amp; " - " &amp; INDEX(Calculation!$BG$6:$BG$505,ROW(F11)/2-2,1)),"")</f>
        <v/>
      </c>
      <c r="G12" s="45"/>
      <c r="H12" s="92" t="str">
        <f t="shared" si="1"/>
        <v/>
      </c>
      <c r="I12" s="91" t="str">
        <f>IF(MOD(ROW(I11),2)=0,IF( OR(INDEX(Calculation!$BH$6:$BH$505,ROW(I11)/2-2,1)="",AND(INDEX(Calculation!$BH$6:$BH$505,ROW(I11)/2-2,1)="-",INDEX(Calculation!$BG$6:$BG$505,ROW(I11)/2-2,1)="-")),"",INDEX(Calculation!$BH$6:$BH$505,ROW(I11)/2-2,1)&amp; " - " &amp; INDEX(Calculation!$BI$6:$BI$505,ROW(I11)/2-2,1)),"")</f>
        <v/>
      </c>
      <c r="J12" s="45"/>
      <c r="K12" s="92" t="str">
        <f t="shared" si="2"/>
        <v>x</v>
      </c>
      <c r="L12" s="91" t="str">
        <f>IF(MOD(ROW(I11),2)=0,IF( OR(INDEX(Calculation!$BJ$6:$BJ$505,ROW(I11)/2-2,1)="",AND(INDEX(Calculation!$BJ$6:$BJ$505,ROW(I11)/2-2,1)="-",INDEX(Calculation!$BH$6:$BH$505,ROW(I11)/2-2,1)="-")),"",INDEX(Calculation!$BJ$6:$BJ$505,ROW(I11)/2-2,1)&amp; " - " &amp; INDEX(Calculation!$BK$6:$BK$505,ROW(I11)/2-2,1)),"")</f>
        <v/>
      </c>
      <c r="M12" s="45"/>
      <c r="N12" s="92" t="str">
        <f t="shared" si="3"/>
        <v/>
      </c>
      <c r="O12" s="91" t="str">
        <f>IF(MOD(ROW(I11),2)=0,IF( OR(INDEX(Calculation!$BL$6:$BL$505,ROW(I11)/2-2,1)="",AND(INDEX(Calculation!$BL$6:$BL$505,ROW(I11)/2-2,1)="-",INDEX(Calculation!$BJ$6:$BJ$505,ROW(I11)/2-2,1)="-")),"",INDEX(Calculation!$BL$6:$BL$505,ROW(I11)/2-2,1)&amp; " - " &amp; INDEX(Calculation!$BM$6:$BM$505,ROW(I11)/2-2,1)),"")</f>
        <v/>
      </c>
      <c r="P12" s="45"/>
      <c r="Q12" s="92" t="str">
        <f t="shared" si="4"/>
        <v/>
      </c>
      <c r="R12" s="91" t="str">
        <f>IF(MOD(ROW(L11),2)=0,IF( OR(INDEX(Calculation!$BN$6:$BN$505,ROW(L11)/2-2,1)="",AND(INDEX(Calculation!$BN$6:$BN$505,ROW(L11)/2-2,1)="-",INDEX(Calculation!$BL$6:$BL$505,ROW(I11)/2-2,1)="-")),"",INDEX(Calculation!$BN$6:$BN$505,ROW(L11)/2-2,1)&amp; " - " &amp; INDEX(Calculation!$BO$6:$BO$505,ROW(L11)/2-2,1)),"")</f>
        <v/>
      </c>
      <c r="S12" s="63"/>
    </row>
    <row r="13" spans="1:19" x14ac:dyDescent="0.25">
      <c r="B13" s="62"/>
      <c r="C13" s="45"/>
      <c r="D13" s="81"/>
      <c r="E13" s="92" t="str">
        <f t="shared" si="0"/>
        <v>x</v>
      </c>
      <c r="F13" s="91" t="str">
        <f>IF(MOD(ROW(F12),2)=0,IF( LEN(INDEX(Calculation!$BF$6:$BF$505,ROW(F12)/2-2,1))=0,"",INDEX(Calculation!$BF$6:$BF$505,ROW(F12)/2-2,1)&amp; " - " &amp; INDEX(Calculation!$BG$6:$BG$505,ROW(F12)/2-2,1)),"")</f>
        <v/>
      </c>
      <c r="G13" s="45"/>
      <c r="H13" s="92" t="str">
        <f t="shared" si="1"/>
        <v/>
      </c>
      <c r="I13" s="91" t="str">
        <f>IF(MOD(ROW(I12),2)=0,IF( OR(INDEX(Calculation!$BH$6:$BH$505,ROW(I12)/2-2,1)="",AND(INDEX(Calculation!$BH$6:$BH$505,ROW(I12)/2-2,1)="-",INDEX(Calculation!$BG$6:$BG$505,ROW(I12)/2-2,1)="-")),"",INDEX(Calculation!$BH$6:$BH$505,ROW(I12)/2-2,1)&amp; " - " &amp; INDEX(Calculation!$BI$6:$BI$505,ROW(I12)/2-2,1)),"")</f>
        <v/>
      </c>
      <c r="J13" s="45"/>
      <c r="K13" s="92" t="str">
        <f t="shared" si="2"/>
        <v/>
      </c>
      <c r="L13" s="91" t="str">
        <f>IF(MOD(ROW(I12),2)=0,IF( OR(INDEX(Calculation!$BJ$6:$BJ$505,ROW(I12)/2-2,1)="",AND(INDEX(Calculation!$BJ$6:$BJ$505,ROW(I12)/2-2,1)="-",INDEX(Calculation!$BH$6:$BH$505,ROW(I12)/2-2,1)="-")),"",INDEX(Calculation!$BJ$6:$BJ$505,ROW(I12)/2-2,1)&amp; " - " &amp; INDEX(Calculation!$BK$6:$BK$505,ROW(I12)/2-2,1)),"")</f>
        <v>Hean - 6</v>
      </c>
      <c r="M13" s="45"/>
      <c r="N13" s="92" t="str">
        <f t="shared" si="3"/>
        <v/>
      </c>
      <c r="O13" s="91" t="str">
        <f>IF(MOD(ROW(I12),2)=0,IF( OR(INDEX(Calculation!$BL$6:$BL$505,ROW(I12)/2-2,1)="",AND(INDEX(Calculation!$BL$6:$BL$505,ROW(I12)/2-2,1)="-",INDEX(Calculation!$BJ$6:$BJ$505,ROW(I12)/2-2,1)="-")),"",INDEX(Calculation!$BL$6:$BL$505,ROW(I12)/2-2,1)&amp; " - " &amp; INDEX(Calculation!$BM$6:$BM$505,ROW(I12)/2-2,1)),"")</f>
        <v/>
      </c>
      <c r="P13" s="45"/>
      <c r="Q13" s="92" t="str">
        <f t="shared" si="4"/>
        <v/>
      </c>
      <c r="R13" s="91" t="str">
        <f>IF(MOD(ROW(L12),2)=0,IF( OR(INDEX(Calculation!$BN$6:$BN$505,ROW(L12)/2-2,1)="",AND(INDEX(Calculation!$BN$6:$BN$505,ROW(L12)/2-2,1)="-",INDEX(Calculation!$BL$6:$BL$505,ROW(I12)/2-2,1)="-")),"",INDEX(Calculation!$BN$6:$BN$505,ROW(L12)/2-2,1)&amp; " - " &amp; INDEX(Calculation!$BO$6:$BO$505,ROW(L12)/2-2,1)),"")</f>
        <v/>
      </c>
      <c r="S13" s="63"/>
    </row>
    <row r="14" spans="1:19" x14ac:dyDescent="0.25">
      <c r="B14" s="62"/>
      <c r="C14" s="45"/>
      <c r="D14" s="81"/>
      <c r="E14" s="92" t="str">
        <f t="shared" si="0"/>
        <v>x</v>
      </c>
      <c r="F14" s="91" t="str">
        <f>IF(MOD(ROW(F13),2)=0,IF( LEN(INDEX(Calculation!$BF$6:$BF$505,ROW(F13)/2-2,1))=0,"",INDEX(Calculation!$BF$6:$BF$505,ROW(F13)/2-2,1)&amp; " - " &amp; INDEX(Calculation!$BG$6:$BG$505,ROW(F13)/2-2,1)),"")</f>
        <v/>
      </c>
      <c r="G14" s="45"/>
      <c r="H14" s="92" t="str">
        <f t="shared" si="1"/>
        <v/>
      </c>
      <c r="I14" s="91" t="str">
        <f>IF(MOD(ROW(I13),2)=0,IF( OR(INDEX(Calculation!$BH$6:$BH$505,ROW(I13)/2-2,1)="",AND(INDEX(Calculation!$BH$6:$BH$505,ROW(I13)/2-2,1)="-",INDEX(Calculation!$BG$6:$BG$505,ROW(I13)/2-2,1)="-")),"",INDEX(Calculation!$BH$6:$BH$505,ROW(I13)/2-2,1)&amp; " - " &amp; INDEX(Calculation!$BI$6:$BI$505,ROW(I13)/2-2,1)),"")</f>
        <v/>
      </c>
      <c r="J14" s="45"/>
      <c r="K14" s="92" t="str">
        <f t="shared" si="2"/>
        <v/>
      </c>
      <c r="L14" s="91" t="str">
        <f>IF(MOD(ROW(I13),2)=0,IF( OR(INDEX(Calculation!$BJ$6:$BJ$505,ROW(I13)/2-2,1)="",AND(INDEX(Calculation!$BJ$6:$BJ$505,ROW(I13)/2-2,1)="-",INDEX(Calculation!$BH$6:$BH$505,ROW(I13)/2-2,1)="-")),"",INDEX(Calculation!$BJ$6:$BJ$505,ROW(I13)/2-2,1)&amp; " - " &amp; INDEX(Calculation!$BK$6:$BK$505,ROW(I13)/2-2,1)),"")</f>
        <v/>
      </c>
      <c r="M14" s="45"/>
      <c r="N14" s="92" t="str">
        <f t="shared" si="3"/>
        <v/>
      </c>
      <c r="O14" s="91" t="str">
        <f>IF(MOD(ROW(I13),2)=0,IF( OR(INDEX(Calculation!$BL$6:$BL$505,ROW(I13)/2-2,1)="",AND(INDEX(Calculation!$BL$6:$BL$505,ROW(I13)/2-2,1)="-",INDEX(Calculation!$BJ$6:$BJ$505,ROW(I13)/2-2,1)="-")),"",INDEX(Calculation!$BL$6:$BL$505,ROW(I13)/2-2,1)&amp; " - " &amp; INDEX(Calculation!$BM$6:$BM$505,ROW(I13)/2-2,1)),"")</f>
        <v/>
      </c>
      <c r="P14" s="45"/>
      <c r="Q14" s="92" t="str">
        <f t="shared" si="4"/>
        <v/>
      </c>
      <c r="R14" s="91" t="str">
        <f>IF(MOD(ROW(L13),2)=0,IF( OR(INDEX(Calculation!$BN$6:$BN$505,ROW(L13)/2-2,1)="",AND(INDEX(Calculation!$BN$6:$BN$505,ROW(L13)/2-2,1)="-",INDEX(Calculation!$BL$6:$BL$505,ROW(I13)/2-2,1)="-")),"",INDEX(Calculation!$BN$6:$BN$505,ROW(L13)/2-2,1)&amp; " - " &amp; INDEX(Calculation!$BO$6:$BO$505,ROW(L13)/2-2,1)),"")</f>
        <v/>
      </c>
      <c r="S14" s="63"/>
    </row>
    <row r="15" spans="1:19" x14ac:dyDescent="0.25">
      <c r="B15" s="62"/>
      <c r="C15" s="45"/>
      <c r="D15" s="81"/>
      <c r="E15" s="92" t="str">
        <f t="shared" si="0"/>
        <v/>
      </c>
      <c r="F15" s="91" t="str">
        <f>IF(MOD(ROW(F14),2)=0,IF( LEN(INDEX(Calculation!$BF$6:$BF$505,ROW(F14)/2-2,1))=0,"",INDEX(Calculation!$BF$6:$BF$505,ROW(F14)/2-2,1)&amp; " - " &amp; INDEX(Calculation!$BG$6:$BG$505,ROW(F14)/2-2,1)),"")</f>
        <v>Plants - 9</v>
      </c>
      <c r="G15" s="45"/>
      <c r="H15" s="92" t="str">
        <f t="shared" si="1"/>
        <v/>
      </c>
      <c r="I15" s="91" t="str">
        <f>IF(MOD(ROW(I14),2)=0,IF( OR(INDEX(Calculation!$BH$6:$BH$505,ROW(I14)/2-2,1)="",AND(INDEX(Calculation!$BH$6:$BH$505,ROW(I14)/2-2,1)="-",INDEX(Calculation!$BG$6:$BG$505,ROW(I14)/2-2,1)="-")),"",INDEX(Calculation!$BH$6:$BH$505,ROW(I14)/2-2,1)&amp; " - " &amp; INDEX(Calculation!$BI$6:$BI$505,ROW(I14)/2-2,1)),"")</f>
        <v>Corn - 4</v>
      </c>
      <c r="J15" s="45"/>
      <c r="K15" s="92" t="str">
        <f t="shared" si="2"/>
        <v/>
      </c>
      <c r="L15" s="91" t="str">
        <f>IF(MOD(ROW(I14),2)=0,IF( OR(INDEX(Calculation!$BJ$6:$BJ$505,ROW(I14)/2-2,1)="",AND(INDEX(Calculation!$BJ$6:$BJ$505,ROW(I14)/2-2,1)="-",INDEX(Calculation!$BH$6:$BH$505,ROW(I14)/2-2,1)="-")),"",INDEX(Calculation!$BJ$6:$BJ$505,ROW(I14)/2-2,1)&amp; " - " &amp; INDEX(Calculation!$BK$6:$BK$505,ROW(I14)/2-2,1)),"")</f>
        <v>Boiled - 3</v>
      </c>
      <c r="M15" s="45"/>
      <c r="N15" s="92" t="str">
        <f t="shared" si="3"/>
        <v/>
      </c>
      <c r="O15" s="91" t="str">
        <f>IF(MOD(ROW(I14),2)=0,IF( OR(INDEX(Calculation!$BL$6:$BL$505,ROW(I14)/2-2,1)="",AND(INDEX(Calculation!$BL$6:$BL$505,ROW(I14)/2-2,1)="-",INDEX(Calculation!$BJ$6:$BJ$505,ROW(I14)/2-2,1)="-")),"",INDEX(Calculation!$BL$6:$BL$505,ROW(I14)/2-2,1)&amp; " - " &amp; INDEX(Calculation!$BM$6:$BM$505,ROW(I14)/2-2,1)),"")</f>
        <v/>
      </c>
      <c r="P15" s="45"/>
      <c r="Q15" s="92" t="str">
        <f t="shared" si="4"/>
        <v/>
      </c>
      <c r="R15" s="91" t="str">
        <f>IF(MOD(ROW(L14),2)=0,IF( OR(INDEX(Calculation!$BN$6:$BN$505,ROW(L14)/2-2,1)="",AND(INDEX(Calculation!$BN$6:$BN$505,ROW(L14)/2-2,1)="-",INDEX(Calculation!$BL$6:$BL$505,ROW(I14)/2-2,1)="-")),"",INDEX(Calculation!$BN$6:$BN$505,ROW(L14)/2-2,1)&amp; " - " &amp; INDEX(Calculation!$BO$6:$BO$505,ROW(L14)/2-2,1)),"")</f>
        <v/>
      </c>
      <c r="S15" s="63"/>
    </row>
    <row r="16" spans="1:19" x14ac:dyDescent="0.25">
      <c r="B16" s="62"/>
      <c r="C16" s="45"/>
      <c r="D16" s="81"/>
      <c r="E16" s="92" t="str">
        <f t="shared" si="0"/>
        <v>x</v>
      </c>
      <c r="F16" s="91" t="str">
        <f>IF(MOD(ROW(F15),2)=0,IF( LEN(INDEX(Calculation!$BF$6:$BF$505,ROW(F15)/2-2,1))=0,"",INDEX(Calculation!$BF$6:$BF$505,ROW(F15)/2-2,1)&amp; " - " &amp; INDEX(Calculation!$BG$6:$BG$505,ROW(F15)/2-2,1)),"")</f>
        <v/>
      </c>
      <c r="G16" s="45"/>
      <c r="H16" s="92" t="str">
        <f t="shared" si="1"/>
        <v>x</v>
      </c>
      <c r="I16" s="91" t="str">
        <f>IF(MOD(ROW(I15),2)=0,IF( OR(INDEX(Calculation!$BH$6:$BH$505,ROW(I15)/2-2,1)="",AND(INDEX(Calculation!$BH$6:$BH$505,ROW(I15)/2-2,1)="-",INDEX(Calculation!$BG$6:$BG$505,ROW(I15)/2-2,1)="-")),"",INDEX(Calculation!$BH$6:$BH$505,ROW(I15)/2-2,1)&amp; " - " &amp; INDEX(Calculation!$BI$6:$BI$505,ROW(I15)/2-2,1)),"")</f>
        <v/>
      </c>
      <c r="J16" s="45"/>
      <c r="K16" s="92" t="str">
        <f t="shared" si="2"/>
        <v>x</v>
      </c>
      <c r="L16" s="91" t="str">
        <f>IF(MOD(ROW(I15),2)=0,IF( OR(INDEX(Calculation!$BJ$6:$BJ$505,ROW(I15)/2-2,1)="",AND(INDEX(Calculation!$BJ$6:$BJ$505,ROW(I15)/2-2,1)="-",INDEX(Calculation!$BH$6:$BH$505,ROW(I15)/2-2,1)="-")),"",INDEX(Calculation!$BJ$6:$BJ$505,ROW(I15)/2-2,1)&amp; " - " &amp; INDEX(Calculation!$BK$6:$BK$505,ROW(I15)/2-2,1)),"")</f>
        <v/>
      </c>
      <c r="M16" s="45"/>
      <c r="N16" s="92" t="str">
        <f t="shared" si="3"/>
        <v/>
      </c>
      <c r="O16" s="91" t="str">
        <f>IF(MOD(ROW(I15),2)=0,IF( OR(INDEX(Calculation!$BL$6:$BL$505,ROW(I15)/2-2,1)="",AND(INDEX(Calculation!$BL$6:$BL$505,ROW(I15)/2-2,1)="-",INDEX(Calculation!$BJ$6:$BJ$505,ROW(I15)/2-2,1)="-")),"",INDEX(Calculation!$BL$6:$BL$505,ROW(I15)/2-2,1)&amp; " - " &amp; INDEX(Calculation!$BM$6:$BM$505,ROW(I15)/2-2,1)),"")</f>
        <v/>
      </c>
      <c r="P16" s="45"/>
      <c r="Q16" s="92" t="str">
        <f t="shared" si="4"/>
        <v/>
      </c>
      <c r="R16" s="91" t="str">
        <f>IF(MOD(ROW(L15),2)=0,IF( OR(INDEX(Calculation!$BN$6:$BN$505,ROW(L15)/2-2,1)="",AND(INDEX(Calculation!$BN$6:$BN$505,ROW(L15)/2-2,1)="-",INDEX(Calculation!$BL$6:$BL$505,ROW(I15)/2-2,1)="-")),"",INDEX(Calculation!$BN$6:$BN$505,ROW(L15)/2-2,1)&amp; " - " &amp; INDEX(Calculation!$BO$6:$BO$505,ROW(L15)/2-2,1)),"")</f>
        <v/>
      </c>
      <c r="S16" s="63"/>
    </row>
    <row r="17" spans="2:19" x14ac:dyDescent="0.25">
      <c r="B17" s="62"/>
      <c r="C17" s="45"/>
      <c r="D17" s="81"/>
      <c r="E17" s="92" t="str">
        <f t="shared" si="0"/>
        <v>x</v>
      </c>
      <c r="F17" s="91" t="str">
        <f>IF(MOD(ROW(F16),2)=0,IF( LEN(INDEX(Calculation!$BF$6:$BF$505,ROW(F16)/2-2,1))=0,"",INDEX(Calculation!$BF$6:$BF$505,ROW(F16)/2-2,1)&amp; " - " &amp; INDEX(Calculation!$BG$6:$BG$505,ROW(F16)/2-2,1)),"")</f>
        <v/>
      </c>
      <c r="G17" s="45"/>
      <c r="H17" s="92" t="str">
        <f t="shared" si="1"/>
        <v>x</v>
      </c>
      <c r="I17" s="91" t="str">
        <f>IF(MOD(ROW(I16),2)=0,IF( OR(INDEX(Calculation!$BH$6:$BH$505,ROW(I16)/2-2,1)="",AND(INDEX(Calculation!$BH$6:$BH$505,ROW(I16)/2-2,1)="-",INDEX(Calculation!$BG$6:$BG$505,ROW(I16)/2-2,1)="-")),"",INDEX(Calculation!$BH$6:$BH$505,ROW(I16)/2-2,1)&amp; " - " &amp; INDEX(Calculation!$BI$6:$BI$505,ROW(I16)/2-2,1)),"")</f>
        <v/>
      </c>
      <c r="J17" s="45"/>
      <c r="K17" s="92" t="str">
        <f t="shared" si="2"/>
        <v/>
      </c>
      <c r="L17" s="91" t="str">
        <f>IF(MOD(ROW(I16),2)=0,IF( OR(INDEX(Calculation!$BJ$6:$BJ$505,ROW(I16)/2-2,1)="",AND(INDEX(Calculation!$BJ$6:$BJ$505,ROW(I16)/2-2,1)="-",INDEX(Calculation!$BH$6:$BH$505,ROW(I16)/2-2,1)="-")),"",INDEX(Calculation!$BJ$6:$BJ$505,ROW(I16)/2-2,1)&amp; " - " &amp; INDEX(Calculation!$BK$6:$BK$505,ROW(I16)/2-2,1)),"")</f>
        <v>Popcorn - 1</v>
      </c>
      <c r="M17" s="45"/>
      <c r="N17" s="92" t="str">
        <f t="shared" si="3"/>
        <v/>
      </c>
      <c r="O17" s="91" t="str">
        <f>IF(MOD(ROW(I16),2)=0,IF( OR(INDEX(Calculation!$BL$6:$BL$505,ROW(I16)/2-2,1)="",AND(INDEX(Calculation!$BL$6:$BL$505,ROW(I16)/2-2,1)="-",INDEX(Calculation!$BJ$6:$BJ$505,ROW(I16)/2-2,1)="-")),"",INDEX(Calculation!$BL$6:$BL$505,ROW(I16)/2-2,1)&amp; " - " &amp; INDEX(Calculation!$BM$6:$BM$505,ROW(I16)/2-2,1)),"")</f>
        <v/>
      </c>
      <c r="P17" s="45"/>
      <c r="Q17" s="92" t="str">
        <f t="shared" si="4"/>
        <v/>
      </c>
      <c r="R17" s="91" t="str">
        <f>IF(MOD(ROW(L16),2)=0,IF( OR(INDEX(Calculation!$BN$6:$BN$505,ROW(L16)/2-2,1)="",AND(INDEX(Calculation!$BN$6:$BN$505,ROW(L16)/2-2,1)="-",INDEX(Calculation!$BL$6:$BL$505,ROW(I16)/2-2,1)="-")),"",INDEX(Calculation!$BN$6:$BN$505,ROW(L16)/2-2,1)&amp; " - " &amp; INDEX(Calculation!$BO$6:$BO$505,ROW(L16)/2-2,1)),"")</f>
        <v/>
      </c>
      <c r="S17" s="63"/>
    </row>
    <row r="18" spans="2:19" x14ac:dyDescent="0.25">
      <c r="B18" s="62"/>
      <c r="C18" s="45"/>
      <c r="D18" s="81"/>
      <c r="E18" s="92" t="str">
        <f t="shared" si="0"/>
        <v>x</v>
      </c>
      <c r="F18" s="91" t="str">
        <f>IF(MOD(ROW(F17),2)=0,IF( LEN(INDEX(Calculation!$BF$6:$BF$505,ROW(F17)/2-2,1))=0,"",INDEX(Calculation!$BF$6:$BF$505,ROW(F17)/2-2,1)&amp; " - " &amp; INDEX(Calculation!$BG$6:$BG$505,ROW(F17)/2-2,1)),"")</f>
        <v/>
      </c>
      <c r="G18" s="45"/>
      <c r="H18" s="92" t="str">
        <f t="shared" si="1"/>
        <v>x</v>
      </c>
      <c r="I18" s="91" t="str">
        <f>IF(MOD(ROW(I17),2)=0,IF( OR(INDEX(Calculation!$BH$6:$BH$505,ROW(I17)/2-2,1)="",AND(INDEX(Calculation!$BH$6:$BH$505,ROW(I17)/2-2,1)="-",INDEX(Calculation!$BG$6:$BG$505,ROW(I17)/2-2,1)="-")),"",INDEX(Calculation!$BH$6:$BH$505,ROW(I17)/2-2,1)&amp; " - " &amp; INDEX(Calculation!$BI$6:$BI$505,ROW(I17)/2-2,1)),"")</f>
        <v/>
      </c>
      <c r="J18" s="45"/>
      <c r="K18" s="92" t="str">
        <f t="shared" si="2"/>
        <v/>
      </c>
      <c r="L18" s="91" t="str">
        <f>IF(MOD(ROW(I17),2)=0,IF( OR(INDEX(Calculation!$BJ$6:$BJ$505,ROW(I17)/2-2,1)="",AND(INDEX(Calculation!$BJ$6:$BJ$505,ROW(I17)/2-2,1)="-",INDEX(Calculation!$BH$6:$BH$505,ROW(I17)/2-2,1)="-")),"",INDEX(Calculation!$BJ$6:$BJ$505,ROW(I17)/2-2,1)&amp; " - " &amp; INDEX(Calculation!$BK$6:$BK$505,ROW(I17)/2-2,1)),"")</f>
        <v/>
      </c>
      <c r="M18" s="45"/>
      <c r="N18" s="92" t="str">
        <f t="shared" si="3"/>
        <v/>
      </c>
      <c r="O18" s="91" t="str">
        <f>IF(MOD(ROW(I17),2)=0,IF( OR(INDEX(Calculation!$BL$6:$BL$505,ROW(I17)/2-2,1)="",AND(INDEX(Calculation!$BL$6:$BL$505,ROW(I17)/2-2,1)="-",INDEX(Calculation!$BJ$6:$BJ$505,ROW(I17)/2-2,1)="-")),"",INDEX(Calculation!$BL$6:$BL$505,ROW(I17)/2-2,1)&amp; " - " &amp; INDEX(Calculation!$BM$6:$BM$505,ROW(I17)/2-2,1)),"")</f>
        <v/>
      </c>
      <c r="P18" s="45"/>
      <c r="Q18" s="92" t="str">
        <f t="shared" si="4"/>
        <v/>
      </c>
      <c r="R18" s="91" t="str">
        <f>IF(MOD(ROW(L17),2)=0,IF( OR(INDEX(Calculation!$BN$6:$BN$505,ROW(L17)/2-2,1)="",AND(INDEX(Calculation!$BN$6:$BN$505,ROW(L17)/2-2,1)="-",INDEX(Calculation!$BL$6:$BL$505,ROW(I17)/2-2,1)="-")),"",INDEX(Calculation!$BN$6:$BN$505,ROW(L17)/2-2,1)&amp; " - " &amp; INDEX(Calculation!$BO$6:$BO$505,ROW(L17)/2-2,1)),"")</f>
        <v/>
      </c>
      <c r="S18" s="63"/>
    </row>
    <row r="19" spans="2:19" x14ac:dyDescent="0.25">
      <c r="B19" s="62"/>
      <c r="C19" s="45"/>
      <c r="D19" s="81"/>
      <c r="E19" s="92" t="str">
        <f t="shared" si="0"/>
        <v>x</v>
      </c>
      <c r="F19" s="91" t="str">
        <f>IF(MOD(ROW(F18),2)=0,IF( LEN(INDEX(Calculation!$BF$6:$BF$505,ROW(F18)/2-2,1))=0,"",INDEX(Calculation!$BF$6:$BF$505,ROW(F18)/2-2,1)&amp; " - " &amp; INDEX(Calculation!$BG$6:$BG$505,ROW(F18)/2-2,1)),"")</f>
        <v/>
      </c>
      <c r="G19" s="45"/>
      <c r="H19" s="92" t="str">
        <f t="shared" si="1"/>
        <v/>
      </c>
      <c r="I19" s="91" t="str">
        <f>IF(MOD(ROW(I18),2)=0,IF( OR(INDEX(Calculation!$BH$6:$BH$505,ROW(I18)/2-2,1)="",AND(INDEX(Calculation!$BH$6:$BH$505,ROW(I18)/2-2,1)="-",INDEX(Calculation!$BG$6:$BG$505,ROW(I18)/2-2,1)="-")),"",INDEX(Calculation!$BH$6:$BH$505,ROW(I18)/2-2,1)&amp; " - " &amp; INDEX(Calculation!$BI$6:$BI$505,ROW(I18)/2-2,1)),"")</f>
        <v>Roses - 5</v>
      </c>
      <c r="J19" s="45"/>
      <c r="K19" s="92" t="str">
        <f t="shared" si="2"/>
        <v/>
      </c>
      <c r="L19" s="91" t="str">
        <f>IF(MOD(ROW(I18),2)=0,IF( OR(INDEX(Calculation!$BJ$6:$BJ$505,ROW(I18)/2-2,1)="",AND(INDEX(Calculation!$BJ$6:$BJ$505,ROW(I18)/2-2,1)="-",INDEX(Calculation!$BH$6:$BH$505,ROW(I18)/2-2,1)="-")),"",INDEX(Calculation!$BJ$6:$BJ$505,ROW(I18)/2-2,1)&amp; " - " &amp; INDEX(Calculation!$BK$6:$BK$505,ROW(I18)/2-2,1)),"")</f>
        <v>red - 4</v>
      </c>
      <c r="M19" s="45"/>
      <c r="N19" s="92" t="str">
        <f t="shared" si="3"/>
        <v/>
      </c>
      <c r="O19" s="91" t="str">
        <f>IF(MOD(ROW(I18),2)=0,IF( OR(INDEX(Calculation!$BL$6:$BL$505,ROW(I18)/2-2,1)="",AND(INDEX(Calculation!$BL$6:$BL$505,ROW(I18)/2-2,1)="-",INDEX(Calculation!$BJ$6:$BJ$505,ROW(I18)/2-2,1)="-")),"",INDEX(Calculation!$BL$6:$BL$505,ROW(I18)/2-2,1)&amp; " - " &amp; INDEX(Calculation!$BM$6:$BM$505,ROW(I18)/2-2,1)),"")</f>
        <v/>
      </c>
      <c r="P19" s="45"/>
      <c r="Q19" s="92" t="str">
        <f t="shared" si="4"/>
        <v/>
      </c>
      <c r="R19" s="91" t="str">
        <f>IF(MOD(ROW(L18),2)=0,IF( OR(INDEX(Calculation!$BN$6:$BN$505,ROW(L18)/2-2,1)="",AND(INDEX(Calculation!$BN$6:$BN$505,ROW(L18)/2-2,1)="-",INDEX(Calculation!$BL$6:$BL$505,ROW(I18)/2-2,1)="-")),"",INDEX(Calculation!$BN$6:$BN$505,ROW(L18)/2-2,1)&amp; " - " &amp; INDEX(Calculation!$BO$6:$BO$505,ROW(L18)/2-2,1)),"")</f>
        <v/>
      </c>
      <c r="S19" s="63"/>
    </row>
    <row r="20" spans="2:19" x14ac:dyDescent="0.25">
      <c r="B20" s="62"/>
      <c r="C20" s="45"/>
      <c r="D20" s="81"/>
      <c r="E20" s="92" t="str">
        <f t="shared" si="0"/>
        <v>x</v>
      </c>
      <c r="F20" s="91" t="str">
        <f>IF(MOD(ROW(F19),2)=0,IF( LEN(INDEX(Calculation!$BF$6:$BF$505,ROW(F19)/2-2,1))=0,"",INDEX(Calculation!$BF$6:$BF$505,ROW(F19)/2-2,1)&amp; " - " &amp; INDEX(Calculation!$BG$6:$BG$505,ROW(F19)/2-2,1)),"")</f>
        <v/>
      </c>
      <c r="G20" s="45"/>
      <c r="H20" s="92" t="str">
        <f t="shared" si="1"/>
        <v/>
      </c>
      <c r="I20" s="91" t="str">
        <f>IF(MOD(ROW(I19),2)=0,IF( OR(INDEX(Calculation!$BH$6:$BH$505,ROW(I19)/2-2,1)="",AND(INDEX(Calculation!$BH$6:$BH$505,ROW(I19)/2-2,1)="-",INDEX(Calculation!$BG$6:$BG$505,ROW(I19)/2-2,1)="-")),"",INDEX(Calculation!$BH$6:$BH$505,ROW(I19)/2-2,1)&amp; " - " &amp; INDEX(Calculation!$BI$6:$BI$505,ROW(I19)/2-2,1)),"")</f>
        <v/>
      </c>
      <c r="J20" s="45"/>
      <c r="K20" s="92" t="str">
        <f t="shared" si="2"/>
        <v>x</v>
      </c>
      <c r="L20" s="91" t="str">
        <f>IF(MOD(ROW(I19),2)=0,IF( OR(INDEX(Calculation!$BJ$6:$BJ$505,ROW(I19)/2-2,1)="",AND(INDEX(Calculation!$BJ$6:$BJ$505,ROW(I19)/2-2,1)="-",INDEX(Calculation!$BH$6:$BH$505,ROW(I19)/2-2,1)="-")),"",INDEX(Calculation!$BJ$6:$BJ$505,ROW(I19)/2-2,1)&amp; " - " &amp; INDEX(Calculation!$BK$6:$BK$505,ROW(I19)/2-2,1)),"")</f>
        <v/>
      </c>
      <c r="M20" s="45"/>
      <c r="N20" s="92" t="str">
        <f t="shared" si="3"/>
        <v/>
      </c>
      <c r="O20" s="91" t="str">
        <f>IF(MOD(ROW(I19),2)=0,IF( OR(INDEX(Calculation!$BL$6:$BL$505,ROW(I19)/2-2,1)="",AND(INDEX(Calculation!$BL$6:$BL$505,ROW(I19)/2-2,1)="-",INDEX(Calculation!$BJ$6:$BJ$505,ROW(I19)/2-2,1)="-")),"",INDEX(Calculation!$BL$6:$BL$505,ROW(I19)/2-2,1)&amp; " - " &amp; INDEX(Calculation!$BM$6:$BM$505,ROW(I19)/2-2,1)),"")</f>
        <v/>
      </c>
      <c r="P20" s="45"/>
      <c r="Q20" s="92" t="str">
        <f t="shared" si="4"/>
        <v/>
      </c>
      <c r="R20" s="91" t="str">
        <f>IF(MOD(ROW(L19),2)=0,IF( OR(INDEX(Calculation!$BN$6:$BN$505,ROW(L19)/2-2,1)="",AND(INDEX(Calculation!$BN$6:$BN$505,ROW(L19)/2-2,1)="-",INDEX(Calculation!$BL$6:$BL$505,ROW(I19)/2-2,1)="-")),"",INDEX(Calculation!$BN$6:$BN$505,ROW(L19)/2-2,1)&amp; " - " &amp; INDEX(Calculation!$BO$6:$BO$505,ROW(L19)/2-2,1)),"")</f>
        <v/>
      </c>
      <c r="S20" s="63"/>
    </row>
    <row r="21" spans="2:19" x14ac:dyDescent="0.25">
      <c r="B21" s="62"/>
      <c r="C21" s="45"/>
      <c r="D21" s="81"/>
      <c r="E21" s="92" t="str">
        <f t="shared" si="0"/>
        <v>x</v>
      </c>
      <c r="F21" s="91" t="str">
        <f>IF(MOD(ROW(F20),2)=0,IF( LEN(INDEX(Calculation!$BF$6:$BF$505,ROW(F20)/2-2,1))=0,"",INDEX(Calculation!$BF$6:$BF$505,ROW(F20)/2-2,1)&amp; " - " &amp; INDEX(Calculation!$BG$6:$BG$505,ROW(F20)/2-2,1)),"")</f>
        <v/>
      </c>
      <c r="G21" s="45"/>
      <c r="H21" s="92" t="str">
        <f t="shared" si="1"/>
        <v/>
      </c>
      <c r="I21" s="91" t="str">
        <f>IF(MOD(ROW(I20),2)=0,IF( OR(INDEX(Calculation!$BH$6:$BH$505,ROW(I20)/2-2,1)="",AND(INDEX(Calculation!$BH$6:$BH$505,ROW(I20)/2-2,1)="-",INDEX(Calculation!$BG$6:$BG$505,ROW(I20)/2-2,1)="-")),"",INDEX(Calculation!$BH$6:$BH$505,ROW(I20)/2-2,1)&amp; " - " &amp; INDEX(Calculation!$BI$6:$BI$505,ROW(I20)/2-2,1)),"")</f>
        <v/>
      </c>
      <c r="J21" s="45"/>
      <c r="K21" s="92" t="str">
        <f t="shared" si="2"/>
        <v/>
      </c>
      <c r="L21" s="91" t="str">
        <f>IF(MOD(ROW(I20),2)=0,IF( OR(INDEX(Calculation!$BJ$6:$BJ$505,ROW(I20)/2-2,1)="",AND(INDEX(Calculation!$BJ$6:$BJ$505,ROW(I20)/2-2,1)="-",INDEX(Calculation!$BH$6:$BH$505,ROW(I20)/2-2,1)="-")),"",INDEX(Calculation!$BJ$6:$BJ$505,ROW(I20)/2-2,1)&amp; " - " &amp; INDEX(Calculation!$BK$6:$BK$505,ROW(I20)/2-2,1)),"")</f>
        <v>white - 1</v>
      </c>
      <c r="M21" s="45"/>
      <c r="N21" s="92" t="str">
        <f t="shared" si="3"/>
        <v/>
      </c>
      <c r="O21" s="91" t="str">
        <f>IF(MOD(ROW(I20),2)=0,IF( OR(INDEX(Calculation!$BL$6:$BL$505,ROW(I20)/2-2,1)="",AND(INDEX(Calculation!$BL$6:$BL$505,ROW(I20)/2-2,1)="-",INDEX(Calculation!$BJ$6:$BJ$505,ROW(I20)/2-2,1)="-")),"",INDEX(Calculation!$BL$6:$BL$505,ROW(I20)/2-2,1)&amp; " - " &amp; INDEX(Calculation!$BM$6:$BM$505,ROW(I20)/2-2,1)),"")</f>
        <v/>
      </c>
      <c r="P21" s="45"/>
      <c r="Q21" s="92" t="str">
        <f t="shared" si="4"/>
        <v/>
      </c>
      <c r="R21" s="91" t="str">
        <f>IF(MOD(ROW(L20),2)=0,IF( OR(INDEX(Calculation!$BN$6:$BN$505,ROW(L20)/2-2,1)="",AND(INDEX(Calculation!$BN$6:$BN$505,ROW(L20)/2-2,1)="-",INDEX(Calculation!$BL$6:$BL$505,ROW(I20)/2-2,1)="-")),"",INDEX(Calculation!$BN$6:$BN$505,ROW(L20)/2-2,1)&amp; " - " &amp; INDEX(Calculation!$BO$6:$BO$505,ROW(L20)/2-2,1)),"")</f>
        <v/>
      </c>
      <c r="S21" s="63"/>
    </row>
    <row r="22" spans="2:19" x14ac:dyDescent="0.25">
      <c r="B22" s="62"/>
      <c r="C22" s="45"/>
      <c r="D22" s="81"/>
      <c r="E22" s="92" t="str">
        <f t="shared" si="0"/>
        <v>x</v>
      </c>
      <c r="F22" s="91" t="str">
        <f>IF(MOD(ROW(F21),2)=0,IF( LEN(INDEX(Calculation!$BF$6:$BF$505,ROW(F21)/2-2,1))=0,"",INDEX(Calculation!$BF$6:$BF$505,ROW(F21)/2-2,1)&amp; " - " &amp; INDEX(Calculation!$BG$6:$BG$505,ROW(F21)/2-2,1)),"")</f>
        <v/>
      </c>
      <c r="G22" s="45"/>
      <c r="H22" s="92" t="str">
        <f t="shared" si="1"/>
        <v/>
      </c>
      <c r="I22" s="91" t="str">
        <f>IF(MOD(ROW(I21),2)=0,IF( OR(INDEX(Calculation!$BH$6:$BH$505,ROW(I21)/2-2,1)="",AND(INDEX(Calculation!$BH$6:$BH$505,ROW(I21)/2-2,1)="-",INDEX(Calculation!$BG$6:$BG$505,ROW(I21)/2-2,1)="-")),"",INDEX(Calculation!$BH$6:$BH$505,ROW(I21)/2-2,1)&amp; " - " &amp; INDEX(Calculation!$BI$6:$BI$505,ROW(I21)/2-2,1)),"")</f>
        <v/>
      </c>
      <c r="J22" s="45"/>
      <c r="K22" s="92" t="str">
        <f t="shared" si="2"/>
        <v/>
      </c>
      <c r="L22" s="91" t="str">
        <f>IF(MOD(ROW(I21),2)=0,IF( OR(INDEX(Calculation!$BJ$6:$BJ$505,ROW(I21)/2-2,1)="",AND(INDEX(Calculation!$BJ$6:$BJ$505,ROW(I21)/2-2,1)="-",INDEX(Calculation!$BH$6:$BH$505,ROW(I21)/2-2,1)="-")),"",INDEX(Calculation!$BJ$6:$BJ$505,ROW(I21)/2-2,1)&amp; " - " &amp; INDEX(Calculation!$BK$6:$BK$505,ROW(I21)/2-2,1)),"")</f>
        <v/>
      </c>
      <c r="M22" s="45"/>
      <c r="N22" s="92" t="str">
        <f t="shared" si="3"/>
        <v/>
      </c>
      <c r="O22" s="91" t="str">
        <f>IF(MOD(ROW(I21),2)=0,IF( OR(INDEX(Calculation!$BL$6:$BL$505,ROW(I21)/2-2,1)="",AND(INDEX(Calculation!$BL$6:$BL$505,ROW(I21)/2-2,1)="-",INDEX(Calculation!$BJ$6:$BJ$505,ROW(I21)/2-2,1)="-")),"",INDEX(Calculation!$BL$6:$BL$505,ROW(I21)/2-2,1)&amp; " - " &amp; INDEX(Calculation!$BM$6:$BM$505,ROW(I21)/2-2,1)),"")</f>
        <v/>
      </c>
      <c r="P22" s="45"/>
      <c r="Q22" s="92" t="str">
        <f t="shared" si="4"/>
        <v/>
      </c>
      <c r="R22" s="91" t="str">
        <f>IF(MOD(ROW(L21),2)=0,IF( OR(INDEX(Calculation!$BN$6:$BN$505,ROW(L21)/2-2,1)="",AND(INDEX(Calculation!$BN$6:$BN$505,ROW(L21)/2-2,1)="-",INDEX(Calculation!$BL$6:$BL$505,ROW(I21)/2-2,1)="-")),"",INDEX(Calculation!$BN$6:$BN$505,ROW(L21)/2-2,1)&amp; " - " &amp; INDEX(Calculation!$BO$6:$BO$505,ROW(L21)/2-2,1)),"")</f>
        <v/>
      </c>
      <c r="S22" s="63"/>
    </row>
    <row r="23" spans="2:19" x14ac:dyDescent="0.25">
      <c r="B23" s="62"/>
      <c r="C23" s="45"/>
      <c r="D23" s="81"/>
      <c r="E23" s="92" t="str">
        <f t="shared" si="0"/>
        <v/>
      </c>
      <c r="F23" s="91" t="str">
        <f>IF(MOD(ROW(F22),2)=0,IF( LEN(INDEX(Calculation!$BF$6:$BF$505,ROW(F22)/2-2,1))=0,"",INDEX(Calculation!$BF$6:$BF$505,ROW(F22)/2-2,1)&amp; " - " &amp; INDEX(Calculation!$BG$6:$BG$505,ROW(F22)/2-2,1)),"")</f>
        <v>Pets - 10</v>
      </c>
      <c r="G23" s="45"/>
      <c r="H23" s="92" t="str">
        <f t="shared" si="1"/>
        <v/>
      </c>
      <c r="I23" s="91" t="str">
        <f>IF(MOD(ROW(I22),2)=0,IF( OR(INDEX(Calculation!$BH$6:$BH$505,ROW(I22)/2-2,1)="",AND(INDEX(Calculation!$BH$6:$BH$505,ROW(I22)/2-2,1)="-",INDEX(Calculation!$BG$6:$BG$505,ROW(I22)/2-2,1)="-")),"",INDEX(Calculation!$BH$6:$BH$505,ROW(I22)/2-2,1)&amp; " - " &amp; INDEX(Calculation!$BI$6:$BI$505,ROW(I22)/2-2,1)),"")</f>
        <v>Cats - 7</v>
      </c>
      <c r="J23" s="45"/>
      <c r="K23" s="92" t="str">
        <f t="shared" si="2"/>
        <v/>
      </c>
      <c r="L23" s="91" t="str">
        <f>IF(MOD(ROW(I22),2)=0,IF( OR(INDEX(Calculation!$BJ$6:$BJ$505,ROW(I22)/2-2,1)="",AND(INDEX(Calculation!$BJ$6:$BJ$505,ROW(I22)/2-2,1)="-",INDEX(Calculation!$BH$6:$BH$505,ROW(I22)/2-2,1)="-")),"",INDEX(Calculation!$BJ$6:$BJ$505,ROW(I22)/2-2,1)&amp; " - " &amp; INDEX(Calculation!$BK$6:$BK$505,ROW(I22)/2-2,1)),"")</f>
        <v>home - 7</v>
      </c>
      <c r="M23" s="45"/>
      <c r="N23" s="92" t="str">
        <f t="shared" si="3"/>
        <v/>
      </c>
      <c r="O23" s="91" t="str">
        <f>IF(MOD(ROW(I22),2)=0,IF( OR(INDEX(Calculation!$BL$6:$BL$505,ROW(I22)/2-2,1)="",AND(INDEX(Calculation!$BL$6:$BL$505,ROW(I22)/2-2,1)="-",INDEX(Calculation!$BJ$6:$BJ$505,ROW(I22)/2-2,1)="-")),"",INDEX(Calculation!$BL$6:$BL$505,ROW(I22)/2-2,1)&amp; " - " &amp; INDEX(Calculation!$BM$6:$BM$505,ROW(I22)/2-2,1)),"")</f>
        <v/>
      </c>
      <c r="P23" s="45"/>
      <c r="Q23" s="92" t="str">
        <f t="shared" si="4"/>
        <v/>
      </c>
      <c r="R23" s="91" t="str">
        <f>IF(MOD(ROW(L22),2)=0,IF( OR(INDEX(Calculation!$BN$6:$BN$505,ROW(L22)/2-2,1)="",AND(INDEX(Calculation!$BN$6:$BN$505,ROW(L22)/2-2,1)="-",INDEX(Calculation!$BL$6:$BL$505,ROW(I22)/2-2,1)="-")),"",INDEX(Calculation!$BN$6:$BN$505,ROW(L22)/2-2,1)&amp; " - " &amp; INDEX(Calculation!$BO$6:$BO$505,ROW(L22)/2-2,1)),"")</f>
        <v/>
      </c>
      <c r="S23" s="63"/>
    </row>
    <row r="24" spans="2:19" x14ac:dyDescent="0.25">
      <c r="B24" s="62"/>
      <c r="C24" s="45"/>
      <c r="D24" s="81"/>
      <c r="E24" s="92" t="str">
        <f t="shared" si="0"/>
        <v/>
      </c>
      <c r="F24" s="91" t="str">
        <f>IF(MOD(ROW(F23),2)=0,IF( LEN(INDEX(Calculation!$BF$6:$BF$505,ROW(F23)/2-2,1))=0,"",INDEX(Calculation!$BF$6:$BF$505,ROW(F23)/2-2,1)&amp; " - " &amp; INDEX(Calculation!$BG$6:$BG$505,ROW(F23)/2-2,1)),"")</f>
        <v/>
      </c>
      <c r="G24" s="45"/>
      <c r="H24" s="92" t="str">
        <f t="shared" si="1"/>
        <v>x</v>
      </c>
      <c r="I24" s="91" t="str">
        <f>IF(MOD(ROW(I23),2)=0,IF( OR(INDEX(Calculation!$BH$6:$BH$505,ROW(I23)/2-2,1)="",AND(INDEX(Calculation!$BH$6:$BH$505,ROW(I23)/2-2,1)="-",INDEX(Calculation!$BG$6:$BG$505,ROW(I23)/2-2,1)="-")),"",INDEX(Calculation!$BH$6:$BH$505,ROW(I23)/2-2,1)&amp; " - " &amp; INDEX(Calculation!$BI$6:$BI$505,ROW(I23)/2-2,1)),"")</f>
        <v/>
      </c>
      <c r="J24" s="45"/>
      <c r="K24" s="92" t="str">
        <f t="shared" si="2"/>
        <v/>
      </c>
      <c r="L24" s="91" t="str">
        <f>IF(MOD(ROW(I23),2)=0,IF( OR(INDEX(Calculation!$BJ$6:$BJ$505,ROW(I23)/2-2,1)="",AND(INDEX(Calculation!$BJ$6:$BJ$505,ROW(I23)/2-2,1)="-",INDEX(Calculation!$BH$6:$BH$505,ROW(I23)/2-2,1)="-")),"",INDEX(Calculation!$BJ$6:$BJ$505,ROW(I23)/2-2,1)&amp; " - " &amp; INDEX(Calculation!$BK$6:$BK$505,ROW(I23)/2-2,1)),"")</f>
        <v/>
      </c>
      <c r="M24" s="45"/>
      <c r="N24" s="92" t="str">
        <f t="shared" si="3"/>
        <v/>
      </c>
      <c r="O24" s="91" t="str">
        <f>IF(MOD(ROW(I23),2)=0,IF( OR(INDEX(Calculation!$BL$6:$BL$505,ROW(I23)/2-2,1)="",AND(INDEX(Calculation!$BL$6:$BL$505,ROW(I23)/2-2,1)="-",INDEX(Calculation!$BJ$6:$BJ$505,ROW(I23)/2-2,1)="-")),"",INDEX(Calculation!$BL$6:$BL$505,ROW(I23)/2-2,1)&amp; " - " &amp; INDEX(Calculation!$BM$6:$BM$505,ROW(I23)/2-2,1)),"")</f>
        <v/>
      </c>
      <c r="P24" s="45"/>
      <c r="Q24" s="92" t="str">
        <f t="shared" si="4"/>
        <v/>
      </c>
      <c r="R24" s="91" t="str">
        <f>IF(MOD(ROW(L23),2)=0,IF( OR(INDEX(Calculation!$BN$6:$BN$505,ROW(L23)/2-2,1)="",AND(INDEX(Calculation!$BN$6:$BN$505,ROW(L23)/2-2,1)="-",INDEX(Calculation!$BL$6:$BL$505,ROW(I23)/2-2,1)="-")),"",INDEX(Calculation!$BN$6:$BN$505,ROW(L23)/2-2,1)&amp; " - " &amp; INDEX(Calculation!$BO$6:$BO$505,ROW(L23)/2-2,1)),"")</f>
        <v/>
      </c>
      <c r="S24" s="63"/>
    </row>
    <row r="25" spans="2:19" x14ac:dyDescent="0.25">
      <c r="B25" s="62"/>
      <c r="C25" s="45"/>
      <c r="D25" s="81"/>
      <c r="E25" s="92" t="str">
        <f t="shared" si="0"/>
        <v/>
      </c>
      <c r="F25" s="91" t="str">
        <f>IF(MOD(ROW(F24),2)=0,IF( LEN(INDEX(Calculation!$BF$6:$BF$505,ROW(F24)/2-2,1))=0,"",INDEX(Calculation!$BF$6:$BF$505,ROW(F24)/2-2,1)&amp; " - " &amp; INDEX(Calculation!$BG$6:$BG$505,ROW(F24)/2-2,1)),"")</f>
        <v/>
      </c>
      <c r="G25" s="45"/>
      <c r="H25" s="92" t="str">
        <f t="shared" si="1"/>
        <v/>
      </c>
      <c r="I25" s="91" t="str">
        <f>IF(MOD(ROW(I24),2)=0,IF( OR(INDEX(Calculation!$BH$6:$BH$505,ROW(I24)/2-2,1)="",AND(INDEX(Calculation!$BH$6:$BH$505,ROW(I24)/2-2,1)="-",INDEX(Calculation!$BG$6:$BG$505,ROW(I24)/2-2,1)="-")),"",INDEX(Calculation!$BH$6:$BH$505,ROW(I24)/2-2,1)&amp; " - " &amp; INDEX(Calculation!$BI$6:$BI$505,ROW(I24)/2-2,1)),"")</f>
        <v>Dogs - 3</v>
      </c>
      <c r="J25" s="45"/>
      <c r="K25" s="92" t="str">
        <f t="shared" si="2"/>
        <v/>
      </c>
      <c r="L25" s="91" t="str">
        <f>IF(MOD(ROW(I24),2)=0,IF( OR(INDEX(Calculation!$BJ$6:$BJ$505,ROW(I24)/2-2,1)="",AND(INDEX(Calculation!$BJ$6:$BJ$505,ROW(I24)/2-2,1)="-",INDEX(Calculation!$BH$6:$BH$505,ROW(I24)/2-2,1)="-")),"",INDEX(Calculation!$BJ$6:$BJ$505,ROW(I24)/2-2,1)&amp; " - " &amp; INDEX(Calculation!$BK$6:$BK$505,ROW(I24)/2-2,1)),"")</f>
        <v>shelter - 3</v>
      </c>
      <c r="M25" s="45"/>
      <c r="N25" s="92" t="str">
        <f t="shared" si="3"/>
        <v/>
      </c>
      <c r="O25" s="91" t="str">
        <f>IF(MOD(ROW(I24),2)=0,IF( OR(INDEX(Calculation!$BL$6:$BL$505,ROW(I24)/2-2,1)="",AND(INDEX(Calculation!$BL$6:$BL$505,ROW(I24)/2-2,1)="-",INDEX(Calculation!$BJ$6:$BJ$505,ROW(I24)/2-2,1)="-")),"",INDEX(Calculation!$BL$6:$BL$505,ROW(I24)/2-2,1)&amp; " - " &amp; INDEX(Calculation!$BM$6:$BM$505,ROW(I24)/2-2,1)),"")</f>
        <v/>
      </c>
      <c r="P25" s="45"/>
      <c r="Q25" s="92" t="str">
        <f t="shared" si="4"/>
        <v/>
      </c>
      <c r="R25" s="91" t="str">
        <f>IF(MOD(ROW(L24),2)=0,IF( OR(INDEX(Calculation!$BN$6:$BN$505,ROW(L24)/2-2,1)="",AND(INDEX(Calculation!$BN$6:$BN$505,ROW(L24)/2-2,1)="-",INDEX(Calculation!$BL$6:$BL$505,ROW(I24)/2-2,1)="-")),"",INDEX(Calculation!$BN$6:$BN$505,ROW(L24)/2-2,1)&amp; " - " &amp; INDEX(Calculation!$BO$6:$BO$505,ROW(L24)/2-2,1)),"")</f>
        <v/>
      </c>
      <c r="S25" s="63"/>
    </row>
    <row r="26" spans="2:19" x14ac:dyDescent="0.25">
      <c r="B26" s="62"/>
      <c r="C26" s="45"/>
      <c r="D26" s="81"/>
      <c r="E26" s="92" t="str">
        <f t="shared" si="0"/>
        <v/>
      </c>
      <c r="F26" s="91" t="str">
        <f>IF(MOD(ROW(F25),2)=0,IF( LEN(INDEX(Calculation!$BF$6:$BF$505,ROW(F25)/2-2,1))=0,"",INDEX(Calculation!$BF$6:$BF$505,ROW(F25)/2-2,1)&amp; " - " &amp; INDEX(Calculation!$BG$6:$BG$505,ROW(F25)/2-2,1)),"")</f>
        <v/>
      </c>
      <c r="G26" s="45"/>
      <c r="H26" s="92" t="str">
        <f t="shared" si="1"/>
        <v/>
      </c>
      <c r="I26" s="91" t="str">
        <f>IF(MOD(ROW(I25),2)=0,IF( OR(INDEX(Calculation!$BH$6:$BH$505,ROW(I25)/2-2,1)="",AND(INDEX(Calculation!$BH$6:$BH$505,ROW(I25)/2-2,1)="-",INDEX(Calculation!$BG$6:$BG$505,ROW(I25)/2-2,1)="-")),"",INDEX(Calculation!$BH$6:$BH$505,ROW(I25)/2-2,1)&amp; " - " &amp; INDEX(Calculation!$BI$6:$BI$505,ROW(I25)/2-2,1)),"")</f>
        <v/>
      </c>
      <c r="J26" s="45"/>
      <c r="K26" s="92" t="str">
        <f t="shared" si="2"/>
        <v/>
      </c>
      <c r="L26" s="91" t="str">
        <f>IF(MOD(ROW(I25),2)=0,IF( OR(INDEX(Calculation!$BJ$6:$BJ$505,ROW(I25)/2-2,1)="",AND(INDEX(Calculation!$BJ$6:$BJ$505,ROW(I25)/2-2,1)="-",INDEX(Calculation!$BH$6:$BH$505,ROW(I25)/2-2,1)="-")),"",INDEX(Calculation!$BJ$6:$BJ$505,ROW(I25)/2-2,1)&amp; " - " &amp; INDEX(Calculation!$BK$6:$BK$505,ROW(I25)/2-2,1)),"")</f>
        <v/>
      </c>
      <c r="M26" s="45"/>
      <c r="N26" s="92" t="str">
        <f t="shared" si="3"/>
        <v/>
      </c>
      <c r="O26" s="91" t="str">
        <f>IF(MOD(ROW(I25),2)=0,IF( OR(INDEX(Calculation!$BL$6:$BL$505,ROW(I25)/2-2,1)="",AND(INDEX(Calculation!$BL$6:$BL$505,ROW(I25)/2-2,1)="-",INDEX(Calculation!$BJ$6:$BJ$505,ROW(I25)/2-2,1)="-")),"",INDEX(Calculation!$BL$6:$BL$505,ROW(I25)/2-2,1)&amp; " - " &amp; INDEX(Calculation!$BM$6:$BM$505,ROW(I25)/2-2,1)),"")</f>
        <v/>
      </c>
      <c r="P26" s="45"/>
      <c r="Q26" s="92" t="str">
        <f t="shared" si="4"/>
        <v/>
      </c>
      <c r="R26" s="91" t="str">
        <f>IF(MOD(ROW(L25),2)=0,IF( OR(INDEX(Calculation!$BN$6:$BN$505,ROW(L25)/2-2,1)="",AND(INDEX(Calculation!$BN$6:$BN$505,ROW(L25)/2-2,1)="-",INDEX(Calculation!$BL$6:$BL$505,ROW(I25)/2-2,1)="-")),"",INDEX(Calculation!$BN$6:$BN$505,ROW(L25)/2-2,1)&amp; " - " &amp; INDEX(Calculation!$BO$6:$BO$505,ROW(L25)/2-2,1)),"")</f>
        <v/>
      </c>
      <c r="S26" s="63"/>
    </row>
    <row r="27" spans="2:19" x14ac:dyDescent="0.25">
      <c r="B27" s="62"/>
      <c r="C27" s="45"/>
      <c r="D27" s="81"/>
      <c r="E27" s="92" t="str">
        <f t="shared" si="0"/>
        <v/>
      </c>
      <c r="F27" s="91" t="str">
        <f>IF(MOD(ROW(F26),2)=0,IF( LEN(INDEX(Calculation!$BF$6:$BF$505,ROW(F26)/2-2,1))=0,"",INDEX(Calculation!$BF$6:$BF$505,ROW(F26)/2-2,1)&amp; " - " &amp; INDEX(Calculation!$BG$6:$BG$505,ROW(F26)/2-2,1)),"")</f>
        <v/>
      </c>
      <c r="G27" s="45"/>
      <c r="H27" s="92" t="str">
        <f t="shared" si="1"/>
        <v/>
      </c>
      <c r="I27" s="91" t="str">
        <f>IF(MOD(ROW(I26),2)=0,IF( OR(INDEX(Calculation!$BH$6:$BH$505,ROW(I26)/2-2,1)="",AND(INDEX(Calculation!$BH$6:$BH$505,ROW(I26)/2-2,1)="-",INDEX(Calculation!$BG$6:$BG$505,ROW(I26)/2-2,1)="-")),"",INDEX(Calculation!$BH$6:$BH$505,ROW(I26)/2-2,1)&amp; " - " &amp; INDEX(Calculation!$BI$6:$BI$505,ROW(I26)/2-2,1)),"")</f>
        <v/>
      </c>
      <c r="J27" s="45"/>
      <c r="K27" s="92" t="str">
        <f t="shared" si="2"/>
        <v/>
      </c>
      <c r="L27" s="91" t="str">
        <f>IF(MOD(ROW(I26),2)=0,IF( OR(INDEX(Calculation!$BJ$6:$BJ$505,ROW(I26)/2-2,1)="",AND(INDEX(Calculation!$BJ$6:$BJ$505,ROW(I26)/2-2,1)="-",INDEX(Calculation!$BH$6:$BH$505,ROW(I26)/2-2,1)="-")),"",INDEX(Calculation!$BJ$6:$BJ$505,ROW(I26)/2-2,1)&amp; " - " &amp; INDEX(Calculation!$BK$6:$BK$505,ROW(I26)/2-2,1)),"")</f>
        <v/>
      </c>
      <c r="M27" s="45"/>
      <c r="N27" s="92" t="str">
        <f t="shared" si="3"/>
        <v/>
      </c>
      <c r="O27" s="91" t="str">
        <f>IF(MOD(ROW(I26),2)=0,IF( OR(INDEX(Calculation!$BL$6:$BL$505,ROW(I26)/2-2,1)="",AND(INDEX(Calculation!$BL$6:$BL$505,ROW(I26)/2-2,1)="-",INDEX(Calculation!$BJ$6:$BJ$505,ROW(I26)/2-2,1)="-")),"",INDEX(Calculation!$BL$6:$BL$505,ROW(I26)/2-2,1)&amp; " - " &amp; INDEX(Calculation!$BM$6:$BM$505,ROW(I26)/2-2,1)),"")</f>
        <v/>
      </c>
      <c r="P27" s="45"/>
      <c r="Q27" s="92" t="str">
        <f t="shared" si="4"/>
        <v/>
      </c>
      <c r="R27" s="91" t="str">
        <f>IF(MOD(ROW(L26),2)=0,IF( OR(INDEX(Calculation!$BN$6:$BN$505,ROW(L26)/2-2,1)="",AND(INDEX(Calculation!$BN$6:$BN$505,ROW(L26)/2-2,1)="-",INDEX(Calculation!$BL$6:$BL$505,ROW(I26)/2-2,1)="-")),"",INDEX(Calculation!$BN$6:$BN$505,ROW(L26)/2-2,1)&amp; " - " &amp; INDEX(Calculation!$BO$6:$BO$505,ROW(L26)/2-2,1)),"")</f>
        <v/>
      </c>
      <c r="S27" s="63"/>
    </row>
    <row r="28" spans="2:19" x14ac:dyDescent="0.25">
      <c r="B28" s="62"/>
      <c r="C28" s="45"/>
      <c r="D28" s="81"/>
      <c r="E28" s="92" t="str">
        <f t="shared" si="0"/>
        <v/>
      </c>
      <c r="F28" s="91" t="str">
        <f>IF(MOD(ROW(F27),2)=0,IF( LEN(INDEX(Calculation!$BF$6:$BF$505,ROW(F27)/2-2,1))=0,"",INDEX(Calculation!$BF$6:$BF$505,ROW(F27)/2-2,1)&amp; " - " &amp; INDEX(Calculation!$BG$6:$BG$505,ROW(F27)/2-2,1)),"")</f>
        <v/>
      </c>
      <c r="G28" s="45"/>
      <c r="H28" s="92" t="str">
        <f t="shared" si="1"/>
        <v/>
      </c>
      <c r="I28" s="91" t="str">
        <f>IF(MOD(ROW(I27),2)=0,IF( OR(INDEX(Calculation!$BH$6:$BH$505,ROW(I27)/2-2,1)="",AND(INDEX(Calculation!$BH$6:$BH$505,ROW(I27)/2-2,1)="-",INDEX(Calculation!$BG$6:$BG$505,ROW(I27)/2-2,1)="-")),"",INDEX(Calculation!$BH$6:$BH$505,ROW(I27)/2-2,1)&amp; " - " &amp; INDEX(Calculation!$BI$6:$BI$505,ROW(I27)/2-2,1)),"")</f>
        <v/>
      </c>
      <c r="J28" s="45"/>
      <c r="K28" s="92" t="str">
        <f t="shared" si="2"/>
        <v/>
      </c>
      <c r="L28" s="91" t="str">
        <f>IF(MOD(ROW(I27),2)=0,IF( OR(INDEX(Calculation!$BJ$6:$BJ$505,ROW(I27)/2-2,1)="",AND(INDEX(Calculation!$BJ$6:$BJ$505,ROW(I27)/2-2,1)="-",INDEX(Calculation!$BH$6:$BH$505,ROW(I27)/2-2,1)="-")),"",INDEX(Calculation!$BJ$6:$BJ$505,ROW(I27)/2-2,1)&amp; " - " &amp; INDEX(Calculation!$BK$6:$BK$505,ROW(I27)/2-2,1)),"")</f>
        <v/>
      </c>
      <c r="M28" s="45"/>
      <c r="N28" s="92" t="str">
        <f t="shared" si="3"/>
        <v/>
      </c>
      <c r="O28" s="91" t="str">
        <f>IF(MOD(ROW(I27),2)=0,IF( OR(INDEX(Calculation!$BL$6:$BL$505,ROW(I27)/2-2,1)="",AND(INDEX(Calculation!$BL$6:$BL$505,ROW(I27)/2-2,1)="-",INDEX(Calculation!$BJ$6:$BJ$505,ROW(I27)/2-2,1)="-")),"",INDEX(Calculation!$BL$6:$BL$505,ROW(I27)/2-2,1)&amp; " - " &amp; INDEX(Calculation!$BM$6:$BM$505,ROW(I27)/2-2,1)),"")</f>
        <v/>
      </c>
      <c r="P28" s="45"/>
      <c r="Q28" s="92" t="str">
        <f t="shared" si="4"/>
        <v/>
      </c>
      <c r="R28" s="91" t="str">
        <f>IF(MOD(ROW(L27),2)=0,IF( OR(INDEX(Calculation!$BN$6:$BN$505,ROW(L27)/2-2,1)="",AND(INDEX(Calculation!$BN$6:$BN$505,ROW(L27)/2-2,1)="-",INDEX(Calculation!$BL$6:$BL$505,ROW(I27)/2-2,1)="-")),"",INDEX(Calculation!$BN$6:$BN$505,ROW(L27)/2-2,1)&amp; " - " &amp; INDEX(Calculation!$BO$6:$BO$505,ROW(L27)/2-2,1)),"")</f>
        <v/>
      </c>
      <c r="S28" s="63"/>
    </row>
    <row r="29" spans="2:19" x14ac:dyDescent="0.25">
      <c r="B29" s="62"/>
      <c r="C29" s="45"/>
      <c r="D29" s="81"/>
      <c r="E29" s="92" t="str">
        <f t="shared" si="0"/>
        <v/>
      </c>
      <c r="F29" s="91" t="str">
        <f>IF(MOD(ROW(F28),2)=0,IF( LEN(INDEX(Calculation!$BF$6:$BF$505,ROW(F28)/2-2,1))=0,"",INDEX(Calculation!$BF$6:$BF$505,ROW(F28)/2-2,1)&amp; " - " &amp; INDEX(Calculation!$BG$6:$BG$505,ROW(F28)/2-2,1)),"")</f>
        <v/>
      </c>
      <c r="G29" s="45"/>
      <c r="H29" s="92" t="str">
        <f t="shared" si="1"/>
        <v/>
      </c>
      <c r="I29" s="91" t="str">
        <f>IF(MOD(ROW(I28),2)=0,IF( OR(INDEX(Calculation!$BH$6:$BH$505,ROW(I28)/2-2,1)="",AND(INDEX(Calculation!$BH$6:$BH$505,ROW(I28)/2-2,1)="-",INDEX(Calculation!$BG$6:$BG$505,ROW(I28)/2-2,1)="-")),"",INDEX(Calculation!$BH$6:$BH$505,ROW(I28)/2-2,1)&amp; " - " &amp; INDEX(Calculation!$BI$6:$BI$505,ROW(I28)/2-2,1)),"")</f>
        <v/>
      </c>
      <c r="J29" s="45"/>
      <c r="K29" s="92" t="str">
        <f t="shared" si="2"/>
        <v/>
      </c>
      <c r="L29" s="91" t="str">
        <f>IF(MOD(ROW(I28),2)=0,IF( OR(INDEX(Calculation!$BJ$6:$BJ$505,ROW(I28)/2-2,1)="",AND(INDEX(Calculation!$BJ$6:$BJ$505,ROW(I28)/2-2,1)="-",INDEX(Calculation!$BH$6:$BH$505,ROW(I28)/2-2,1)="-")),"",INDEX(Calculation!$BJ$6:$BJ$505,ROW(I28)/2-2,1)&amp; " - " &amp; INDEX(Calculation!$BK$6:$BK$505,ROW(I28)/2-2,1)),"")</f>
        <v/>
      </c>
      <c r="M29" s="45"/>
      <c r="N29" s="92" t="str">
        <f t="shared" si="3"/>
        <v/>
      </c>
      <c r="O29" s="91" t="str">
        <f>IF(MOD(ROW(I28),2)=0,IF( OR(INDEX(Calculation!$BL$6:$BL$505,ROW(I28)/2-2,1)="",AND(INDEX(Calculation!$BL$6:$BL$505,ROW(I28)/2-2,1)="-",INDEX(Calculation!$BJ$6:$BJ$505,ROW(I28)/2-2,1)="-")),"",INDEX(Calculation!$BL$6:$BL$505,ROW(I28)/2-2,1)&amp; " - " &amp; INDEX(Calculation!$BM$6:$BM$505,ROW(I28)/2-2,1)),"")</f>
        <v/>
      </c>
      <c r="P29" s="45"/>
      <c r="Q29" s="92" t="str">
        <f t="shared" si="4"/>
        <v/>
      </c>
      <c r="R29" s="91" t="str">
        <f>IF(MOD(ROW(L28),2)=0,IF( OR(INDEX(Calculation!$BN$6:$BN$505,ROW(L28)/2-2,1)="",AND(INDEX(Calculation!$BN$6:$BN$505,ROW(L28)/2-2,1)="-",INDEX(Calculation!$BL$6:$BL$505,ROW(I28)/2-2,1)="-")),"",INDEX(Calculation!$BN$6:$BN$505,ROW(L28)/2-2,1)&amp; " - " &amp; INDEX(Calculation!$BO$6:$BO$505,ROW(L28)/2-2,1)),"")</f>
        <v/>
      </c>
      <c r="S29" s="63"/>
    </row>
    <row r="30" spans="2:19" x14ac:dyDescent="0.25">
      <c r="B30" s="62"/>
      <c r="C30" s="45"/>
      <c r="D30" s="81"/>
      <c r="E30" s="92" t="str">
        <f t="shared" si="0"/>
        <v/>
      </c>
      <c r="F30" s="91" t="str">
        <f>IF(MOD(ROW(F29),2)=0,IF( LEN(INDEX(Calculation!$BF$6:$BF$505,ROW(F29)/2-2,1))=0,"",INDEX(Calculation!$BF$6:$BF$505,ROW(F29)/2-2,1)&amp; " - " &amp; INDEX(Calculation!$BG$6:$BG$505,ROW(F29)/2-2,1)),"")</f>
        <v/>
      </c>
      <c r="G30" s="45"/>
      <c r="H30" s="92" t="str">
        <f t="shared" si="1"/>
        <v/>
      </c>
      <c r="I30" s="91" t="str">
        <f>IF(MOD(ROW(I29),2)=0,IF( OR(INDEX(Calculation!$BH$6:$BH$505,ROW(I29)/2-2,1)="",AND(INDEX(Calculation!$BH$6:$BH$505,ROW(I29)/2-2,1)="-",INDEX(Calculation!$BG$6:$BG$505,ROW(I29)/2-2,1)="-")),"",INDEX(Calculation!$BH$6:$BH$505,ROW(I29)/2-2,1)&amp; " - " &amp; INDEX(Calculation!$BI$6:$BI$505,ROW(I29)/2-2,1)),"")</f>
        <v/>
      </c>
      <c r="J30" s="45"/>
      <c r="K30" s="92" t="str">
        <f t="shared" si="2"/>
        <v/>
      </c>
      <c r="L30" s="91" t="str">
        <f>IF(MOD(ROW(I29),2)=0,IF( OR(INDEX(Calculation!$BJ$6:$BJ$505,ROW(I29)/2-2,1)="",AND(INDEX(Calculation!$BJ$6:$BJ$505,ROW(I29)/2-2,1)="-",INDEX(Calculation!$BH$6:$BH$505,ROW(I29)/2-2,1)="-")),"",INDEX(Calculation!$BJ$6:$BJ$505,ROW(I29)/2-2,1)&amp; " - " &amp; INDEX(Calculation!$BK$6:$BK$505,ROW(I29)/2-2,1)),"")</f>
        <v/>
      </c>
      <c r="M30" s="45"/>
      <c r="N30" s="92" t="str">
        <f t="shared" si="3"/>
        <v/>
      </c>
      <c r="O30" s="91" t="str">
        <f>IF(MOD(ROW(I29),2)=0,IF( OR(INDEX(Calculation!$BL$6:$BL$505,ROW(I29)/2-2,1)="",AND(INDEX(Calculation!$BL$6:$BL$505,ROW(I29)/2-2,1)="-",INDEX(Calculation!$BJ$6:$BJ$505,ROW(I29)/2-2,1)="-")),"",INDEX(Calculation!$BL$6:$BL$505,ROW(I29)/2-2,1)&amp; " - " &amp; INDEX(Calculation!$BM$6:$BM$505,ROW(I29)/2-2,1)),"")</f>
        <v/>
      </c>
      <c r="P30" s="45"/>
      <c r="Q30" s="92" t="str">
        <f t="shared" si="4"/>
        <v/>
      </c>
      <c r="R30" s="91" t="str">
        <f>IF(MOD(ROW(L29),2)=0,IF( OR(INDEX(Calculation!$BN$6:$BN$505,ROW(L29)/2-2,1)="",AND(INDEX(Calculation!$BN$6:$BN$505,ROW(L29)/2-2,1)="-",INDEX(Calculation!$BL$6:$BL$505,ROW(I29)/2-2,1)="-")),"",INDEX(Calculation!$BN$6:$BN$505,ROW(L29)/2-2,1)&amp; " - " &amp; INDEX(Calculation!$BO$6:$BO$505,ROW(L29)/2-2,1)),"")</f>
        <v/>
      </c>
      <c r="S30" s="63"/>
    </row>
    <row r="31" spans="2:19" x14ac:dyDescent="0.25">
      <c r="B31" s="62"/>
      <c r="C31" s="45"/>
      <c r="D31" s="81"/>
      <c r="E31" s="92" t="str">
        <f t="shared" si="0"/>
        <v/>
      </c>
      <c r="F31" s="91" t="str">
        <f>IF(MOD(ROW(F30),2)=0,IF( LEN(INDEX(Calculation!$BF$6:$BF$505,ROW(F30)/2-2,1))=0,"",INDEX(Calculation!$BF$6:$BF$505,ROW(F30)/2-2,1)&amp; " - " &amp; INDEX(Calculation!$BG$6:$BG$505,ROW(F30)/2-2,1)),"")</f>
        <v/>
      </c>
      <c r="G31" s="45"/>
      <c r="H31" s="92" t="str">
        <f t="shared" si="1"/>
        <v/>
      </c>
      <c r="I31" s="91" t="str">
        <f>IF(MOD(ROW(I30),2)=0,IF( OR(INDEX(Calculation!$BH$6:$BH$505,ROW(I30)/2-2,1)="",AND(INDEX(Calculation!$BH$6:$BH$505,ROW(I30)/2-2,1)="-",INDEX(Calculation!$BG$6:$BG$505,ROW(I30)/2-2,1)="-")),"",INDEX(Calculation!$BH$6:$BH$505,ROW(I30)/2-2,1)&amp; " - " &amp; INDEX(Calculation!$BI$6:$BI$505,ROW(I30)/2-2,1)),"")</f>
        <v/>
      </c>
      <c r="J31" s="45"/>
      <c r="K31" s="92" t="str">
        <f t="shared" si="2"/>
        <v/>
      </c>
      <c r="L31" s="91" t="str">
        <f>IF(MOD(ROW(I30),2)=0,IF( OR(INDEX(Calculation!$BJ$6:$BJ$505,ROW(I30)/2-2,1)="",AND(INDEX(Calculation!$BJ$6:$BJ$505,ROW(I30)/2-2,1)="-",INDEX(Calculation!$BH$6:$BH$505,ROW(I30)/2-2,1)="-")),"",INDEX(Calculation!$BJ$6:$BJ$505,ROW(I30)/2-2,1)&amp; " - " &amp; INDEX(Calculation!$BK$6:$BK$505,ROW(I30)/2-2,1)),"")</f>
        <v/>
      </c>
      <c r="M31" s="45"/>
      <c r="N31" s="92" t="str">
        <f t="shared" si="3"/>
        <v/>
      </c>
      <c r="O31" s="91" t="str">
        <f>IF(MOD(ROW(I30),2)=0,IF( OR(INDEX(Calculation!$BL$6:$BL$505,ROW(I30)/2-2,1)="",AND(INDEX(Calculation!$BL$6:$BL$505,ROW(I30)/2-2,1)="-",INDEX(Calculation!$BJ$6:$BJ$505,ROW(I30)/2-2,1)="-")),"",INDEX(Calculation!$BL$6:$BL$505,ROW(I30)/2-2,1)&amp; " - " &amp; INDEX(Calculation!$BM$6:$BM$505,ROW(I30)/2-2,1)),"")</f>
        <v/>
      </c>
      <c r="P31" s="45"/>
      <c r="Q31" s="92" t="str">
        <f t="shared" si="4"/>
        <v/>
      </c>
      <c r="R31" s="91" t="str">
        <f>IF(MOD(ROW(L30),2)=0,IF( OR(INDEX(Calculation!$BN$6:$BN$505,ROW(L30)/2-2,1)="",AND(INDEX(Calculation!$BN$6:$BN$505,ROW(L30)/2-2,1)="-",INDEX(Calculation!$BL$6:$BL$505,ROW(I30)/2-2,1)="-")),"",INDEX(Calculation!$BN$6:$BN$505,ROW(L30)/2-2,1)&amp; " - " &amp; INDEX(Calculation!$BO$6:$BO$505,ROW(L30)/2-2,1)),"")</f>
        <v/>
      </c>
      <c r="S31" s="63"/>
    </row>
    <row r="32" spans="2:19" x14ac:dyDescent="0.25">
      <c r="B32" s="62"/>
      <c r="C32" s="45"/>
      <c r="D32" s="81"/>
      <c r="E32" s="92" t="str">
        <f t="shared" si="0"/>
        <v/>
      </c>
      <c r="F32" s="91" t="str">
        <f>IF(MOD(ROW(F31),2)=0,IF( LEN(INDEX(Calculation!$BF$6:$BF$505,ROW(F31)/2-2,1))=0,"",INDEX(Calculation!$BF$6:$BF$505,ROW(F31)/2-2,1)&amp; " - " &amp; INDEX(Calculation!$BG$6:$BG$505,ROW(F31)/2-2,1)),"")</f>
        <v/>
      </c>
      <c r="G32" s="45"/>
      <c r="H32" s="92" t="str">
        <f t="shared" si="1"/>
        <v/>
      </c>
      <c r="I32" s="91" t="str">
        <f>IF(MOD(ROW(I31),2)=0,IF( OR(INDEX(Calculation!$BH$6:$BH$505,ROW(I31)/2-2,1)="",AND(INDEX(Calculation!$BH$6:$BH$505,ROW(I31)/2-2,1)="-",INDEX(Calculation!$BG$6:$BG$505,ROW(I31)/2-2,1)="-")),"",INDEX(Calculation!$BH$6:$BH$505,ROW(I31)/2-2,1)&amp; " - " &amp; INDEX(Calculation!$BI$6:$BI$505,ROW(I31)/2-2,1)),"")</f>
        <v/>
      </c>
      <c r="J32" s="45"/>
      <c r="K32" s="92" t="str">
        <f t="shared" si="2"/>
        <v/>
      </c>
      <c r="L32" s="91" t="str">
        <f>IF(MOD(ROW(I31),2)=0,IF( OR(INDEX(Calculation!$BJ$6:$BJ$505,ROW(I31)/2-2,1)="",AND(INDEX(Calculation!$BJ$6:$BJ$505,ROW(I31)/2-2,1)="-",INDEX(Calculation!$BH$6:$BH$505,ROW(I31)/2-2,1)="-")),"",INDEX(Calculation!$BJ$6:$BJ$505,ROW(I31)/2-2,1)&amp; " - " &amp; INDEX(Calculation!$BK$6:$BK$505,ROW(I31)/2-2,1)),"")</f>
        <v/>
      </c>
      <c r="M32" s="45"/>
      <c r="N32" s="92" t="str">
        <f t="shared" si="3"/>
        <v/>
      </c>
      <c r="O32" s="91" t="str">
        <f>IF(MOD(ROW(I31),2)=0,IF( OR(INDEX(Calculation!$BL$6:$BL$505,ROW(I31)/2-2,1)="",AND(INDEX(Calculation!$BL$6:$BL$505,ROW(I31)/2-2,1)="-",INDEX(Calculation!$BJ$6:$BJ$505,ROW(I31)/2-2,1)="-")),"",INDEX(Calculation!$BL$6:$BL$505,ROW(I31)/2-2,1)&amp; " - " &amp; INDEX(Calculation!$BM$6:$BM$505,ROW(I31)/2-2,1)),"")</f>
        <v/>
      </c>
      <c r="P32" s="45"/>
      <c r="Q32" s="92" t="str">
        <f t="shared" si="4"/>
        <v/>
      </c>
      <c r="R32" s="91" t="str">
        <f>IF(MOD(ROW(L31),2)=0,IF( OR(INDEX(Calculation!$BN$6:$BN$505,ROW(L31)/2-2,1)="",AND(INDEX(Calculation!$BN$6:$BN$505,ROW(L31)/2-2,1)="-",INDEX(Calculation!$BL$6:$BL$505,ROW(I31)/2-2,1)="-")),"",INDEX(Calculation!$BN$6:$BN$505,ROW(L31)/2-2,1)&amp; " - " &amp; INDEX(Calculation!$BO$6:$BO$505,ROW(L31)/2-2,1)),"")</f>
        <v/>
      </c>
      <c r="S32" s="63"/>
    </row>
    <row r="33" spans="2:19" x14ac:dyDescent="0.25">
      <c r="B33" s="62"/>
      <c r="C33" s="45"/>
      <c r="D33" s="81"/>
      <c r="E33" s="92" t="str">
        <f t="shared" si="0"/>
        <v/>
      </c>
      <c r="F33" s="91" t="str">
        <f>IF(MOD(ROW(F32),2)=0,IF( LEN(INDEX(Calculation!$BF$6:$BF$505,ROW(F32)/2-2,1))=0,"",INDEX(Calculation!$BF$6:$BF$505,ROW(F32)/2-2,1)&amp; " - " &amp; INDEX(Calculation!$BG$6:$BG$505,ROW(F32)/2-2,1)),"")</f>
        <v/>
      </c>
      <c r="G33" s="45"/>
      <c r="H33" s="92" t="str">
        <f t="shared" si="1"/>
        <v/>
      </c>
      <c r="I33" s="91" t="str">
        <f>IF(MOD(ROW(I32),2)=0,IF( OR(INDEX(Calculation!$BH$6:$BH$505,ROW(I32)/2-2,1)="",AND(INDEX(Calculation!$BH$6:$BH$505,ROW(I32)/2-2,1)="-",INDEX(Calculation!$BG$6:$BG$505,ROW(I32)/2-2,1)="-")),"",INDEX(Calculation!$BH$6:$BH$505,ROW(I32)/2-2,1)&amp; " - " &amp; INDEX(Calculation!$BI$6:$BI$505,ROW(I32)/2-2,1)),"")</f>
        <v/>
      </c>
      <c r="J33" s="45"/>
      <c r="K33" s="92" t="str">
        <f t="shared" si="2"/>
        <v/>
      </c>
      <c r="L33" s="91" t="str">
        <f>IF(MOD(ROW(I32),2)=0,IF( OR(INDEX(Calculation!$BJ$6:$BJ$505,ROW(I32)/2-2,1)="",AND(INDEX(Calculation!$BJ$6:$BJ$505,ROW(I32)/2-2,1)="-",INDEX(Calculation!$BH$6:$BH$505,ROW(I32)/2-2,1)="-")),"",INDEX(Calculation!$BJ$6:$BJ$505,ROW(I32)/2-2,1)&amp; " - " &amp; INDEX(Calculation!$BK$6:$BK$505,ROW(I32)/2-2,1)),"")</f>
        <v/>
      </c>
      <c r="M33" s="45"/>
      <c r="N33" s="92" t="str">
        <f t="shared" si="3"/>
        <v/>
      </c>
      <c r="O33" s="91" t="str">
        <f>IF(MOD(ROW(I32),2)=0,IF( OR(INDEX(Calculation!$BL$6:$BL$505,ROW(I32)/2-2,1)="",AND(INDEX(Calculation!$BL$6:$BL$505,ROW(I32)/2-2,1)="-",INDEX(Calculation!$BJ$6:$BJ$505,ROW(I32)/2-2,1)="-")),"",INDEX(Calculation!$BL$6:$BL$505,ROW(I32)/2-2,1)&amp; " - " &amp; INDEX(Calculation!$BM$6:$BM$505,ROW(I32)/2-2,1)),"")</f>
        <v/>
      </c>
      <c r="P33" s="45"/>
      <c r="Q33" s="92" t="str">
        <f t="shared" si="4"/>
        <v/>
      </c>
      <c r="R33" s="91" t="str">
        <f>IF(MOD(ROW(L32),2)=0,IF( OR(INDEX(Calculation!$BN$6:$BN$505,ROW(L32)/2-2,1)="",AND(INDEX(Calculation!$BN$6:$BN$505,ROW(L32)/2-2,1)="-",INDEX(Calculation!$BL$6:$BL$505,ROW(I32)/2-2,1)="-")),"",INDEX(Calculation!$BN$6:$BN$505,ROW(L32)/2-2,1)&amp; " - " &amp; INDEX(Calculation!$BO$6:$BO$505,ROW(L32)/2-2,1)),"")</f>
        <v/>
      </c>
      <c r="S33" s="63"/>
    </row>
    <row r="34" spans="2:19" x14ac:dyDescent="0.25">
      <c r="B34" s="62"/>
      <c r="C34" s="45"/>
      <c r="D34" s="81"/>
      <c r="E34" s="92" t="str">
        <f t="shared" si="0"/>
        <v/>
      </c>
      <c r="F34" s="91" t="str">
        <f>IF(MOD(ROW(F33),2)=0,IF( LEN(INDEX(Calculation!$BF$6:$BF$505,ROW(F33)/2-2,1))=0,"",INDEX(Calculation!$BF$6:$BF$505,ROW(F33)/2-2,1)&amp; " - " &amp; INDEX(Calculation!$BG$6:$BG$505,ROW(F33)/2-2,1)),"")</f>
        <v/>
      </c>
      <c r="G34" s="45"/>
      <c r="H34" s="92" t="str">
        <f t="shared" si="1"/>
        <v/>
      </c>
      <c r="I34" s="91" t="str">
        <f>IF(MOD(ROW(I33),2)=0,IF( OR(INDEX(Calculation!$BH$6:$BH$505,ROW(I33)/2-2,1)="",AND(INDEX(Calculation!$BH$6:$BH$505,ROW(I33)/2-2,1)="-",INDEX(Calculation!$BG$6:$BG$505,ROW(I33)/2-2,1)="-")),"",INDEX(Calculation!$BH$6:$BH$505,ROW(I33)/2-2,1)&amp; " - " &amp; INDEX(Calculation!$BI$6:$BI$505,ROW(I33)/2-2,1)),"")</f>
        <v/>
      </c>
      <c r="J34" s="45"/>
      <c r="K34" s="92" t="str">
        <f t="shared" si="2"/>
        <v/>
      </c>
      <c r="L34" s="91" t="str">
        <f>IF(MOD(ROW(I33),2)=0,IF( OR(INDEX(Calculation!$BJ$6:$BJ$505,ROW(I33)/2-2,1)="",AND(INDEX(Calculation!$BJ$6:$BJ$505,ROW(I33)/2-2,1)="-",INDEX(Calculation!$BH$6:$BH$505,ROW(I33)/2-2,1)="-")),"",INDEX(Calculation!$BJ$6:$BJ$505,ROW(I33)/2-2,1)&amp; " - " &amp; INDEX(Calculation!$BK$6:$BK$505,ROW(I33)/2-2,1)),"")</f>
        <v/>
      </c>
      <c r="M34" s="45"/>
      <c r="N34" s="92" t="str">
        <f t="shared" si="3"/>
        <v/>
      </c>
      <c r="O34" s="91" t="str">
        <f>IF(MOD(ROW(I33),2)=0,IF( OR(INDEX(Calculation!$BL$6:$BL$505,ROW(I33)/2-2,1)="",AND(INDEX(Calculation!$BL$6:$BL$505,ROW(I33)/2-2,1)="-",INDEX(Calculation!$BJ$6:$BJ$505,ROW(I33)/2-2,1)="-")),"",INDEX(Calculation!$BL$6:$BL$505,ROW(I33)/2-2,1)&amp; " - " &amp; INDEX(Calculation!$BM$6:$BM$505,ROW(I33)/2-2,1)),"")</f>
        <v/>
      </c>
      <c r="P34" s="45"/>
      <c r="Q34" s="92" t="str">
        <f t="shared" si="4"/>
        <v/>
      </c>
      <c r="R34" s="91" t="str">
        <f>IF(MOD(ROW(L33),2)=0,IF( OR(INDEX(Calculation!$BN$6:$BN$505,ROW(L33)/2-2,1)="",AND(INDEX(Calculation!$BN$6:$BN$505,ROW(L33)/2-2,1)="-",INDEX(Calculation!$BL$6:$BL$505,ROW(I33)/2-2,1)="-")),"",INDEX(Calculation!$BN$6:$BN$505,ROW(L33)/2-2,1)&amp; " - " &amp; INDEX(Calculation!$BO$6:$BO$505,ROW(L33)/2-2,1)),"")</f>
        <v/>
      </c>
      <c r="S34" s="63"/>
    </row>
    <row r="35" spans="2:19" x14ac:dyDescent="0.25">
      <c r="B35" s="62"/>
      <c r="C35" s="45"/>
      <c r="D35" s="81"/>
      <c r="E35" s="92" t="str">
        <f t="shared" si="0"/>
        <v/>
      </c>
      <c r="F35" s="91" t="str">
        <f>IF(MOD(ROW(F34),2)=0,IF( LEN(INDEX(Calculation!$BF$6:$BF$505,ROW(F34)/2-2,1))=0,"",INDEX(Calculation!$BF$6:$BF$505,ROW(F34)/2-2,1)&amp; " - " &amp; INDEX(Calculation!$BG$6:$BG$505,ROW(F34)/2-2,1)),"")</f>
        <v/>
      </c>
      <c r="G35" s="45"/>
      <c r="H35" s="92" t="str">
        <f t="shared" si="1"/>
        <v/>
      </c>
      <c r="I35" s="91" t="str">
        <f>IF(MOD(ROW(I34),2)=0,IF( OR(INDEX(Calculation!$BH$6:$BH$505,ROW(I34)/2-2,1)="",AND(INDEX(Calculation!$BH$6:$BH$505,ROW(I34)/2-2,1)="-",INDEX(Calculation!$BG$6:$BG$505,ROW(I34)/2-2,1)="-")),"",INDEX(Calculation!$BH$6:$BH$505,ROW(I34)/2-2,1)&amp; " - " &amp; INDEX(Calculation!$BI$6:$BI$505,ROW(I34)/2-2,1)),"")</f>
        <v/>
      </c>
      <c r="J35" s="45"/>
      <c r="K35" s="92" t="str">
        <f t="shared" si="2"/>
        <v/>
      </c>
      <c r="L35" s="91" t="str">
        <f>IF(MOD(ROW(I34),2)=0,IF( OR(INDEX(Calculation!$BJ$6:$BJ$505,ROW(I34)/2-2,1)="",AND(INDEX(Calculation!$BJ$6:$BJ$505,ROW(I34)/2-2,1)="-",INDEX(Calculation!$BH$6:$BH$505,ROW(I34)/2-2,1)="-")),"",INDEX(Calculation!$BJ$6:$BJ$505,ROW(I34)/2-2,1)&amp; " - " &amp; INDEX(Calculation!$BK$6:$BK$505,ROW(I34)/2-2,1)),"")</f>
        <v/>
      </c>
      <c r="M35" s="45"/>
      <c r="N35" s="92" t="str">
        <f t="shared" si="3"/>
        <v/>
      </c>
      <c r="O35" s="91" t="str">
        <f>IF(MOD(ROW(I34),2)=0,IF( OR(INDEX(Calculation!$BL$6:$BL$505,ROW(I34)/2-2,1)="",AND(INDEX(Calculation!$BL$6:$BL$505,ROW(I34)/2-2,1)="-",INDEX(Calculation!$BJ$6:$BJ$505,ROW(I34)/2-2,1)="-")),"",INDEX(Calculation!$BL$6:$BL$505,ROW(I34)/2-2,1)&amp; " - " &amp; INDEX(Calculation!$BM$6:$BM$505,ROW(I34)/2-2,1)),"")</f>
        <v/>
      </c>
      <c r="P35" s="45"/>
      <c r="Q35" s="92" t="str">
        <f t="shared" si="4"/>
        <v/>
      </c>
      <c r="R35" s="91" t="str">
        <f>IF(MOD(ROW(L34),2)=0,IF( OR(INDEX(Calculation!$BN$6:$BN$505,ROW(L34)/2-2,1)="",AND(INDEX(Calculation!$BN$6:$BN$505,ROW(L34)/2-2,1)="-",INDEX(Calculation!$BL$6:$BL$505,ROW(I34)/2-2,1)="-")),"",INDEX(Calculation!$BN$6:$BN$505,ROW(L34)/2-2,1)&amp; " - " &amp; INDEX(Calculation!$BO$6:$BO$505,ROW(L34)/2-2,1)),"")</f>
        <v/>
      </c>
      <c r="S35" s="63"/>
    </row>
    <row r="36" spans="2:19" x14ac:dyDescent="0.25">
      <c r="B36" s="62"/>
      <c r="C36" s="45"/>
      <c r="D36" s="81"/>
      <c r="E36" s="92" t="str">
        <f t="shared" si="0"/>
        <v/>
      </c>
      <c r="F36" s="91" t="str">
        <f>IF(MOD(ROW(F35),2)=0,IF( LEN(INDEX(Calculation!$BF$6:$BF$505,ROW(F35)/2-2,1))=0,"",INDEX(Calculation!$BF$6:$BF$505,ROW(F35)/2-2,1)&amp; " - " &amp; INDEX(Calculation!$BG$6:$BG$505,ROW(F35)/2-2,1)),"")</f>
        <v/>
      </c>
      <c r="G36" s="45"/>
      <c r="H36" s="92" t="str">
        <f t="shared" si="1"/>
        <v/>
      </c>
      <c r="I36" s="91" t="str">
        <f>IF(MOD(ROW(I35),2)=0,IF( OR(INDEX(Calculation!$BH$6:$BH$505,ROW(I35)/2-2,1)="",AND(INDEX(Calculation!$BH$6:$BH$505,ROW(I35)/2-2,1)="-",INDEX(Calculation!$BG$6:$BG$505,ROW(I35)/2-2,1)="-")),"",INDEX(Calculation!$BH$6:$BH$505,ROW(I35)/2-2,1)&amp; " - " &amp; INDEX(Calculation!$BI$6:$BI$505,ROW(I35)/2-2,1)),"")</f>
        <v/>
      </c>
      <c r="J36" s="45"/>
      <c r="K36" s="92" t="str">
        <f t="shared" si="2"/>
        <v/>
      </c>
      <c r="L36" s="91" t="str">
        <f>IF(MOD(ROW(I35),2)=0,IF( OR(INDEX(Calculation!$BJ$6:$BJ$505,ROW(I35)/2-2,1)="",AND(INDEX(Calculation!$BJ$6:$BJ$505,ROW(I35)/2-2,1)="-",INDEX(Calculation!$BH$6:$BH$505,ROW(I35)/2-2,1)="-")),"",INDEX(Calculation!$BJ$6:$BJ$505,ROW(I35)/2-2,1)&amp; " - " &amp; INDEX(Calculation!$BK$6:$BK$505,ROW(I35)/2-2,1)),"")</f>
        <v/>
      </c>
      <c r="M36" s="45"/>
      <c r="N36" s="92" t="str">
        <f t="shared" si="3"/>
        <v/>
      </c>
      <c r="O36" s="91" t="str">
        <f>IF(MOD(ROW(I35),2)=0,IF( OR(INDEX(Calculation!$BL$6:$BL$505,ROW(I35)/2-2,1)="",AND(INDEX(Calculation!$BL$6:$BL$505,ROW(I35)/2-2,1)="-",INDEX(Calculation!$BJ$6:$BJ$505,ROW(I35)/2-2,1)="-")),"",INDEX(Calculation!$BL$6:$BL$505,ROW(I35)/2-2,1)&amp; " - " &amp; INDEX(Calculation!$BM$6:$BM$505,ROW(I35)/2-2,1)),"")</f>
        <v/>
      </c>
      <c r="P36" s="45"/>
      <c r="Q36" s="92" t="str">
        <f t="shared" si="4"/>
        <v/>
      </c>
      <c r="R36" s="91" t="str">
        <f>IF(MOD(ROW(L35),2)=0,IF( OR(INDEX(Calculation!$BN$6:$BN$505,ROW(L35)/2-2,1)="",AND(INDEX(Calculation!$BN$6:$BN$505,ROW(L35)/2-2,1)="-",INDEX(Calculation!$BL$6:$BL$505,ROW(I35)/2-2,1)="-")),"",INDEX(Calculation!$BN$6:$BN$505,ROW(L35)/2-2,1)&amp; " - " &amp; INDEX(Calculation!$BO$6:$BO$505,ROW(L35)/2-2,1)),"")</f>
        <v/>
      </c>
      <c r="S36" s="63"/>
    </row>
    <row r="37" spans="2:19" x14ac:dyDescent="0.25">
      <c r="B37" s="62"/>
      <c r="C37" s="45"/>
      <c r="D37" s="81"/>
      <c r="E37" s="92" t="str">
        <f t="shared" si="0"/>
        <v/>
      </c>
      <c r="F37" s="91" t="str">
        <f>IF(MOD(ROW(F36),2)=0,IF( LEN(INDEX(Calculation!$BF$6:$BF$505,ROW(F36)/2-2,1))=0,"",INDEX(Calculation!$BF$6:$BF$505,ROW(F36)/2-2,1)&amp; " - " &amp; INDEX(Calculation!$BG$6:$BG$505,ROW(F36)/2-2,1)),"")</f>
        <v/>
      </c>
      <c r="G37" s="45"/>
      <c r="H37" s="92" t="str">
        <f t="shared" si="1"/>
        <v/>
      </c>
      <c r="I37" s="91" t="str">
        <f>IF(MOD(ROW(I36),2)=0,IF( OR(INDEX(Calculation!$BH$6:$BH$505,ROW(I36)/2-2,1)="",AND(INDEX(Calculation!$BH$6:$BH$505,ROW(I36)/2-2,1)="-",INDEX(Calculation!$BG$6:$BG$505,ROW(I36)/2-2,1)="-")),"",INDEX(Calculation!$BH$6:$BH$505,ROW(I36)/2-2,1)&amp; " - " &amp; INDEX(Calculation!$BI$6:$BI$505,ROW(I36)/2-2,1)),"")</f>
        <v/>
      </c>
      <c r="J37" s="45"/>
      <c r="K37" s="92" t="str">
        <f t="shared" si="2"/>
        <v/>
      </c>
      <c r="L37" s="91" t="str">
        <f>IF(MOD(ROW(I36),2)=0,IF( OR(INDEX(Calculation!$BJ$6:$BJ$505,ROW(I36)/2-2,1)="",AND(INDEX(Calculation!$BJ$6:$BJ$505,ROW(I36)/2-2,1)="-",INDEX(Calculation!$BH$6:$BH$505,ROW(I36)/2-2,1)="-")),"",INDEX(Calculation!$BJ$6:$BJ$505,ROW(I36)/2-2,1)&amp; " - " &amp; INDEX(Calculation!$BK$6:$BK$505,ROW(I36)/2-2,1)),"")</f>
        <v/>
      </c>
      <c r="M37" s="45"/>
      <c r="N37" s="92" t="str">
        <f t="shared" si="3"/>
        <v/>
      </c>
      <c r="O37" s="91" t="str">
        <f>IF(MOD(ROW(I36),2)=0,IF( OR(INDEX(Calculation!$BL$6:$BL$505,ROW(I36)/2-2,1)="",AND(INDEX(Calculation!$BL$6:$BL$505,ROW(I36)/2-2,1)="-",INDEX(Calculation!$BJ$6:$BJ$505,ROW(I36)/2-2,1)="-")),"",INDEX(Calculation!$BL$6:$BL$505,ROW(I36)/2-2,1)&amp; " - " &amp; INDEX(Calculation!$BM$6:$BM$505,ROW(I36)/2-2,1)),"")</f>
        <v/>
      </c>
      <c r="P37" s="45"/>
      <c r="Q37" s="92" t="str">
        <f t="shared" si="4"/>
        <v/>
      </c>
      <c r="R37" s="91" t="str">
        <f>IF(MOD(ROW(L36),2)=0,IF( OR(INDEX(Calculation!$BN$6:$BN$505,ROW(L36)/2-2,1)="",AND(INDEX(Calculation!$BN$6:$BN$505,ROW(L36)/2-2,1)="-",INDEX(Calculation!$BL$6:$BL$505,ROW(I36)/2-2,1)="-")),"",INDEX(Calculation!$BN$6:$BN$505,ROW(L36)/2-2,1)&amp; " - " &amp; INDEX(Calculation!$BO$6:$BO$505,ROW(L36)/2-2,1)),"")</f>
        <v/>
      </c>
      <c r="S37" s="63"/>
    </row>
    <row r="38" spans="2:19" x14ac:dyDescent="0.25">
      <c r="B38" s="62"/>
      <c r="C38" s="45"/>
      <c r="D38" s="81"/>
      <c r="E38" s="92" t="str">
        <f t="shared" si="0"/>
        <v/>
      </c>
      <c r="F38" s="91" t="str">
        <f>IF(MOD(ROW(F37),2)=0,IF( LEN(INDEX(Calculation!$BF$6:$BF$505,ROW(F37)/2-2,1))=0,"",INDEX(Calculation!$BF$6:$BF$505,ROW(F37)/2-2,1)&amp; " - " &amp; INDEX(Calculation!$BG$6:$BG$505,ROW(F37)/2-2,1)),"")</f>
        <v/>
      </c>
      <c r="G38" s="45"/>
      <c r="H38" s="92" t="str">
        <f t="shared" si="1"/>
        <v/>
      </c>
      <c r="I38" s="91" t="str">
        <f>IF(MOD(ROW(I37),2)=0,IF( OR(INDEX(Calculation!$BH$6:$BH$505,ROW(I37)/2-2,1)="",AND(INDEX(Calculation!$BH$6:$BH$505,ROW(I37)/2-2,1)="-",INDEX(Calculation!$BG$6:$BG$505,ROW(I37)/2-2,1)="-")),"",INDEX(Calculation!$BH$6:$BH$505,ROW(I37)/2-2,1)&amp; " - " &amp; INDEX(Calculation!$BI$6:$BI$505,ROW(I37)/2-2,1)),"")</f>
        <v/>
      </c>
      <c r="J38" s="45"/>
      <c r="K38" s="92" t="str">
        <f t="shared" si="2"/>
        <v/>
      </c>
      <c r="L38" s="91" t="str">
        <f>IF(MOD(ROW(I37),2)=0,IF( OR(INDEX(Calculation!$BJ$6:$BJ$505,ROW(I37)/2-2,1)="",AND(INDEX(Calculation!$BJ$6:$BJ$505,ROW(I37)/2-2,1)="-",INDEX(Calculation!$BH$6:$BH$505,ROW(I37)/2-2,1)="-")),"",INDEX(Calculation!$BJ$6:$BJ$505,ROW(I37)/2-2,1)&amp; " - " &amp; INDEX(Calculation!$BK$6:$BK$505,ROW(I37)/2-2,1)),"")</f>
        <v/>
      </c>
      <c r="M38" s="45"/>
      <c r="N38" s="92" t="str">
        <f t="shared" si="3"/>
        <v/>
      </c>
      <c r="O38" s="91" t="str">
        <f>IF(MOD(ROW(I37),2)=0,IF( OR(INDEX(Calculation!$BL$6:$BL$505,ROW(I37)/2-2,1)="",AND(INDEX(Calculation!$BL$6:$BL$505,ROW(I37)/2-2,1)="-",INDEX(Calculation!$BJ$6:$BJ$505,ROW(I37)/2-2,1)="-")),"",INDEX(Calculation!$BL$6:$BL$505,ROW(I37)/2-2,1)&amp; " - " &amp; INDEX(Calculation!$BM$6:$BM$505,ROW(I37)/2-2,1)),"")</f>
        <v/>
      </c>
      <c r="P38" s="45"/>
      <c r="Q38" s="92" t="str">
        <f t="shared" si="4"/>
        <v/>
      </c>
      <c r="R38" s="91" t="str">
        <f>IF(MOD(ROW(L37),2)=0,IF( OR(INDEX(Calculation!$BN$6:$BN$505,ROW(L37)/2-2,1)="",AND(INDEX(Calculation!$BN$6:$BN$505,ROW(L37)/2-2,1)="-",INDEX(Calculation!$BL$6:$BL$505,ROW(I37)/2-2,1)="-")),"",INDEX(Calculation!$BN$6:$BN$505,ROW(L37)/2-2,1)&amp; " - " &amp; INDEX(Calculation!$BO$6:$BO$505,ROW(L37)/2-2,1)),"")</f>
        <v/>
      </c>
      <c r="S38" s="63"/>
    </row>
    <row r="39" spans="2:19" x14ac:dyDescent="0.25">
      <c r="B39" s="62"/>
      <c r="C39" s="45"/>
      <c r="D39" s="81"/>
      <c r="E39" s="92" t="str">
        <f t="shared" si="0"/>
        <v/>
      </c>
      <c r="F39" s="91" t="str">
        <f>IF(MOD(ROW(F38),2)=0,IF( LEN(INDEX(Calculation!$BF$6:$BF$505,ROW(F38)/2-2,1))=0,"",INDEX(Calculation!$BF$6:$BF$505,ROW(F38)/2-2,1)&amp; " - " &amp; INDEX(Calculation!$BG$6:$BG$505,ROW(F38)/2-2,1)),"")</f>
        <v/>
      </c>
      <c r="G39" s="45"/>
      <c r="H39" s="92" t="str">
        <f t="shared" si="1"/>
        <v/>
      </c>
      <c r="I39" s="91" t="str">
        <f>IF(MOD(ROW(I38),2)=0,IF( OR(INDEX(Calculation!$BH$6:$BH$505,ROW(I38)/2-2,1)="",AND(INDEX(Calculation!$BH$6:$BH$505,ROW(I38)/2-2,1)="-",INDEX(Calculation!$BG$6:$BG$505,ROW(I38)/2-2,1)="-")),"",INDEX(Calculation!$BH$6:$BH$505,ROW(I38)/2-2,1)&amp; " - " &amp; INDEX(Calculation!$BI$6:$BI$505,ROW(I38)/2-2,1)),"")</f>
        <v/>
      </c>
      <c r="J39" s="45"/>
      <c r="K39" s="92" t="str">
        <f t="shared" si="2"/>
        <v/>
      </c>
      <c r="L39" s="91" t="str">
        <f>IF(MOD(ROW(I38),2)=0,IF( OR(INDEX(Calculation!$BJ$6:$BJ$505,ROW(I38)/2-2,1)="",AND(INDEX(Calculation!$BJ$6:$BJ$505,ROW(I38)/2-2,1)="-",INDEX(Calculation!$BH$6:$BH$505,ROW(I38)/2-2,1)="-")),"",INDEX(Calculation!$BJ$6:$BJ$505,ROW(I38)/2-2,1)&amp; " - " &amp; INDEX(Calculation!$BK$6:$BK$505,ROW(I38)/2-2,1)),"")</f>
        <v/>
      </c>
      <c r="M39" s="45"/>
      <c r="N39" s="92" t="str">
        <f t="shared" si="3"/>
        <v/>
      </c>
      <c r="O39" s="91" t="str">
        <f>IF(MOD(ROW(I38),2)=0,IF( OR(INDEX(Calculation!$BL$6:$BL$505,ROW(I38)/2-2,1)="",AND(INDEX(Calculation!$BL$6:$BL$505,ROW(I38)/2-2,1)="-",INDEX(Calculation!$BJ$6:$BJ$505,ROW(I38)/2-2,1)="-")),"",INDEX(Calculation!$BL$6:$BL$505,ROW(I38)/2-2,1)&amp; " - " &amp; INDEX(Calculation!$BM$6:$BM$505,ROW(I38)/2-2,1)),"")</f>
        <v/>
      </c>
      <c r="P39" s="45"/>
      <c r="Q39" s="92" t="str">
        <f t="shared" si="4"/>
        <v/>
      </c>
      <c r="R39" s="91" t="str">
        <f>IF(MOD(ROW(L38),2)=0,IF( OR(INDEX(Calculation!$BN$6:$BN$505,ROW(L38)/2-2,1)="",AND(INDEX(Calculation!$BN$6:$BN$505,ROW(L38)/2-2,1)="-",INDEX(Calculation!$BL$6:$BL$505,ROW(I38)/2-2,1)="-")),"",INDEX(Calculation!$BN$6:$BN$505,ROW(L38)/2-2,1)&amp; " - " &amp; INDEX(Calculation!$BO$6:$BO$505,ROW(L38)/2-2,1)),"")</f>
        <v/>
      </c>
      <c r="S39" s="63"/>
    </row>
    <row r="40" spans="2:19" x14ac:dyDescent="0.25">
      <c r="B40" s="62"/>
      <c r="C40" s="45"/>
      <c r="D40" s="81"/>
      <c r="E40" s="92" t="str">
        <f t="shared" si="0"/>
        <v/>
      </c>
      <c r="F40" s="91" t="str">
        <f>IF(MOD(ROW(F39),2)=0,IF( LEN(INDEX(Calculation!$BF$6:$BF$505,ROW(F39)/2-2,1))=0,"",INDEX(Calculation!$BF$6:$BF$505,ROW(F39)/2-2,1)&amp; " - " &amp; INDEX(Calculation!$BG$6:$BG$505,ROW(F39)/2-2,1)),"")</f>
        <v/>
      </c>
      <c r="G40" s="45"/>
      <c r="H40" s="92" t="str">
        <f t="shared" si="1"/>
        <v/>
      </c>
      <c r="I40" s="91" t="str">
        <f>IF(MOD(ROW(I39),2)=0,IF( OR(INDEX(Calculation!$BH$6:$BH$505,ROW(I39)/2-2,1)="",AND(INDEX(Calculation!$BH$6:$BH$505,ROW(I39)/2-2,1)="-",INDEX(Calculation!$BG$6:$BG$505,ROW(I39)/2-2,1)="-")),"",INDEX(Calculation!$BH$6:$BH$505,ROW(I39)/2-2,1)&amp; " - " &amp; INDEX(Calculation!$BI$6:$BI$505,ROW(I39)/2-2,1)),"")</f>
        <v/>
      </c>
      <c r="J40" s="45"/>
      <c r="K40" s="92" t="str">
        <f t="shared" si="2"/>
        <v/>
      </c>
      <c r="L40" s="91" t="str">
        <f>IF(MOD(ROW(I39),2)=0,IF( OR(INDEX(Calculation!$BJ$6:$BJ$505,ROW(I39)/2-2,1)="",AND(INDEX(Calculation!$BJ$6:$BJ$505,ROW(I39)/2-2,1)="-",INDEX(Calculation!$BH$6:$BH$505,ROW(I39)/2-2,1)="-")),"",INDEX(Calculation!$BJ$6:$BJ$505,ROW(I39)/2-2,1)&amp; " - " &amp; INDEX(Calculation!$BK$6:$BK$505,ROW(I39)/2-2,1)),"")</f>
        <v/>
      </c>
      <c r="M40" s="45"/>
      <c r="N40" s="92" t="str">
        <f t="shared" si="3"/>
        <v/>
      </c>
      <c r="O40" s="91" t="str">
        <f>IF(MOD(ROW(I39),2)=0,IF( OR(INDEX(Calculation!$BL$6:$BL$505,ROW(I39)/2-2,1)="",AND(INDEX(Calculation!$BL$6:$BL$505,ROW(I39)/2-2,1)="-",INDEX(Calculation!$BJ$6:$BJ$505,ROW(I39)/2-2,1)="-")),"",INDEX(Calculation!$BL$6:$BL$505,ROW(I39)/2-2,1)&amp; " - " &amp; INDEX(Calculation!$BM$6:$BM$505,ROW(I39)/2-2,1)),"")</f>
        <v/>
      </c>
      <c r="P40" s="45"/>
      <c r="Q40" s="92" t="str">
        <f t="shared" si="4"/>
        <v/>
      </c>
      <c r="R40" s="91" t="str">
        <f>IF(MOD(ROW(L39),2)=0,IF( OR(INDEX(Calculation!$BN$6:$BN$505,ROW(L39)/2-2,1)="",AND(INDEX(Calculation!$BN$6:$BN$505,ROW(L39)/2-2,1)="-",INDEX(Calculation!$BL$6:$BL$505,ROW(I39)/2-2,1)="-")),"",INDEX(Calculation!$BN$6:$BN$505,ROW(L39)/2-2,1)&amp; " - " &amp; INDEX(Calculation!$BO$6:$BO$505,ROW(L39)/2-2,1)),"")</f>
        <v/>
      </c>
      <c r="S40" s="63"/>
    </row>
    <row r="41" spans="2:19" x14ac:dyDescent="0.25">
      <c r="B41" s="62"/>
      <c r="C41" s="45"/>
      <c r="D41" s="81"/>
      <c r="E41" s="92" t="str">
        <f t="shared" si="0"/>
        <v/>
      </c>
      <c r="F41" s="91" t="str">
        <f>IF(MOD(ROW(F40),2)=0,IF( LEN(INDEX(Calculation!$BF$6:$BF$505,ROW(F40)/2-2,1))=0,"",INDEX(Calculation!$BF$6:$BF$505,ROW(F40)/2-2,1)&amp; " - " &amp; INDEX(Calculation!$BG$6:$BG$505,ROW(F40)/2-2,1)),"")</f>
        <v/>
      </c>
      <c r="G41" s="45"/>
      <c r="H41" s="92" t="str">
        <f t="shared" si="1"/>
        <v/>
      </c>
      <c r="I41" s="91" t="str">
        <f>IF(MOD(ROW(I40),2)=0,IF( OR(INDEX(Calculation!$BH$6:$BH$505,ROW(I40)/2-2,1)="",AND(INDEX(Calculation!$BH$6:$BH$505,ROW(I40)/2-2,1)="-",INDEX(Calculation!$BG$6:$BG$505,ROW(I40)/2-2,1)="-")),"",INDEX(Calculation!$BH$6:$BH$505,ROW(I40)/2-2,1)&amp; " - " &amp; INDEX(Calculation!$BI$6:$BI$505,ROW(I40)/2-2,1)),"")</f>
        <v/>
      </c>
      <c r="J41" s="45"/>
      <c r="K41" s="92" t="str">
        <f t="shared" si="2"/>
        <v/>
      </c>
      <c r="L41" s="91" t="str">
        <f>IF(MOD(ROW(I40),2)=0,IF( OR(INDEX(Calculation!$BJ$6:$BJ$505,ROW(I40)/2-2,1)="",AND(INDEX(Calculation!$BJ$6:$BJ$505,ROW(I40)/2-2,1)="-",INDEX(Calculation!$BH$6:$BH$505,ROW(I40)/2-2,1)="-")),"",INDEX(Calculation!$BJ$6:$BJ$505,ROW(I40)/2-2,1)&amp; " - " &amp; INDEX(Calculation!$BK$6:$BK$505,ROW(I40)/2-2,1)),"")</f>
        <v/>
      </c>
      <c r="M41" s="45"/>
      <c r="N41" s="92" t="str">
        <f t="shared" si="3"/>
        <v/>
      </c>
      <c r="O41" s="91" t="str">
        <f>IF(MOD(ROW(I40),2)=0,IF( OR(INDEX(Calculation!$BL$6:$BL$505,ROW(I40)/2-2,1)="",AND(INDEX(Calculation!$BL$6:$BL$505,ROW(I40)/2-2,1)="-",INDEX(Calculation!$BJ$6:$BJ$505,ROW(I40)/2-2,1)="-")),"",INDEX(Calculation!$BL$6:$BL$505,ROW(I40)/2-2,1)&amp; " - " &amp; INDEX(Calculation!$BM$6:$BM$505,ROW(I40)/2-2,1)),"")</f>
        <v/>
      </c>
      <c r="P41" s="45"/>
      <c r="Q41" s="92" t="str">
        <f t="shared" si="4"/>
        <v/>
      </c>
      <c r="R41" s="91" t="str">
        <f>IF(MOD(ROW(L40),2)=0,IF( OR(INDEX(Calculation!$BN$6:$BN$505,ROW(L40)/2-2,1)="",AND(INDEX(Calculation!$BN$6:$BN$505,ROW(L40)/2-2,1)="-",INDEX(Calculation!$BL$6:$BL$505,ROW(I40)/2-2,1)="-")),"",INDEX(Calculation!$BN$6:$BN$505,ROW(L40)/2-2,1)&amp; " - " &amp; INDEX(Calculation!$BO$6:$BO$505,ROW(L40)/2-2,1)),"")</f>
        <v/>
      </c>
      <c r="S41" s="63"/>
    </row>
    <row r="42" spans="2:19" x14ac:dyDescent="0.25">
      <c r="B42" s="62"/>
      <c r="C42" s="45"/>
      <c r="D42" s="81"/>
      <c r="E42" s="92" t="str">
        <f t="shared" si="0"/>
        <v/>
      </c>
      <c r="F42" s="91" t="str">
        <f>IF(MOD(ROW(F41),2)=0,IF( LEN(INDEX(Calculation!$BF$6:$BF$505,ROW(F41)/2-2,1))=0,"",INDEX(Calculation!$BF$6:$BF$505,ROW(F41)/2-2,1)&amp; " - " &amp; INDEX(Calculation!$BG$6:$BG$505,ROW(F41)/2-2,1)),"")</f>
        <v/>
      </c>
      <c r="G42" s="45"/>
      <c r="H42" s="92" t="str">
        <f t="shared" si="1"/>
        <v/>
      </c>
      <c r="I42" s="91" t="str">
        <f>IF(MOD(ROW(I41),2)=0,IF( OR(INDEX(Calculation!$BH$6:$BH$505,ROW(I41)/2-2,1)="",AND(INDEX(Calculation!$BH$6:$BH$505,ROW(I41)/2-2,1)="-",INDEX(Calculation!$BG$6:$BG$505,ROW(I41)/2-2,1)="-")),"",INDEX(Calculation!$BH$6:$BH$505,ROW(I41)/2-2,1)&amp; " - " &amp; INDEX(Calculation!$BI$6:$BI$505,ROW(I41)/2-2,1)),"")</f>
        <v/>
      </c>
      <c r="J42" s="45"/>
      <c r="K42" s="92" t="str">
        <f t="shared" si="2"/>
        <v/>
      </c>
      <c r="L42" s="91" t="str">
        <f>IF(MOD(ROW(I41),2)=0,IF( OR(INDEX(Calculation!$BJ$6:$BJ$505,ROW(I41)/2-2,1)="",AND(INDEX(Calculation!$BJ$6:$BJ$505,ROW(I41)/2-2,1)="-",INDEX(Calculation!$BH$6:$BH$505,ROW(I41)/2-2,1)="-")),"",INDEX(Calculation!$BJ$6:$BJ$505,ROW(I41)/2-2,1)&amp; " - " &amp; INDEX(Calculation!$BK$6:$BK$505,ROW(I41)/2-2,1)),"")</f>
        <v/>
      </c>
      <c r="M42" s="45"/>
      <c r="N42" s="92" t="str">
        <f t="shared" si="3"/>
        <v/>
      </c>
      <c r="O42" s="91" t="str">
        <f>IF(MOD(ROW(I41),2)=0,IF( OR(INDEX(Calculation!$BL$6:$BL$505,ROW(I41)/2-2,1)="",AND(INDEX(Calculation!$BL$6:$BL$505,ROW(I41)/2-2,1)="-",INDEX(Calculation!$BJ$6:$BJ$505,ROW(I41)/2-2,1)="-")),"",INDEX(Calculation!$BL$6:$BL$505,ROW(I41)/2-2,1)&amp; " - " &amp; INDEX(Calculation!$BM$6:$BM$505,ROW(I41)/2-2,1)),"")</f>
        <v/>
      </c>
      <c r="P42" s="45"/>
      <c r="Q42" s="92" t="str">
        <f t="shared" si="4"/>
        <v/>
      </c>
      <c r="R42" s="91" t="str">
        <f>IF(MOD(ROW(L41),2)=0,IF( OR(INDEX(Calculation!$BN$6:$BN$505,ROW(L41)/2-2,1)="",AND(INDEX(Calculation!$BN$6:$BN$505,ROW(L41)/2-2,1)="-",INDEX(Calculation!$BL$6:$BL$505,ROW(I41)/2-2,1)="-")),"",INDEX(Calculation!$BN$6:$BN$505,ROW(L41)/2-2,1)&amp; " - " &amp; INDEX(Calculation!$BO$6:$BO$505,ROW(L41)/2-2,1)),"")</f>
        <v/>
      </c>
      <c r="S42" s="63"/>
    </row>
    <row r="43" spans="2:19" x14ac:dyDescent="0.25">
      <c r="B43" s="62"/>
      <c r="C43" s="45"/>
      <c r="D43" s="81"/>
      <c r="E43" s="92" t="str">
        <f t="shared" si="0"/>
        <v/>
      </c>
      <c r="F43" s="91" t="str">
        <f>IF(MOD(ROW(F42),2)=0,IF( LEN(INDEX(Calculation!$BF$6:$BF$505,ROW(F42)/2-2,1))=0,"",INDEX(Calculation!$BF$6:$BF$505,ROW(F42)/2-2,1)&amp; " - " &amp; INDEX(Calculation!$BG$6:$BG$505,ROW(F42)/2-2,1)),"")</f>
        <v/>
      </c>
      <c r="G43" s="45"/>
      <c r="H43" s="92" t="str">
        <f t="shared" si="1"/>
        <v/>
      </c>
      <c r="I43" s="91" t="str">
        <f>IF(MOD(ROW(I42),2)=0,IF( OR(INDEX(Calculation!$BH$6:$BH$505,ROW(I42)/2-2,1)="",AND(INDEX(Calculation!$BH$6:$BH$505,ROW(I42)/2-2,1)="-",INDEX(Calculation!$BG$6:$BG$505,ROW(I42)/2-2,1)="-")),"",INDEX(Calculation!$BH$6:$BH$505,ROW(I42)/2-2,1)&amp; " - " &amp; INDEX(Calculation!$BI$6:$BI$505,ROW(I42)/2-2,1)),"")</f>
        <v/>
      </c>
      <c r="J43" s="45"/>
      <c r="K43" s="92" t="str">
        <f t="shared" si="2"/>
        <v/>
      </c>
      <c r="L43" s="91" t="str">
        <f>IF(MOD(ROW(I42),2)=0,IF( OR(INDEX(Calculation!$BJ$6:$BJ$505,ROW(I42)/2-2,1)="",AND(INDEX(Calculation!$BJ$6:$BJ$505,ROW(I42)/2-2,1)="-",INDEX(Calculation!$BH$6:$BH$505,ROW(I42)/2-2,1)="-")),"",INDEX(Calculation!$BJ$6:$BJ$505,ROW(I42)/2-2,1)&amp; " - " &amp; INDEX(Calculation!$BK$6:$BK$505,ROW(I42)/2-2,1)),"")</f>
        <v/>
      </c>
      <c r="M43" s="45"/>
      <c r="N43" s="92" t="str">
        <f t="shared" si="3"/>
        <v/>
      </c>
      <c r="O43" s="91" t="str">
        <f>IF(MOD(ROW(I42),2)=0,IF( OR(INDEX(Calculation!$BL$6:$BL$505,ROW(I42)/2-2,1)="",AND(INDEX(Calculation!$BL$6:$BL$505,ROW(I42)/2-2,1)="-",INDEX(Calculation!$BJ$6:$BJ$505,ROW(I42)/2-2,1)="-")),"",INDEX(Calculation!$BL$6:$BL$505,ROW(I42)/2-2,1)&amp; " - " &amp; INDEX(Calculation!$BM$6:$BM$505,ROW(I42)/2-2,1)),"")</f>
        <v/>
      </c>
      <c r="P43" s="45"/>
      <c r="Q43" s="92" t="str">
        <f t="shared" si="4"/>
        <v/>
      </c>
      <c r="R43" s="91" t="str">
        <f>IF(MOD(ROW(L42),2)=0,IF( OR(INDEX(Calculation!$BN$6:$BN$505,ROW(L42)/2-2,1)="",AND(INDEX(Calculation!$BN$6:$BN$505,ROW(L42)/2-2,1)="-",INDEX(Calculation!$BL$6:$BL$505,ROW(I42)/2-2,1)="-")),"",INDEX(Calculation!$BN$6:$BN$505,ROW(L42)/2-2,1)&amp; " - " &amp; INDEX(Calculation!$BO$6:$BO$505,ROW(L42)/2-2,1)),"")</f>
        <v/>
      </c>
      <c r="S43" s="63"/>
    </row>
    <row r="44" spans="2:19" x14ac:dyDescent="0.25">
      <c r="B44" s="62"/>
      <c r="C44" s="45"/>
      <c r="D44" s="81"/>
      <c r="E44" s="92" t="str">
        <f t="shared" si="0"/>
        <v/>
      </c>
      <c r="F44" s="91" t="str">
        <f>IF(MOD(ROW(F43),2)=0,IF( LEN(INDEX(Calculation!$BF$6:$BF$505,ROW(F43)/2-2,1))=0,"",INDEX(Calculation!$BF$6:$BF$505,ROW(F43)/2-2,1)&amp; " - " &amp; INDEX(Calculation!$BG$6:$BG$505,ROW(F43)/2-2,1)),"")</f>
        <v/>
      </c>
      <c r="G44" s="45"/>
      <c r="H44" s="92" t="str">
        <f t="shared" si="1"/>
        <v/>
      </c>
      <c r="I44" s="91" t="str">
        <f>IF(MOD(ROW(I43),2)=0,IF( OR(INDEX(Calculation!$BH$6:$BH$505,ROW(I43)/2-2,1)="",AND(INDEX(Calculation!$BH$6:$BH$505,ROW(I43)/2-2,1)="-",INDEX(Calculation!$BG$6:$BG$505,ROW(I43)/2-2,1)="-")),"",INDEX(Calculation!$BH$6:$BH$505,ROW(I43)/2-2,1)&amp; " - " &amp; INDEX(Calculation!$BI$6:$BI$505,ROW(I43)/2-2,1)),"")</f>
        <v/>
      </c>
      <c r="J44" s="45"/>
      <c r="K44" s="92" t="str">
        <f t="shared" si="2"/>
        <v/>
      </c>
      <c r="L44" s="91" t="str">
        <f>IF(MOD(ROW(I43),2)=0,IF( OR(INDEX(Calculation!$BJ$6:$BJ$505,ROW(I43)/2-2,1)="",AND(INDEX(Calculation!$BJ$6:$BJ$505,ROW(I43)/2-2,1)="-",INDEX(Calculation!$BH$6:$BH$505,ROW(I43)/2-2,1)="-")),"",INDEX(Calculation!$BJ$6:$BJ$505,ROW(I43)/2-2,1)&amp; " - " &amp; INDEX(Calculation!$BK$6:$BK$505,ROW(I43)/2-2,1)),"")</f>
        <v/>
      </c>
      <c r="M44" s="45"/>
      <c r="N44" s="92" t="str">
        <f t="shared" si="3"/>
        <v/>
      </c>
      <c r="O44" s="91" t="str">
        <f>IF(MOD(ROW(I43),2)=0,IF( OR(INDEX(Calculation!$BL$6:$BL$505,ROW(I43)/2-2,1)="",AND(INDEX(Calculation!$BL$6:$BL$505,ROW(I43)/2-2,1)="-",INDEX(Calculation!$BJ$6:$BJ$505,ROW(I43)/2-2,1)="-")),"",INDEX(Calculation!$BL$6:$BL$505,ROW(I43)/2-2,1)&amp; " - " &amp; INDEX(Calculation!$BM$6:$BM$505,ROW(I43)/2-2,1)),"")</f>
        <v/>
      </c>
      <c r="P44" s="45"/>
      <c r="Q44" s="92" t="str">
        <f t="shared" si="4"/>
        <v/>
      </c>
      <c r="R44" s="91" t="str">
        <f>IF(MOD(ROW(L43),2)=0,IF( OR(INDEX(Calculation!$BN$6:$BN$505,ROW(L43)/2-2,1)="",AND(INDEX(Calculation!$BN$6:$BN$505,ROW(L43)/2-2,1)="-",INDEX(Calculation!$BL$6:$BL$505,ROW(I43)/2-2,1)="-")),"",INDEX(Calculation!$BN$6:$BN$505,ROW(L43)/2-2,1)&amp; " - " &amp; INDEX(Calculation!$BO$6:$BO$505,ROW(L43)/2-2,1)),"")</f>
        <v/>
      </c>
      <c r="S44" s="63"/>
    </row>
    <row r="45" spans="2:19" x14ac:dyDescent="0.25">
      <c r="B45" s="62"/>
      <c r="C45" s="45"/>
      <c r="D45" s="81"/>
      <c r="E45" s="92" t="str">
        <f t="shared" si="0"/>
        <v/>
      </c>
      <c r="F45" s="91" t="str">
        <f>IF(MOD(ROW(F44),2)=0,IF( LEN(INDEX(Calculation!$BF$6:$BF$505,ROW(F44)/2-2,1))=0,"",INDEX(Calculation!$BF$6:$BF$505,ROW(F44)/2-2,1)&amp; " - " &amp; INDEX(Calculation!$BG$6:$BG$505,ROW(F44)/2-2,1)),"")</f>
        <v/>
      </c>
      <c r="G45" s="45"/>
      <c r="H45" s="92" t="str">
        <f t="shared" si="1"/>
        <v/>
      </c>
      <c r="I45" s="91" t="str">
        <f>IF(MOD(ROW(I44),2)=0,IF( OR(INDEX(Calculation!$BH$6:$BH$505,ROW(I44)/2-2,1)="",AND(INDEX(Calculation!$BH$6:$BH$505,ROW(I44)/2-2,1)="-",INDEX(Calculation!$BG$6:$BG$505,ROW(I44)/2-2,1)="-")),"",INDEX(Calculation!$BH$6:$BH$505,ROW(I44)/2-2,1)&amp; " - " &amp; INDEX(Calculation!$BI$6:$BI$505,ROW(I44)/2-2,1)),"")</f>
        <v/>
      </c>
      <c r="J45" s="45"/>
      <c r="K45" s="92" t="str">
        <f t="shared" si="2"/>
        <v/>
      </c>
      <c r="L45" s="91" t="str">
        <f>IF(MOD(ROW(I44),2)=0,IF( OR(INDEX(Calculation!$BJ$6:$BJ$505,ROW(I44)/2-2,1)="",AND(INDEX(Calculation!$BJ$6:$BJ$505,ROW(I44)/2-2,1)="-",INDEX(Calculation!$BH$6:$BH$505,ROW(I44)/2-2,1)="-")),"",INDEX(Calculation!$BJ$6:$BJ$505,ROW(I44)/2-2,1)&amp; " - " &amp; INDEX(Calculation!$BK$6:$BK$505,ROW(I44)/2-2,1)),"")</f>
        <v/>
      </c>
      <c r="M45" s="45"/>
      <c r="N45" s="92" t="str">
        <f t="shared" si="3"/>
        <v/>
      </c>
      <c r="O45" s="91" t="str">
        <f>IF(MOD(ROW(I44),2)=0,IF( OR(INDEX(Calculation!$BL$6:$BL$505,ROW(I44)/2-2,1)="",AND(INDEX(Calculation!$BL$6:$BL$505,ROW(I44)/2-2,1)="-",INDEX(Calculation!$BJ$6:$BJ$505,ROW(I44)/2-2,1)="-")),"",INDEX(Calculation!$BL$6:$BL$505,ROW(I44)/2-2,1)&amp; " - " &amp; INDEX(Calculation!$BM$6:$BM$505,ROW(I44)/2-2,1)),"")</f>
        <v/>
      </c>
      <c r="P45" s="45"/>
      <c r="Q45" s="92" t="str">
        <f t="shared" si="4"/>
        <v/>
      </c>
      <c r="R45" s="91" t="str">
        <f>IF(MOD(ROW(L44),2)=0,IF( OR(INDEX(Calculation!$BN$6:$BN$505,ROW(L44)/2-2,1)="",AND(INDEX(Calculation!$BN$6:$BN$505,ROW(L44)/2-2,1)="-",INDEX(Calculation!$BL$6:$BL$505,ROW(I44)/2-2,1)="-")),"",INDEX(Calculation!$BN$6:$BN$505,ROW(L44)/2-2,1)&amp; " - " &amp; INDEX(Calculation!$BO$6:$BO$505,ROW(L44)/2-2,1)),"")</f>
        <v/>
      </c>
      <c r="S45" s="63"/>
    </row>
    <row r="46" spans="2:19" x14ac:dyDescent="0.25">
      <c r="B46" s="62"/>
      <c r="C46" s="45"/>
      <c r="D46" s="81"/>
      <c r="E46" s="92" t="str">
        <f t="shared" si="0"/>
        <v/>
      </c>
      <c r="F46" s="91" t="str">
        <f>IF(MOD(ROW(F45),2)=0,IF( LEN(INDEX(Calculation!$BF$6:$BF$505,ROW(F45)/2-2,1))=0,"",INDEX(Calculation!$BF$6:$BF$505,ROW(F45)/2-2,1)&amp; " - " &amp; INDEX(Calculation!$BG$6:$BG$505,ROW(F45)/2-2,1)),"")</f>
        <v/>
      </c>
      <c r="G46" s="45"/>
      <c r="H46" s="92" t="str">
        <f t="shared" si="1"/>
        <v/>
      </c>
      <c r="I46" s="91" t="str">
        <f>IF(MOD(ROW(I45),2)=0,IF( OR(INDEX(Calculation!$BH$6:$BH$505,ROW(I45)/2-2,1)="",AND(INDEX(Calculation!$BH$6:$BH$505,ROW(I45)/2-2,1)="-",INDEX(Calculation!$BG$6:$BG$505,ROW(I45)/2-2,1)="-")),"",INDEX(Calculation!$BH$6:$BH$505,ROW(I45)/2-2,1)&amp; " - " &amp; INDEX(Calculation!$BI$6:$BI$505,ROW(I45)/2-2,1)),"")</f>
        <v/>
      </c>
      <c r="J46" s="45"/>
      <c r="K46" s="92" t="str">
        <f t="shared" si="2"/>
        <v/>
      </c>
      <c r="L46" s="91" t="str">
        <f>IF(MOD(ROW(I45),2)=0,IF( OR(INDEX(Calculation!$BJ$6:$BJ$505,ROW(I45)/2-2,1)="",AND(INDEX(Calculation!$BJ$6:$BJ$505,ROW(I45)/2-2,1)="-",INDEX(Calculation!$BH$6:$BH$505,ROW(I45)/2-2,1)="-")),"",INDEX(Calculation!$BJ$6:$BJ$505,ROW(I45)/2-2,1)&amp; " - " &amp; INDEX(Calculation!$BK$6:$BK$505,ROW(I45)/2-2,1)),"")</f>
        <v/>
      </c>
      <c r="M46" s="45"/>
      <c r="N46" s="92" t="str">
        <f t="shared" si="3"/>
        <v/>
      </c>
      <c r="O46" s="91" t="str">
        <f>IF(MOD(ROW(I45),2)=0,IF( OR(INDEX(Calculation!$BL$6:$BL$505,ROW(I45)/2-2,1)="",AND(INDEX(Calculation!$BL$6:$BL$505,ROW(I45)/2-2,1)="-",INDEX(Calculation!$BJ$6:$BJ$505,ROW(I45)/2-2,1)="-")),"",INDEX(Calculation!$BL$6:$BL$505,ROW(I45)/2-2,1)&amp; " - " &amp; INDEX(Calculation!$BM$6:$BM$505,ROW(I45)/2-2,1)),"")</f>
        <v/>
      </c>
      <c r="P46" s="45"/>
      <c r="Q46" s="92" t="str">
        <f t="shared" si="4"/>
        <v/>
      </c>
      <c r="R46" s="91" t="str">
        <f>IF(MOD(ROW(L45),2)=0,IF( OR(INDEX(Calculation!$BN$6:$BN$505,ROW(L45)/2-2,1)="",AND(INDEX(Calculation!$BN$6:$BN$505,ROW(L45)/2-2,1)="-",INDEX(Calculation!$BL$6:$BL$505,ROW(I45)/2-2,1)="-")),"",INDEX(Calculation!$BN$6:$BN$505,ROW(L45)/2-2,1)&amp; " - " &amp; INDEX(Calculation!$BO$6:$BO$505,ROW(L45)/2-2,1)),"")</f>
        <v/>
      </c>
      <c r="S46" s="63"/>
    </row>
    <row r="47" spans="2:19" x14ac:dyDescent="0.25">
      <c r="B47" s="62"/>
      <c r="C47" s="45"/>
      <c r="D47" s="81"/>
      <c r="E47" s="92" t="str">
        <f t="shared" si="0"/>
        <v/>
      </c>
      <c r="F47" s="91" t="str">
        <f>IF(MOD(ROW(F46),2)=0,IF( LEN(INDEX(Calculation!$BF$6:$BF$505,ROW(F46)/2-2,1))=0,"",INDEX(Calculation!$BF$6:$BF$505,ROW(F46)/2-2,1)&amp; " - " &amp; INDEX(Calculation!$BG$6:$BG$505,ROW(F46)/2-2,1)),"")</f>
        <v/>
      </c>
      <c r="G47" s="45"/>
      <c r="H47" s="92" t="str">
        <f t="shared" si="1"/>
        <v/>
      </c>
      <c r="I47" s="91" t="str">
        <f>IF(MOD(ROW(I46),2)=0,IF( OR(INDEX(Calculation!$BH$6:$BH$505,ROW(I46)/2-2,1)="",AND(INDEX(Calculation!$BH$6:$BH$505,ROW(I46)/2-2,1)="-",INDEX(Calculation!$BG$6:$BG$505,ROW(I46)/2-2,1)="-")),"",INDEX(Calculation!$BH$6:$BH$505,ROW(I46)/2-2,1)&amp; " - " &amp; INDEX(Calculation!$BI$6:$BI$505,ROW(I46)/2-2,1)),"")</f>
        <v/>
      </c>
      <c r="J47" s="45"/>
      <c r="K47" s="92" t="str">
        <f t="shared" si="2"/>
        <v/>
      </c>
      <c r="L47" s="91" t="str">
        <f>IF(MOD(ROW(I46),2)=0,IF( OR(INDEX(Calculation!$BJ$6:$BJ$505,ROW(I46)/2-2,1)="",AND(INDEX(Calculation!$BJ$6:$BJ$505,ROW(I46)/2-2,1)="-",INDEX(Calculation!$BH$6:$BH$505,ROW(I46)/2-2,1)="-")),"",INDEX(Calculation!$BJ$6:$BJ$505,ROW(I46)/2-2,1)&amp; " - " &amp; INDEX(Calculation!$BK$6:$BK$505,ROW(I46)/2-2,1)),"")</f>
        <v/>
      </c>
      <c r="M47" s="45"/>
      <c r="N47" s="92" t="str">
        <f t="shared" si="3"/>
        <v/>
      </c>
      <c r="O47" s="91" t="str">
        <f>IF(MOD(ROW(I46),2)=0,IF( OR(INDEX(Calculation!$BL$6:$BL$505,ROW(I46)/2-2,1)="",AND(INDEX(Calculation!$BL$6:$BL$505,ROW(I46)/2-2,1)="-",INDEX(Calculation!$BJ$6:$BJ$505,ROW(I46)/2-2,1)="-")),"",INDEX(Calculation!$BL$6:$BL$505,ROW(I46)/2-2,1)&amp; " - " &amp; INDEX(Calculation!$BM$6:$BM$505,ROW(I46)/2-2,1)),"")</f>
        <v/>
      </c>
      <c r="P47" s="45"/>
      <c r="Q47" s="92" t="str">
        <f t="shared" si="4"/>
        <v/>
      </c>
      <c r="R47" s="91" t="str">
        <f>IF(MOD(ROW(L46),2)=0,IF( OR(INDEX(Calculation!$BN$6:$BN$505,ROW(L46)/2-2,1)="",AND(INDEX(Calculation!$BN$6:$BN$505,ROW(L46)/2-2,1)="-",INDEX(Calculation!$BL$6:$BL$505,ROW(I46)/2-2,1)="-")),"",INDEX(Calculation!$BN$6:$BN$505,ROW(L46)/2-2,1)&amp; " - " &amp; INDEX(Calculation!$BO$6:$BO$505,ROW(L46)/2-2,1)),"")</f>
        <v/>
      </c>
      <c r="S47" s="63"/>
    </row>
    <row r="48" spans="2:19" x14ac:dyDescent="0.25">
      <c r="B48" s="62"/>
      <c r="C48" s="45"/>
      <c r="D48" s="81"/>
      <c r="E48" s="92" t="str">
        <f t="shared" si="0"/>
        <v/>
      </c>
      <c r="F48" s="91" t="str">
        <f>IF(MOD(ROW(F47),2)=0,IF( LEN(INDEX(Calculation!$BF$6:$BF$505,ROW(F47)/2-2,1))=0,"",INDEX(Calculation!$BF$6:$BF$505,ROW(F47)/2-2,1)&amp; " - " &amp; INDEX(Calculation!$BG$6:$BG$505,ROW(F47)/2-2,1)),"")</f>
        <v/>
      </c>
      <c r="G48" s="45"/>
      <c r="H48" s="92" t="str">
        <f t="shared" si="1"/>
        <v/>
      </c>
      <c r="I48" s="91" t="str">
        <f>IF(MOD(ROW(I47),2)=0,IF( OR(INDEX(Calculation!$BH$6:$BH$505,ROW(I47)/2-2,1)="",AND(INDEX(Calculation!$BH$6:$BH$505,ROW(I47)/2-2,1)="-",INDEX(Calculation!$BG$6:$BG$505,ROW(I47)/2-2,1)="-")),"",INDEX(Calculation!$BH$6:$BH$505,ROW(I47)/2-2,1)&amp; " - " &amp; INDEX(Calculation!$BI$6:$BI$505,ROW(I47)/2-2,1)),"")</f>
        <v/>
      </c>
      <c r="J48" s="45"/>
      <c r="K48" s="92" t="str">
        <f t="shared" si="2"/>
        <v/>
      </c>
      <c r="L48" s="91" t="str">
        <f>IF(MOD(ROW(I47),2)=0,IF( OR(INDEX(Calculation!$BJ$6:$BJ$505,ROW(I47)/2-2,1)="",AND(INDEX(Calculation!$BJ$6:$BJ$505,ROW(I47)/2-2,1)="-",INDEX(Calculation!$BH$6:$BH$505,ROW(I47)/2-2,1)="-")),"",INDEX(Calculation!$BJ$6:$BJ$505,ROW(I47)/2-2,1)&amp; " - " &amp; INDEX(Calculation!$BK$6:$BK$505,ROW(I47)/2-2,1)),"")</f>
        <v/>
      </c>
      <c r="M48" s="45"/>
      <c r="N48" s="92" t="str">
        <f t="shared" si="3"/>
        <v/>
      </c>
      <c r="O48" s="91" t="str">
        <f>IF(MOD(ROW(I47),2)=0,IF( OR(INDEX(Calculation!$BL$6:$BL$505,ROW(I47)/2-2,1)="",AND(INDEX(Calculation!$BL$6:$BL$505,ROW(I47)/2-2,1)="-",INDEX(Calculation!$BJ$6:$BJ$505,ROW(I47)/2-2,1)="-")),"",INDEX(Calculation!$BL$6:$BL$505,ROW(I47)/2-2,1)&amp; " - " &amp; INDEX(Calculation!$BM$6:$BM$505,ROW(I47)/2-2,1)),"")</f>
        <v/>
      </c>
      <c r="P48" s="45"/>
      <c r="Q48" s="92" t="str">
        <f t="shared" si="4"/>
        <v/>
      </c>
      <c r="R48" s="91" t="str">
        <f>IF(MOD(ROW(L47),2)=0,IF( OR(INDEX(Calculation!$BN$6:$BN$505,ROW(L47)/2-2,1)="",AND(INDEX(Calculation!$BN$6:$BN$505,ROW(L47)/2-2,1)="-",INDEX(Calculation!$BL$6:$BL$505,ROW(I47)/2-2,1)="-")),"",INDEX(Calculation!$BN$6:$BN$505,ROW(L47)/2-2,1)&amp; " - " &amp; INDEX(Calculation!$BO$6:$BO$505,ROW(L47)/2-2,1)),"")</f>
        <v/>
      </c>
      <c r="S48" s="63"/>
    </row>
    <row r="49" spans="2:19" x14ac:dyDescent="0.25">
      <c r="B49" s="62"/>
      <c r="C49" s="45"/>
      <c r="D49" s="81"/>
      <c r="E49" s="92" t="str">
        <f t="shared" si="0"/>
        <v/>
      </c>
      <c r="F49" s="91" t="str">
        <f>IF(MOD(ROW(F48),2)=0,IF( LEN(INDEX(Calculation!$BF$6:$BF$505,ROW(F48)/2-2,1))=0,"",INDEX(Calculation!$BF$6:$BF$505,ROW(F48)/2-2,1)&amp; " - " &amp; INDEX(Calculation!$BG$6:$BG$505,ROW(F48)/2-2,1)),"")</f>
        <v/>
      </c>
      <c r="G49" s="45"/>
      <c r="H49" s="92" t="str">
        <f t="shared" si="1"/>
        <v/>
      </c>
      <c r="I49" s="91" t="str">
        <f>IF(MOD(ROW(I48),2)=0,IF( OR(INDEX(Calculation!$BH$6:$BH$505,ROW(I48)/2-2,1)="",AND(INDEX(Calculation!$BH$6:$BH$505,ROW(I48)/2-2,1)="-",INDEX(Calculation!$BG$6:$BG$505,ROW(I48)/2-2,1)="-")),"",INDEX(Calculation!$BH$6:$BH$505,ROW(I48)/2-2,1)&amp; " - " &amp; INDEX(Calculation!$BI$6:$BI$505,ROW(I48)/2-2,1)),"")</f>
        <v/>
      </c>
      <c r="J49" s="45"/>
      <c r="K49" s="92" t="str">
        <f t="shared" si="2"/>
        <v/>
      </c>
      <c r="L49" s="91" t="str">
        <f>IF(MOD(ROW(I48),2)=0,IF( OR(INDEX(Calculation!$BJ$6:$BJ$505,ROW(I48)/2-2,1)="",AND(INDEX(Calculation!$BJ$6:$BJ$505,ROW(I48)/2-2,1)="-",INDEX(Calculation!$BH$6:$BH$505,ROW(I48)/2-2,1)="-")),"",INDEX(Calculation!$BJ$6:$BJ$505,ROW(I48)/2-2,1)&amp; " - " &amp; INDEX(Calculation!$BK$6:$BK$505,ROW(I48)/2-2,1)),"")</f>
        <v/>
      </c>
      <c r="M49" s="45"/>
      <c r="N49" s="92" t="str">
        <f t="shared" si="3"/>
        <v/>
      </c>
      <c r="O49" s="91" t="str">
        <f>IF(MOD(ROW(I48),2)=0,IF( OR(INDEX(Calculation!$BL$6:$BL$505,ROW(I48)/2-2,1)="",AND(INDEX(Calculation!$BL$6:$BL$505,ROW(I48)/2-2,1)="-",INDEX(Calculation!$BJ$6:$BJ$505,ROW(I48)/2-2,1)="-")),"",INDEX(Calculation!$BL$6:$BL$505,ROW(I48)/2-2,1)&amp; " - " &amp; INDEX(Calculation!$BM$6:$BM$505,ROW(I48)/2-2,1)),"")</f>
        <v/>
      </c>
      <c r="P49" s="45"/>
      <c r="Q49" s="92" t="str">
        <f t="shared" si="4"/>
        <v/>
      </c>
      <c r="R49" s="91" t="str">
        <f>IF(MOD(ROW(L48),2)=0,IF( OR(INDEX(Calculation!$BN$6:$BN$505,ROW(L48)/2-2,1)="",AND(INDEX(Calculation!$BN$6:$BN$505,ROW(L48)/2-2,1)="-",INDEX(Calculation!$BL$6:$BL$505,ROW(I48)/2-2,1)="-")),"",INDEX(Calculation!$BN$6:$BN$505,ROW(L48)/2-2,1)&amp; " - " &amp; INDEX(Calculation!$BO$6:$BO$505,ROW(L48)/2-2,1)),"")</f>
        <v/>
      </c>
      <c r="S49" s="63"/>
    </row>
    <row r="50" spans="2:19" x14ac:dyDescent="0.25">
      <c r="B50" s="62"/>
      <c r="C50" s="45"/>
      <c r="D50" s="81"/>
      <c r="E50" s="92" t="str">
        <f t="shared" si="0"/>
        <v/>
      </c>
      <c r="F50" s="91" t="str">
        <f>IF(MOD(ROW(F49),2)=0,IF( LEN(INDEX(Calculation!$BF$6:$BF$505,ROW(F49)/2-2,1))=0,"",INDEX(Calculation!$BF$6:$BF$505,ROW(F49)/2-2,1)&amp; " - " &amp; INDEX(Calculation!$BG$6:$BG$505,ROW(F49)/2-2,1)),"")</f>
        <v/>
      </c>
      <c r="G50" s="45"/>
      <c r="H50" s="92" t="str">
        <f t="shared" si="1"/>
        <v/>
      </c>
      <c r="I50" s="91" t="str">
        <f>IF(MOD(ROW(I49),2)=0,IF( OR(INDEX(Calculation!$BH$6:$BH$505,ROW(I49)/2-2,1)="",AND(INDEX(Calculation!$BH$6:$BH$505,ROW(I49)/2-2,1)="-",INDEX(Calculation!$BG$6:$BG$505,ROW(I49)/2-2,1)="-")),"",INDEX(Calculation!$BH$6:$BH$505,ROW(I49)/2-2,1)&amp; " - " &amp; INDEX(Calculation!$BI$6:$BI$505,ROW(I49)/2-2,1)),"")</f>
        <v/>
      </c>
      <c r="J50" s="45"/>
      <c r="K50" s="92" t="str">
        <f t="shared" si="2"/>
        <v/>
      </c>
      <c r="L50" s="91" t="str">
        <f>IF(MOD(ROW(I49),2)=0,IF( OR(INDEX(Calculation!$BJ$6:$BJ$505,ROW(I49)/2-2,1)="",AND(INDEX(Calculation!$BJ$6:$BJ$505,ROW(I49)/2-2,1)="-",INDEX(Calculation!$BH$6:$BH$505,ROW(I49)/2-2,1)="-")),"",INDEX(Calculation!$BJ$6:$BJ$505,ROW(I49)/2-2,1)&amp; " - " &amp; INDEX(Calculation!$BK$6:$BK$505,ROW(I49)/2-2,1)),"")</f>
        <v/>
      </c>
      <c r="M50" s="45"/>
      <c r="N50" s="92" t="str">
        <f t="shared" si="3"/>
        <v/>
      </c>
      <c r="O50" s="91" t="str">
        <f>IF(MOD(ROW(I49),2)=0,IF( OR(INDEX(Calculation!$BL$6:$BL$505,ROW(I49)/2-2,1)="",AND(INDEX(Calculation!$BL$6:$BL$505,ROW(I49)/2-2,1)="-",INDEX(Calculation!$BJ$6:$BJ$505,ROW(I49)/2-2,1)="-")),"",INDEX(Calculation!$BL$6:$BL$505,ROW(I49)/2-2,1)&amp; " - " &amp; INDEX(Calculation!$BM$6:$BM$505,ROW(I49)/2-2,1)),"")</f>
        <v/>
      </c>
      <c r="P50" s="45"/>
      <c r="Q50" s="92" t="str">
        <f t="shared" si="4"/>
        <v/>
      </c>
      <c r="R50" s="91" t="str">
        <f>IF(MOD(ROW(L49),2)=0,IF( OR(INDEX(Calculation!$BN$6:$BN$505,ROW(L49)/2-2,1)="",AND(INDEX(Calculation!$BN$6:$BN$505,ROW(L49)/2-2,1)="-",INDEX(Calculation!$BL$6:$BL$505,ROW(I49)/2-2,1)="-")),"",INDEX(Calculation!$BN$6:$BN$505,ROW(L49)/2-2,1)&amp; " - " &amp; INDEX(Calculation!$BO$6:$BO$505,ROW(L49)/2-2,1)),"")</f>
        <v/>
      </c>
      <c r="S50" s="63"/>
    </row>
    <row r="51" spans="2:19" x14ac:dyDescent="0.25">
      <c r="B51" s="62"/>
      <c r="C51" s="45"/>
      <c r="D51" s="81"/>
      <c r="E51" s="92" t="str">
        <f t="shared" si="0"/>
        <v/>
      </c>
      <c r="F51" s="91" t="str">
        <f>IF(MOD(ROW(F50),2)=0,IF( LEN(INDEX(Calculation!$BF$6:$BF$505,ROW(F50)/2-2,1))=0,"",INDEX(Calculation!$BF$6:$BF$505,ROW(F50)/2-2,1)&amp; " - " &amp; INDEX(Calculation!$BG$6:$BG$505,ROW(F50)/2-2,1)),"")</f>
        <v/>
      </c>
      <c r="G51" s="45"/>
      <c r="H51" s="92" t="str">
        <f t="shared" si="1"/>
        <v/>
      </c>
      <c r="I51" s="91" t="str">
        <f>IF(MOD(ROW(I50),2)=0,IF( OR(INDEX(Calculation!$BH$6:$BH$505,ROW(I50)/2-2,1)="",AND(INDEX(Calculation!$BH$6:$BH$505,ROW(I50)/2-2,1)="-",INDEX(Calculation!$BG$6:$BG$505,ROW(I50)/2-2,1)="-")),"",INDEX(Calculation!$BH$6:$BH$505,ROW(I50)/2-2,1)&amp; " - " &amp; INDEX(Calculation!$BI$6:$BI$505,ROW(I50)/2-2,1)),"")</f>
        <v/>
      </c>
      <c r="J51" s="45"/>
      <c r="K51" s="92" t="str">
        <f t="shared" si="2"/>
        <v/>
      </c>
      <c r="L51" s="91" t="str">
        <f>IF(MOD(ROW(I50),2)=0,IF( OR(INDEX(Calculation!$BJ$6:$BJ$505,ROW(I50)/2-2,1)="",AND(INDEX(Calculation!$BJ$6:$BJ$505,ROW(I50)/2-2,1)="-",INDEX(Calculation!$BH$6:$BH$505,ROW(I50)/2-2,1)="-")),"",INDEX(Calculation!$BJ$6:$BJ$505,ROW(I50)/2-2,1)&amp; " - " &amp; INDEX(Calculation!$BK$6:$BK$505,ROW(I50)/2-2,1)),"")</f>
        <v/>
      </c>
      <c r="M51" s="45"/>
      <c r="N51" s="92" t="str">
        <f t="shared" si="3"/>
        <v/>
      </c>
      <c r="O51" s="91" t="str">
        <f>IF(MOD(ROW(I50),2)=0,IF( OR(INDEX(Calculation!$BL$6:$BL$505,ROW(I50)/2-2,1)="",AND(INDEX(Calculation!$BL$6:$BL$505,ROW(I50)/2-2,1)="-",INDEX(Calculation!$BJ$6:$BJ$505,ROW(I50)/2-2,1)="-")),"",INDEX(Calculation!$BL$6:$BL$505,ROW(I50)/2-2,1)&amp; " - " &amp; INDEX(Calculation!$BM$6:$BM$505,ROW(I50)/2-2,1)),"")</f>
        <v/>
      </c>
      <c r="P51" s="45"/>
      <c r="Q51" s="92" t="str">
        <f t="shared" si="4"/>
        <v/>
      </c>
      <c r="R51" s="91" t="str">
        <f>IF(MOD(ROW(L50),2)=0,IF( OR(INDEX(Calculation!$BN$6:$BN$505,ROW(L50)/2-2,1)="",AND(INDEX(Calculation!$BN$6:$BN$505,ROW(L50)/2-2,1)="-",INDEX(Calculation!$BL$6:$BL$505,ROW(I50)/2-2,1)="-")),"",INDEX(Calculation!$BN$6:$BN$505,ROW(L50)/2-2,1)&amp; " - " &amp; INDEX(Calculation!$BO$6:$BO$505,ROW(L50)/2-2,1)),"")</f>
        <v/>
      </c>
      <c r="S51" s="63"/>
    </row>
    <row r="52" spans="2:19" x14ac:dyDescent="0.25">
      <c r="B52" s="62"/>
      <c r="C52" s="45"/>
      <c r="D52" s="81"/>
      <c r="E52" s="92" t="str">
        <f t="shared" si="0"/>
        <v/>
      </c>
      <c r="F52" s="91" t="str">
        <f>IF(MOD(ROW(F51),2)=0,IF( LEN(INDEX(Calculation!$BF$6:$BF$505,ROW(F51)/2-2,1))=0,"",INDEX(Calculation!$BF$6:$BF$505,ROW(F51)/2-2,1)&amp; " - " &amp; INDEX(Calculation!$BG$6:$BG$505,ROW(F51)/2-2,1)),"")</f>
        <v/>
      </c>
      <c r="G52" s="45"/>
      <c r="H52" s="92" t="str">
        <f t="shared" si="1"/>
        <v/>
      </c>
      <c r="I52" s="91" t="str">
        <f>IF(MOD(ROW(I51),2)=0,IF( OR(INDEX(Calculation!$BH$6:$BH$505,ROW(I51)/2-2,1)="",AND(INDEX(Calculation!$BH$6:$BH$505,ROW(I51)/2-2,1)="-",INDEX(Calculation!$BG$6:$BG$505,ROW(I51)/2-2,1)="-")),"",INDEX(Calculation!$BH$6:$BH$505,ROW(I51)/2-2,1)&amp; " - " &amp; INDEX(Calculation!$BI$6:$BI$505,ROW(I51)/2-2,1)),"")</f>
        <v/>
      </c>
      <c r="J52" s="45"/>
      <c r="K52" s="92" t="str">
        <f t="shared" si="2"/>
        <v/>
      </c>
      <c r="L52" s="91" t="str">
        <f>IF(MOD(ROW(I51),2)=0,IF( OR(INDEX(Calculation!$BJ$6:$BJ$505,ROW(I51)/2-2,1)="",AND(INDEX(Calculation!$BJ$6:$BJ$505,ROW(I51)/2-2,1)="-",INDEX(Calculation!$BH$6:$BH$505,ROW(I51)/2-2,1)="-")),"",INDEX(Calculation!$BJ$6:$BJ$505,ROW(I51)/2-2,1)&amp; " - " &amp; INDEX(Calculation!$BK$6:$BK$505,ROW(I51)/2-2,1)),"")</f>
        <v/>
      </c>
      <c r="M52" s="45"/>
      <c r="N52" s="92" t="str">
        <f t="shared" si="3"/>
        <v/>
      </c>
      <c r="O52" s="91" t="str">
        <f>IF(MOD(ROW(I51),2)=0,IF( OR(INDEX(Calculation!$BL$6:$BL$505,ROW(I51)/2-2,1)="",AND(INDEX(Calculation!$BL$6:$BL$505,ROW(I51)/2-2,1)="-",INDEX(Calculation!$BJ$6:$BJ$505,ROW(I51)/2-2,1)="-")),"",INDEX(Calculation!$BL$6:$BL$505,ROW(I51)/2-2,1)&amp; " - " &amp; INDEX(Calculation!$BM$6:$BM$505,ROW(I51)/2-2,1)),"")</f>
        <v/>
      </c>
      <c r="P52" s="45"/>
      <c r="Q52" s="92" t="str">
        <f t="shared" si="4"/>
        <v/>
      </c>
      <c r="R52" s="91" t="str">
        <f>IF(MOD(ROW(L51),2)=0,IF( OR(INDEX(Calculation!$BN$6:$BN$505,ROW(L51)/2-2,1)="",AND(INDEX(Calculation!$BN$6:$BN$505,ROW(L51)/2-2,1)="-",INDEX(Calculation!$BL$6:$BL$505,ROW(I51)/2-2,1)="-")),"",INDEX(Calculation!$BN$6:$BN$505,ROW(L51)/2-2,1)&amp; " - " &amp; INDEX(Calculation!$BO$6:$BO$505,ROW(L51)/2-2,1)),"")</f>
        <v/>
      </c>
      <c r="S52" s="63"/>
    </row>
    <row r="53" spans="2:19" x14ac:dyDescent="0.25">
      <c r="B53" s="62"/>
      <c r="C53" s="45"/>
      <c r="D53" s="81"/>
      <c r="E53" s="92" t="str">
        <f t="shared" si="0"/>
        <v/>
      </c>
      <c r="F53" s="91" t="str">
        <f>IF(MOD(ROW(F52),2)=0,IF( LEN(INDEX(Calculation!$BF$6:$BF$505,ROW(F52)/2-2,1))=0,"",INDEX(Calculation!$BF$6:$BF$505,ROW(F52)/2-2,1)&amp; " - " &amp; INDEX(Calculation!$BG$6:$BG$505,ROW(F52)/2-2,1)),"")</f>
        <v/>
      </c>
      <c r="G53" s="45"/>
      <c r="H53" s="92" t="str">
        <f t="shared" si="1"/>
        <v/>
      </c>
      <c r="I53" s="91" t="str">
        <f>IF(MOD(ROW(I52),2)=0,IF( OR(INDEX(Calculation!$BH$6:$BH$505,ROW(I52)/2-2,1)="",AND(INDEX(Calculation!$BH$6:$BH$505,ROW(I52)/2-2,1)="-",INDEX(Calculation!$BG$6:$BG$505,ROW(I52)/2-2,1)="-")),"",INDEX(Calculation!$BH$6:$BH$505,ROW(I52)/2-2,1)&amp; " - " &amp; INDEX(Calculation!$BI$6:$BI$505,ROW(I52)/2-2,1)),"")</f>
        <v/>
      </c>
      <c r="J53" s="45"/>
      <c r="K53" s="92" t="str">
        <f t="shared" si="2"/>
        <v/>
      </c>
      <c r="L53" s="91" t="str">
        <f>IF(MOD(ROW(I52),2)=0,IF( OR(INDEX(Calculation!$BJ$6:$BJ$505,ROW(I52)/2-2,1)="",AND(INDEX(Calculation!$BJ$6:$BJ$505,ROW(I52)/2-2,1)="-",INDEX(Calculation!$BH$6:$BH$505,ROW(I52)/2-2,1)="-")),"",INDEX(Calculation!$BJ$6:$BJ$505,ROW(I52)/2-2,1)&amp; " - " &amp; INDEX(Calculation!$BK$6:$BK$505,ROW(I52)/2-2,1)),"")</f>
        <v/>
      </c>
      <c r="M53" s="45"/>
      <c r="N53" s="92" t="str">
        <f t="shared" si="3"/>
        <v/>
      </c>
      <c r="O53" s="91" t="str">
        <f>IF(MOD(ROW(I52),2)=0,IF( OR(INDEX(Calculation!$BL$6:$BL$505,ROW(I52)/2-2,1)="",AND(INDEX(Calculation!$BL$6:$BL$505,ROW(I52)/2-2,1)="-",INDEX(Calculation!$BJ$6:$BJ$505,ROW(I52)/2-2,1)="-")),"",INDEX(Calculation!$BL$6:$BL$505,ROW(I52)/2-2,1)&amp; " - " &amp; INDEX(Calculation!$BM$6:$BM$505,ROW(I52)/2-2,1)),"")</f>
        <v/>
      </c>
      <c r="P53" s="45"/>
      <c r="Q53" s="92" t="str">
        <f t="shared" si="4"/>
        <v/>
      </c>
      <c r="R53" s="91" t="str">
        <f>IF(MOD(ROW(L52),2)=0,IF( OR(INDEX(Calculation!$BN$6:$BN$505,ROW(L52)/2-2,1)="",AND(INDEX(Calculation!$BN$6:$BN$505,ROW(L52)/2-2,1)="-",INDEX(Calculation!$BL$6:$BL$505,ROW(I52)/2-2,1)="-")),"",INDEX(Calculation!$BN$6:$BN$505,ROW(L52)/2-2,1)&amp; " - " &amp; INDEX(Calculation!$BO$6:$BO$505,ROW(L52)/2-2,1)),"")</f>
        <v/>
      </c>
      <c r="S53" s="63"/>
    </row>
    <row r="54" spans="2:19" x14ac:dyDescent="0.25">
      <c r="B54" s="62"/>
      <c r="C54" s="45"/>
      <c r="D54" s="81"/>
      <c r="E54" s="92" t="str">
        <f t="shared" si="0"/>
        <v/>
      </c>
      <c r="F54" s="91" t="str">
        <f>IF(MOD(ROW(F53),2)=0,IF( LEN(INDEX(Calculation!$BF$6:$BF$505,ROW(F53)/2-2,1))=0,"",INDEX(Calculation!$BF$6:$BF$505,ROW(F53)/2-2,1)&amp; " - " &amp; INDEX(Calculation!$BG$6:$BG$505,ROW(F53)/2-2,1)),"")</f>
        <v/>
      </c>
      <c r="G54" s="45"/>
      <c r="H54" s="92" t="str">
        <f t="shared" si="1"/>
        <v/>
      </c>
      <c r="I54" s="91" t="str">
        <f>IF(MOD(ROW(I53),2)=0,IF( OR(INDEX(Calculation!$BH$6:$BH$505,ROW(I53)/2-2,1)="",AND(INDEX(Calculation!$BH$6:$BH$505,ROW(I53)/2-2,1)="-",INDEX(Calculation!$BG$6:$BG$505,ROW(I53)/2-2,1)="-")),"",INDEX(Calculation!$BH$6:$BH$505,ROW(I53)/2-2,1)&amp; " - " &amp; INDEX(Calculation!$BI$6:$BI$505,ROW(I53)/2-2,1)),"")</f>
        <v/>
      </c>
      <c r="J54" s="45"/>
      <c r="K54" s="92" t="str">
        <f t="shared" si="2"/>
        <v/>
      </c>
      <c r="L54" s="91" t="str">
        <f>IF(MOD(ROW(I53),2)=0,IF( OR(INDEX(Calculation!$BJ$6:$BJ$505,ROW(I53)/2-2,1)="",AND(INDEX(Calculation!$BJ$6:$BJ$505,ROW(I53)/2-2,1)="-",INDEX(Calculation!$BH$6:$BH$505,ROW(I53)/2-2,1)="-")),"",INDEX(Calculation!$BJ$6:$BJ$505,ROW(I53)/2-2,1)&amp; " - " &amp; INDEX(Calculation!$BK$6:$BK$505,ROW(I53)/2-2,1)),"")</f>
        <v/>
      </c>
      <c r="M54" s="45"/>
      <c r="N54" s="92" t="str">
        <f t="shared" si="3"/>
        <v/>
      </c>
      <c r="O54" s="91" t="str">
        <f>IF(MOD(ROW(I53),2)=0,IF( OR(INDEX(Calculation!$BL$6:$BL$505,ROW(I53)/2-2,1)="",AND(INDEX(Calculation!$BL$6:$BL$505,ROW(I53)/2-2,1)="-",INDEX(Calculation!$BJ$6:$BJ$505,ROW(I53)/2-2,1)="-")),"",INDEX(Calculation!$BL$6:$BL$505,ROW(I53)/2-2,1)&amp; " - " &amp; INDEX(Calculation!$BM$6:$BM$505,ROW(I53)/2-2,1)),"")</f>
        <v/>
      </c>
      <c r="P54" s="45"/>
      <c r="Q54" s="92" t="str">
        <f t="shared" si="4"/>
        <v/>
      </c>
      <c r="R54" s="91" t="str">
        <f>IF(MOD(ROW(L53),2)=0,IF( OR(INDEX(Calculation!$BN$6:$BN$505,ROW(L53)/2-2,1)="",AND(INDEX(Calculation!$BN$6:$BN$505,ROW(L53)/2-2,1)="-",INDEX(Calculation!$BL$6:$BL$505,ROW(I53)/2-2,1)="-")),"",INDEX(Calculation!$BN$6:$BN$505,ROW(L53)/2-2,1)&amp; " - " &amp; INDEX(Calculation!$BO$6:$BO$505,ROW(L53)/2-2,1)),"")</f>
        <v/>
      </c>
      <c r="S54" s="63"/>
    </row>
    <row r="55" spans="2:19" x14ac:dyDescent="0.25">
      <c r="B55" s="62"/>
      <c r="C55" s="45"/>
      <c r="D55" s="81"/>
      <c r="E55" s="92" t="str">
        <f t="shared" si="0"/>
        <v/>
      </c>
      <c r="F55" s="91" t="str">
        <f>IF(MOD(ROW(F54),2)=0,IF( LEN(INDEX(Calculation!$BF$6:$BF$505,ROW(F54)/2-2,1))=0,"",INDEX(Calculation!$BF$6:$BF$505,ROW(F54)/2-2,1)&amp; " - " &amp; INDEX(Calculation!$BG$6:$BG$505,ROW(F54)/2-2,1)),"")</f>
        <v/>
      </c>
      <c r="G55" s="45"/>
      <c r="H55" s="92" t="str">
        <f t="shared" si="1"/>
        <v/>
      </c>
      <c r="I55" s="91" t="str">
        <f>IF(MOD(ROW(I54),2)=0,IF( OR(INDEX(Calculation!$BH$6:$BH$505,ROW(I54)/2-2,1)="",AND(INDEX(Calculation!$BH$6:$BH$505,ROW(I54)/2-2,1)="-",INDEX(Calculation!$BG$6:$BG$505,ROW(I54)/2-2,1)="-")),"",INDEX(Calculation!$BH$6:$BH$505,ROW(I54)/2-2,1)&amp; " - " &amp; INDEX(Calculation!$BI$6:$BI$505,ROW(I54)/2-2,1)),"")</f>
        <v/>
      </c>
      <c r="J55" s="45"/>
      <c r="K55" s="92" t="str">
        <f t="shared" si="2"/>
        <v/>
      </c>
      <c r="L55" s="91" t="str">
        <f>IF(MOD(ROW(I54),2)=0,IF( OR(INDEX(Calculation!$BJ$6:$BJ$505,ROW(I54)/2-2,1)="",AND(INDEX(Calculation!$BJ$6:$BJ$505,ROW(I54)/2-2,1)="-",INDEX(Calculation!$BH$6:$BH$505,ROW(I54)/2-2,1)="-")),"",INDEX(Calculation!$BJ$6:$BJ$505,ROW(I54)/2-2,1)&amp; " - " &amp; INDEX(Calculation!$BK$6:$BK$505,ROW(I54)/2-2,1)),"")</f>
        <v/>
      </c>
      <c r="M55" s="45"/>
      <c r="N55" s="92" t="str">
        <f t="shared" si="3"/>
        <v/>
      </c>
      <c r="O55" s="91" t="str">
        <f>IF(MOD(ROW(I54),2)=0,IF( OR(INDEX(Calculation!$BL$6:$BL$505,ROW(I54)/2-2,1)="",AND(INDEX(Calculation!$BL$6:$BL$505,ROW(I54)/2-2,1)="-",INDEX(Calculation!$BJ$6:$BJ$505,ROW(I54)/2-2,1)="-")),"",INDEX(Calculation!$BL$6:$BL$505,ROW(I54)/2-2,1)&amp; " - " &amp; INDEX(Calculation!$BM$6:$BM$505,ROW(I54)/2-2,1)),"")</f>
        <v/>
      </c>
      <c r="P55" s="45"/>
      <c r="Q55" s="92" t="str">
        <f t="shared" si="4"/>
        <v/>
      </c>
      <c r="R55" s="91" t="str">
        <f>IF(MOD(ROW(L54),2)=0,IF( OR(INDEX(Calculation!$BN$6:$BN$505,ROW(L54)/2-2,1)="",AND(INDEX(Calculation!$BN$6:$BN$505,ROW(L54)/2-2,1)="-",INDEX(Calculation!$BL$6:$BL$505,ROW(I54)/2-2,1)="-")),"",INDEX(Calculation!$BN$6:$BN$505,ROW(L54)/2-2,1)&amp; " - " &amp; INDEX(Calculation!$BO$6:$BO$505,ROW(L54)/2-2,1)),"")</f>
        <v/>
      </c>
      <c r="S55" s="63"/>
    </row>
    <row r="56" spans="2:19" x14ac:dyDescent="0.25">
      <c r="B56" s="62"/>
      <c r="C56" s="45"/>
      <c r="D56" s="81"/>
      <c r="E56" s="92" t="str">
        <f t="shared" si="0"/>
        <v/>
      </c>
      <c r="F56" s="91" t="str">
        <f>IF(MOD(ROW(F55),2)=0,IF( LEN(INDEX(Calculation!$BF$6:$BF$505,ROW(F55)/2-2,1))=0,"",INDEX(Calculation!$BF$6:$BF$505,ROW(F55)/2-2,1)&amp; " - " &amp; INDEX(Calculation!$BG$6:$BG$505,ROW(F55)/2-2,1)),"")</f>
        <v/>
      </c>
      <c r="G56" s="45"/>
      <c r="H56" s="92" t="str">
        <f t="shared" si="1"/>
        <v/>
      </c>
      <c r="I56" s="91" t="str">
        <f>IF(MOD(ROW(I55),2)=0,IF( OR(INDEX(Calculation!$BH$6:$BH$505,ROW(I55)/2-2,1)="",AND(INDEX(Calculation!$BH$6:$BH$505,ROW(I55)/2-2,1)="-",INDEX(Calculation!$BG$6:$BG$505,ROW(I55)/2-2,1)="-")),"",INDEX(Calculation!$BH$6:$BH$505,ROW(I55)/2-2,1)&amp; " - " &amp; INDEX(Calculation!$BI$6:$BI$505,ROW(I55)/2-2,1)),"")</f>
        <v/>
      </c>
      <c r="J56" s="45"/>
      <c r="K56" s="92" t="str">
        <f t="shared" si="2"/>
        <v/>
      </c>
      <c r="L56" s="91" t="str">
        <f>IF(MOD(ROW(I55),2)=0,IF( OR(INDEX(Calculation!$BJ$6:$BJ$505,ROW(I55)/2-2,1)="",AND(INDEX(Calculation!$BJ$6:$BJ$505,ROW(I55)/2-2,1)="-",INDEX(Calculation!$BH$6:$BH$505,ROW(I55)/2-2,1)="-")),"",INDEX(Calculation!$BJ$6:$BJ$505,ROW(I55)/2-2,1)&amp; " - " &amp; INDEX(Calculation!$BK$6:$BK$505,ROW(I55)/2-2,1)),"")</f>
        <v/>
      </c>
      <c r="M56" s="45"/>
      <c r="N56" s="92" t="str">
        <f t="shared" si="3"/>
        <v/>
      </c>
      <c r="O56" s="91" t="str">
        <f>IF(MOD(ROW(I55),2)=0,IF( OR(INDEX(Calculation!$BL$6:$BL$505,ROW(I55)/2-2,1)="",AND(INDEX(Calculation!$BL$6:$BL$505,ROW(I55)/2-2,1)="-",INDEX(Calculation!$BJ$6:$BJ$505,ROW(I55)/2-2,1)="-")),"",INDEX(Calculation!$BL$6:$BL$505,ROW(I55)/2-2,1)&amp; " - " &amp; INDEX(Calculation!$BM$6:$BM$505,ROW(I55)/2-2,1)),"")</f>
        <v/>
      </c>
      <c r="P56" s="45"/>
      <c r="Q56" s="92" t="str">
        <f t="shared" si="4"/>
        <v/>
      </c>
      <c r="R56" s="91" t="str">
        <f>IF(MOD(ROW(L55),2)=0,IF( OR(INDEX(Calculation!$BN$6:$BN$505,ROW(L55)/2-2,1)="",AND(INDEX(Calculation!$BN$6:$BN$505,ROW(L55)/2-2,1)="-",INDEX(Calculation!$BL$6:$BL$505,ROW(I55)/2-2,1)="-")),"",INDEX(Calculation!$BN$6:$BN$505,ROW(L55)/2-2,1)&amp; " - " &amp; INDEX(Calculation!$BO$6:$BO$505,ROW(L55)/2-2,1)),"")</f>
        <v/>
      </c>
      <c r="S56" s="63"/>
    </row>
    <row r="57" spans="2:19" x14ac:dyDescent="0.25">
      <c r="B57" s="62"/>
      <c r="C57" s="45"/>
      <c r="D57" s="81"/>
      <c r="E57" s="92" t="str">
        <f t="shared" si="0"/>
        <v/>
      </c>
      <c r="F57" s="91" t="str">
        <f>IF(MOD(ROW(F56),2)=0,IF( LEN(INDEX(Calculation!$BF$6:$BF$505,ROW(F56)/2-2,1))=0,"",INDEX(Calculation!$BF$6:$BF$505,ROW(F56)/2-2,1)&amp; " - " &amp; INDEX(Calculation!$BG$6:$BG$505,ROW(F56)/2-2,1)),"")</f>
        <v/>
      </c>
      <c r="G57" s="45"/>
      <c r="H57" s="92" t="str">
        <f t="shared" si="1"/>
        <v/>
      </c>
      <c r="I57" s="91" t="str">
        <f>IF(MOD(ROW(I56),2)=0,IF( OR(INDEX(Calculation!$BH$6:$BH$505,ROW(I56)/2-2,1)="",AND(INDEX(Calculation!$BH$6:$BH$505,ROW(I56)/2-2,1)="-",INDEX(Calculation!$BG$6:$BG$505,ROW(I56)/2-2,1)="-")),"",INDEX(Calculation!$BH$6:$BH$505,ROW(I56)/2-2,1)&amp; " - " &amp; INDEX(Calculation!$BI$6:$BI$505,ROW(I56)/2-2,1)),"")</f>
        <v/>
      </c>
      <c r="J57" s="45"/>
      <c r="K57" s="92" t="str">
        <f t="shared" si="2"/>
        <v/>
      </c>
      <c r="L57" s="91" t="str">
        <f>IF(MOD(ROW(I56),2)=0,IF( OR(INDEX(Calculation!$BJ$6:$BJ$505,ROW(I56)/2-2,1)="",AND(INDEX(Calculation!$BJ$6:$BJ$505,ROW(I56)/2-2,1)="-",INDEX(Calculation!$BH$6:$BH$505,ROW(I56)/2-2,1)="-")),"",INDEX(Calculation!$BJ$6:$BJ$505,ROW(I56)/2-2,1)&amp; " - " &amp; INDEX(Calculation!$BK$6:$BK$505,ROW(I56)/2-2,1)),"")</f>
        <v/>
      </c>
      <c r="M57" s="45"/>
      <c r="N57" s="92" t="str">
        <f t="shared" si="3"/>
        <v/>
      </c>
      <c r="O57" s="91" t="str">
        <f>IF(MOD(ROW(I56),2)=0,IF( OR(INDEX(Calculation!$BL$6:$BL$505,ROW(I56)/2-2,1)="",AND(INDEX(Calculation!$BL$6:$BL$505,ROW(I56)/2-2,1)="-",INDEX(Calculation!$BJ$6:$BJ$505,ROW(I56)/2-2,1)="-")),"",INDEX(Calculation!$BL$6:$BL$505,ROW(I56)/2-2,1)&amp; " - " &amp; INDEX(Calculation!$BM$6:$BM$505,ROW(I56)/2-2,1)),"")</f>
        <v/>
      </c>
      <c r="P57" s="45"/>
      <c r="Q57" s="92" t="str">
        <f t="shared" si="4"/>
        <v/>
      </c>
      <c r="R57" s="91" t="str">
        <f>IF(MOD(ROW(L56),2)=0,IF( OR(INDEX(Calculation!$BN$6:$BN$505,ROW(L56)/2-2,1)="",AND(INDEX(Calculation!$BN$6:$BN$505,ROW(L56)/2-2,1)="-",INDEX(Calculation!$BL$6:$BL$505,ROW(I56)/2-2,1)="-")),"",INDEX(Calculation!$BN$6:$BN$505,ROW(L56)/2-2,1)&amp; " - " &amp; INDEX(Calculation!$BO$6:$BO$505,ROW(L56)/2-2,1)),"")</f>
        <v/>
      </c>
      <c r="S57" s="63"/>
    </row>
    <row r="58" spans="2:19" x14ac:dyDescent="0.25">
      <c r="B58" s="62"/>
      <c r="C58" s="45"/>
      <c r="D58" s="81"/>
      <c r="E58" s="92" t="str">
        <f t="shared" si="0"/>
        <v/>
      </c>
      <c r="F58" s="91" t="str">
        <f>IF(MOD(ROW(F57),2)=0,IF( LEN(INDEX(Calculation!$BF$6:$BF$505,ROW(F57)/2-2,1))=0,"",INDEX(Calculation!$BF$6:$BF$505,ROW(F57)/2-2,1)&amp; " - " &amp; INDEX(Calculation!$BG$6:$BG$505,ROW(F57)/2-2,1)),"")</f>
        <v/>
      </c>
      <c r="G58" s="45"/>
      <c r="H58" s="92" t="str">
        <f t="shared" si="1"/>
        <v/>
      </c>
      <c r="I58" s="91" t="str">
        <f>IF(MOD(ROW(I57),2)=0,IF( OR(INDEX(Calculation!$BH$6:$BH$505,ROW(I57)/2-2,1)="",AND(INDEX(Calculation!$BH$6:$BH$505,ROW(I57)/2-2,1)="-",INDEX(Calculation!$BG$6:$BG$505,ROW(I57)/2-2,1)="-")),"",INDEX(Calculation!$BH$6:$BH$505,ROW(I57)/2-2,1)&amp; " - " &amp; INDEX(Calculation!$BI$6:$BI$505,ROW(I57)/2-2,1)),"")</f>
        <v/>
      </c>
      <c r="J58" s="45"/>
      <c r="K58" s="92" t="str">
        <f t="shared" si="2"/>
        <v/>
      </c>
      <c r="L58" s="91" t="str">
        <f>IF(MOD(ROW(I57),2)=0,IF( OR(INDEX(Calculation!$BJ$6:$BJ$505,ROW(I57)/2-2,1)="",AND(INDEX(Calculation!$BJ$6:$BJ$505,ROW(I57)/2-2,1)="-",INDEX(Calculation!$BH$6:$BH$505,ROW(I57)/2-2,1)="-")),"",INDEX(Calculation!$BJ$6:$BJ$505,ROW(I57)/2-2,1)&amp; " - " &amp; INDEX(Calculation!$BK$6:$BK$505,ROW(I57)/2-2,1)),"")</f>
        <v/>
      </c>
      <c r="M58" s="45"/>
      <c r="N58" s="92" t="str">
        <f t="shared" si="3"/>
        <v/>
      </c>
      <c r="O58" s="91" t="str">
        <f>IF(MOD(ROW(I57),2)=0,IF( OR(INDEX(Calculation!$BL$6:$BL$505,ROW(I57)/2-2,1)="",AND(INDEX(Calculation!$BL$6:$BL$505,ROW(I57)/2-2,1)="-",INDEX(Calculation!$BJ$6:$BJ$505,ROW(I57)/2-2,1)="-")),"",INDEX(Calculation!$BL$6:$BL$505,ROW(I57)/2-2,1)&amp; " - " &amp; INDEX(Calculation!$BM$6:$BM$505,ROW(I57)/2-2,1)),"")</f>
        <v/>
      </c>
      <c r="P58" s="45"/>
      <c r="Q58" s="92" t="str">
        <f t="shared" si="4"/>
        <v/>
      </c>
      <c r="R58" s="91" t="str">
        <f>IF(MOD(ROW(L57),2)=0,IF( OR(INDEX(Calculation!$BN$6:$BN$505,ROW(L57)/2-2,1)="",AND(INDEX(Calculation!$BN$6:$BN$505,ROW(L57)/2-2,1)="-",INDEX(Calculation!$BL$6:$BL$505,ROW(I57)/2-2,1)="-")),"",INDEX(Calculation!$BN$6:$BN$505,ROW(L57)/2-2,1)&amp; " - " &amp; INDEX(Calculation!$BO$6:$BO$505,ROW(L57)/2-2,1)),"")</f>
        <v/>
      </c>
      <c r="S58" s="63"/>
    </row>
    <row r="59" spans="2:19" x14ac:dyDescent="0.25">
      <c r="B59" s="62"/>
      <c r="C59" s="45"/>
      <c r="D59" s="81"/>
      <c r="E59" s="92" t="str">
        <f t="shared" si="0"/>
        <v/>
      </c>
      <c r="F59" s="91" t="str">
        <f>IF(MOD(ROW(F58),2)=0,IF( LEN(INDEX(Calculation!$BF$6:$BF$505,ROW(F58)/2-2,1))=0,"",INDEX(Calculation!$BF$6:$BF$505,ROW(F58)/2-2,1)&amp; " - " &amp; INDEX(Calculation!$BG$6:$BG$505,ROW(F58)/2-2,1)),"")</f>
        <v/>
      </c>
      <c r="G59" s="45"/>
      <c r="H59" s="92" t="str">
        <f t="shared" si="1"/>
        <v/>
      </c>
      <c r="I59" s="91" t="str">
        <f>IF(MOD(ROW(I58),2)=0,IF( OR(INDEX(Calculation!$BH$6:$BH$505,ROW(I58)/2-2,1)="",AND(INDEX(Calculation!$BH$6:$BH$505,ROW(I58)/2-2,1)="-",INDEX(Calculation!$BG$6:$BG$505,ROW(I58)/2-2,1)="-")),"",INDEX(Calculation!$BH$6:$BH$505,ROW(I58)/2-2,1)&amp; " - " &amp; INDEX(Calculation!$BI$6:$BI$505,ROW(I58)/2-2,1)),"")</f>
        <v/>
      </c>
      <c r="J59" s="45"/>
      <c r="K59" s="92" t="str">
        <f t="shared" si="2"/>
        <v/>
      </c>
      <c r="L59" s="91" t="str">
        <f>IF(MOD(ROW(I58),2)=0,IF( OR(INDEX(Calculation!$BJ$6:$BJ$505,ROW(I58)/2-2,1)="",AND(INDEX(Calculation!$BJ$6:$BJ$505,ROW(I58)/2-2,1)="-",INDEX(Calculation!$BH$6:$BH$505,ROW(I58)/2-2,1)="-")),"",INDEX(Calculation!$BJ$6:$BJ$505,ROW(I58)/2-2,1)&amp; " - " &amp; INDEX(Calculation!$BK$6:$BK$505,ROW(I58)/2-2,1)),"")</f>
        <v/>
      </c>
      <c r="M59" s="45"/>
      <c r="N59" s="92" t="str">
        <f t="shared" si="3"/>
        <v/>
      </c>
      <c r="O59" s="91" t="str">
        <f>IF(MOD(ROW(I58),2)=0,IF( OR(INDEX(Calculation!$BL$6:$BL$505,ROW(I58)/2-2,1)="",AND(INDEX(Calculation!$BL$6:$BL$505,ROW(I58)/2-2,1)="-",INDEX(Calculation!$BJ$6:$BJ$505,ROW(I58)/2-2,1)="-")),"",INDEX(Calculation!$BL$6:$BL$505,ROW(I58)/2-2,1)&amp; " - " &amp; INDEX(Calculation!$BM$6:$BM$505,ROW(I58)/2-2,1)),"")</f>
        <v/>
      </c>
      <c r="P59" s="45"/>
      <c r="Q59" s="92" t="str">
        <f t="shared" si="4"/>
        <v/>
      </c>
      <c r="R59" s="91" t="str">
        <f>IF(MOD(ROW(L58),2)=0,IF( OR(INDEX(Calculation!$BN$6:$BN$505,ROW(L58)/2-2,1)="",AND(INDEX(Calculation!$BN$6:$BN$505,ROW(L58)/2-2,1)="-",INDEX(Calculation!$BL$6:$BL$505,ROW(I58)/2-2,1)="-")),"",INDEX(Calculation!$BN$6:$BN$505,ROW(L58)/2-2,1)&amp; " - " &amp; INDEX(Calculation!$BO$6:$BO$505,ROW(L58)/2-2,1)),"")</f>
        <v/>
      </c>
      <c r="S59" s="63"/>
    </row>
    <row r="60" spans="2:19" x14ac:dyDescent="0.25">
      <c r="B60" s="62"/>
      <c r="C60" s="45"/>
      <c r="D60" s="81"/>
      <c r="E60" s="92" t="str">
        <f t="shared" si="0"/>
        <v/>
      </c>
      <c r="F60" s="91" t="str">
        <f>IF(MOD(ROW(F59),2)=0,IF( LEN(INDEX(Calculation!$BF$6:$BF$505,ROW(F59)/2-2,1))=0,"",INDEX(Calculation!$BF$6:$BF$505,ROW(F59)/2-2,1)&amp; " - " &amp; INDEX(Calculation!$BG$6:$BG$505,ROW(F59)/2-2,1)),"")</f>
        <v/>
      </c>
      <c r="G60" s="45"/>
      <c r="H60" s="92" t="str">
        <f t="shared" si="1"/>
        <v/>
      </c>
      <c r="I60" s="91" t="str">
        <f>IF(MOD(ROW(I59),2)=0,IF( OR(INDEX(Calculation!$BH$6:$BH$505,ROW(I59)/2-2,1)="",AND(INDEX(Calculation!$BH$6:$BH$505,ROW(I59)/2-2,1)="-",INDEX(Calculation!$BG$6:$BG$505,ROW(I59)/2-2,1)="-")),"",INDEX(Calculation!$BH$6:$BH$505,ROW(I59)/2-2,1)&amp; " - " &amp; INDEX(Calculation!$BI$6:$BI$505,ROW(I59)/2-2,1)),"")</f>
        <v/>
      </c>
      <c r="J60" s="45"/>
      <c r="K60" s="92" t="str">
        <f t="shared" si="2"/>
        <v/>
      </c>
      <c r="L60" s="91" t="str">
        <f>IF(MOD(ROW(I59),2)=0,IF( OR(INDEX(Calculation!$BJ$6:$BJ$505,ROW(I59)/2-2,1)="",AND(INDEX(Calculation!$BJ$6:$BJ$505,ROW(I59)/2-2,1)="-",INDEX(Calculation!$BH$6:$BH$505,ROW(I59)/2-2,1)="-")),"",INDEX(Calculation!$BJ$6:$BJ$505,ROW(I59)/2-2,1)&amp; " - " &amp; INDEX(Calculation!$BK$6:$BK$505,ROW(I59)/2-2,1)),"")</f>
        <v/>
      </c>
      <c r="M60" s="45"/>
      <c r="N60" s="92" t="str">
        <f t="shared" si="3"/>
        <v/>
      </c>
      <c r="O60" s="91" t="str">
        <f>IF(MOD(ROW(I59),2)=0,IF( OR(INDEX(Calculation!$BL$6:$BL$505,ROW(I59)/2-2,1)="",AND(INDEX(Calculation!$BL$6:$BL$505,ROW(I59)/2-2,1)="-",INDEX(Calculation!$BJ$6:$BJ$505,ROW(I59)/2-2,1)="-")),"",INDEX(Calculation!$BL$6:$BL$505,ROW(I59)/2-2,1)&amp; " - " &amp; INDEX(Calculation!$BM$6:$BM$505,ROW(I59)/2-2,1)),"")</f>
        <v/>
      </c>
      <c r="P60" s="45"/>
      <c r="Q60" s="92" t="str">
        <f t="shared" si="4"/>
        <v/>
      </c>
      <c r="R60" s="91" t="str">
        <f>IF(MOD(ROW(L59),2)=0,IF( OR(INDEX(Calculation!$BN$6:$BN$505,ROW(L59)/2-2,1)="",AND(INDEX(Calculation!$BN$6:$BN$505,ROW(L59)/2-2,1)="-",INDEX(Calculation!$BL$6:$BL$505,ROW(I59)/2-2,1)="-")),"",INDEX(Calculation!$BN$6:$BN$505,ROW(L59)/2-2,1)&amp; " - " &amp; INDEX(Calculation!$BO$6:$BO$505,ROW(L59)/2-2,1)),"")</f>
        <v/>
      </c>
      <c r="S60" s="63"/>
    </row>
    <row r="61" spans="2:19" x14ac:dyDescent="0.25">
      <c r="B61" s="62"/>
      <c r="C61" s="45"/>
      <c r="D61" s="81"/>
      <c r="E61" s="92" t="str">
        <f t="shared" si="0"/>
        <v/>
      </c>
      <c r="F61" s="91" t="str">
        <f>IF(MOD(ROW(F60),2)=0,IF( LEN(INDEX(Calculation!$BF$6:$BF$505,ROW(F60)/2-2,1))=0,"",INDEX(Calculation!$BF$6:$BF$505,ROW(F60)/2-2,1)&amp; " - " &amp; INDEX(Calculation!$BG$6:$BG$505,ROW(F60)/2-2,1)),"")</f>
        <v/>
      </c>
      <c r="G61" s="45"/>
      <c r="H61" s="92" t="str">
        <f t="shared" si="1"/>
        <v/>
      </c>
      <c r="I61" s="91" t="str">
        <f>IF(MOD(ROW(I60),2)=0,IF( OR(INDEX(Calculation!$BH$6:$BH$505,ROW(I60)/2-2,1)="",AND(INDEX(Calculation!$BH$6:$BH$505,ROW(I60)/2-2,1)="-",INDEX(Calculation!$BG$6:$BG$505,ROW(I60)/2-2,1)="-")),"",INDEX(Calculation!$BH$6:$BH$505,ROW(I60)/2-2,1)&amp; " - " &amp; INDEX(Calculation!$BI$6:$BI$505,ROW(I60)/2-2,1)),"")</f>
        <v/>
      </c>
      <c r="J61" s="45"/>
      <c r="K61" s="92" t="str">
        <f t="shared" si="2"/>
        <v/>
      </c>
      <c r="L61" s="91" t="str">
        <f>IF(MOD(ROW(I60),2)=0,IF( OR(INDEX(Calculation!$BJ$6:$BJ$505,ROW(I60)/2-2,1)="",AND(INDEX(Calculation!$BJ$6:$BJ$505,ROW(I60)/2-2,1)="-",INDEX(Calculation!$BH$6:$BH$505,ROW(I60)/2-2,1)="-")),"",INDEX(Calculation!$BJ$6:$BJ$505,ROW(I60)/2-2,1)&amp; " - " &amp; INDEX(Calculation!$BK$6:$BK$505,ROW(I60)/2-2,1)),"")</f>
        <v/>
      </c>
      <c r="M61" s="45"/>
      <c r="N61" s="92" t="str">
        <f t="shared" si="3"/>
        <v/>
      </c>
      <c r="O61" s="91" t="str">
        <f>IF(MOD(ROW(I60),2)=0,IF( OR(INDEX(Calculation!$BL$6:$BL$505,ROW(I60)/2-2,1)="",AND(INDEX(Calculation!$BL$6:$BL$505,ROW(I60)/2-2,1)="-",INDEX(Calculation!$BJ$6:$BJ$505,ROW(I60)/2-2,1)="-")),"",INDEX(Calculation!$BL$6:$BL$505,ROW(I60)/2-2,1)&amp; " - " &amp; INDEX(Calculation!$BM$6:$BM$505,ROW(I60)/2-2,1)),"")</f>
        <v/>
      </c>
      <c r="P61" s="45"/>
      <c r="Q61" s="92" t="str">
        <f t="shared" si="4"/>
        <v/>
      </c>
      <c r="R61" s="91" t="str">
        <f>IF(MOD(ROW(L60),2)=0,IF( OR(INDEX(Calculation!$BN$6:$BN$505,ROW(L60)/2-2,1)="",AND(INDEX(Calculation!$BN$6:$BN$505,ROW(L60)/2-2,1)="-",INDEX(Calculation!$BL$6:$BL$505,ROW(I60)/2-2,1)="-")),"",INDEX(Calculation!$BN$6:$BN$505,ROW(L60)/2-2,1)&amp; " - " &amp; INDEX(Calculation!$BO$6:$BO$505,ROW(L60)/2-2,1)),"")</f>
        <v/>
      </c>
      <c r="S61" s="63"/>
    </row>
    <row r="62" spans="2:19" x14ac:dyDescent="0.25">
      <c r="B62" s="62"/>
      <c r="C62" s="45"/>
      <c r="D62" s="81"/>
      <c r="E62" s="92" t="str">
        <f t="shared" si="0"/>
        <v/>
      </c>
      <c r="F62" s="91" t="str">
        <f>IF(MOD(ROW(F61),2)=0,IF( LEN(INDEX(Calculation!$BF$6:$BF$505,ROW(F61)/2-2,1))=0,"",INDEX(Calculation!$BF$6:$BF$505,ROW(F61)/2-2,1)&amp; " - " &amp; INDEX(Calculation!$BG$6:$BG$505,ROW(F61)/2-2,1)),"")</f>
        <v/>
      </c>
      <c r="G62" s="45"/>
      <c r="H62" s="92" t="str">
        <f t="shared" si="1"/>
        <v/>
      </c>
      <c r="I62" s="91" t="str">
        <f>IF(MOD(ROW(I61),2)=0,IF( OR(INDEX(Calculation!$BH$6:$BH$505,ROW(I61)/2-2,1)="",AND(INDEX(Calculation!$BH$6:$BH$505,ROW(I61)/2-2,1)="-",INDEX(Calculation!$BG$6:$BG$505,ROW(I61)/2-2,1)="-")),"",INDEX(Calculation!$BH$6:$BH$505,ROW(I61)/2-2,1)&amp; " - " &amp; INDEX(Calculation!$BI$6:$BI$505,ROW(I61)/2-2,1)),"")</f>
        <v/>
      </c>
      <c r="J62" s="45"/>
      <c r="K62" s="92" t="str">
        <f t="shared" si="2"/>
        <v/>
      </c>
      <c r="L62" s="91" t="str">
        <f>IF(MOD(ROW(I61),2)=0,IF( OR(INDEX(Calculation!$BJ$6:$BJ$505,ROW(I61)/2-2,1)="",AND(INDEX(Calculation!$BJ$6:$BJ$505,ROW(I61)/2-2,1)="-",INDEX(Calculation!$BH$6:$BH$505,ROW(I61)/2-2,1)="-")),"",INDEX(Calculation!$BJ$6:$BJ$505,ROW(I61)/2-2,1)&amp; " - " &amp; INDEX(Calculation!$BK$6:$BK$505,ROW(I61)/2-2,1)),"")</f>
        <v/>
      </c>
      <c r="M62" s="45"/>
      <c r="N62" s="92" t="str">
        <f t="shared" si="3"/>
        <v/>
      </c>
      <c r="O62" s="91" t="str">
        <f>IF(MOD(ROW(I61),2)=0,IF( OR(INDEX(Calculation!$BL$6:$BL$505,ROW(I61)/2-2,1)="",AND(INDEX(Calculation!$BL$6:$BL$505,ROW(I61)/2-2,1)="-",INDEX(Calculation!$BJ$6:$BJ$505,ROW(I61)/2-2,1)="-")),"",INDEX(Calculation!$BL$6:$BL$505,ROW(I61)/2-2,1)&amp; " - " &amp; INDEX(Calculation!$BM$6:$BM$505,ROW(I61)/2-2,1)),"")</f>
        <v/>
      </c>
      <c r="P62" s="45"/>
      <c r="Q62" s="92" t="str">
        <f t="shared" si="4"/>
        <v/>
      </c>
      <c r="R62" s="91" t="str">
        <f>IF(MOD(ROW(L61),2)=0,IF( OR(INDEX(Calculation!$BN$6:$BN$505,ROW(L61)/2-2,1)="",AND(INDEX(Calculation!$BN$6:$BN$505,ROW(L61)/2-2,1)="-",INDEX(Calculation!$BL$6:$BL$505,ROW(I61)/2-2,1)="-")),"",INDEX(Calculation!$BN$6:$BN$505,ROW(L61)/2-2,1)&amp; " - " &amp; INDEX(Calculation!$BO$6:$BO$505,ROW(L61)/2-2,1)),"")</f>
        <v/>
      </c>
      <c r="S62" s="63"/>
    </row>
    <row r="63" spans="2:19" x14ac:dyDescent="0.25">
      <c r="B63" s="62"/>
      <c r="C63" s="45"/>
      <c r="D63" s="81"/>
      <c r="E63" s="92" t="str">
        <f t="shared" si="0"/>
        <v/>
      </c>
      <c r="F63" s="91" t="str">
        <f>IF(MOD(ROW(F62),2)=0,IF( LEN(INDEX(Calculation!$BF$6:$BF$505,ROW(F62)/2-2,1))=0,"",INDEX(Calculation!$BF$6:$BF$505,ROW(F62)/2-2,1)&amp; " - " &amp; INDEX(Calculation!$BG$6:$BG$505,ROW(F62)/2-2,1)),"")</f>
        <v/>
      </c>
      <c r="G63" s="45"/>
      <c r="H63" s="92" t="str">
        <f t="shared" si="1"/>
        <v/>
      </c>
      <c r="I63" s="91" t="str">
        <f>IF(MOD(ROW(I62),2)=0,IF( OR(INDEX(Calculation!$BH$6:$BH$505,ROW(I62)/2-2,1)="",AND(INDEX(Calculation!$BH$6:$BH$505,ROW(I62)/2-2,1)="-",INDEX(Calculation!$BG$6:$BG$505,ROW(I62)/2-2,1)="-")),"",INDEX(Calculation!$BH$6:$BH$505,ROW(I62)/2-2,1)&amp; " - " &amp; INDEX(Calculation!$BI$6:$BI$505,ROW(I62)/2-2,1)),"")</f>
        <v/>
      </c>
      <c r="J63" s="45"/>
      <c r="K63" s="92" t="str">
        <f t="shared" si="2"/>
        <v/>
      </c>
      <c r="L63" s="91" t="str">
        <f>IF(MOD(ROW(I62),2)=0,IF( OR(INDEX(Calculation!$BJ$6:$BJ$505,ROW(I62)/2-2,1)="",AND(INDEX(Calculation!$BJ$6:$BJ$505,ROW(I62)/2-2,1)="-",INDEX(Calculation!$BH$6:$BH$505,ROW(I62)/2-2,1)="-")),"",INDEX(Calculation!$BJ$6:$BJ$505,ROW(I62)/2-2,1)&amp; " - " &amp; INDEX(Calculation!$BK$6:$BK$505,ROW(I62)/2-2,1)),"")</f>
        <v/>
      </c>
      <c r="M63" s="45"/>
      <c r="N63" s="92" t="str">
        <f t="shared" si="3"/>
        <v/>
      </c>
      <c r="O63" s="91" t="str">
        <f>IF(MOD(ROW(I62),2)=0,IF( OR(INDEX(Calculation!$BL$6:$BL$505,ROW(I62)/2-2,1)="",AND(INDEX(Calculation!$BL$6:$BL$505,ROW(I62)/2-2,1)="-",INDEX(Calculation!$BJ$6:$BJ$505,ROW(I62)/2-2,1)="-")),"",INDEX(Calculation!$BL$6:$BL$505,ROW(I62)/2-2,1)&amp; " - " &amp; INDEX(Calculation!$BM$6:$BM$505,ROW(I62)/2-2,1)),"")</f>
        <v/>
      </c>
      <c r="P63" s="45"/>
      <c r="Q63" s="92" t="str">
        <f t="shared" si="4"/>
        <v/>
      </c>
      <c r="R63" s="91" t="str">
        <f>IF(MOD(ROW(L62),2)=0,IF( OR(INDEX(Calculation!$BN$6:$BN$505,ROW(L62)/2-2,1)="",AND(INDEX(Calculation!$BN$6:$BN$505,ROW(L62)/2-2,1)="-",INDEX(Calculation!$BL$6:$BL$505,ROW(I62)/2-2,1)="-")),"",INDEX(Calculation!$BN$6:$BN$505,ROW(L62)/2-2,1)&amp; " - " &amp; INDEX(Calculation!$BO$6:$BO$505,ROW(L62)/2-2,1)),"")</f>
        <v/>
      </c>
      <c r="S63" s="63"/>
    </row>
    <row r="64" spans="2:19" x14ac:dyDescent="0.25">
      <c r="B64" s="62"/>
      <c r="C64" s="45"/>
      <c r="D64" s="81"/>
      <c r="E64" s="92" t="str">
        <f t="shared" si="0"/>
        <v/>
      </c>
      <c r="F64" s="91" t="str">
        <f>IF(MOD(ROW(F63),2)=0,IF( LEN(INDEX(Calculation!$BF$6:$BF$505,ROW(F63)/2-2,1))=0,"",INDEX(Calculation!$BF$6:$BF$505,ROW(F63)/2-2,1)&amp; " - " &amp; INDEX(Calculation!$BG$6:$BG$505,ROW(F63)/2-2,1)),"")</f>
        <v/>
      </c>
      <c r="G64" s="45"/>
      <c r="H64" s="92" t="str">
        <f t="shared" si="1"/>
        <v/>
      </c>
      <c r="I64" s="91" t="str">
        <f>IF(MOD(ROW(I63),2)=0,IF( OR(INDEX(Calculation!$BH$6:$BH$505,ROW(I63)/2-2,1)="",AND(INDEX(Calculation!$BH$6:$BH$505,ROW(I63)/2-2,1)="-",INDEX(Calculation!$BG$6:$BG$505,ROW(I63)/2-2,1)="-")),"",INDEX(Calculation!$BH$6:$BH$505,ROW(I63)/2-2,1)&amp; " - " &amp; INDEX(Calculation!$BI$6:$BI$505,ROW(I63)/2-2,1)),"")</f>
        <v/>
      </c>
      <c r="J64" s="45"/>
      <c r="K64" s="92" t="str">
        <f t="shared" si="2"/>
        <v/>
      </c>
      <c r="L64" s="91" t="str">
        <f>IF(MOD(ROW(I63),2)=0,IF( OR(INDEX(Calculation!$BJ$6:$BJ$505,ROW(I63)/2-2,1)="",AND(INDEX(Calculation!$BJ$6:$BJ$505,ROW(I63)/2-2,1)="-",INDEX(Calculation!$BH$6:$BH$505,ROW(I63)/2-2,1)="-")),"",INDEX(Calculation!$BJ$6:$BJ$505,ROW(I63)/2-2,1)&amp; " - " &amp; INDEX(Calculation!$BK$6:$BK$505,ROW(I63)/2-2,1)),"")</f>
        <v/>
      </c>
      <c r="M64" s="45"/>
      <c r="N64" s="92" t="str">
        <f t="shared" si="3"/>
        <v/>
      </c>
      <c r="O64" s="91" t="str">
        <f>IF(MOD(ROW(I63),2)=0,IF( OR(INDEX(Calculation!$BL$6:$BL$505,ROW(I63)/2-2,1)="",AND(INDEX(Calculation!$BL$6:$BL$505,ROW(I63)/2-2,1)="-",INDEX(Calculation!$BJ$6:$BJ$505,ROW(I63)/2-2,1)="-")),"",INDEX(Calculation!$BL$6:$BL$505,ROW(I63)/2-2,1)&amp; " - " &amp; INDEX(Calculation!$BM$6:$BM$505,ROW(I63)/2-2,1)),"")</f>
        <v/>
      </c>
      <c r="P64" s="45"/>
      <c r="Q64" s="92" t="str">
        <f t="shared" si="4"/>
        <v/>
      </c>
      <c r="R64" s="91" t="str">
        <f>IF(MOD(ROW(L63),2)=0,IF( OR(INDEX(Calculation!$BN$6:$BN$505,ROW(L63)/2-2,1)="",AND(INDEX(Calculation!$BN$6:$BN$505,ROW(L63)/2-2,1)="-",INDEX(Calculation!$BL$6:$BL$505,ROW(I63)/2-2,1)="-")),"",INDEX(Calculation!$BN$6:$BN$505,ROW(L63)/2-2,1)&amp; " - " &amp; INDEX(Calculation!$BO$6:$BO$505,ROW(L63)/2-2,1)),"")</f>
        <v/>
      </c>
      <c r="S64" s="63"/>
    </row>
    <row r="65" spans="2:19" x14ac:dyDescent="0.25">
      <c r="B65" s="62"/>
      <c r="C65" s="45"/>
      <c r="D65" s="81"/>
      <c r="E65" s="92" t="str">
        <f t="shared" si="0"/>
        <v/>
      </c>
      <c r="F65" s="91" t="str">
        <f>IF(MOD(ROW(F64),2)=0,IF( LEN(INDEX(Calculation!$BF$6:$BF$505,ROW(F64)/2-2,1))=0,"",INDEX(Calculation!$BF$6:$BF$505,ROW(F64)/2-2,1)&amp; " - " &amp; INDEX(Calculation!$BG$6:$BG$505,ROW(F64)/2-2,1)),"")</f>
        <v/>
      </c>
      <c r="G65" s="45"/>
      <c r="H65" s="92" t="str">
        <f t="shared" si="1"/>
        <v/>
      </c>
      <c r="I65" s="91" t="str">
        <f>IF(MOD(ROW(I64),2)=0,IF( OR(INDEX(Calculation!$BH$6:$BH$505,ROW(I64)/2-2,1)="",AND(INDEX(Calculation!$BH$6:$BH$505,ROW(I64)/2-2,1)="-",INDEX(Calculation!$BG$6:$BG$505,ROW(I64)/2-2,1)="-")),"",INDEX(Calculation!$BH$6:$BH$505,ROW(I64)/2-2,1)&amp; " - " &amp; INDEX(Calculation!$BI$6:$BI$505,ROW(I64)/2-2,1)),"")</f>
        <v/>
      </c>
      <c r="J65" s="45"/>
      <c r="K65" s="92" t="str">
        <f t="shared" si="2"/>
        <v/>
      </c>
      <c r="L65" s="91" t="str">
        <f>IF(MOD(ROW(I64),2)=0,IF( OR(INDEX(Calculation!$BJ$6:$BJ$505,ROW(I64)/2-2,1)="",AND(INDEX(Calculation!$BJ$6:$BJ$505,ROW(I64)/2-2,1)="-",INDEX(Calculation!$BH$6:$BH$505,ROW(I64)/2-2,1)="-")),"",INDEX(Calculation!$BJ$6:$BJ$505,ROW(I64)/2-2,1)&amp; " - " &amp; INDEX(Calculation!$BK$6:$BK$505,ROW(I64)/2-2,1)),"")</f>
        <v/>
      </c>
      <c r="M65" s="45"/>
      <c r="N65" s="92" t="str">
        <f t="shared" si="3"/>
        <v/>
      </c>
      <c r="O65" s="91" t="str">
        <f>IF(MOD(ROW(I64),2)=0,IF( OR(INDEX(Calculation!$BL$6:$BL$505,ROW(I64)/2-2,1)="",AND(INDEX(Calculation!$BL$6:$BL$505,ROW(I64)/2-2,1)="-",INDEX(Calculation!$BJ$6:$BJ$505,ROW(I64)/2-2,1)="-")),"",INDEX(Calculation!$BL$6:$BL$505,ROW(I64)/2-2,1)&amp; " - " &amp; INDEX(Calculation!$BM$6:$BM$505,ROW(I64)/2-2,1)),"")</f>
        <v/>
      </c>
      <c r="P65" s="45"/>
      <c r="Q65" s="92" t="str">
        <f t="shared" si="4"/>
        <v/>
      </c>
      <c r="R65" s="91" t="str">
        <f>IF(MOD(ROW(L64),2)=0,IF( OR(INDEX(Calculation!$BN$6:$BN$505,ROW(L64)/2-2,1)="",AND(INDEX(Calculation!$BN$6:$BN$505,ROW(L64)/2-2,1)="-",INDEX(Calculation!$BL$6:$BL$505,ROW(I64)/2-2,1)="-")),"",INDEX(Calculation!$BN$6:$BN$505,ROW(L64)/2-2,1)&amp; " - " &amp; INDEX(Calculation!$BO$6:$BO$505,ROW(L64)/2-2,1)),"")</f>
        <v/>
      </c>
      <c r="S65" s="63"/>
    </row>
    <row r="66" spans="2:19" x14ac:dyDescent="0.25">
      <c r="B66" s="62"/>
      <c r="C66" s="45"/>
      <c r="D66" s="81"/>
      <c r="E66" s="92" t="str">
        <f t="shared" si="0"/>
        <v/>
      </c>
      <c r="F66" s="91" t="str">
        <f>IF(MOD(ROW(F65),2)=0,IF( LEN(INDEX(Calculation!$BF$6:$BF$505,ROW(F65)/2-2,1))=0,"",INDEX(Calculation!$BF$6:$BF$505,ROW(F65)/2-2,1)&amp; " - " &amp; INDEX(Calculation!$BG$6:$BG$505,ROW(F65)/2-2,1)),"")</f>
        <v/>
      </c>
      <c r="G66" s="45"/>
      <c r="H66" s="92" t="str">
        <f t="shared" si="1"/>
        <v/>
      </c>
      <c r="I66" s="91" t="str">
        <f>IF(MOD(ROW(I65),2)=0,IF( OR(INDEX(Calculation!$BH$6:$BH$505,ROW(I65)/2-2,1)="",AND(INDEX(Calculation!$BH$6:$BH$505,ROW(I65)/2-2,1)="-",INDEX(Calculation!$BG$6:$BG$505,ROW(I65)/2-2,1)="-")),"",INDEX(Calculation!$BH$6:$BH$505,ROW(I65)/2-2,1)&amp; " - " &amp; INDEX(Calculation!$BI$6:$BI$505,ROW(I65)/2-2,1)),"")</f>
        <v/>
      </c>
      <c r="J66" s="45"/>
      <c r="K66" s="92" t="str">
        <f t="shared" si="2"/>
        <v/>
      </c>
      <c r="L66" s="91" t="str">
        <f>IF(MOD(ROW(I65),2)=0,IF( OR(INDEX(Calculation!$BJ$6:$BJ$505,ROW(I65)/2-2,1)="",AND(INDEX(Calculation!$BJ$6:$BJ$505,ROW(I65)/2-2,1)="-",INDEX(Calculation!$BH$6:$BH$505,ROW(I65)/2-2,1)="-")),"",INDEX(Calculation!$BJ$6:$BJ$505,ROW(I65)/2-2,1)&amp; " - " &amp; INDEX(Calculation!$BK$6:$BK$505,ROW(I65)/2-2,1)),"")</f>
        <v/>
      </c>
      <c r="M66" s="45"/>
      <c r="N66" s="92" t="str">
        <f t="shared" si="3"/>
        <v/>
      </c>
      <c r="O66" s="91" t="str">
        <f>IF(MOD(ROW(I65),2)=0,IF( OR(INDEX(Calculation!$BL$6:$BL$505,ROW(I65)/2-2,1)="",AND(INDEX(Calculation!$BL$6:$BL$505,ROW(I65)/2-2,1)="-",INDEX(Calculation!$BJ$6:$BJ$505,ROW(I65)/2-2,1)="-")),"",INDEX(Calculation!$BL$6:$BL$505,ROW(I65)/2-2,1)&amp; " - " &amp; INDEX(Calculation!$BM$6:$BM$505,ROW(I65)/2-2,1)),"")</f>
        <v/>
      </c>
      <c r="P66" s="45"/>
      <c r="Q66" s="92" t="str">
        <f t="shared" si="4"/>
        <v/>
      </c>
      <c r="R66" s="91" t="str">
        <f>IF(MOD(ROW(L65),2)=0,IF( OR(INDEX(Calculation!$BN$6:$BN$505,ROW(L65)/2-2,1)="",AND(INDEX(Calculation!$BN$6:$BN$505,ROW(L65)/2-2,1)="-",INDEX(Calculation!$BL$6:$BL$505,ROW(I65)/2-2,1)="-")),"",INDEX(Calculation!$BN$6:$BN$505,ROW(L65)/2-2,1)&amp; " - " &amp; INDEX(Calculation!$BO$6:$BO$505,ROW(L65)/2-2,1)),"")</f>
        <v/>
      </c>
      <c r="S66" s="63"/>
    </row>
    <row r="67" spans="2:19" x14ac:dyDescent="0.25">
      <c r="B67" s="62"/>
      <c r="C67" s="45"/>
      <c r="D67" s="81"/>
      <c r="E67" s="92" t="str">
        <f t="shared" si="0"/>
        <v/>
      </c>
      <c r="F67" s="91" t="str">
        <f>IF(MOD(ROW(F66),2)=0,IF( LEN(INDEX(Calculation!$BF$6:$BF$505,ROW(F66)/2-2,1))=0,"",INDEX(Calculation!$BF$6:$BF$505,ROW(F66)/2-2,1)&amp; " - " &amp; INDEX(Calculation!$BG$6:$BG$505,ROW(F66)/2-2,1)),"")</f>
        <v/>
      </c>
      <c r="G67" s="45"/>
      <c r="H67" s="92" t="str">
        <f t="shared" si="1"/>
        <v/>
      </c>
      <c r="I67" s="91" t="str">
        <f>IF(MOD(ROW(I66),2)=0,IF( OR(INDEX(Calculation!$BH$6:$BH$505,ROW(I66)/2-2,1)="",AND(INDEX(Calculation!$BH$6:$BH$505,ROW(I66)/2-2,1)="-",INDEX(Calculation!$BG$6:$BG$505,ROW(I66)/2-2,1)="-")),"",INDEX(Calculation!$BH$6:$BH$505,ROW(I66)/2-2,1)&amp; " - " &amp; INDEX(Calculation!$BI$6:$BI$505,ROW(I66)/2-2,1)),"")</f>
        <v/>
      </c>
      <c r="J67" s="45"/>
      <c r="K67" s="92" t="str">
        <f t="shared" si="2"/>
        <v/>
      </c>
      <c r="L67" s="91" t="str">
        <f>IF(MOD(ROW(I66),2)=0,IF( OR(INDEX(Calculation!$BJ$6:$BJ$505,ROW(I66)/2-2,1)="",AND(INDEX(Calculation!$BJ$6:$BJ$505,ROW(I66)/2-2,1)="-",INDEX(Calculation!$BH$6:$BH$505,ROW(I66)/2-2,1)="-")),"",INDEX(Calculation!$BJ$6:$BJ$505,ROW(I66)/2-2,1)&amp; " - " &amp; INDEX(Calculation!$BK$6:$BK$505,ROW(I66)/2-2,1)),"")</f>
        <v/>
      </c>
      <c r="M67" s="45"/>
      <c r="N67" s="92" t="str">
        <f t="shared" si="3"/>
        <v/>
      </c>
      <c r="O67" s="91" t="str">
        <f>IF(MOD(ROW(I66),2)=0,IF( OR(INDEX(Calculation!$BL$6:$BL$505,ROW(I66)/2-2,1)="",AND(INDEX(Calculation!$BL$6:$BL$505,ROW(I66)/2-2,1)="-",INDEX(Calculation!$BJ$6:$BJ$505,ROW(I66)/2-2,1)="-")),"",INDEX(Calculation!$BL$6:$BL$505,ROW(I66)/2-2,1)&amp; " - " &amp; INDEX(Calculation!$BM$6:$BM$505,ROW(I66)/2-2,1)),"")</f>
        <v/>
      </c>
      <c r="P67" s="45"/>
      <c r="Q67" s="92" t="str">
        <f t="shared" si="4"/>
        <v/>
      </c>
      <c r="R67" s="91" t="str">
        <f>IF(MOD(ROW(L66),2)=0,IF( OR(INDEX(Calculation!$BN$6:$BN$505,ROW(L66)/2-2,1)="",AND(INDEX(Calculation!$BN$6:$BN$505,ROW(L66)/2-2,1)="-",INDEX(Calculation!$BL$6:$BL$505,ROW(I66)/2-2,1)="-")),"",INDEX(Calculation!$BN$6:$BN$505,ROW(L66)/2-2,1)&amp; " - " &amp; INDEX(Calculation!$BO$6:$BO$505,ROW(L66)/2-2,1)),"")</f>
        <v/>
      </c>
      <c r="S67" s="63"/>
    </row>
    <row r="68" spans="2:19" x14ac:dyDescent="0.25">
      <c r="B68" s="62"/>
      <c r="C68" s="45"/>
      <c r="D68" s="81"/>
      <c r="E68" s="92" t="str">
        <f t="shared" si="0"/>
        <v/>
      </c>
      <c r="F68" s="91" t="str">
        <f>IF(MOD(ROW(F67),2)=0,IF( LEN(INDEX(Calculation!$BF$6:$BF$505,ROW(F67)/2-2,1))=0,"",INDEX(Calculation!$BF$6:$BF$505,ROW(F67)/2-2,1)&amp; " - " &amp; INDEX(Calculation!$BG$6:$BG$505,ROW(F67)/2-2,1)),"")</f>
        <v/>
      </c>
      <c r="G68" s="45"/>
      <c r="H68" s="92" t="str">
        <f t="shared" si="1"/>
        <v/>
      </c>
      <c r="I68" s="91" t="str">
        <f>IF(MOD(ROW(I67),2)=0,IF( OR(INDEX(Calculation!$BH$6:$BH$505,ROW(I67)/2-2,1)="",AND(INDEX(Calculation!$BH$6:$BH$505,ROW(I67)/2-2,1)="-",INDEX(Calculation!$BG$6:$BG$505,ROW(I67)/2-2,1)="-")),"",INDEX(Calculation!$BH$6:$BH$505,ROW(I67)/2-2,1)&amp; " - " &amp; INDEX(Calculation!$BI$6:$BI$505,ROW(I67)/2-2,1)),"")</f>
        <v/>
      </c>
      <c r="J68" s="45"/>
      <c r="K68" s="92" t="str">
        <f t="shared" si="2"/>
        <v/>
      </c>
      <c r="L68" s="91" t="str">
        <f>IF(MOD(ROW(I67),2)=0,IF( OR(INDEX(Calculation!$BJ$6:$BJ$505,ROW(I67)/2-2,1)="",AND(INDEX(Calculation!$BJ$6:$BJ$505,ROW(I67)/2-2,1)="-",INDEX(Calculation!$BH$6:$BH$505,ROW(I67)/2-2,1)="-")),"",INDEX(Calculation!$BJ$6:$BJ$505,ROW(I67)/2-2,1)&amp; " - " &amp; INDEX(Calculation!$BK$6:$BK$505,ROW(I67)/2-2,1)),"")</f>
        <v/>
      </c>
      <c r="M68" s="45"/>
      <c r="N68" s="92" t="str">
        <f t="shared" si="3"/>
        <v/>
      </c>
      <c r="O68" s="91" t="str">
        <f>IF(MOD(ROW(I67),2)=0,IF( OR(INDEX(Calculation!$BL$6:$BL$505,ROW(I67)/2-2,1)="",AND(INDEX(Calculation!$BL$6:$BL$505,ROW(I67)/2-2,1)="-",INDEX(Calculation!$BJ$6:$BJ$505,ROW(I67)/2-2,1)="-")),"",INDEX(Calculation!$BL$6:$BL$505,ROW(I67)/2-2,1)&amp; " - " &amp; INDEX(Calculation!$BM$6:$BM$505,ROW(I67)/2-2,1)),"")</f>
        <v/>
      </c>
      <c r="P68" s="45"/>
      <c r="Q68" s="92" t="str">
        <f t="shared" si="4"/>
        <v/>
      </c>
      <c r="R68" s="91" t="str">
        <f>IF(MOD(ROW(L67),2)=0,IF( OR(INDEX(Calculation!$BN$6:$BN$505,ROW(L67)/2-2,1)="",AND(INDEX(Calculation!$BN$6:$BN$505,ROW(L67)/2-2,1)="-",INDEX(Calculation!$BL$6:$BL$505,ROW(I67)/2-2,1)="-")),"",INDEX(Calculation!$BN$6:$BN$505,ROW(L67)/2-2,1)&amp; " - " &amp; INDEX(Calculation!$BO$6:$BO$505,ROW(L67)/2-2,1)),"")</f>
        <v/>
      </c>
      <c r="S68" s="63"/>
    </row>
    <row r="69" spans="2:19" x14ac:dyDescent="0.25">
      <c r="B69" s="62"/>
      <c r="C69" s="45"/>
      <c r="D69" s="81"/>
      <c r="E69" s="92" t="str">
        <f t="shared" si="0"/>
        <v/>
      </c>
      <c r="F69" s="91" t="str">
        <f>IF(MOD(ROW(F68),2)=0,IF( LEN(INDEX(Calculation!$BF$6:$BF$505,ROW(F68)/2-2,1))=0,"",INDEX(Calculation!$BF$6:$BF$505,ROW(F68)/2-2,1)&amp; " - " &amp; INDEX(Calculation!$BG$6:$BG$505,ROW(F68)/2-2,1)),"")</f>
        <v/>
      </c>
      <c r="G69" s="45"/>
      <c r="H69" s="92" t="str">
        <f t="shared" si="1"/>
        <v/>
      </c>
      <c r="I69" s="91" t="str">
        <f>IF(MOD(ROW(I68),2)=0,IF( OR(INDEX(Calculation!$BH$6:$BH$505,ROW(I68)/2-2,1)="",AND(INDEX(Calculation!$BH$6:$BH$505,ROW(I68)/2-2,1)="-",INDEX(Calculation!$BG$6:$BG$505,ROW(I68)/2-2,1)="-")),"",INDEX(Calculation!$BH$6:$BH$505,ROW(I68)/2-2,1)&amp; " - " &amp; INDEX(Calculation!$BI$6:$BI$505,ROW(I68)/2-2,1)),"")</f>
        <v/>
      </c>
      <c r="J69" s="45"/>
      <c r="K69" s="92" t="str">
        <f t="shared" si="2"/>
        <v/>
      </c>
      <c r="L69" s="91" t="str">
        <f>IF(MOD(ROW(I68),2)=0,IF( OR(INDEX(Calculation!$BJ$6:$BJ$505,ROW(I68)/2-2,1)="",AND(INDEX(Calculation!$BJ$6:$BJ$505,ROW(I68)/2-2,1)="-",INDEX(Calculation!$BH$6:$BH$505,ROW(I68)/2-2,1)="-")),"",INDEX(Calculation!$BJ$6:$BJ$505,ROW(I68)/2-2,1)&amp; " - " &amp; INDEX(Calculation!$BK$6:$BK$505,ROW(I68)/2-2,1)),"")</f>
        <v/>
      </c>
      <c r="M69" s="45"/>
      <c r="N69" s="92" t="str">
        <f t="shared" si="3"/>
        <v/>
      </c>
      <c r="O69" s="91" t="str">
        <f>IF(MOD(ROW(I68),2)=0,IF( OR(INDEX(Calculation!$BL$6:$BL$505,ROW(I68)/2-2,1)="",AND(INDEX(Calculation!$BL$6:$BL$505,ROW(I68)/2-2,1)="-",INDEX(Calculation!$BJ$6:$BJ$505,ROW(I68)/2-2,1)="-")),"",INDEX(Calculation!$BL$6:$BL$505,ROW(I68)/2-2,1)&amp; " - " &amp; INDEX(Calculation!$BM$6:$BM$505,ROW(I68)/2-2,1)),"")</f>
        <v/>
      </c>
      <c r="P69" s="45"/>
      <c r="Q69" s="92" t="str">
        <f t="shared" si="4"/>
        <v/>
      </c>
      <c r="R69" s="91" t="str">
        <f>IF(MOD(ROW(L68),2)=0,IF( OR(INDEX(Calculation!$BN$6:$BN$505,ROW(L68)/2-2,1)="",AND(INDEX(Calculation!$BN$6:$BN$505,ROW(L68)/2-2,1)="-",INDEX(Calculation!$BL$6:$BL$505,ROW(I68)/2-2,1)="-")),"",INDEX(Calculation!$BN$6:$BN$505,ROW(L68)/2-2,1)&amp; " - " &amp; INDEX(Calculation!$BO$6:$BO$505,ROW(L68)/2-2,1)),"")</f>
        <v/>
      </c>
      <c r="S69" s="63"/>
    </row>
    <row r="70" spans="2:19" x14ac:dyDescent="0.25">
      <c r="B70" s="62"/>
      <c r="C70" s="45"/>
      <c r="D70" s="81"/>
      <c r="E70" s="92" t="str">
        <f t="shared" si="0"/>
        <v/>
      </c>
      <c r="F70" s="91" t="str">
        <f>IF(MOD(ROW(F69),2)=0,IF( LEN(INDEX(Calculation!$BF$6:$BF$505,ROW(F69)/2-2,1))=0,"",INDEX(Calculation!$BF$6:$BF$505,ROW(F69)/2-2,1)&amp; " - " &amp; INDEX(Calculation!$BG$6:$BG$505,ROW(F69)/2-2,1)),"")</f>
        <v/>
      </c>
      <c r="G70" s="45"/>
      <c r="H70" s="92" t="str">
        <f t="shared" si="1"/>
        <v/>
      </c>
      <c r="I70" s="91" t="str">
        <f>IF(MOD(ROW(I69),2)=0,IF( OR(INDEX(Calculation!$BH$6:$BH$505,ROW(I69)/2-2,1)="",AND(INDEX(Calculation!$BH$6:$BH$505,ROW(I69)/2-2,1)="-",INDEX(Calculation!$BG$6:$BG$505,ROW(I69)/2-2,1)="-")),"",INDEX(Calculation!$BH$6:$BH$505,ROW(I69)/2-2,1)&amp; " - " &amp; INDEX(Calculation!$BI$6:$BI$505,ROW(I69)/2-2,1)),"")</f>
        <v/>
      </c>
      <c r="J70" s="45"/>
      <c r="K70" s="92" t="str">
        <f t="shared" si="2"/>
        <v/>
      </c>
      <c r="L70" s="91" t="str">
        <f>IF(MOD(ROW(I69),2)=0,IF( OR(INDEX(Calculation!$BJ$6:$BJ$505,ROW(I69)/2-2,1)="",AND(INDEX(Calculation!$BJ$6:$BJ$505,ROW(I69)/2-2,1)="-",INDEX(Calculation!$BH$6:$BH$505,ROW(I69)/2-2,1)="-")),"",INDEX(Calculation!$BJ$6:$BJ$505,ROW(I69)/2-2,1)&amp; " - " &amp; INDEX(Calculation!$BK$6:$BK$505,ROW(I69)/2-2,1)),"")</f>
        <v/>
      </c>
      <c r="M70" s="45"/>
      <c r="N70" s="92" t="str">
        <f t="shared" si="3"/>
        <v/>
      </c>
      <c r="O70" s="91" t="str">
        <f>IF(MOD(ROW(I69),2)=0,IF( OR(INDEX(Calculation!$BL$6:$BL$505,ROW(I69)/2-2,1)="",AND(INDEX(Calculation!$BL$6:$BL$505,ROW(I69)/2-2,1)="-",INDEX(Calculation!$BJ$6:$BJ$505,ROW(I69)/2-2,1)="-")),"",INDEX(Calculation!$BL$6:$BL$505,ROW(I69)/2-2,1)&amp; " - " &amp; INDEX(Calculation!$BM$6:$BM$505,ROW(I69)/2-2,1)),"")</f>
        <v/>
      </c>
      <c r="P70" s="45"/>
      <c r="Q70" s="92" t="str">
        <f t="shared" si="4"/>
        <v/>
      </c>
      <c r="R70" s="91" t="str">
        <f>IF(MOD(ROW(L69),2)=0,IF( OR(INDEX(Calculation!$BN$6:$BN$505,ROW(L69)/2-2,1)="",AND(INDEX(Calculation!$BN$6:$BN$505,ROW(L69)/2-2,1)="-",INDEX(Calculation!$BL$6:$BL$505,ROW(I69)/2-2,1)="-")),"",INDEX(Calculation!$BN$6:$BN$505,ROW(L69)/2-2,1)&amp; " - " &amp; INDEX(Calculation!$BO$6:$BO$505,ROW(L69)/2-2,1)),"")</f>
        <v/>
      </c>
      <c r="S70" s="63"/>
    </row>
    <row r="71" spans="2:19" x14ac:dyDescent="0.25">
      <c r="B71" s="62"/>
      <c r="C71" s="45"/>
      <c r="D71" s="81"/>
      <c r="E71" s="92" t="str">
        <f t="shared" ref="E71:E134" si="5">IF(OR(AND(C72="",F72&lt;&gt;""),AND(C71="",F71="",E72="x")),"x","")</f>
        <v/>
      </c>
      <c r="F71" s="91" t="str">
        <f>IF(MOD(ROW(F70),2)=0,IF( LEN(INDEX(Calculation!$BF$6:$BF$505,ROW(F70)/2-2,1))=0,"",INDEX(Calculation!$BF$6:$BF$505,ROW(F70)/2-2,1)&amp; " - " &amp; INDEX(Calculation!$BG$6:$BG$505,ROW(F70)/2-2,1)),"")</f>
        <v/>
      </c>
      <c r="G71" s="45"/>
      <c r="H71" s="92" t="str">
        <f t="shared" ref="H71:H134" si="6">IF(OR(AND(F72="",I72&lt;&gt;""),AND(F71="",I71="",H72="x")),"x","")</f>
        <v/>
      </c>
      <c r="I71" s="91" t="str">
        <f>IF(MOD(ROW(I70),2)=0,IF( OR(INDEX(Calculation!$BH$6:$BH$505,ROW(I70)/2-2,1)="",AND(INDEX(Calculation!$BH$6:$BH$505,ROW(I70)/2-2,1)="-",INDEX(Calculation!$BG$6:$BG$505,ROW(I70)/2-2,1)="-")),"",INDEX(Calculation!$BH$6:$BH$505,ROW(I70)/2-2,1)&amp; " - " &amp; INDEX(Calculation!$BI$6:$BI$505,ROW(I70)/2-2,1)),"")</f>
        <v/>
      </c>
      <c r="J71" s="45"/>
      <c r="K71" s="92" t="str">
        <f t="shared" ref="K71:K134" si="7">IF(OR(AND(I72="",L72&lt;&gt;""),AND(I71="",L71="",K72="x")),"x","")</f>
        <v/>
      </c>
      <c r="L71" s="91" t="str">
        <f>IF(MOD(ROW(I70),2)=0,IF( OR(INDEX(Calculation!$BJ$6:$BJ$505,ROW(I70)/2-2,1)="",AND(INDEX(Calculation!$BJ$6:$BJ$505,ROW(I70)/2-2,1)="-",INDEX(Calculation!$BH$6:$BH$505,ROW(I70)/2-2,1)="-")),"",INDEX(Calculation!$BJ$6:$BJ$505,ROW(I70)/2-2,1)&amp; " - " &amp; INDEX(Calculation!$BK$6:$BK$505,ROW(I70)/2-2,1)),"")</f>
        <v/>
      </c>
      <c r="M71" s="45"/>
      <c r="N71" s="92" t="str">
        <f t="shared" ref="N71:N134" si="8">IF(OR(AND(L72="",O72&lt;&gt;""),AND(L71="",O71="",N72="x")),"x","")</f>
        <v/>
      </c>
      <c r="O71" s="91" t="str">
        <f>IF(MOD(ROW(I70),2)=0,IF( OR(INDEX(Calculation!$BL$6:$BL$505,ROW(I70)/2-2,1)="",AND(INDEX(Calculation!$BL$6:$BL$505,ROW(I70)/2-2,1)="-",INDEX(Calculation!$BJ$6:$BJ$505,ROW(I70)/2-2,1)="-")),"",INDEX(Calculation!$BL$6:$BL$505,ROW(I70)/2-2,1)&amp; " - " &amp; INDEX(Calculation!$BM$6:$BM$505,ROW(I70)/2-2,1)),"")</f>
        <v/>
      </c>
      <c r="P71" s="45"/>
      <c r="Q71" s="92" t="str">
        <f t="shared" ref="Q71:Q134" si="9">IF(OR(AND(O72="",R72&lt;&gt;""),AND(O71="",R71="",Q72="x")),"x","")</f>
        <v/>
      </c>
      <c r="R71" s="91" t="str">
        <f>IF(MOD(ROW(L70),2)=0,IF( OR(INDEX(Calculation!$BN$6:$BN$505,ROW(L70)/2-2,1)="",AND(INDEX(Calculation!$BN$6:$BN$505,ROW(L70)/2-2,1)="-",INDEX(Calculation!$BL$6:$BL$505,ROW(I70)/2-2,1)="-")),"",INDEX(Calculation!$BN$6:$BN$505,ROW(L70)/2-2,1)&amp; " - " &amp; INDEX(Calculation!$BO$6:$BO$505,ROW(L70)/2-2,1)),"")</f>
        <v/>
      </c>
      <c r="S71" s="63"/>
    </row>
    <row r="72" spans="2:19" x14ac:dyDescent="0.25">
      <c r="B72" s="62"/>
      <c r="C72" s="45"/>
      <c r="D72" s="81"/>
      <c r="E72" s="92" t="str">
        <f t="shared" si="5"/>
        <v/>
      </c>
      <c r="F72" s="91" t="str">
        <f>IF(MOD(ROW(F71),2)=0,IF( LEN(INDEX(Calculation!$BF$6:$BF$505,ROW(F71)/2-2,1))=0,"",INDEX(Calculation!$BF$6:$BF$505,ROW(F71)/2-2,1)&amp; " - " &amp; INDEX(Calculation!$BG$6:$BG$505,ROW(F71)/2-2,1)),"")</f>
        <v/>
      </c>
      <c r="G72" s="45"/>
      <c r="H72" s="92" t="str">
        <f t="shared" si="6"/>
        <v/>
      </c>
      <c r="I72" s="91" t="str">
        <f>IF(MOD(ROW(I71),2)=0,IF( OR(INDEX(Calculation!$BH$6:$BH$505,ROW(I71)/2-2,1)="",AND(INDEX(Calculation!$BH$6:$BH$505,ROW(I71)/2-2,1)="-",INDEX(Calculation!$BG$6:$BG$505,ROW(I71)/2-2,1)="-")),"",INDEX(Calculation!$BH$6:$BH$505,ROW(I71)/2-2,1)&amp; " - " &amp; INDEX(Calculation!$BI$6:$BI$505,ROW(I71)/2-2,1)),"")</f>
        <v/>
      </c>
      <c r="J72" s="45"/>
      <c r="K72" s="92" t="str">
        <f t="shared" si="7"/>
        <v/>
      </c>
      <c r="L72" s="91" t="str">
        <f>IF(MOD(ROW(I71),2)=0,IF( OR(INDEX(Calculation!$BJ$6:$BJ$505,ROW(I71)/2-2,1)="",AND(INDEX(Calculation!$BJ$6:$BJ$505,ROW(I71)/2-2,1)="-",INDEX(Calculation!$BH$6:$BH$505,ROW(I71)/2-2,1)="-")),"",INDEX(Calculation!$BJ$6:$BJ$505,ROW(I71)/2-2,1)&amp; " - " &amp; INDEX(Calculation!$BK$6:$BK$505,ROW(I71)/2-2,1)),"")</f>
        <v/>
      </c>
      <c r="M72" s="45"/>
      <c r="N72" s="92" t="str">
        <f t="shared" si="8"/>
        <v/>
      </c>
      <c r="O72" s="91" t="str">
        <f>IF(MOD(ROW(I71),2)=0,IF( OR(INDEX(Calculation!$BL$6:$BL$505,ROW(I71)/2-2,1)="",AND(INDEX(Calculation!$BL$6:$BL$505,ROW(I71)/2-2,1)="-",INDEX(Calculation!$BJ$6:$BJ$505,ROW(I71)/2-2,1)="-")),"",INDEX(Calculation!$BL$6:$BL$505,ROW(I71)/2-2,1)&amp; " - " &amp; INDEX(Calculation!$BM$6:$BM$505,ROW(I71)/2-2,1)),"")</f>
        <v/>
      </c>
      <c r="P72" s="45"/>
      <c r="Q72" s="92" t="str">
        <f t="shared" si="9"/>
        <v/>
      </c>
      <c r="R72" s="91" t="str">
        <f>IF(MOD(ROW(L71),2)=0,IF( OR(INDEX(Calculation!$BN$6:$BN$505,ROW(L71)/2-2,1)="",AND(INDEX(Calculation!$BN$6:$BN$505,ROW(L71)/2-2,1)="-",INDEX(Calculation!$BL$6:$BL$505,ROW(I71)/2-2,1)="-")),"",INDEX(Calculation!$BN$6:$BN$505,ROW(L71)/2-2,1)&amp; " - " &amp; INDEX(Calculation!$BO$6:$BO$505,ROW(L71)/2-2,1)),"")</f>
        <v/>
      </c>
      <c r="S72" s="63"/>
    </row>
    <row r="73" spans="2:19" x14ac:dyDescent="0.25">
      <c r="B73" s="62"/>
      <c r="C73" s="45"/>
      <c r="D73" s="81"/>
      <c r="E73" s="92" t="str">
        <f t="shared" si="5"/>
        <v/>
      </c>
      <c r="F73" s="91" t="str">
        <f>IF(MOD(ROW(F72),2)=0,IF( LEN(INDEX(Calculation!$BF$6:$BF$505,ROW(F72)/2-2,1))=0,"",INDEX(Calculation!$BF$6:$BF$505,ROW(F72)/2-2,1)&amp; " - " &amp; INDEX(Calculation!$BG$6:$BG$505,ROW(F72)/2-2,1)),"")</f>
        <v/>
      </c>
      <c r="G73" s="45"/>
      <c r="H73" s="92" t="str">
        <f t="shared" si="6"/>
        <v/>
      </c>
      <c r="I73" s="91" t="str">
        <f>IF(MOD(ROW(I72),2)=0,IF( OR(INDEX(Calculation!$BH$6:$BH$505,ROW(I72)/2-2,1)="",AND(INDEX(Calculation!$BH$6:$BH$505,ROW(I72)/2-2,1)="-",INDEX(Calculation!$BG$6:$BG$505,ROW(I72)/2-2,1)="-")),"",INDEX(Calculation!$BH$6:$BH$505,ROW(I72)/2-2,1)&amp; " - " &amp; INDEX(Calculation!$BI$6:$BI$505,ROW(I72)/2-2,1)),"")</f>
        <v/>
      </c>
      <c r="J73" s="45"/>
      <c r="K73" s="92" t="str">
        <f t="shared" si="7"/>
        <v/>
      </c>
      <c r="L73" s="91" t="str">
        <f>IF(MOD(ROW(I72),2)=0,IF( OR(INDEX(Calculation!$BJ$6:$BJ$505,ROW(I72)/2-2,1)="",AND(INDEX(Calculation!$BJ$6:$BJ$505,ROW(I72)/2-2,1)="-",INDEX(Calculation!$BH$6:$BH$505,ROW(I72)/2-2,1)="-")),"",INDEX(Calculation!$BJ$6:$BJ$505,ROW(I72)/2-2,1)&amp; " - " &amp; INDEX(Calculation!$BK$6:$BK$505,ROW(I72)/2-2,1)),"")</f>
        <v/>
      </c>
      <c r="M73" s="45"/>
      <c r="N73" s="92" t="str">
        <f t="shared" si="8"/>
        <v/>
      </c>
      <c r="O73" s="91" t="str">
        <f>IF(MOD(ROW(I72),2)=0,IF( OR(INDEX(Calculation!$BL$6:$BL$505,ROW(I72)/2-2,1)="",AND(INDEX(Calculation!$BL$6:$BL$505,ROW(I72)/2-2,1)="-",INDEX(Calculation!$BJ$6:$BJ$505,ROW(I72)/2-2,1)="-")),"",INDEX(Calculation!$BL$6:$BL$505,ROW(I72)/2-2,1)&amp; " - " &amp; INDEX(Calculation!$BM$6:$BM$505,ROW(I72)/2-2,1)),"")</f>
        <v/>
      </c>
      <c r="P73" s="45"/>
      <c r="Q73" s="92" t="str">
        <f t="shared" si="9"/>
        <v/>
      </c>
      <c r="R73" s="91" t="str">
        <f>IF(MOD(ROW(L72),2)=0,IF( OR(INDEX(Calculation!$BN$6:$BN$505,ROW(L72)/2-2,1)="",AND(INDEX(Calculation!$BN$6:$BN$505,ROW(L72)/2-2,1)="-",INDEX(Calculation!$BL$6:$BL$505,ROW(I72)/2-2,1)="-")),"",INDEX(Calculation!$BN$6:$BN$505,ROW(L72)/2-2,1)&amp; " - " &amp; INDEX(Calculation!$BO$6:$BO$505,ROW(L72)/2-2,1)),"")</f>
        <v/>
      </c>
      <c r="S73" s="63"/>
    </row>
    <row r="74" spans="2:19" x14ac:dyDescent="0.25">
      <c r="B74" s="62"/>
      <c r="C74" s="45"/>
      <c r="D74" s="81"/>
      <c r="E74" s="92" t="str">
        <f t="shared" si="5"/>
        <v/>
      </c>
      <c r="F74" s="91" t="str">
        <f>IF(MOD(ROW(F73),2)=0,IF( LEN(INDEX(Calculation!$BF$6:$BF$505,ROW(F73)/2-2,1))=0,"",INDEX(Calculation!$BF$6:$BF$505,ROW(F73)/2-2,1)&amp; " - " &amp; INDEX(Calculation!$BG$6:$BG$505,ROW(F73)/2-2,1)),"")</f>
        <v/>
      </c>
      <c r="G74" s="45"/>
      <c r="H74" s="92" t="str">
        <f t="shared" si="6"/>
        <v/>
      </c>
      <c r="I74" s="91" t="str">
        <f>IF(MOD(ROW(I73),2)=0,IF( OR(INDEX(Calculation!$BH$6:$BH$505,ROW(I73)/2-2,1)="",AND(INDEX(Calculation!$BH$6:$BH$505,ROW(I73)/2-2,1)="-",INDEX(Calculation!$BG$6:$BG$505,ROW(I73)/2-2,1)="-")),"",INDEX(Calculation!$BH$6:$BH$505,ROW(I73)/2-2,1)&amp; " - " &amp; INDEX(Calculation!$BI$6:$BI$505,ROW(I73)/2-2,1)),"")</f>
        <v/>
      </c>
      <c r="J74" s="45"/>
      <c r="K74" s="92" t="str">
        <f t="shared" si="7"/>
        <v/>
      </c>
      <c r="L74" s="91" t="str">
        <f>IF(MOD(ROW(I73),2)=0,IF( OR(INDEX(Calculation!$BJ$6:$BJ$505,ROW(I73)/2-2,1)="",AND(INDEX(Calculation!$BJ$6:$BJ$505,ROW(I73)/2-2,1)="-",INDEX(Calculation!$BH$6:$BH$505,ROW(I73)/2-2,1)="-")),"",INDEX(Calculation!$BJ$6:$BJ$505,ROW(I73)/2-2,1)&amp; " - " &amp; INDEX(Calculation!$BK$6:$BK$505,ROW(I73)/2-2,1)),"")</f>
        <v/>
      </c>
      <c r="M74" s="45"/>
      <c r="N74" s="92" t="str">
        <f t="shared" si="8"/>
        <v/>
      </c>
      <c r="O74" s="91" t="str">
        <f>IF(MOD(ROW(I73),2)=0,IF( OR(INDEX(Calculation!$BL$6:$BL$505,ROW(I73)/2-2,1)="",AND(INDEX(Calculation!$BL$6:$BL$505,ROW(I73)/2-2,1)="-",INDEX(Calculation!$BJ$6:$BJ$505,ROW(I73)/2-2,1)="-")),"",INDEX(Calculation!$BL$6:$BL$505,ROW(I73)/2-2,1)&amp; " - " &amp; INDEX(Calculation!$BM$6:$BM$505,ROW(I73)/2-2,1)),"")</f>
        <v/>
      </c>
      <c r="P74" s="45"/>
      <c r="Q74" s="92" t="str">
        <f t="shared" si="9"/>
        <v/>
      </c>
      <c r="R74" s="91" t="str">
        <f>IF(MOD(ROW(L73),2)=0,IF( OR(INDEX(Calculation!$BN$6:$BN$505,ROW(L73)/2-2,1)="",AND(INDEX(Calculation!$BN$6:$BN$505,ROW(L73)/2-2,1)="-",INDEX(Calculation!$BL$6:$BL$505,ROW(I73)/2-2,1)="-")),"",INDEX(Calculation!$BN$6:$BN$505,ROW(L73)/2-2,1)&amp; " - " &amp; INDEX(Calculation!$BO$6:$BO$505,ROW(L73)/2-2,1)),"")</f>
        <v/>
      </c>
      <c r="S74" s="63"/>
    </row>
    <row r="75" spans="2:19" x14ac:dyDescent="0.25">
      <c r="B75" s="62"/>
      <c r="C75" s="45"/>
      <c r="D75" s="81"/>
      <c r="E75" s="92" t="str">
        <f t="shared" si="5"/>
        <v/>
      </c>
      <c r="F75" s="91" t="str">
        <f>IF(MOD(ROW(F74),2)=0,IF( LEN(INDEX(Calculation!$BF$6:$BF$505,ROW(F74)/2-2,1))=0,"",INDEX(Calculation!$BF$6:$BF$505,ROW(F74)/2-2,1)&amp; " - " &amp; INDEX(Calculation!$BG$6:$BG$505,ROW(F74)/2-2,1)),"")</f>
        <v/>
      </c>
      <c r="G75" s="45"/>
      <c r="H75" s="92" t="str">
        <f t="shared" si="6"/>
        <v/>
      </c>
      <c r="I75" s="91" t="str">
        <f>IF(MOD(ROW(I74),2)=0,IF( OR(INDEX(Calculation!$BH$6:$BH$505,ROW(I74)/2-2,1)="",AND(INDEX(Calculation!$BH$6:$BH$505,ROW(I74)/2-2,1)="-",INDEX(Calculation!$BG$6:$BG$505,ROW(I74)/2-2,1)="-")),"",INDEX(Calculation!$BH$6:$BH$505,ROW(I74)/2-2,1)&amp; " - " &amp; INDEX(Calculation!$BI$6:$BI$505,ROW(I74)/2-2,1)),"")</f>
        <v/>
      </c>
      <c r="J75" s="45"/>
      <c r="K75" s="92" t="str">
        <f t="shared" si="7"/>
        <v/>
      </c>
      <c r="L75" s="91" t="str">
        <f>IF(MOD(ROW(I74),2)=0,IF( OR(INDEX(Calculation!$BJ$6:$BJ$505,ROW(I74)/2-2,1)="",AND(INDEX(Calculation!$BJ$6:$BJ$505,ROW(I74)/2-2,1)="-",INDEX(Calculation!$BH$6:$BH$505,ROW(I74)/2-2,1)="-")),"",INDEX(Calculation!$BJ$6:$BJ$505,ROW(I74)/2-2,1)&amp; " - " &amp; INDEX(Calculation!$BK$6:$BK$505,ROW(I74)/2-2,1)),"")</f>
        <v/>
      </c>
      <c r="M75" s="45"/>
      <c r="N75" s="92" t="str">
        <f t="shared" si="8"/>
        <v/>
      </c>
      <c r="O75" s="91" t="str">
        <f>IF(MOD(ROW(I74),2)=0,IF( OR(INDEX(Calculation!$BL$6:$BL$505,ROW(I74)/2-2,1)="",AND(INDEX(Calculation!$BL$6:$BL$505,ROW(I74)/2-2,1)="-",INDEX(Calculation!$BJ$6:$BJ$505,ROW(I74)/2-2,1)="-")),"",INDEX(Calculation!$BL$6:$BL$505,ROW(I74)/2-2,1)&amp; " - " &amp; INDEX(Calculation!$BM$6:$BM$505,ROW(I74)/2-2,1)),"")</f>
        <v/>
      </c>
      <c r="P75" s="45"/>
      <c r="Q75" s="92" t="str">
        <f t="shared" si="9"/>
        <v/>
      </c>
      <c r="R75" s="91" t="str">
        <f>IF(MOD(ROW(L74),2)=0,IF( OR(INDEX(Calculation!$BN$6:$BN$505,ROW(L74)/2-2,1)="",AND(INDEX(Calculation!$BN$6:$BN$505,ROW(L74)/2-2,1)="-",INDEX(Calculation!$BL$6:$BL$505,ROW(I74)/2-2,1)="-")),"",INDEX(Calculation!$BN$6:$BN$505,ROW(L74)/2-2,1)&amp; " - " &amp; INDEX(Calculation!$BO$6:$BO$505,ROW(L74)/2-2,1)),"")</f>
        <v/>
      </c>
      <c r="S75" s="63"/>
    </row>
    <row r="76" spans="2:19" x14ac:dyDescent="0.25">
      <c r="B76" s="62"/>
      <c r="C76" s="45"/>
      <c r="D76" s="81"/>
      <c r="E76" s="92" t="str">
        <f t="shared" si="5"/>
        <v/>
      </c>
      <c r="F76" s="91" t="str">
        <f>IF(MOD(ROW(F75),2)=0,IF( LEN(INDEX(Calculation!$BF$6:$BF$505,ROW(F75)/2-2,1))=0,"",INDEX(Calculation!$BF$6:$BF$505,ROW(F75)/2-2,1)&amp; " - " &amp; INDEX(Calculation!$BG$6:$BG$505,ROW(F75)/2-2,1)),"")</f>
        <v/>
      </c>
      <c r="G76" s="45"/>
      <c r="H76" s="92" t="str">
        <f t="shared" si="6"/>
        <v/>
      </c>
      <c r="I76" s="91" t="str">
        <f>IF(MOD(ROW(I75),2)=0,IF( OR(INDEX(Calculation!$BH$6:$BH$505,ROW(I75)/2-2,1)="",AND(INDEX(Calculation!$BH$6:$BH$505,ROW(I75)/2-2,1)="-",INDEX(Calculation!$BG$6:$BG$505,ROW(I75)/2-2,1)="-")),"",INDEX(Calculation!$BH$6:$BH$505,ROW(I75)/2-2,1)&amp; " - " &amp; INDEX(Calculation!$BI$6:$BI$505,ROW(I75)/2-2,1)),"")</f>
        <v/>
      </c>
      <c r="J76" s="45"/>
      <c r="K76" s="92" t="str">
        <f t="shared" si="7"/>
        <v/>
      </c>
      <c r="L76" s="91" t="str">
        <f>IF(MOD(ROW(I75),2)=0,IF( OR(INDEX(Calculation!$BJ$6:$BJ$505,ROW(I75)/2-2,1)="",AND(INDEX(Calculation!$BJ$6:$BJ$505,ROW(I75)/2-2,1)="-",INDEX(Calculation!$BH$6:$BH$505,ROW(I75)/2-2,1)="-")),"",INDEX(Calculation!$BJ$6:$BJ$505,ROW(I75)/2-2,1)&amp; " - " &amp; INDEX(Calculation!$BK$6:$BK$505,ROW(I75)/2-2,1)),"")</f>
        <v/>
      </c>
      <c r="M76" s="45"/>
      <c r="N76" s="92" t="str">
        <f t="shared" si="8"/>
        <v/>
      </c>
      <c r="O76" s="91" t="str">
        <f>IF(MOD(ROW(I75),2)=0,IF( OR(INDEX(Calculation!$BL$6:$BL$505,ROW(I75)/2-2,1)="",AND(INDEX(Calculation!$BL$6:$BL$505,ROW(I75)/2-2,1)="-",INDEX(Calculation!$BJ$6:$BJ$505,ROW(I75)/2-2,1)="-")),"",INDEX(Calculation!$BL$6:$BL$505,ROW(I75)/2-2,1)&amp; " - " &amp; INDEX(Calculation!$BM$6:$BM$505,ROW(I75)/2-2,1)),"")</f>
        <v/>
      </c>
      <c r="P76" s="45"/>
      <c r="Q76" s="92" t="str">
        <f t="shared" si="9"/>
        <v/>
      </c>
      <c r="R76" s="91" t="str">
        <f>IF(MOD(ROW(L75),2)=0,IF( OR(INDEX(Calculation!$BN$6:$BN$505,ROW(L75)/2-2,1)="",AND(INDEX(Calculation!$BN$6:$BN$505,ROW(L75)/2-2,1)="-",INDEX(Calculation!$BL$6:$BL$505,ROW(I75)/2-2,1)="-")),"",INDEX(Calculation!$BN$6:$BN$505,ROW(L75)/2-2,1)&amp; " - " &amp; INDEX(Calculation!$BO$6:$BO$505,ROW(L75)/2-2,1)),"")</f>
        <v/>
      </c>
      <c r="S76" s="63"/>
    </row>
    <row r="77" spans="2:19" x14ac:dyDescent="0.25">
      <c r="B77" s="62"/>
      <c r="C77" s="45"/>
      <c r="D77" s="81"/>
      <c r="E77" s="92" t="str">
        <f t="shared" si="5"/>
        <v/>
      </c>
      <c r="F77" s="91" t="str">
        <f>IF(MOD(ROW(F76),2)=0,IF( LEN(INDEX(Calculation!$BF$6:$BF$505,ROW(F76)/2-2,1))=0,"",INDEX(Calculation!$BF$6:$BF$505,ROW(F76)/2-2,1)&amp; " - " &amp; INDEX(Calculation!$BG$6:$BG$505,ROW(F76)/2-2,1)),"")</f>
        <v/>
      </c>
      <c r="G77" s="45"/>
      <c r="H77" s="92" t="str">
        <f t="shared" si="6"/>
        <v/>
      </c>
      <c r="I77" s="91" t="str">
        <f>IF(MOD(ROW(I76),2)=0,IF( OR(INDEX(Calculation!$BH$6:$BH$505,ROW(I76)/2-2,1)="",AND(INDEX(Calculation!$BH$6:$BH$505,ROW(I76)/2-2,1)="-",INDEX(Calculation!$BG$6:$BG$505,ROW(I76)/2-2,1)="-")),"",INDEX(Calculation!$BH$6:$BH$505,ROW(I76)/2-2,1)&amp; " - " &amp; INDEX(Calculation!$BI$6:$BI$505,ROW(I76)/2-2,1)),"")</f>
        <v/>
      </c>
      <c r="J77" s="45"/>
      <c r="K77" s="92" t="str">
        <f t="shared" si="7"/>
        <v/>
      </c>
      <c r="L77" s="91" t="str">
        <f>IF(MOD(ROW(I76),2)=0,IF( OR(INDEX(Calculation!$BJ$6:$BJ$505,ROW(I76)/2-2,1)="",AND(INDEX(Calculation!$BJ$6:$BJ$505,ROW(I76)/2-2,1)="-",INDEX(Calculation!$BH$6:$BH$505,ROW(I76)/2-2,1)="-")),"",INDEX(Calculation!$BJ$6:$BJ$505,ROW(I76)/2-2,1)&amp; " - " &amp; INDEX(Calculation!$BK$6:$BK$505,ROW(I76)/2-2,1)),"")</f>
        <v/>
      </c>
      <c r="M77" s="45"/>
      <c r="N77" s="92" t="str">
        <f t="shared" si="8"/>
        <v/>
      </c>
      <c r="O77" s="91" t="str">
        <f>IF(MOD(ROW(I76),2)=0,IF( OR(INDEX(Calculation!$BL$6:$BL$505,ROW(I76)/2-2,1)="",AND(INDEX(Calculation!$BL$6:$BL$505,ROW(I76)/2-2,1)="-",INDEX(Calculation!$BJ$6:$BJ$505,ROW(I76)/2-2,1)="-")),"",INDEX(Calculation!$BL$6:$BL$505,ROW(I76)/2-2,1)&amp; " - " &amp; INDEX(Calculation!$BM$6:$BM$505,ROW(I76)/2-2,1)),"")</f>
        <v/>
      </c>
      <c r="P77" s="45"/>
      <c r="Q77" s="92" t="str">
        <f t="shared" si="9"/>
        <v/>
      </c>
      <c r="R77" s="91" t="str">
        <f>IF(MOD(ROW(L76),2)=0,IF( OR(INDEX(Calculation!$BN$6:$BN$505,ROW(L76)/2-2,1)="",AND(INDEX(Calculation!$BN$6:$BN$505,ROW(L76)/2-2,1)="-",INDEX(Calculation!$BL$6:$BL$505,ROW(I76)/2-2,1)="-")),"",INDEX(Calculation!$BN$6:$BN$505,ROW(L76)/2-2,1)&amp; " - " &amp; INDEX(Calculation!$BO$6:$BO$505,ROW(L76)/2-2,1)),"")</f>
        <v/>
      </c>
      <c r="S77" s="63"/>
    </row>
    <row r="78" spans="2:19" x14ac:dyDescent="0.25">
      <c r="B78" s="62"/>
      <c r="C78" s="45"/>
      <c r="D78" s="81"/>
      <c r="E78" s="92" t="str">
        <f t="shared" si="5"/>
        <v/>
      </c>
      <c r="F78" s="91" t="str">
        <f>IF(MOD(ROW(F77),2)=0,IF( LEN(INDEX(Calculation!$BF$6:$BF$505,ROW(F77)/2-2,1))=0,"",INDEX(Calculation!$BF$6:$BF$505,ROW(F77)/2-2,1)&amp; " - " &amp; INDEX(Calculation!$BG$6:$BG$505,ROW(F77)/2-2,1)),"")</f>
        <v/>
      </c>
      <c r="G78" s="45"/>
      <c r="H78" s="92" t="str">
        <f t="shared" si="6"/>
        <v/>
      </c>
      <c r="I78" s="91" t="str">
        <f>IF(MOD(ROW(I77),2)=0,IF( OR(INDEX(Calculation!$BH$6:$BH$505,ROW(I77)/2-2,1)="",AND(INDEX(Calculation!$BH$6:$BH$505,ROW(I77)/2-2,1)="-",INDEX(Calculation!$BG$6:$BG$505,ROW(I77)/2-2,1)="-")),"",INDEX(Calculation!$BH$6:$BH$505,ROW(I77)/2-2,1)&amp; " - " &amp; INDEX(Calculation!$BI$6:$BI$505,ROW(I77)/2-2,1)),"")</f>
        <v/>
      </c>
      <c r="J78" s="45"/>
      <c r="K78" s="92" t="str">
        <f t="shared" si="7"/>
        <v/>
      </c>
      <c r="L78" s="91" t="str">
        <f>IF(MOD(ROW(I77),2)=0,IF( OR(INDEX(Calculation!$BJ$6:$BJ$505,ROW(I77)/2-2,1)="",AND(INDEX(Calculation!$BJ$6:$BJ$505,ROW(I77)/2-2,1)="-",INDEX(Calculation!$BH$6:$BH$505,ROW(I77)/2-2,1)="-")),"",INDEX(Calculation!$BJ$6:$BJ$505,ROW(I77)/2-2,1)&amp; " - " &amp; INDEX(Calculation!$BK$6:$BK$505,ROW(I77)/2-2,1)),"")</f>
        <v/>
      </c>
      <c r="M78" s="45"/>
      <c r="N78" s="92" t="str">
        <f t="shared" si="8"/>
        <v/>
      </c>
      <c r="O78" s="91" t="str">
        <f>IF(MOD(ROW(I77),2)=0,IF( OR(INDEX(Calculation!$BL$6:$BL$505,ROW(I77)/2-2,1)="",AND(INDEX(Calculation!$BL$6:$BL$505,ROW(I77)/2-2,1)="-",INDEX(Calculation!$BJ$6:$BJ$505,ROW(I77)/2-2,1)="-")),"",INDEX(Calculation!$BL$6:$BL$505,ROW(I77)/2-2,1)&amp; " - " &amp; INDEX(Calculation!$BM$6:$BM$505,ROW(I77)/2-2,1)),"")</f>
        <v/>
      </c>
      <c r="P78" s="45"/>
      <c r="Q78" s="92" t="str">
        <f t="shared" si="9"/>
        <v/>
      </c>
      <c r="R78" s="91" t="str">
        <f>IF(MOD(ROW(L77),2)=0,IF( OR(INDEX(Calculation!$BN$6:$BN$505,ROW(L77)/2-2,1)="",AND(INDEX(Calculation!$BN$6:$BN$505,ROW(L77)/2-2,1)="-",INDEX(Calculation!$BL$6:$BL$505,ROW(I77)/2-2,1)="-")),"",INDEX(Calculation!$BN$6:$BN$505,ROW(L77)/2-2,1)&amp; " - " &amp; INDEX(Calculation!$BO$6:$BO$505,ROW(L77)/2-2,1)),"")</f>
        <v/>
      </c>
      <c r="S78" s="63"/>
    </row>
    <row r="79" spans="2:19" x14ac:dyDescent="0.25">
      <c r="B79" s="62"/>
      <c r="C79" s="45"/>
      <c r="D79" s="81"/>
      <c r="E79" s="92" t="str">
        <f t="shared" si="5"/>
        <v/>
      </c>
      <c r="F79" s="91" t="str">
        <f>IF(MOD(ROW(F78),2)=0,IF( LEN(INDEX(Calculation!$BF$6:$BF$505,ROW(F78)/2-2,1))=0,"",INDEX(Calculation!$BF$6:$BF$505,ROW(F78)/2-2,1)&amp; " - " &amp; INDEX(Calculation!$BG$6:$BG$505,ROW(F78)/2-2,1)),"")</f>
        <v/>
      </c>
      <c r="G79" s="45"/>
      <c r="H79" s="92" t="str">
        <f t="shared" si="6"/>
        <v/>
      </c>
      <c r="I79" s="91" t="str">
        <f>IF(MOD(ROW(I78),2)=0,IF( OR(INDEX(Calculation!$BH$6:$BH$505,ROW(I78)/2-2,1)="",AND(INDEX(Calculation!$BH$6:$BH$505,ROW(I78)/2-2,1)="-",INDEX(Calculation!$BG$6:$BG$505,ROW(I78)/2-2,1)="-")),"",INDEX(Calculation!$BH$6:$BH$505,ROW(I78)/2-2,1)&amp; " - " &amp; INDEX(Calculation!$BI$6:$BI$505,ROW(I78)/2-2,1)),"")</f>
        <v/>
      </c>
      <c r="J79" s="45"/>
      <c r="K79" s="92" t="str">
        <f t="shared" si="7"/>
        <v/>
      </c>
      <c r="L79" s="91" t="str">
        <f>IF(MOD(ROW(I78),2)=0,IF( OR(INDEX(Calculation!$BJ$6:$BJ$505,ROW(I78)/2-2,1)="",AND(INDEX(Calculation!$BJ$6:$BJ$505,ROW(I78)/2-2,1)="-",INDEX(Calculation!$BH$6:$BH$505,ROW(I78)/2-2,1)="-")),"",INDEX(Calculation!$BJ$6:$BJ$505,ROW(I78)/2-2,1)&amp; " - " &amp; INDEX(Calculation!$BK$6:$BK$505,ROW(I78)/2-2,1)),"")</f>
        <v/>
      </c>
      <c r="M79" s="45"/>
      <c r="N79" s="92" t="str">
        <f t="shared" si="8"/>
        <v/>
      </c>
      <c r="O79" s="91" t="str">
        <f>IF(MOD(ROW(I78),2)=0,IF( OR(INDEX(Calculation!$BL$6:$BL$505,ROW(I78)/2-2,1)="",AND(INDEX(Calculation!$BL$6:$BL$505,ROW(I78)/2-2,1)="-",INDEX(Calculation!$BJ$6:$BJ$505,ROW(I78)/2-2,1)="-")),"",INDEX(Calculation!$BL$6:$BL$505,ROW(I78)/2-2,1)&amp; " - " &amp; INDEX(Calculation!$BM$6:$BM$505,ROW(I78)/2-2,1)),"")</f>
        <v/>
      </c>
      <c r="P79" s="45"/>
      <c r="Q79" s="92" t="str">
        <f t="shared" si="9"/>
        <v/>
      </c>
      <c r="R79" s="91" t="str">
        <f>IF(MOD(ROW(L78),2)=0,IF( OR(INDEX(Calculation!$BN$6:$BN$505,ROW(L78)/2-2,1)="",AND(INDEX(Calculation!$BN$6:$BN$505,ROW(L78)/2-2,1)="-",INDEX(Calculation!$BL$6:$BL$505,ROW(I78)/2-2,1)="-")),"",INDEX(Calculation!$BN$6:$BN$505,ROW(L78)/2-2,1)&amp; " - " &amp; INDEX(Calculation!$BO$6:$BO$505,ROW(L78)/2-2,1)),"")</f>
        <v/>
      </c>
      <c r="S79" s="63"/>
    </row>
    <row r="80" spans="2:19" x14ac:dyDescent="0.25">
      <c r="B80" s="62"/>
      <c r="C80" s="45"/>
      <c r="D80" s="81"/>
      <c r="E80" s="92" t="str">
        <f t="shared" si="5"/>
        <v/>
      </c>
      <c r="F80" s="91" t="str">
        <f>IF(MOD(ROW(F79),2)=0,IF( LEN(INDEX(Calculation!$BF$6:$BF$505,ROW(F79)/2-2,1))=0,"",INDEX(Calculation!$BF$6:$BF$505,ROW(F79)/2-2,1)&amp; " - " &amp; INDEX(Calculation!$BG$6:$BG$505,ROW(F79)/2-2,1)),"")</f>
        <v/>
      </c>
      <c r="G80" s="45"/>
      <c r="H80" s="92" t="str">
        <f t="shared" si="6"/>
        <v/>
      </c>
      <c r="I80" s="91" t="str">
        <f>IF(MOD(ROW(I79),2)=0,IF( OR(INDEX(Calculation!$BH$6:$BH$505,ROW(I79)/2-2,1)="",AND(INDEX(Calculation!$BH$6:$BH$505,ROW(I79)/2-2,1)="-",INDEX(Calculation!$BG$6:$BG$505,ROW(I79)/2-2,1)="-")),"",INDEX(Calculation!$BH$6:$BH$505,ROW(I79)/2-2,1)&amp; " - " &amp; INDEX(Calculation!$BI$6:$BI$505,ROW(I79)/2-2,1)),"")</f>
        <v/>
      </c>
      <c r="J80" s="45"/>
      <c r="K80" s="92" t="str">
        <f t="shared" si="7"/>
        <v/>
      </c>
      <c r="L80" s="91" t="str">
        <f>IF(MOD(ROW(I79),2)=0,IF( OR(INDEX(Calculation!$BJ$6:$BJ$505,ROW(I79)/2-2,1)="",AND(INDEX(Calculation!$BJ$6:$BJ$505,ROW(I79)/2-2,1)="-",INDEX(Calculation!$BH$6:$BH$505,ROW(I79)/2-2,1)="-")),"",INDEX(Calculation!$BJ$6:$BJ$505,ROW(I79)/2-2,1)&amp; " - " &amp; INDEX(Calculation!$BK$6:$BK$505,ROW(I79)/2-2,1)),"")</f>
        <v/>
      </c>
      <c r="M80" s="45"/>
      <c r="N80" s="92" t="str">
        <f t="shared" si="8"/>
        <v/>
      </c>
      <c r="O80" s="91" t="str">
        <f>IF(MOD(ROW(I79),2)=0,IF( OR(INDEX(Calculation!$BL$6:$BL$505,ROW(I79)/2-2,1)="",AND(INDEX(Calculation!$BL$6:$BL$505,ROW(I79)/2-2,1)="-",INDEX(Calculation!$BJ$6:$BJ$505,ROW(I79)/2-2,1)="-")),"",INDEX(Calculation!$BL$6:$BL$505,ROW(I79)/2-2,1)&amp; " - " &amp; INDEX(Calculation!$BM$6:$BM$505,ROW(I79)/2-2,1)),"")</f>
        <v/>
      </c>
      <c r="P80" s="45"/>
      <c r="Q80" s="92" t="str">
        <f t="shared" si="9"/>
        <v/>
      </c>
      <c r="R80" s="91" t="str">
        <f>IF(MOD(ROW(L79),2)=0,IF( OR(INDEX(Calculation!$BN$6:$BN$505,ROW(L79)/2-2,1)="",AND(INDEX(Calculation!$BN$6:$BN$505,ROW(L79)/2-2,1)="-",INDEX(Calculation!$BL$6:$BL$505,ROW(I79)/2-2,1)="-")),"",INDEX(Calculation!$BN$6:$BN$505,ROW(L79)/2-2,1)&amp; " - " &amp; INDEX(Calculation!$BO$6:$BO$505,ROW(L79)/2-2,1)),"")</f>
        <v/>
      </c>
      <c r="S80" s="63"/>
    </row>
    <row r="81" spans="2:19" x14ac:dyDescent="0.25">
      <c r="B81" s="62"/>
      <c r="C81" s="45"/>
      <c r="D81" s="81"/>
      <c r="E81" s="92" t="str">
        <f t="shared" si="5"/>
        <v/>
      </c>
      <c r="F81" s="91" t="str">
        <f>IF(MOD(ROW(F80),2)=0,IF( LEN(INDEX(Calculation!$BF$6:$BF$505,ROW(F80)/2-2,1))=0,"",INDEX(Calculation!$BF$6:$BF$505,ROW(F80)/2-2,1)&amp; " - " &amp; INDEX(Calculation!$BG$6:$BG$505,ROW(F80)/2-2,1)),"")</f>
        <v/>
      </c>
      <c r="G81" s="45"/>
      <c r="H81" s="92" t="str">
        <f t="shared" si="6"/>
        <v/>
      </c>
      <c r="I81" s="91" t="str">
        <f>IF(MOD(ROW(I80),2)=0,IF( OR(INDEX(Calculation!$BH$6:$BH$505,ROW(I80)/2-2,1)="",AND(INDEX(Calculation!$BH$6:$BH$505,ROW(I80)/2-2,1)="-",INDEX(Calculation!$BG$6:$BG$505,ROW(I80)/2-2,1)="-")),"",INDEX(Calculation!$BH$6:$BH$505,ROW(I80)/2-2,1)&amp; " - " &amp; INDEX(Calculation!$BI$6:$BI$505,ROW(I80)/2-2,1)),"")</f>
        <v/>
      </c>
      <c r="J81" s="45"/>
      <c r="K81" s="92" t="str">
        <f t="shared" si="7"/>
        <v/>
      </c>
      <c r="L81" s="91" t="str">
        <f>IF(MOD(ROW(I80),2)=0,IF( OR(INDEX(Calculation!$BJ$6:$BJ$505,ROW(I80)/2-2,1)="",AND(INDEX(Calculation!$BJ$6:$BJ$505,ROW(I80)/2-2,1)="-",INDEX(Calculation!$BH$6:$BH$505,ROW(I80)/2-2,1)="-")),"",INDEX(Calculation!$BJ$6:$BJ$505,ROW(I80)/2-2,1)&amp; " - " &amp; INDEX(Calculation!$BK$6:$BK$505,ROW(I80)/2-2,1)),"")</f>
        <v/>
      </c>
      <c r="M81" s="45"/>
      <c r="N81" s="92" t="str">
        <f t="shared" si="8"/>
        <v/>
      </c>
      <c r="O81" s="91" t="str">
        <f>IF(MOD(ROW(I80),2)=0,IF( OR(INDEX(Calculation!$BL$6:$BL$505,ROW(I80)/2-2,1)="",AND(INDEX(Calculation!$BL$6:$BL$505,ROW(I80)/2-2,1)="-",INDEX(Calculation!$BJ$6:$BJ$505,ROW(I80)/2-2,1)="-")),"",INDEX(Calculation!$BL$6:$BL$505,ROW(I80)/2-2,1)&amp; " - " &amp; INDEX(Calculation!$BM$6:$BM$505,ROW(I80)/2-2,1)),"")</f>
        <v/>
      </c>
      <c r="P81" s="45"/>
      <c r="Q81" s="92" t="str">
        <f t="shared" si="9"/>
        <v/>
      </c>
      <c r="R81" s="91" t="str">
        <f>IF(MOD(ROW(L80),2)=0,IF( OR(INDEX(Calculation!$BN$6:$BN$505,ROW(L80)/2-2,1)="",AND(INDEX(Calculation!$BN$6:$BN$505,ROW(L80)/2-2,1)="-",INDEX(Calculation!$BL$6:$BL$505,ROW(I80)/2-2,1)="-")),"",INDEX(Calculation!$BN$6:$BN$505,ROW(L80)/2-2,1)&amp; " - " &amp; INDEX(Calculation!$BO$6:$BO$505,ROW(L80)/2-2,1)),"")</f>
        <v/>
      </c>
      <c r="S81" s="63"/>
    </row>
    <row r="82" spans="2:19" x14ac:dyDescent="0.25">
      <c r="B82" s="62"/>
      <c r="C82" s="45"/>
      <c r="D82" s="81"/>
      <c r="E82" s="92" t="str">
        <f t="shared" si="5"/>
        <v/>
      </c>
      <c r="F82" s="91" t="str">
        <f>IF(MOD(ROW(F81),2)=0,IF( LEN(INDEX(Calculation!$BF$6:$BF$505,ROW(F81)/2-2,1))=0,"",INDEX(Calculation!$BF$6:$BF$505,ROW(F81)/2-2,1)&amp; " - " &amp; INDEX(Calculation!$BG$6:$BG$505,ROW(F81)/2-2,1)),"")</f>
        <v/>
      </c>
      <c r="G82" s="45"/>
      <c r="H82" s="92" t="str">
        <f t="shared" si="6"/>
        <v/>
      </c>
      <c r="I82" s="91" t="str">
        <f>IF(MOD(ROW(I81),2)=0,IF( OR(INDEX(Calculation!$BH$6:$BH$505,ROW(I81)/2-2,1)="",AND(INDEX(Calculation!$BH$6:$BH$505,ROW(I81)/2-2,1)="-",INDEX(Calculation!$BG$6:$BG$505,ROW(I81)/2-2,1)="-")),"",INDEX(Calculation!$BH$6:$BH$505,ROW(I81)/2-2,1)&amp; " - " &amp; INDEX(Calculation!$BI$6:$BI$505,ROW(I81)/2-2,1)),"")</f>
        <v/>
      </c>
      <c r="J82" s="45"/>
      <c r="K82" s="92" t="str">
        <f t="shared" si="7"/>
        <v/>
      </c>
      <c r="L82" s="91" t="str">
        <f>IF(MOD(ROW(I81),2)=0,IF( OR(INDEX(Calculation!$BJ$6:$BJ$505,ROW(I81)/2-2,1)="",AND(INDEX(Calculation!$BJ$6:$BJ$505,ROW(I81)/2-2,1)="-",INDEX(Calculation!$BH$6:$BH$505,ROW(I81)/2-2,1)="-")),"",INDEX(Calculation!$BJ$6:$BJ$505,ROW(I81)/2-2,1)&amp; " - " &amp; INDEX(Calculation!$BK$6:$BK$505,ROW(I81)/2-2,1)),"")</f>
        <v/>
      </c>
      <c r="M82" s="45"/>
      <c r="N82" s="92" t="str">
        <f t="shared" si="8"/>
        <v/>
      </c>
      <c r="O82" s="91" t="str">
        <f>IF(MOD(ROW(I81),2)=0,IF( OR(INDEX(Calculation!$BL$6:$BL$505,ROW(I81)/2-2,1)="",AND(INDEX(Calculation!$BL$6:$BL$505,ROW(I81)/2-2,1)="-",INDEX(Calculation!$BJ$6:$BJ$505,ROW(I81)/2-2,1)="-")),"",INDEX(Calculation!$BL$6:$BL$505,ROW(I81)/2-2,1)&amp; " - " &amp; INDEX(Calculation!$BM$6:$BM$505,ROW(I81)/2-2,1)),"")</f>
        <v/>
      </c>
      <c r="P82" s="45"/>
      <c r="Q82" s="92" t="str">
        <f t="shared" si="9"/>
        <v/>
      </c>
      <c r="R82" s="91" t="str">
        <f>IF(MOD(ROW(L81),2)=0,IF( OR(INDEX(Calculation!$BN$6:$BN$505,ROW(L81)/2-2,1)="",AND(INDEX(Calculation!$BN$6:$BN$505,ROW(L81)/2-2,1)="-",INDEX(Calculation!$BL$6:$BL$505,ROW(I81)/2-2,1)="-")),"",INDEX(Calculation!$BN$6:$BN$505,ROW(L81)/2-2,1)&amp; " - " &amp; INDEX(Calculation!$BO$6:$BO$505,ROW(L81)/2-2,1)),"")</f>
        <v/>
      </c>
      <c r="S82" s="63"/>
    </row>
    <row r="83" spans="2:19" x14ac:dyDescent="0.25">
      <c r="B83" s="62"/>
      <c r="C83" s="45"/>
      <c r="D83" s="81"/>
      <c r="E83" s="92" t="str">
        <f t="shared" si="5"/>
        <v/>
      </c>
      <c r="F83" s="91" t="str">
        <f>IF(MOD(ROW(F82),2)=0,IF( LEN(INDEX(Calculation!$BF$6:$BF$505,ROW(F82)/2-2,1))=0,"",INDEX(Calculation!$BF$6:$BF$505,ROW(F82)/2-2,1)&amp; " - " &amp; INDEX(Calculation!$BG$6:$BG$505,ROW(F82)/2-2,1)),"")</f>
        <v/>
      </c>
      <c r="G83" s="45"/>
      <c r="H83" s="92" t="str">
        <f t="shared" si="6"/>
        <v/>
      </c>
      <c r="I83" s="91" t="str">
        <f>IF(MOD(ROW(I82),2)=0,IF( OR(INDEX(Calculation!$BH$6:$BH$505,ROW(I82)/2-2,1)="",AND(INDEX(Calculation!$BH$6:$BH$505,ROW(I82)/2-2,1)="-",INDEX(Calculation!$BG$6:$BG$505,ROW(I82)/2-2,1)="-")),"",INDEX(Calculation!$BH$6:$BH$505,ROW(I82)/2-2,1)&amp; " - " &amp; INDEX(Calculation!$BI$6:$BI$505,ROW(I82)/2-2,1)),"")</f>
        <v/>
      </c>
      <c r="J83" s="45"/>
      <c r="K83" s="92" t="str">
        <f t="shared" si="7"/>
        <v/>
      </c>
      <c r="L83" s="91" t="str">
        <f>IF(MOD(ROW(I82),2)=0,IF( OR(INDEX(Calculation!$BJ$6:$BJ$505,ROW(I82)/2-2,1)="",AND(INDEX(Calculation!$BJ$6:$BJ$505,ROW(I82)/2-2,1)="-",INDEX(Calculation!$BH$6:$BH$505,ROW(I82)/2-2,1)="-")),"",INDEX(Calculation!$BJ$6:$BJ$505,ROW(I82)/2-2,1)&amp; " - " &amp; INDEX(Calculation!$BK$6:$BK$505,ROW(I82)/2-2,1)),"")</f>
        <v/>
      </c>
      <c r="M83" s="45"/>
      <c r="N83" s="92" t="str">
        <f t="shared" si="8"/>
        <v/>
      </c>
      <c r="O83" s="91" t="str">
        <f>IF(MOD(ROW(I82),2)=0,IF( OR(INDEX(Calculation!$BL$6:$BL$505,ROW(I82)/2-2,1)="",AND(INDEX(Calculation!$BL$6:$BL$505,ROW(I82)/2-2,1)="-",INDEX(Calculation!$BJ$6:$BJ$505,ROW(I82)/2-2,1)="-")),"",INDEX(Calculation!$BL$6:$BL$505,ROW(I82)/2-2,1)&amp; " - " &amp; INDEX(Calculation!$BM$6:$BM$505,ROW(I82)/2-2,1)),"")</f>
        <v/>
      </c>
      <c r="P83" s="45"/>
      <c r="Q83" s="92" t="str">
        <f t="shared" si="9"/>
        <v/>
      </c>
      <c r="R83" s="91" t="str">
        <f>IF(MOD(ROW(L82),2)=0,IF( OR(INDEX(Calculation!$BN$6:$BN$505,ROW(L82)/2-2,1)="",AND(INDEX(Calculation!$BN$6:$BN$505,ROW(L82)/2-2,1)="-",INDEX(Calculation!$BL$6:$BL$505,ROW(I82)/2-2,1)="-")),"",INDEX(Calculation!$BN$6:$BN$505,ROW(L82)/2-2,1)&amp; " - " &amp; INDEX(Calculation!$BO$6:$BO$505,ROW(L82)/2-2,1)),"")</f>
        <v/>
      </c>
      <c r="S83" s="63"/>
    </row>
    <row r="84" spans="2:19" x14ac:dyDescent="0.25">
      <c r="B84" s="62"/>
      <c r="C84" s="45"/>
      <c r="D84" s="81"/>
      <c r="E84" s="92" t="str">
        <f t="shared" si="5"/>
        <v/>
      </c>
      <c r="F84" s="91" t="str">
        <f>IF(MOD(ROW(F83),2)=0,IF( LEN(INDEX(Calculation!$BF$6:$BF$505,ROW(F83)/2-2,1))=0,"",INDEX(Calculation!$BF$6:$BF$505,ROW(F83)/2-2,1)&amp; " - " &amp; INDEX(Calculation!$BG$6:$BG$505,ROW(F83)/2-2,1)),"")</f>
        <v/>
      </c>
      <c r="G84" s="45"/>
      <c r="H84" s="92" t="str">
        <f t="shared" si="6"/>
        <v/>
      </c>
      <c r="I84" s="91" t="str">
        <f>IF(MOD(ROW(I83),2)=0,IF( OR(INDEX(Calculation!$BH$6:$BH$505,ROW(I83)/2-2,1)="",AND(INDEX(Calculation!$BH$6:$BH$505,ROW(I83)/2-2,1)="-",INDEX(Calculation!$BG$6:$BG$505,ROW(I83)/2-2,1)="-")),"",INDEX(Calculation!$BH$6:$BH$505,ROW(I83)/2-2,1)&amp; " - " &amp; INDEX(Calculation!$BI$6:$BI$505,ROW(I83)/2-2,1)),"")</f>
        <v/>
      </c>
      <c r="J84" s="45"/>
      <c r="K84" s="92" t="str">
        <f t="shared" si="7"/>
        <v/>
      </c>
      <c r="L84" s="91" t="str">
        <f>IF(MOD(ROW(I83),2)=0,IF( OR(INDEX(Calculation!$BJ$6:$BJ$505,ROW(I83)/2-2,1)="",AND(INDEX(Calculation!$BJ$6:$BJ$505,ROW(I83)/2-2,1)="-",INDEX(Calculation!$BH$6:$BH$505,ROW(I83)/2-2,1)="-")),"",INDEX(Calculation!$BJ$6:$BJ$505,ROW(I83)/2-2,1)&amp; " - " &amp; INDEX(Calculation!$BK$6:$BK$505,ROW(I83)/2-2,1)),"")</f>
        <v/>
      </c>
      <c r="M84" s="45"/>
      <c r="N84" s="92" t="str">
        <f t="shared" si="8"/>
        <v/>
      </c>
      <c r="O84" s="91" t="str">
        <f>IF(MOD(ROW(I83),2)=0,IF( OR(INDEX(Calculation!$BL$6:$BL$505,ROW(I83)/2-2,1)="",AND(INDEX(Calculation!$BL$6:$BL$505,ROW(I83)/2-2,1)="-",INDEX(Calculation!$BJ$6:$BJ$505,ROW(I83)/2-2,1)="-")),"",INDEX(Calculation!$BL$6:$BL$505,ROW(I83)/2-2,1)&amp; " - " &amp; INDEX(Calculation!$BM$6:$BM$505,ROW(I83)/2-2,1)),"")</f>
        <v/>
      </c>
      <c r="P84" s="45"/>
      <c r="Q84" s="92" t="str">
        <f t="shared" si="9"/>
        <v/>
      </c>
      <c r="R84" s="91" t="str">
        <f>IF(MOD(ROW(L83),2)=0,IF( OR(INDEX(Calculation!$BN$6:$BN$505,ROW(L83)/2-2,1)="",AND(INDEX(Calculation!$BN$6:$BN$505,ROW(L83)/2-2,1)="-",INDEX(Calculation!$BL$6:$BL$505,ROW(I83)/2-2,1)="-")),"",INDEX(Calculation!$BN$6:$BN$505,ROW(L83)/2-2,1)&amp; " - " &amp; INDEX(Calculation!$BO$6:$BO$505,ROW(L83)/2-2,1)),"")</f>
        <v/>
      </c>
      <c r="S84" s="63"/>
    </row>
    <row r="85" spans="2:19" x14ac:dyDescent="0.25">
      <c r="B85" s="62"/>
      <c r="C85" s="45"/>
      <c r="D85" s="81"/>
      <c r="E85" s="92" t="str">
        <f t="shared" si="5"/>
        <v/>
      </c>
      <c r="F85" s="91" t="str">
        <f>IF(MOD(ROW(F84),2)=0,IF( LEN(INDEX(Calculation!$BF$6:$BF$505,ROW(F84)/2-2,1))=0,"",INDEX(Calculation!$BF$6:$BF$505,ROW(F84)/2-2,1)&amp; " - " &amp; INDEX(Calculation!$BG$6:$BG$505,ROW(F84)/2-2,1)),"")</f>
        <v/>
      </c>
      <c r="G85" s="45"/>
      <c r="H85" s="92" t="str">
        <f t="shared" si="6"/>
        <v/>
      </c>
      <c r="I85" s="91" t="str">
        <f>IF(MOD(ROW(I84),2)=0,IF( OR(INDEX(Calculation!$BH$6:$BH$505,ROW(I84)/2-2,1)="",AND(INDEX(Calculation!$BH$6:$BH$505,ROW(I84)/2-2,1)="-",INDEX(Calculation!$BG$6:$BG$505,ROW(I84)/2-2,1)="-")),"",INDEX(Calculation!$BH$6:$BH$505,ROW(I84)/2-2,1)&amp; " - " &amp; INDEX(Calculation!$BI$6:$BI$505,ROW(I84)/2-2,1)),"")</f>
        <v/>
      </c>
      <c r="J85" s="45"/>
      <c r="K85" s="92" t="str">
        <f t="shared" si="7"/>
        <v/>
      </c>
      <c r="L85" s="91" t="str">
        <f>IF(MOD(ROW(I84),2)=0,IF( OR(INDEX(Calculation!$BJ$6:$BJ$505,ROW(I84)/2-2,1)="",AND(INDEX(Calculation!$BJ$6:$BJ$505,ROW(I84)/2-2,1)="-",INDEX(Calculation!$BH$6:$BH$505,ROW(I84)/2-2,1)="-")),"",INDEX(Calculation!$BJ$6:$BJ$505,ROW(I84)/2-2,1)&amp; " - " &amp; INDEX(Calculation!$BK$6:$BK$505,ROW(I84)/2-2,1)),"")</f>
        <v/>
      </c>
      <c r="M85" s="45"/>
      <c r="N85" s="92" t="str">
        <f t="shared" si="8"/>
        <v/>
      </c>
      <c r="O85" s="91" t="str">
        <f>IF(MOD(ROW(I84),2)=0,IF( OR(INDEX(Calculation!$BL$6:$BL$505,ROW(I84)/2-2,1)="",AND(INDEX(Calculation!$BL$6:$BL$505,ROW(I84)/2-2,1)="-",INDEX(Calculation!$BJ$6:$BJ$505,ROW(I84)/2-2,1)="-")),"",INDEX(Calculation!$BL$6:$BL$505,ROW(I84)/2-2,1)&amp; " - " &amp; INDEX(Calculation!$BM$6:$BM$505,ROW(I84)/2-2,1)),"")</f>
        <v/>
      </c>
      <c r="P85" s="45"/>
      <c r="Q85" s="92" t="str">
        <f t="shared" si="9"/>
        <v/>
      </c>
      <c r="R85" s="91" t="str">
        <f>IF(MOD(ROW(L84),2)=0,IF( OR(INDEX(Calculation!$BN$6:$BN$505,ROW(L84)/2-2,1)="",AND(INDEX(Calculation!$BN$6:$BN$505,ROW(L84)/2-2,1)="-",INDEX(Calculation!$BL$6:$BL$505,ROW(I84)/2-2,1)="-")),"",INDEX(Calculation!$BN$6:$BN$505,ROW(L84)/2-2,1)&amp; " - " &amp; INDEX(Calculation!$BO$6:$BO$505,ROW(L84)/2-2,1)),"")</f>
        <v/>
      </c>
      <c r="S85" s="63"/>
    </row>
    <row r="86" spans="2:19" x14ac:dyDescent="0.25">
      <c r="B86" s="62"/>
      <c r="C86" s="45"/>
      <c r="D86" s="81"/>
      <c r="E86" s="92" t="str">
        <f t="shared" si="5"/>
        <v/>
      </c>
      <c r="F86" s="91" t="str">
        <f>IF(MOD(ROW(F85),2)=0,IF( LEN(INDEX(Calculation!$BF$6:$BF$505,ROW(F85)/2-2,1))=0,"",INDEX(Calculation!$BF$6:$BF$505,ROW(F85)/2-2,1)&amp; " - " &amp; INDEX(Calculation!$BG$6:$BG$505,ROW(F85)/2-2,1)),"")</f>
        <v/>
      </c>
      <c r="G86" s="45"/>
      <c r="H86" s="92" t="str">
        <f t="shared" si="6"/>
        <v/>
      </c>
      <c r="I86" s="91" t="str">
        <f>IF(MOD(ROW(I85),2)=0,IF( OR(INDEX(Calculation!$BH$6:$BH$505,ROW(I85)/2-2,1)="",AND(INDEX(Calculation!$BH$6:$BH$505,ROW(I85)/2-2,1)="-",INDEX(Calculation!$BG$6:$BG$505,ROW(I85)/2-2,1)="-")),"",INDEX(Calculation!$BH$6:$BH$505,ROW(I85)/2-2,1)&amp; " - " &amp; INDEX(Calculation!$BI$6:$BI$505,ROW(I85)/2-2,1)),"")</f>
        <v/>
      </c>
      <c r="J86" s="45"/>
      <c r="K86" s="92" t="str">
        <f t="shared" si="7"/>
        <v/>
      </c>
      <c r="L86" s="91" t="str">
        <f>IF(MOD(ROW(I85),2)=0,IF( OR(INDEX(Calculation!$BJ$6:$BJ$505,ROW(I85)/2-2,1)="",AND(INDEX(Calculation!$BJ$6:$BJ$505,ROW(I85)/2-2,1)="-",INDEX(Calculation!$BH$6:$BH$505,ROW(I85)/2-2,1)="-")),"",INDEX(Calculation!$BJ$6:$BJ$505,ROW(I85)/2-2,1)&amp; " - " &amp; INDEX(Calculation!$BK$6:$BK$505,ROW(I85)/2-2,1)),"")</f>
        <v/>
      </c>
      <c r="M86" s="45"/>
      <c r="N86" s="92" t="str">
        <f t="shared" si="8"/>
        <v/>
      </c>
      <c r="O86" s="91" t="str">
        <f>IF(MOD(ROW(I85),2)=0,IF( OR(INDEX(Calculation!$BL$6:$BL$505,ROW(I85)/2-2,1)="",AND(INDEX(Calculation!$BL$6:$BL$505,ROW(I85)/2-2,1)="-",INDEX(Calculation!$BJ$6:$BJ$505,ROW(I85)/2-2,1)="-")),"",INDEX(Calculation!$BL$6:$BL$505,ROW(I85)/2-2,1)&amp; " - " &amp; INDEX(Calculation!$BM$6:$BM$505,ROW(I85)/2-2,1)),"")</f>
        <v/>
      </c>
      <c r="P86" s="45"/>
      <c r="Q86" s="92" t="str">
        <f t="shared" si="9"/>
        <v/>
      </c>
      <c r="R86" s="91" t="str">
        <f>IF(MOD(ROW(L85),2)=0,IF( OR(INDEX(Calculation!$BN$6:$BN$505,ROW(L85)/2-2,1)="",AND(INDEX(Calculation!$BN$6:$BN$505,ROW(L85)/2-2,1)="-",INDEX(Calculation!$BL$6:$BL$505,ROW(I85)/2-2,1)="-")),"",INDEX(Calculation!$BN$6:$BN$505,ROW(L85)/2-2,1)&amp; " - " &amp; INDEX(Calculation!$BO$6:$BO$505,ROW(L85)/2-2,1)),"")</f>
        <v/>
      </c>
      <c r="S86" s="63"/>
    </row>
    <row r="87" spans="2:19" x14ac:dyDescent="0.25">
      <c r="B87" s="62"/>
      <c r="C87" s="45"/>
      <c r="D87" s="81"/>
      <c r="E87" s="92" t="str">
        <f t="shared" si="5"/>
        <v/>
      </c>
      <c r="F87" s="91" t="str">
        <f>IF(MOD(ROW(F86),2)=0,IF( LEN(INDEX(Calculation!$BF$6:$BF$505,ROW(F86)/2-2,1))=0,"",INDEX(Calculation!$BF$6:$BF$505,ROW(F86)/2-2,1)&amp; " - " &amp; INDEX(Calculation!$BG$6:$BG$505,ROW(F86)/2-2,1)),"")</f>
        <v/>
      </c>
      <c r="G87" s="45"/>
      <c r="H87" s="92" t="str">
        <f t="shared" si="6"/>
        <v/>
      </c>
      <c r="I87" s="91" t="str">
        <f>IF(MOD(ROW(I86),2)=0,IF( OR(INDEX(Calculation!$BH$6:$BH$505,ROW(I86)/2-2,1)="",AND(INDEX(Calculation!$BH$6:$BH$505,ROW(I86)/2-2,1)="-",INDEX(Calculation!$BG$6:$BG$505,ROW(I86)/2-2,1)="-")),"",INDEX(Calculation!$BH$6:$BH$505,ROW(I86)/2-2,1)&amp; " - " &amp; INDEX(Calculation!$BI$6:$BI$505,ROW(I86)/2-2,1)),"")</f>
        <v/>
      </c>
      <c r="J87" s="45"/>
      <c r="K87" s="92" t="str">
        <f t="shared" si="7"/>
        <v/>
      </c>
      <c r="L87" s="91" t="str">
        <f>IF(MOD(ROW(I86),2)=0,IF( OR(INDEX(Calculation!$BJ$6:$BJ$505,ROW(I86)/2-2,1)="",AND(INDEX(Calculation!$BJ$6:$BJ$505,ROW(I86)/2-2,1)="-",INDEX(Calculation!$BH$6:$BH$505,ROW(I86)/2-2,1)="-")),"",INDEX(Calculation!$BJ$6:$BJ$505,ROW(I86)/2-2,1)&amp; " - " &amp; INDEX(Calculation!$BK$6:$BK$505,ROW(I86)/2-2,1)),"")</f>
        <v/>
      </c>
      <c r="M87" s="45"/>
      <c r="N87" s="92" t="str">
        <f t="shared" si="8"/>
        <v/>
      </c>
      <c r="O87" s="91" t="str">
        <f>IF(MOD(ROW(I86),2)=0,IF( OR(INDEX(Calculation!$BL$6:$BL$505,ROW(I86)/2-2,1)="",AND(INDEX(Calculation!$BL$6:$BL$505,ROW(I86)/2-2,1)="-",INDEX(Calculation!$BJ$6:$BJ$505,ROW(I86)/2-2,1)="-")),"",INDEX(Calculation!$BL$6:$BL$505,ROW(I86)/2-2,1)&amp; " - " &amp; INDEX(Calculation!$BM$6:$BM$505,ROW(I86)/2-2,1)),"")</f>
        <v/>
      </c>
      <c r="P87" s="45"/>
      <c r="Q87" s="92" t="str">
        <f t="shared" si="9"/>
        <v/>
      </c>
      <c r="R87" s="91" t="str">
        <f>IF(MOD(ROW(L86),2)=0,IF( OR(INDEX(Calculation!$BN$6:$BN$505,ROW(L86)/2-2,1)="",AND(INDEX(Calculation!$BN$6:$BN$505,ROW(L86)/2-2,1)="-",INDEX(Calculation!$BL$6:$BL$505,ROW(I86)/2-2,1)="-")),"",INDEX(Calculation!$BN$6:$BN$505,ROW(L86)/2-2,1)&amp; " - " &amp; INDEX(Calculation!$BO$6:$BO$505,ROW(L86)/2-2,1)),"")</f>
        <v/>
      </c>
      <c r="S87" s="63"/>
    </row>
    <row r="88" spans="2:19" x14ac:dyDescent="0.25">
      <c r="B88" s="62"/>
      <c r="C88" s="45"/>
      <c r="D88" s="81"/>
      <c r="E88" s="92" t="str">
        <f t="shared" si="5"/>
        <v/>
      </c>
      <c r="F88" s="91" t="str">
        <f>IF(MOD(ROW(F87),2)=0,IF( LEN(INDEX(Calculation!$BF$6:$BF$505,ROW(F87)/2-2,1))=0,"",INDEX(Calculation!$BF$6:$BF$505,ROW(F87)/2-2,1)&amp; " - " &amp; INDEX(Calculation!$BG$6:$BG$505,ROW(F87)/2-2,1)),"")</f>
        <v/>
      </c>
      <c r="G88" s="45"/>
      <c r="H88" s="92" t="str">
        <f t="shared" si="6"/>
        <v/>
      </c>
      <c r="I88" s="91" t="str">
        <f>IF(MOD(ROW(I87),2)=0,IF( OR(INDEX(Calculation!$BH$6:$BH$505,ROW(I87)/2-2,1)="",AND(INDEX(Calculation!$BH$6:$BH$505,ROW(I87)/2-2,1)="-",INDEX(Calculation!$BG$6:$BG$505,ROW(I87)/2-2,1)="-")),"",INDEX(Calculation!$BH$6:$BH$505,ROW(I87)/2-2,1)&amp; " - " &amp; INDEX(Calculation!$BI$6:$BI$505,ROW(I87)/2-2,1)),"")</f>
        <v/>
      </c>
      <c r="J88" s="45"/>
      <c r="K88" s="92" t="str">
        <f t="shared" si="7"/>
        <v/>
      </c>
      <c r="L88" s="91" t="str">
        <f>IF(MOD(ROW(I87),2)=0,IF( OR(INDEX(Calculation!$BJ$6:$BJ$505,ROW(I87)/2-2,1)="",AND(INDEX(Calculation!$BJ$6:$BJ$505,ROW(I87)/2-2,1)="-",INDEX(Calculation!$BH$6:$BH$505,ROW(I87)/2-2,1)="-")),"",INDEX(Calculation!$BJ$6:$BJ$505,ROW(I87)/2-2,1)&amp; " - " &amp; INDEX(Calculation!$BK$6:$BK$505,ROW(I87)/2-2,1)),"")</f>
        <v/>
      </c>
      <c r="M88" s="45"/>
      <c r="N88" s="92" t="str">
        <f t="shared" si="8"/>
        <v/>
      </c>
      <c r="O88" s="91" t="str">
        <f>IF(MOD(ROW(I87),2)=0,IF( OR(INDEX(Calculation!$BL$6:$BL$505,ROW(I87)/2-2,1)="",AND(INDEX(Calculation!$BL$6:$BL$505,ROW(I87)/2-2,1)="-",INDEX(Calculation!$BJ$6:$BJ$505,ROW(I87)/2-2,1)="-")),"",INDEX(Calculation!$BL$6:$BL$505,ROW(I87)/2-2,1)&amp; " - " &amp; INDEX(Calculation!$BM$6:$BM$505,ROW(I87)/2-2,1)),"")</f>
        <v/>
      </c>
      <c r="P88" s="45"/>
      <c r="Q88" s="92" t="str">
        <f t="shared" si="9"/>
        <v/>
      </c>
      <c r="R88" s="91" t="str">
        <f>IF(MOD(ROW(L87),2)=0,IF( OR(INDEX(Calculation!$BN$6:$BN$505,ROW(L87)/2-2,1)="",AND(INDEX(Calculation!$BN$6:$BN$505,ROW(L87)/2-2,1)="-",INDEX(Calculation!$BL$6:$BL$505,ROW(I87)/2-2,1)="-")),"",INDEX(Calculation!$BN$6:$BN$505,ROW(L87)/2-2,1)&amp; " - " &amp; INDEX(Calculation!$BO$6:$BO$505,ROW(L87)/2-2,1)),"")</f>
        <v/>
      </c>
      <c r="S88" s="63"/>
    </row>
    <row r="89" spans="2:19" x14ac:dyDescent="0.25">
      <c r="B89" s="62"/>
      <c r="C89" s="45"/>
      <c r="D89" s="81"/>
      <c r="E89" s="92" t="str">
        <f t="shared" si="5"/>
        <v/>
      </c>
      <c r="F89" s="91" t="str">
        <f>IF(MOD(ROW(F88),2)=0,IF( LEN(INDEX(Calculation!$BF$6:$BF$505,ROW(F88)/2-2,1))=0,"",INDEX(Calculation!$BF$6:$BF$505,ROW(F88)/2-2,1)&amp; " - " &amp; INDEX(Calculation!$BG$6:$BG$505,ROW(F88)/2-2,1)),"")</f>
        <v/>
      </c>
      <c r="G89" s="45"/>
      <c r="H89" s="92" t="str">
        <f t="shared" si="6"/>
        <v/>
      </c>
      <c r="I89" s="91" t="str">
        <f>IF(MOD(ROW(I88),2)=0,IF( OR(INDEX(Calculation!$BH$6:$BH$505,ROW(I88)/2-2,1)="",AND(INDEX(Calculation!$BH$6:$BH$505,ROW(I88)/2-2,1)="-",INDEX(Calculation!$BG$6:$BG$505,ROW(I88)/2-2,1)="-")),"",INDEX(Calculation!$BH$6:$BH$505,ROW(I88)/2-2,1)&amp; " - " &amp; INDEX(Calculation!$BI$6:$BI$505,ROW(I88)/2-2,1)),"")</f>
        <v/>
      </c>
      <c r="J89" s="45"/>
      <c r="K89" s="92" t="str">
        <f t="shared" si="7"/>
        <v/>
      </c>
      <c r="L89" s="91" t="str">
        <f>IF(MOD(ROW(I88),2)=0,IF( OR(INDEX(Calculation!$BJ$6:$BJ$505,ROW(I88)/2-2,1)="",AND(INDEX(Calculation!$BJ$6:$BJ$505,ROW(I88)/2-2,1)="-",INDEX(Calculation!$BH$6:$BH$505,ROW(I88)/2-2,1)="-")),"",INDEX(Calculation!$BJ$6:$BJ$505,ROW(I88)/2-2,1)&amp; " - " &amp; INDEX(Calculation!$BK$6:$BK$505,ROW(I88)/2-2,1)),"")</f>
        <v/>
      </c>
      <c r="M89" s="45"/>
      <c r="N89" s="92" t="str">
        <f t="shared" si="8"/>
        <v/>
      </c>
      <c r="O89" s="91" t="str">
        <f>IF(MOD(ROW(I88),2)=0,IF( OR(INDEX(Calculation!$BL$6:$BL$505,ROW(I88)/2-2,1)="",AND(INDEX(Calculation!$BL$6:$BL$505,ROW(I88)/2-2,1)="-",INDEX(Calculation!$BJ$6:$BJ$505,ROW(I88)/2-2,1)="-")),"",INDEX(Calculation!$BL$6:$BL$505,ROW(I88)/2-2,1)&amp; " - " &amp; INDEX(Calculation!$BM$6:$BM$505,ROW(I88)/2-2,1)),"")</f>
        <v/>
      </c>
      <c r="P89" s="45"/>
      <c r="Q89" s="92" t="str">
        <f t="shared" si="9"/>
        <v/>
      </c>
      <c r="R89" s="91" t="str">
        <f>IF(MOD(ROW(L88),2)=0,IF( OR(INDEX(Calculation!$BN$6:$BN$505,ROW(L88)/2-2,1)="",AND(INDEX(Calculation!$BN$6:$BN$505,ROW(L88)/2-2,1)="-",INDEX(Calculation!$BL$6:$BL$505,ROW(I88)/2-2,1)="-")),"",INDEX(Calculation!$BN$6:$BN$505,ROW(L88)/2-2,1)&amp; " - " &amp; INDEX(Calculation!$BO$6:$BO$505,ROW(L88)/2-2,1)),"")</f>
        <v/>
      </c>
      <c r="S89" s="63"/>
    </row>
    <row r="90" spans="2:19" x14ac:dyDescent="0.25">
      <c r="B90" s="62"/>
      <c r="C90" s="45"/>
      <c r="D90" s="81"/>
      <c r="E90" s="92" t="str">
        <f t="shared" si="5"/>
        <v/>
      </c>
      <c r="F90" s="91" t="str">
        <f>IF(MOD(ROW(F89),2)=0,IF( LEN(INDEX(Calculation!$BF$6:$BF$505,ROW(F89)/2-2,1))=0,"",INDEX(Calculation!$BF$6:$BF$505,ROW(F89)/2-2,1)&amp; " - " &amp; INDEX(Calculation!$BG$6:$BG$505,ROW(F89)/2-2,1)),"")</f>
        <v/>
      </c>
      <c r="G90" s="45"/>
      <c r="H90" s="92" t="str">
        <f t="shared" si="6"/>
        <v/>
      </c>
      <c r="I90" s="91" t="str">
        <f>IF(MOD(ROW(I89),2)=0,IF( OR(INDEX(Calculation!$BH$6:$BH$505,ROW(I89)/2-2,1)="",AND(INDEX(Calculation!$BH$6:$BH$505,ROW(I89)/2-2,1)="-",INDEX(Calculation!$BG$6:$BG$505,ROW(I89)/2-2,1)="-")),"",INDEX(Calculation!$BH$6:$BH$505,ROW(I89)/2-2,1)&amp; " - " &amp; INDEX(Calculation!$BI$6:$BI$505,ROW(I89)/2-2,1)),"")</f>
        <v/>
      </c>
      <c r="J90" s="45"/>
      <c r="K90" s="92" t="str">
        <f t="shared" si="7"/>
        <v/>
      </c>
      <c r="L90" s="91" t="str">
        <f>IF(MOD(ROW(I89),2)=0,IF( OR(INDEX(Calculation!$BJ$6:$BJ$505,ROW(I89)/2-2,1)="",AND(INDEX(Calculation!$BJ$6:$BJ$505,ROW(I89)/2-2,1)="-",INDEX(Calculation!$BH$6:$BH$505,ROW(I89)/2-2,1)="-")),"",INDEX(Calculation!$BJ$6:$BJ$505,ROW(I89)/2-2,1)&amp; " - " &amp; INDEX(Calculation!$BK$6:$BK$505,ROW(I89)/2-2,1)),"")</f>
        <v/>
      </c>
      <c r="M90" s="45"/>
      <c r="N90" s="92" t="str">
        <f t="shared" si="8"/>
        <v/>
      </c>
      <c r="O90" s="91" t="str">
        <f>IF(MOD(ROW(I89),2)=0,IF( OR(INDEX(Calculation!$BL$6:$BL$505,ROW(I89)/2-2,1)="",AND(INDEX(Calculation!$BL$6:$BL$505,ROW(I89)/2-2,1)="-",INDEX(Calculation!$BJ$6:$BJ$505,ROW(I89)/2-2,1)="-")),"",INDEX(Calculation!$BL$6:$BL$505,ROW(I89)/2-2,1)&amp; " - " &amp; INDEX(Calculation!$BM$6:$BM$505,ROW(I89)/2-2,1)),"")</f>
        <v/>
      </c>
      <c r="P90" s="45"/>
      <c r="Q90" s="92" t="str">
        <f t="shared" si="9"/>
        <v/>
      </c>
      <c r="R90" s="91" t="str">
        <f>IF(MOD(ROW(L89),2)=0,IF( OR(INDEX(Calculation!$BN$6:$BN$505,ROW(L89)/2-2,1)="",AND(INDEX(Calculation!$BN$6:$BN$505,ROW(L89)/2-2,1)="-",INDEX(Calculation!$BL$6:$BL$505,ROW(I89)/2-2,1)="-")),"",INDEX(Calculation!$BN$6:$BN$505,ROW(L89)/2-2,1)&amp; " - " &amp; INDEX(Calculation!$BO$6:$BO$505,ROW(L89)/2-2,1)),"")</f>
        <v/>
      </c>
      <c r="S90" s="63"/>
    </row>
    <row r="91" spans="2:19" x14ac:dyDescent="0.25">
      <c r="B91" s="62"/>
      <c r="C91" s="45"/>
      <c r="D91" s="81"/>
      <c r="E91" s="92" t="str">
        <f t="shared" si="5"/>
        <v/>
      </c>
      <c r="F91" s="91" t="str">
        <f>IF(MOD(ROW(F90),2)=0,IF( LEN(INDEX(Calculation!$BF$6:$BF$505,ROW(F90)/2-2,1))=0,"",INDEX(Calculation!$BF$6:$BF$505,ROW(F90)/2-2,1)&amp; " - " &amp; INDEX(Calculation!$BG$6:$BG$505,ROW(F90)/2-2,1)),"")</f>
        <v/>
      </c>
      <c r="G91" s="45"/>
      <c r="H91" s="92" t="str">
        <f t="shared" si="6"/>
        <v/>
      </c>
      <c r="I91" s="91" t="str">
        <f>IF(MOD(ROW(I90),2)=0,IF( OR(INDEX(Calculation!$BH$6:$BH$505,ROW(I90)/2-2,1)="",AND(INDEX(Calculation!$BH$6:$BH$505,ROW(I90)/2-2,1)="-",INDEX(Calculation!$BG$6:$BG$505,ROW(I90)/2-2,1)="-")),"",INDEX(Calculation!$BH$6:$BH$505,ROW(I90)/2-2,1)&amp; " - " &amp; INDEX(Calculation!$BI$6:$BI$505,ROW(I90)/2-2,1)),"")</f>
        <v/>
      </c>
      <c r="J91" s="45"/>
      <c r="K91" s="92" t="str">
        <f t="shared" si="7"/>
        <v/>
      </c>
      <c r="L91" s="91" t="str">
        <f>IF(MOD(ROW(I90),2)=0,IF( OR(INDEX(Calculation!$BJ$6:$BJ$505,ROW(I90)/2-2,1)="",AND(INDEX(Calculation!$BJ$6:$BJ$505,ROW(I90)/2-2,1)="-",INDEX(Calculation!$BH$6:$BH$505,ROW(I90)/2-2,1)="-")),"",INDEX(Calculation!$BJ$6:$BJ$505,ROW(I90)/2-2,1)&amp; " - " &amp; INDEX(Calculation!$BK$6:$BK$505,ROW(I90)/2-2,1)),"")</f>
        <v/>
      </c>
      <c r="M91" s="45"/>
      <c r="N91" s="92" t="str">
        <f t="shared" si="8"/>
        <v/>
      </c>
      <c r="O91" s="91" t="str">
        <f>IF(MOD(ROW(I90),2)=0,IF( OR(INDEX(Calculation!$BL$6:$BL$505,ROW(I90)/2-2,1)="",AND(INDEX(Calculation!$BL$6:$BL$505,ROW(I90)/2-2,1)="-",INDEX(Calculation!$BJ$6:$BJ$505,ROW(I90)/2-2,1)="-")),"",INDEX(Calculation!$BL$6:$BL$505,ROW(I90)/2-2,1)&amp; " - " &amp; INDEX(Calculation!$BM$6:$BM$505,ROW(I90)/2-2,1)),"")</f>
        <v/>
      </c>
      <c r="P91" s="45"/>
      <c r="Q91" s="92" t="str">
        <f t="shared" si="9"/>
        <v/>
      </c>
      <c r="R91" s="91" t="str">
        <f>IF(MOD(ROW(L90),2)=0,IF( OR(INDEX(Calculation!$BN$6:$BN$505,ROW(L90)/2-2,1)="",AND(INDEX(Calculation!$BN$6:$BN$505,ROW(L90)/2-2,1)="-",INDEX(Calculation!$BL$6:$BL$505,ROW(I90)/2-2,1)="-")),"",INDEX(Calculation!$BN$6:$BN$505,ROW(L90)/2-2,1)&amp; " - " &amp; INDEX(Calculation!$BO$6:$BO$505,ROW(L90)/2-2,1)),"")</f>
        <v/>
      </c>
      <c r="S91" s="63"/>
    </row>
    <row r="92" spans="2:19" x14ac:dyDescent="0.25">
      <c r="B92" s="62"/>
      <c r="C92" s="45"/>
      <c r="D92" s="81"/>
      <c r="E92" s="92" t="str">
        <f t="shared" si="5"/>
        <v/>
      </c>
      <c r="F92" s="91" t="str">
        <f>IF(MOD(ROW(F91),2)=0,IF( LEN(INDEX(Calculation!$BF$6:$BF$505,ROW(F91)/2-2,1))=0,"",INDEX(Calculation!$BF$6:$BF$505,ROW(F91)/2-2,1)&amp; " - " &amp; INDEX(Calculation!$BG$6:$BG$505,ROW(F91)/2-2,1)),"")</f>
        <v/>
      </c>
      <c r="G92" s="45"/>
      <c r="H92" s="92" t="str">
        <f t="shared" si="6"/>
        <v/>
      </c>
      <c r="I92" s="91" t="str">
        <f>IF(MOD(ROW(I91),2)=0,IF( OR(INDEX(Calculation!$BH$6:$BH$505,ROW(I91)/2-2,1)="",AND(INDEX(Calculation!$BH$6:$BH$505,ROW(I91)/2-2,1)="-",INDEX(Calculation!$BG$6:$BG$505,ROW(I91)/2-2,1)="-")),"",INDEX(Calculation!$BH$6:$BH$505,ROW(I91)/2-2,1)&amp; " - " &amp; INDEX(Calculation!$BI$6:$BI$505,ROW(I91)/2-2,1)),"")</f>
        <v/>
      </c>
      <c r="J92" s="45"/>
      <c r="K92" s="92" t="str">
        <f t="shared" si="7"/>
        <v/>
      </c>
      <c r="L92" s="91" t="str">
        <f>IF(MOD(ROW(I91),2)=0,IF( OR(INDEX(Calculation!$BJ$6:$BJ$505,ROW(I91)/2-2,1)="",AND(INDEX(Calculation!$BJ$6:$BJ$505,ROW(I91)/2-2,1)="-",INDEX(Calculation!$BH$6:$BH$505,ROW(I91)/2-2,1)="-")),"",INDEX(Calculation!$BJ$6:$BJ$505,ROW(I91)/2-2,1)&amp; " - " &amp; INDEX(Calculation!$BK$6:$BK$505,ROW(I91)/2-2,1)),"")</f>
        <v/>
      </c>
      <c r="M92" s="45"/>
      <c r="N92" s="92" t="str">
        <f t="shared" si="8"/>
        <v/>
      </c>
      <c r="O92" s="91" t="str">
        <f>IF(MOD(ROW(I91),2)=0,IF( OR(INDEX(Calculation!$BL$6:$BL$505,ROW(I91)/2-2,1)="",AND(INDEX(Calculation!$BL$6:$BL$505,ROW(I91)/2-2,1)="-",INDEX(Calculation!$BJ$6:$BJ$505,ROW(I91)/2-2,1)="-")),"",INDEX(Calculation!$BL$6:$BL$505,ROW(I91)/2-2,1)&amp; " - " &amp; INDEX(Calculation!$BM$6:$BM$505,ROW(I91)/2-2,1)),"")</f>
        <v/>
      </c>
      <c r="P92" s="45"/>
      <c r="Q92" s="92" t="str">
        <f t="shared" si="9"/>
        <v/>
      </c>
      <c r="R92" s="91" t="str">
        <f>IF(MOD(ROW(L91),2)=0,IF( OR(INDEX(Calculation!$BN$6:$BN$505,ROW(L91)/2-2,1)="",AND(INDEX(Calculation!$BN$6:$BN$505,ROW(L91)/2-2,1)="-",INDEX(Calculation!$BL$6:$BL$505,ROW(I91)/2-2,1)="-")),"",INDEX(Calculation!$BN$6:$BN$505,ROW(L91)/2-2,1)&amp; " - " &amp; INDEX(Calculation!$BO$6:$BO$505,ROW(L91)/2-2,1)),"")</f>
        <v/>
      </c>
      <c r="S92" s="63"/>
    </row>
    <row r="93" spans="2:19" x14ac:dyDescent="0.25">
      <c r="B93" s="62"/>
      <c r="C93" s="45"/>
      <c r="D93" s="81"/>
      <c r="E93" s="92" t="str">
        <f t="shared" si="5"/>
        <v/>
      </c>
      <c r="F93" s="91" t="str">
        <f>IF(MOD(ROW(F92),2)=0,IF( LEN(INDEX(Calculation!$BF$6:$BF$505,ROW(F92)/2-2,1))=0,"",INDEX(Calculation!$BF$6:$BF$505,ROW(F92)/2-2,1)&amp; " - " &amp; INDEX(Calculation!$BG$6:$BG$505,ROW(F92)/2-2,1)),"")</f>
        <v/>
      </c>
      <c r="G93" s="45"/>
      <c r="H93" s="92" t="str">
        <f t="shared" si="6"/>
        <v/>
      </c>
      <c r="I93" s="91" t="str">
        <f>IF(MOD(ROW(I92),2)=0,IF( OR(INDEX(Calculation!$BH$6:$BH$505,ROW(I92)/2-2,1)="",AND(INDEX(Calculation!$BH$6:$BH$505,ROW(I92)/2-2,1)="-",INDEX(Calculation!$BG$6:$BG$505,ROW(I92)/2-2,1)="-")),"",INDEX(Calculation!$BH$6:$BH$505,ROW(I92)/2-2,1)&amp; " - " &amp; INDEX(Calculation!$BI$6:$BI$505,ROW(I92)/2-2,1)),"")</f>
        <v/>
      </c>
      <c r="J93" s="45"/>
      <c r="K93" s="92" t="str">
        <f t="shared" si="7"/>
        <v/>
      </c>
      <c r="L93" s="91" t="str">
        <f>IF(MOD(ROW(I92),2)=0,IF( OR(INDEX(Calculation!$BJ$6:$BJ$505,ROW(I92)/2-2,1)="",AND(INDEX(Calculation!$BJ$6:$BJ$505,ROW(I92)/2-2,1)="-",INDEX(Calculation!$BH$6:$BH$505,ROW(I92)/2-2,1)="-")),"",INDEX(Calculation!$BJ$6:$BJ$505,ROW(I92)/2-2,1)&amp; " - " &amp; INDEX(Calculation!$BK$6:$BK$505,ROW(I92)/2-2,1)),"")</f>
        <v/>
      </c>
      <c r="M93" s="45"/>
      <c r="N93" s="92" t="str">
        <f t="shared" si="8"/>
        <v/>
      </c>
      <c r="O93" s="91" t="str">
        <f>IF(MOD(ROW(I92),2)=0,IF( OR(INDEX(Calculation!$BL$6:$BL$505,ROW(I92)/2-2,1)="",AND(INDEX(Calculation!$BL$6:$BL$505,ROW(I92)/2-2,1)="-",INDEX(Calculation!$BJ$6:$BJ$505,ROW(I92)/2-2,1)="-")),"",INDEX(Calculation!$BL$6:$BL$505,ROW(I92)/2-2,1)&amp; " - " &amp; INDEX(Calculation!$BM$6:$BM$505,ROW(I92)/2-2,1)),"")</f>
        <v/>
      </c>
      <c r="P93" s="45"/>
      <c r="Q93" s="92" t="str">
        <f t="shared" si="9"/>
        <v/>
      </c>
      <c r="R93" s="91" t="str">
        <f>IF(MOD(ROW(L92),2)=0,IF( OR(INDEX(Calculation!$BN$6:$BN$505,ROW(L92)/2-2,1)="",AND(INDEX(Calculation!$BN$6:$BN$505,ROW(L92)/2-2,1)="-",INDEX(Calculation!$BL$6:$BL$505,ROW(I92)/2-2,1)="-")),"",INDEX(Calculation!$BN$6:$BN$505,ROW(L92)/2-2,1)&amp; " - " &amp; INDEX(Calculation!$BO$6:$BO$505,ROW(L92)/2-2,1)),"")</f>
        <v/>
      </c>
      <c r="S93" s="63"/>
    </row>
    <row r="94" spans="2:19" x14ac:dyDescent="0.25">
      <c r="B94" s="62"/>
      <c r="C94" s="45"/>
      <c r="D94" s="81"/>
      <c r="E94" s="92" t="str">
        <f t="shared" si="5"/>
        <v/>
      </c>
      <c r="F94" s="91" t="str">
        <f>IF(MOD(ROW(F93),2)=0,IF( LEN(INDEX(Calculation!$BF$6:$BF$505,ROW(F93)/2-2,1))=0,"",INDEX(Calculation!$BF$6:$BF$505,ROW(F93)/2-2,1)&amp; " - " &amp; INDEX(Calculation!$BG$6:$BG$505,ROW(F93)/2-2,1)),"")</f>
        <v/>
      </c>
      <c r="G94" s="45"/>
      <c r="H94" s="92" t="str">
        <f t="shared" si="6"/>
        <v/>
      </c>
      <c r="I94" s="91" t="str">
        <f>IF(MOD(ROW(I93),2)=0,IF( OR(INDEX(Calculation!$BH$6:$BH$505,ROW(I93)/2-2,1)="",AND(INDEX(Calculation!$BH$6:$BH$505,ROW(I93)/2-2,1)="-",INDEX(Calculation!$BG$6:$BG$505,ROW(I93)/2-2,1)="-")),"",INDEX(Calculation!$BH$6:$BH$505,ROW(I93)/2-2,1)&amp; " - " &amp; INDEX(Calculation!$BI$6:$BI$505,ROW(I93)/2-2,1)),"")</f>
        <v/>
      </c>
      <c r="J94" s="45"/>
      <c r="K94" s="92" t="str">
        <f t="shared" si="7"/>
        <v/>
      </c>
      <c r="L94" s="91" t="str">
        <f>IF(MOD(ROW(I93),2)=0,IF( OR(INDEX(Calculation!$BJ$6:$BJ$505,ROW(I93)/2-2,1)="",AND(INDEX(Calculation!$BJ$6:$BJ$505,ROW(I93)/2-2,1)="-",INDEX(Calculation!$BH$6:$BH$505,ROW(I93)/2-2,1)="-")),"",INDEX(Calculation!$BJ$6:$BJ$505,ROW(I93)/2-2,1)&amp; " - " &amp; INDEX(Calculation!$BK$6:$BK$505,ROW(I93)/2-2,1)),"")</f>
        <v/>
      </c>
      <c r="M94" s="45"/>
      <c r="N94" s="92" t="str">
        <f t="shared" si="8"/>
        <v/>
      </c>
      <c r="O94" s="91" t="str">
        <f>IF(MOD(ROW(I93),2)=0,IF( OR(INDEX(Calculation!$BL$6:$BL$505,ROW(I93)/2-2,1)="",AND(INDEX(Calculation!$BL$6:$BL$505,ROW(I93)/2-2,1)="-",INDEX(Calculation!$BJ$6:$BJ$505,ROW(I93)/2-2,1)="-")),"",INDEX(Calculation!$BL$6:$BL$505,ROW(I93)/2-2,1)&amp; " - " &amp; INDEX(Calculation!$BM$6:$BM$505,ROW(I93)/2-2,1)),"")</f>
        <v/>
      </c>
      <c r="P94" s="45"/>
      <c r="Q94" s="92" t="str">
        <f t="shared" si="9"/>
        <v/>
      </c>
      <c r="R94" s="91" t="str">
        <f>IF(MOD(ROW(L93),2)=0,IF( OR(INDEX(Calculation!$BN$6:$BN$505,ROW(L93)/2-2,1)="",AND(INDEX(Calculation!$BN$6:$BN$505,ROW(L93)/2-2,1)="-",INDEX(Calculation!$BL$6:$BL$505,ROW(I93)/2-2,1)="-")),"",INDEX(Calculation!$BN$6:$BN$505,ROW(L93)/2-2,1)&amp; " - " &amp; INDEX(Calculation!$BO$6:$BO$505,ROW(L93)/2-2,1)),"")</f>
        <v/>
      </c>
      <c r="S94" s="63"/>
    </row>
    <row r="95" spans="2:19" x14ac:dyDescent="0.25">
      <c r="B95" s="62"/>
      <c r="C95" s="45"/>
      <c r="D95" s="81"/>
      <c r="E95" s="92" t="str">
        <f t="shared" si="5"/>
        <v/>
      </c>
      <c r="F95" s="91" t="str">
        <f>IF(MOD(ROW(F94),2)=0,IF( LEN(INDEX(Calculation!$BF$6:$BF$505,ROW(F94)/2-2,1))=0,"",INDEX(Calculation!$BF$6:$BF$505,ROW(F94)/2-2,1)&amp; " - " &amp; INDEX(Calculation!$BG$6:$BG$505,ROW(F94)/2-2,1)),"")</f>
        <v/>
      </c>
      <c r="G95" s="45"/>
      <c r="H95" s="92" t="str">
        <f t="shared" si="6"/>
        <v/>
      </c>
      <c r="I95" s="91" t="str">
        <f>IF(MOD(ROW(I94),2)=0,IF( OR(INDEX(Calculation!$BH$6:$BH$505,ROW(I94)/2-2,1)="",AND(INDEX(Calculation!$BH$6:$BH$505,ROW(I94)/2-2,1)="-",INDEX(Calculation!$BG$6:$BG$505,ROW(I94)/2-2,1)="-")),"",INDEX(Calculation!$BH$6:$BH$505,ROW(I94)/2-2,1)&amp; " - " &amp; INDEX(Calculation!$BI$6:$BI$505,ROW(I94)/2-2,1)),"")</f>
        <v/>
      </c>
      <c r="J95" s="45"/>
      <c r="K95" s="92" t="str">
        <f t="shared" si="7"/>
        <v/>
      </c>
      <c r="L95" s="91" t="str">
        <f>IF(MOD(ROW(I94),2)=0,IF( OR(INDEX(Calculation!$BJ$6:$BJ$505,ROW(I94)/2-2,1)="",AND(INDEX(Calculation!$BJ$6:$BJ$505,ROW(I94)/2-2,1)="-",INDEX(Calculation!$BH$6:$BH$505,ROW(I94)/2-2,1)="-")),"",INDEX(Calculation!$BJ$6:$BJ$505,ROW(I94)/2-2,1)&amp; " - " &amp; INDEX(Calculation!$BK$6:$BK$505,ROW(I94)/2-2,1)),"")</f>
        <v/>
      </c>
      <c r="M95" s="45"/>
      <c r="N95" s="92" t="str">
        <f t="shared" si="8"/>
        <v/>
      </c>
      <c r="O95" s="91" t="str">
        <f>IF(MOD(ROW(I94),2)=0,IF( OR(INDEX(Calculation!$BL$6:$BL$505,ROW(I94)/2-2,1)="",AND(INDEX(Calculation!$BL$6:$BL$505,ROW(I94)/2-2,1)="-",INDEX(Calculation!$BJ$6:$BJ$505,ROW(I94)/2-2,1)="-")),"",INDEX(Calculation!$BL$6:$BL$505,ROW(I94)/2-2,1)&amp; " - " &amp; INDEX(Calculation!$BM$6:$BM$505,ROW(I94)/2-2,1)),"")</f>
        <v/>
      </c>
      <c r="P95" s="45"/>
      <c r="Q95" s="92" t="str">
        <f t="shared" si="9"/>
        <v/>
      </c>
      <c r="R95" s="91" t="str">
        <f>IF(MOD(ROW(L94),2)=0,IF( OR(INDEX(Calculation!$BN$6:$BN$505,ROW(L94)/2-2,1)="",AND(INDEX(Calculation!$BN$6:$BN$505,ROW(L94)/2-2,1)="-",INDEX(Calculation!$BL$6:$BL$505,ROW(I94)/2-2,1)="-")),"",INDEX(Calculation!$BN$6:$BN$505,ROW(L94)/2-2,1)&amp; " - " &amp; INDEX(Calculation!$BO$6:$BO$505,ROW(L94)/2-2,1)),"")</f>
        <v/>
      </c>
      <c r="S95" s="63"/>
    </row>
    <row r="96" spans="2:19" x14ac:dyDescent="0.25">
      <c r="B96" s="62"/>
      <c r="C96" s="45"/>
      <c r="D96" s="81"/>
      <c r="E96" s="92" t="str">
        <f t="shared" si="5"/>
        <v/>
      </c>
      <c r="F96" s="91" t="str">
        <f>IF(MOD(ROW(F95),2)=0,IF( LEN(INDEX(Calculation!$BF$6:$BF$505,ROW(F95)/2-2,1))=0,"",INDEX(Calculation!$BF$6:$BF$505,ROW(F95)/2-2,1)&amp; " - " &amp; INDEX(Calculation!$BG$6:$BG$505,ROW(F95)/2-2,1)),"")</f>
        <v/>
      </c>
      <c r="G96" s="45"/>
      <c r="H96" s="92" t="str">
        <f t="shared" si="6"/>
        <v/>
      </c>
      <c r="I96" s="91" t="str">
        <f>IF(MOD(ROW(I95),2)=0,IF( OR(INDEX(Calculation!$BH$6:$BH$505,ROW(I95)/2-2,1)="",AND(INDEX(Calculation!$BH$6:$BH$505,ROW(I95)/2-2,1)="-",INDEX(Calculation!$BG$6:$BG$505,ROW(I95)/2-2,1)="-")),"",INDEX(Calculation!$BH$6:$BH$505,ROW(I95)/2-2,1)&amp; " - " &amp; INDEX(Calculation!$BI$6:$BI$505,ROW(I95)/2-2,1)),"")</f>
        <v/>
      </c>
      <c r="J96" s="45"/>
      <c r="K96" s="92" t="str">
        <f t="shared" si="7"/>
        <v/>
      </c>
      <c r="L96" s="91" t="str">
        <f>IF(MOD(ROW(I95),2)=0,IF( OR(INDEX(Calculation!$BJ$6:$BJ$505,ROW(I95)/2-2,1)="",AND(INDEX(Calculation!$BJ$6:$BJ$505,ROW(I95)/2-2,1)="-",INDEX(Calculation!$BH$6:$BH$505,ROW(I95)/2-2,1)="-")),"",INDEX(Calculation!$BJ$6:$BJ$505,ROW(I95)/2-2,1)&amp; " - " &amp; INDEX(Calculation!$BK$6:$BK$505,ROW(I95)/2-2,1)),"")</f>
        <v/>
      </c>
      <c r="M96" s="45"/>
      <c r="N96" s="92" t="str">
        <f t="shared" si="8"/>
        <v/>
      </c>
      <c r="O96" s="91" t="str">
        <f>IF(MOD(ROW(I95),2)=0,IF( OR(INDEX(Calculation!$BL$6:$BL$505,ROW(I95)/2-2,1)="",AND(INDEX(Calculation!$BL$6:$BL$505,ROW(I95)/2-2,1)="-",INDEX(Calculation!$BJ$6:$BJ$505,ROW(I95)/2-2,1)="-")),"",INDEX(Calculation!$BL$6:$BL$505,ROW(I95)/2-2,1)&amp; " - " &amp; INDEX(Calculation!$BM$6:$BM$505,ROW(I95)/2-2,1)),"")</f>
        <v/>
      </c>
      <c r="P96" s="45"/>
      <c r="Q96" s="92" t="str">
        <f t="shared" si="9"/>
        <v/>
      </c>
      <c r="R96" s="91" t="str">
        <f>IF(MOD(ROW(L95),2)=0,IF( OR(INDEX(Calculation!$BN$6:$BN$505,ROW(L95)/2-2,1)="",AND(INDEX(Calculation!$BN$6:$BN$505,ROW(L95)/2-2,1)="-",INDEX(Calculation!$BL$6:$BL$505,ROW(I95)/2-2,1)="-")),"",INDEX(Calculation!$BN$6:$BN$505,ROW(L95)/2-2,1)&amp; " - " &amp; INDEX(Calculation!$BO$6:$BO$505,ROW(L95)/2-2,1)),"")</f>
        <v/>
      </c>
      <c r="S96" s="63"/>
    </row>
    <row r="97" spans="2:19" x14ac:dyDescent="0.25">
      <c r="B97" s="62"/>
      <c r="C97" s="45"/>
      <c r="D97" s="81"/>
      <c r="E97" s="92" t="str">
        <f t="shared" si="5"/>
        <v/>
      </c>
      <c r="F97" s="91" t="str">
        <f>IF(MOD(ROW(F96),2)=0,IF( LEN(INDEX(Calculation!$BF$6:$BF$505,ROW(F96)/2-2,1))=0,"",INDEX(Calculation!$BF$6:$BF$505,ROW(F96)/2-2,1)&amp; " - " &amp; INDEX(Calculation!$BG$6:$BG$505,ROW(F96)/2-2,1)),"")</f>
        <v/>
      </c>
      <c r="G97" s="45"/>
      <c r="H97" s="92" t="str">
        <f t="shared" si="6"/>
        <v/>
      </c>
      <c r="I97" s="91" t="str">
        <f>IF(MOD(ROW(I96),2)=0,IF( OR(INDEX(Calculation!$BH$6:$BH$505,ROW(I96)/2-2,1)="",AND(INDEX(Calculation!$BH$6:$BH$505,ROW(I96)/2-2,1)="-",INDEX(Calculation!$BG$6:$BG$505,ROW(I96)/2-2,1)="-")),"",INDEX(Calculation!$BH$6:$BH$505,ROW(I96)/2-2,1)&amp; " - " &amp; INDEX(Calculation!$BI$6:$BI$505,ROW(I96)/2-2,1)),"")</f>
        <v/>
      </c>
      <c r="J97" s="45"/>
      <c r="K97" s="92" t="str">
        <f t="shared" si="7"/>
        <v/>
      </c>
      <c r="L97" s="91" t="str">
        <f>IF(MOD(ROW(I96),2)=0,IF( OR(INDEX(Calculation!$BJ$6:$BJ$505,ROW(I96)/2-2,1)="",AND(INDEX(Calculation!$BJ$6:$BJ$505,ROW(I96)/2-2,1)="-",INDEX(Calculation!$BH$6:$BH$505,ROW(I96)/2-2,1)="-")),"",INDEX(Calculation!$BJ$6:$BJ$505,ROW(I96)/2-2,1)&amp; " - " &amp; INDEX(Calculation!$BK$6:$BK$505,ROW(I96)/2-2,1)),"")</f>
        <v/>
      </c>
      <c r="M97" s="45"/>
      <c r="N97" s="92" t="str">
        <f t="shared" si="8"/>
        <v/>
      </c>
      <c r="O97" s="91" t="str">
        <f>IF(MOD(ROW(I96),2)=0,IF( OR(INDEX(Calculation!$BL$6:$BL$505,ROW(I96)/2-2,1)="",AND(INDEX(Calculation!$BL$6:$BL$505,ROW(I96)/2-2,1)="-",INDEX(Calculation!$BJ$6:$BJ$505,ROW(I96)/2-2,1)="-")),"",INDEX(Calculation!$BL$6:$BL$505,ROW(I96)/2-2,1)&amp; " - " &amp; INDEX(Calculation!$BM$6:$BM$505,ROW(I96)/2-2,1)),"")</f>
        <v/>
      </c>
      <c r="P97" s="45"/>
      <c r="Q97" s="92" t="str">
        <f t="shared" si="9"/>
        <v/>
      </c>
      <c r="R97" s="91" t="str">
        <f>IF(MOD(ROW(L96),2)=0,IF( OR(INDEX(Calculation!$BN$6:$BN$505,ROW(L96)/2-2,1)="",AND(INDEX(Calculation!$BN$6:$BN$505,ROW(L96)/2-2,1)="-",INDEX(Calculation!$BL$6:$BL$505,ROW(I96)/2-2,1)="-")),"",INDEX(Calculation!$BN$6:$BN$505,ROW(L96)/2-2,1)&amp; " - " &amp; INDEX(Calculation!$BO$6:$BO$505,ROW(L96)/2-2,1)),"")</f>
        <v/>
      </c>
      <c r="S97" s="63"/>
    </row>
    <row r="98" spans="2:19" x14ac:dyDescent="0.25">
      <c r="B98" s="62"/>
      <c r="C98" s="45"/>
      <c r="D98" s="81"/>
      <c r="E98" s="92" t="str">
        <f t="shared" si="5"/>
        <v/>
      </c>
      <c r="F98" s="91" t="str">
        <f>IF(MOD(ROW(F97),2)=0,IF( LEN(INDEX(Calculation!$BF$6:$BF$505,ROW(F97)/2-2,1))=0,"",INDEX(Calculation!$BF$6:$BF$505,ROW(F97)/2-2,1)&amp; " - " &amp; INDEX(Calculation!$BG$6:$BG$505,ROW(F97)/2-2,1)),"")</f>
        <v/>
      </c>
      <c r="G98" s="45"/>
      <c r="H98" s="92" t="str">
        <f t="shared" si="6"/>
        <v/>
      </c>
      <c r="I98" s="91" t="str">
        <f>IF(MOD(ROW(I97),2)=0,IF( OR(INDEX(Calculation!$BH$6:$BH$505,ROW(I97)/2-2,1)="",AND(INDEX(Calculation!$BH$6:$BH$505,ROW(I97)/2-2,1)="-",INDEX(Calculation!$BG$6:$BG$505,ROW(I97)/2-2,1)="-")),"",INDEX(Calculation!$BH$6:$BH$505,ROW(I97)/2-2,1)&amp; " - " &amp; INDEX(Calculation!$BI$6:$BI$505,ROW(I97)/2-2,1)),"")</f>
        <v/>
      </c>
      <c r="J98" s="45"/>
      <c r="K98" s="92" t="str">
        <f t="shared" si="7"/>
        <v/>
      </c>
      <c r="L98" s="91" t="str">
        <f>IF(MOD(ROW(I97),2)=0,IF( OR(INDEX(Calculation!$BJ$6:$BJ$505,ROW(I97)/2-2,1)="",AND(INDEX(Calculation!$BJ$6:$BJ$505,ROW(I97)/2-2,1)="-",INDEX(Calculation!$BH$6:$BH$505,ROW(I97)/2-2,1)="-")),"",INDEX(Calculation!$BJ$6:$BJ$505,ROW(I97)/2-2,1)&amp; " - " &amp; INDEX(Calculation!$BK$6:$BK$505,ROW(I97)/2-2,1)),"")</f>
        <v/>
      </c>
      <c r="M98" s="45"/>
      <c r="N98" s="92" t="str">
        <f t="shared" si="8"/>
        <v/>
      </c>
      <c r="O98" s="91" t="str">
        <f>IF(MOD(ROW(I97),2)=0,IF( OR(INDEX(Calculation!$BL$6:$BL$505,ROW(I97)/2-2,1)="",AND(INDEX(Calculation!$BL$6:$BL$505,ROW(I97)/2-2,1)="-",INDEX(Calculation!$BJ$6:$BJ$505,ROW(I97)/2-2,1)="-")),"",INDEX(Calculation!$BL$6:$BL$505,ROW(I97)/2-2,1)&amp; " - " &amp; INDEX(Calculation!$BM$6:$BM$505,ROW(I97)/2-2,1)),"")</f>
        <v/>
      </c>
      <c r="P98" s="45"/>
      <c r="Q98" s="92" t="str">
        <f t="shared" si="9"/>
        <v/>
      </c>
      <c r="R98" s="91" t="str">
        <f>IF(MOD(ROW(L97),2)=0,IF( OR(INDEX(Calculation!$BN$6:$BN$505,ROW(L97)/2-2,1)="",AND(INDEX(Calculation!$BN$6:$BN$505,ROW(L97)/2-2,1)="-",INDEX(Calculation!$BL$6:$BL$505,ROW(I97)/2-2,1)="-")),"",INDEX(Calculation!$BN$6:$BN$505,ROW(L97)/2-2,1)&amp; " - " &amp; INDEX(Calculation!$BO$6:$BO$505,ROW(L97)/2-2,1)),"")</f>
        <v/>
      </c>
      <c r="S98" s="63"/>
    </row>
    <row r="99" spans="2:19" x14ac:dyDescent="0.25">
      <c r="B99" s="62"/>
      <c r="C99" s="45"/>
      <c r="D99" s="81"/>
      <c r="E99" s="92" t="str">
        <f t="shared" si="5"/>
        <v/>
      </c>
      <c r="F99" s="91" t="str">
        <f>IF(MOD(ROW(F98),2)=0,IF( LEN(INDEX(Calculation!$BF$6:$BF$505,ROW(F98)/2-2,1))=0,"",INDEX(Calculation!$BF$6:$BF$505,ROW(F98)/2-2,1)&amp; " - " &amp; INDEX(Calculation!$BG$6:$BG$505,ROW(F98)/2-2,1)),"")</f>
        <v/>
      </c>
      <c r="G99" s="45"/>
      <c r="H99" s="92" t="str">
        <f t="shared" si="6"/>
        <v/>
      </c>
      <c r="I99" s="91" t="str">
        <f>IF(MOD(ROW(I98),2)=0,IF( OR(INDEX(Calculation!$BH$6:$BH$505,ROW(I98)/2-2,1)="",AND(INDEX(Calculation!$BH$6:$BH$505,ROW(I98)/2-2,1)="-",INDEX(Calculation!$BG$6:$BG$505,ROW(I98)/2-2,1)="-")),"",INDEX(Calculation!$BH$6:$BH$505,ROW(I98)/2-2,1)&amp; " - " &amp; INDEX(Calculation!$BI$6:$BI$505,ROW(I98)/2-2,1)),"")</f>
        <v/>
      </c>
      <c r="J99" s="45"/>
      <c r="K99" s="92" t="str">
        <f t="shared" si="7"/>
        <v/>
      </c>
      <c r="L99" s="91" t="str">
        <f>IF(MOD(ROW(I98),2)=0,IF( OR(INDEX(Calculation!$BJ$6:$BJ$505,ROW(I98)/2-2,1)="",AND(INDEX(Calculation!$BJ$6:$BJ$505,ROW(I98)/2-2,1)="-",INDEX(Calculation!$BH$6:$BH$505,ROW(I98)/2-2,1)="-")),"",INDEX(Calculation!$BJ$6:$BJ$505,ROW(I98)/2-2,1)&amp; " - " &amp; INDEX(Calculation!$BK$6:$BK$505,ROW(I98)/2-2,1)),"")</f>
        <v/>
      </c>
      <c r="M99" s="45"/>
      <c r="N99" s="92" t="str">
        <f t="shared" si="8"/>
        <v/>
      </c>
      <c r="O99" s="91" t="str">
        <f>IF(MOD(ROW(I98),2)=0,IF( OR(INDEX(Calculation!$BL$6:$BL$505,ROW(I98)/2-2,1)="",AND(INDEX(Calculation!$BL$6:$BL$505,ROW(I98)/2-2,1)="-",INDEX(Calculation!$BJ$6:$BJ$505,ROW(I98)/2-2,1)="-")),"",INDEX(Calculation!$BL$6:$BL$505,ROW(I98)/2-2,1)&amp; " - " &amp; INDEX(Calculation!$BM$6:$BM$505,ROW(I98)/2-2,1)),"")</f>
        <v/>
      </c>
      <c r="P99" s="45"/>
      <c r="Q99" s="92" t="str">
        <f t="shared" si="9"/>
        <v/>
      </c>
      <c r="R99" s="91" t="str">
        <f>IF(MOD(ROW(L98),2)=0,IF( OR(INDEX(Calculation!$BN$6:$BN$505,ROW(L98)/2-2,1)="",AND(INDEX(Calculation!$BN$6:$BN$505,ROW(L98)/2-2,1)="-",INDEX(Calculation!$BL$6:$BL$505,ROW(I98)/2-2,1)="-")),"",INDEX(Calculation!$BN$6:$BN$505,ROW(L98)/2-2,1)&amp; " - " &amp; INDEX(Calculation!$BO$6:$BO$505,ROW(L98)/2-2,1)),"")</f>
        <v/>
      </c>
      <c r="S99" s="63"/>
    </row>
    <row r="100" spans="2:19" x14ac:dyDescent="0.25">
      <c r="B100" s="62"/>
      <c r="C100" s="45"/>
      <c r="D100" s="81"/>
      <c r="E100" s="92" t="str">
        <f t="shared" si="5"/>
        <v/>
      </c>
      <c r="F100" s="91" t="str">
        <f>IF(MOD(ROW(F99),2)=0,IF( LEN(INDEX(Calculation!$BF$6:$BF$505,ROW(F99)/2-2,1))=0,"",INDEX(Calculation!$BF$6:$BF$505,ROW(F99)/2-2,1)&amp; " - " &amp; INDEX(Calculation!$BG$6:$BG$505,ROW(F99)/2-2,1)),"")</f>
        <v/>
      </c>
      <c r="G100" s="45"/>
      <c r="H100" s="92" t="str">
        <f t="shared" si="6"/>
        <v/>
      </c>
      <c r="I100" s="91" t="str">
        <f>IF(MOD(ROW(I99),2)=0,IF( OR(INDEX(Calculation!$BH$6:$BH$505,ROW(I99)/2-2,1)="",AND(INDEX(Calculation!$BH$6:$BH$505,ROW(I99)/2-2,1)="-",INDEX(Calculation!$BG$6:$BG$505,ROW(I99)/2-2,1)="-")),"",INDEX(Calculation!$BH$6:$BH$505,ROW(I99)/2-2,1)&amp; " - " &amp; INDEX(Calculation!$BI$6:$BI$505,ROW(I99)/2-2,1)),"")</f>
        <v/>
      </c>
      <c r="J100" s="45"/>
      <c r="K100" s="92" t="str">
        <f t="shared" si="7"/>
        <v/>
      </c>
      <c r="L100" s="91" t="str">
        <f>IF(MOD(ROW(I99),2)=0,IF( OR(INDEX(Calculation!$BJ$6:$BJ$505,ROW(I99)/2-2,1)="",AND(INDEX(Calculation!$BJ$6:$BJ$505,ROW(I99)/2-2,1)="-",INDEX(Calculation!$BH$6:$BH$505,ROW(I99)/2-2,1)="-")),"",INDEX(Calculation!$BJ$6:$BJ$505,ROW(I99)/2-2,1)&amp; " - " &amp; INDEX(Calculation!$BK$6:$BK$505,ROW(I99)/2-2,1)),"")</f>
        <v/>
      </c>
      <c r="M100" s="45"/>
      <c r="N100" s="92" t="str">
        <f t="shared" si="8"/>
        <v/>
      </c>
      <c r="O100" s="91" t="str">
        <f>IF(MOD(ROW(I99),2)=0,IF( OR(INDEX(Calculation!$BL$6:$BL$505,ROW(I99)/2-2,1)="",AND(INDEX(Calculation!$BL$6:$BL$505,ROW(I99)/2-2,1)="-",INDEX(Calculation!$BJ$6:$BJ$505,ROW(I99)/2-2,1)="-")),"",INDEX(Calculation!$BL$6:$BL$505,ROW(I99)/2-2,1)&amp; " - " &amp; INDEX(Calculation!$BM$6:$BM$505,ROW(I99)/2-2,1)),"")</f>
        <v/>
      </c>
      <c r="P100" s="45"/>
      <c r="Q100" s="92" t="str">
        <f t="shared" si="9"/>
        <v/>
      </c>
      <c r="R100" s="91" t="str">
        <f>IF(MOD(ROW(L99),2)=0,IF( OR(INDEX(Calculation!$BN$6:$BN$505,ROW(L99)/2-2,1)="",AND(INDEX(Calculation!$BN$6:$BN$505,ROW(L99)/2-2,1)="-",INDEX(Calculation!$BL$6:$BL$505,ROW(I99)/2-2,1)="-")),"",INDEX(Calculation!$BN$6:$BN$505,ROW(L99)/2-2,1)&amp; " - " &amp; INDEX(Calculation!$BO$6:$BO$505,ROW(L99)/2-2,1)),"")</f>
        <v/>
      </c>
      <c r="S100" s="63"/>
    </row>
    <row r="101" spans="2:19" x14ac:dyDescent="0.25">
      <c r="B101" s="62"/>
      <c r="C101" s="45"/>
      <c r="D101" s="81"/>
      <c r="E101" s="92" t="str">
        <f t="shared" si="5"/>
        <v/>
      </c>
      <c r="F101" s="91" t="str">
        <f>IF(MOD(ROW(F100),2)=0,IF( LEN(INDEX(Calculation!$BF$6:$BF$505,ROW(F100)/2-2,1))=0,"",INDEX(Calculation!$BF$6:$BF$505,ROW(F100)/2-2,1)&amp; " - " &amp; INDEX(Calculation!$BG$6:$BG$505,ROW(F100)/2-2,1)),"")</f>
        <v/>
      </c>
      <c r="G101" s="45"/>
      <c r="H101" s="92" t="str">
        <f t="shared" si="6"/>
        <v/>
      </c>
      <c r="I101" s="91" t="str">
        <f>IF(MOD(ROW(I100),2)=0,IF( OR(INDEX(Calculation!$BH$6:$BH$505,ROW(I100)/2-2,1)="",AND(INDEX(Calculation!$BH$6:$BH$505,ROW(I100)/2-2,1)="-",INDEX(Calculation!$BG$6:$BG$505,ROW(I100)/2-2,1)="-")),"",INDEX(Calculation!$BH$6:$BH$505,ROW(I100)/2-2,1)&amp; " - " &amp; INDEX(Calculation!$BI$6:$BI$505,ROW(I100)/2-2,1)),"")</f>
        <v/>
      </c>
      <c r="J101" s="45"/>
      <c r="K101" s="92" t="str">
        <f t="shared" si="7"/>
        <v/>
      </c>
      <c r="L101" s="91" t="str">
        <f>IF(MOD(ROW(I100),2)=0,IF( OR(INDEX(Calculation!$BJ$6:$BJ$505,ROW(I100)/2-2,1)="",AND(INDEX(Calculation!$BJ$6:$BJ$505,ROW(I100)/2-2,1)="-",INDEX(Calculation!$BH$6:$BH$505,ROW(I100)/2-2,1)="-")),"",INDEX(Calculation!$BJ$6:$BJ$505,ROW(I100)/2-2,1)&amp; " - " &amp; INDEX(Calculation!$BK$6:$BK$505,ROW(I100)/2-2,1)),"")</f>
        <v/>
      </c>
      <c r="M101" s="45"/>
      <c r="N101" s="92" t="str">
        <f t="shared" si="8"/>
        <v/>
      </c>
      <c r="O101" s="91" t="str">
        <f>IF(MOD(ROW(I100),2)=0,IF( OR(INDEX(Calculation!$BL$6:$BL$505,ROW(I100)/2-2,1)="",AND(INDEX(Calculation!$BL$6:$BL$505,ROW(I100)/2-2,1)="-",INDEX(Calculation!$BJ$6:$BJ$505,ROW(I100)/2-2,1)="-")),"",INDEX(Calculation!$BL$6:$BL$505,ROW(I100)/2-2,1)&amp; " - " &amp; INDEX(Calculation!$BM$6:$BM$505,ROW(I100)/2-2,1)),"")</f>
        <v/>
      </c>
      <c r="P101" s="45"/>
      <c r="Q101" s="92" t="str">
        <f t="shared" si="9"/>
        <v/>
      </c>
      <c r="R101" s="91" t="str">
        <f>IF(MOD(ROW(L100),2)=0,IF( OR(INDEX(Calculation!$BN$6:$BN$505,ROW(L100)/2-2,1)="",AND(INDEX(Calculation!$BN$6:$BN$505,ROW(L100)/2-2,1)="-",INDEX(Calculation!$BL$6:$BL$505,ROW(I100)/2-2,1)="-")),"",INDEX(Calculation!$BN$6:$BN$505,ROW(L100)/2-2,1)&amp; " - " &amp; INDEX(Calculation!$BO$6:$BO$505,ROW(L100)/2-2,1)),"")</f>
        <v/>
      </c>
      <c r="S101" s="63"/>
    </row>
    <row r="102" spans="2:19" x14ac:dyDescent="0.25">
      <c r="B102" s="62"/>
      <c r="C102" s="45"/>
      <c r="D102" s="81"/>
      <c r="E102" s="92" t="str">
        <f t="shared" si="5"/>
        <v/>
      </c>
      <c r="F102" s="91" t="str">
        <f>IF(MOD(ROW(F101),2)=0,IF( LEN(INDEX(Calculation!$BF$6:$BF$505,ROW(F101)/2-2,1))=0,"",INDEX(Calculation!$BF$6:$BF$505,ROW(F101)/2-2,1)&amp; " - " &amp; INDEX(Calculation!$BG$6:$BG$505,ROW(F101)/2-2,1)),"")</f>
        <v/>
      </c>
      <c r="G102" s="45"/>
      <c r="H102" s="92" t="str">
        <f t="shared" si="6"/>
        <v/>
      </c>
      <c r="I102" s="91" t="str">
        <f>IF(MOD(ROW(I101),2)=0,IF( OR(INDEX(Calculation!$BH$6:$BH$505,ROW(I101)/2-2,1)="",AND(INDEX(Calculation!$BH$6:$BH$505,ROW(I101)/2-2,1)="-",INDEX(Calculation!$BG$6:$BG$505,ROW(I101)/2-2,1)="-")),"",INDEX(Calculation!$BH$6:$BH$505,ROW(I101)/2-2,1)&amp; " - " &amp; INDEX(Calculation!$BI$6:$BI$505,ROW(I101)/2-2,1)),"")</f>
        <v/>
      </c>
      <c r="J102" s="45"/>
      <c r="K102" s="92" t="str">
        <f t="shared" si="7"/>
        <v/>
      </c>
      <c r="L102" s="91" t="str">
        <f>IF(MOD(ROW(I101),2)=0,IF( OR(INDEX(Calculation!$BJ$6:$BJ$505,ROW(I101)/2-2,1)="",AND(INDEX(Calculation!$BJ$6:$BJ$505,ROW(I101)/2-2,1)="-",INDEX(Calculation!$BH$6:$BH$505,ROW(I101)/2-2,1)="-")),"",INDEX(Calculation!$BJ$6:$BJ$505,ROW(I101)/2-2,1)&amp; " - " &amp; INDEX(Calculation!$BK$6:$BK$505,ROW(I101)/2-2,1)),"")</f>
        <v/>
      </c>
      <c r="M102" s="45"/>
      <c r="N102" s="92" t="str">
        <f t="shared" si="8"/>
        <v/>
      </c>
      <c r="O102" s="91" t="str">
        <f>IF(MOD(ROW(I101),2)=0,IF( OR(INDEX(Calculation!$BL$6:$BL$505,ROW(I101)/2-2,1)="",AND(INDEX(Calculation!$BL$6:$BL$505,ROW(I101)/2-2,1)="-",INDEX(Calculation!$BJ$6:$BJ$505,ROW(I101)/2-2,1)="-")),"",INDEX(Calculation!$BL$6:$BL$505,ROW(I101)/2-2,1)&amp; " - " &amp; INDEX(Calculation!$BM$6:$BM$505,ROW(I101)/2-2,1)),"")</f>
        <v/>
      </c>
      <c r="P102" s="45"/>
      <c r="Q102" s="92" t="str">
        <f t="shared" si="9"/>
        <v/>
      </c>
      <c r="R102" s="91" t="str">
        <f>IF(MOD(ROW(L101),2)=0,IF( OR(INDEX(Calculation!$BN$6:$BN$505,ROW(L101)/2-2,1)="",AND(INDEX(Calculation!$BN$6:$BN$505,ROW(L101)/2-2,1)="-",INDEX(Calculation!$BL$6:$BL$505,ROW(I101)/2-2,1)="-")),"",INDEX(Calculation!$BN$6:$BN$505,ROW(L101)/2-2,1)&amp; " - " &amp; INDEX(Calculation!$BO$6:$BO$505,ROW(L101)/2-2,1)),"")</f>
        <v/>
      </c>
      <c r="S102" s="63"/>
    </row>
    <row r="103" spans="2:19" x14ac:dyDescent="0.25">
      <c r="B103" s="62"/>
      <c r="C103" s="45"/>
      <c r="D103" s="81"/>
      <c r="E103" s="92" t="str">
        <f t="shared" si="5"/>
        <v/>
      </c>
      <c r="F103" s="91" t="str">
        <f>IF(MOD(ROW(F102),2)=0,IF( LEN(INDEX(Calculation!$BF$6:$BF$505,ROW(F102)/2-2,1))=0,"",INDEX(Calculation!$BF$6:$BF$505,ROW(F102)/2-2,1)&amp; " - " &amp; INDEX(Calculation!$BG$6:$BG$505,ROW(F102)/2-2,1)),"")</f>
        <v/>
      </c>
      <c r="G103" s="45"/>
      <c r="H103" s="92" t="str">
        <f t="shared" si="6"/>
        <v/>
      </c>
      <c r="I103" s="91" t="str">
        <f>IF(MOD(ROW(I102),2)=0,IF( OR(INDEX(Calculation!$BH$6:$BH$505,ROW(I102)/2-2,1)="",AND(INDEX(Calculation!$BH$6:$BH$505,ROW(I102)/2-2,1)="-",INDEX(Calculation!$BG$6:$BG$505,ROW(I102)/2-2,1)="-")),"",INDEX(Calculation!$BH$6:$BH$505,ROW(I102)/2-2,1)&amp; " - " &amp; INDEX(Calculation!$BI$6:$BI$505,ROW(I102)/2-2,1)),"")</f>
        <v/>
      </c>
      <c r="J103" s="45"/>
      <c r="K103" s="92" t="str">
        <f t="shared" si="7"/>
        <v/>
      </c>
      <c r="L103" s="91" t="str">
        <f>IF(MOD(ROW(I102),2)=0,IF( OR(INDEX(Calculation!$BJ$6:$BJ$505,ROW(I102)/2-2,1)="",AND(INDEX(Calculation!$BJ$6:$BJ$505,ROW(I102)/2-2,1)="-",INDEX(Calculation!$BH$6:$BH$505,ROW(I102)/2-2,1)="-")),"",INDEX(Calculation!$BJ$6:$BJ$505,ROW(I102)/2-2,1)&amp; " - " &amp; INDEX(Calculation!$BK$6:$BK$505,ROW(I102)/2-2,1)),"")</f>
        <v/>
      </c>
      <c r="M103" s="45"/>
      <c r="N103" s="92" t="str">
        <f t="shared" si="8"/>
        <v/>
      </c>
      <c r="O103" s="91" t="str">
        <f>IF(MOD(ROW(I102),2)=0,IF( OR(INDEX(Calculation!$BL$6:$BL$505,ROW(I102)/2-2,1)="",AND(INDEX(Calculation!$BL$6:$BL$505,ROW(I102)/2-2,1)="-",INDEX(Calculation!$BJ$6:$BJ$505,ROW(I102)/2-2,1)="-")),"",INDEX(Calculation!$BL$6:$BL$505,ROW(I102)/2-2,1)&amp; " - " &amp; INDEX(Calculation!$BM$6:$BM$505,ROW(I102)/2-2,1)),"")</f>
        <v/>
      </c>
      <c r="P103" s="45"/>
      <c r="Q103" s="92" t="str">
        <f t="shared" si="9"/>
        <v/>
      </c>
      <c r="R103" s="91" t="str">
        <f>IF(MOD(ROW(L102),2)=0,IF( OR(INDEX(Calculation!$BN$6:$BN$505,ROW(L102)/2-2,1)="",AND(INDEX(Calculation!$BN$6:$BN$505,ROW(L102)/2-2,1)="-",INDEX(Calculation!$BL$6:$BL$505,ROW(I102)/2-2,1)="-")),"",INDEX(Calculation!$BN$6:$BN$505,ROW(L102)/2-2,1)&amp; " - " &amp; INDEX(Calculation!$BO$6:$BO$505,ROW(L102)/2-2,1)),"")</f>
        <v/>
      </c>
      <c r="S103" s="63"/>
    </row>
    <row r="104" spans="2:19" x14ac:dyDescent="0.25">
      <c r="B104" s="62"/>
      <c r="C104" s="45"/>
      <c r="D104" s="81"/>
      <c r="E104" s="92" t="str">
        <f t="shared" si="5"/>
        <v/>
      </c>
      <c r="F104" s="91" t="str">
        <f>IF(MOD(ROW(F103),2)=0,IF( LEN(INDEX(Calculation!$BF$6:$BF$505,ROW(F103)/2-2,1))=0,"",INDEX(Calculation!$BF$6:$BF$505,ROW(F103)/2-2,1)&amp; " - " &amp; INDEX(Calculation!$BG$6:$BG$505,ROW(F103)/2-2,1)),"")</f>
        <v/>
      </c>
      <c r="G104" s="45"/>
      <c r="H104" s="92" t="str">
        <f t="shared" si="6"/>
        <v/>
      </c>
      <c r="I104" s="91" t="str">
        <f>IF(MOD(ROW(I103),2)=0,IF( OR(INDEX(Calculation!$BH$6:$BH$505,ROW(I103)/2-2,1)="",AND(INDEX(Calculation!$BH$6:$BH$505,ROW(I103)/2-2,1)="-",INDEX(Calculation!$BG$6:$BG$505,ROW(I103)/2-2,1)="-")),"",INDEX(Calculation!$BH$6:$BH$505,ROW(I103)/2-2,1)&amp; " - " &amp; INDEX(Calculation!$BI$6:$BI$505,ROW(I103)/2-2,1)),"")</f>
        <v/>
      </c>
      <c r="J104" s="45"/>
      <c r="K104" s="92" t="str">
        <f t="shared" si="7"/>
        <v/>
      </c>
      <c r="L104" s="91" t="str">
        <f>IF(MOD(ROW(I103),2)=0,IF( OR(INDEX(Calculation!$BJ$6:$BJ$505,ROW(I103)/2-2,1)="",AND(INDEX(Calculation!$BJ$6:$BJ$505,ROW(I103)/2-2,1)="-",INDEX(Calculation!$BH$6:$BH$505,ROW(I103)/2-2,1)="-")),"",INDEX(Calculation!$BJ$6:$BJ$505,ROW(I103)/2-2,1)&amp; " - " &amp; INDEX(Calculation!$BK$6:$BK$505,ROW(I103)/2-2,1)),"")</f>
        <v/>
      </c>
      <c r="M104" s="45"/>
      <c r="N104" s="92" t="str">
        <f t="shared" si="8"/>
        <v/>
      </c>
      <c r="O104" s="91" t="str">
        <f>IF(MOD(ROW(I103),2)=0,IF( OR(INDEX(Calculation!$BL$6:$BL$505,ROW(I103)/2-2,1)="",AND(INDEX(Calculation!$BL$6:$BL$505,ROW(I103)/2-2,1)="-",INDEX(Calculation!$BJ$6:$BJ$505,ROW(I103)/2-2,1)="-")),"",INDEX(Calculation!$BL$6:$BL$505,ROW(I103)/2-2,1)&amp; " - " &amp; INDEX(Calculation!$BM$6:$BM$505,ROW(I103)/2-2,1)),"")</f>
        <v/>
      </c>
      <c r="P104" s="45"/>
      <c r="Q104" s="92" t="str">
        <f t="shared" si="9"/>
        <v/>
      </c>
      <c r="R104" s="91" t="str">
        <f>IF(MOD(ROW(L103),2)=0,IF( OR(INDEX(Calculation!$BN$6:$BN$505,ROW(L103)/2-2,1)="",AND(INDEX(Calculation!$BN$6:$BN$505,ROW(L103)/2-2,1)="-",INDEX(Calculation!$BL$6:$BL$505,ROW(I103)/2-2,1)="-")),"",INDEX(Calculation!$BN$6:$BN$505,ROW(L103)/2-2,1)&amp; " - " &amp; INDEX(Calculation!$BO$6:$BO$505,ROW(L103)/2-2,1)),"")</f>
        <v/>
      </c>
      <c r="S104" s="63"/>
    </row>
    <row r="105" spans="2:19" x14ac:dyDescent="0.25">
      <c r="B105" s="62"/>
      <c r="C105" s="45"/>
      <c r="D105" s="81"/>
      <c r="E105" s="92" t="str">
        <f t="shared" si="5"/>
        <v/>
      </c>
      <c r="F105" s="91" t="str">
        <f>IF(MOD(ROW(F104),2)=0,IF( LEN(INDEX(Calculation!$BF$6:$BF$505,ROW(F104)/2-2,1))=0,"",INDEX(Calculation!$BF$6:$BF$505,ROW(F104)/2-2,1)&amp; " - " &amp; INDEX(Calculation!$BG$6:$BG$505,ROW(F104)/2-2,1)),"")</f>
        <v/>
      </c>
      <c r="G105" s="45"/>
      <c r="H105" s="92" t="str">
        <f t="shared" si="6"/>
        <v/>
      </c>
      <c r="I105" s="91" t="str">
        <f>IF(MOD(ROW(I104),2)=0,IF( OR(INDEX(Calculation!$BH$6:$BH$505,ROW(I104)/2-2,1)="",AND(INDEX(Calculation!$BH$6:$BH$505,ROW(I104)/2-2,1)="-",INDEX(Calculation!$BG$6:$BG$505,ROW(I104)/2-2,1)="-")),"",INDEX(Calculation!$BH$6:$BH$505,ROW(I104)/2-2,1)&amp; " - " &amp; INDEX(Calculation!$BI$6:$BI$505,ROW(I104)/2-2,1)),"")</f>
        <v/>
      </c>
      <c r="J105" s="45"/>
      <c r="K105" s="92" t="str">
        <f t="shared" si="7"/>
        <v/>
      </c>
      <c r="L105" s="91" t="str">
        <f>IF(MOD(ROW(I104),2)=0,IF( OR(INDEX(Calculation!$BJ$6:$BJ$505,ROW(I104)/2-2,1)="",AND(INDEX(Calculation!$BJ$6:$BJ$505,ROW(I104)/2-2,1)="-",INDEX(Calculation!$BH$6:$BH$505,ROW(I104)/2-2,1)="-")),"",INDEX(Calculation!$BJ$6:$BJ$505,ROW(I104)/2-2,1)&amp; " - " &amp; INDEX(Calculation!$BK$6:$BK$505,ROW(I104)/2-2,1)),"")</f>
        <v/>
      </c>
      <c r="M105" s="45"/>
      <c r="N105" s="92" t="str">
        <f t="shared" si="8"/>
        <v/>
      </c>
      <c r="O105" s="91" t="str">
        <f>IF(MOD(ROW(I104),2)=0,IF( OR(INDEX(Calculation!$BL$6:$BL$505,ROW(I104)/2-2,1)="",AND(INDEX(Calculation!$BL$6:$BL$505,ROW(I104)/2-2,1)="-",INDEX(Calculation!$BJ$6:$BJ$505,ROW(I104)/2-2,1)="-")),"",INDEX(Calculation!$BL$6:$BL$505,ROW(I104)/2-2,1)&amp; " - " &amp; INDEX(Calculation!$BM$6:$BM$505,ROW(I104)/2-2,1)),"")</f>
        <v/>
      </c>
      <c r="P105" s="45"/>
      <c r="Q105" s="92" t="str">
        <f t="shared" si="9"/>
        <v/>
      </c>
      <c r="R105" s="91" t="str">
        <f>IF(MOD(ROW(L104),2)=0,IF( OR(INDEX(Calculation!$BN$6:$BN$505,ROW(L104)/2-2,1)="",AND(INDEX(Calculation!$BN$6:$BN$505,ROW(L104)/2-2,1)="-",INDEX(Calculation!$BL$6:$BL$505,ROW(I104)/2-2,1)="-")),"",INDEX(Calculation!$BN$6:$BN$505,ROW(L104)/2-2,1)&amp; " - " &amp; INDEX(Calculation!$BO$6:$BO$505,ROW(L104)/2-2,1)),"")</f>
        <v/>
      </c>
      <c r="S105" s="63"/>
    </row>
    <row r="106" spans="2:19" x14ac:dyDescent="0.25">
      <c r="B106" s="62"/>
      <c r="C106" s="45"/>
      <c r="D106" s="81"/>
      <c r="E106" s="92" t="str">
        <f t="shared" si="5"/>
        <v/>
      </c>
      <c r="F106" s="91" t="str">
        <f>IF(MOD(ROW(F105),2)=0,IF( LEN(INDEX(Calculation!$BF$6:$BF$505,ROW(F105)/2-2,1))=0,"",INDEX(Calculation!$BF$6:$BF$505,ROW(F105)/2-2,1)&amp; " - " &amp; INDEX(Calculation!$BG$6:$BG$505,ROW(F105)/2-2,1)),"")</f>
        <v/>
      </c>
      <c r="G106" s="45"/>
      <c r="H106" s="92" t="str">
        <f t="shared" si="6"/>
        <v/>
      </c>
      <c r="I106" s="91" t="str">
        <f>IF(MOD(ROW(I105),2)=0,IF( OR(INDEX(Calculation!$BH$6:$BH$505,ROW(I105)/2-2,1)="",AND(INDEX(Calculation!$BH$6:$BH$505,ROW(I105)/2-2,1)="-",INDEX(Calculation!$BG$6:$BG$505,ROW(I105)/2-2,1)="-")),"",INDEX(Calculation!$BH$6:$BH$505,ROW(I105)/2-2,1)&amp; " - " &amp; INDEX(Calculation!$BI$6:$BI$505,ROW(I105)/2-2,1)),"")</f>
        <v/>
      </c>
      <c r="J106" s="45"/>
      <c r="K106" s="92" t="str">
        <f t="shared" si="7"/>
        <v/>
      </c>
      <c r="L106" s="91" t="str">
        <f>IF(MOD(ROW(I105),2)=0,IF( OR(INDEX(Calculation!$BJ$6:$BJ$505,ROW(I105)/2-2,1)="",AND(INDEX(Calculation!$BJ$6:$BJ$505,ROW(I105)/2-2,1)="-",INDEX(Calculation!$BH$6:$BH$505,ROW(I105)/2-2,1)="-")),"",INDEX(Calculation!$BJ$6:$BJ$505,ROW(I105)/2-2,1)&amp; " - " &amp; INDEX(Calculation!$BK$6:$BK$505,ROW(I105)/2-2,1)),"")</f>
        <v/>
      </c>
      <c r="M106" s="45"/>
      <c r="N106" s="92" t="str">
        <f t="shared" si="8"/>
        <v/>
      </c>
      <c r="O106" s="91" t="str">
        <f>IF(MOD(ROW(I105),2)=0,IF( OR(INDEX(Calculation!$BL$6:$BL$505,ROW(I105)/2-2,1)="",AND(INDEX(Calculation!$BL$6:$BL$505,ROW(I105)/2-2,1)="-",INDEX(Calculation!$BJ$6:$BJ$505,ROW(I105)/2-2,1)="-")),"",INDEX(Calculation!$BL$6:$BL$505,ROW(I105)/2-2,1)&amp; " - " &amp; INDEX(Calculation!$BM$6:$BM$505,ROW(I105)/2-2,1)),"")</f>
        <v/>
      </c>
      <c r="P106" s="45"/>
      <c r="Q106" s="92" t="str">
        <f t="shared" si="9"/>
        <v/>
      </c>
      <c r="R106" s="91" t="str">
        <f>IF(MOD(ROW(L105),2)=0,IF( OR(INDEX(Calculation!$BN$6:$BN$505,ROW(L105)/2-2,1)="",AND(INDEX(Calculation!$BN$6:$BN$505,ROW(L105)/2-2,1)="-",INDEX(Calculation!$BL$6:$BL$505,ROW(I105)/2-2,1)="-")),"",INDEX(Calculation!$BN$6:$BN$505,ROW(L105)/2-2,1)&amp; " - " &amp; INDEX(Calculation!$BO$6:$BO$505,ROW(L105)/2-2,1)),"")</f>
        <v/>
      </c>
      <c r="S106" s="63"/>
    </row>
    <row r="107" spans="2:19" x14ac:dyDescent="0.25">
      <c r="B107" s="62"/>
      <c r="C107" s="45"/>
      <c r="D107" s="81"/>
      <c r="E107" s="92" t="str">
        <f t="shared" si="5"/>
        <v/>
      </c>
      <c r="F107" s="91" t="str">
        <f>IF(MOD(ROW(F106),2)=0,IF( LEN(INDEX(Calculation!$BF$6:$BF$505,ROW(F106)/2-2,1))=0,"",INDEX(Calculation!$BF$6:$BF$505,ROW(F106)/2-2,1)&amp; " - " &amp; INDEX(Calculation!$BG$6:$BG$505,ROW(F106)/2-2,1)),"")</f>
        <v/>
      </c>
      <c r="G107" s="45"/>
      <c r="H107" s="92" t="str">
        <f t="shared" si="6"/>
        <v/>
      </c>
      <c r="I107" s="91" t="str">
        <f>IF(MOD(ROW(I106),2)=0,IF( OR(INDEX(Calculation!$BH$6:$BH$505,ROW(I106)/2-2,1)="",AND(INDEX(Calculation!$BH$6:$BH$505,ROW(I106)/2-2,1)="-",INDEX(Calculation!$BG$6:$BG$505,ROW(I106)/2-2,1)="-")),"",INDEX(Calculation!$BH$6:$BH$505,ROW(I106)/2-2,1)&amp; " - " &amp; INDEX(Calculation!$BI$6:$BI$505,ROW(I106)/2-2,1)),"")</f>
        <v/>
      </c>
      <c r="J107" s="45"/>
      <c r="K107" s="92" t="str">
        <f t="shared" si="7"/>
        <v/>
      </c>
      <c r="L107" s="91" t="str">
        <f>IF(MOD(ROW(I106),2)=0,IF( OR(INDEX(Calculation!$BJ$6:$BJ$505,ROW(I106)/2-2,1)="",AND(INDEX(Calculation!$BJ$6:$BJ$505,ROW(I106)/2-2,1)="-",INDEX(Calculation!$BH$6:$BH$505,ROW(I106)/2-2,1)="-")),"",INDEX(Calculation!$BJ$6:$BJ$505,ROW(I106)/2-2,1)&amp; " - " &amp; INDEX(Calculation!$BK$6:$BK$505,ROW(I106)/2-2,1)),"")</f>
        <v/>
      </c>
      <c r="M107" s="45"/>
      <c r="N107" s="92" t="str">
        <f t="shared" si="8"/>
        <v/>
      </c>
      <c r="O107" s="91" t="str">
        <f>IF(MOD(ROW(I106),2)=0,IF( OR(INDEX(Calculation!$BL$6:$BL$505,ROW(I106)/2-2,1)="",AND(INDEX(Calculation!$BL$6:$BL$505,ROW(I106)/2-2,1)="-",INDEX(Calculation!$BJ$6:$BJ$505,ROW(I106)/2-2,1)="-")),"",INDEX(Calculation!$BL$6:$BL$505,ROW(I106)/2-2,1)&amp; " - " &amp; INDEX(Calculation!$BM$6:$BM$505,ROW(I106)/2-2,1)),"")</f>
        <v/>
      </c>
      <c r="P107" s="45"/>
      <c r="Q107" s="92" t="str">
        <f t="shared" si="9"/>
        <v/>
      </c>
      <c r="R107" s="91" t="str">
        <f>IF(MOD(ROW(L106),2)=0,IF( OR(INDEX(Calculation!$BN$6:$BN$505,ROW(L106)/2-2,1)="",AND(INDEX(Calculation!$BN$6:$BN$505,ROW(L106)/2-2,1)="-",INDEX(Calculation!$BL$6:$BL$505,ROW(I106)/2-2,1)="-")),"",INDEX(Calculation!$BN$6:$BN$505,ROW(L106)/2-2,1)&amp; " - " &amp; INDEX(Calculation!$BO$6:$BO$505,ROW(L106)/2-2,1)),"")</f>
        <v/>
      </c>
      <c r="S107" s="63"/>
    </row>
    <row r="108" spans="2:19" x14ac:dyDescent="0.25">
      <c r="B108" s="62"/>
      <c r="C108" s="45"/>
      <c r="D108" s="81"/>
      <c r="E108" s="92" t="str">
        <f t="shared" si="5"/>
        <v/>
      </c>
      <c r="F108" s="91" t="str">
        <f>IF(MOD(ROW(F107),2)=0,IF( LEN(INDEX(Calculation!$BF$6:$BF$505,ROW(F107)/2-2,1))=0,"",INDEX(Calculation!$BF$6:$BF$505,ROW(F107)/2-2,1)&amp; " - " &amp; INDEX(Calculation!$BG$6:$BG$505,ROW(F107)/2-2,1)),"")</f>
        <v/>
      </c>
      <c r="G108" s="45"/>
      <c r="H108" s="92" t="str">
        <f t="shared" si="6"/>
        <v/>
      </c>
      <c r="I108" s="91" t="str">
        <f>IF(MOD(ROW(I107),2)=0,IF( OR(INDEX(Calculation!$BH$6:$BH$505,ROW(I107)/2-2,1)="",AND(INDEX(Calculation!$BH$6:$BH$505,ROW(I107)/2-2,1)="-",INDEX(Calculation!$BG$6:$BG$505,ROW(I107)/2-2,1)="-")),"",INDEX(Calculation!$BH$6:$BH$505,ROW(I107)/2-2,1)&amp; " - " &amp; INDEX(Calculation!$BI$6:$BI$505,ROW(I107)/2-2,1)),"")</f>
        <v/>
      </c>
      <c r="J108" s="45"/>
      <c r="K108" s="92" t="str">
        <f t="shared" si="7"/>
        <v/>
      </c>
      <c r="L108" s="91" t="str">
        <f>IF(MOD(ROW(I107),2)=0,IF( OR(INDEX(Calculation!$BJ$6:$BJ$505,ROW(I107)/2-2,1)="",AND(INDEX(Calculation!$BJ$6:$BJ$505,ROW(I107)/2-2,1)="-",INDEX(Calculation!$BH$6:$BH$505,ROW(I107)/2-2,1)="-")),"",INDEX(Calculation!$BJ$6:$BJ$505,ROW(I107)/2-2,1)&amp; " - " &amp; INDEX(Calculation!$BK$6:$BK$505,ROW(I107)/2-2,1)),"")</f>
        <v/>
      </c>
      <c r="M108" s="45"/>
      <c r="N108" s="92" t="str">
        <f t="shared" si="8"/>
        <v/>
      </c>
      <c r="O108" s="91" t="str">
        <f>IF(MOD(ROW(I107),2)=0,IF( OR(INDEX(Calculation!$BL$6:$BL$505,ROW(I107)/2-2,1)="",AND(INDEX(Calculation!$BL$6:$BL$505,ROW(I107)/2-2,1)="-",INDEX(Calculation!$BJ$6:$BJ$505,ROW(I107)/2-2,1)="-")),"",INDEX(Calculation!$BL$6:$BL$505,ROW(I107)/2-2,1)&amp; " - " &amp; INDEX(Calculation!$BM$6:$BM$505,ROW(I107)/2-2,1)),"")</f>
        <v/>
      </c>
      <c r="P108" s="45"/>
      <c r="Q108" s="92" t="str">
        <f t="shared" si="9"/>
        <v/>
      </c>
      <c r="R108" s="91" t="str">
        <f>IF(MOD(ROW(L107),2)=0,IF( OR(INDEX(Calculation!$BN$6:$BN$505,ROW(L107)/2-2,1)="",AND(INDEX(Calculation!$BN$6:$BN$505,ROW(L107)/2-2,1)="-",INDEX(Calculation!$BL$6:$BL$505,ROW(I107)/2-2,1)="-")),"",INDEX(Calculation!$BN$6:$BN$505,ROW(L107)/2-2,1)&amp; " - " &amp; INDEX(Calculation!$BO$6:$BO$505,ROW(L107)/2-2,1)),"")</f>
        <v/>
      </c>
      <c r="S108" s="63"/>
    </row>
    <row r="109" spans="2:19" x14ac:dyDescent="0.25">
      <c r="B109" s="62"/>
      <c r="C109" s="45"/>
      <c r="D109" s="81"/>
      <c r="E109" s="92" t="str">
        <f t="shared" si="5"/>
        <v/>
      </c>
      <c r="F109" s="91" t="str">
        <f>IF(MOD(ROW(F108),2)=0,IF( LEN(INDEX(Calculation!$BF$6:$BF$505,ROW(F108)/2-2,1))=0,"",INDEX(Calculation!$BF$6:$BF$505,ROW(F108)/2-2,1)&amp; " - " &amp; INDEX(Calculation!$BG$6:$BG$505,ROW(F108)/2-2,1)),"")</f>
        <v/>
      </c>
      <c r="G109" s="45"/>
      <c r="H109" s="92" t="str">
        <f t="shared" si="6"/>
        <v/>
      </c>
      <c r="I109" s="91" t="str">
        <f>IF(MOD(ROW(I108),2)=0,IF( OR(INDEX(Calculation!$BH$6:$BH$505,ROW(I108)/2-2,1)="",AND(INDEX(Calculation!$BH$6:$BH$505,ROW(I108)/2-2,1)="-",INDEX(Calculation!$BG$6:$BG$505,ROW(I108)/2-2,1)="-")),"",INDEX(Calculation!$BH$6:$BH$505,ROW(I108)/2-2,1)&amp; " - " &amp; INDEX(Calculation!$BI$6:$BI$505,ROW(I108)/2-2,1)),"")</f>
        <v/>
      </c>
      <c r="J109" s="45"/>
      <c r="K109" s="92" t="str">
        <f t="shared" si="7"/>
        <v/>
      </c>
      <c r="L109" s="91" t="str">
        <f>IF(MOD(ROW(I108),2)=0,IF( OR(INDEX(Calculation!$BJ$6:$BJ$505,ROW(I108)/2-2,1)="",AND(INDEX(Calculation!$BJ$6:$BJ$505,ROW(I108)/2-2,1)="-",INDEX(Calculation!$BH$6:$BH$505,ROW(I108)/2-2,1)="-")),"",INDEX(Calculation!$BJ$6:$BJ$505,ROW(I108)/2-2,1)&amp; " - " &amp; INDEX(Calculation!$BK$6:$BK$505,ROW(I108)/2-2,1)),"")</f>
        <v/>
      </c>
      <c r="M109" s="45"/>
      <c r="N109" s="92" t="str">
        <f t="shared" si="8"/>
        <v/>
      </c>
      <c r="O109" s="91" t="str">
        <f>IF(MOD(ROW(I108),2)=0,IF( OR(INDEX(Calculation!$BL$6:$BL$505,ROW(I108)/2-2,1)="",AND(INDEX(Calculation!$BL$6:$BL$505,ROW(I108)/2-2,1)="-",INDEX(Calculation!$BJ$6:$BJ$505,ROW(I108)/2-2,1)="-")),"",INDEX(Calculation!$BL$6:$BL$505,ROW(I108)/2-2,1)&amp; " - " &amp; INDEX(Calculation!$BM$6:$BM$505,ROW(I108)/2-2,1)),"")</f>
        <v/>
      </c>
      <c r="P109" s="45"/>
      <c r="Q109" s="92" t="str">
        <f t="shared" si="9"/>
        <v/>
      </c>
      <c r="R109" s="91" t="str">
        <f>IF(MOD(ROW(L108),2)=0,IF( OR(INDEX(Calculation!$BN$6:$BN$505,ROW(L108)/2-2,1)="",AND(INDEX(Calculation!$BN$6:$BN$505,ROW(L108)/2-2,1)="-",INDEX(Calculation!$BL$6:$BL$505,ROW(I108)/2-2,1)="-")),"",INDEX(Calculation!$BN$6:$BN$505,ROW(L108)/2-2,1)&amp; " - " &amp; INDEX(Calculation!$BO$6:$BO$505,ROW(L108)/2-2,1)),"")</f>
        <v/>
      </c>
      <c r="S109" s="63"/>
    </row>
    <row r="110" spans="2:19" x14ac:dyDescent="0.25">
      <c r="B110" s="62"/>
      <c r="C110" s="45"/>
      <c r="D110" s="81"/>
      <c r="E110" s="92" t="str">
        <f t="shared" si="5"/>
        <v/>
      </c>
      <c r="F110" s="91" t="str">
        <f>IF(MOD(ROW(F109),2)=0,IF( LEN(INDEX(Calculation!$BF$6:$BF$505,ROW(F109)/2-2,1))=0,"",INDEX(Calculation!$BF$6:$BF$505,ROW(F109)/2-2,1)&amp; " - " &amp; INDEX(Calculation!$BG$6:$BG$505,ROW(F109)/2-2,1)),"")</f>
        <v/>
      </c>
      <c r="G110" s="45"/>
      <c r="H110" s="92" t="str">
        <f t="shared" si="6"/>
        <v/>
      </c>
      <c r="I110" s="91" t="str">
        <f>IF(MOD(ROW(I109),2)=0,IF( OR(INDEX(Calculation!$BH$6:$BH$505,ROW(I109)/2-2,1)="",AND(INDEX(Calculation!$BH$6:$BH$505,ROW(I109)/2-2,1)="-",INDEX(Calculation!$BG$6:$BG$505,ROW(I109)/2-2,1)="-")),"",INDEX(Calculation!$BH$6:$BH$505,ROW(I109)/2-2,1)&amp; " - " &amp; INDEX(Calculation!$BI$6:$BI$505,ROW(I109)/2-2,1)),"")</f>
        <v/>
      </c>
      <c r="J110" s="45"/>
      <c r="K110" s="92" t="str">
        <f t="shared" si="7"/>
        <v/>
      </c>
      <c r="L110" s="91" t="str">
        <f>IF(MOD(ROW(I109),2)=0,IF( OR(INDEX(Calculation!$BJ$6:$BJ$505,ROW(I109)/2-2,1)="",AND(INDEX(Calculation!$BJ$6:$BJ$505,ROW(I109)/2-2,1)="-",INDEX(Calculation!$BH$6:$BH$505,ROW(I109)/2-2,1)="-")),"",INDEX(Calculation!$BJ$6:$BJ$505,ROW(I109)/2-2,1)&amp; " - " &amp; INDEX(Calculation!$BK$6:$BK$505,ROW(I109)/2-2,1)),"")</f>
        <v/>
      </c>
      <c r="M110" s="45"/>
      <c r="N110" s="92" t="str">
        <f t="shared" si="8"/>
        <v/>
      </c>
      <c r="O110" s="91" t="str">
        <f>IF(MOD(ROW(I109),2)=0,IF( OR(INDEX(Calculation!$BL$6:$BL$505,ROW(I109)/2-2,1)="",AND(INDEX(Calculation!$BL$6:$BL$505,ROW(I109)/2-2,1)="-",INDEX(Calculation!$BJ$6:$BJ$505,ROW(I109)/2-2,1)="-")),"",INDEX(Calculation!$BL$6:$BL$505,ROW(I109)/2-2,1)&amp; " - " &amp; INDEX(Calculation!$BM$6:$BM$505,ROW(I109)/2-2,1)),"")</f>
        <v/>
      </c>
      <c r="P110" s="45"/>
      <c r="Q110" s="92" t="str">
        <f t="shared" si="9"/>
        <v/>
      </c>
      <c r="R110" s="91" t="str">
        <f>IF(MOD(ROW(L109),2)=0,IF( OR(INDEX(Calculation!$BN$6:$BN$505,ROW(L109)/2-2,1)="",AND(INDEX(Calculation!$BN$6:$BN$505,ROW(L109)/2-2,1)="-",INDEX(Calculation!$BL$6:$BL$505,ROW(I109)/2-2,1)="-")),"",INDEX(Calculation!$BN$6:$BN$505,ROW(L109)/2-2,1)&amp; " - " &amp; INDEX(Calculation!$BO$6:$BO$505,ROW(L109)/2-2,1)),"")</f>
        <v/>
      </c>
      <c r="S110" s="63"/>
    </row>
    <row r="111" spans="2:19" x14ac:dyDescent="0.25">
      <c r="B111" s="62"/>
      <c r="C111" s="45"/>
      <c r="D111" s="81"/>
      <c r="E111" s="92" t="str">
        <f t="shared" si="5"/>
        <v/>
      </c>
      <c r="F111" s="91" t="str">
        <f>IF(MOD(ROW(F110),2)=0,IF( LEN(INDEX(Calculation!$BF$6:$BF$505,ROW(F110)/2-2,1))=0,"",INDEX(Calculation!$BF$6:$BF$505,ROW(F110)/2-2,1)&amp; " - " &amp; INDEX(Calculation!$BG$6:$BG$505,ROW(F110)/2-2,1)),"")</f>
        <v/>
      </c>
      <c r="G111" s="45"/>
      <c r="H111" s="92" t="str">
        <f t="shared" si="6"/>
        <v/>
      </c>
      <c r="I111" s="91" t="str">
        <f>IF(MOD(ROW(I110),2)=0,IF( OR(INDEX(Calculation!$BH$6:$BH$505,ROW(I110)/2-2,1)="",AND(INDEX(Calculation!$BH$6:$BH$505,ROW(I110)/2-2,1)="-",INDEX(Calculation!$BG$6:$BG$505,ROW(I110)/2-2,1)="-")),"",INDEX(Calculation!$BH$6:$BH$505,ROW(I110)/2-2,1)&amp; " - " &amp; INDEX(Calculation!$BI$6:$BI$505,ROW(I110)/2-2,1)),"")</f>
        <v/>
      </c>
      <c r="J111" s="45"/>
      <c r="K111" s="92" t="str">
        <f t="shared" si="7"/>
        <v/>
      </c>
      <c r="L111" s="91" t="str">
        <f>IF(MOD(ROW(I110),2)=0,IF( OR(INDEX(Calculation!$BJ$6:$BJ$505,ROW(I110)/2-2,1)="",AND(INDEX(Calculation!$BJ$6:$BJ$505,ROW(I110)/2-2,1)="-",INDEX(Calculation!$BH$6:$BH$505,ROW(I110)/2-2,1)="-")),"",INDEX(Calculation!$BJ$6:$BJ$505,ROW(I110)/2-2,1)&amp; " - " &amp; INDEX(Calculation!$BK$6:$BK$505,ROW(I110)/2-2,1)),"")</f>
        <v/>
      </c>
      <c r="M111" s="45"/>
      <c r="N111" s="92" t="str">
        <f t="shared" si="8"/>
        <v/>
      </c>
      <c r="O111" s="91" t="str">
        <f>IF(MOD(ROW(I110),2)=0,IF( OR(INDEX(Calculation!$BL$6:$BL$505,ROW(I110)/2-2,1)="",AND(INDEX(Calculation!$BL$6:$BL$505,ROW(I110)/2-2,1)="-",INDEX(Calculation!$BJ$6:$BJ$505,ROW(I110)/2-2,1)="-")),"",INDEX(Calculation!$BL$6:$BL$505,ROW(I110)/2-2,1)&amp; " - " &amp; INDEX(Calculation!$BM$6:$BM$505,ROW(I110)/2-2,1)),"")</f>
        <v/>
      </c>
      <c r="P111" s="45"/>
      <c r="Q111" s="92" t="str">
        <f t="shared" si="9"/>
        <v/>
      </c>
      <c r="R111" s="91" t="str">
        <f>IF(MOD(ROW(L110),2)=0,IF( OR(INDEX(Calculation!$BN$6:$BN$505,ROW(L110)/2-2,1)="",AND(INDEX(Calculation!$BN$6:$BN$505,ROW(L110)/2-2,1)="-",INDEX(Calculation!$BL$6:$BL$505,ROW(I110)/2-2,1)="-")),"",INDEX(Calculation!$BN$6:$BN$505,ROW(L110)/2-2,1)&amp; " - " &amp; INDEX(Calculation!$BO$6:$BO$505,ROW(L110)/2-2,1)),"")</f>
        <v/>
      </c>
      <c r="S111" s="63"/>
    </row>
    <row r="112" spans="2:19" x14ac:dyDescent="0.25">
      <c r="B112" s="62"/>
      <c r="C112" s="45"/>
      <c r="D112" s="81"/>
      <c r="E112" s="92" t="str">
        <f t="shared" si="5"/>
        <v/>
      </c>
      <c r="F112" s="91" t="str">
        <f>IF(MOD(ROW(F111),2)=0,IF( LEN(INDEX(Calculation!$BF$6:$BF$505,ROW(F111)/2-2,1))=0,"",INDEX(Calculation!$BF$6:$BF$505,ROW(F111)/2-2,1)&amp; " - " &amp; INDEX(Calculation!$BG$6:$BG$505,ROW(F111)/2-2,1)),"")</f>
        <v/>
      </c>
      <c r="G112" s="45"/>
      <c r="H112" s="92" t="str">
        <f t="shared" si="6"/>
        <v/>
      </c>
      <c r="I112" s="91" t="str">
        <f>IF(MOD(ROW(I111),2)=0,IF( OR(INDEX(Calculation!$BH$6:$BH$505,ROW(I111)/2-2,1)="",AND(INDEX(Calculation!$BH$6:$BH$505,ROW(I111)/2-2,1)="-",INDEX(Calculation!$BG$6:$BG$505,ROW(I111)/2-2,1)="-")),"",INDEX(Calculation!$BH$6:$BH$505,ROW(I111)/2-2,1)&amp; " - " &amp; INDEX(Calculation!$BI$6:$BI$505,ROW(I111)/2-2,1)),"")</f>
        <v/>
      </c>
      <c r="J112" s="45"/>
      <c r="K112" s="92" t="str">
        <f t="shared" si="7"/>
        <v/>
      </c>
      <c r="L112" s="91" t="str">
        <f>IF(MOD(ROW(I111),2)=0,IF( OR(INDEX(Calculation!$BJ$6:$BJ$505,ROW(I111)/2-2,1)="",AND(INDEX(Calculation!$BJ$6:$BJ$505,ROW(I111)/2-2,1)="-",INDEX(Calculation!$BH$6:$BH$505,ROW(I111)/2-2,1)="-")),"",INDEX(Calculation!$BJ$6:$BJ$505,ROW(I111)/2-2,1)&amp; " - " &amp; INDEX(Calculation!$BK$6:$BK$505,ROW(I111)/2-2,1)),"")</f>
        <v/>
      </c>
      <c r="M112" s="45"/>
      <c r="N112" s="92" t="str">
        <f t="shared" si="8"/>
        <v/>
      </c>
      <c r="O112" s="91" t="str">
        <f>IF(MOD(ROW(I111),2)=0,IF( OR(INDEX(Calculation!$BL$6:$BL$505,ROW(I111)/2-2,1)="",AND(INDEX(Calculation!$BL$6:$BL$505,ROW(I111)/2-2,1)="-",INDEX(Calculation!$BJ$6:$BJ$505,ROW(I111)/2-2,1)="-")),"",INDEX(Calculation!$BL$6:$BL$505,ROW(I111)/2-2,1)&amp; " - " &amp; INDEX(Calculation!$BM$6:$BM$505,ROW(I111)/2-2,1)),"")</f>
        <v/>
      </c>
      <c r="P112" s="45"/>
      <c r="Q112" s="92" t="str">
        <f t="shared" si="9"/>
        <v/>
      </c>
      <c r="R112" s="91" t="str">
        <f>IF(MOD(ROW(L111),2)=0,IF( OR(INDEX(Calculation!$BN$6:$BN$505,ROW(L111)/2-2,1)="",AND(INDEX(Calculation!$BN$6:$BN$505,ROW(L111)/2-2,1)="-",INDEX(Calculation!$BL$6:$BL$505,ROW(I111)/2-2,1)="-")),"",INDEX(Calculation!$BN$6:$BN$505,ROW(L111)/2-2,1)&amp; " - " &amp; INDEX(Calculation!$BO$6:$BO$505,ROW(L111)/2-2,1)),"")</f>
        <v/>
      </c>
      <c r="S112" s="63"/>
    </row>
    <row r="113" spans="2:19" x14ac:dyDescent="0.25">
      <c r="B113" s="62"/>
      <c r="C113" s="45"/>
      <c r="D113" s="81"/>
      <c r="E113" s="92" t="str">
        <f t="shared" si="5"/>
        <v/>
      </c>
      <c r="F113" s="91" t="str">
        <f>IF(MOD(ROW(F112),2)=0,IF( LEN(INDEX(Calculation!$BF$6:$BF$505,ROW(F112)/2-2,1))=0,"",INDEX(Calculation!$BF$6:$BF$505,ROW(F112)/2-2,1)&amp; " - " &amp; INDEX(Calculation!$BG$6:$BG$505,ROW(F112)/2-2,1)),"")</f>
        <v/>
      </c>
      <c r="G113" s="45"/>
      <c r="H113" s="92" t="str">
        <f t="shared" si="6"/>
        <v/>
      </c>
      <c r="I113" s="91" t="str">
        <f>IF(MOD(ROW(I112),2)=0,IF( OR(INDEX(Calculation!$BH$6:$BH$505,ROW(I112)/2-2,1)="",AND(INDEX(Calculation!$BH$6:$BH$505,ROW(I112)/2-2,1)="-",INDEX(Calculation!$BG$6:$BG$505,ROW(I112)/2-2,1)="-")),"",INDEX(Calculation!$BH$6:$BH$505,ROW(I112)/2-2,1)&amp; " - " &amp; INDEX(Calculation!$BI$6:$BI$505,ROW(I112)/2-2,1)),"")</f>
        <v/>
      </c>
      <c r="J113" s="45"/>
      <c r="K113" s="92" t="str">
        <f t="shared" si="7"/>
        <v/>
      </c>
      <c r="L113" s="91" t="str">
        <f>IF(MOD(ROW(I112),2)=0,IF( OR(INDEX(Calculation!$BJ$6:$BJ$505,ROW(I112)/2-2,1)="",AND(INDEX(Calculation!$BJ$6:$BJ$505,ROW(I112)/2-2,1)="-",INDEX(Calculation!$BH$6:$BH$505,ROW(I112)/2-2,1)="-")),"",INDEX(Calculation!$BJ$6:$BJ$505,ROW(I112)/2-2,1)&amp; " - " &amp; INDEX(Calculation!$BK$6:$BK$505,ROW(I112)/2-2,1)),"")</f>
        <v/>
      </c>
      <c r="M113" s="45"/>
      <c r="N113" s="92" t="str">
        <f t="shared" si="8"/>
        <v/>
      </c>
      <c r="O113" s="91" t="str">
        <f>IF(MOD(ROW(I112),2)=0,IF( OR(INDEX(Calculation!$BL$6:$BL$505,ROW(I112)/2-2,1)="",AND(INDEX(Calculation!$BL$6:$BL$505,ROW(I112)/2-2,1)="-",INDEX(Calculation!$BJ$6:$BJ$505,ROW(I112)/2-2,1)="-")),"",INDEX(Calculation!$BL$6:$BL$505,ROW(I112)/2-2,1)&amp; " - " &amp; INDEX(Calculation!$BM$6:$BM$505,ROW(I112)/2-2,1)),"")</f>
        <v/>
      </c>
      <c r="P113" s="45"/>
      <c r="Q113" s="92" t="str">
        <f t="shared" si="9"/>
        <v/>
      </c>
      <c r="R113" s="91" t="str">
        <f>IF(MOD(ROW(L112),2)=0,IF( OR(INDEX(Calculation!$BN$6:$BN$505,ROW(L112)/2-2,1)="",AND(INDEX(Calculation!$BN$6:$BN$505,ROW(L112)/2-2,1)="-",INDEX(Calculation!$BL$6:$BL$505,ROW(I112)/2-2,1)="-")),"",INDEX(Calculation!$BN$6:$BN$505,ROW(L112)/2-2,1)&amp; " - " &amp; INDEX(Calculation!$BO$6:$BO$505,ROW(L112)/2-2,1)),"")</f>
        <v/>
      </c>
      <c r="S113" s="63"/>
    </row>
    <row r="114" spans="2:19" x14ac:dyDescent="0.25">
      <c r="B114" s="62"/>
      <c r="C114" s="45"/>
      <c r="D114" s="81"/>
      <c r="E114" s="92" t="str">
        <f t="shared" si="5"/>
        <v/>
      </c>
      <c r="F114" s="91" t="str">
        <f>IF(MOD(ROW(F113),2)=0,IF( LEN(INDEX(Calculation!$BF$6:$BF$505,ROW(F113)/2-2,1))=0,"",INDEX(Calculation!$BF$6:$BF$505,ROW(F113)/2-2,1)&amp; " - " &amp; INDEX(Calculation!$BG$6:$BG$505,ROW(F113)/2-2,1)),"")</f>
        <v/>
      </c>
      <c r="G114" s="45"/>
      <c r="H114" s="92" t="str">
        <f t="shared" si="6"/>
        <v/>
      </c>
      <c r="I114" s="91" t="str">
        <f>IF(MOD(ROW(I113),2)=0,IF( OR(INDEX(Calculation!$BH$6:$BH$505,ROW(I113)/2-2,1)="",AND(INDEX(Calculation!$BH$6:$BH$505,ROW(I113)/2-2,1)="-",INDEX(Calculation!$BG$6:$BG$505,ROW(I113)/2-2,1)="-")),"",INDEX(Calculation!$BH$6:$BH$505,ROW(I113)/2-2,1)&amp; " - " &amp; INDEX(Calculation!$BI$6:$BI$505,ROW(I113)/2-2,1)),"")</f>
        <v/>
      </c>
      <c r="J114" s="45"/>
      <c r="K114" s="92" t="str">
        <f t="shared" si="7"/>
        <v/>
      </c>
      <c r="L114" s="91" t="str">
        <f>IF(MOD(ROW(I113),2)=0,IF( OR(INDEX(Calculation!$BJ$6:$BJ$505,ROW(I113)/2-2,1)="",AND(INDEX(Calculation!$BJ$6:$BJ$505,ROW(I113)/2-2,1)="-",INDEX(Calculation!$BH$6:$BH$505,ROW(I113)/2-2,1)="-")),"",INDEX(Calculation!$BJ$6:$BJ$505,ROW(I113)/2-2,1)&amp; " - " &amp; INDEX(Calculation!$BK$6:$BK$505,ROW(I113)/2-2,1)),"")</f>
        <v/>
      </c>
      <c r="M114" s="45"/>
      <c r="N114" s="92" t="str">
        <f t="shared" si="8"/>
        <v/>
      </c>
      <c r="O114" s="91" t="str">
        <f>IF(MOD(ROW(I113),2)=0,IF( OR(INDEX(Calculation!$BL$6:$BL$505,ROW(I113)/2-2,1)="",AND(INDEX(Calculation!$BL$6:$BL$505,ROW(I113)/2-2,1)="-",INDEX(Calculation!$BJ$6:$BJ$505,ROW(I113)/2-2,1)="-")),"",INDEX(Calculation!$BL$6:$BL$505,ROW(I113)/2-2,1)&amp; " - " &amp; INDEX(Calculation!$BM$6:$BM$505,ROW(I113)/2-2,1)),"")</f>
        <v/>
      </c>
      <c r="P114" s="45"/>
      <c r="Q114" s="92" t="str">
        <f t="shared" si="9"/>
        <v/>
      </c>
      <c r="R114" s="91" t="str">
        <f>IF(MOD(ROW(L113),2)=0,IF( OR(INDEX(Calculation!$BN$6:$BN$505,ROW(L113)/2-2,1)="",AND(INDEX(Calculation!$BN$6:$BN$505,ROW(L113)/2-2,1)="-",INDEX(Calculation!$BL$6:$BL$505,ROW(I113)/2-2,1)="-")),"",INDEX(Calculation!$BN$6:$BN$505,ROW(L113)/2-2,1)&amp; " - " &amp; INDEX(Calculation!$BO$6:$BO$505,ROW(L113)/2-2,1)),"")</f>
        <v/>
      </c>
      <c r="S114" s="63"/>
    </row>
    <row r="115" spans="2:19" x14ac:dyDescent="0.25">
      <c r="B115" s="62"/>
      <c r="C115" s="45"/>
      <c r="D115" s="81"/>
      <c r="E115" s="92" t="str">
        <f t="shared" si="5"/>
        <v/>
      </c>
      <c r="F115" s="91" t="str">
        <f>IF(MOD(ROW(F114),2)=0,IF( LEN(INDEX(Calculation!$BF$6:$BF$505,ROW(F114)/2-2,1))=0,"",INDEX(Calculation!$BF$6:$BF$505,ROW(F114)/2-2,1)&amp; " - " &amp; INDEX(Calculation!$BG$6:$BG$505,ROW(F114)/2-2,1)),"")</f>
        <v/>
      </c>
      <c r="G115" s="45"/>
      <c r="H115" s="92" t="str">
        <f t="shared" si="6"/>
        <v/>
      </c>
      <c r="I115" s="91" t="str">
        <f>IF(MOD(ROW(I114),2)=0,IF( OR(INDEX(Calculation!$BH$6:$BH$505,ROW(I114)/2-2,1)="",AND(INDEX(Calculation!$BH$6:$BH$505,ROW(I114)/2-2,1)="-",INDEX(Calculation!$BG$6:$BG$505,ROW(I114)/2-2,1)="-")),"",INDEX(Calculation!$BH$6:$BH$505,ROW(I114)/2-2,1)&amp; " - " &amp; INDEX(Calculation!$BI$6:$BI$505,ROW(I114)/2-2,1)),"")</f>
        <v/>
      </c>
      <c r="J115" s="45"/>
      <c r="K115" s="92" t="str">
        <f t="shared" si="7"/>
        <v/>
      </c>
      <c r="L115" s="91" t="str">
        <f>IF(MOD(ROW(I114),2)=0,IF( OR(INDEX(Calculation!$BJ$6:$BJ$505,ROW(I114)/2-2,1)="",AND(INDEX(Calculation!$BJ$6:$BJ$505,ROW(I114)/2-2,1)="-",INDEX(Calculation!$BH$6:$BH$505,ROW(I114)/2-2,1)="-")),"",INDEX(Calculation!$BJ$6:$BJ$505,ROW(I114)/2-2,1)&amp; " - " &amp; INDEX(Calculation!$BK$6:$BK$505,ROW(I114)/2-2,1)),"")</f>
        <v/>
      </c>
      <c r="M115" s="45"/>
      <c r="N115" s="92" t="str">
        <f t="shared" si="8"/>
        <v/>
      </c>
      <c r="O115" s="91" t="str">
        <f>IF(MOD(ROW(I114),2)=0,IF( OR(INDEX(Calculation!$BL$6:$BL$505,ROW(I114)/2-2,1)="",AND(INDEX(Calculation!$BL$6:$BL$505,ROW(I114)/2-2,1)="-",INDEX(Calculation!$BJ$6:$BJ$505,ROW(I114)/2-2,1)="-")),"",INDEX(Calculation!$BL$6:$BL$505,ROW(I114)/2-2,1)&amp; " - " &amp; INDEX(Calculation!$BM$6:$BM$505,ROW(I114)/2-2,1)),"")</f>
        <v/>
      </c>
      <c r="P115" s="45"/>
      <c r="Q115" s="92" t="str">
        <f t="shared" si="9"/>
        <v/>
      </c>
      <c r="R115" s="91" t="str">
        <f>IF(MOD(ROW(L114),2)=0,IF( OR(INDEX(Calculation!$BN$6:$BN$505,ROW(L114)/2-2,1)="",AND(INDEX(Calculation!$BN$6:$BN$505,ROW(L114)/2-2,1)="-",INDEX(Calculation!$BL$6:$BL$505,ROW(I114)/2-2,1)="-")),"",INDEX(Calculation!$BN$6:$BN$505,ROW(L114)/2-2,1)&amp; " - " &amp; INDEX(Calculation!$BO$6:$BO$505,ROW(L114)/2-2,1)),"")</f>
        <v/>
      </c>
      <c r="S115" s="63"/>
    </row>
    <row r="116" spans="2:19" x14ac:dyDescent="0.25">
      <c r="B116" s="62"/>
      <c r="C116" s="45"/>
      <c r="D116" s="81"/>
      <c r="E116" s="92" t="str">
        <f t="shared" si="5"/>
        <v/>
      </c>
      <c r="F116" s="91" t="str">
        <f>IF(MOD(ROW(F115),2)=0,IF( LEN(INDEX(Calculation!$BF$6:$BF$505,ROW(F115)/2-2,1))=0,"",INDEX(Calculation!$BF$6:$BF$505,ROW(F115)/2-2,1)&amp; " - " &amp; INDEX(Calculation!$BG$6:$BG$505,ROW(F115)/2-2,1)),"")</f>
        <v/>
      </c>
      <c r="G116" s="45"/>
      <c r="H116" s="92" t="str">
        <f t="shared" si="6"/>
        <v/>
      </c>
      <c r="I116" s="91" t="str">
        <f>IF(MOD(ROW(I115),2)=0,IF( OR(INDEX(Calculation!$BH$6:$BH$505,ROW(I115)/2-2,1)="",AND(INDEX(Calculation!$BH$6:$BH$505,ROW(I115)/2-2,1)="-",INDEX(Calculation!$BG$6:$BG$505,ROW(I115)/2-2,1)="-")),"",INDEX(Calculation!$BH$6:$BH$505,ROW(I115)/2-2,1)&amp; " - " &amp; INDEX(Calculation!$BI$6:$BI$505,ROW(I115)/2-2,1)),"")</f>
        <v/>
      </c>
      <c r="J116" s="45"/>
      <c r="K116" s="92" t="str">
        <f t="shared" si="7"/>
        <v/>
      </c>
      <c r="L116" s="91" t="str">
        <f>IF(MOD(ROW(I115),2)=0,IF( OR(INDEX(Calculation!$BJ$6:$BJ$505,ROW(I115)/2-2,1)="",AND(INDEX(Calculation!$BJ$6:$BJ$505,ROW(I115)/2-2,1)="-",INDEX(Calculation!$BH$6:$BH$505,ROW(I115)/2-2,1)="-")),"",INDEX(Calculation!$BJ$6:$BJ$505,ROW(I115)/2-2,1)&amp; " - " &amp; INDEX(Calculation!$BK$6:$BK$505,ROW(I115)/2-2,1)),"")</f>
        <v/>
      </c>
      <c r="M116" s="45"/>
      <c r="N116" s="92" t="str">
        <f t="shared" si="8"/>
        <v/>
      </c>
      <c r="O116" s="91" t="str">
        <f>IF(MOD(ROW(I115),2)=0,IF( OR(INDEX(Calculation!$BL$6:$BL$505,ROW(I115)/2-2,1)="",AND(INDEX(Calculation!$BL$6:$BL$505,ROW(I115)/2-2,1)="-",INDEX(Calculation!$BJ$6:$BJ$505,ROW(I115)/2-2,1)="-")),"",INDEX(Calculation!$BL$6:$BL$505,ROW(I115)/2-2,1)&amp; " - " &amp; INDEX(Calculation!$BM$6:$BM$505,ROW(I115)/2-2,1)),"")</f>
        <v/>
      </c>
      <c r="P116" s="45"/>
      <c r="Q116" s="92" t="str">
        <f t="shared" si="9"/>
        <v/>
      </c>
      <c r="R116" s="91" t="str">
        <f>IF(MOD(ROW(L115),2)=0,IF( OR(INDEX(Calculation!$BN$6:$BN$505,ROW(L115)/2-2,1)="",AND(INDEX(Calculation!$BN$6:$BN$505,ROW(L115)/2-2,1)="-",INDEX(Calculation!$BL$6:$BL$505,ROW(I115)/2-2,1)="-")),"",INDEX(Calculation!$BN$6:$BN$505,ROW(L115)/2-2,1)&amp; " - " &amp; INDEX(Calculation!$BO$6:$BO$505,ROW(L115)/2-2,1)),"")</f>
        <v/>
      </c>
      <c r="S116" s="63"/>
    </row>
    <row r="117" spans="2:19" x14ac:dyDescent="0.25">
      <c r="B117" s="62"/>
      <c r="C117" s="45"/>
      <c r="D117" s="81"/>
      <c r="E117" s="92" t="str">
        <f t="shared" si="5"/>
        <v/>
      </c>
      <c r="F117" s="91" t="str">
        <f>IF(MOD(ROW(F116),2)=0,IF( LEN(INDEX(Calculation!$BF$6:$BF$505,ROW(F116)/2-2,1))=0,"",INDEX(Calculation!$BF$6:$BF$505,ROW(F116)/2-2,1)&amp; " - " &amp; INDEX(Calculation!$BG$6:$BG$505,ROW(F116)/2-2,1)),"")</f>
        <v/>
      </c>
      <c r="G117" s="45"/>
      <c r="H117" s="92" t="str">
        <f t="shared" si="6"/>
        <v/>
      </c>
      <c r="I117" s="91" t="str">
        <f>IF(MOD(ROW(I116),2)=0,IF( OR(INDEX(Calculation!$BH$6:$BH$505,ROW(I116)/2-2,1)="",AND(INDEX(Calculation!$BH$6:$BH$505,ROW(I116)/2-2,1)="-",INDEX(Calculation!$BG$6:$BG$505,ROW(I116)/2-2,1)="-")),"",INDEX(Calculation!$BH$6:$BH$505,ROW(I116)/2-2,1)&amp; " - " &amp; INDEX(Calculation!$BI$6:$BI$505,ROW(I116)/2-2,1)),"")</f>
        <v/>
      </c>
      <c r="J117" s="45"/>
      <c r="K117" s="92" t="str">
        <f t="shared" si="7"/>
        <v/>
      </c>
      <c r="L117" s="91" t="str">
        <f>IF(MOD(ROW(I116),2)=0,IF( OR(INDEX(Calculation!$BJ$6:$BJ$505,ROW(I116)/2-2,1)="",AND(INDEX(Calculation!$BJ$6:$BJ$505,ROW(I116)/2-2,1)="-",INDEX(Calculation!$BH$6:$BH$505,ROW(I116)/2-2,1)="-")),"",INDEX(Calculation!$BJ$6:$BJ$505,ROW(I116)/2-2,1)&amp; " - " &amp; INDEX(Calculation!$BK$6:$BK$505,ROW(I116)/2-2,1)),"")</f>
        <v/>
      </c>
      <c r="M117" s="45"/>
      <c r="N117" s="92" t="str">
        <f t="shared" si="8"/>
        <v/>
      </c>
      <c r="O117" s="91" t="str">
        <f>IF(MOD(ROW(I116),2)=0,IF( OR(INDEX(Calculation!$BL$6:$BL$505,ROW(I116)/2-2,1)="",AND(INDEX(Calculation!$BL$6:$BL$505,ROW(I116)/2-2,1)="-",INDEX(Calculation!$BJ$6:$BJ$505,ROW(I116)/2-2,1)="-")),"",INDEX(Calculation!$BL$6:$BL$505,ROW(I116)/2-2,1)&amp; " - " &amp; INDEX(Calculation!$BM$6:$BM$505,ROW(I116)/2-2,1)),"")</f>
        <v/>
      </c>
      <c r="P117" s="45"/>
      <c r="Q117" s="92" t="str">
        <f t="shared" si="9"/>
        <v/>
      </c>
      <c r="R117" s="91" t="str">
        <f>IF(MOD(ROW(L116),2)=0,IF( OR(INDEX(Calculation!$BN$6:$BN$505,ROW(L116)/2-2,1)="",AND(INDEX(Calculation!$BN$6:$BN$505,ROW(L116)/2-2,1)="-",INDEX(Calculation!$BL$6:$BL$505,ROW(I116)/2-2,1)="-")),"",INDEX(Calculation!$BN$6:$BN$505,ROW(L116)/2-2,1)&amp; " - " &amp; INDEX(Calculation!$BO$6:$BO$505,ROW(L116)/2-2,1)),"")</f>
        <v/>
      </c>
      <c r="S117" s="63"/>
    </row>
    <row r="118" spans="2:19" x14ac:dyDescent="0.25">
      <c r="B118" s="62"/>
      <c r="C118" s="45"/>
      <c r="D118" s="81"/>
      <c r="E118" s="92" t="str">
        <f t="shared" si="5"/>
        <v/>
      </c>
      <c r="F118" s="91" t="str">
        <f>IF(MOD(ROW(F117),2)=0,IF( LEN(INDEX(Calculation!$BF$6:$BF$505,ROW(F117)/2-2,1))=0,"",INDEX(Calculation!$BF$6:$BF$505,ROW(F117)/2-2,1)&amp; " - " &amp; INDEX(Calculation!$BG$6:$BG$505,ROW(F117)/2-2,1)),"")</f>
        <v/>
      </c>
      <c r="G118" s="45"/>
      <c r="H118" s="92" t="str">
        <f t="shared" si="6"/>
        <v/>
      </c>
      <c r="I118" s="91" t="str">
        <f>IF(MOD(ROW(I117),2)=0,IF( OR(INDEX(Calculation!$BH$6:$BH$505,ROW(I117)/2-2,1)="",AND(INDEX(Calculation!$BH$6:$BH$505,ROW(I117)/2-2,1)="-",INDEX(Calculation!$BG$6:$BG$505,ROW(I117)/2-2,1)="-")),"",INDEX(Calculation!$BH$6:$BH$505,ROW(I117)/2-2,1)&amp; " - " &amp; INDEX(Calculation!$BI$6:$BI$505,ROW(I117)/2-2,1)),"")</f>
        <v/>
      </c>
      <c r="J118" s="45"/>
      <c r="K118" s="92" t="str">
        <f t="shared" si="7"/>
        <v/>
      </c>
      <c r="L118" s="91" t="str">
        <f>IF(MOD(ROW(I117),2)=0,IF( OR(INDEX(Calculation!$BJ$6:$BJ$505,ROW(I117)/2-2,1)="",AND(INDEX(Calculation!$BJ$6:$BJ$505,ROW(I117)/2-2,1)="-",INDEX(Calculation!$BH$6:$BH$505,ROW(I117)/2-2,1)="-")),"",INDEX(Calculation!$BJ$6:$BJ$505,ROW(I117)/2-2,1)&amp; " - " &amp; INDEX(Calculation!$BK$6:$BK$505,ROW(I117)/2-2,1)),"")</f>
        <v/>
      </c>
      <c r="M118" s="45"/>
      <c r="N118" s="92" t="str">
        <f t="shared" si="8"/>
        <v/>
      </c>
      <c r="O118" s="91" t="str">
        <f>IF(MOD(ROW(I117),2)=0,IF( OR(INDEX(Calculation!$BL$6:$BL$505,ROW(I117)/2-2,1)="",AND(INDEX(Calculation!$BL$6:$BL$505,ROW(I117)/2-2,1)="-",INDEX(Calculation!$BJ$6:$BJ$505,ROW(I117)/2-2,1)="-")),"",INDEX(Calculation!$BL$6:$BL$505,ROW(I117)/2-2,1)&amp; " - " &amp; INDEX(Calculation!$BM$6:$BM$505,ROW(I117)/2-2,1)),"")</f>
        <v/>
      </c>
      <c r="P118" s="45"/>
      <c r="Q118" s="92" t="str">
        <f t="shared" si="9"/>
        <v/>
      </c>
      <c r="R118" s="91" t="str">
        <f>IF(MOD(ROW(L117),2)=0,IF( OR(INDEX(Calculation!$BN$6:$BN$505,ROW(L117)/2-2,1)="",AND(INDEX(Calculation!$BN$6:$BN$505,ROW(L117)/2-2,1)="-",INDEX(Calculation!$BL$6:$BL$505,ROW(I117)/2-2,1)="-")),"",INDEX(Calculation!$BN$6:$BN$505,ROW(L117)/2-2,1)&amp; " - " &amp; INDEX(Calculation!$BO$6:$BO$505,ROW(L117)/2-2,1)),"")</f>
        <v/>
      </c>
      <c r="S118" s="63"/>
    </row>
    <row r="119" spans="2:19" x14ac:dyDescent="0.25">
      <c r="B119" s="62"/>
      <c r="C119" s="45"/>
      <c r="D119" s="81"/>
      <c r="E119" s="92" t="str">
        <f t="shared" si="5"/>
        <v/>
      </c>
      <c r="F119" s="91" t="str">
        <f>IF(MOD(ROW(F118),2)=0,IF( LEN(INDEX(Calculation!$BF$6:$BF$505,ROW(F118)/2-2,1))=0,"",INDEX(Calculation!$BF$6:$BF$505,ROW(F118)/2-2,1)&amp; " - " &amp; INDEX(Calculation!$BG$6:$BG$505,ROW(F118)/2-2,1)),"")</f>
        <v/>
      </c>
      <c r="G119" s="45"/>
      <c r="H119" s="92" t="str">
        <f t="shared" si="6"/>
        <v/>
      </c>
      <c r="I119" s="91" t="str">
        <f>IF(MOD(ROW(I118),2)=0,IF( OR(INDEX(Calculation!$BH$6:$BH$505,ROW(I118)/2-2,1)="",AND(INDEX(Calculation!$BH$6:$BH$505,ROW(I118)/2-2,1)="-",INDEX(Calculation!$BG$6:$BG$505,ROW(I118)/2-2,1)="-")),"",INDEX(Calculation!$BH$6:$BH$505,ROW(I118)/2-2,1)&amp; " - " &amp; INDEX(Calculation!$BI$6:$BI$505,ROW(I118)/2-2,1)),"")</f>
        <v/>
      </c>
      <c r="J119" s="45"/>
      <c r="K119" s="92" t="str">
        <f t="shared" si="7"/>
        <v/>
      </c>
      <c r="L119" s="91" t="str">
        <f>IF(MOD(ROW(I118),2)=0,IF( OR(INDEX(Calculation!$BJ$6:$BJ$505,ROW(I118)/2-2,1)="",AND(INDEX(Calculation!$BJ$6:$BJ$505,ROW(I118)/2-2,1)="-",INDEX(Calculation!$BH$6:$BH$505,ROW(I118)/2-2,1)="-")),"",INDEX(Calculation!$BJ$6:$BJ$505,ROW(I118)/2-2,1)&amp; " - " &amp; INDEX(Calculation!$BK$6:$BK$505,ROW(I118)/2-2,1)),"")</f>
        <v/>
      </c>
      <c r="M119" s="45"/>
      <c r="N119" s="92" t="str">
        <f t="shared" si="8"/>
        <v/>
      </c>
      <c r="O119" s="91" t="str">
        <f>IF(MOD(ROW(I118),2)=0,IF( OR(INDEX(Calculation!$BL$6:$BL$505,ROW(I118)/2-2,1)="",AND(INDEX(Calculation!$BL$6:$BL$505,ROW(I118)/2-2,1)="-",INDEX(Calculation!$BJ$6:$BJ$505,ROW(I118)/2-2,1)="-")),"",INDEX(Calculation!$BL$6:$BL$505,ROW(I118)/2-2,1)&amp; " - " &amp; INDEX(Calculation!$BM$6:$BM$505,ROW(I118)/2-2,1)),"")</f>
        <v/>
      </c>
      <c r="P119" s="45"/>
      <c r="Q119" s="92" t="str">
        <f t="shared" si="9"/>
        <v/>
      </c>
      <c r="R119" s="91" t="str">
        <f>IF(MOD(ROW(L118),2)=0,IF( OR(INDEX(Calculation!$BN$6:$BN$505,ROW(L118)/2-2,1)="",AND(INDEX(Calculation!$BN$6:$BN$505,ROW(L118)/2-2,1)="-",INDEX(Calculation!$BL$6:$BL$505,ROW(I118)/2-2,1)="-")),"",INDEX(Calculation!$BN$6:$BN$505,ROW(L118)/2-2,1)&amp; " - " &amp; INDEX(Calculation!$BO$6:$BO$505,ROW(L118)/2-2,1)),"")</f>
        <v/>
      </c>
      <c r="S119" s="63"/>
    </row>
    <row r="120" spans="2:19" x14ac:dyDescent="0.25">
      <c r="B120" s="62"/>
      <c r="C120" s="45"/>
      <c r="D120" s="81"/>
      <c r="E120" s="92" t="str">
        <f t="shared" si="5"/>
        <v/>
      </c>
      <c r="F120" s="91" t="str">
        <f>IF(MOD(ROW(F119),2)=0,IF( LEN(INDEX(Calculation!$BF$6:$BF$505,ROW(F119)/2-2,1))=0,"",INDEX(Calculation!$BF$6:$BF$505,ROW(F119)/2-2,1)&amp; " - " &amp; INDEX(Calculation!$BG$6:$BG$505,ROW(F119)/2-2,1)),"")</f>
        <v/>
      </c>
      <c r="G120" s="45"/>
      <c r="H120" s="92" t="str">
        <f t="shared" si="6"/>
        <v/>
      </c>
      <c r="I120" s="91" t="str">
        <f>IF(MOD(ROW(I119),2)=0,IF( OR(INDEX(Calculation!$BH$6:$BH$505,ROW(I119)/2-2,1)="",AND(INDEX(Calculation!$BH$6:$BH$505,ROW(I119)/2-2,1)="-",INDEX(Calculation!$BG$6:$BG$505,ROW(I119)/2-2,1)="-")),"",INDEX(Calculation!$BH$6:$BH$505,ROW(I119)/2-2,1)&amp; " - " &amp; INDEX(Calculation!$BI$6:$BI$505,ROW(I119)/2-2,1)),"")</f>
        <v/>
      </c>
      <c r="J120" s="45"/>
      <c r="K120" s="92" t="str">
        <f t="shared" si="7"/>
        <v/>
      </c>
      <c r="L120" s="91" t="str">
        <f>IF(MOD(ROW(I119),2)=0,IF( OR(INDEX(Calculation!$BJ$6:$BJ$505,ROW(I119)/2-2,1)="",AND(INDEX(Calculation!$BJ$6:$BJ$505,ROW(I119)/2-2,1)="-",INDEX(Calculation!$BH$6:$BH$505,ROW(I119)/2-2,1)="-")),"",INDEX(Calculation!$BJ$6:$BJ$505,ROW(I119)/2-2,1)&amp; " - " &amp; INDEX(Calculation!$BK$6:$BK$505,ROW(I119)/2-2,1)),"")</f>
        <v/>
      </c>
      <c r="M120" s="45"/>
      <c r="N120" s="92" t="str">
        <f t="shared" si="8"/>
        <v/>
      </c>
      <c r="O120" s="91" t="str">
        <f>IF(MOD(ROW(I119),2)=0,IF( OR(INDEX(Calculation!$BL$6:$BL$505,ROW(I119)/2-2,1)="",AND(INDEX(Calculation!$BL$6:$BL$505,ROW(I119)/2-2,1)="-",INDEX(Calculation!$BJ$6:$BJ$505,ROW(I119)/2-2,1)="-")),"",INDEX(Calculation!$BL$6:$BL$505,ROW(I119)/2-2,1)&amp; " - " &amp; INDEX(Calculation!$BM$6:$BM$505,ROW(I119)/2-2,1)),"")</f>
        <v/>
      </c>
      <c r="P120" s="45"/>
      <c r="Q120" s="92" t="str">
        <f t="shared" si="9"/>
        <v/>
      </c>
      <c r="R120" s="91" t="str">
        <f>IF(MOD(ROW(L119),2)=0,IF( OR(INDEX(Calculation!$BN$6:$BN$505,ROW(L119)/2-2,1)="",AND(INDEX(Calculation!$BN$6:$BN$505,ROW(L119)/2-2,1)="-",INDEX(Calculation!$BL$6:$BL$505,ROW(I119)/2-2,1)="-")),"",INDEX(Calculation!$BN$6:$BN$505,ROW(L119)/2-2,1)&amp; " - " &amp; INDEX(Calculation!$BO$6:$BO$505,ROW(L119)/2-2,1)),"")</f>
        <v/>
      </c>
      <c r="S120" s="63"/>
    </row>
    <row r="121" spans="2:19" x14ac:dyDescent="0.25">
      <c r="B121" s="62"/>
      <c r="C121" s="45"/>
      <c r="D121" s="81"/>
      <c r="E121" s="92" t="str">
        <f t="shared" si="5"/>
        <v/>
      </c>
      <c r="F121" s="91" t="str">
        <f>IF(MOD(ROW(F120),2)=0,IF( LEN(INDEX(Calculation!$BF$6:$BF$505,ROW(F120)/2-2,1))=0,"",INDEX(Calculation!$BF$6:$BF$505,ROW(F120)/2-2,1)&amp; " - " &amp; INDEX(Calculation!$BG$6:$BG$505,ROW(F120)/2-2,1)),"")</f>
        <v/>
      </c>
      <c r="G121" s="45"/>
      <c r="H121" s="92" t="str">
        <f t="shared" si="6"/>
        <v/>
      </c>
      <c r="I121" s="91" t="str">
        <f>IF(MOD(ROW(I120),2)=0,IF( OR(INDEX(Calculation!$BH$6:$BH$505,ROW(I120)/2-2,1)="",AND(INDEX(Calculation!$BH$6:$BH$505,ROW(I120)/2-2,1)="-",INDEX(Calculation!$BG$6:$BG$505,ROW(I120)/2-2,1)="-")),"",INDEX(Calculation!$BH$6:$BH$505,ROW(I120)/2-2,1)&amp; " - " &amp; INDEX(Calculation!$BI$6:$BI$505,ROW(I120)/2-2,1)),"")</f>
        <v/>
      </c>
      <c r="J121" s="45"/>
      <c r="K121" s="92" t="str">
        <f t="shared" si="7"/>
        <v/>
      </c>
      <c r="L121" s="91" t="str">
        <f>IF(MOD(ROW(I120),2)=0,IF( OR(INDEX(Calculation!$BJ$6:$BJ$505,ROW(I120)/2-2,1)="",AND(INDEX(Calculation!$BJ$6:$BJ$505,ROW(I120)/2-2,1)="-",INDEX(Calculation!$BH$6:$BH$505,ROW(I120)/2-2,1)="-")),"",INDEX(Calculation!$BJ$6:$BJ$505,ROW(I120)/2-2,1)&amp; " - " &amp; INDEX(Calculation!$BK$6:$BK$505,ROW(I120)/2-2,1)),"")</f>
        <v/>
      </c>
      <c r="M121" s="45"/>
      <c r="N121" s="92" t="str">
        <f t="shared" si="8"/>
        <v/>
      </c>
      <c r="O121" s="91" t="str">
        <f>IF(MOD(ROW(I120),2)=0,IF( OR(INDEX(Calculation!$BL$6:$BL$505,ROW(I120)/2-2,1)="",AND(INDEX(Calculation!$BL$6:$BL$505,ROW(I120)/2-2,1)="-",INDEX(Calculation!$BJ$6:$BJ$505,ROW(I120)/2-2,1)="-")),"",INDEX(Calculation!$BL$6:$BL$505,ROW(I120)/2-2,1)&amp; " - " &amp; INDEX(Calculation!$BM$6:$BM$505,ROW(I120)/2-2,1)),"")</f>
        <v/>
      </c>
      <c r="P121" s="45"/>
      <c r="Q121" s="92" t="str">
        <f t="shared" si="9"/>
        <v/>
      </c>
      <c r="R121" s="91" t="str">
        <f>IF(MOD(ROW(L120),2)=0,IF( OR(INDEX(Calculation!$BN$6:$BN$505,ROW(L120)/2-2,1)="",AND(INDEX(Calculation!$BN$6:$BN$505,ROW(L120)/2-2,1)="-",INDEX(Calculation!$BL$6:$BL$505,ROW(I120)/2-2,1)="-")),"",INDEX(Calculation!$BN$6:$BN$505,ROW(L120)/2-2,1)&amp; " - " &amp; INDEX(Calculation!$BO$6:$BO$505,ROW(L120)/2-2,1)),"")</f>
        <v/>
      </c>
      <c r="S121" s="63"/>
    </row>
    <row r="122" spans="2:19" x14ac:dyDescent="0.25">
      <c r="B122" s="62"/>
      <c r="C122" s="45"/>
      <c r="D122" s="81"/>
      <c r="E122" s="92" t="str">
        <f t="shared" si="5"/>
        <v/>
      </c>
      <c r="F122" s="91" t="str">
        <f>IF(MOD(ROW(F121),2)=0,IF( LEN(INDEX(Calculation!$BF$6:$BF$505,ROW(F121)/2-2,1))=0,"",INDEX(Calculation!$BF$6:$BF$505,ROW(F121)/2-2,1)&amp; " - " &amp; INDEX(Calculation!$BG$6:$BG$505,ROW(F121)/2-2,1)),"")</f>
        <v/>
      </c>
      <c r="G122" s="45"/>
      <c r="H122" s="92" t="str">
        <f t="shared" si="6"/>
        <v/>
      </c>
      <c r="I122" s="91" t="str">
        <f>IF(MOD(ROW(I121),2)=0,IF( OR(INDEX(Calculation!$BH$6:$BH$505,ROW(I121)/2-2,1)="",AND(INDEX(Calculation!$BH$6:$BH$505,ROW(I121)/2-2,1)="-",INDEX(Calculation!$BG$6:$BG$505,ROW(I121)/2-2,1)="-")),"",INDEX(Calculation!$BH$6:$BH$505,ROW(I121)/2-2,1)&amp; " - " &amp; INDEX(Calculation!$BI$6:$BI$505,ROW(I121)/2-2,1)),"")</f>
        <v/>
      </c>
      <c r="J122" s="45"/>
      <c r="K122" s="92" t="str">
        <f t="shared" si="7"/>
        <v/>
      </c>
      <c r="L122" s="91" t="str">
        <f>IF(MOD(ROW(I121),2)=0,IF( OR(INDEX(Calculation!$BJ$6:$BJ$505,ROW(I121)/2-2,1)="",AND(INDEX(Calculation!$BJ$6:$BJ$505,ROW(I121)/2-2,1)="-",INDEX(Calculation!$BH$6:$BH$505,ROW(I121)/2-2,1)="-")),"",INDEX(Calculation!$BJ$6:$BJ$505,ROW(I121)/2-2,1)&amp; " - " &amp; INDEX(Calculation!$BK$6:$BK$505,ROW(I121)/2-2,1)),"")</f>
        <v/>
      </c>
      <c r="M122" s="45"/>
      <c r="N122" s="92" t="str">
        <f t="shared" si="8"/>
        <v/>
      </c>
      <c r="O122" s="91" t="str">
        <f>IF(MOD(ROW(I121),2)=0,IF( OR(INDEX(Calculation!$BL$6:$BL$505,ROW(I121)/2-2,1)="",AND(INDEX(Calculation!$BL$6:$BL$505,ROW(I121)/2-2,1)="-",INDEX(Calculation!$BJ$6:$BJ$505,ROW(I121)/2-2,1)="-")),"",INDEX(Calculation!$BL$6:$BL$505,ROW(I121)/2-2,1)&amp; " - " &amp; INDEX(Calculation!$BM$6:$BM$505,ROW(I121)/2-2,1)),"")</f>
        <v/>
      </c>
      <c r="P122" s="45"/>
      <c r="Q122" s="92" t="str">
        <f t="shared" si="9"/>
        <v/>
      </c>
      <c r="R122" s="91" t="str">
        <f>IF(MOD(ROW(L121),2)=0,IF( OR(INDEX(Calculation!$BN$6:$BN$505,ROW(L121)/2-2,1)="",AND(INDEX(Calculation!$BN$6:$BN$505,ROW(L121)/2-2,1)="-",INDEX(Calculation!$BL$6:$BL$505,ROW(I121)/2-2,1)="-")),"",INDEX(Calculation!$BN$6:$BN$505,ROW(L121)/2-2,1)&amp; " - " &amp; INDEX(Calculation!$BO$6:$BO$505,ROW(L121)/2-2,1)),"")</f>
        <v/>
      </c>
      <c r="S122" s="63"/>
    </row>
    <row r="123" spans="2:19" x14ac:dyDescent="0.25">
      <c r="B123" s="62"/>
      <c r="C123" s="45"/>
      <c r="D123" s="81"/>
      <c r="E123" s="92" t="str">
        <f t="shared" si="5"/>
        <v/>
      </c>
      <c r="F123" s="91" t="str">
        <f>IF(MOD(ROW(F122),2)=0,IF( LEN(INDEX(Calculation!$BF$6:$BF$505,ROW(F122)/2-2,1))=0,"",INDEX(Calculation!$BF$6:$BF$505,ROW(F122)/2-2,1)&amp; " - " &amp; INDEX(Calculation!$BG$6:$BG$505,ROW(F122)/2-2,1)),"")</f>
        <v/>
      </c>
      <c r="G123" s="45"/>
      <c r="H123" s="92" t="str">
        <f t="shared" si="6"/>
        <v/>
      </c>
      <c r="I123" s="91" t="str">
        <f>IF(MOD(ROW(I122),2)=0,IF( OR(INDEX(Calculation!$BH$6:$BH$505,ROW(I122)/2-2,1)="",AND(INDEX(Calculation!$BH$6:$BH$505,ROW(I122)/2-2,1)="-",INDEX(Calculation!$BG$6:$BG$505,ROW(I122)/2-2,1)="-")),"",INDEX(Calculation!$BH$6:$BH$505,ROW(I122)/2-2,1)&amp; " - " &amp; INDEX(Calculation!$BI$6:$BI$505,ROW(I122)/2-2,1)),"")</f>
        <v/>
      </c>
      <c r="J123" s="45"/>
      <c r="K123" s="92" t="str">
        <f t="shared" si="7"/>
        <v/>
      </c>
      <c r="L123" s="91" t="str">
        <f>IF(MOD(ROW(I122),2)=0,IF( OR(INDEX(Calculation!$BJ$6:$BJ$505,ROW(I122)/2-2,1)="",AND(INDEX(Calculation!$BJ$6:$BJ$505,ROW(I122)/2-2,1)="-",INDEX(Calculation!$BH$6:$BH$505,ROW(I122)/2-2,1)="-")),"",INDEX(Calculation!$BJ$6:$BJ$505,ROW(I122)/2-2,1)&amp; " - " &amp; INDEX(Calculation!$BK$6:$BK$505,ROW(I122)/2-2,1)),"")</f>
        <v/>
      </c>
      <c r="M123" s="45"/>
      <c r="N123" s="92" t="str">
        <f t="shared" si="8"/>
        <v/>
      </c>
      <c r="O123" s="91" t="str">
        <f>IF(MOD(ROW(I122),2)=0,IF( OR(INDEX(Calculation!$BL$6:$BL$505,ROW(I122)/2-2,1)="",AND(INDEX(Calculation!$BL$6:$BL$505,ROW(I122)/2-2,1)="-",INDEX(Calculation!$BJ$6:$BJ$505,ROW(I122)/2-2,1)="-")),"",INDEX(Calculation!$BL$6:$BL$505,ROW(I122)/2-2,1)&amp; " - " &amp; INDEX(Calculation!$BM$6:$BM$505,ROW(I122)/2-2,1)),"")</f>
        <v/>
      </c>
      <c r="P123" s="45"/>
      <c r="Q123" s="92" t="str">
        <f t="shared" si="9"/>
        <v/>
      </c>
      <c r="R123" s="91" t="str">
        <f>IF(MOD(ROW(L122),2)=0,IF( OR(INDEX(Calculation!$BN$6:$BN$505,ROW(L122)/2-2,1)="",AND(INDEX(Calculation!$BN$6:$BN$505,ROW(L122)/2-2,1)="-",INDEX(Calculation!$BL$6:$BL$505,ROW(I122)/2-2,1)="-")),"",INDEX(Calculation!$BN$6:$BN$505,ROW(L122)/2-2,1)&amp; " - " &amp; INDEX(Calculation!$BO$6:$BO$505,ROW(L122)/2-2,1)),"")</f>
        <v/>
      </c>
      <c r="S123" s="63"/>
    </row>
    <row r="124" spans="2:19" x14ac:dyDescent="0.25">
      <c r="B124" s="62"/>
      <c r="C124" s="45"/>
      <c r="D124" s="81"/>
      <c r="E124" s="92" t="str">
        <f t="shared" si="5"/>
        <v/>
      </c>
      <c r="F124" s="91" t="str">
        <f>IF(MOD(ROW(F123),2)=0,IF( LEN(INDEX(Calculation!$BF$6:$BF$505,ROW(F123)/2-2,1))=0,"",INDEX(Calculation!$BF$6:$BF$505,ROW(F123)/2-2,1)&amp; " - " &amp; INDEX(Calculation!$BG$6:$BG$505,ROW(F123)/2-2,1)),"")</f>
        <v/>
      </c>
      <c r="G124" s="45"/>
      <c r="H124" s="92" t="str">
        <f t="shared" si="6"/>
        <v/>
      </c>
      <c r="I124" s="91" t="str">
        <f>IF(MOD(ROW(I123),2)=0,IF( OR(INDEX(Calculation!$BH$6:$BH$505,ROW(I123)/2-2,1)="",AND(INDEX(Calculation!$BH$6:$BH$505,ROW(I123)/2-2,1)="-",INDEX(Calculation!$BG$6:$BG$505,ROW(I123)/2-2,1)="-")),"",INDEX(Calculation!$BH$6:$BH$505,ROW(I123)/2-2,1)&amp; " - " &amp; INDEX(Calculation!$BI$6:$BI$505,ROW(I123)/2-2,1)),"")</f>
        <v/>
      </c>
      <c r="J124" s="45"/>
      <c r="K124" s="92" t="str">
        <f t="shared" si="7"/>
        <v/>
      </c>
      <c r="L124" s="91" t="str">
        <f>IF(MOD(ROW(I123),2)=0,IF( OR(INDEX(Calculation!$BJ$6:$BJ$505,ROW(I123)/2-2,1)="",AND(INDEX(Calculation!$BJ$6:$BJ$505,ROW(I123)/2-2,1)="-",INDEX(Calculation!$BH$6:$BH$505,ROW(I123)/2-2,1)="-")),"",INDEX(Calculation!$BJ$6:$BJ$505,ROW(I123)/2-2,1)&amp; " - " &amp; INDEX(Calculation!$BK$6:$BK$505,ROW(I123)/2-2,1)),"")</f>
        <v/>
      </c>
      <c r="M124" s="45"/>
      <c r="N124" s="92" t="str">
        <f t="shared" si="8"/>
        <v/>
      </c>
      <c r="O124" s="91" t="str">
        <f>IF(MOD(ROW(I123),2)=0,IF( OR(INDEX(Calculation!$BL$6:$BL$505,ROW(I123)/2-2,1)="",AND(INDEX(Calculation!$BL$6:$BL$505,ROW(I123)/2-2,1)="-",INDEX(Calculation!$BJ$6:$BJ$505,ROW(I123)/2-2,1)="-")),"",INDEX(Calculation!$BL$6:$BL$505,ROW(I123)/2-2,1)&amp; " - " &amp; INDEX(Calculation!$BM$6:$BM$505,ROW(I123)/2-2,1)),"")</f>
        <v/>
      </c>
      <c r="P124" s="45"/>
      <c r="Q124" s="92" t="str">
        <f t="shared" si="9"/>
        <v/>
      </c>
      <c r="R124" s="91" t="str">
        <f>IF(MOD(ROW(L123),2)=0,IF( OR(INDEX(Calculation!$BN$6:$BN$505,ROW(L123)/2-2,1)="",AND(INDEX(Calculation!$BN$6:$BN$505,ROW(L123)/2-2,1)="-",INDEX(Calculation!$BL$6:$BL$505,ROW(I123)/2-2,1)="-")),"",INDEX(Calculation!$BN$6:$BN$505,ROW(L123)/2-2,1)&amp; " - " &amp; INDEX(Calculation!$BO$6:$BO$505,ROW(L123)/2-2,1)),"")</f>
        <v/>
      </c>
      <c r="S124" s="63"/>
    </row>
    <row r="125" spans="2:19" x14ac:dyDescent="0.25">
      <c r="B125" s="62"/>
      <c r="C125" s="45"/>
      <c r="D125" s="81"/>
      <c r="E125" s="92" t="str">
        <f t="shared" si="5"/>
        <v/>
      </c>
      <c r="F125" s="91" t="str">
        <f>IF(MOD(ROW(F124),2)=0,IF( LEN(INDEX(Calculation!$BF$6:$BF$505,ROW(F124)/2-2,1))=0,"",INDEX(Calculation!$BF$6:$BF$505,ROW(F124)/2-2,1)&amp; " - " &amp; INDEX(Calculation!$BG$6:$BG$505,ROW(F124)/2-2,1)),"")</f>
        <v/>
      </c>
      <c r="G125" s="45"/>
      <c r="H125" s="92" t="str">
        <f t="shared" si="6"/>
        <v/>
      </c>
      <c r="I125" s="91" t="str">
        <f>IF(MOD(ROW(I124),2)=0,IF( OR(INDEX(Calculation!$BH$6:$BH$505,ROW(I124)/2-2,1)="",AND(INDEX(Calculation!$BH$6:$BH$505,ROW(I124)/2-2,1)="-",INDEX(Calculation!$BG$6:$BG$505,ROW(I124)/2-2,1)="-")),"",INDEX(Calculation!$BH$6:$BH$505,ROW(I124)/2-2,1)&amp; " - " &amp; INDEX(Calculation!$BI$6:$BI$505,ROW(I124)/2-2,1)),"")</f>
        <v/>
      </c>
      <c r="J125" s="45"/>
      <c r="K125" s="92" t="str">
        <f t="shared" si="7"/>
        <v/>
      </c>
      <c r="L125" s="91" t="str">
        <f>IF(MOD(ROW(I124),2)=0,IF( OR(INDEX(Calculation!$BJ$6:$BJ$505,ROW(I124)/2-2,1)="",AND(INDEX(Calculation!$BJ$6:$BJ$505,ROW(I124)/2-2,1)="-",INDEX(Calculation!$BH$6:$BH$505,ROW(I124)/2-2,1)="-")),"",INDEX(Calculation!$BJ$6:$BJ$505,ROW(I124)/2-2,1)&amp; " - " &amp; INDEX(Calculation!$BK$6:$BK$505,ROW(I124)/2-2,1)),"")</f>
        <v/>
      </c>
      <c r="M125" s="45"/>
      <c r="N125" s="92" t="str">
        <f t="shared" si="8"/>
        <v/>
      </c>
      <c r="O125" s="91" t="str">
        <f>IF(MOD(ROW(I124),2)=0,IF( OR(INDEX(Calculation!$BL$6:$BL$505,ROW(I124)/2-2,1)="",AND(INDEX(Calculation!$BL$6:$BL$505,ROW(I124)/2-2,1)="-",INDEX(Calculation!$BJ$6:$BJ$505,ROW(I124)/2-2,1)="-")),"",INDEX(Calculation!$BL$6:$BL$505,ROW(I124)/2-2,1)&amp; " - " &amp; INDEX(Calculation!$BM$6:$BM$505,ROW(I124)/2-2,1)),"")</f>
        <v/>
      </c>
      <c r="P125" s="45"/>
      <c r="Q125" s="92" t="str">
        <f t="shared" si="9"/>
        <v/>
      </c>
      <c r="R125" s="91" t="str">
        <f>IF(MOD(ROW(L124),2)=0,IF( OR(INDEX(Calculation!$BN$6:$BN$505,ROW(L124)/2-2,1)="",AND(INDEX(Calculation!$BN$6:$BN$505,ROW(L124)/2-2,1)="-",INDEX(Calculation!$BL$6:$BL$505,ROW(I124)/2-2,1)="-")),"",INDEX(Calculation!$BN$6:$BN$505,ROW(L124)/2-2,1)&amp; " - " &amp; INDEX(Calculation!$BO$6:$BO$505,ROW(L124)/2-2,1)),"")</f>
        <v/>
      </c>
      <c r="S125" s="63"/>
    </row>
    <row r="126" spans="2:19" x14ac:dyDescent="0.25">
      <c r="B126" s="62"/>
      <c r="C126" s="45"/>
      <c r="D126" s="81"/>
      <c r="E126" s="92" t="str">
        <f t="shared" si="5"/>
        <v/>
      </c>
      <c r="F126" s="91" t="str">
        <f>IF(MOD(ROW(F125),2)=0,IF( LEN(INDEX(Calculation!$BF$6:$BF$505,ROW(F125)/2-2,1))=0,"",INDEX(Calculation!$BF$6:$BF$505,ROW(F125)/2-2,1)&amp; " - " &amp; INDEX(Calculation!$BG$6:$BG$505,ROW(F125)/2-2,1)),"")</f>
        <v/>
      </c>
      <c r="G126" s="45"/>
      <c r="H126" s="92" t="str">
        <f t="shared" si="6"/>
        <v/>
      </c>
      <c r="I126" s="91" t="str">
        <f>IF(MOD(ROW(I125),2)=0,IF( OR(INDEX(Calculation!$BH$6:$BH$505,ROW(I125)/2-2,1)="",AND(INDEX(Calculation!$BH$6:$BH$505,ROW(I125)/2-2,1)="-",INDEX(Calculation!$BG$6:$BG$505,ROW(I125)/2-2,1)="-")),"",INDEX(Calculation!$BH$6:$BH$505,ROW(I125)/2-2,1)&amp; " - " &amp; INDEX(Calculation!$BI$6:$BI$505,ROW(I125)/2-2,1)),"")</f>
        <v/>
      </c>
      <c r="J126" s="45"/>
      <c r="K126" s="92" t="str">
        <f t="shared" si="7"/>
        <v/>
      </c>
      <c r="L126" s="91" t="str">
        <f>IF(MOD(ROW(I125),2)=0,IF( OR(INDEX(Calculation!$BJ$6:$BJ$505,ROW(I125)/2-2,1)="",AND(INDEX(Calculation!$BJ$6:$BJ$505,ROW(I125)/2-2,1)="-",INDEX(Calculation!$BH$6:$BH$505,ROW(I125)/2-2,1)="-")),"",INDEX(Calculation!$BJ$6:$BJ$505,ROW(I125)/2-2,1)&amp; " - " &amp; INDEX(Calculation!$BK$6:$BK$505,ROW(I125)/2-2,1)),"")</f>
        <v/>
      </c>
      <c r="M126" s="45"/>
      <c r="N126" s="92" t="str">
        <f t="shared" si="8"/>
        <v/>
      </c>
      <c r="O126" s="91" t="str">
        <f>IF(MOD(ROW(I125),2)=0,IF( OR(INDEX(Calculation!$BL$6:$BL$505,ROW(I125)/2-2,1)="",AND(INDEX(Calculation!$BL$6:$BL$505,ROW(I125)/2-2,1)="-",INDEX(Calculation!$BJ$6:$BJ$505,ROW(I125)/2-2,1)="-")),"",INDEX(Calculation!$BL$6:$BL$505,ROW(I125)/2-2,1)&amp; " - " &amp; INDEX(Calculation!$BM$6:$BM$505,ROW(I125)/2-2,1)),"")</f>
        <v/>
      </c>
      <c r="P126" s="45"/>
      <c r="Q126" s="92" t="str">
        <f t="shared" si="9"/>
        <v/>
      </c>
      <c r="R126" s="91" t="str">
        <f>IF(MOD(ROW(L125),2)=0,IF( OR(INDEX(Calculation!$BN$6:$BN$505,ROW(L125)/2-2,1)="",AND(INDEX(Calculation!$BN$6:$BN$505,ROW(L125)/2-2,1)="-",INDEX(Calculation!$BL$6:$BL$505,ROW(I125)/2-2,1)="-")),"",INDEX(Calculation!$BN$6:$BN$505,ROW(L125)/2-2,1)&amp; " - " &amp; INDEX(Calculation!$BO$6:$BO$505,ROW(L125)/2-2,1)),"")</f>
        <v/>
      </c>
      <c r="S126" s="63"/>
    </row>
    <row r="127" spans="2:19" x14ac:dyDescent="0.25">
      <c r="B127" s="62"/>
      <c r="C127" s="45"/>
      <c r="D127" s="81"/>
      <c r="E127" s="92" t="str">
        <f t="shared" si="5"/>
        <v/>
      </c>
      <c r="F127" s="91" t="str">
        <f>IF(MOD(ROW(F126),2)=0,IF( LEN(INDEX(Calculation!$BF$6:$BF$505,ROW(F126)/2-2,1))=0,"",INDEX(Calculation!$BF$6:$BF$505,ROW(F126)/2-2,1)&amp; " - " &amp; INDEX(Calculation!$BG$6:$BG$505,ROW(F126)/2-2,1)),"")</f>
        <v/>
      </c>
      <c r="G127" s="45"/>
      <c r="H127" s="92" t="str">
        <f t="shared" si="6"/>
        <v/>
      </c>
      <c r="I127" s="91" t="str">
        <f>IF(MOD(ROW(I126),2)=0,IF( OR(INDEX(Calculation!$BH$6:$BH$505,ROW(I126)/2-2,1)="",AND(INDEX(Calculation!$BH$6:$BH$505,ROW(I126)/2-2,1)="-",INDEX(Calculation!$BG$6:$BG$505,ROW(I126)/2-2,1)="-")),"",INDEX(Calculation!$BH$6:$BH$505,ROW(I126)/2-2,1)&amp; " - " &amp; INDEX(Calculation!$BI$6:$BI$505,ROW(I126)/2-2,1)),"")</f>
        <v/>
      </c>
      <c r="J127" s="45"/>
      <c r="K127" s="92" t="str">
        <f t="shared" si="7"/>
        <v/>
      </c>
      <c r="L127" s="91" t="str">
        <f>IF(MOD(ROW(I126),2)=0,IF( OR(INDEX(Calculation!$BJ$6:$BJ$505,ROW(I126)/2-2,1)="",AND(INDEX(Calculation!$BJ$6:$BJ$505,ROW(I126)/2-2,1)="-",INDEX(Calculation!$BH$6:$BH$505,ROW(I126)/2-2,1)="-")),"",INDEX(Calculation!$BJ$6:$BJ$505,ROW(I126)/2-2,1)&amp; " - " &amp; INDEX(Calculation!$BK$6:$BK$505,ROW(I126)/2-2,1)),"")</f>
        <v/>
      </c>
      <c r="M127" s="45"/>
      <c r="N127" s="92" t="str">
        <f t="shared" si="8"/>
        <v/>
      </c>
      <c r="O127" s="91" t="str">
        <f>IF(MOD(ROW(I126),2)=0,IF( OR(INDEX(Calculation!$BL$6:$BL$505,ROW(I126)/2-2,1)="",AND(INDEX(Calculation!$BL$6:$BL$505,ROW(I126)/2-2,1)="-",INDEX(Calculation!$BJ$6:$BJ$505,ROW(I126)/2-2,1)="-")),"",INDEX(Calculation!$BL$6:$BL$505,ROW(I126)/2-2,1)&amp; " - " &amp; INDEX(Calculation!$BM$6:$BM$505,ROW(I126)/2-2,1)),"")</f>
        <v/>
      </c>
      <c r="P127" s="45"/>
      <c r="Q127" s="92" t="str">
        <f t="shared" si="9"/>
        <v/>
      </c>
      <c r="R127" s="91" t="str">
        <f>IF(MOD(ROW(L126),2)=0,IF( OR(INDEX(Calculation!$BN$6:$BN$505,ROW(L126)/2-2,1)="",AND(INDEX(Calculation!$BN$6:$BN$505,ROW(L126)/2-2,1)="-",INDEX(Calculation!$BL$6:$BL$505,ROW(I126)/2-2,1)="-")),"",INDEX(Calculation!$BN$6:$BN$505,ROW(L126)/2-2,1)&amp; " - " &amp; INDEX(Calculation!$BO$6:$BO$505,ROW(L126)/2-2,1)),"")</f>
        <v/>
      </c>
      <c r="S127" s="63"/>
    </row>
    <row r="128" spans="2:19" x14ac:dyDescent="0.25">
      <c r="B128" s="62"/>
      <c r="C128" s="45"/>
      <c r="D128" s="81"/>
      <c r="E128" s="92" t="str">
        <f t="shared" si="5"/>
        <v/>
      </c>
      <c r="F128" s="91" t="str">
        <f>IF(MOD(ROW(F127),2)=0,IF( LEN(INDEX(Calculation!$BF$6:$BF$505,ROW(F127)/2-2,1))=0,"",INDEX(Calculation!$BF$6:$BF$505,ROW(F127)/2-2,1)&amp; " - " &amp; INDEX(Calculation!$BG$6:$BG$505,ROW(F127)/2-2,1)),"")</f>
        <v/>
      </c>
      <c r="G128" s="45"/>
      <c r="H128" s="92" t="str">
        <f t="shared" si="6"/>
        <v/>
      </c>
      <c r="I128" s="91" t="str">
        <f>IF(MOD(ROW(I127),2)=0,IF( OR(INDEX(Calculation!$BH$6:$BH$505,ROW(I127)/2-2,1)="",AND(INDEX(Calculation!$BH$6:$BH$505,ROW(I127)/2-2,1)="-",INDEX(Calculation!$BG$6:$BG$505,ROW(I127)/2-2,1)="-")),"",INDEX(Calculation!$BH$6:$BH$505,ROW(I127)/2-2,1)&amp; " - " &amp; INDEX(Calculation!$BI$6:$BI$505,ROW(I127)/2-2,1)),"")</f>
        <v/>
      </c>
      <c r="J128" s="45"/>
      <c r="K128" s="92" t="str">
        <f t="shared" si="7"/>
        <v/>
      </c>
      <c r="L128" s="91" t="str">
        <f>IF(MOD(ROW(I127),2)=0,IF( OR(INDEX(Calculation!$BJ$6:$BJ$505,ROW(I127)/2-2,1)="",AND(INDEX(Calculation!$BJ$6:$BJ$505,ROW(I127)/2-2,1)="-",INDEX(Calculation!$BH$6:$BH$505,ROW(I127)/2-2,1)="-")),"",INDEX(Calculation!$BJ$6:$BJ$505,ROW(I127)/2-2,1)&amp; " - " &amp; INDEX(Calculation!$BK$6:$BK$505,ROW(I127)/2-2,1)),"")</f>
        <v/>
      </c>
      <c r="M128" s="45"/>
      <c r="N128" s="92" t="str">
        <f t="shared" si="8"/>
        <v/>
      </c>
      <c r="O128" s="91" t="str">
        <f>IF(MOD(ROW(I127),2)=0,IF( OR(INDEX(Calculation!$BL$6:$BL$505,ROW(I127)/2-2,1)="",AND(INDEX(Calculation!$BL$6:$BL$505,ROW(I127)/2-2,1)="-",INDEX(Calculation!$BJ$6:$BJ$505,ROW(I127)/2-2,1)="-")),"",INDEX(Calculation!$BL$6:$BL$505,ROW(I127)/2-2,1)&amp; " - " &amp; INDEX(Calculation!$BM$6:$BM$505,ROW(I127)/2-2,1)),"")</f>
        <v/>
      </c>
      <c r="P128" s="45"/>
      <c r="Q128" s="92" t="str">
        <f t="shared" si="9"/>
        <v/>
      </c>
      <c r="R128" s="91" t="str">
        <f>IF(MOD(ROW(L127),2)=0,IF( OR(INDEX(Calculation!$BN$6:$BN$505,ROW(L127)/2-2,1)="",AND(INDEX(Calculation!$BN$6:$BN$505,ROW(L127)/2-2,1)="-",INDEX(Calculation!$BL$6:$BL$505,ROW(I127)/2-2,1)="-")),"",INDEX(Calculation!$BN$6:$BN$505,ROW(L127)/2-2,1)&amp; " - " &amp; INDEX(Calculation!$BO$6:$BO$505,ROW(L127)/2-2,1)),"")</f>
        <v/>
      </c>
      <c r="S128" s="63"/>
    </row>
    <row r="129" spans="2:19" x14ac:dyDescent="0.25">
      <c r="B129" s="62"/>
      <c r="C129" s="45"/>
      <c r="D129" s="81"/>
      <c r="E129" s="92" t="str">
        <f t="shared" si="5"/>
        <v/>
      </c>
      <c r="F129" s="91" t="str">
        <f>IF(MOD(ROW(F128),2)=0,IF( LEN(INDEX(Calculation!$BF$6:$BF$505,ROW(F128)/2-2,1))=0,"",INDEX(Calculation!$BF$6:$BF$505,ROW(F128)/2-2,1)&amp; " - " &amp; INDEX(Calculation!$BG$6:$BG$505,ROW(F128)/2-2,1)),"")</f>
        <v/>
      </c>
      <c r="G129" s="45"/>
      <c r="H129" s="92" t="str">
        <f t="shared" si="6"/>
        <v/>
      </c>
      <c r="I129" s="91" t="str">
        <f>IF(MOD(ROW(I128),2)=0,IF( OR(INDEX(Calculation!$BH$6:$BH$505,ROW(I128)/2-2,1)="",AND(INDEX(Calculation!$BH$6:$BH$505,ROW(I128)/2-2,1)="-",INDEX(Calculation!$BG$6:$BG$505,ROW(I128)/2-2,1)="-")),"",INDEX(Calculation!$BH$6:$BH$505,ROW(I128)/2-2,1)&amp; " - " &amp; INDEX(Calculation!$BI$6:$BI$505,ROW(I128)/2-2,1)),"")</f>
        <v/>
      </c>
      <c r="J129" s="45"/>
      <c r="K129" s="92" t="str">
        <f t="shared" si="7"/>
        <v/>
      </c>
      <c r="L129" s="91" t="str">
        <f>IF(MOD(ROW(I128),2)=0,IF( OR(INDEX(Calculation!$BJ$6:$BJ$505,ROW(I128)/2-2,1)="",AND(INDEX(Calculation!$BJ$6:$BJ$505,ROW(I128)/2-2,1)="-",INDEX(Calculation!$BH$6:$BH$505,ROW(I128)/2-2,1)="-")),"",INDEX(Calculation!$BJ$6:$BJ$505,ROW(I128)/2-2,1)&amp; " - " &amp; INDEX(Calculation!$BK$6:$BK$505,ROW(I128)/2-2,1)),"")</f>
        <v/>
      </c>
      <c r="M129" s="45"/>
      <c r="N129" s="92" t="str">
        <f t="shared" si="8"/>
        <v/>
      </c>
      <c r="O129" s="91" t="str">
        <f>IF(MOD(ROW(I128),2)=0,IF( OR(INDEX(Calculation!$BL$6:$BL$505,ROW(I128)/2-2,1)="",AND(INDEX(Calculation!$BL$6:$BL$505,ROW(I128)/2-2,1)="-",INDEX(Calculation!$BJ$6:$BJ$505,ROW(I128)/2-2,1)="-")),"",INDEX(Calculation!$BL$6:$BL$505,ROW(I128)/2-2,1)&amp; " - " &amp; INDEX(Calculation!$BM$6:$BM$505,ROW(I128)/2-2,1)),"")</f>
        <v/>
      </c>
      <c r="P129" s="45"/>
      <c r="Q129" s="92" t="str">
        <f t="shared" si="9"/>
        <v/>
      </c>
      <c r="R129" s="91" t="str">
        <f>IF(MOD(ROW(L128),2)=0,IF( OR(INDEX(Calculation!$BN$6:$BN$505,ROW(L128)/2-2,1)="",AND(INDEX(Calculation!$BN$6:$BN$505,ROW(L128)/2-2,1)="-",INDEX(Calculation!$BL$6:$BL$505,ROW(I128)/2-2,1)="-")),"",INDEX(Calculation!$BN$6:$BN$505,ROW(L128)/2-2,1)&amp; " - " &amp; INDEX(Calculation!$BO$6:$BO$505,ROW(L128)/2-2,1)),"")</f>
        <v/>
      </c>
      <c r="S129" s="63"/>
    </row>
    <row r="130" spans="2:19" x14ac:dyDescent="0.25">
      <c r="B130" s="62"/>
      <c r="C130" s="45"/>
      <c r="D130" s="81"/>
      <c r="E130" s="92" t="str">
        <f t="shared" si="5"/>
        <v/>
      </c>
      <c r="F130" s="91" t="str">
        <f>IF(MOD(ROW(F129),2)=0,IF( LEN(INDEX(Calculation!$BF$6:$BF$505,ROW(F129)/2-2,1))=0,"",INDEX(Calculation!$BF$6:$BF$505,ROW(F129)/2-2,1)&amp; " - " &amp; INDEX(Calculation!$BG$6:$BG$505,ROW(F129)/2-2,1)),"")</f>
        <v/>
      </c>
      <c r="G130" s="45"/>
      <c r="H130" s="92" t="str">
        <f t="shared" si="6"/>
        <v/>
      </c>
      <c r="I130" s="91" t="str">
        <f>IF(MOD(ROW(I129),2)=0,IF( OR(INDEX(Calculation!$BH$6:$BH$505,ROW(I129)/2-2,1)="",AND(INDEX(Calculation!$BH$6:$BH$505,ROW(I129)/2-2,1)="-",INDEX(Calculation!$BG$6:$BG$505,ROW(I129)/2-2,1)="-")),"",INDEX(Calculation!$BH$6:$BH$505,ROW(I129)/2-2,1)&amp; " - " &amp; INDEX(Calculation!$BI$6:$BI$505,ROW(I129)/2-2,1)),"")</f>
        <v/>
      </c>
      <c r="J130" s="45"/>
      <c r="K130" s="92" t="str">
        <f t="shared" si="7"/>
        <v/>
      </c>
      <c r="L130" s="91" t="str">
        <f>IF(MOD(ROW(I129),2)=0,IF( OR(INDEX(Calculation!$BJ$6:$BJ$505,ROW(I129)/2-2,1)="",AND(INDEX(Calculation!$BJ$6:$BJ$505,ROW(I129)/2-2,1)="-",INDEX(Calculation!$BH$6:$BH$505,ROW(I129)/2-2,1)="-")),"",INDEX(Calculation!$BJ$6:$BJ$505,ROW(I129)/2-2,1)&amp; " - " &amp; INDEX(Calculation!$BK$6:$BK$505,ROW(I129)/2-2,1)),"")</f>
        <v/>
      </c>
      <c r="M130" s="45"/>
      <c r="N130" s="92" t="str">
        <f t="shared" si="8"/>
        <v/>
      </c>
      <c r="O130" s="91" t="str">
        <f>IF(MOD(ROW(I129),2)=0,IF( OR(INDEX(Calculation!$BL$6:$BL$505,ROW(I129)/2-2,1)="",AND(INDEX(Calculation!$BL$6:$BL$505,ROW(I129)/2-2,1)="-",INDEX(Calculation!$BJ$6:$BJ$505,ROW(I129)/2-2,1)="-")),"",INDEX(Calculation!$BL$6:$BL$505,ROW(I129)/2-2,1)&amp; " - " &amp; INDEX(Calculation!$BM$6:$BM$505,ROW(I129)/2-2,1)),"")</f>
        <v/>
      </c>
      <c r="P130" s="45"/>
      <c r="Q130" s="92" t="str">
        <f t="shared" si="9"/>
        <v/>
      </c>
      <c r="R130" s="91" t="str">
        <f>IF(MOD(ROW(L129),2)=0,IF( OR(INDEX(Calculation!$BN$6:$BN$505,ROW(L129)/2-2,1)="",AND(INDEX(Calculation!$BN$6:$BN$505,ROW(L129)/2-2,1)="-",INDEX(Calculation!$BL$6:$BL$505,ROW(I129)/2-2,1)="-")),"",INDEX(Calculation!$BN$6:$BN$505,ROW(L129)/2-2,1)&amp; " - " &amp; INDEX(Calculation!$BO$6:$BO$505,ROW(L129)/2-2,1)),"")</f>
        <v/>
      </c>
      <c r="S130" s="63"/>
    </row>
    <row r="131" spans="2:19" x14ac:dyDescent="0.25">
      <c r="B131" s="62"/>
      <c r="C131" s="45"/>
      <c r="D131" s="81"/>
      <c r="E131" s="92" t="str">
        <f t="shared" si="5"/>
        <v/>
      </c>
      <c r="F131" s="91" t="str">
        <f>IF(MOD(ROW(F130),2)=0,IF( LEN(INDEX(Calculation!$BF$6:$BF$505,ROW(F130)/2-2,1))=0,"",INDEX(Calculation!$BF$6:$BF$505,ROW(F130)/2-2,1)&amp; " - " &amp; INDEX(Calculation!$BG$6:$BG$505,ROW(F130)/2-2,1)),"")</f>
        <v/>
      </c>
      <c r="G131" s="45"/>
      <c r="H131" s="92" t="str">
        <f t="shared" si="6"/>
        <v/>
      </c>
      <c r="I131" s="91" t="str">
        <f>IF(MOD(ROW(I130),2)=0,IF( OR(INDEX(Calculation!$BH$6:$BH$505,ROW(I130)/2-2,1)="",AND(INDEX(Calculation!$BH$6:$BH$505,ROW(I130)/2-2,1)="-",INDEX(Calculation!$BG$6:$BG$505,ROW(I130)/2-2,1)="-")),"",INDEX(Calculation!$BH$6:$BH$505,ROW(I130)/2-2,1)&amp; " - " &amp; INDEX(Calculation!$BI$6:$BI$505,ROW(I130)/2-2,1)),"")</f>
        <v/>
      </c>
      <c r="J131" s="45"/>
      <c r="K131" s="92" t="str">
        <f t="shared" si="7"/>
        <v/>
      </c>
      <c r="L131" s="91" t="str">
        <f>IF(MOD(ROW(I130),2)=0,IF( OR(INDEX(Calculation!$BJ$6:$BJ$505,ROW(I130)/2-2,1)="",AND(INDEX(Calculation!$BJ$6:$BJ$505,ROW(I130)/2-2,1)="-",INDEX(Calculation!$BH$6:$BH$505,ROW(I130)/2-2,1)="-")),"",INDEX(Calculation!$BJ$6:$BJ$505,ROW(I130)/2-2,1)&amp; " - " &amp; INDEX(Calculation!$BK$6:$BK$505,ROW(I130)/2-2,1)),"")</f>
        <v/>
      </c>
      <c r="M131" s="45"/>
      <c r="N131" s="92" t="str">
        <f t="shared" si="8"/>
        <v/>
      </c>
      <c r="O131" s="91" t="str">
        <f>IF(MOD(ROW(I130),2)=0,IF( OR(INDEX(Calculation!$BL$6:$BL$505,ROW(I130)/2-2,1)="",AND(INDEX(Calculation!$BL$6:$BL$505,ROW(I130)/2-2,1)="-",INDEX(Calculation!$BJ$6:$BJ$505,ROW(I130)/2-2,1)="-")),"",INDEX(Calculation!$BL$6:$BL$505,ROW(I130)/2-2,1)&amp; " - " &amp; INDEX(Calculation!$BM$6:$BM$505,ROW(I130)/2-2,1)),"")</f>
        <v/>
      </c>
      <c r="P131" s="45"/>
      <c r="Q131" s="92" t="str">
        <f t="shared" si="9"/>
        <v/>
      </c>
      <c r="R131" s="91" t="str">
        <f>IF(MOD(ROW(L130),2)=0,IF( OR(INDEX(Calculation!$BN$6:$BN$505,ROW(L130)/2-2,1)="",AND(INDEX(Calculation!$BN$6:$BN$505,ROW(L130)/2-2,1)="-",INDEX(Calculation!$BL$6:$BL$505,ROW(I130)/2-2,1)="-")),"",INDEX(Calculation!$BN$6:$BN$505,ROW(L130)/2-2,1)&amp; " - " &amp; INDEX(Calculation!$BO$6:$BO$505,ROW(L130)/2-2,1)),"")</f>
        <v/>
      </c>
      <c r="S131" s="63"/>
    </row>
    <row r="132" spans="2:19" x14ac:dyDescent="0.25">
      <c r="B132" s="62"/>
      <c r="C132" s="45"/>
      <c r="D132" s="81"/>
      <c r="E132" s="92" t="str">
        <f t="shared" si="5"/>
        <v/>
      </c>
      <c r="F132" s="91" t="str">
        <f>IF(MOD(ROW(F131),2)=0,IF( LEN(INDEX(Calculation!$BF$6:$BF$505,ROW(F131)/2-2,1))=0,"",INDEX(Calculation!$BF$6:$BF$505,ROW(F131)/2-2,1)&amp; " - " &amp; INDEX(Calculation!$BG$6:$BG$505,ROW(F131)/2-2,1)),"")</f>
        <v/>
      </c>
      <c r="G132" s="45"/>
      <c r="H132" s="92" t="str">
        <f t="shared" si="6"/>
        <v/>
      </c>
      <c r="I132" s="91" t="str">
        <f>IF(MOD(ROW(I131),2)=0,IF( OR(INDEX(Calculation!$BH$6:$BH$505,ROW(I131)/2-2,1)="",AND(INDEX(Calculation!$BH$6:$BH$505,ROW(I131)/2-2,1)="-",INDEX(Calculation!$BG$6:$BG$505,ROW(I131)/2-2,1)="-")),"",INDEX(Calculation!$BH$6:$BH$505,ROW(I131)/2-2,1)&amp; " - " &amp; INDEX(Calculation!$BI$6:$BI$505,ROW(I131)/2-2,1)),"")</f>
        <v/>
      </c>
      <c r="J132" s="45"/>
      <c r="K132" s="92" t="str">
        <f t="shared" si="7"/>
        <v/>
      </c>
      <c r="L132" s="91" t="str">
        <f>IF(MOD(ROW(I131),2)=0,IF( OR(INDEX(Calculation!$BJ$6:$BJ$505,ROW(I131)/2-2,1)="",AND(INDEX(Calculation!$BJ$6:$BJ$505,ROW(I131)/2-2,1)="-",INDEX(Calculation!$BH$6:$BH$505,ROW(I131)/2-2,1)="-")),"",INDEX(Calculation!$BJ$6:$BJ$505,ROW(I131)/2-2,1)&amp; " - " &amp; INDEX(Calculation!$BK$6:$BK$505,ROW(I131)/2-2,1)),"")</f>
        <v/>
      </c>
      <c r="M132" s="45"/>
      <c r="N132" s="92" t="str">
        <f t="shared" si="8"/>
        <v/>
      </c>
      <c r="O132" s="91" t="str">
        <f>IF(MOD(ROW(I131),2)=0,IF( OR(INDEX(Calculation!$BL$6:$BL$505,ROW(I131)/2-2,1)="",AND(INDEX(Calculation!$BL$6:$BL$505,ROW(I131)/2-2,1)="-",INDEX(Calculation!$BJ$6:$BJ$505,ROW(I131)/2-2,1)="-")),"",INDEX(Calculation!$BL$6:$BL$505,ROW(I131)/2-2,1)&amp; " - " &amp; INDEX(Calculation!$BM$6:$BM$505,ROW(I131)/2-2,1)),"")</f>
        <v/>
      </c>
      <c r="P132" s="45"/>
      <c r="Q132" s="92" t="str">
        <f t="shared" si="9"/>
        <v/>
      </c>
      <c r="R132" s="91" t="str">
        <f>IF(MOD(ROW(L131),2)=0,IF( OR(INDEX(Calculation!$BN$6:$BN$505,ROW(L131)/2-2,1)="",AND(INDEX(Calculation!$BN$6:$BN$505,ROW(L131)/2-2,1)="-",INDEX(Calculation!$BL$6:$BL$505,ROW(I131)/2-2,1)="-")),"",INDEX(Calculation!$BN$6:$BN$505,ROW(L131)/2-2,1)&amp; " - " &amp; INDEX(Calculation!$BO$6:$BO$505,ROW(L131)/2-2,1)),"")</f>
        <v/>
      </c>
      <c r="S132" s="63"/>
    </row>
    <row r="133" spans="2:19" x14ac:dyDescent="0.25">
      <c r="B133" s="62"/>
      <c r="C133" s="45"/>
      <c r="D133" s="81"/>
      <c r="E133" s="92" t="str">
        <f t="shared" si="5"/>
        <v/>
      </c>
      <c r="F133" s="91" t="str">
        <f>IF(MOD(ROW(F132),2)=0,IF( LEN(INDEX(Calculation!$BF$6:$BF$505,ROW(F132)/2-2,1))=0,"",INDEX(Calculation!$BF$6:$BF$505,ROW(F132)/2-2,1)&amp; " - " &amp; INDEX(Calculation!$BG$6:$BG$505,ROW(F132)/2-2,1)),"")</f>
        <v/>
      </c>
      <c r="G133" s="45"/>
      <c r="H133" s="92" t="str">
        <f t="shared" si="6"/>
        <v/>
      </c>
      <c r="I133" s="91" t="str">
        <f>IF(MOD(ROW(I132),2)=0,IF( OR(INDEX(Calculation!$BH$6:$BH$505,ROW(I132)/2-2,1)="",AND(INDEX(Calculation!$BH$6:$BH$505,ROW(I132)/2-2,1)="-",INDEX(Calculation!$BG$6:$BG$505,ROW(I132)/2-2,1)="-")),"",INDEX(Calculation!$BH$6:$BH$505,ROW(I132)/2-2,1)&amp; " - " &amp; INDEX(Calculation!$BI$6:$BI$505,ROW(I132)/2-2,1)),"")</f>
        <v/>
      </c>
      <c r="J133" s="45"/>
      <c r="K133" s="92" t="str">
        <f t="shared" si="7"/>
        <v/>
      </c>
      <c r="L133" s="91" t="str">
        <f>IF(MOD(ROW(I132),2)=0,IF( OR(INDEX(Calculation!$BJ$6:$BJ$505,ROW(I132)/2-2,1)="",AND(INDEX(Calculation!$BJ$6:$BJ$505,ROW(I132)/2-2,1)="-",INDEX(Calculation!$BH$6:$BH$505,ROW(I132)/2-2,1)="-")),"",INDEX(Calculation!$BJ$6:$BJ$505,ROW(I132)/2-2,1)&amp; " - " &amp; INDEX(Calculation!$BK$6:$BK$505,ROW(I132)/2-2,1)),"")</f>
        <v/>
      </c>
      <c r="M133" s="45"/>
      <c r="N133" s="92" t="str">
        <f t="shared" si="8"/>
        <v/>
      </c>
      <c r="O133" s="91" t="str">
        <f>IF(MOD(ROW(I132),2)=0,IF( OR(INDEX(Calculation!$BL$6:$BL$505,ROW(I132)/2-2,1)="",AND(INDEX(Calculation!$BL$6:$BL$505,ROW(I132)/2-2,1)="-",INDEX(Calculation!$BJ$6:$BJ$505,ROW(I132)/2-2,1)="-")),"",INDEX(Calculation!$BL$6:$BL$505,ROW(I132)/2-2,1)&amp; " - " &amp; INDEX(Calculation!$BM$6:$BM$505,ROW(I132)/2-2,1)),"")</f>
        <v/>
      </c>
      <c r="P133" s="45"/>
      <c r="Q133" s="92" t="str">
        <f t="shared" si="9"/>
        <v/>
      </c>
      <c r="R133" s="91" t="str">
        <f>IF(MOD(ROW(L132),2)=0,IF( OR(INDEX(Calculation!$BN$6:$BN$505,ROW(L132)/2-2,1)="",AND(INDEX(Calculation!$BN$6:$BN$505,ROW(L132)/2-2,1)="-",INDEX(Calculation!$BL$6:$BL$505,ROW(I132)/2-2,1)="-")),"",INDEX(Calculation!$BN$6:$BN$505,ROW(L132)/2-2,1)&amp; " - " &amp; INDEX(Calculation!$BO$6:$BO$505,ROW(L132)/2-2,1)),"")</f>
        <v/>
      </c>
      <c r="S133" s="63"/>
    </row>
    <row r="134" spans="2:19" x14ac:dyDescent="0.25">
      <c r="B134" s="62"/>
      <c r="C134" s="45"/>
      <c r="D134" s="81"/>
      <c r="E134" s="92" t="str">
        <f t="shared" si="5"/>
        <v/>
      </c>
      <c r="F134" s="91" t="str">
        <f>IF(MOD(ROW(F133),2)=0,IF( LEN(INDEX(Calculation!$BF$6:$BF$505,ROW(F133)/2-2,1))=0,"",INDEX(Calculation!$BF$6:$BF$505,ROW(F133)/2-2,1)&amp; " - " &amp; INDEX(Calculation!$BG$6:$BG$505,ROW(F133)/2-2,1)),"")</f>
        <v/>
      </c>
      <c r="G134" s="45"/>
      <c r="H134" s="92" t="str">
        <f t="shared" si="6"/>
        <v/>
      </c>
      <c r="I134" s="91" t="str">
        <f>IF(MOD(ROW(I133),2)=0,IF( OR(INDEX(Calculation!$BH$6:$BH$505,ROW(I133)/2-2,1)="",AND(INDEX(Calculation!$BH$6:$BH$505,ROW(I133)/2-2,1)="-",INDEX(Calculation!$BG$6:$BG$505,ROW(I133)/2-2,1)="-")),"",INDEX(Calculation!$BH$6:$BH$505,ROW(I133)/2-2,1)&amp; " - " &amp; INDEX(Calculation!$BI$6:$BI$505,ROW(I133)/2-2,1)),"")</f>
        <v/>
      </c>
      <c r="J134" s="45"/>
      <c r="K134" s="92" t="str">
        <f t="shared" si="7"/>
        <v/>
      </c>
      <c r="L134" s="91" t="str">
        <f>IF(MOD(ROW(I133),2)=0,IF( OR(INDEX(Calculation!$BJ$6:$BJ$505,ROW(I133)/2-2,1)="",AND(INDEX(Calculation!$BJ$6:$BJ$505,ROW(I133)/2-2,1)="-",INDEX(Calculation!$BH$6:$BH$505,ROW(I133)/2-2,1)="-")),"",INDEX(Calculation!$BJ$6:$BJ$505,ROW(I133)/2-2,1)&amp; " - " &amp; INDEX(Calculation!$BK$6:$BK$505,ROW(I133)/2-2,1)),"")</f>
        <v/>
      </c>
      <c r="M134" s="45"/>
      <c r="N134" s="92" t="str">
        <f t="shared" si="8"/>
        <v/>
      </c>
      <c r="O134" s="91" t="str">
        <f>IF(MOD(ROW(I133),2)=0,IF( OR(INDEX(Calculation!$BL$6:$BL$505,ROW(I133)/2-2,1)="",AND(INDEX(Calculation!$BL$6:$BL$505,ROW(I133)/2-2,1)="-",INDEX(Calculation!$BJ$6:$BJ$505,ROW(I133)/2-2,1)="-")),"",INDEX(Calculation!$BL$6:$BL$505,ROW(I133)/2-2,1)&amp; " - " &amp; INDEX(Calculation!$BM$6:$BM$505,ROW(I133)/2-2,1)),"")</f>
        <v/>
      </c>
      <c r="P134" s="45"/>
      <c r="Q134" s="92" t="str">
        <f t="shared" si="9"/>
        <v/>
      </c>
      <c r="R134" s="91" t="str">
        <f>IF(MOD(ROW(L133),2)=0,IF( OR(INDEX(Calculation!$BN$6:$BN$505,ROW(L133)/2-2,1)="",AND(INDEX(Calculation!$BN$6:$BN$505,ROW(L133)/2-2,1)="-",INDEX(Calculation!$BL$6:$BL$505,ROW(I133)/2-2,1)="-")),"",INDEX(Calculation!$BN$6:$BN$505,ROW(L133)/2-2,1)&amp; " - " &amp; INDEX(Calculation!$BO$6:$BO$505,ROW(L133)/2-2,1)),"")</f>
        <v/>
      </c>
      <c r="S134" s="63"/>
    </row>
    <row r="135" spans="2:19" x14ac:dyDescent="0.25">
      <c r="B135" s="62"/>
      <c r="C135" s="45"/>
      <c r="D135" s="81"/>
      <c r="E135" s="92" t="str">
        <f t="shared" ref="E135:E198" si="10">IF(OR(AND(C136="",F136&lt;&gt;""),AND(C135="",F135="",E136="x")),"x","")</f>
        <v/>
      </c>
      <c r="F135" s="91" t="str">
        <f>IF(MOD(ROW(F134),2)=0,IF( LEN(INDEX(Calculation!$BF$6:$BF$505,ROW(F134)/2-2,1))=0,"",INDEX(Calculation!$BF$6:$BF$505,ROW(F134)/2-2,1)&amp; " - " &amp; INDEX(Calculation!$BG$6:$BG$505,ROW(F134)/2-2,1)),"")</f>
        <v/>
      </c>
      <c r="G135" s="45"/>
      <c r="H135" s="92" t="str">
        <f t="shared" ref="H135:H198" si="11">IF(OR(AND(F136="",I136&lt;&gt;""),AND(F135="",I135="",H136="x")),"x","")</f>
        <v/>
      </c>
      <c r="I135" s="91" t="str">
        <f>IF(MOD(ROW(I134),2)=0,IF( OR(INDEX(Calculation!$BH$6:$BH$505,ROW(I134)/2-2,1)="",AND(INDEX(Calculation!$BH$6:$BH$505,ROW(I134)/2-2,1)="-",INDEX(Calculation!$BG$6:$BG$505,ROW(I134)/2-2,1)="-")),"",INDEX(Calculation!$BH$6:$BH$505,ROW(I134)/2-2,1)&amp; " - " &amp; INDEX(Calculation!$BI$6:$BI$505,ROW(I134)/2-2,1)),"")</f>
        <v/>
      </c>
      <c r="J135" s="45"/>
      <c r="K135" s="92" t="str">
        <f t="shared" ref="K135:K198" si="12">IF(OR(AND(I136="",L136&lt;&gt;""),AND(I135="",L135="",K136="x")),"x","")</f>
        <v/>
      </c>
      <c r="L135" s="91" t="str">
        <f>IF(MOD(ROW(I134),2)=0,IF( OR(INDEX(Calculation!$BJ$6:$BJ$505,ROW(I134)/2-2,1)="",AND(INDEX(Calculation!$BJ$6:$BJ$505,ROW(I134)/2-2,1)="-",INDEX(Calculation!$BH$6:$BH$505,ROW(I134)/2-2,1)="-")),"",INDEX(Calculation!$BJ$6:$BJ$505,ROW(I134)/2-2,1)&amp; " - " &amp; INDEX(Calculation!$BK$6:$BK$505,ROW(I134)/2-2,1)),"")</f>
        <v/>
      </c>
      <c r="M135" s="45"/>
      <c r="N135" s="92" t="str">
        <f t="shared" ref="N135:N198" si="13">IF(OR(AND(L136="",O136&lt;&gt;""),AND(L135="",O135="",N136="x")),"x","")</f>
        <v/>
      </c>
      <c r="O135" s="91" t="str">
        <f>IF(MOD(ROW(I134),2)=0,IF( OR(INDEX(Calculation!$BL$6:$BL$505,ROW(I134)/2-2,1)="",AND(INDEX(Calculation!$BL$6:$BL$505,ROW(I134)/2-2,1)="-",INDEX(Calculation!$BJ$6:$BJ$505,ROW(I134)/2-2,1)="-")),"",INDEX(Calculation!$BL$6:$BL$505,ROW(I134)/2-2,1)&amp; " - " &amp; INDEX(Calculation!$BM$6:$BM$505,ROW(I134)/2-2,1)),"")</f>
        <v/>
      </c>
      <c r="P135" s="45"/>
      <c r="Q135" s="92" t="str">
        <f t="shared" ref="Q135:Q198" si="14">IF(OR(AND(O136="",R136&lt;&gt;""),AND(O135="",R135="",Q136="x")),"x","")</f>
        <v/>
      </c>
      <c r="R135" s="91" t="str">
        <f>IF(MOD(ROW(L134),2)=0,IF( OR(INDEX(Calculation!$BN$6:$BN$505,ROW(L134)/2-2,1)="",AND(INDEX(Calculation!$BN$6:$BN$505,ROW(L134)/2-2,1)="-",INDEX(Calculation!$BL$6:$BL$505,ROW(I134)/2-2,1)="-")),"",INDEX(Calculation!$BN$6:$BN$505,ROW(L134)/2-2,1)&amp; " - " &amp; INDEX(Calculation!$BO$6:$BO$505,ROW(L134)/2-2,1)),"")</f>
        <v/>
      </c>
      <c r="S135" s="63"/>
    </row>
    <row r="136" spans="2:19" x14ac:dyDescent="0.25">
      <c r="B136" s="62"/>
      <c r="C136" s="45"/>
      <c r="D136" s="81"/>
      <c r="E136" s="92" t="str">
        <f t="shared" si="10"/>
        <v/>
      </c>
      <c r="F136" s="91" t="str">
        <f>IF(MOD(ROW(F135),2)=0,IF( LEN(INDEX(Calculation!$BF$6:$BF$505,ROW(F135)/2-2,1))=0,"",INDEX(Calculation!$BF$6:$BF$505,ROW(F135)/2-2,1)&amp; " - " &amp; INDEX(Calculation!$BG$6:$BG$505,ROW(F135)/2-2,1)),"")</f>
        <v/>
      </c>
      <c r="G136" s="45"/>
      <c r="H136" s="92" t="str">
        <f t="shared" si="11"/>
        <v/>
      </c>
      <c r="I136" s="91" t="str">
        <f>IF(MOD(ROW(I135),2)=0,IF( OR(INDEX(Calculation!$BH$6:$BH$505,ROW(I135)/2-2,1)="",AND(INDEX(Calculation!$BH$6:$BH$505,ROW(I135)/2-2,1)="-",INDEX(Calculation!$BG$6:$BG$505,ROW(I135)/2-2,1)="-")),"",INDEX(Calculation!$BH$6:$BH$505,ROW(I135)/2-2,1)&amp; " - " &amp; INDEX(Calculation!$BI$6:$BI$505,ROW(I135)/2-2,1)),"")</f>
        <v/>
      </c>
      <c r="J136" s="45"/>
      <c r="K136" s="92" t="str">
        <f t="shared" si="12"/>
        <v/>
      </c>
      <c r="L136" s="91" t="str">
        <f>IF(MOD(ROW(I135),2)=0,IF( OR(INDEX(Calculation!$BJ$6:$BJ$505,ROW(I135)/2-2,1)="",AND(INDEX(Calculation!$BJ$6:$BJ$505,ROW(I135)/2-2,1)="-",INDEX(Calculation!$BH$6:$BH$505,ROW(I135)/2-2,1)="-")),"",INDEX(Calculation!$BJ$6:$BJ$505,ROW(I135)/2-2,1)&amp; " - " &amp; INDEX(Calculation!$BK$6:$BK$505,ROW(I135)/2-2,1)),"")</f>
        <v/>
      </c>
      <c r="M136" s="45"/>
      <c r="N136" s="92" t="str">
        <f t="shared" si="13"/>
        <v/>
      </c>
      <c r="O136" s="91" t="str">
        <f>IF(MOD(ROW(I135),2)=0,IF( OR(INDEX(Calculation!$BL$6:$BL$505,ROW(I135)/2-2,1)="",AND(INDEX(Calculation!$BL$6:$BL$505,ROW(I135)/2-2,1)="-",INDEX(Calculation!$BJ$6:$BJ$505,ROW(I135)/2-2,1)="-")),"",INDEX(Calculation!$BL$6:$BL$505,ROW(I135)/2-2,1)&amp; " - " &amp; INDEX(Calculation!$BM$6:$BM$505,ROW(I135)/2-2,1)),"")</f>
        <v/>
      </c>
      <c r="P136" s="45"/>
      <c r="Q136" s="92" t="str">
        <f t="shared" si="14"/>
        <v/>
      </c>
      <c r="R136" s="91" t="str">
        <f>IF(MOD(ROW(L135),2)=0,IF( OR(INDEX(Calculation!$BN$6:$BN$505,ROW(L135)/2-2,1)="",AND(INDEX(Calculation!$BN$6:$BN$505,ROW(L135)/2-2,1)="-",INDEX(Calculation!$BL$6:$BL$505,ROW(I135)/2-2,1)="-")),"",INDEX(Calculation!$BN$6:$BN$505,ROW(L135)/2-2,1)&amp; " - " &amp; INDEX(Calculation!$BO$6:$BO$505,ROW(L135)/2-2,1)),"")</f>
        <v/>
      </c>
      <c r="S136" s="63"/>
    </row>
    <row r="137" spans="2:19" x14ac:dyDescent="0.25">
      <c r="B137" s="62"/>
      <c r="C137" s="45"/>
      <c r="D137" s="81"/>
      <c r="E137" s="92" t="str">
        <f t="shared" si="10"/>
        <v/>
      </c>
      <c r="F137" s="91" t="str">
        <f>IF(MOD(ROW(F136),2)=0,IF( LEN(INDEX(Calculation!$BF$6:$BF$505,ROW(F136)/2-2,1))=0,"",INDEX(Calculation!$BF$6:$BF$505,ROW(F136)/2-2,1)&amp; " - " &amp; INDEX(Calculation!$BG$6:$BG$505,ROW(F136)/2-2,1)),"")</f>
        <v/>
      </c>
      <c r="G137" s="45"/>
      <c r="H137" s="92" t="str">
        <f t="shared" si="11"/>
        <v/>
      </c>
      <c r="I137" s="91" t="str">
        <f>IF(MOD(ROW(I136),2)=0,IF( OR(INDEX(Calculation!$BH$6:$BH$505,ROW(I136)/2-2,1)="",AND(INDEX(Calculation!$BH$6:$BH$505,ROW(I136)/2-2,1)="-",INDEX(Calculation!$BG$6:$BG$505,ROW(I136)/2-2,1)="-")),"",INDEX(Calculation!$BH$6:$BH$505,ROW(I136)/2-2,1)&amp; " - " &amp; INDEX(Calculation!$BI$6:$BI$505,ROW(I136)/2-2,1)),"")</f>
        <v/>
      </c>
      <c r="J137" s="45"/>
      <c r="K137" s="92" t="str">
        <f t="shared" si="12"/>
        <v/>
      </c>
      <c r="L137" s="91" t="str">
        <f>IF(MOD(ROW(I136),2)=0,IF( OR(INDEX(Calculation!$BJ$6:$BJ$505,ROW(I136)/2-2,1)="",AND(INDEX(Calculation!$BJ$6:$BJ$505,ROW(I136)/2-2,1)="-",INDEX(Calculation!$BH$6:$BH$505,ROW(I136)/2-2,1)="-")),"",INDEX(Calculation!$BJ$6:$BJ$505,ROW(I136)/2-2,1)&amp; " - " &amp; INDEX(Calculation!$BK$6:$BK$505,ROW(I136)/2-2,1)),"")</f>
        <v/>
      </c>
      <c r="M137" s="45"/>
      <c r="N137" s="92" t="str">
        <f t="shared" si="13"/>
        <v/>
      </c>
      <c r="O137" s="91" t="str">
        <f>IF(MOD(ROW(I136),2)=0,IF( OR(INDEX(Calculation!$BL$6:$BL$505,ROW(I136)/2-2,1)="",AND(INDEX(Calculation!$BL$6:$BL$505,ROW(I136)/2-2,1)="-",INDEX(Calculation!$BJ$6:$BJ$505,ROW(I136)/2-2,1)="-")),"",INDEX(Calculation!$BL$6:$BL$505,ROW(I136)/2-2,1)&amp; " - " &amp; INDEX(Calculation!$BM$6:$BM$505,ROW(I136)/2-2,1)),"")</f>
        <v/>
      </c>
      <c r="P137" s="45"/>
      <c r="Q137" s="92" t="str">
        <f t="shared" si="14"/>
        <v/>
      </c>
      <c r="R137" s="91" t="str">
        <f>IF(MOD(ROW(L136),2)=0,IF( OR(INDEX(Calculation!$BN$6:$BN$505,ROW(L136)/2-2,1)="",AND(INDEX(Calculation!$BN$6:$BN$505,ROW(L136)/2-2,1)="-",INDEX(Calculation!$BL$6:$BL$505,ROW(I136)/2-2,1)="-")),"",INDEX(Calculation!$BN$6:$BN$505,ROW(L136)/2-2,1)&amp; " - " &amp; INDEX(Calculation!$BO$6:$BO$505,ROW(L136)/2-2,1)),"")</f>
        <v/>
      </c>
      <c r="S137" s="63"/>
    </row>
    <row r="138" spans="2:19" x14ac:dyDescent="0.25">
      <c r="B138" s="62"/>
      <c r="C138" s="45"/>
      <c r="D138" s="81"/>
      <c r="E138" s="92" t="str">
        <f t="shared" si="10"/>
        <v/>
      </c>
      <c r="F138" s="91" t="str">
        <f>IF(MOD(ROW(F137),2)=0,IF( LEN(INDEX(Calculation!$BF$6:$BF$505,ROW(F137)/2-2,1))=0,"",INDEX(Calculation!$BF$6:$BF$505,ROW(F137)/2-2,1)&amp; " - " &amp; INDEX(Calculation!$BG$6:$BG$505,ROW(F137)/2-2,1)),"")</f>
        <v/>
      </c>
      <c r="G138" s="45"/>
      <c r="H138" s="92" t="str">
        <f t="shared" si="11"/>
        <v/>
      </c>
      <c r="I138" s="91" t="str">
        <f>IF(MOD(ROW(I137),2)=0,IF( OR(INDEX(Calculation!$BH$6:$BH$505,ROW(I137)/2-2,1)="",AND(INDEX(Calculation!$BH$6:$BH$505,ROW(I137)/2-2,1)="-",INDEX(Calculation!$BG$6:$BG$505,ROW(I137)/2-2,1)="-")),"",INDEX(Calculation!$BH$6:$BH$505,ROW(I137)/2-2,1)&amp; " - " &amp; INDEX(Calculation!$BI$6:$BI$505,ROW(I137)/2-2,1)),"")</f>
        <v/>
      </c>
      <c r="J138" s="45"/>
      <c r="K138" s="92" t="str">
        <f t="shared" si="12"/>
        <v/>
      </c>
      <c r="L138" s="91" t="str">
        <f>IF(MOD(ROW(I137),2)=0,IF( OR(INDEX(Calculation!$BJ$6:$BJ$505,ROW(I137)/2-2,1)="",AND(INDEX(Calculation!$BJ$6:$BJ$505,ROW(I137)/2-2,1)="-",INDEX(Calculation!$BH$6:$BH$505,ROW(I137)/2-2,1)="-")),"",INDEX(Calculation!$BJ$6:$BJ$505,ROW(I137)/2-2,1)&amp; " - " &amp; INDEX(Calculation!$BK$6:$BK$505,ROW(I137)/2-2,1)),"")</f>
        <v/>
      </c>
      <c r="M138" s="45"/>
      <c r="N138" s="92" t="str">
        <f t="shared" si="13"/>
        <v/>
      </c>
      <c r="O138" s="91" t="str">
        <f>IF(MOD(ROW(I137),2)=0,IF( OR(INDEX(Calculation!$BL$6:$BL$505,ROW(I137)/2-2,1)="",AND(INDEX(Calculation!$BL$6:$BL$505,ROW(I137)/2-2,1)="-",INDEX(Calculation!$BJ$6:$BJ$505,ROW(I137)/2-2,1)="-")),"",INDEX(Calculation!$BL$6:$BL$505,ROW(I137)/2-2,1)&amp; " - " &amp; INDEX(Calculation!$BM$6:$BM$505,ROW(I137)/2-2,1)),"")</f>
        <v/>
      </c>
      <c r="P138" s="45"/>
      <c r="Q138" s="92" t="str">
        <f t="shared" si="14"/>
        <v/>
      </c>
      <c r="R138" s="91" t="str">
        <f>IF(MOD(ROW(L137),2)=0,IF( OR(INDEX(Calculation!$BN$6:$BN$505,ROW(L137)/2-2,1)="",AND(INDEX(Calculation!$BN$6:$BN$505,ROW(L137)/2-2,1)="-",INDEX(Calculation!$BL$6:$BL$505,ROW(I137)/2-2,1)="-")),"",INDEX(Calculation!$BN$6:$BN$505,ROW(L137)/2-2,1)&amp; " - " &amp; INDEX(Calculation!$BO$6:$BO$505,ROW(L137)/2-2,1)),"")</f>
        <v/>
      </c>
      <c r="S138" s="63"/>
    </row>
    <row r="139" spans="2:19" x14ac:dyDescent="0.25">
      <c r="B139" s="62"/>
      <c r="C139" s="45"/>
      <c r="D139" s="81"/>
      <c r="E139" s="92" t="str">
        <f t="shared" si="10"/>
        <v/>
      </c>
      <c r="F139" s="91" t="str">
        <f>IF(MOD(ROW(F138),2)=0,IF( LEN(INDEX(Calculation!$BF$6:$BF$505,ROW(F138)/2-2,1))=0,"",INDEX(Calculation!$BF$6:$BF$505,ROW(F138)/2-2,1)&amp; " - " &amp; INDEX(Calculation!$BG$6:$BG$505,ROW(F138)/2-2,1)),"")</f>
        <v/>
      </c>
      <c r="G139" s="45"/>
      <c r="H139" s="92" t="str">
        <f t="shared" si="11"/>
        <v/>
      </c>
      <c r="I139" s="91" t="str">
        <f>IF(MOD(ROW(I138),2)=0,IF( OR(INDEX(Calculation!$BH$6:$BH$505,ROW(I138)/2-2,1)="",AND(INDEX(Calculation!$BH$6:$BH$505,ROW(I138)/2-2,1)="-",INDEX(Calculation!$BG$6:$BG$505,ROW(I138)/2-2,1)="-")),"",INDEX(Calculation!$BH$6:$BH$505,ROW(I138)/2-2,1)&amp; " - " &amp; INDEX(Calculation!$BI$6:$BI$505,ROW(I138)/2-2,1)),"")</f>
        <v/>
      </c>
      <c r="J139" s="45"/>
      <c r="K139" s="92" t="str">
        <f t="shared" si="12"/>
        <v/>
      </c>
      <c r="L139" s="91" t="str">
        <f>IF(MOD(ROW(I138),2)=0,IF( OR(INDEX(Calculation!$BJ$6:$BJ$505,ROW(I138)/2-2,1)="",AND(INDEX(Calculation!$BJ$6:$BJ$505,ROW(I138)/2-2,1)="-",INDEX(Calculation!$BH$6:$BH$505,ROW(I138)/2-2,1)="-")),"",INDEX(Calculation!$BJ$6:$BJ$505,ROW(I138)/2-2,1)&amp; " - " &amp; INDEX(Calculation!$BK$6:$BK$505,ROW(I138)/2-2,1)),"")</f>
        <v/>
      </c>
      <c r="M139" s="45"/>
      <c r="N139" s="92" t="str">
        <f t="shared" si="13"/>
        <v/>
      </c>
      <c r="O139" s="91" t="str">
        <f>IF(MOD(ROW(I138),2)=0,IF( OR(INDEX(Calculation!$BL$6:$BL$505,ROW(I138)/2-2,1)="",AND(INDEX(Calculation!$BL$6:$BL$505,ROW(I138)/2-2,1)="-",INDEX(Calculation!$BJ$6:$BJ$505,ROW(I138)/2-2,1)="-")),"",INDEX(Calculation!$BL$6:$BL$505,ROW(I138)/2-2,1)&amp; " - " &amp; INDEX(Calculation!$BM$6:$BM$505,ROW(I138)/2-2,1)),"")</f>
        <v/>
      </c>
      <c r="P139" s="45"/>
      <c r="Q139" s="92" t="str">
        <f t="shared" si="14"/>
        <v/>
      </c>
      <c r="R139" s="91" t="str">
        <f>IF(MOD(ROW(L138),2)=0,IF( OR(INDEX(Calculation!$BN$6:$BN$505,ROW(L138)/2-2,1)="",AND(INDEX(Calculation!$BN$6:$BN$505,ROW(L138)/2-2,1)="-",INDEX(Calculation!$BL$6:$BL$505,ROW(I138)/2-2,1)="-")),"",INDEX(Calculation!$BN$6:$BN$505,ROW(L138)/2-2,1)&amp; " - " &amp; INDEX(Calculation!$BO$6:$BO$505,ROW(L138)/2-2,1)),"")</f>
        <v/>
      </c>
      <c r="S139" s="63"/>
    </row>
    <row r="140" spans="2:19" x14ac:dyDescent="0.25">
      <c r="B140" s="62"/>
      <c r="C140" s="45"/>
      <c r="D140" s="81"/>
      <c r="E140" s="92" t="str">
        <f t="shared" si="10"/>
        <v/>
      </c>
      <c r="F140" s="91" t="str">
        <f>IF(MOD(ROW(F139),2)=0,IF( LEN(INDEX(Calculation!$BF$6:$BF$505,ROW(F139)/2-2,1))=0,"",INDEX(Calculation!$BF$6:$BF$505,ROW(F139)/2-2,1)&amp; " - " &amp; INDEX(Calculation!$BG$6:$BG$505,ROW(F139)/2-2,1)),"")</f>
        <v/>
      </c>
      <c r="G140" s="45"/>
      <c r="H140" s="92" t="str">
        <f t="shared" si="11"/>
        <v/>
      </c>
      <c r="I140" s="91" t="str">
        <f>IF(MOD(ROW(I139),2)=0,IF( OR(INDEX(Calculation!$BH$6:$BH$505,ROW(I139)/2-2,1)="",AND(INDEX(Calculation!$BH$6:$BH$505,ROW(I139)/2-2,1)="-",INDEX(Calculation!$BG$6:$BG$505,ROW(I139)/2-2,1)="-")),"",INDEX(Calculation!$BH$6:$BH$505,ROW(I139)/2-2,1)&amp; " - " &amp; INDEX(Calculation!$BI$6:$BI$505,ROW(I139)/2-2,1)),"")</f>
        <v/>
      </c>
      <c r="J140" s="45"/>
      <c r="K140" s="92" t="str">
        <f t="shared" si="12"/>
        <v/>
      </c>
      <c r="L140" s="91" t="str">
        <f>IF(MOD(ROW(I139),2)=0,IF( OR(INDEX(Calculation!$BJ$6:$BJ$505,ROW(I139)/2-2,1)="",AND(INDEX(Calculation!$BJ$6:$BJ$505,ROW(I139)/2-2,1)="-",INDEX(Calculation!$BH$6:$BH$505,ROW(I139)/2-2,1)="-")),"",INDEX(Calculation!$BJ$6:$BJ$505,ROW(I139)/2-2,1)&amp; " - " &amp; INDEX(Calculation!$BK$6:$BK$505,ROW(I139)/2-2,1)),"")</f>
        <v/>
      </c>
      <c r="M140" s="45"/>
      <c r="N140" s="92" t="str">
        <f t="shared" si="13"/>
        <v/>
      </c>
      <c r="O140" s="91" t="str">
        <f>IF(MOD(ROW(I139),2)=0,IF( OR(INDEX(Calculation!$BL$6:$BL$505,ROW(I139)/2-2,1)="",AND(INDEX(Calculation!$BL$6:$BL$505,ROW(I139)/2-2,1)="-",INDEX(Calculation!$BJ$6:$BJ$505,ROW(I139)/2-2,1)="-")),"",INDEX(Calculation!$BL$6:$BL$505,ROW(I139)/2-2,1)&amp; " - " &amp; INDEX(Calculation!$BM$6:$BM$505,ROW(I139)/2-2,1)),"")</f>
        <v/>
      </c>
      <c r="P140" s="45"/>
      <c r="Q140" s="92" t="str">
        <f t="shared" si="14"/>
        <v/>
      </c>
      <c r="R140" s="91" t="str">
        <f>IF(MOD(ROW(L139),2)=0,IF( OR(INDEX(Calculation!$BN$6:$BN$505,ROW(L139)/2-2,1)="",AND(INDEX(Calculation!$BN$6:$BN$505,ROW(L139)/2-2,1)="-",INDEX(Calculation!$BL$6:$BL$505,ROW(I139)/2-2,1)="-")),"",INDEX(Calculation!$BN$6:$BN$505,ROW(L139)/2-2,1)&amp; " - " &amp; INDEX(Calculation!$BO$6:$BO$505,ROW(L139)/2-2,1)),"")</f>
        <v/>
      </c>
      <c r="S140" s="63"/>
    </row>
    <row r="141" spans="2:19" x14ac:dyDescent="0.25">
      <c r="B141" s="62"/>
      <c r="C141" s="45"/>
      <c r="D141" s="81"/>
      <c r="E141" s="92" t="str">
        <f t="shared" si="10"/>
        <v/>
      </c>
      <c r="F141" s="91" t="str">
        <f>IF(MOD(ROW(F140),2)=0,IF( LEN(INDEX(Calculation!$BF$6:$BF$505,ROW(F140)/2-2,1))=0,"",INDEX(Calculation!$BF$6:$BF$505,ROW(F140)/2-2,1)&amp; " - " &amp; INDEX(Calculation!$BG$6:$BG$505,ROW(F140)/2-2,1)),"")</f>
        <v/>
      </c>
      <c r="G141" s="45"/>
      <c r="H141" s="92" t="str">
        <f t="shared" si="11"/>
        <v/>
      </c>
      <c r="I141" s="91" t="str">
        <f>IF(MOD(ROW(I140),2)=0,IF( OR(INDEX(Calculation!$BH$6:$BH$505,ROW(I140)/2-2,1)="",AND(INDEX(Calculation!$BH$6:$BH$505,ROW(I140)/2-2,1)="-",INDEX(Calculation!$BG$6:$BG$505,ROW(I140)/2-2,1)="-")),"",INDEX(Calculation!$BH$6:$BH$505,ROW(I140)/2-2,1)&amp; " - " &amp; INDEX(Calculation!$BI$6:$BI$505,ROW(I140)/2-2,1)),"")</f>
        <v/>
      </c>
      <c r="J141" s="45"/>
      <c r="K141" s="92" t="str">
        <f t="shared" si="12"/>
        <v/>
      </c>
      <c r="L141" s="91" t="str">
        <f>IF(MOD(ROW(I140),2)=0,IF( OR(INDEX(Calculation!$BJ$6:$BJ$505,ROW(I140)/2-2,1)="",AND(INDEX(Calculation!$BJ$6:$BJ$505,ROW(I140)/2-2,1)="-",INDEX(Calculation!$BH$6:$BH$505,ROW(I140)/2-2,1)="-")),"",INDEX(Calculation!$BJ$6:$BJ$505,ROW(I140)/2-2,1)&amp; " - " &amp; INDEX(Calculation!$BK$6:$BK$505,ROW(I140)/2-2,1)),"")</f>
        <v/>
      </c>
      <c r="M141" s="45"/>
      <c r="N141" s="92" t="str">
        <f t="shared" si="13"/>
        <v/>
      </c>
      <c r="O141" s="91" t="str">
        <f>IF(MOD(ROW(I140),2)=0,IF( OR(INDEX(Calculation!$BL$6:$BL$505,ROW(I140)/2-2,1)="",AND(INDEX(Calculation!$BL$6:$BL$505,ROW(I140)/2-2,1)="-",INDEX(Calculation!$BJ$6:$BJ$505,ROW(I140)/2-2,1)="-")),"",INDEX(Calculation!$BL$6:$BL$505,ROW(I140)/2-2,1)&amp; " - " &amp; INDEX(Calculation!$BM$6:$BM$505,ROW(I140)/2-2,1)),"")</f>
        <v/>
      </c>
      <c r="P141" s="45"/>
      <c r="Q141" s="92" t="str">
        <f t="shared" si="14"/>
        <v/>
      </c>
      <c r="R141" s="91" t="str">
        <f>IF(MOD(ROW(L140),2)=0,IF( OR(INDEX(Calculation!$BN$6:$BN$505,ROW(L140)/2-2,1)="",AND(INDEX(Calculation!$BN$6:$BN$505,ROW(L140)/2-2,1)="-",INDEX(Calculation!$BL$6:$BL$505,ROW(I140)/2-2,1)="-")),"",INDEX(Calculation!$BN$6:$BN$505,ROW(L140)/2-2,1)&amp; " - " &amp; INDEX(Calculation!$BO$6:$BO$505,ROW(L140)/2-2,1)),"")</f>
        <v/>
      </c>
      <c r="S141" s="63"/>
    </row>
    <row r="142" spans="2:19" x14ac:dyDescent="0.25">
      <c r="B142" s="62"/>
      <c r="C142" s="45"/>
      <c r="D142" s="81"/>
      <c r="E142" s="92" t="str">
        <f t="shared" si="10"/>
        <v/>
      </c>
      <c r="F142" s="91" t="str">
        <f>IF(MOD(ROW(F141),2)=0,IF( LEN(INDEX(Calculation!$BF$6:$BF$505,ROW(F141)/2-2,1))=0,"",INDEX(Calculation!$BF$6:$BF$505,ROW(F141)/2-2,1)&amp; " - " &amp; INDEX(Calculation!$BG$6:$BG$505,ROW(F141)/2-2,1)),"")</f>
        <v/>
      </c>
      <c r="G142" s="45"/>
      <c r="H142" s="92" t="str">
        <f t="shared" si="11"/>
        <v/>
      </c>
      <c r="I142" s="91" t="str">
        <f>IF(MOD(ROW(I141),2)=0,IF( OR(INDEX(Calculation!$BH$6:$BH$505,ROW(I141)/2-2,1)="",AND(INDEX(Calculation!$BH$6:$BH$505,ROW(I141)/2-2,1)="-",INDEX(Calculation!$BG$6:$BG$505,ROW(I141)/2-2,1)="-")),"",INDEX(Calculation!$BH$6:$BH$505,ROW(I141)/2-2,1)&amp; " - " &amp; INDEX(Calculation!$BI$6:$BI$505,ROW(I141)/2-2,1)),"")</f>
        <v/>
      </c>
      <c r="J142" s="45"/>
      <c r="K142" s="92" t="str">
        <f t="shared" si="12"/>
        <v/>
      </c>
      <c r="L142" s="91" t="str">
        <f>IF(MOD(ROW(I141),2)=0,IF( OR(INDEX(Calculation!$BJ$6:$BJ$505,ROW(I141)/2-2,1)="",AND(INDEX(Calculation!$BJ$6:$BJ$505,ROW(I141)/2-2,1)="-",INDEX(Calculation!$BH$6:$BH$505,ROW(I141)/2-2,1)="-")),"",INDEX(Calculation!$BJ$6:$BJ$505,ROW(I141)/2-2,1)&amp; " - " &amp; INDEX(Calculation!$BK$6:$BK$505,ROW(I141)/2-2,1)),"")</f>
        <v/>
      </c>
      <c r="M142" s="45"/>
      <c r="N142" s="92" t="str">
        <f t="shared" si="13"/>
        <v/>
      </c>
      <c r="O142" s="91" t="str">
        <f>IF(MOD(ROW(I141),2)=0,IF( OR(INDEX(Calculation!$BL$6:$BL$505,ROW(I141)/2-2,1)="",AND(INDEX(Calculation!$BL$6:$BL$505,ROW(I141)/2-2,1)="-",INDEX(Calculation!$BJ$6:$BJ$505,ROW(I141)/2-2,1)="-")),"",INDEX(Calculation!$BL$6:$BL$505,ROW(I141)/2-2,1)&amp; " - " &amp; INDEX(Calculation!$BM$6:$BM$505,ROW(I141)/2-2,1)),"")</f>
        <v/>
      </c>
      <c r="P142" s="45"/>
      <c r="Q142" s="92" t="str">
        <f t="shared" si="14"/>
        <v/>
      </c>
      <c r="R142" s="91" t="str">
        <f>IF(MOD(ROW(L141),2)=0,IF( OR(INDEX(Calculation!$BN$6:$BN$505,ROW(L141)/2-2,1)="",AND(INDEX(Calculation!$BN$6:$BN$505,ROW(L141)/2-2,1)="-",INDEX(Calculation!$BL$6:$BL$505,ROW(I141)/2-2,1)="-")),"",INDEX(Calculation!$BN$6:$BN$505,ROW(L141)/2-2,1)&amp; " - " &amp; INDEX(Calculation!$BO$6:$BO$505,ROW(L141)/2-2,1)),"")</f>
        <v/>
      </c>
      <c r="S142" s="63"/>
    </row>
    <row r="143" spans="2:19" x14ac:dyDescent="0.25">
      <c r="B143" s="62"/>
      <c r="C143" s="45"/>
      <c r="D143" s="81"/>
      <c r="E143" s="92" t="str">
        <f t="shared" si="10"/>
        <v/>
      </c>
      <c r="F143" s="91" t="str">
        <f>IF(MOD(ROW(F142),2)=0,IF( LEN(INDEX(Calculation!$BF$6:$BF$505,ROW(F142)/2-2,1))=0,"",INDEX(Calculation!$BF$6:$BF$505,ROW(F142)/2-2,1)&amp; " - " &amp; INDEX(Calculation!$BG$6:$BG$505,ROW(F142)/2-2,1)),"")</f>
        <v/>
      </c>
      <c r="G143" s="45"/>
      <c r="H143" s="92" t="str">
        <f t="shared" si="11"/>
        <v/>
      </c>
      <c r="I143" s="91" t="str">
        <f>IF(MOD(ROW(I142),2)=0,IF( OR(INDEX(Calculation!$BH$6:$BH$505,ROW(I142)/2-2,1)="",AND(INDEX(Calculation!$BH$6:$BH$505,ROW(I142)/2-2,1)="-",INDEX(Calculation!$BG$6:$BG$505,ROW(I142)/2-2,1)="-")),"",INDEX(Calculation!$BH$6:$BH$505,ROW(I142)/2-2,1)&amp; " - " &amp; INDEX(Calculation!$BI$6:$BI$505,ROW(I142)/2-2,1)),"")</f>
        <v/>
      </c>
      <c r="J143" s="45"/>
      <c r="K143" s="92" t="str">
        <f t="shared" si="12"/>
        <v/>
      </c>
      <c r="L143" s="91" t="str">
        <f>IF(MOD(ROW(I142),2)=0,IF( OR(INDEX(Calculation!$BJ$6:$BJ$505,ROW(I142)/2-2,1)="",AND(INDEX(Calculation!$BJ$6:$BJ$505,ROW(I142)/2-2,1)="-",INDEX(Calculation!$BH$6:$BH$505,ROW(I142)/2-2,1)="-")),"",INDEX(Calculation!$BJ$6:$BJ$505,ROW(I142)/2-2,1)&amp; " - " &amp; INDEX(Calculation!$BK$6:$BK$505,ROW(I142)/2-2,1)),"")</f>
        <v/>
      </c>
      <c r="M143" s="45"/>
      <c r="N143" s="92" t="str">
        <f t="shared" si="13"/>
        <v/>
      </c>
      <c r="O143" s="91" t="str">
        <f>IF(MOD(ROW(I142),2)=0,IF( OR(INDEX(Calculation!$BL$6:$BL$505,ROW(I142)/2-2,1)="",AND(INDEX(Calculation!$BL$6:$BL$505,ROW(I142)/2-2,1)="-",INDEX(Calculation!$BJ$6:$BJ$505,ROW(I142)/2-2,1)="-")),"",INDEX(Calculation!$BL$6:$BL$505,ROW(I142)/2-2,1)&amp; " - " &amp; INDEX(Calculation!$BM$6:$BM$505,ROW(I142)/2-2,1)),"")</f>
        <v/>
      </c>
      <c r="P143" s="45"/>
      <c r="Q143" s="92" t="str">
        <f t="shared" si="14"/>
        <v/>
      </c>
      <c r="R143" s="91" t="str">
        <f>IF(MOD(ROW(L142),2)=0,IF( OR(INDEX(Calculation!$BN$6:$BN$505,ROW(L142)/2-2,1)="",AND(INDEX(Calculation!$BN$6:$BN$505,ROW(L142)/2-2,1)="-",INDEX(Calculation!$BL$6:$BL$505,ROW(I142)/2-2,1)="-")),"",INDEX(Calculation!$BN$6:$BN$505,ROW(L142)/2-2,1)&amp; " - " &amp; INDEX(Calculation!$BO$6:$BO$505,ROW(L142)/2-2,1)),"")</f>
        <v/>
      </c>
      <c r="S143" s="63"/>
    </row>
    <row r="144" spans="2:19" x14ac:dyDescent="0.25">
      <c r="B144" s="62"/>
      <c r="C144" s="45"/>
      <c r="D144" s="81"/>
      <c r="E144" s="92" t="str">
        <f t="shared" si="10"/>
        <v/>
      </c>
      <c r="F144" s="91" t="str">
        <f>IF(MOD(ROW(F143),2)=0,IF( LEN(INDEX(Calculation!$BF$6:$BF$505,ROW(F143)/2-2,1))=0,"",INDEX(Calculation!$BF$6:$BF$505,ROW(F143)/2-2,1)&amp; " - " &amp; INDEX(Calculation!$BG$6:$BG$505,ROW(F143)/2-2,1)),"")</f>
        <v/>
      </c>
      <c r="G144" s="45"/>
      <c r="H144" s="92" t="str">
        <f t="shared" si="11"/>
        <v/>
      </c>
      <c r="I144" s="91" t="str">
        <f>IF(MOD(ROW(I143),2)=0,IF( OR(INDEX(Calculation!$BH$6:$BH$505,ROW(I143)/2-2,1)="",AND(INDEX(Calculation!$BH$6:$BH$505,ROW(I143)/2-2,1)="-",INDEX(Calculation!$BG$6:$BG$505,ROW(I143)/2-2,1)="-")),"",INDEX(Calculation!$BH$6:$BH$505,ROW(I143)/2-2,1)&amp; " - " &amp; INDEX(Calculation!$BI$6:$BI$505,ROW(I143)/2-2,1)),"")</f>
        <v/>
      </c>
      <c r="J144" s="45"/>
      <c r="K144" s="92" t="str">
        <f t="shared" si="12"/>
        <v/>
      </c>
      <c r="L144" s="91" t="str">
        <f>IF(MOD(ROW(I143),2)=0,IF( OR(INDEX(Calculation!$BJ$6:$BJ$505,ROW(I143)/2-2,1)="",AND(INDEX(Calculation!$BJ$6:$BJ$505,ROW(I143)/2-2,1)="-",INDEX(Calculation!$BH$6:$BH$505,ROW(I143)/2-2,1)="-")),"",INDEX(Calculation!$BJ$6:$BJ$505,ROW(I143)/2-2,1)&amp; " - " &amp; INDEX(Calculation!$BK$6:$BK$505,ROW(I143)/2-2,1)),"")</f>
        <v/>
      </c>
      <c r="M144" s="45"/>
      <c r="N144" s="92" t="str">
        <f t="shared" si="13"/>
        <v/>
      </c>
      <c r="O144" s="91" t="str">
        <f>IF(MOD(ROW(I143),2)=0,IF( OR(INDEX(Calculation!$BL$6:$BL$505,ROW(I143)/2-2,1)="",AND(INDEX(Calculation!$BL$6:$BL$505,ROW(I143)/2-2,1)="-",INDEX(Calculation!$BJ$6:$BJ$505,ROW(I143)/2-2,1)="-")),"",INDEX(Calculation!$BL$6:$BL$505,ROW(I143)/2-2,1)&amp; " - " &amp; INDEX(Calculation!$BM$6:$BM$505,ROW(I143)/2-2,1)),"")</f>
        <v/>
      </c>
      <c r="P144" s="45"/>
      <c r="Q144" s="92" t="str">
        <f t="shared" si="14"/>
        <v/>
      </c>
      <c r="R144" s="91" t="str">
        <f>IF(MOD(ROW(L143),2)=0,IF( OR(INDEX(Calculation!$BN$6:$BN$505,ROW(L143)/2-2,1)="",AND(INDEX(Calculation!$BN$6:$BN$505,ROW(L143)/2-2,1)="-",INDEX(Calculation!$BL$6:$BL$505,ROW(I143)/2-2,1)="-")),"",INDEX(Calculation!$BN$6:$BN$505,ROW(L143)/2-2,1)&amp; " - " &amp; INDEX(Calculation!$BO$6:$BO$505,ROW(L143)/2-2,1)),"")</f>
        <v/>
      </c>
      <c r="S144" s="63"/>
    </row>
    <row r="145" spans="2:19" x14ac:dyDescent="0.25">
      <c r="B145" s="62"/>
      <c r="C145" s="45"/>
      <c r="D145" s="81"/>
      <c r="E145" s="92" t="str">
        <f t="shared" si="10"/>
        <v/>
      </c>
      <c r="F145" s="91" t="str">
        <f>IF(MOD(ROW(F144),2)=0,IF( LEN(INDEX(Calculation!$BF$6:$BF$505,ROW(F144)/2-2,1))=0,"",INDEX(Calculation!$BF$6:$BF$505,ROW(F144)/2-2,1)&amp; " - " &amp; INDEX(Calculation!$BG$6:$BG$505,ROW(F144)/2-2,1)),"")</f>
        <v/>
      </c>
      <c r="G145" s="45"/>
      <c r="H145" s="92" t="str">
        <f t="shared" si="11"/>
        <v/>
      </c>
      <c r="I145" s="91" t="str">
        <f>IF(MOD(ROW(I144),2)=0,IF( OR(INDEX(Calculation!$BH$6:$BH$505,ROW(I144)/2-2,1)="",AND(INDEX(Calculation!$BH$6:$BH$505,ROW(I144)/2-2,1)="-",INDEX(Calculation!$BG$6:$BG$505,ROW(I144)/2-2,1)="-")),"",INDEX(Calculation!$BH$6:$BH$505,ROW(I144)/2-2,1)&amp; " - " &amp; INDEX(Calculation!$BI$6:$BI$505,ROW(I144)/2-2,1)),"")</f>
        <v/>
      </c>
      <c r="J145" s="45"/>
      <c r="K145" s="92" t="str">
        <f t="shared" si="12"/>
        <v/>
      </c>
      <c r="L145" s="91" t="str">
        <f>IF(MOD(ROW(I144),2)=0,IF( OR(INDEX(Calculation!$BJ$6:$BJ$505,ROW(I144)/2-2,1)="",AND(INDEX(Calculation!$BJ$6:$BJ$505,ROW(I144)/2-2,1)="-",INDEX(Calculation!$BH$6:$BH$505,ROW(I144)/2-2,1)="-")),"",INDEX(Calculation!$BJ$6:$BJ$505,ROW(I144)/2-2,1)&amp; " - " &amp; INDEX(Calculation!$BK$6:$BK$505,ROW(I144)/2-2,1)),"")</f>
        <v/>
      </c>
      <c r="M145" s="45"/>
      <c r="N145" s="92" t="str">
        <f t="shared" si="13"/>
        <v/>
      </c>
      <c r="O145" s="91" t="str">
        <f>IF(MOD(ROW(I144),2)=0,IF( OR(INDEX(Calculation!$BL$6:$BL$505,ROW(I144)/2-2,1)="",AND(INDEX(Calculation!$BL$6:$BL$505,ROW(I144)/2-2,1)="-",INDEX(Calculation!$BJ$6:$BJ$505,ROW(I144)/2-2,1)="-")),"",INDEX(Calculation!$BL$6:$BL$505,ROW(I144)/2-2,1)&amp; " - " &amp; INDEX(Calculation!$BM$6:$BM$505,ROW(I144)/2-2,1)),"")</f>
        <v/>
      </c>
      <c r="P145" s="45"/>
      <c r="Q145" s="92" t="str">
        <f t="shared" si="14"/>
        <v/>
      </c>
      <c r="R145" s="91" t="str">
        <f>IF(MOD(ROW(L144),2)=0,IF( OR(INDEX(Calculation!$BN$6:$BN$505,ROW(L144)/2-2,1)="",AND(INDEX(Calculation!$BN$6:$BN$505,ROW(L144)/2-2,1)="-",INDEX(Calculation!$BL$6:$BL$505,ROW(I144)/2-2,1)="-")),"",INDEX(Calculation!$BN$6:$BN$505,ROW(L144)/2-2,1)&amp; " - " &amp; INDEX(Calculation!$BO$6:$BO$505,ROW(L144)/2-2,1)),"")</f>
        <v/>
      </c>
      <c r="S145" s="63"/>
    </row>
    <row r="146" spans="2:19" x14ac:dyDescent="0.25">
      <c r="B146" s="62"/>
      <c r="C146" s="45"/>
      <c r="D146" s="81"/>
      <c r="E146" s="92" t="str">
        <f t="shared" si="10"/>
        <v/>
      </c>
      <c r="F146" s="91" t="str">
        <f>IF(MOD(ROW(F145),2)=0,IF( LEN(INDEX(Calculation!$BF$6:$BF$505,ROW(F145)/2-2,1))=0,"",INDEX(Calculation!$BF$6:$BF$505,ROW(F145)/2-2,1)&amp; " - " &amp; INDEX(Calculation!$BG$6:$BG$505,ROW(F145)/2-2,1)),"")</f>
        <v/>
      </c>
      <c r="G146" s="45"/>
      <c r="H146" s="92" t="str">
        <f t="shared" si="11"/>
        <v/>
      </c>
      <c r="I146" s="91" t="str">
        <f>IF(MOD(ROW(I145),2)=0,IF( OR(INDEX(Calculation!$BH$6:$BH$505,ROW(I145)/2-2,1)="",AND(INDEX(Calculation!$BH$6:$BH$505,ROW(I145)/2-2,1)="-",INDEX(Calculation!$BG$6:$BG$505,ROW(I145)/2-2,1)="-")),"",INDEX(Calculation!$BH$6:$BH$505,ROW(I145)/2-2,1)&amp; " - " &amp; INDEX(Calculation!$BI$6:$BI$505,ROW(I145)/2-2,1)),"")</f>
        <v/>
      </c>
      <c r="J146" s="45"/>
      <c r="K146" s="92" t="str">
        <f t="shared" si="12"/>
        <v/>
      </c>
      <c r="L146" s="91" t="str">
        <f>IF(MOD(ROW(I145),2)=0,IF( OR(INDEX(Calculation!$BJ$6:$BJ$505,ROW(I145)/2-2,1)="",AND(INDEX(Calculation!$BJ$6:$BJ$505,ROW(I145)/2-2,1)="-",INDEX(Calculation!$BH$6:$BH$505,ROW(I145)/2-2,1)="-")),"",INDEX(Calculation!$BJ$6:$BJ$505,ROW(I145)/2-2,1)&amp; " - " &amp; INDEX(Calculation!$BK$6:$BK$505,ROW(I145)/2-2,1)),"")</f>
        <v/>
      </c>
      <c r="M146" s="45"/>
      <c r="N146" s="92" t="str">
        <f t="shared" si="13"/>
        <v/>
      </c>
      <c r="O146" s="91" t="str">
        <f>IF(MOD(ROW(I145),2)=0,IF( OR(INDEX(Calculation!$BL$6:$BL$505,ROW(I145)/2-2,1)="",AND(INDEX(Calculation!$BL$6:$BL$505,ROW(I145)/2-2,1)="-",INDEX(Calculation!$BJ$6:$BJ$505,ROW(I145)/2-2,1)="-")),"",INDEX(Calculation!$BL$6:$BL$505,ROW(I145)/2-2,1)&amp; " - " &amp; INDEX(Calculation!$BM$6:$BM$505,ROW(I145)/2-2,1)),"")</f>
        <v/>
      </c>
      <c r="P146" s="45"/>
      <c r="Q146" s="92" t="str">
        <f t="shared" si="14"/>
        <v/>
      </c>
      <c r="R146" s="91" t="str">
        <f>IF(MOD(ROW(L145),2)=0,IF( OR(INDEX(Calculation!$BN$6:$BN$505,ROW(L145)/2-2,1)="",AND(INDEX(Calculation!$BN$6:$BN$505,ROW(L145)/2-2,1)="-",INDEX(Calculation!$BL$6:$BL$505,ROW(I145)/2-2,1)="-")),"",INDEX(Calculation!$BN$6:$BN$505,ROW(L145)/2-2,1)&amp; " - " &amp; INDEX(Calculation!$BO$6:$BO$505,ROW(L145)/2-2,1)),"")</f>
        <v/>
      </c>
      <c r="S146" s="63"/>
    </row>
    <row r="147" spans="2:19" x14ac:dyDescent="0.25">
      <c r="B147" s="62"/>
      <c r="C147" s="45"/>
      <c r="D147" s="81"/>
      <c r="E147" s="92" t="str">
        <f t="shared" si="10"/>
        <v/>
      </c>
      <c r="F147" s="91" t="str">
        <f>IF(MOD(ROW(F146),2)=0,IF( LEN(INDEX(Calculation!$BF$6:$BF$505,ROW(F146)/2-2,1))=0,"",INDEX(Calculation!$BF$6:$BF$505,ROW(F146)/2-2,1)&amp; " - " &amp; INDEX(Calculation!$BG$6:$BG$505,ROW(F146)/2-2,1)),"")</f>
        <v/>
      </c>
      <c r="G147" s="45"/>
      <c r="H147" s="92" t="str">
        <f t="shared" si="11"/>
        <v/>
      </c>
      <c r="I147" s="91" t="str">
        <f>IF(MOD(ROW(I146),2)=0,IF( OR(INDEX(Calculation!$BH$6:$BH$505,ROW(I146)/2-2,1)="",AND(INDEX(Calculation!$BH$6:$BH$505,ROW(I146)/2-2,1)="-",INDEX(Calculation!$BG$6:$BG$505,ROW(I146)/2-2,1)="-")),"",INDEX(Calculation!$BH$6:$BH$505,ROW(I146)/2-2,1)&amp; " - " &amp; INDEX(Calculation!$BI$6:$BI$505,ROW(I146)/2-2,1)),"")</f>
        <v/>
      </c>
      <c r="J147" s="45"/>
      <c r="K147" s="92" t="str">
        <f t="shared" si="12"/>
        <v/>
      </c>
      <c r="L147" s="91" t="str">
        <f>IF(MOD(ROW(I146),2)=0,IF( OR(INDEX(Calculation!$BJ$6:$BJ$505,ROW(I146)/2-2,1)="",AND(INDEX(Calculation!$BJ$6:$BJ$505,ROW(I146)/2-2,1)="-",INDEX(Calculation!$BH$6:$BH$505,ROW(I146)/2-2,1)="-")),"",INDEX(Calculation!$BJ$6:$BJ$505,ROW(I146)/2-2,1)&amp; " - " &amp; INDEX(Calculation!$BK$6:$BK$505,ROW(I146)/2-2,1)),"")</f>
        <v/>
      </c>
      <c r="M147" s="45"/>
      <c r="N147" s="92" t="str">
        <f t="shared" si="13"/>
        <v/>
      </c>
      <c r="O147" s="91" t="str">
        <f>IF(MOD(ROW(I146),2)=0,IF( OR(INDEX(Calculation!$BL$6:$BL$505,ROW(I146)/2-2,1)="",AND(INDEX(Calculation!$BL$6:$BL$505,ROW(I146)/2-2,1)="-",INDEX(Calculation!$BJ$6:$BJ$505,ROW(I146)/2-2,1)="-")),"",INDEX(Calculation!$BL$6:$BL$505,ROW(I146)/2-2,1)&amp; " - " &amp; INDEX(Calculation!$BM$6:$BM$505,ROW(I146)/2-2,1)),"")</f>
        <v/>
      </c>
      <c r="P147" s="45"/>
      <c r="Q147" s="92" t="str">
        <f t="shared" si="14"/>
        <v/>
      </c>
      <c r="R147" s="91" t="str">
        <f>IF(MOD(ROW(L146),2)=0,IF( OR(INDEX(Calculation!$BN$6:$BN$505,ROW(L146)/2-2,1)="",AND(INDEX(Calculation!$BN$6:$BN$505,ROW(L146)/2-2,1)="-",INDEX(Calculation!$BL$6:$BL$505,ROW(I146)/2-2,1)="-")),"",INDEX(Calculation!$BN$6:$BN$505,ROW(L146)/2-2,1)&amp; " - " &amp; INDEX(Calculation!$BO$6:$BO$505,ROW(L146)/2-2,1)),"")</f>
        <v/>
      </c>
      <c r="S147" s="63"/>
    </row>
    <row r="148" spans="2:19" x14ac:dyDescent="0.25">
      <c r="B148" s="62"/>
      <c r="C148" s="45"/>
      <c r="D148" s="81"/>
      <c r="E148" s="92" t="str">
        <f t="shared" si="10"/>
        <v/>
      </c>
      <c r="F148" s="91" t="str">
        <f>IF(MOD(ROW(F147),2)=0,IF( LEN(INDEX(Calculation!$BF$6:$BF$505,ROW(F147)/2-2,1))=0,"",INDEX(Calculation!$BF$6:$BF$505,ROW(F147)/2-2,1)&amp; " - " &amp; INDEX(Calculation!$BG$6:$BG$505,ROW(F147)/2-2,1)),"")</f>
        <v/>
      </c>
      <c r="G148" s="45"/>
      <c r="H148" s="92" t="str">
        <f t="shared" si="11"/>
        <v/>
      </c>
      <c r="I148" s="91" t="str">
        <f>IF(MOD(ROW(I147),2)=0,IF( OR(INDEX(Calculation!$BH$6:$BH$505,ROW(I147)/2-2,1)="",AND(INDEX(Calculation!$BH$6:$BH$505,ROW(I147)/2-2,1)="-",INDEX(Calculation!$BG$6:$BG$505,ROW(I147)/2-2,1)="-")),"",INDEX(Calculation!$BH$6:$BH$505,ROW(I147)/2-2,1)&amp; " - " &amp; INDEX(Calculation!$BI$6:$BI$505,ROW(I147)/2-2,1)),"")</f>
        <v/>
      </c>
      <c r="J148" s="45"/>
      <c r="K148" s="92" t="str">
        <f t="shared" si="12"/>
        <v/>
      </c>
      <c r="L148" s="91" t="str">
        <f>IF(MOD(ROW(I147),2)=0,IF( OR(INDEX(Calculation!$BJ$6:$BJ$505,ROW(I147)/2-2,1)="",AND(INDEX(Calculation!$BJ$6:$BJ$505,ROW(I147)/2-2,1)="-",INDEX(Calculation!$BH$6:$BH$505,ROW(I147)/2-2,1)="-")),"",INDEX(Calculation!$BJ$6:$BJ$505,ROW(I147)/2-2,1)&amp; " - " &amp; INDEX(Calculation!$BK$6:$BK$505,ROW(I147)/2-2,1)),"")</f>
        <v/>
      </c>
      <c r="M148" s="45"/>
      <c r="N148" s="92" t="str">
        <f t="shared" si="13"/>
        <v/>
      </c>
      <c r="O148" s="91" t="str">
        <f>IF(MOD(ROW(I147),2)=0,IF( OR(INDEX(Calculation!$BL$6:$BL$505,ROW(I147)/2-2,1)="",AND(INDEX(Calculation!$BL$6:$BL$505,ROW(I147)/2-2,1)="-",INDEX(Calculation!$BJ$6:$BJ$505,ROW(I147)/2-2,1)="-")),"",INDEX(Calculation!$BL$6:$BL$505,ROW(I147)/2-2,1)&amp; " - " &amp; INDEX(Calculation!$BM$6:$BM$505,ROW(I147)/2-2,1)),"")</f>
        <v/>
      </c>
      <c r="P148" s="45"/>
      <c r="Q148" s="92" t="str">
        <f t="shared" si="14"/>
        <v/>
      </c>
      <c r="R148" s="91" t="str">
        <f>IF(MOD(ROW(L147),2)=0,IF( OR(INDEX(Calculation!$BN$6:$BN$505,ROW(L147)/2-2,1)="",AND(INDEX(Calculation!$BN$6:$BN$505,ROW(L147)/2-2,1)="-",INDEX(Calculation!$BL$6:$BL$505,ROW(I147)/2-2,1)="-")),"",INDEX(Calculation!$BN$6:$BN$505,ROW(L147)/2-2,1)&amp; " - " &amp; INDEX(Calculation!$BO$6:$BO$505,ROW(L147)/2-2,1)),"")</f>
        <v/>
      </c>
      <c r="S148" s="63"/>
    </row>
    <row r="149" spans="2:19" x14ac:dyDescent="0.25">
      <c r="B149" s="62"/>
      <c r="C149" s="45"/>
      <c r="D149" s="81"/>
      <c r="E149" s="92" t="str">
        <f t="shared" si="10"/>
        <v/>
      </c>
      <c r="F149" s="91" t="str">
        <f>IF(MOD(ROW(F148),2)=0,IF( LEN(INDEX(Calculation!$BF$6:$BF$505,ROW(F148)/2-2,1))=0,"",INDEX(Calculation!$BF$6:$BF$505,ROW(F148)/2-2,1)&amp; " - " &amp; INDEX(Calculation!$BG$6:$BG$505,ROW(F148)/2-2,1)),"")</f>
        <v/>
      </c>
      <c r="G149" s="45"/>
      <c r="H149" s="92" t="str">
        <f t="shared" si="11"/>
        <v/>
      </c>
      <c r="I149" s="91" t="str">
        <f>IF(MOD(ROW(I148),2)=0,IF( OR(INDEX(Calculation!$BH$6:$BH$505,ROW(I148)/2-2,1)="",AND(INDEX(Calculation!$BH$6:$BH$505,ROW(I148)/2-2,1)="-",INDEX(Calculation!$BG$6:$BG$505,ROW(I148)/2-2,1)="-")),"",INDEX(Calculation!$BH$6:$BH$505,ROW(I148)/2-2,1)&amp; " - " &amp; INDEX(Calculation!$BI$6:$BI$505,ROW(I148)/2-2,1)),"")</f>
        <v/>
      </c>
      <c r="J149" s="45"/>
      <c r="K149" s="92" t="str">
        <f t="shared" si="12"/>
        <v/>
      </c>
      <c r="L149" s="91" t="str">
        <f>IF(MOD(ROW(I148),2)=0,IF( OR(INDEX(Calculation!$BJ$6:$BJ$505,ROW(I148)/2-2,1)="",AND(INDEX(Calculation!$BJ$6:$BJ$505,ROW(I148)/2-2,1)="-",INDEX(Calculation!$BH$6:$BH$505,ROW(I148)/2-2,1)="-")),"",INDEX(Calculation!$BJ$6:$BJ$505,ROW(I148)/2-2,1)&amp; " - " &amp; INDEX(Calculation!$BK$6:$BK$505,ROW(I148)/2-2,1)),"")</f>
        <v/>
      </c>
      <c r="M149" s="45"/>
      <c r="N149" s="92" t="str">
        <f t="shared" si="13"/>
        <v/>
      </c>
      <c r="O149" s="91" t="str">
        <f>IF(MOD(ROW(I148),2)=0,IF( OR(INDEX(Calculation!$BL$6:$BL$505,ROW(I148)/2-2,1)="",AND(INDEX(Calculation!$BL$6:$BL$505,ROW(I148)/2-2,1)="-",INDEX(Calculation!$BJ$6:$BJ$505,ROW(I148)/2-2,1)="-")),"",INDEX(Calculation!$BL$6:$BL$505,ROW(I148)/2-2,1)&amp; " - " &amp; INDEX(Calculation!$BM$6:$BM$505,ROW(I148)/2-2,1)),"")</f>
        <v/>
      </c>
      <c r="P149" s="45"/>
      <c r="Q149" s="92" t="str">
        <f t="shared" si="14"/>
        <v/>
      </c>
      <c r="R149" s="91" t="str">
        <f>IF(MOD(ROW(L148),2)=0,IF( OR(INDEX(Calculation!$BN$6:$BN$505,ROW(L148)/2-2,1)="",AND(INDEX(Calculation!$BN$6:$BN$505,ROW(L148)/2-2,1)="-",INDEX(Calculation!$BL$6:$BL$505,ROW(I148)/2-2,1)="-")),"",INDEX(Calculation!$BN$6:$BN$505,ROW(L148)/2-2,1)&amp; " - " &amp; INDEX(Calculation!$BO$6:$BO$505,ROW(L148)/2-2,1)),"")</f>
        <v/>
      </c>
      <c r="S149" s="63"/>
    </row>
    <row r="150" spans="2:19" x14ac:dyDescent="0.25">
      <c r="B150" s="62"/>
      <c r="C150" s="45"/>
      <c r="D150" s="81"/>
      <c r="E150" s="92" t="str">
        <f t="shared" si="10"/>
        <v/>
      </c>
      <c r="F150" s="91" t="str">
        <f>IF(MOD(ROW(F149),2)=0,IF( LEN(INDEX(Calculation!$BF$6:$BF$505,ROW(F149)/2-2,1))=0,"",INDEX(Calculation!$BF$6:$BF$505,ROW(F149)/2-2,1)&amp; " - " &amp; INDEX(Calculation!$BG$6:$BG$505,ROW(F149)/2-2,1)),"")</f>
        <v/>
      </c>
      <c r="G150" s="45"/>
      <c r="H150" s="92" t="str">
        <f t="shared" si="11"/>
        <v/>
      </c>
      <c r="I150" s="91" t="str">
        <f>IF(MOD(ROW(I149),2)=0,IF( OR(INDEX(Calculation!$BH$6:$BH$505,ROW(I149)/2-2,1)="",AND(INDEX(Calculation!$BH$6:$BH$505,ROW(I149)/2-2,1)="-",INDEX(Calculation!$BG$6:$BG$505,ROW(I149)/2-2,1)="-")),"",INDEX(Calculation!$BH$6:$BH$505,ROW(I149)/2-2,1)&amp; " - " &amp; INDEX(Calculation!$BI$6:$BI$505,ROW(I149)/2-2,1)),"")</f>
        <v/>
      </c>
      <c r="J150" s="45"/>
      <c r="K150" s="92" t="str">
        <f t="shared" si="12"/>
        <v/>
      </c>
      <c r="L150" s="91" t="str">
        <f>IF(MOD(ROW(I149),2)=0,IF( OR(INDEX(Calculation!$BJ$6:$BJ$505,ROW(I149)/2-2,1)="",AND(INDEX(Calculation!$BJ$6:$BJ$505,ROW(I149)/2-2,1)="-",INDEX(Calculation!$BH$6:$BH$505,ROW(I149)/2-2,1)="-")),"",INDEX(Calculation!$BJ$6:$BJ$505,ROW(I149)/2-2,1)&amp; " - " &amp; INDEX(Calculation!$BK$6:$BK$505,ROW(I149)/2-2,1)),"")</f>
        <v/>
      </c>
      <c r="M150" s="45"/>
      <c r="N150" s="92" t="str">
        <f t="shared" si="13"/>
        <v/>
      </c>
      <c r="O150" s="91" t="str">
        <f>IF(MOD(ROW(I149),2)=0,IF( OR(INDEX(Calculation!$BL$6:$BL$505,ROW(I149)/2-2,1)="",AND(INDEX(Calculation!$BL$6:$BL$505,ROW(I149)/2-2,1)="-",INDEX(Calculation!$BJ$6:$BJ$505,ROW(I149)/2-2,1)="-")),"",INDEX(Calculation!$BL$6:$BL$505,ROW(I149)/2-2,1)&amp; " - " &amp; INDEX(Calculation!$BM$6:$BM$505,ROW(I149)/2-2,1)),"")</f>
        <v/>
      </c>
      <c r="P150" s="45"/>
      <c r="Q150" s="92" t="str">
        <f t="shared" si="14"/>
        <v/>
      </c>
      <c r="R150" s="91" t="str">
        <f>IF(MOD(ROW(L149),2)=0,IF( OR(INDEX(Calculation!$BN$6:$BN$505,ROW(L149)/2-2,1)="",AND(INDEX(Calculation!$BN$6:$BN$505,ROW(L149)/2-2,1)="-",INDEX(Calculation!$BL$6:$BL$505,ROW(I149)/2-2,1)="-")),"",INDEX(Calculation!$BN$6:$BN$505,ROW(L149)/2-2,1)&amp; " - " &amp; INDEX(Calculation!$BO$6:$BO$505,ROW(L149)/2-2,1)),"")</f>
        <v/>
      </c>
      <c r="S150" s="63"/>
    </row>
    <row r="151" spans="2:19" x14ac:dyDescent="0.25">
      <c r="B151" s="62"/>
      <c r="C151" s="45"/>
      <c r="D151" s="81"/>
      <c r="E151" s="92" t="str">
        <f t="shared" si="10"/>
        <v/>
      </c>
      <c r="F151" s="91" t="str">
        <f>IF(MOD(ROW(F150),2)=0,IF( LEN(INDEX(Calculation!$BF$6:$BF$505,ROW(F150)/2-2,1))=0,"",INDEX(Calculation!$BF$6:$BF$505,ROW(F150)/2-2,1)&amp; " - " &amp; INDEX(Calculation!$BG$6:$BG$505,ROW(F150)/2-2,1)),"")</f>
        <v/>
      </c>
      <c r="G151" s="45"/>
      <c r="H151" s="92" t="str">
        <f t="shared" si="11"/>
        <v/>
      </c>
      <c r="I151" s="91" t="str">
        <f>IF(MOD(ROW(I150),2)=0,IF( OR(INDEX(Calculation!$BH$6:$BH$505,ROW(I150)/2-2,1)="",AND(INDEX(Calculation!$BH$6:$BH$505,ROW(I150)/2-2,1)="-",INDEX(Calculation!$BG$6:$BG$505,ROW(I150)/2-2,1)="-")),"",INDEX(Calculation!$BH$6:$BH$505,ROW(I150)/2-2,1)&amp; " - " &amp; INDEX(Calculation!$BI$6:$BI$505,ROW(I150)/2-2,1)),"")</f>
        <v/>
      </c>
      <c r="J151" s="45"/>
      <c r="K151" s="92" t="str">
        <f t="shared" si="12"/>
        <v/>
      </c>
      <c r="L151" s="91" t="str">
        <f>IF(MOD(ROW(I150),2)=0,IF( OR(INDEX(Calculation!$BJ$6:$BJ$505,ROW(I150)/2-2,1)="",AND(INDEX(Calculation!$BJ$6:$BJ$505,ROW(I150)/2-2,1)="-",INDEX(Calculation!$BH$6:$BH$505,ROW(I150)/2-2,1)="-")),"",INDEX(Calculation!$BJ$6:$BJ$505,ROW(I150)/2-2,1)&amp; " - " &amp; INDEX(Calculation!$BK$6:$BK$505,ROW(I150)/2-2,1)),"")</f>
        <v/>
      </c>
      <c r="M151" s="45"/>
      <c r="N151" s="92" t="str">
        <f t="shared" si="13"/>
        <v/>
      </c>
      <c r="O151" s="91" t="str">
        <f>IF(MOD(ROW(I150),2)=0,IF( OR(INDEX(Calculation!$BL$6:$BL$505,ROW(I150)/2-2,1)="",AND(INDEX(Calculation!$BL$6:$BL$505,ROW(I150)/2-2,1)="-",INDEX(Calculation!$BJ$6:$BJ$505,ROW(I150)/2-2,1)="-")),"",INDEX(Calculation!$BL$6:$BL$505,ROW(I150)/2-2,1)&amp; " - " &amp; INDEX(Calculation!$BM$6:$BM$505,ROW(I150)/2-2,1)),"")</f>
        <v/>
      </c>
      <c r="P151" s="45"/>
      <c r="Q151" s="92" t="str">
        <f t="shared" si="14"/>
        <v/>
      </c>
      <c r="R151" s="91" t="str">
        <f>IF(MOD(ROW(L150),2)=0,IF( OR(INDEX(Calculation!$BN$6:$BN$505,ROW(L150)/2-2,1)="",AND(INDEX(Calculation!$BN$6:$BN$505,ROW(L150)/2-2,1)="-",INDEX(Calculation!$BL$6:$BL$505,ROW(I150)/2-2,1)="-")),"",INDEX(Calculation!$BN$6:$BN$505,ROW(L150)/2-2,1)&amp; " - " &amp; INDEX(Calculation!$BO$6:$BO$505,ROW(L150)/2-2,1)),"")</f>
        <v/>
      </c>
      <c r="S151" s="63"/>
    </row>
    <row r="152" spans="2:19" x14ac:dyDescent="0.25">
      <c r="B152" s="62"/>
      <c r="C152" s="45"/>
      <c r="D152" s="81"/>
      <c r="E152" s="92" t="str">
        <f t="shared" si="10"/>
        <v/>
      </c>
      <c r="F152" s="91" t="str">
        <f>IF(MOD(ROW(F151),2)=0,IF( LEN(INDEX(Calculation!$BF$6:$BF$505,ROW(F151)/2-2,1))=0,"",INDEX(Calculation!$BF$6:$BF$505,ROW(F151)/2-2,1)&amp; " - " &amp; INDEX(Calculation!$BG$6:$BG$505,ROW(F151)/2-2,1)),"")</f>
        <v/>
      </c>
      <c r="G152" s="45"/>
      <c r="H152" s="92" t="str">
        <f t="shared" si="11"/>
        <v/>
      </c>
      <c r="I152" s="91" t="str">
        <f>IF(MOD(ROW(I151),2)=0,IF( OR(INDEX(Calculation!$BH$6:$BH$505,ROW(I151)/2-2,1)="",AND(INDEX(Calculation!$BH$6:$BH$505,ROW(I151)/2-2,1)="-",INDEX(Calculation!$BG$6:$BG$505,ROW(I151)/2-2,1)="-")),"",INDEX(Calculation!$BH$6:$BH$505,ROW(I151)/2-2,1)&amp; " - " &amp; INDEX(Calculation!$BI$6:$BI$505,ROW(I151)/2-2,1)),"")</f>
        <v/>
      </c>
      <c r="J152" s="45"/>
      <c r="K152" s="92" t="str">
        <f t="shared" si="12"/>
        <v/>
      </c>
      <c r="L152" s="91" t="str">
        <f>IF(MOD(ROW(I151),2)=0,IF( OR(INDEX(Calculation!$BJ$6:$BJ$505,ROW(I151)/2-2,1)="",AND(INDEX(Calculation!$BJ$6:$BJ$505,ROW(I151)/2-2,1)="-",INDEX(Calculation!$BH$6:$BH$505,ROW(I151)/2-2,1)="-")),"",INDEX(Calculation!$BJ$6:$BJ$505,ROW(I151)/2-2,1)&amp; " - " &amp; INDEX(Calculation!$BK$6:$BK$505,ROW(I151)/2-2,1)),"")</f>
        <v/>
      </c>
      <c r="M152" s="45"/>
      <c r="N152" s="92" t="str">
        <f t="shared" si="13"/>
        <v/>
      </c>
      <c r="O152" s="91" t="str">
        <f>IF(MOD(ROW(I151),2)=0,IF( OR(INDEX(Calculation!$BL$6:$BL$505,ROW(I151)/2-2,1)="",AND(INDEX(Calculation!$BL$6:$BL$505,ROW(I151)/2-2,1)="-",INDEX(Calculation!$BJ$6:$BJ$505,ROW(I151)/2-2,1)="-")),"",INDEX(Calculation!$BL$6:$BL$505,ROW(I151)/2-2,1)&amp; " - " &amp; INDEX(Calculation!$BM$6:$BM$505,ROW(I151)/2-2,1)),"")</f>
        <v/>
      </c>
      <c r="P152" s="45"/>
      <c r="Q152" s="92" t="str">
        <f t="shared" si="14"/>
        <v/>
      </c>
      <c r="R152" s="91" t="str">
        <f>IF(MOD(ROW(L151),2)=0,IF( OR(INDEX(Calculation!$BN$6:$BN$505,ROW(L151)/2-2,1)="",AND(INDEX(Calculation!$BN$6:$BN$505,ROW(L151)/2-2,1)="-",INDEX(Calculation!$BL$6:$BL$505,ROW(I151)/2-2,1)="-")),"",INDEX(Calculation!$BN$6:$BN$505,ROW(L151)/2-2,1)&amp; " - " &amp; INDEX(Calculation!$BO$6:$BO$505,ROW(L151)/2-2,1)),"")</f>
        <v/>
      </c>
      <c r="S152" s="63"/>
    </row>
    <row r="153" spans="2:19" x14ac:dyDescent="0.25">
      <c r="B153" s="62"/>
      <c r="C153" s="45"/>
      <c r="D153" s="81"/>
      <c r="E153" s="92" t="str">
        <f t="shared" si="10"/>
        <v/>
      </c>
      <c r="F153" s="91" t="str">
        <f>IF(MOD(ROW(F152),2)=0,IF( LEN(INDEX(Calculation!$BF$6:$BF$505,ROW(F152)/2-2,1))=0,"",INDEX(Calculation!$BF$6:$BF$505,ROW(F152)/2-2,1)&amp; " - " &amp; INDEX(Calculation!$BG$6:$BG$505,ROW(F152)/2-2,1)),"")</f>
        <v/>
      </c>
      <c r="G153" s="45"/>
      <c r="H153" s="92" t="str">
        <f t="shared" si="11"/>
        <v/>
      </c>
      <c r="I153" s="91" t="str">
        <f>IF(MOD(ROW(I152),2)=0,IF( OR(INDEX(Calculation!$BH$6:$BH$505,ROW(I152)/2-2,1)="",AND(INDEX(Calculation!$BH$6:$BH$505,ROW(I152)/2-2,1)="-",INDEX(Calculation!$BG$6:$BG$505,ROW(I152)/2-2,1)="-")),"",INDEX(Calculation!$BH$6:$BH$505,ROW(I152)/2-2,1)&amp; " - " &amp; INDEX(Calculation!$BI$6:$BI$505,ROW(I152)/2-2,1)),"")</f>
        <v/>
      </c>
      <c r="J153" s="45"/>
      <c r="K153" s="92" t="str">
        <f t="shared" si="12"/>
        <v/>
      </c>
      <c r="L153" s="91" t="str">
        <f>IF(MOD(ROW(I152),2)=0,IF( OR(INDEX(Calculation!$BJ$6:$BJ$505,ROW(I152)/2-2,1)="",AND(INDEX(Calculation!$BJ$6:$BJ$505,ROW(I152)/2-2,1)="-",INDEX(Calculation!$BH$6:$BH$505,ROW(I152)/2-2,1)="-")),"",INDEX(Calculation!$BJ$6:$BJ$505,ROW(I152)/2-2,1)&amp; " - " &amp; INDEX(Calculation!$BK$6:$BK$505,ROW(I152)/2-2,1)),"")</f>
        <v/>
      </c>
      <c r="M153" s="45"/>
      <c r="N153" s="92" t="str">
        <f t="shared" si="13"/>
        <v/>
      </c>
      <c r="O153" s="91" t="str">
        <f>IF(MOD(ROW(I152),2)=0,IF( OR(INDEX(Calculation!$BL$6:$BL$505,ROW(I152)/2-2,1)="",AND(INDEX(Calculation!$BL$6:$BL$505,ROW(I152)/2-2,1)="-",INDEX(Calculation!$BJ$6:$BJ$505,ROW(I152)/2-2,1)="-")),"",INDEX(Calculation!$BL$6:$BL$505,ROW(I152)/2-2,1)&amp; " - " &amp; INDEX(Calculation!$BM$6:$BM$505,ROW(I152)/2-2,1)),"")</f>
        <v/>
      </c>
      <c r="P153" s="45"/>
      <c r="Q153" s="92" t="str">
        <f t="shared" si="14"/>
        <v/>
      </c>
      <c r="R153" s="91" t="str">
        <f>IF(MOD(ROW(L152),2)=0,IF( OR(INDEX(Calculation!$BN$6:$BN$505,ROW(L152)/2-2,1)="",AND(INDEX(Calculation!$BN$6:$BN$505,ROW(L152)/2-2,1)="-",INDEX(Calculation!$BL$6:$BL$505,ROW(I152)/2-2,1)="-")),"",INDEX(Calculation!$BN$6:$BN$505,ROW(L152)/2-2,1)&amp; " - " &amp; INDEX(Calculation!$BO$6:$BO$505,ROW(L152)/2-2,1)),"")</f>
        <v/>
      </c>
      <c r="S153" s="63"/>
    </row>
    <row r="154" spans="2:19" x14ac:dyDescent="0.25">
      <c r="B154" s="62"/>
      <c r="C154" s="45"/>
      <c r="D154" s="81"/>
      <c r="E154" s="92" t="str">
        <f t="shared" si="10"/>
        <v/>
      </c>
      <c r="F154" s="91" t="str">
        <f>IF(MOD(ROW(F153),2)=0,IF( LEN(INDEX(Calculation!$BF$6:$BF$505,ROW(F153)/2-2,1))=0,"",INDEX(Calculation!$BF$6:$BF$505,ROW(F153)/2-2,1)&amp; " - " &amp; INDEX(Calculation!$BG$6:$BG$505,ROW(F153)/2-2,1)),"")</f>
        <v/>
      </c>
      <c r="G154" s="45"/>
      <c r="H154" s="92" t="str">
        <f t="shared" si="11"/>
        <v/>
      </c>
      <c r="I154" s="91" t="str">
        <f>IF(MOD(ROW(I153),2)=0,IF( OR(INDEX(Calculation!$BH$6:$BH$505,ROW(I153)/2-2,1)="",AND(INDEX(Calculation!$BH$6:$BH$505,ROW(I153)/2-2,1)="-",INDEX(Calculation!$BG$6:$BG$505,ROW(I153)/2-2,1)="-")),"",INDEX(Calculation!$BH$6:$BH$505,ROW(I153)/2-2,1)&amp; " - " &amp; INDEX(Calculation!$BI$6:$BI$505,ROW(I153)/2-2,1)),"")</f>
        <v/>
      </c>
      <c r="J154" s="45"/>
      <c r="K154" s="92" t="str">
        <f t="shared" si="12"/>
        <v/>
      </c>
      <c r="L154" s="91" t="str">
        <f>IF(MOD(ROW(I153),2)=0,IF( OR(INDEX(Calculation!$BJ$6:$BJ$505,ROW(I153)/2-2,1)="",AND(INDEX(Calculation!$BJ$6:$BJ$505,ROW(I153)/2-2,1)="-",INDEX(Calculation!$BH$6:$BH$505,ROW(I153)/2-2,1)="-")),"",INDEX(Calculation!$BJ$6:$BJ$505,ROW(I153)/2-2,1)&amp; " - " &amp; INDEX(Calculation!$BK$6:$BK$505,ROW(I153)/2-2,1)),"")</f>
        <v/>
      </c>
      <c r="M154" s="45"/>
      <c r="N154" s="92" t="str">
        <f t="shared" si="13"/>
        <v/>
      </c>
      <c r="O154" s="91" t="str">
        <f>IF(MOD(ROW(I153),2)=0,IF( OR(INDEX(Calculation!$BL$6:$BL$505,ROW(I153)/2-2,1)="",AND(INDEX(Calculation!$BL$6:$BL$505,ROW(I153)/2-2,1)="-",INDEX(Calculation!$BJ$6:$BJ$505,ROW(I153)/2-2,1)="-")),"",INDEX(Calculation!$BL$6:$BL$505,ROW(I153)/2-2,1)&amp; " - " &amp; INDEX(Calculation!$BM$6:$BM$505,ROW(I153)/2-2,1)),"")</f>
        <v/>
      </c>
      <c r="P154" s="45"/>
      <c r="Q154" s="92" t="str">
        <f t="shared" si="14"/>
        <v/>
      </c>
      <c r="R154" s="91" t="str">
        <f>IF(MOD(ROW(L153),2)=0,IF( OR(INDEX(Calculation!$BN$6:$BN$505,ROW(L153)/2-2,1)="",AND(INDEX(Calculation!$BN$6:$BN$505,ROW(L153)/2-2,1)="-",INDEX(Calculation!$BL$6:$BL$505,ROW(I153)/2-2,1)="-")),"",INDEX(Calculation!$BN$6:$BN$505,ROW(L153)/2-2,1)&amp; " - " &amp; INDEX(Calculation!$BO$6:$BO$505,ROW(L153)/2-2,1)),"")</f>
        <v/>
      </c>
      <c r="S154" s="63"/>
    </row>
    <row r="155" spans="2:19" x14ac:dyDescent="0.25">
      <c r="B155" s="62"/>
      <c r="C155" s="45"/>
      <c r="D155" s="81"/>
      <c r="E155" s="92" t="str">
        <f t="shared" si="10"/>
        <v/>
      </c>
      <c r="F155" s="91" t="str">
        <f>IF(MOD(ROW(F154),2)=0,IF( LEN(INDEX(Calculation!$BF$6:$BF$505,ROW(F154)/2-2,1))=0,"",INDEX(Calculation!$BF$6:$BF$505,ROW(F154)/2-2,1)&amp; " - " &amp; INDEX(Calculation!$BG$6:$BG$505,ROW(F154)/2-2,1)),"")</f>
        <v/>
      </c>
      <c r="G155" s="45"/>
      <c r="H155" s="92" t="str">
        <f t="shared" si="11"/>
        <v/>
      </c>
      <c r="I155" s="91" t="str">
        <f>IF(MOD(ROW(I154),2)=0,IF( OR(INDEX(Calculation!$BH$6:$BH$505,ROW(I154)/2-2,1)="",AND(INDEX(Calculation!$BH$6:$BH$505,ROW(I154)/2-2,1)="-",INDEX(Calculation!$BG$6:$BG$505,ROW(I154)/2-2,1)="-")),"",INDEX(Calculation!$BH$6:$BH$505,ROW(I154)/2-2,1)&amp; " - " &amp; INDEX(Calculation!$BI$6:$BI$505,ROW(I154)/2-2,1)),"")</f>
        <v/>
      </c>
      <c r="J155" s="45"/>
      <c r="K155" s="92" t="str">
        <f t="shared" si="12"/>
        <v/>
      </c>
      <c r="L155" s="91" t="str">
        <f>IF(MOD(ROW(I154),2)=0,IF( OR(INDEX(Calculation!$BJ$6:$BJ$505,ROW(I154)/2-2,1)="",AND(INDEX(Calculation!$BJ$6:$BJ$505,ROW(I154)/2-2,1)="-",INDEX(Calculation!$BH$6:$BH$505,ROW(I154)/2-2,1)="-")),"",INDEX(Calculation!$BJ$6:$BJ$505,ROW(I154)/2-2,1)&amp; " - " &amp; INDEX(Calculation!$BK$6:$BK$505,ROW(I154)/2-2,1)),"")</f>
        <v/>
      </c>
      <c r="M155" s="45"/>
      <c r="N155" s="92" t="str">
        <f t="shared" si="13"/>
        <v/>
      </c>
      <c r="O155" s="91" t="str">
        <f>IF(MOD(ROW(I154),2)=0,IF( OR(INDEX(Calculation!$BL$6:$BL$505,ROW(I154)/2-2,1)="",AND(INDEX(Calculation!$BL$6:$BL$505,ROW(I154)/2-2,1)="-",INDEX(Calculation!$BJ$6:$BJ$505,ROW(I154)/2-2,1)="-")),"",INDEX(Calculation!$BL$6:$BL$505,ROW(I154)/2-2,1)&amp; " - " &amp; INDEX(Calculation!$BM$6:$BM$505,ROW(I154)/2-2,1)),"")</f>
        <v/>
      </c>
      <c r="P155" s="45"/>
      <c r="Q155" s="92" t="str">
        <f t="shared" si="14"/>
        <v/>
      </c>
      <c r="R155" s="91" t="str">
        <f>IF(MOD(ROW(L154),2)=0,IF( OR(INDEX(Calculation!$BN$6:$BN$505,ROW(L154)/2-2,1)="",AND(INDEX(Calculation!$BN$6:$BN$505,ROW(L154)/2-2,1)="-",INDEX(Calculation!$BL$6:$BL$505,ROW(I154)/2-2,1)="-")),"",INDEX(Calculation!$BN$6:$BN$505,ROW(L154)/2-2,1)&amp; " - " &amp; INDEX(Calculation!$BO$6:$BO$505,ROW(L154)/2-2,1)),"")</f>
        <v/>
      </c>
      <c r="S155" s="63"/>
    </row>
    <row r="156" spans="2:19" x14ac:dyDescent="0.25">
      <c r="B156" s="62"/>
      <c r="C156" s="45"/>
      <c r="D156" s="81"/>
      <c r="E156" s="92" t="str">
        <f t="shared" si="10"/>
        <v/>
      </c>
      <c r="F156" s="91" t="str">
        <f>IF(MOD(ROW(F155),2)=0,IF( LEN(INDEX(Calculation!$BF$6:$BF$505,ROW(F155)/2-2,1))=0,"",INDEX(Calculation!$BF$6:$BF$505,ROW(F155)/2-2,1)&amp; " - " &amp; INDEX(Calculation!$BG$6:$BG$505,ROW(F155)/2-2,1)),"")</f>
        <v/>
      </c>
      <c r="G156" s="45"/>
      <c r="H156" s="92" t="str">
        <f t="shared" si="11"/>
        <v/>
      </c>
      <c r="I156" s="91" t="str">
        <f>IF(MOD(ROW(I155),2)=0,IF( OR(INDEX(Calculation!$BH$6:$BH$505,ROW(I155)/2-2,1)="",AND(INDEX(Calculation!$BH$6:$BH$505,ROW(I155)/2-2,1)="-",INDEX(Calculation!$BG$6:$BG$505,ROW(I155)/2-2,1)="-")),"",INDEX(Calculation!$BH$6:$BH$505,ROW(I155)/2-2,1)&amp; " - " &amp; INDEX(Calculation!$BI$6:$BI$505,ROW(I155)/2-2,1)),"")</f>
        <v/>
      </c>
      <c r="J156" s="45"/>
      <c r="K156" s="92" t="str">
        <f t="shared" si="12"/>
        <v/>
      </c>
      <c r="L156" s="91" t="str">
        <f>IF(MOD(ROW(I155),2)=0,IF( OR(INDEX(Calculation!$BJ$6:$BJ$505,ROW(I155)/2-2,1)="",AND(INDEX(Calculation!$BJ$6:$BJ$505,ROW(I155)/2-2,1)="-",INDEX(Calculation!$BH$6:$BH$505,ROW(I155)/2-2,1)="-")),"",INDEX(Calculation!$BJ$6:$BJ$505,ROW(I155)/2-2,1)&amp; " - " &amp; INDEX(Calculation!$BK$6:$BK$505,ROW(I155)/2-2,1)),"")</f>
        <v/>
      </c>
      <c r="M156" s="45"/>
      <c r="N156" s="92" t="str">
        <f t="shared" si="13"/>
        <v/>
      </c>
      <c r="O156" s="91" t="str">
        <f>IF(MOD(ROW(I155),2)=0,IF( OR(INDEX(Calculation!$BL$6:$BL$505,ROW(I155)/2-2,1)="",AND(INDEX(Calculation!$BL$6:$BL$505,ROW(I155)/2-2,1)="-",INDEX(Calculation!$BJ$6:$BJ$505,ROW(I155)/2-2,1)="-")),"",INDEX(Calculation!$BL$6:$BL$505,ROW(I155)/2-2,1)&amp; " - " &amp; INDEX(Calculation!$BM$6:$BM$505,ROW(I155)/2-2,1)),"")</f>
        <v/>
      </c>
      <c r="P156" s="45"/>
      <c r="Q156" s="92" t="str">
        <f t="shared" si="14"/>
        <v/>
      </c>
      <c r="R156" s="91" t="str">
        <f>IF(MOD(ROW(L155),2)=0,IF( OR(INDEX(Calculation!$BN$6:$BN$505,ROW(L155)/2-2,1)="",AND(INDEX(Calculation!$BN$6:$BN$505,ROW(L155)/2-2,1)="-",INDEX(Calculation!$BL$6:$BL$505,ROW(I155)/2-2,1)="-")),"",INDEX(Calculation!$BN$6:$BN$505,ROW(L155)/2-2,1)&amp; " - " &amp; INDEX(Calculation!$BO$6:$BO$505,ROW(L155)/2-2,1)),"")</f>
        <v/>
      </c>
      <c r="S156" s="63"/>
    </row>
    <row r="157" spans="2:19" x14ac:dyDescent="0.25">
      <c r="B157" s="62"/>
      <c r="C157" s="45"/>
      <c r="D157" s="81"/>
      <c r="E157" s="92" t="str">
        <f t="shared" si="10"/>
        <v/>
      </c>
      <c r="F157" s="91" t="str">
        <f>IF(MOD(ROW(F156),2)=0,IF( LEN(INDEX(Calculation!$BF$6:$BF$505,ROW(F156)/2-2,1))=0,"",INDEX(Calculation!$BF$6:$BF$505,ROW(F156)/2-2,1)&amp; " - " &amp; INDEX(Calculation!$BG$6:$BG$505,ROW(F156)/2-2,1)),"")</f>
        <v/>
      </c>
      <c r="G157" s="45"/>
      <c r="H157" s="92" t="str">
        <f t="shared" si="11"/>
        <v/>
      </c>
      <c r="I157" s="91" t="str">
        <f>IF(MOD(ROW(I156),2)=0,IF( OR(INDEX(Calculation!$BH$6:$BH$505,ROW(I156)/2-2,1)="",AND(INDEX(Calculation!$BH$6:$BH$505,ROW(I156)/2-2,1)="-",INDEX(Calculation!$BG$6:$BG$505,ROW(I156)/2-2,1)="-")),"",INDEX(Calculation!$BH$6:$BH$505,ROW(I156)/2-2,1)&amp; " - " &amp; INDEX(Calculation!$BI$6:$BI$505,ROW(I156)/2-2,1)),"")</f>
        <v/>
      </c>
      <c r="J157" s="45"/>
      <c r="K157" s="92" t="str">
        <f t="shared" si="12"/>
        <v/>
      </c>
      <c r="L157" s="91" t="str">
        <f>IF(MOD(ROW(I156),2)=0,IF( OR(INDEX(Calculation!$BJ$6:$BJ$505,ROW(I156)/2-2,1)="",AND(INDEX(Calculation!$BJ$6:$BJ$505,ROW(I156)/2-2,1)="-",INDEX(Calculation!$BH$6:$BH$505,ROW(I156)/2-2,1)="-")),"",INDEX(Calculation!$BJ$6:$BJ$505,ROW(I156)/2-2,1)&amp; " - " &amp; INDEX(Calculation!$BK$6:$BK$505,ROW(I156)/2-2,1)),"")</f>
        <v/>
      </c>
      <c r="M157" s="45"/>
      <c r="N157" s="92" t="str">
        <f t="shared" si="13"/>
        <v/>
      </c>
      <c r="O157" s="91" t="str">
        <f>IF(MOD(ROW(I156),2)=0,IF( OR(INDEX(Calculation!$BL$6:$BL$505,ROW(I156)/2-2,1)="",AND(INDEX(Calculation!$BL$6:$BL$505,ROW(I156)/2-2,1)="-",INDEX(Calculation!$BJ$6:$BJ$505,ROW(I156)/2-2,1)="-")),"",INDEX(Calculation!$BL$6:$BL$505,ROW(I156)/2-2,1)&amp; " - " &amp; INDEX(Calculation!$BM$6:$BM$505,ROW(I156)/2-2,1)),"")</f>
        <v/>
      </c>
      <c r="P157" s="45"/>
      <c r="Q157" s="92" t="str">
        <f t="shared" si="14"/>
        <v/>
      </c>
      <c r="R157" s="91" t="str">
        <f>IF(MOD(ROW(L156),2)=0,IF( OR(INDEX(Calculation!$BN$6:$BN$505,ROW(L156)/2-2,1)="",AND(INDEX(Calculation!$BN$6:$BN$505,ROW(L156)/2-2,1)="-",INDEX(Calculation!$BL$6:$BL$505,ROW(I156)/2-2,1)="-")),"",INDEX(Calculation!$BN$6:$BN$505,ROW(L156)/2-2,1)&amp; " - " &amp; INDEX(Calculation!$BO$6:$BO$505,ROW(L156)/2-2,1)),"")</f>
        <v/>
      </c>
      <c r="S157" s="63"/>
    </row>
    <row r="158" spans="2:19" x14ac:dyDescent="0.25">
      <c r="B158" s="62"/>
      <c r="C158" s="45"/>
      <c r="D158" s="81"/>
      <c r="E158" s="92" t="str">
        <f t="shared" si="10"/>
        <v/>
      </c>
      <c r="F158" s="91" t="str">
        <f>IF(MOD(ROW(F157),2)=0,IF( LEN(INDEX(Calculation!$BF$6:$BF$505,ROW(F157)/2-2,1))=0,"",INDEX(Calculation!$BF$6:$BF$505,ROW(F157)/2-2,1)&amp; " - " &amp; INDEX(Calculation!$BG$6:$BG$505,ROW(F157)/2-2,1)),"")</f>
        <v/>
      </c>
      <c r="G158" s="45"/>
      <c r="H158" s="92" t="str">
        <f t="shared" si="11"/>
        <v/>
      </c>
      <c r="I158" s="91" t="str">
        <f>IF(MOD(ROW(I157),2)=0,IF( OR(INDEX(Calculation!$BH$6:$BH$505,ROW(I157)/2-2,1)="",AND(INDEX(Calculation!$BH$6:$BH$505,ROW(I157)/2-2,1)="-",INDEX(Calculation!$BG$6:$BG$505,ROW(I157)/2-2,1)="-")),"",INDEX(Calculation!$BH$6:$BH$505,ROW(I157)/2-2,1)&amp; " - " &amp; INDEX(Calculation!$BI$6:$BI$505,ROW(I157)/2-2,1)),"")</f>
        <v/>
      </c>
      <c r="J158" s="45"/>
      <c r="K158" s="92" t="str">
        <f t="shared" si="12"/>
        <v/>
      </c>
      <c r="L158" s="91" t="str">
        <f>IF(MOD(ROW(I157),2)=0,IF( OR(INDEX(Calculation!$BJ$6:$BJ$505,ROW(I157)/2-2,1)="",AND(INDEX(Calculation!$BJ$6:$BJ$505,ROW(I157)/2-2,1)="-",INDEX(Calculation!$BH$6:$BH$505,ROW(I157)/2-2,1)="-")),"",INDEX(Calculation!$BJ$6:$BJ$505,ROW(I157)/2-2,1)&amp; " - " &amp; INDEX(Calculation!$BK$6:$BK$505,ROW(I157)/2-2,1)),"")</f>
        <v/>
      </c>
      <c r="M158" s="45"/>
      <c r="N158" s="92" t="str">
        <f t="shared" si="13"/>
        <v/>
      </c>
      <c r="O158" s="91" t="str">
        <f>IF(MOD(ROW(I157),2)=0,IF( OR(INDEX(Calculation!$BL$6:$BL$505,ROW(I157)/2-2,1)="",AND(INDEX(Calculation!$BL$6:$BL$505,ROW(I157)/2-2,1)="-",INDEX(Calculation!$BJ$6:$BJ$505,ROW(I157)/2-2,1)="-")),"",INDEX(Calculation!$BL$6:$BL$505,ROW(I157)/2-2,1)&amp; " - " &amp; INDEX(Calculation!$BM$6:$BM$505,ROW(I157)/2-2,1)),"")</f>
        <v/>
      </c>
      <c r="P158" s="45"/>
      <c r="Q158" s="92" t="str">
        <f t="shared" si="14"/>
        <v/>
      </c>
      <c r="R158" s="91" t="str">
        <f>IF(MOD(ROW(L157),2)=0,IF( OR(INDEX(Calculation!$BN$6:$BN$505,ROW(L157)/2-2,1)="",AND(INDEX(Calculation!$BN$6:$BN$505,ROW(L157)/2-2,1)="-",INDEX(Calculation!$BL$6:$BL$505,ROW(I157)/2-2,1)="-")),"",INDEX(Calculation!$BN$6:$BN$505,ROW(L157)/2-2,1)&amp; " - " &amp; INDEX(Calculation!$BO$6:$BO$505,ROW(L157)/2-2,1)),"")</f>
        <v/>
      </c>
      <c r="S158" s="63"/>
    </row>
    <row r="159" spans="2:19" x14ac:dyDescent="0.25">
      <c r="B159" s="62"/>
      <c r="C159" s="45"/>
      <c r="D159" s="81"/>
      <c r="E159" s="92" t="str">
        <f t="shared" si="10"/>
        <v/>
      </c>
      <c r="F159" s="91" t="str">
        <f>IF(MOD(ROW(F158),2)=0,IF( LEN(INDEX(Calculation!$BF$6:$BF$505,ROW(F158)/2-2,1))=0,"",INDEX(Calculation!$BF$6:$BF$505,ROW(F158)/2-2,1)&amp; " - " &amp; INDEX(Calculation!$BG$6:$BG$505,ROW(F158)/2-2,1)),"")</f>
        <v/>
      </c>
      <c r="G159" s="45"/>
      <c r="H159" s="92" t="str">
        <f t="shared" si="11"/>
        <v/>
      </c>
      <c r="I159" s="91" t="str">
        <f>IF(MOD(ROW(I158),2)=0,IF( OR(INDEX(Calculation!$BH$6:$BH$505,ROW(I158)/2-2,1)="",AND(INDEX(Calculation!$BH$6:$BH$505,ROW(I158)/2-2,1)="-",INDEX(Calculation!$BG$6:$BG$505,ROW(I158)/2-2,1)="-")),"",INDEX(Calculation!$BH$6:$BH$505,ROW(I158)/2-2,1)&amp; " - " &amp; INDEX(Calculation!$BI$6:$BI$505,ROW(I158)/2-2,1)),"")</f>
        <v/>
      </c>
      <c r="J159" s="45"/>
      <c r="K159" s="92" t="str">
        <f t="shared" si="12"/>
        <v/>
      </c>
      <c r="L159" s="91" t="str">
        <f>IF(MOD(ROW(I158),2)=0,IF( OR(INDEX(Calculation!$BJ$6:$BJ$505,ROW(I158)/2-2,1)="",AND(INDEX(Calculation!$BJ$6:$BJ$505,ROW(I158)/2-2,1)="-",INDEX(Calculation!$BH$6:$BH$505,ROW(I158)/2-2,1)="-")),"",INDEX(Calculation!$BJ$6:$BJ$505,ROW(I158)/2-2,1)&amp; " - " &amp; INDEX(Calculation!$BK$6:$BK$505,ROW(I158)/2-2,1)),"")</f>
        <v/>
      </c>
      <c r="M159" s="45"/>
      <c r="N159" s="92" t="str">
        <f t="shared" si="13"/>
        <v/>
      </c>
      <c r="O159" s="91" t="str">
        <f>IF(MOD(ROW(I158),2)=0,IF( OR(INDEX(Calculation!$BL$6:$BL$505,ROW(I158)/2-2,1)="",AND(INDEX(Calculation!$BL$6:$BL$505,ROW(I158)/2-2,1)="-",INDEX(Calculation!$BJ$6:$BJ$505,ROW(I158)/2-2,1)="-")),"",INDEX(Calculation!$BL$6:$BL$505,ROW(I158)/2-2,1)&amp; " - " &amp; INDEX(Calculation!$BM$6:$BM$505,ROW(I158)/2-2,1)),"")</f>
        <v/>
      </c>
      <c r="P159" s="45"/>
      <c r="Q159" s="92" t="str">
        <f t="shared" si="14"/>
        <v/>
      </c>
      <c r="R159" s="91" t="str">
        <f>IF(MOD(ROW(L158),2)=0,IF( OR(INDEX(Calculation!$BN$6:$BN$505,ROW(L158)/2-2,1)="",AND(INDEX(Calculation!$BN$6:$BN$505,ROW(L158)/2-2,1)="-",INDEX(Calculation!$BL$6:$BL$505,ROW(I158)/2-2,1)="-")),"",INDEX(Calculation!$BN$6:$BN$505,ROW(L158)/2-2,1)&amp; " - " &amp; INDEX(Calculation!$BO$6:$BO$505,ROW(L158)/2-2,1)),"")</f>
        <v/>
      </c>
      <c r="S159" s="63"/>
    </row>
    <row r="160" spans="2:19" x14ac:dyDescent="0.25">
      <c r="B160" s="62"/>
      <c r="C160" s="45"/>
      <c r="D160" s="81"/>
      <c r="E160" s="92" t="str">
        <f t="shared" si="10"/>
        <v/>
      </c>
      <c r="F160" s="91" t="str">
        <f>IF(MOD(ROW(F159),2)=0,IF( LEN(INDEX(Calculation!$BF$6:$BF$505,ROW(F159)/2-2,1))=0,"",INDEX(Calculation!$BF$6:$BF$505,ROW(F159)/2-2,1)&amp; " - " &amp; INDEX(Calculation!$BG$6:$BG$505,ROW(F159)/2-2,1)),"")</f>
        <v/>
      </c>
      <c r="G160" s="45"/>
      <c r="H160" s="92" t="str">
        <f t="shared" si="11"/>
        <v/>
      </c>
      <c r="I160" s="91" t="str">
        <f>IF(MOD(ROW(I159),2)=0,IF( OR(INDEX(Calculation!$BH$6:$BH$505,ROW(I159)/2-2,1)="",AND(INDEX(Calculation!$BH$6:$BH$505,ROW(I159)/2-2,1)="-",INDEX(Calculation!$BG$6:$BG$505,ROW(I159)/2-2,1)="-")),"",INDEX(Calculation!$BH$6:$BH$505,ROW(I159)/2-2,1)&amp; " - " &amp; INDEX(Calculation!$BI$6:$BI$505,ROW(I159)/2-2,1)),"")</f>
        <v/>
      </c>
      <c r="J160" s="45"/>
      <c r="K160" s="92" t="str">
        <f t="shared" si="12"/>
        <v/>
      </c>
      <c r="L160" s="91" t="str">
        <f>IF(MOD(ROW(I159),2)=0,IF( OR(INDEX(Calculation!$BJ$6:$BJ$505,ROW(I159)/2-2,1)="",AND(INDEX(Calculation!$BJ$6:$BJ$505,ROW(I159)/2-2,1)="-",INDEX(Calculation!$BH$6:$BH$505,ROW(I159)/2-2,1)="-")),"",INDEX(Calculation!$BJ$6:$BJ$505,ROW(I159)/2-2,1)&amp; " - " &amp; INDEX(Calculation!$BK$6:$BK$505,ROW(I159)/2-2,1)),"")</f>
        <v/>
      </c>
      <c r="M160" s="45"/>
      <c r="N160" s="92" t="str">
        <f t="shared" si="13"/>
        <v/>
      </c>
      <c r="O160" s="91" t="str">
        <f>IF(MOD(ROW(I159),2)=0,IF( OR(INDEX(Calculation!$BL$6:$BL$505,ROW(I159)/2-2,1)="",AND(INDEX(Calculation!$BL$6:$BL$505,ROW(I159)/2-2,1)="-",INDEX(Calculation!$BJ$6:$BJ$505,ROW(I159)/2-2,1)="-")),"",INDEX(Calculation!$BL$6:$BL$505,ROW(I159)/2-2,1)&amp; " - " &amp; INDEX(Calculation!$BM$6:$BM$505,ROW(I159)/2-2,1)),"")</f>
        <v/>
      </c>
      <c r="P160" s="45"/>
      <c r="Q160" s="92" t="str">
        <f t="shared" si="14"/>
        <v/>
      </c>
      <c r="R160" s="91" t="str">
        <f>IF(MOD(ROW(L159),2)=0,IF( OR(INDEX(Calculation!$BN$6:$BN$505,ROW(L159)/2-2,1)="",AND(INDEX(Calculation!$BN$6:$BN$505,ROW(L159)/2-2,1)="-",INDEX(Calculation!$BL$6:$BL$505,ROW(I159)/2-2,1)="-")),"",INDEX(Calculation!$BN$6:$BN$505,ROW(L159)/2-2,1)&amp; " - " &amp; INDEX(Calculation!$BO$6:$BO$505,ROW(L159)/2-2,1)),"")</f>
        <v/>
      </c>
      <c r="S160" s="63"/>
    </row>
    <row r="161" spans="2:19" x14ac:dyDescent="0.25">
      <c r="B161" s="62"/>
      <c r="C161" s="45"/>
      <c r="D161" s="81"/>
      <c r="E161" s="92" t="str">
        <f t="shared" si="10"/>
        <v/>
      </c>
      <c r="F161" s="91" t="str">
        <f>IF(MOD(ROW(F160),2)=0,IF( LEN(INDEX(Calculation!$BF$6:$BF$505,ROW(F160)/2-2,1))=0,"",INDEX(Calculation!$BF$6:$BF$505,ROW(F160)/2-2,1)&amp; " - " &amp; INDEX(Calculation!$BG$6:$BG$505,ROW(F160)/2-2,1)),"")</f>
        <v/>
      </c>
      <c r="G161" s="45"/>
      <c r="H161" s="92" t="str">
        <f t="shared" si="11"/>
        <v/>
      </c>
      <c r="I161" s="91" t="str">
        <f>IF(MOD(ROW(I160),2)=0,IF( OR(INDEX(Calculation!$BH$6:$BH$505,ROW(I160)/2-2,1)="",AND(INDEX(Calculation!$BH$6:$BH$505,ROW(I160)/2-2,1)="-",INDEX(Calculation!$BG$6:$BG$505,ROW(I160)/2-2,1)="-")),"",INDEX(Calculation!$BH$6:$BH$505,ROW(I160)/2-2,1)&amp; " - " &amp; INDEX(Calculation!$BI$6:$BI$505,ROW(I160)/2-2,1)),"")</f>
        <v/>
      </c>
      <c r="J161" s="45"/>
      <c r="K161" s="92" t="str">
        <f t="shared" si="12"/>
        <v/>
      </c>
      <c r="L161" s="91" t="str">
        <f>IF(MOD(ROW(I160),2)=0,IF( OR(INDEX(Calculation!$BJ$6:$BJ$505,ROW(I160)/2-2,1)="",AND(INDEX(Calculation!$BJ$6:$BJ$505,ROW(I160)/2-2,1)="-",INDEX(Calculation!$BH$6:$BH$505,ROW(I160)/2-2,1)="-")),"",INDEX(Calculation!$BJ$6:$BJ$505,ROW(I160)/2-2,1)&amp; " - " &amp; INDEX(Calculation!$BK$6:$BK$505,ROW(I160)/2-2,1)),"")</f>
        <v/>
      </c>
      <c r="M161" s="45"/>
      <c r="N161" s="92" t="str">
        <f t="shared" si="13"/>
        <v/>
      </c>
      <c r="O161" s="91" t="str">
        <f>IF(MOD(ROW(I160),2)=0,IF( OR(INDEX(Calculation!$BL$6:$BL$505,ROW(I160)/2-2,1)="",AND(INDEX(Calculation!$BL$6:$BL$505,ROW(I160)/2-2,1)="-",INDEX(Calculation!$BJ$6:$BJ$505,ROW(I160)/2-2,1)="-")),"",INDEX(Calculation!$BL$6:$BL$505,ROW(I160)/2-2,1)&amp; " - " &amp; INDEX(Calculation!$BM$6:$BM$505,ROW(I160)/2-2,1)),"")</f>
        <v/>
      </c>
      <c r="P161" s="45"/>
      <c r="Q161" s="92" t="str">
        <f t="shared" si="14"/>
        <v/>
      </c>
      <c r="R161" s="91" t="str">
        <f>IF(MOD(ROW(L160),2)=0,IF( OR(INDEX(Calculation!$BN$6:$BN$505,ROW(L160)/2-2,1)="",AND(INDEX(Calculation!$BN$6:$BN$505,ROW(L160)/2-2,1)="-",INDEX(Calculation!$BL$6:$BL$505,ROW(I160)/2-2,1)="-")),"",INDEX(Calculation!$BN$6:$BN$505,ROW(L160)/2-2,1)&amp; " - " &amp; INDEX(Calculation!$BO$6:$BO$505,ROW(L160)/2-2,1)),"")</f>
        <v/>
      </c>
      <c r="S161" s="63"/>
    </row>
    <row r="162" spans="2:19" x14ac:dyDescent="0.25">
      <c r="B162" s="62"/>
      <c r="C162" s="45"/>
      <c r="D162" s="81"/>
      <c r="E162" s="92" t="str">
        <f t="shared" si="10"/>
        <v/>
      </c>
      <c r="F162" s="91" t="str">
        <f>IF(MOD(ROW(F161),2)=0,IF( LEN(INDEX(Calculation!$BF$6:$BF$505,ROW(F161)/2-2,1))=0,"",INDEX(Calculation!$BF$6:$BF$505,ROW(F161)/2-2,1)&amp; " - " &amp; INDEX(Calculation!$BG$6:$BG$505,ROW(F161)/2-2,1)),"")</f>
        <v/>
      </c>
      <c r="G162" s="45"/>
      <c r="H162" s="92" t="str">
        <f t="shared" si="11"/>
        <v/>
      </c>
      <c r="I162" s="91" t="str">
        <f>IF(MOD(ROW(I161),2)=0,IF( OR(INDEX(Calculation!$BH$6:$BH$505,ROW(I161)/2-2,1)="",AND(INDEX(Calculation!$BH$6:$BH$505,ROW(I161)/2-2,1)="-",INDEX(Calculation!$BG$6:$BG$505,ROW(I161)/2-2,1)="-")),"",INDEX(Calculation!$BH$6:$BH$505,ROW(I161)/2-2,1)&amp; " - " &amp; INDEX(Calculation!$BI$6:$BI$505,ROW(I161)/2-2,1)),"")</f>
        <v/>
      </c>
      <c r="J162" s="45"/>
      <c r="K162" s="92" t="str">
        <f t="shared" si="12"/>
        <v/>
      </c>
      <c r="L162" s="91" t="str">
        <f>IF(MOD(ROW(I161),2)=0,IF( OR(INDEX(Calculation!$BJ$6:$BJ$505,ROW(I161)/2-2,1)="",AND(INDEX(Calculation!$BJ$6:$BJ$505,ROW(I161)/2-2,1)="-",INDEX(Calculation!$BH$6:$BH$505,ROW(I161)/2-2,1)="-")),"",INDEX(Calculation!$BJ$6:$BJ$505,ROW(I161)/2-2,1)&amp; " - " &amp; INDEX(Calculation!$BK$6:$BK$505,ROW(I161)/2-2,1)),"")</f>
        <v/>
      </c>
      <c r="M162" s="45"/>
      <c r="N162" s="92" t="str">
        <f t="shared" si="13"/>
        <v/>
      </c>
      <c r="O162" s="91" t="str">
        <f>IF(MOD(ROW(I161),2)=0,IF( OR(INDEX(Calculation!$BL$6:$BL$505,ROW(I161)/2-2,1)="",AND(INDEX(Calculation!$BL$6:$BL$505,ROW(I161)/2-2,1)="-",INDEX(Calculation!$BJ$6:$BJ$505,ROW(I161)/2-2,1)="-")),"",INDEX(Calculation!$BL$6:$BL$505,ROW(I161)/2-2,1)&amp; " - " &amp; INDEX(Calculation!$BM$6:$BM$505,ROW(I161)/2-2,1)),"")</f>
        <v/>
      </c>
      <c r="P162" s="45"/>
      <c r="Q162" s="92" t="str">
        <f t="shared" si="14"/>
        <v/>
      </c>
      <c r="R162" s="91" t="str">
        <f>IF(MOD(ROW(L161),2)=0,IF( OR(INDEX(Calculation!$BN$6:$BN$505,ROW(L161)/2-2,1)="",AND(INDEX(Calculation!$BN$6:$BN$505,ROW(L161)/2-2,1)="-",INDEX(Calculation!$BL$6:$BL$505,ROW(I161)/2-2,1)="-")),"",INDEX(Calculation!$BN$6:$BN$505,ROW(L161)/2-2,1)&amp; " - " &amp; INDEX(Calculation!$BO$6:$BO$505,ROW(L161)/2-2,1)),"")</f>
        <v/>
      </c>
      <c r="S162" s="63"/>
    </row>
    <row r="163" spans="2:19" x14ac:dyDescent="0.25">
      <c r="B163" s="62"/>
      <c r="C163" s="45"/>
      <c r="D163" s="81"/>
      <c r="E163" s="92" t="str">
        <f t="shared" si="10"/>
        <v/>
      </c>
      <c r="F163" s="91" t="str">
        <f>IF(MOD(ROW(F162),2)=0,IF( LEN(INDEX(Calculation!$BF$6:$BF$505,ROW(F162)/2-2,1))=0,"",INDEX(Calculation!$BF$6:$BF$505,ROW(F162)/2-2,1)&amp; " - " &amp; INDEX(Calculation!$BG$6:$BG$505,ROW(F162)/2-2,1)),"")</f>
        <v/>
      </c>
      <c r="G163" s="45"/>
      <c r="H163" s="92" t="str">
        <f t="shared" si="11"/>
        <v/>
      </c>
      <c r="I163" s="91" t="str">
        <f>IF(MOD(ROW(I162),2)=0,IF( OR(INDEX(Calculation!$BH$6:$BH$505,ROW(I162)/2-2,1)="",AND(INDEX(Calculation!$BH$6:$BH$505,ROW(I162)/2-2,1)="-",INDEX(Calculation!$BG$6:$BG$505,ROW(I162)/2-2,1)="-")),"",INDEX(Calculation!$BH$6:$BH$505,ROW(I162)/2-2,1)&amp; " - " &amp; INDEX(Calculation!$BI$6:$BI$505,ROW(I162)/2-2,1)),"")</f>
        <v/>
      </c>
      <c r="J163" s="45"/>
      <c r="K163" s="92" t="str">
        <f t="shared" si="12"/>
        <v/>
      </c>
      <c r="L163" s="91" t="str">
        <f>IF(MOD(ROW(I162),2)=0,IF( OR(INDEX(Calculation!$BJ$6:$BJ$505,ROW(I162)/2-2,1)="",AND(INDEX(Calculation!$BJ$6:$BJ$505,ROW(I162)/2-2,1)="-",INDEX(Calculation!$BH$6:$BH$505,ROW(I162)/2-2,1)="-")),"",INDEX(Calculation!$BJ$6:$BJ$505,ROW(I162)/2-2,1)&amp; " - " &amp; INDEX(Calculation!$BK$6:$BK$505,ROW(I162)/2-2,1)),"")</f>
        <v/>
      </c>
      <c r="M163" s="45"/>
      <c r="N163" s="92" t="str">
        <f t="shared" si="13"/>
        <v/>
      </c>
      <c r="O163" s="91" t="str">
        <f>IF(MOD(ROW(I162),2)=0,IF( OR(INDEX(Calculation!$BL$6:$BL$505,ROW(I162)/2-2,1)="",AND(INDEX(Calculation!$BL$6:$BL$505,ROW(I162)/2-2,1)="-",INDEX(Calculation!$BJ$6:$BJ$505,ROW(I162)/2-2,1)="-")),"",INDEX(Calculation!$BL$6:$BL$505,ROW(I162)/2-2,1)&amp; " - " &amp; INDEX(Calculation!$BM$6:$BM$505,ROW(I162)/2-2,1)),"")</f>
        <v/>
      </c>
      <c r="P163" s="45"/>
      <c r="Q163" s="92" t="str">
        <f t="shared" si="14"/>
        <v/>
      </c>
      <c r="R163" s="91" t="str">
        <f>IF(MOD(ROW(L162),2)=0,IF( OR(INDEX(Calculation!$BN$6:$BN$505,ROW(L162)/2-2,1)="",AND(INDEX(Calculation!$BN$6:$BN$505,ROW(L162)/2-2,1)="-",INDEX(Calculation!$BL$6:$BL$505,ROW(I162)/2-2,1)="-")),"",INDEX(Calculation!$BN$6:$BN$505,ROW(L162)/2-2,1)&amp; " - " &amp; INDEX(Calculation!$BO$6:$BO$505,ROW(L162)/2-2,1)),"")</f>
        <v/>
      </c>
      <c r="S163" s="63"/>
    </row>
    <row r="164" spans="2:19" x14ac:dyDescent="0.25">
      <c r="B164" s="62"/>
      <c r="C164" s="45"/>
      <c r="D164" s="81"/>
      <c r="E164" s="92" t="str">
        <f t="shared" si="10"/>
        <v/>
      </c>
      <c r="F164" s="91" t="str">
        <f>IF(MOD(ROW(F163),2)=0,IF( LEN(INDEX(Calculation!$BF$6:$BF$505,ROW(F163)/2-2,1))=0,"",INDEX(Calculation!$BF$6:$BF$505,ROW(F163)/2-2,1)&amp; " - " &amp; INDEX(Calculation!$BG$6:$BG$505,ROW(F163)/2-2,1)),"")</f>
        <v/>
      </c>
      <c r="G164" s="45"/>
      <c r="H164" s="92" t="str">
        <f t="shared" si="11"/>
        <v/>
      </c>
      <c r="I164" s="91" t="str">
        <f>IF(MOD(ROW(I163),2)=0,IF( OR(INDEX(Calculation!$BH$6:$BH$505,ROW(I163)/2-2,1)="",AND(INDEX(Calculation!$BH$6:$BH$505,ROW(I163)/2-2,1)="-",INDEX(Calculation!$BG$6:$BG$505,ROW(I163)/2-2,1)="-")),"",INDEX(Calculation!$BH$6:$BH$505,ROW(I163)/2-2,1)&amp; " - " &amp; INDEX(Calculation!$BI$6:$BI$505,ROW(I163)/2-2,1)),"")</f>
        <v/>
      </c>
      <c r="J164" s="45"/>
      <c r="K164" s="92" t="str">
        <f t="shared" si="12"/>
        <v/>
      </c>
      <c r="L164" s="91" t="str">
        <f>IF(MOD(ROW(I163),2)=0,IF( OR(INDEX(Calculation!$BJ$6:$BJ$505,ROW(I163)/2-2,1)="",AND(INDEX(Calculation!$BJ$6:$BJ$505,ROW(I163)/2-2,1)="-",INDEX(Calculation!$BH$6:$BH$505,ROW(I163)/2-2,1)="-")),"",INDEX(Calculation!$BJ$6:$BJ$505,ROW(I163)/2-2,1)&amp; " - " &amp; INDEX(Calculation!$BK$6:$BK$505,ROW(I163)/2-2,1)),"")</f>
        <v/>
      </c>
      <c r="M164" s="45"/>
      <c r="N164" s="92" t="str">
        <f t="shared" si="13"/>
        <v/>
      </c>
      <c r="O164" s="91" t="str">
        <f>IF(MOD(ROW(I163),2)=0,IF( OR(INDEX(Calculation!$BL$6:$BL$505,ROW(I163)/2-2,1)="",AND(INDEX(Calculation!$BL$6:$BL$505,ROW(I163)/2-2,1)="-",INDEX(Calculation!$BJ$6:$BJ$505,ROW(I163)/2-2,1)="-")),"",INDEX(Calculation!$BL$6:$BL$505,ROW(I163)/2-2,1)&amp; " - " &amp; INDEX(Calculation!$BM$6:$BM$505,ROW(I163)/2-2,1)),"")</f>
        <v/>
      </c>
      <c r="P164" s="45"/>
      <c r="Q164" s="92" t="str">
        <f t="shared" si="14"/>
        <v/>
      </c>
      <c r="R164" s="91" t="str">
        <f>IF(MOD(ROW(L163),2)=0,IF( OR(INDEX(Calculation!$BN$6:$BN$505,ROW(L163)/2-2,1)="",AND(INDEX(Calculation!$BN$6:$BN$505,ROW(L163)/2-2,1)="-",INDEX(Calculation!$BL$6:$BL$505,ROW(I163)/2-2,1)="-")),"",INDEX(Calculation!$BN$6:$BN$505,ROW(L163)/2-2,1)&amp; " - " &amp; INDEX(Calculation!$BO$6:$BO$505,ROW(L163)/2-2,1)),"")</f>
        <v/>
      </c>
      <c r="S164" s="63"/>
    </row>
    <row r="165" spans="2:19" x14ac:dyDescent="0.25">
      <c r="B165" s="62"/>
      <c r="C165" s="45"/>
      <c r="D165" s="81"/>
      <c r="E165" s="92" t="str">
        <f t="shared" si="10"/>
        <v/>
      </c>
      <c r="F165" s="91" t="str">
        <f>IF(MOD(ROW(F164),2)=0,IF( LEN(INDEX(Calculation!$BF$6:$BF$505,ROW(F164)/2-2,1))=0,"",INDEX(Calculation!$BF$6:$BF$505,ROW(F164)/2-2,1)&amp; " - " &amp; INDEX(Calculation!$BG$6:$BG$505,ROW(F164)/2-2,1)),"")</f>
        <v/>
      </c>
      <c r="G165" s="45"/>
      <c r="H165" s="92" t="str">
        <f t="shared" si="11"/>
        <v/>
      </c>
      <c r="I165" s="91" t="str">
        <f>IF(MOD(ROW(I164),2)=0,IF( OR(INDEX(Calculation!$BH$6:$BH$505,ROW(I164)/2-2,1)="",AND(INDEX(Calculation!$BH$6:$BH$505,ROW(I164)/2-2,1)="-",INDEX(Calculation!$BG$6:$BG$505,ROW(I164)/2-2,1)="-")),"",INDEX(Calculation!$BH$6:$BH$505,ROW(I164)/2-2,1)&amp; " - " &amp; INDEX(Calculation!$BI$6:$BI$505,ROW(I164)/2-2,1)),"")</f>
        <v/>
      </c>
      <c r="J165" s="45"/>
      <c r="K165" s="92" t="str">
        <f t="shared" si="12"/>
        <v/>
      </c>
      <c r="L165" s="91" t="str">
        <f>IF(MOD(ROW(I164),2)=0,IF( OR(INDEX(Calculation!$BJ$6:$BJ$505,ROW(I164)/2-2,1)="",AND(INDEX(Calculation!$BJ$6:$BJ$505,ROW(I164)/2-2,1)="-",INDEX(Calculation!$BH$6:$BH$505,ROW(I164)/2-2,1)="-")),"",INDEX(Calculation!$BJ$6:$BJ$505,ROW(I164)/2-2,1)&amp; " - " &amp; INDEX(Calculation!$BK$6:$BK$505,ROW(I164)/2-2,1)),"")</f>
        <v/>
      </c>
      <c r="M165" s="45"/>
      <c r="N165" s="92" t="str">
        <f t="shared" si="13"/>
        <v/>
      </c>
      <c r="O165" s="91" t="str">
        <f>IF(MOD(ROW(I164),2)=0,IF( OR(INDEX(Calculation!$BL$6:$BL$505,ROW(I164)/2-2,1)="",AND(INDEX(Calculation!$BL$6:$BL$505,ROW(I164)/2-2,1)="-",INDEX(Calculation!$BJ$6:$BJ$505,ROW(I164)/2-2,1)="-")),"",INDEX(Calculation!$BL$6:$BL$505,ROW(I164)/2-2,1)&amp; " - " &amp; INDEX(Calculation!$BM$6:$BM$505,ROW(I164)/2-2,1)),"")</f>
        <v/>
      </c>
      <c r="P165" s="45"/>
      <c r="Q165" s="92" t="str">
        <f t="shared" si="14"/>
        <v/>
      </c>
      <c r="R165" s="91" t="str">
        <f>IF(MOD(ROW(L164),2)=0,IF( OR(INDEX(Calculation!$BN$6:$BN$505,ROW(L164)/2-2,1)="",AND(INDEX(Calculation!$BN$6:$BN$505,ROW(L164)/2-2,1)="-",INDEX(Calculation!$BL$6:$BL$505,ROW(I164)/2-2,1)="-")),"",INDEX(Calculation!$BN$6:$BN$505,ROW(L164)/2-2,1)&amp; " - " &amp; INDEX(Calculation!$BO$6:$BO$505,ROW(L164)/2-2,1)),"")</f>
        <v/>
      </c>
      <c r="S165" s="63"/>
    </row>
    <row r="166" spans="2:19" x14ac:dyDescent="0.25">
      <c r="B166" s="62"/>
      <c r="C166" s="45"/>
      <c r="D166" s="81"/>
      <c r="E166" s="92" t="str">
        <f t="shared" si="10"/>
        <v/>
      </c>
      <c r="F166" s="91" t="str">
        <f>IF(MOD(ROW(F165),2)=0,IF( LEN(INDEX(Calculation!$BF$6:$BF$505,ROW(F165)/2-2,1))=0,"",INDEX(Calculation!$BF$6:$BF$505,ROW(F165)/2-2,1)&amp; " - " &amp; INDEX(Calculation!$BG$6:$BG$505,ROW(F165)/2-2,1)),"")</f>
        <v/>
      </c>
      <c r="G166" s="45"/>
      <c r="H166" s="92" t="str">
        <f t="shared" si="11"/>
        <v/>
      </c>
      <c r="I166" s="91" t="str">
        <f>IF(MOD(ROW(I165),2)=0,IF( OR(INDEX(Calculation!$BH$6:$BH$505,ROW(I165)/2-2,1)="",AND(INDEX(Calculation!$BH$6:$BH$505,ROW(I165)/2-2,1)="-",INDEX(Calculation!$BG$6:$BG$505,ROW(I165)/2-2,1)="-")),"",INDEX(Calculation!$BH$6:$BH$505,ROW(I165)/2-2,1)&amp; " - " &amp; INDEX(Calculation!$BI$6:$BI$505,ROW(I165)/2-2,1)),"")</f>
        <v/>
      </c>
      <c r="J166" s="45"/>
      <c r="K166" s="92" t="str">
        <f t="shared" si="12"/>
        <v/>
      </c>
      <c r="L166" s="91" t="str">
        <f>IF(MOD(ROW(I165),2)=0,IF( OR(INDEX(Calculation!$BJ$6:$BJ$505,ROW(I165)/2-2,1)="",AND(INDEX(Calculation!$BJ$6:$BJ$505,ROW(I165)/2-2,1)="-",INDEX(Calculation!$BH$6:$BH$505,ROW(I165)/2-2,1)="-")),"",INDEX(Calculation!$BJ$6:$BJ$505,ROW(I165)/2-2,1)&amp; " - " &amp; INDEX(Calculation!$BK$6:$BK$505,ROW(I165)/2-2,1)),"")</f>
        <v/>
      </c>
      <c r="M166" s="45"/>
      <c r="N166" s="92" t="str">
        <f t="shared" si="13"/>
        <v/>
      </c>
      <c r="O166" s="91" t="str">
        <f>IF(MOD(ROW(I165),2)=0,IF( OR(INDEX(Calculation!$BL$6:$BL$505,ROW(I165)/2-2,1)="",AND(INDEX(Calculation!$BL$6:$BL$505,ROW(I165)/2-2,1)="-",INDEX(Calculation!$BJ$6:$BJ$505,ROW(I165)/2-2,1)="-")),"",INDEX(Calculation!$BL$6:$BL$505,ROW(I165)/2-2,1)&amp; " - " &amp; INDEX(Calculation!$BM$6:$BM$505,ROW(I165)/2-2,1)),"")</f>
        <v/>
      </c>
      <c r="P166" s="45"/>
      <c r="Q166" s="92" t="str">
        <f t="shared" si="14"/>
        <v/>
      </c>
      <c r="R166" s="91" t="str">
        <f>IF(MOD(ROW(L165),2)=0,IF( OR(INDEX(Calculation!$BN$6:$BN$505,ROW(L165)/2-2,1)="",AND(INDEX(Calculation!$BN$6:$BN$505,ROW(L165)/2-2,1)="-",INDEX(Calculation!$BL$6:$BL$505,ROW(I165)/2-2,1)="-")),"",INDEX(Calculation!$BN$6:$BN$505,ROW(L165)/2-2,1)&amp; " - " &amp; INDEX(Calculation!$BO$6:$BO$505,ROW(L165)/2-2,1)),"")</f>
        <v/>
      </c>
      <c r="S166" s="63"/>
    </row>
    <row r="167" spans="2:19" x14ac:dyDescent="0.25">
      <c r="B167" s="62"/>
      <c r="C167" s="45"/>
      <c r="D167" s="81"/>
      <c r="E167" s="92" t="str">
        <f t="shared" si="10"/>
        <v/>
      </c>
      <c r="F167" s="91" t="str">
        <f>IF(MOD(ROW(F166),2)=0,IF( LEN(INDEX(Calculation!$BF$6:$BF$505,ROW(F166)/2-2,1))=0,"",INDEX(Calculation!$BF$6:$BF$505,ROW(F166)/2-2,1)&amp; " - " &amp; INDEX(Calculation!$BG$6:$BG$505,ROW(F166)/2-2,1)),"")</f>
        <v/>
      </c>
      <c r="G167" s="45"/>
      <c r="H167" s="92" t="str">
        <f t="shared" si="11"/>
        <v/>
      </c>
      <c r="I167" s="91" t="str">
        <f>IF(MOD(ROW(I166),2)=0,IF( OR(INDEX(Calculation!$BH$6:$BH$505,ROW(I166)/2-2,1)="",AND(INDEX(Calculation!$BH$6:$BH$505,ROW(I166)/2-2,1)="-",INDEX(Calculation!$BG$6:$BG$505,ROW(I166)/2-2,1)="-")),"",INDEX(Calculation!$BH$6:$BH$505,ROW(I166)/2-2,1)&amp; " - " &amp; INDEX(Calculation!$BI$6:$BI$505,ROW(I166)/2-2,1)),"")</f>
        <v/>
      </c>
      <c r="J167" s="45"/>
      <c r="K167" s="92" t="str">
        <f t="shared" si="12"/>
        <v/>
      </c>
      <c r="L167" s="91" t="str">
        <f>IF(MOD(ROW(I166),2)=0,IF( OR(INDEX(Calculation!$BJ$6:$BJ$505,ROW(I166)/2-2,1)="",AND(INDEX(Calculation!$BJ$6:$BJ$505,ROW(I166)/2-2,1)="-",INDEX(Calculation!$BH$6:$BH$505,ROW(I166)/2-2,1)="-")),"",INDEX(Calculation!$BJ$6:$BJ$505,ROW(I166)/2-2,1)&amp; " - " &amp; INDEX(Calculation!$BK$6:$BK$505,ROW(I166)/2-2,1)),"")</f>
        <v/>
      </c>
      <c r="M167" s="45"/>
      <c r="N167" s="92" t="str">
        <f t="shared" si="13"/>
        <v/>
      </c>
      <c r="O167" s="91" t="str">
        <f>IF(MOD(ROW(I166),2)=0,IF( OR(INDEX(Calculation!$BL$6:$BL$505,ROW(I166)/2-2,1)="",AND(INDEX(Calculation!$BL$6:$BL$505,ROW(I166)/2-2,1)="-",INDEX(Calculation!$BJ$6:$BJ$505,ROW(I166)/2-2,1)="-")),"",INDEX(Calculation!$BL$6:$BL$505,ROW(I166)/2-2,1)&amp; " - " &amp; INDEX(Calculation!$BM$6:$BM$505,ROW(I166)/2-2,1)),"")</f>
        <v/>
      </c>
      <c r="P167" s="45"/>
      <c r="Q167" s="92" t="str">
        <f t="shared" si="14"/>
        <v/>
      </c>
      <c r="R167" s="91" t="str">
        <f>IF(MOD(ROW(L166),2)=0,IF( OR(INDEX(Calculation!$BN$6:$BN$505,ROW(L166)/2-2,1)="",AND(INDEX(Calculation!$BN$6:$BN$505,ROW(L166)/2-2,1)="-",INDEX(Calculation!$BL$6:$BL$505,ROW(I166)/2-2,1)="-")),"",INDEX(Calculation!$BN$6:$BN$505,ROW(L166)/2-2,1)&amp; " - " &amp; INDEX(Calculation!$BO$6:$BO$505,ROW(L166)/2-2,1)),"")</f>
        <v/>
      </c>
      <c r="S167" s="63"/>
    </row>
    <row r="168" spans="2:19" x14ac:dyDescent="0.25">
      <c r="B168" s="62"/>
      <c r="C168" s="45"/>
      <c r="D168" s="81"/>
      <c r="E168" s="92" t="str">
        <f t="shared" si="10"/>
        <v/>
      </c>
      <c r="F168" s="91" t="str">
        <f>IF(MOD(ROW(F167),2)=0,IF( LEN(INDEX(Calculation!$BF$6:$BF$505,ROW(F167)/2-2,1))=0,"",INDEX(Calculation!$BF$6:$BF$505,ROW(F167)/2-2,1)&amp; " - " &amp; INDEX(Calculation!$BG$6:$BG$505,ROW(F167)/2-2,1)),"")</f>
        <v/>
      </c>
      <c r="G168" s="45"/>
      <c r="H168" s="92" t="str">
        <f t="shared" si="11"/>
        <v/>
      </c>
      <c r="I168" s="91" t="str">
        <f>IF(MOD(ROW(I167),2)=0,IF( OR(INDEX(Calculation!$BH$6:$BH$505,ROW(I167)/2-2,1)="",AND(INDEX(Calculation!$BH$6:$BH$505,ROW(I167)/2-2,1)="-",INDEX(Calculation!$BG$6:$BG$505,ROW(I167)/2-2,1)="-")),"",INDEX(Calculation!$BH$6:$BH$505,ROW(I167)/2-2,1)&amp; " - " &amp; INDEX(Calculation!$BI$6:$BI$505,ROW(I167)/2-2,1)),"")</f>
        <v/>
      </c>
      <c r="J168" s="45"/>
      <c r="K168" s="92" t="str">
        <f t="shared" si="12"/>
        <v/>
      </c>
      <c r="L168" s="91" t="str">
        <f>IF(MOD(ROW(I167),2)=0,IF( OR(INDEX(Calculation!$BJ$6:$BJ$505,ROW(I167)/2-2,1)="",AND(INDEX(Calculation!$BJ$6:$BJ$505,ROW(I167)/2-2,1)="-",INDEX(Calculation!$BH$6:$BH$505,ROW(I167)/2-2,1)="-")),"",INDEX(Calculation!$BJ$6:$BJ$505,ROW(I167)/2-2,1)&amp; " - " &amp; INDEX(Calculation!$BK$6:$BK$505,ROW(I167)/2-2,1)),"")</f>
        <v/>
      </c>
      <c r="M168" s="45"/>
      <c r="N168" s="92" t="str">
        <f t="shared" si="13"/>
        <v/>
      </c>
      <c r="O168" s="91" t="str">
        <f>IF(MOD(ROW(I167),2)=0,IF( OR(INDEX(Calculation!$BL$6:$BL$505,ROW(I167)/2-2,1)="",AND(INDEX(Calculation!$BL$6:$BL$505,ROW(I167)/2-2,1)="-",INDEX(Calculation!$BJ$6:$BJ$505,ROW(I167)/2-2,1)="-")),"",INDEX(Calculation!$BL$6:$BL$505,ROW(I167)/2-2,1)&amp; " - " &amp; INDEX(Calculation!$BM$6:$BM$505,ROW(I167)/2-2,1)),"")</f>
        <v/>
      </c>
      <c r="P168" s="45"/>
      <c r="Q168" s="92" t="str">
        <f t="shared" si="14"/>
        <v/>
      </c>
      <c r="R168" s="91" t="str">
        <f>IF(MOD(ROW(L167),2)=0,IF( OR(INDEX(Calculation!$BN$6:$BN$505,ROW(L167)/2-2,1)="",AND(INDEX(Calculation!$BN$6:$BN$505,ROW(L167)/2-2,1)="-",INDEX(Calculation!$BL$6:$BL$505,ROW(I167)/2-2,1)="-")),"",INDEX(Calculation!$BN$6:$BN$505,ROW(L167)/2-2,1)&amp; " - " &amp; INDEX(Calculation!$BO$6:$BO$505,ROW(L167)/2-2,1)),"")</f>
        <v/>
      </c>
      <c r="S168" s="63"/>
    </row>
    <row r="169" spans="2:19" x14ac:dyDescent="0.25">
      <c r="B169" s="62"/>
      <c r="C169" s="45"/>
      <c r="D169" s="81"/>
      <c r="E169" s="92" t="str">
        <f t="shared" si="10"/>
        <v/>
      </c>
      <c r="F169" s="91" t="str">
        <f>IF(MOD(ROW(F168),2)=0,IF( LEN(INDEX(Calculation!$BF$6:$BF$505,ROW(F168)/2-2,1))=0,"",INDEX(Calculation!$BF$6:$BF$505,ROW(F168)/2-2,1)&amp; " - " &amp; INDEX(Calculation!$BG$6:$BG$505,ROW(F168)/2-2,1)),"")</f>
        <v/>
      </c>
      <c r="G169" s="45"/>
      <c r="H169" s="92" t="str">
        <f t="shared" si="11"/>
        <v/>
      </c>
      <c r="I169" s="91" t="str">
        <f>IF(MOD(ROW(I168),2)=0,IF( OR(INDEX(Calculation!$BH$6:$BH$505,ROW(I168)/2-2,1)="",AND(INDEX(Calculation!$BH$6:$BH$505,ROW(I168)/2-2,1)="-",INDEX(Calculation!$BG$6:$BG$505,ROW(I168)/2-2,1)="-")),"",INDEX(Calculation!$BH$6:$BH$505,ROW(I168)/2-2,1)&amp; " - " &amp; INDEX(Calculation!$BI$6:$BI$505,ROW(I168)/2-2,1)),"")</f>
        <v/>
      </c>
      <c r="J169" s="45"/>
      <c r="K169" s="92" t="str">
        <f t="shared" si="12"/>
        <v/>
      </c>
      <c r="L169" s="91" t="str">
        <f>IF(MOD(ROW(I168),2)=0,IF( OR(INDEX(Calculation!$BJ$6:$BJ$505,ROW(I168)/2-2,1)="",AND(INDEX(Calculation!$BJ$6:$BJ$505,ROW(I168)/2-2,1)="-",INDEX(Calculation!$BH$6:$BH$505,ROW(I168)/2-2,1)="-")),"",INDEX(Calculation!$BJ$6:$BJ$505,ROW(I168)/2-2,1)&amp; " - " &amp; INDEX(Calculation!$BK$6:$BK$505,ROW(I168)/2-2,1)),"")</f>
        <v/>
      </c>
      <c r="M169" s="45"/>
      <c r="N169" s="92" t="str">
        <f t="shared" si="13"/>
        <v/>
      </c>
      <c r="O169" s="91" t="str">
        <f>IF(MOD(ROW(I168),2)=0,IF( OR(INDEX(Calculation!$BL$6:$BL$505,ROW(I168)/2-2,1)="",AND(INDEX(Calculation!$BL$6:$BL$505,ROW(I168)/2-2,1)="-",INDEX(Calculation!$BJ$6:$BJ$505,ROW(I168)/2-2,1)="-")),"",INDEX(Calculation!$BL$6:$BL$505,ROW(I168)/2-2,1)&amp; " - " &amp; INDEX(Calculation!$BM$6:$BM$505,ROW(I168)/2-2,1)),"")</f>
        <v/>
      </c>
      <c r="P169" s="45"/>
      <c r="Q169" s="92" t="str">
        <f t="shared" si="14"/>
        <v/>
      </c>
      <c r="R169" s="91" t="str">
        <f>IF(MOD(ROW(L168),2)=0,IF( OR(INDEX(Calculation!$BN$6:$BN$505,ROW(L168)/2-2,1)="",AND(INDEX(Calculation!$BN$6:$BN$505,ROW(L168)/2-2,1)="-",INDEX(Calculation!$BL$6:$BL$505,ROW(I168)/2-2,1)="-")),"",INDEX(Calculation!$BN$6:$BN$505,ROW(L168)/2-2,1)&amp; " - " &amp; INDEX(Calculation!$BO$6:$BO$505,ROW(L168)/2-2,1)),"")</f>
        <v/>
      </c>
      <c r="S169" s="63"/>
    </row>
    <row r="170" spans="2:19" x14ac:dyDescent="0.25">
      <c r="B170" s="62"/>
      <c r="C170" s="45"/>
      <c r="D170" s="81"/>
      <c r="E170" s="92" t="str">
        <f t="shared" si="10"/>
        <v/>
      </c>
      <c r="F170" s="91" t="str">
        <f>IF(MOD(ROW(F169),2)=0,IF( LEN(INDEX(Calculation!$BF$6:$BF$505,ROW(F169)/2-2,1))=0,"",INDEX(Calculation!$BF$6:$BF$505,ROW(F169)/2-2,1)&amp; " - " &amp; INDEX(Calculation!$BG$6:$BG$505,ROW(F169)/2-2,1)),"")</f>
        <v/>
      </c>
      <c r="G170" s="45"/>
      <c r="H170" s="92" t="str">
        <f t="shared" si="11"/>
        <v/>
      </c>
      <c r="I170" s="91" t="str">
        <f>IF(MOD(ROW(I169),2)=0,IF( OR(INDEX(Calculation!$BH$6:$BH$505,ROW(I169)/2-2,1)="",AND(INDEX(Calculation!$BH$6:$BH$505,ROW(I169)/2-2,1)="-",INDEX(Calculation!$BG$6:$BG$505,ROW(I169)/2-2,1)="-")),"",INDEX(Calculation!$BH$6:$BH$505,ROW(I169)/2-2,1)&amp; " - " &amp; INDEX(Calculation!$BI$6:$BI$505,ROW(I169)/2-2,1)),"")</f>
        <v/>
      </c>
      <c r="J170" s="45"/>
      <c r="K170" s="92" t="str">
        <f t="shared" si="12"/>
        <v/>
      </c>
      <c r="L170" s="91" t="str">
        <f>IF(MOD(ROW(I169),2)=0,IF( OR(INDEX(Calculation!$BJ$6:$BJ$505,ROW(I169)/2-2,1)="",AND(INDEX(Calculation!$BJ$6:$BJ$505,ROW(I169)/2-2,1)="-",INDEX(Calculation!$BH$6:$BH$505,ROW(I169)/2-2,1)="-")),"",INDEX(Calculation!$BJ$6:$BJ$505,ROW(I169)/2-2,1)&amp; " - " &amp; INDEX(Calculation!$BK$6:$BK$505,ROW(I169)/2-2,1)),"")</f>
        <v/>
      </c>
      <c r="M170" s="45"/>
      <c r="N170" s="92" t="str">
        <f t="shared" si="13"/>
        <v/>
      </c>
      <c r="O170" s="91" t="str">
        <f>IF(MOD(ROW(I169),2)=0,IF( OR(INDEX(Calculation!$BL$6:$BL$505,ROW(I169)/2-2,1)="",AND(INDEX(Calculation!$BL$6:$BL$505,ROW(I169)/2-2,1)="-",INDEX(Calculation!$BJ$6:$BJ$505,ROW(I169)/2-2,1)="-")),"",INDEX(Calculation!$BL$6:$BL$505,ROW(I169)/2-2,1)&amp; " - " &amp; INDEX(Calculation!$BM$6:$BM$505,ROW(I169)/2-2,1)),"")</f>
        <v/>
      </c>
      <c r="P170" s="45"/>
      <c r="Q170" s="92" t="str">
        <f t="shared" si="14"/>
        <v/>
      </c>
      <c r="R170" s="91" t="str">
        <f>IF(MOD(ROW(L169),2)=0,IF( OR(INDEX(Calculation!$BN$6:$BN$505,ROW(L169)/2-2,1)="",AND(INDEX(Calculation!$BN$6:$BN$505,ROW(L169)/2-2,1)="-",INDEX(Calculation!$BL$6:$BL$505,ROW(I169)/2-2,1)="-")),"",INDEX(Calculation!$BN$6:$BN$505,ROW(L169)/2-2,1)&amp; " - " &amp; INDEX(Calculation!$BO$6:$BO$505,ROW(L169)/2-2,1)),"")</f>
        <v/>
      </c>
      <c r="S170" s="63"/>
    </row>
    <row r="171" spans="2:19" x14ac:dyDescent="0.25">
      <c r="B171" s="62"/>
      <c r="C171" s="45"/>
      <c r="D171" s="81"/>
      <c r="E171" s="92" t="str">
        <f t="shared" si="10"/>
        <v/>
      </c>
      <c r="F171" s="91" t="str">
        <f>IF(MOD(ROW(F170),2)=0,IF( LEN(INDEX(Calculation!$BF$6:$BF$505,ROW(F170)/2-2,1))=0,"",INDEX(Calculation!$BF$6:$BF$505,ROW(F170)/2-2,1)&amp; " - " &amp; INDEX(Calculation!$BG$6:$BG$505,ROW(F170)/2-2,1)),"")</f>
        <v/>
      </c>
      <c r="G171" s="45"/>
      <c r="H171" s="92" t="str">
        <f t="shared" si="11"/>
        <v/>
      </c>
      <c r="I171" s="91" t="str">
        <f>IF(MOD(ROW(I170),2)=0,IF( OR(INDEX(Calculation!$BH$6:$BH$505,ROW(I170)/2-2,1)="",AND(INDEX(Calculation!$BH$6:$BH$505,ROW(I170)/2-2,1)="-",INDEX(Calculation!$BG$6:$BG$505,ROW(I170)/2-2,1)="-")),"",INDEX(Calculation!$BH$6:$BH$505,ROW(I170)/2-2,1)&amp; " - " &amp; INDEX(Calculation!$BI$6:$BI$505,ROW(I170)/2-2,1)),"")</f>
        <v/>
      </c>
      <c r="J171" s="45"/>
      <c r="K171" s="92" t="str">
        <f t="shared" si="12"/>
        <v/>
      </c>
      <c r="L171" s="91" t="str">
        <f>IF(MOD(ROW(I170),2)=0,IF( OR(INDEX(Calculation!$BJ$6:$BJ$505,ROW(I170)/2-2,1)="",AND(INDEX(Calculation!$BJ$6:$BJ$505,ROW(I170)/2-2,1)="-",INDEX(Calculation!$BH$6:$BH$505,ROW(I170)/2-2,1)="-")),"",INDEX(Calculation!$BJ$6:$BJ$505,ROW(I170)/2-2,1)&amp; " - " &amp; INDEX(Calculation!$BK$6:$BK$505,ROW(I170)/2-2,1)),"")</f>
        <v/>
      </c>
      <c r="M171" s="45"/>
      <c r="N171" s="92" t="str">
        <f t="shared" si="13"/>
        <v/>
      </c>
      <c r="O171" s="91" t="str">
        <f>IF(MOD(ROW(I170),2)=0,IF( OR(INDEX(Calculation!$BL$6:$BL$505,ROW(I170)/2-2,1)="",AND(INDEX(Calculation!$BL$6:$BL$505,ROW(I170)/2-2,1)="-",INDEX(Calculation!$BJ$6:$BJ$505,ROW(I170)/2-2,1)="-")),"",INDEX(Calculation!$BL$6:$BL$505,ROW(I170)/2-2,1)&amp; " - " &amp; INDEX(Calculation!$BM$6:$BM$505,ROW(I170)/2-2,1)),"")</f>
        <v/>
      </c>
      <c r="P171" s="45"/>
      <c r="Q171" s="92" t="str">
        <f t="shared" si="14"/>
        <v/>
      </c>
      <c r="R171" s="91" t="str">
        <f>IF(MOD(ROW(L170),2)=0,IF( OR(INDEX(Calculation!$BN$6:$BN$505,ROW(L170)/2-2,1)="",AND(INDEX(Calculation!$BN$6:$BN$505,ROW(L170)/2-2,1)="-",INDEX(Calculation!$BL$6:$BL$505,ROW(I170)/2-2,1)="-")),"",INDEX(Calculation!$BN$6:$BN$505,ROW(L170)/2-2,1)&amp; " - " &amp; INDEX(Calculation!$BO$6:$BO$505,ROW(L170)/2-2,1)),"")</f>
        <v/>
      </c>
      <c r="S171" s="63"/>
    </row>
    <row r="172" spans="2:19" x14ac:dyDescent="0.25">
      <c r="B172" s="62"/>
      <c r="C172" s="45"/>
      <c r="D172" s="81"/>
      <c r="E172" s="92" t="str">
        <f t="shared" si="10"/>
        <v/>
      </c>
      <c r="F172" s="91" t="str">
        <f>IF(MOD(ROW(F171),2)=0,IF( LEN(INDEX(Calculation!$BF$6:$BF$505,ROW(F171)/2-2,1))=0,"",INDEX(Calculation!$BF$6:$BF$505,ROW(F171)/2-2,1)&amp; " - " &amp; INDEX(Calculation!$BG$6:$BG$505,ROW(F171)/2-2,1)),"")</f>
        <v/>
      </c>
      <c r="G172" s="45"/>
      <c r="H172" s="92" t="str">
        <f t="shared" si="11"/>
        <v/>
      </c>
      <c r="I172" s="91" t="str">
        <f>IF(MOD(ROW(I171),2)=0,IF( OR(INDEX(Calculation!$BH$6:$BH$505,ROW(I171)/2-2,1)="",AND(INDEX(Calculation!$BH$6:$BH$505,ROW(I171)/2-2,1)="-",INDEX(Calculation!$BG$6:$BG$505,ROW(I171)/2-2,1)="-")),"",INDEX(Calculation!$BH$6:$BH$505,ROW(I171)/2-2,1)&amp; " - " &amp; INDEX(Calculation!$BI$6:$BI$505,ROW(I171)/2-2,1)),"")</f>
        <v/>
      </c>
      <c r="J172" s="45"/>
      <c r="K172" s="92" t="str">
        <f t="shared" si="12"/>
        <v/>
      </c>
      <c r="L172" s="91" t="str">
        <f>IF(MOD(ROW(I171),2)=0,IF( OR(INDEX(Calculation!$BJ$6:$BJ$505,ROW(I171)/2-2,1)="",AND(INDEX(Calculation!$BJ$6:$BJ$505,ROW(I171)/2-2,1)="-",INDEX(Calculation!$BH$6:$BH$505,ROW(I171)/2-2,1)="-")),"",INDEX(Calculation!$BJ$6:$BJ$505,ROW(I171)/2-2,1)&amp; " - " &amp; INDEX(Calculation!$BK$6:$BK$505,ROW(I171)/2-2,1)),"")</f>
        <v/>
      </c>
      <c r="M172" s="45"/>
      <c r="N172" s="92" t="str">
        <f t="shared" si="13"/>
        <v/>
      </c>
      <c r="O172" s="91" t="str">
        <f>IF(MOD(ROW(I171),2)=0,IF( OR(INDEX(Calculation!$BL$6:$BL$505,ROW(I171)/2-2,1)="",AND(INDEX(Calculation!$BL$6:$BL$505,ROW(I171)/2-2,1)="-",INDEX(Calculation!$BJ$6:$BJ$505,ROW(I171)/2-2,1)="-")),"",INDEX(Calculation!$BL$6:$BL$505,ROW(I171)/2-2,1)&amp; " - " &amp; INDEX(Calculation!$BM$6:$BM$505,ROW(I171)/2-2,1)),"")</f>
        <v/>
      </c>
      <c r="P172" s="45"/>
      <c r="Q172" s="92" t="str">
        <f t="shared" si="14"/>
        <v/>
      </c>
      <c r="R172" s="91" t="str">
        <f>IF(MOD(ROW(L171),2)=0,IF( OR(INDEX(Calculation!$BN$6:$BN$505,ROW(L171)/2-2,1)="",AND(INDEX(Calculation!$BN$6:$BN$505,ROW(L171)/2-2,1)="-",INDEX(Calculation!$BL$6:$BL$505,ROW(I171)/2-2,1)="-")),"",INDEX(Calculation!$BN$6:$BN$505,ROW(L171)/2-2,1)&amp; " - " &amp; INDEX(Calculation!$BO$6:$BO$505,ROW(L171)/2-2,1)),"")</f>
        <v/>
      </c>
      <c r="S172" s="63"/>
    </row>
    <row r="173" spans="2:19" x14ac:dyDescent="0.25">
      <c r="B173" s="62"/>
      <c r="C173" s="45"/>
      <c r="D173" s="81"/>
      <c r="E173" s="92" t="str">
        <f t="shared" si="10"/>
        <v/>
      </c>
      <c r="F173" s="91" t="str">
        <f>IF(MOD(ROW(F172),2)=0,IF( LEN(INDEX(Calculation!$BF$6:$BF$505,ROW(F172)/2-2,1))=0,"",INDEX(Calculation!$BF$6:$BF$505,ROW(F172)/2-2,1)&amp; " - " &amp; INDEX(Calculation!$BG$6:$BG$505,ROW(F172)/2-2,1)),"")</f>
        <v/>
      </c>
      <c r="G173" s="45"/>
      <c r="H173" s="92" t="str">
        <f t="shared" si="11"/>
        <v/>
      </c>
      <c r="I173" s="91" t="str">
        <f>IF(MOD(ROW(I172),2)=0,IF( OR(INDEX(Calculation!$BH$6:$BH$505,ROW(I172)/2-2,1)="",AND(INDEX(Calculation!$BH$6:$BH$505,ROW(I172)/2-2,1)="-",INDEX(Calculation!$BG$6:$BG$505,ROW(I172)/2-2,1)="-")),"",INDEX(Calculation!$BH$6:$BH$505,ROW(I172)/2-2,1)&amp; " - " &amp; INDEX(Calculation!$BI$6:$BI$505,ROW(I172)/2-2,1)),"")</f>
        <v/>
      </c>
      <c r="J173" s="45"/>
      <c r="K173" s="92" t="str">
        <f t="shared" si="12"/>
        <v/>
      </c>
      <c r="L173" s="91" t="str">
        <f>IF(MOD(ROW(I172),2)=0,IF( OR(INDEX(Calculation!$BJ$6:$BJ$505,ROW(I172)/2-2,1)="",AND(INDEX(Calculation!$BJ$6:$BJ$505,ROW(I172)/2-2,1)="-",INDEX(Calculation!$BH$6:$BH$505,ROW(I172)/2-2,1)="-")),"",INDEX(Calculation!$BJ$6:$BJ$505,ROW(I172)/2-2,1)&amp; " - " &amp; INDEX(Calculation!$BK$6:$BK$505,ROW(I172)/2-2,1)),"")</f>
        <v/>
      </c>
      <c r="M173" s="45"/>
      <c r="N173" s="92" t="str">
        <f t="shared" si="13"/>
        <v/>
      </c>
      <c r="O173" s="91" t="str">
        <f>IF(MOD(ROW(I172),2)=0,IF( OR(INDEX(Calculation!$BL$6:$BL$505,ROW(I172)/2-2,1)="",AND(INDEX(Calculation!$BL$6:$BL$505,ROW(I172)/2-2,1)="-",INDEX(Calculation!$BJ$6:$BJ$505,ROW(I172)/2-2,1)="-")),"",INDEX(Calculation!$BL$6:$BL$505,ROW(I172)/2-2,1)&amp; " - " &amp; INDEX(Calculation!$BM$6:$BM$505,ROW(I172)/2-2,1)),"")</f>
        <v/>
      </c>
      <c r="P173" s="45"/>
      <c r="Q173" s="92" t="str">
        <f t="shared" si="14"/>
        <v/>
      </c>
      <c r="R173" s="91" t="str">
        <f>IF(MOD(ROW(L172),2)=0,IF( OR(INDEX(Calculation!$BN$6:$BN$505,ROW(L172)/2-2,1)="",AND(INDEX(Calculation!$BN$6:$BN$505,ROW(L172)/2-2,1)="-",INDEX(Calculation!$BL$6:$BL$505,ROW(I172)/2-2,1)="-")),"",INDEX(Calculation!$BN$6:$BN$505,ROW(L172)/2-2,1)&amp; " - " &amp; INDEX(Calculation!$BO$6:$BO$505,ROW(L172)/2-2,1)),"")</f>
        <v/>
      </c>
      <c r="S173" s="63"/>
    </row>
    <row r="174" spans="2:19" x14ac:dyDescent="0.25">
      <c r="B174" s="62"/>
      <c r="C174" s="45"/>
      <c r="D174" s="81"/>
      <c r="E174" s="92" t="str">
        <f t="shared" si="10"/>
        <v/>
      </c>
      <c r="F174" s="91" t="str">
        <f>IF(MOD(ROW(F173),2)=0,IF( LEN(INDEX(Calculation!$BF$6:$BF$505,ROW(F173)/2-2,1))=0,"",INDEX(Calculation!$BF$6:$BF$505,ROW(F173)/2-2,1)&amp; " - " &amp; INDEX(Calculation!$BG$6:$BG$505,ROW(F173)/2-2,1)),"")</f>
        <v/>
      </c>
      <c r="G174" s="45"/>
      <c r="H174" s="92" t="str">
        <f t="shared" si="11"/>
        <v/>
      </c>
      <c r="I174" s="91" t="str">
        <f>IF(MOD(ROW(I173),2)=0,IF( OR(INDEX(Calculation!$BH$6:$BH$505,ROW(I173)/2-2,1)="",AND(INDEX(Calculation!$BH$6:$BH$505,ROW(I173)/2-2,1)="-",INDEX(Calculation!$BG$6:$BG$505,ROW(I173)/2-2,1)="-")),"",INDEX(Calculation!$BH$6:$BH$505,ROW(I173)/2-2,1)&amp; " - " &amp; INDEX(Calculation!$BI$6:$BI$505,ROW(I173)/2-2,1)),"")</f>
        <v/>
      </c>
      <c r="J174" s="45"/>
      <c r="K174" s="92" t="str">
        <f t="shared" si="12"/>
        <v/>
      </c>
      <c r="L174" s="91" t="str">
        <f>IF(MOD(ROW(I173),2)=0,IF( OR(INDEX(Calculation!$BJ$6:$BJ$505,ROW(I173)/2-2,1)="",AND(INDEX(Calculation!$BJ$6:$BJ$505,ROW(I173)/2-2,1)="-",INDEX(Calculation!$BH$6:$BH$505,ROW(I173)/2-2,1)="-")),"",INDEX(Calculation!$BJ$6:$BJ$505,ROW(I173)/2-2,1)&amp; " - " &amp; INDEX(Calculation!$BK$6:$BK$505,ROW(I173)/2-2,1)),"")</f>
        <v/>
      </c>
      <c r="M174" s="45"/>
      <c r="N174" s="92" t="str">
        <f t="shared" si="13"/>
        <v/>
      </c>
      <c r="O174" s="91" t="str">
        <f>IF(MOD(ROW(I173),2)=0,IF( OR(INDEX(Calculation!$BL$6:$BL$505,ROW(I173)/2-2,1)="",AND(INDEX(Calculation!$BL$6:$BL$505,ROW(I173)/2-2,1)="-",INDEX(Calculation!$BJ$6:$BJ$505,ROW(I173)/2-2,1)="-")),"",INDEX(Calculation!$BL$6:$BL$505,ROW(I173)/2-2,1)&amp; " - " &amp; INDEX(Calculation!$BM$6:$BM$505,ROW(I173)/2-2,1)),"")</f>
        <v/>
      </c>
      <c r="P174" s="45"/>
      <c r="Q174" s="92" t="str">
        <f t="shared" si="14"/>
        <v/>
      </c>
      <c r="R174" s="91" t="str">
        <f>IF(MOD(ROW(L173),2)=0,IF( OR(INDEX(Calculation!$BN$6:$BN$505,ROW(L173)/2-2,1)="",AND(INDEX(Calculation!$BN$6:$BN$505,ROW(L173)/2-2,1)="-",INDEX(Calculation!$BL$6:$BL$505,ROW(I173)/2-2,1)="-")),"",INDEX(Calculation!$BN$6:$BN$505,ROW(L173)/2-2,1)&amp; " - " &amp; INDEX(Calculation!$BO$6:$BO$505,ROW(L173)/2-2,1)),"")</f>
        <v/>
      </c>
      <c r="S174" s="63"/>
    </row>
    <row r="175" spans="2:19" x14ac:dyDescent="0.25">
      <c r="B175" s="62"/>
      <c r="C175" s="45"/>
      <c r="D175" s="81"/>
      <c r="E175" s="92" t="str">
        <f t="shared" si="10"/>
        <v/>
      </c>
      <c r="F175" s="91" t="str">
        <f>IF(MOD(ROW(F174),2)=0,IF( LEN(INDEX(Calculation!$BF$6:$BF$505,ROW(F174)/2-2,1))=0,"",INDEX(Calculation!$BF$6:$BF$505,ROW(F174)/2-2,1)&amp; " - " &amp; INDEX(Calculation!$BG$6:$BG$505,ROW(F174)/2-2,1)),"")</f>
        <v/>
      </c>
      <c r="G175" s="45"/>
      <c r="H175" s="92" t="str">
        <f t="shared" si="11"/>
        <v/>
      </c>
      <c r="I175" s="91" t="str">
        <f>IF(MOD(ROW(I174),2)=0,IF( OR(INDEX(Calculation!$BH$6:$BH$505,ROW(I174)/2-2,1)="",AND(INDEX(Calculation!$BH$6:$BH$505,ROW(I174)/2-2,1)="-",INDEX(Calculation!$BG$6:$BG$505,ROW(I174)/2-2,1)="-")),"",INDEX(Calculation!$BH$6:$BH$505,ROW(I174)/2-2,1)&amp; " - " &amp; INDEX(Calculation!$BI$6:$BI$505,ROW(I174)/2-2,1)),"")</f>
        <v/>
      </c>
      <c r="J175" s="45"/>
      <c r="K175" s="92" t="str">
        <f t="shared" si="12"/>
        <v/>
      </c>
      <c r="L175" s="91" t="str">
        <f>IF(MOD(ROW(I174),2)=0,IF( OR(INDEX(Calculation!$BJ$6:$BJ$505,ROW(I174)/2-2,1)="",AND(INDEX(Calculation!$BJ$6:$BJ$505,ROW(I174)/2-2,1)="-",INDEX(Calculation!$BH$6:$BH$505,ROW(I174)/2-2,1)="-")),"",INDEX(Calculation!$BJ$6:$BJ$505,ROW(I174)/2-2,1)&amp; " - " &amp; INDEX(Calculation!$BK$6:$BK$505,ROW(I174)/2-2,1)),"")</f>
        <v/>
      </c>
      <c r="M175" s="45"/>
      <c r="N175" s="92" t="str">
        <f t="shared" si="13"/>
        <v/>
      </c>
      <c r="O175" s="91" t="str">
        <f>IF(MOD(ROW(I174),2)=0,IF( OR(INDEX(Calculation!$BL$6:$BL$505,ROW(I174)/2-2,1)="",AND(INDEX(Calculation!$BL$6:$BL$505,ROW(I174)/2-2,1)="-",INDEX(Calculation!$BJ$6:$BJ$505,ROW(I174)/2-2,1)="-")),"",INDEX(Calculation!$BL$6:$BL$505,ROW(I174)/2-2,1)&amp; " - " &amp; INDEX(Calculation!$BM$6:$BM$505,ROW(I174)/2-2,1)),"")</f>
        <v/>
      </c>
      <c r="P175" s="45"/>
      <c r="Q175" s="92" t="str">
        <f t="shared" si="14"/>
        <v/>
      </c>
      <c r="R175" s="91" t="str">
        <f>IF(MOD(ROW(L174),2)=0,IF( OR(INDEX(Calculation!$BN$6:$BN$505,ROW(L174)/2-2,1)="",AND(INDEX(Calculation!$BN$6:$BN$505,ROW(L174)/2-2,1)="-",INDEX(Calculation!$BL$6:$BL$505,ROW(I174)/2-2,1)="-")),"",INDEX(Calculation!$BN$6:$BN$505,ROW(L174)/2-2,1)&amp; " - " &amp; INDEX(Calculation!$BO$6:$BO$505,ROW(L174)/2-2,1)),"")</f>
        <v/>
      </c>
      <c r="S175" s="63"/>
    </row>
    <row r="176" spans="2:19" x14ac:dyDescent="0.25">
      <c r="B176" s="62"/>
      <c r="C176" s="45"/>
      <c r="D176" s="81"/>
      <c r="E176" s="92" t="str">
        <f t="shared" si="10"/>
        <v/>
      </c>
      <c r="F176" s="91" t="str">
        <f>IF(MOD(ROW(F175),2)=0,IF( LEN(INDEX(Calculation!$BF$6:$BF$505,ROW(F175)/2-2,1))=0,"",INDEX(Calculation!$BF$6:$BF$505,ROW(F175)/2-2,1)&amp; " - " &amp; INDEX(Calculation!$BG$6:$BG$505,ROW(F175)/2-2,1)),"")</f>
        <v/>
      </c>
      <c r="G176" s="45"/>
      <c r="H176" s="92" t="str">
        <f t="shared" si="11"/>
        <v/>
      </c>
      <c r="I176" s="91" t="str">
        <f>IF(MOD(ROW(I175),2)=0,IF( OR(INDEX(Calculation!$BH$6:$BH$505,ROW(I175)/2-2,1)="",AND(INDEX(Calculation!$BH$6:$BH$505,ROW(I175)/2-2,1)="-",INDEX(Calculation!$BG$6:$BG$505,ROW(I175)/2-2,1)="-")),"",INDEX(Calculation!$BH$6:$BH$505,ROW(I175)/2-2,1)&amp; " - " &amp; INDEX(Calculation!$BI$6:$BI$505,ROW(I175)/2-2,1)),"")</f>
        <v/>
      </c>
      <c r="J176" s="45"/>
      <c r="K176" s="92" t="str">
        <f t="shared" si="12"/>
        <v/>
      </c>
      <c r="L176" s="91" t="str">
        <f>IF(MOD(ROW(I175),2)=0,IF( OR(INDEX(Calculation!$BJ$6:$BJ$505,ROW(I175)/2-2,1)="",AND(INDEX(Calculation!$BJ$6:$BJ$505,ROW(I175)/2-2,1)="-",INDEX(Calculation!$BH$6:$BH$505,ROW(I175)/2-2,1)="-")),"",INDEX(Calculation!$BJ$6:$BJ$505,ROW(I175)/2-2,1)&amp; " - " &amp; INDEX(Calculation!$BK$6:$BK$505,ROW(I175)/2-2,1)),"")</f>
        <v/>
      </c>
      <c r="M176" s="45"/>
      <c r="N176" s="92" t="str">
        <f t="shared" si="13"/>
        <v/>
      </c>
      <c r="O176" s="91" t="str">
        <f>IF(MOD(ROW(I175),2)=0,IF( OR(INDEX(Calculation!$BL$6:$BL$505,ROW(I175)/2-2,1)="",AND(INDEX(Calculation!$BL$6:$BL$505,ROW(I175)/2-2,1)="-",INDEX(Calculation!$BJ$6:$BJ$505,ROW(I175)/2-2,1)="-")),"",INDEX(Calculation!$BL$6:$BL$505,ROW(I175)/2-2,1)&amp; " - " &amp; INDEX(Calculation!$BM$6:$BM$505,ROW(I175)/2-2,1)),"")</f>
        <v/>
      </c>
      <c r="P176" s="45"/>
      <c r="Q176" s="92" t="str">
        <f t="shared" si="14"/>
        <v/>
      </c>
      <c r="R176" s="91" t="str">
        <f>IF(MOD(ROW(L175),2)=0,IF( OR(INDEX(Calculation!$BN$6:$BN$505,ROW(L175)/2-2,1)="",AND(INDEX(Calculation!$BN$6:$BN$505,ROW(L175)/2-2,1)="-",INDEX(Calculation!$BL$6:$BL$505,ROW(I175)/2-2,1)="-")),"",INDEX(Calculation!$BN$6:$BN$505,ROW(L175)/2-2,1)&amp; " - " &amp; INDEX(Calculation!$BO$6:$BO$505,ROW(L175)/2-2,1)),"")</f>
        <v/>
      </c>
      <c r="S176" s="63"/>
    </row>
    <row r="177" spans="2:19" x14ac:dyDescent="0.25">
      <c r="B177" s="62"/>
      <c r="C177" s="45"/>
      <c r="D177" s="81"/>
      <c r="E177" s="92" t="str">
        <f t="shared" si="10"/>
        <v/>
      </c>
      <c r="F177" s="91" t="str">
        <f>IF(MOD(ROW(F176),2)=0,IF( LEN(INDEX(Calculation!$BF$6:$BF$505,ROW(F176)/2-2,1))=0,"",INDEX(Calculation!$BF$6:$BF$505,ROW(F176)/2-2,1)&amp; " - " &amp; INDEX(Calculation!$BG$6:$BG$505,ROW(F176)/2-2,1)),"")</f>
        <v/>
      </c>
      <c r="G177" s="45"/>
      <c r="H177" s="92" t="str">
        <f t="shared" si="11"/>
        <v/>
      </c>
      <c r="I177" s="91" t="str">
        <f>IF(MOD(ROW(I176),2)=0,IF( OR(INDEX(Calculation!$BH$6:$BH$505,ROW(I176)/2-2,1)="",AND(INDEX(Calculation!$BH$6:$BH$505,ROW(I176)/2-2,1)="-",INDEX(Calculation!$BG$6:$BG$505,ROW(I176)/2-2,1)="-")),"",INDEX(Calculation!$BH$6:$BH$505,ROW(I176)/2-2,1)&amp; " - " &amp; INDEX(Calculation!$BI$6:$BI$505,ROW(I176)/2-2,1)),"")</f>
        <v/>
      </c>
      <c r="J177" s="45"/>
      <c r="K177" s="92" t="str">
        <f t="shared" si="12"/>
        <v/>
      </c>
      <c r="L177" s="91" t="str">
        <f>IF(MOD(ROW(I176),2)=0,IF( OR(INDEX(Calculation!$BJ$6:$BJ$505,ROW(I176)/2-2,1)="",AND(INDEX(Calculation!$BJ$6:$BJ$505,ROW(I176)/2-2,1)="-",INDEX(Calculation!$BH$6:$BH$505,ROW(I176)/2-2,1)="-")),"",INDEX(Calculation!$BJ$6:$BJ$505,ROW(I176)/2-2,1)&amp; " - " &amp; INDEX(Calculation!$BK$6:$BK$505,ROW(I176)/2-2,1)),"")</f>
        <v/>
      </c>
      <c r="M177" s="45"/>
      <c r="N177" s="92" t="str">
        <f t="shared" si="13"/>
        <v/>
      </c>
      <c r="O177" s="91" t="str">
        <f>IF(MOD(ROW(I176),2)=0,IF( OR(INDEX(Calculation!$BL$6:$BL$505,ROW(I176)/2-2,1)="",AND(INDEX(Calculation!$BL$6:$BL$505,ROW(I176)/2-2,1)="-",INDEX(Calculation!$BJ$6:$BJ$505,ROW(I176)/2-2,1)="-")),"",INDEX(Calculation!$BL$6:$BL$505,ROW(I176)/2-2,1)&amp; " - " &amp; INDEX(Calculation!$BM$6:$BM$505,ROW(I176)/2-2,1)),"")</f>
        <v/>
      </c>
      <c r="P177" s="45"/>
      <c r="Q177" s="92" t="str">
        <f t="shared" si="14"/>
        <v/>
      </c>
      <c r="R177" s="91" t="str">
        <f>IF(MOD(ROW(L176),2)=0,IF( OR(INDEX(Calculation!$BN$6:$BN$505,ROW(L176)/2-2,1)="",AND(INDEX(Calculation!$BN$6:$BN$505,ROW(L176)/2-2,1)="-",INDEX(Calculation!$BL$6:$BL$505,ROW(I176)/2-2,1)="-")),"",INDEX(Calculation!$BN$6:$BN$505,ROW(L176)/2-2,1)&amp; " - " &amp; INDEX(Calculation!$BO$6:$BO$505,ROW(L176)/2-2,1)),"")</f>
        <v/>
      </c>
      <c r="S177" s="63"/>
    </row>
    <row r="178" spans="2:19" x14ac:dyDescent="0.25">
      <c r="B178" s="62"/>
      <c r="C178" s="45"/>
      <c r="D178" s="81"/>
      <c r="E178" s="92" t="str">
        <f t="shared" si="10"/>
        <v/>
      </c>
      <c r="F178" s="91" t="str">
        <f>IF(MOD(ROW(F177),2)=0,IF( LEN(INDEX(Calculation!$BF$6:$BF$505,ROW(F177)/2-2,1))=0,"",INDEX(Calculation!$BF$6:$BF$505,ROW(F177)/2-2,1)&amp; " - " &amp; INDEX(Calculation!$BG$6:$BG$505,ROW(F177)/2-2,1)),"")</f>
        <v/>
      </c>
      <c r="G178" s="45"/>
      <c r="H178" s="92" t="str">
        <f t="shared" si="11"/>
        <v/>
      </c>
      <c r="I178" s="91" t="str">
        <f>IF(MOD(ROW(I177),2)=0,IF( OR(INDEX(Calculation!$BH$6:$BH$505,ROW(I177)/2-2,1)="",AND(INDEX(Calculation!$BH$6:$BH$505,ROW(I177)/2-2,1)="-",INDEX(Calculation!$BG$6:$BG$505,ROW(I177)/2-2,1)="-")),"",INDEX(Calculation!$BH$6:$BH$505,ROW(I177)/2-2,1)&amp; " - " &amp; INDEX(Calculation!$BI$6:$BI$505,ROW(I177)/2-2,1)),"")</f>
        <v/>
      </c>
      <c r="J178" s="45"/>
      <c r="K178" s="92" t="str">
        <f t="shared" si="12"/>
        <v/>
      </c>
      <c r="L178" s="91" t="str">
        <f>IF(MOD(ROW(I177),2)=0,IF( OR(INDEX(Calculation!$BJ$6:$BJ$505,ROW(I177)/2-2,1)="",AND(INDEX(Calculation!$BJ$6:$BJ$505,ROW(I177)/2-2,1)="-",INDEX(Calculation!$BH$6:$BH$505,ROW(I177)/2-2,1)="-")),"",INDEX(Calculation!$BJ$6:$BJ$505,ROW(I177)/2-2,1)&amp; " - " &amp; INDEX(Calculation!$BK$6:$BK$505,ROW(I177)/2-2,1)),"")</f>
        <v/>
      </c>
      <c r="M178" s="45"/>
      <c r="N178" s="92" t="str">
        <f t="shared" si="13"/>
        <v/>
      </c>
      <c r="O178" s="91" t="str">
        <f>IF(MOD(ROW(I177),2)=0,IF( OR(INDEX(Calculation!$BL$6:$BL$505,ROW(I177)/2-2,1)="",AND(INDEX(Calculation!$BL$6:$BL$505,ROW(I177)/2-2,1)="-",INDEX(Calculation!$BJ$6:$BJ$505,ROW(I177)/2-2,1)="-")),"",INDEX(Calculation!$BL$6:$BL$505,ROW(I177)/2-2,1)&amp; " - " &amp; INDEX(Calculation!$BM$6:$BM$505,ROW(I177)/2-2,1)),"")</f>
        <v/>
      </c>
      <c r="P178" s="45"/>
      <c r="Q178" s="92" t="str">
        <f t="shared" si="14"/>
        <v/>
      </c>
      <c r="R178" s="91" t="str">
        <f>IF(MOD(ROW(L177),2)=0,IF( OR(INDEX(Calculation!$BN$6:$BN$505,ROW(L177)/2-2,1)="",AND(INDEX(Calculation!$BN$6:$BN$505,ROW(L177)/2-2,1)="-",INDEX(Calculation!$BL$6:$BL$505,ROW(I177)/2-2,1)="-")),"",INDEX(Calculation!$BN$6:$BN$505,ROW(L177)/2-2,1)&amp; " - " &amp; INDEX(Calculation!$BO$6:$BO$505,ROW(L177)/2-2,1)),"")</f>
        <v/>
      </c>
      <c r="S178" s="63"/>
    </row>
    <row r="179" spans="2:19" x14ac:dyDescent="0.25">
      <c r="B179" s="62"/>
      <c r="C179" s="45"/>
      <c r="D179" s="81"/>
      <c r="E179" s="92" t="str">
        <f t="shared" si="10"/>
        <v/>
      </c>
      <c r="F179" s="91" t="str">
        <f>IF(MOD(ROW(F178),2)=0,IF( LEN(INDEX(Calculation!$BF$6:$BF$505,ROW(F178)/2-2,1))=0,"",INDEX(Calculation!$BF$6:$BF$505,ROW(F178)/2-2,1)&amp; " - " &amp; INDEX(Calculation!$BG$6:$BG$505,ROW(F178)/2-2,1)),"")</f>
        <v/>
      </c>
      <c r="G179" s="45"/>
      <c r="H179" s="92" t="str">
        <f t="shared" si="11"/>
        <v/>
      </c>
      <c r="I179" s="91" t="str">
        <f>IF(MOD(ROW(I178),2)=0,IF( OR(INDEX(Calculation!$BH$6:$BH$505,ROW(I178)/2-2,1)="",AND(INDEX(Calculation!$BH$6:$BH$505,ROW(I178)/2-2,1)="-",INDEX(Calculation!$BG$6:$BG$505,ROW(I178)/2-2,1)="-")),"",INDEX(Calculation!$BH$6:$BH$505,ROW(I178)/2-2,1)&amp; " - " &amp; INDEX(Calculation!$BI$6:$BI$505,ROW(I178)/2-2,1)),"")</f>
        <v/>
      </c>
      <c r="J179" s="45"/>
      <c r="K179" s="92" t="str">
        <f t="shared" si="12"/>
        <v/>
      </c>
      <c r="L179" s="91" t="str">
        <f>IF(MOD(ROW(I178),2)=0,IF( OR(INDEX(Calculation!$BJ$6:$BJ$505,ROW(I178)/2-2,1)="",AND(INDEX(Calculation!$BJ$6:$BJ$505,ROW(I178)/2-2,1)="-",INDEX(Calculation!$BH$6:$BH$505,ROW(I178)/2-2,1)="-")),"",INDEX(Calculation!$BJ$6:$BJ$505,ROW(I178)/2-2,1)&amp; " - " &amp; INDEX(Calculation!$BK$6:$BK$505,ROW(I178)/2-2,1)),"")</f>
        <v/>
      </c>
      <c r="M179" s="45"/>
      <c r="N179" s="92" t="str">
        <f t="shared" si="13"/>
        <v/>
      </c>
      <c r="O179" s="91" t="str">
        <f>IF(MOD(ROW(I178),2)=0,IF( OR(INDEX(Calculation!$BL$6:$BL$505,ROW(I178)/2-2,1)="",AND(INDEX(Calculation!$BL$6:$BL$505,ROW(I178)/2-2,1)="-",INDEX(Calculation!$BJ$6:$BJ$505,ROW(I178)/2-2,1)="-")),"",INDEX(Calculation!$BL$6:$BL$505,ROW(I178)/2-2,1)&amp; " - " &amp; INDEX(Calculation!$BM$6:$BM$505,ROW(I178)/2-2,1)),"")</f>
        <v/>
      </c>
      <c r="P179" s="45"/>
      <c r="Q179" s="92" t="str">
        <f t="shared" si="14"/>
        <v/>
      </c>
      <c r="R179" s="91" t="str">
        <f>IF(MOD(ROW(L178),2)=0,IF( OR(INDEX(Calculation!$BN$6:$BN$505,ROW(L178)/2-2,1)="",AND(INDEX(Calculation!$BN$6:$BN$505,ROW(L178)/2-2,1)="-",INDEX(Calculation!$BL$6:$BL$505,ROW(I178)/2-2,1)="-")),"",INDEX(Calculation!$BN$6:$BN$505,ROW(L178)/2-2,1)&amp; " - " &amp; INDEX(Calculation!$BO$6:$BO$505,ROW(L178)/2-2,1)),"")</f>
        <v/>
      </c>
      <c r="S179" s="63"/>
    </row>
    <row r="180" spans="2:19" x14ac:dyDescent="0.25">
      <c r="B180" s="62"/>
      <c r="C180" s="45"/>
      <c r="D180" s="81"/>
      <c r="E180" s="92" t="str">
        <f t="shared" si="10"/>
        <v/>
      </c>
      <c r="F180" s="91" t="str">
        <f>IF(MOD(ROW(F179),2)=0,IF( LEN(INDEX(Calculation!$BF$6:$BF$505,ROW(F179)/2-2,1))=0,"",INDEX(Calculation!$BF$6:$BF$505,ROW(F179)/2-2,1)&amp; " - " &amp; INDEX(Calculation!$BG$6:$BG$505,ROW(F179)/2-2,1)),"")</f>
        <v/>
      </c>
      <c r="G180" s="45"/>
      <c r="H180" s="92" t="str">
        <f t="shared" si="11"/>
        <v/>
      </c>
      <c r="I180" s="91" t="str">
        <f>IF(MOD(ROW(I179),2)=0,IF( OR(INDEX(Calculation!$BH$6:$BH$505,ROW(I179)/2-2,1)="",AND(INDEX(Calculation!$BH$6:$BH$505,ROW(I179)/2-2,1)="-",INDEX(Calculation!$BG$6:$BG$505,ROW(I179)/2-2,1)="-")),"",INDEX(Calculation!$BH$6:$BH$505,ROW(I179)/2-2,1)&amp; " - " &amp; INDEX(Calculation!$BI$6:$BI$505,ROW(I179)/2-2,1)),"")</f>
        <v/>
      </c>
      <c r="J180" s="45"/>
      <c r="K180" s="92" t="str">
        <f t="shared" si="12"/>
        <v/>
      </c>
      <c r="L180" s="91" t="str">
        <f>IF(MOD(ROW(I179),2)=0,IF( OR(INDEX(Calculation!$BJ$6:$BJ$505,ROW(I179)/2-2,1)="",AND(INDEX(Calculation!$BJ$6:$BJ$505,ROW(I179)/2-2,1)="-",INDEX(Calculation!$BH$6:$BH$505,ROW(I179)/2-2,1)="-")),"",INDEX(Calculation!$BJ$6:$BJ$505,ROW(I179)/2-2,1)&amp; " - " &amp; INDEX(Calculation!$BK$6:$BK$505,ROW(I179)/2-2,1)),"")</f>
        <v/>
      </c>
      <c r="M180" s="45"/>
      <c r="N180" s="92" t="str">
        <f t="shared" si="13"/>
        <v/>
      </c>
      <c r="O180" s="91" t="str">
        <f>IF(MOD(ROW(I179),2)=0,IF( OR(INDEX(Calculation!$BL$6:$BL$505,ROW(I179)/2-2,1)="",AND(INDEX(Calculation!$BL$6:$BL$505,ROW(I179)/2-2,1)="-",INDEX(Calculation!$BJ$6:$BJ$505,ROW(I179)/2-2,1)="-")),"",INDEX(Calculation!$BL$6:$BL$505,ROW(I179)/2-2,1)&amp; " - " &amp; INDEX(Calculation!$BM$6:$BM$505,ROW(I179)/2-2,1)),"")</f>
        <v/>
      </c>
      <c r="P180" s="45"/>
      <c r="Q180" s="92" t="str">
        <f t="shared" si="14"/>
        <v/>
      </c>
      <c r="R180" s="91" t="str">
        <f>IF(MOD(ROW(L179),2)=0,IF( OR(INDEX(Calculation!$BN$6:$BN$505,ROW(L179)/2-2,1)="",AND(INDEX(Calculation!$BN$6:$BN$505,ROW(L179)/2-2,1)="-",INDEX(Calculation!$BL$6:$BL$505,ROW(I179)/2-2,1)="-")),"",INDEX(Calculation!$BN$6:$BN$505,ROW(L179)/2-2,1)&amp; " - " &amp; INDEX(Calculation!$BO$6:$BO$505,ROW(L179)/2-2,1)),"")</f>
        <v/>
      </c>
      <c r="S180" s="63"/>
    </row>
    <row r="181" spans="2:19" x14ac:dyDescent="0.25">
      <c r="B181" s="62"/>
      <c r="C181" s="45"/>
      <c r="D181" s="81"/>
      <c r="E181" s="92" t="str">
        <f t="shared" si="10"/>
        <v/>
      </c>
      <c r="F181" s="91" t="str">
        <f>IF(MOD(ROW(F180),2)=0,IF( LEN(INDEX(Calculation!$BF$6:$BF$505,ROW(F180)/2-2,1))=0,"",INDEX(Calculation!$BF$6:$BF$505,ROW(F180)/2-2,1)&amp; " - " &amp; INDEX(Calculation!$BG$6:$BG$505,ROW(F180)/2-2,1)),"")</f>
        <v/>
      </c>
      <c r="G181" s="45"/>
      <c r="H181" s="92" t="str">
        <f t="shared" si="11"/>
        <v/>
      </c>
      <c r="I181" s="91" t="str">
        <f>IF(MOD(ROW(I180),2)=0,IF( OR(INDEX(Calculation!$BH$6:$BH$505,ROW(I180)/2-2,1)="",AND(INDEX(Calculation!$BH$6:$BH$505,ROW(I180)/2-2,1)="-",INDEX(Calculation!$BG$6:$BG$505,ROW(I180)/2-2,1)="-")),"",INDEX(Calculation!$BH$6:$BH$505,ROW(I180)/2-2,1)&amp; " - " &amp; INDEX(Calculation!$BI$6:$BI$505,ROW(I180)/2-2,1)),"")</f>
        <v/>
      </c>
      <c r="J181" s="45"/>
      <c r="K181" s="92" t="str">
        <f t="shared" si="12"/>
        <v/>
      </c>
      <c r="L181" s="91" t="str">
        <f>IF(MOD(ROW(I180),2)=0,IF( OR(INDEX(Calculation!$BJ$6:$BJ$505,ROW(I180)/2-2,1)="",AND(INDEX(Calculation!$BJ$6:$BJ$505,ROW(I180)/2-2,1)="-",INDEX(Calculation!$BH$6:$BH$505,ROW(I180)/2-2,1)="-")),"",INDEX(Calculation!$BJ$6:$BJ$505,ROW(I180)/2-2,1)&amp; " - " &amp; INDEX(Calculation!$BK$6:$BK$505,ROW(I180)/2-2,1)),"")</f>
        <v/>
      </c>
      <c r="M181" s="45"/>
      <c r="N181" s="92" t="str">
        <f t="shared" si="13"/>
        <v/>
      </c>
      <c r="O181" s="91" t="str">
        <f>IF(MOD(ROW(I180),2)=0,IF( OR(INDEX(Calculation!$BL$6:$BL$505,ROW(I180)/2-2,1)="",AND(INDEX(Calculation!$BL$6:$BL$505,ROW(I180)/2-2,1)="-",INDEX(Calculation!$BJ$6:$BJ$505,ROW(I180)/2-2,1)="-")),"",INDEX(Calculation!$BL$6:$BL$505,ROW(I180)/2-2,1)&amp; " - " &amp; INDEX(Calculation!$BM$6:$BM$505,ROW(I180)/2-2,1)),"")</f>
        <v/>
      </c>
      <c r="P181" s="45"/>
      <c r="Q181" s="92" t="str">
        <f t="shared" si="14"/>
        <v/>
      </c>
      <c r="R181" s="91" t="str">
        <f>IF(MOD(ROW(L180),2)=0,IF( OR(INDEX(Calculation!$BN$6:$BN$505,ROW(L180)/2-2,1)="",AND(INDEX(Calculation!$BN$6:$BN$505,ROW(L180)/2-2,1)="-",INDEX(Calculation!$BL$6:$BL$505,ROW(I180)/2-2,1)="-")),"",INDEX(Calculation!$BN$6:$BN$505,ROW(L180)/2-2,1)&amp; " - " &amp; INDEX(Calculation!$BO$6:$BO$505,ROW(L180)/2-2,1)),"")</f>
        <v/>
      </c>
      <c r="S181" s="63"/>
    </row>
    <row r="182" spans="2:19" x14ac:dyDescent="0.25">
      <c r="B182" s="62"/>
      <c r="C182" s="45"/>
      <c r="D182" s="81"/>
      <c r="E182" s="92" t="str">
        <f t="shared" si="10"/>
        <v/>
      </c>
      <c r="F182" s="91" t="str">
        <f>IF(MOD(ROW(F181),2)=0,IF( LEN(INDEX(Calculation!$BF$6:$BF$505,ROW(F181)/2-2,1))=0,"",INDEX(Calculation!$BF$6:$BF$505,ROW(F181)/2-2,1)&amp; " - " &amp; INDEX(Calculation!$BG$6:$BG$505,ROW(F181)/2-2,1)),"")</f>
        <v/>
      </c>
      <c r="G182" s="45"/>
      <c r="H182" s="92" t="str">
        <f t="shared" si="11"/>
        <v/>
      </c>
      <c r="I182" s="91" t="str">
        <f>IF(MOD(ROW(I181),2)=0,IF( OR(INDEX(Calculation!$BH$6:$BH$505,ROW(I181)/2-2,1)="",AND(INDEX(Calculation!$BH$6:$BH$505,ROW(I181)/2-2,1)="-",INDEX(Calculation!$BG$6:$BG$505,ROW(I181)/2-2,1)="-")),"",INDEX(Calculation!$BH$6:$BH$505,ROW(I181)/2-2,1)&amp; " - " &amp; INDEX(Calculation!$BI$6:$BI$505,ROW(I181)/2-2,1)),"")</f>
        <v/>
      </c>
      <c r="J182" s="45"/>
      <c r="K182" s="92" t="str">
        <f t="shared" si="12"/>
        <v/>
      </c>
      <c r="L182" s="91" t="str">
        <f>IF(MOD(ROW(I181),2)=0,IF( OR(INDEX(Calculation!$BJ$6:$BJ$505,ROW(I181)/2-2,1)="",AND(INDEX(Calculation!$BJ$6:$BJ$505,ROW(I181)/2-2,1)="-",INDEX(Calculation!$BH$6:$BH$505,ROW(I181)/2-2,1)="-")),"",INDEX(Calculation!$BJ$6:$BJ$505,ROW(I181)/2-2,1)&amp; " - " &amp; INDEX(Calculation!$BK$6:$BK$505,ROW(I181)/2-2,1)),"")</f>
        <v/>
      </c>
      <c r="M182" s="45"/>
      <c r="N182" s="92" t="str">
        <f t="shared" si="13"/>
        <v/>
      </c>
      <c r="O182" s="91" t="str">
        <f>IF(MOD(ROW(I181),2)=0,IF( OR(INDEX(Calculation!$BL$6:$BL$505,ROW(I181)/2-2,1)="",AND(INDEX(Calculation!$BL$6:$BL$505,ROW(I181)/2-2,1)="-",INDEX(Calculation!$BJ$6:$BJ$505,ROW(I181)/2-2,1)="-")),"",INDEX(Calculation!$BL$6:$BL$505,ROW(I181)/2-2,1)&amp; " - " &amp; INDEX(Calculation!$BM$6:$BM$505,ROW(I181)/2-2,1)),"")</f>
        <v/>
      </c>
      <c r="P182" s="45"/>
      <c r="Q182" s="92" t="str">
        <f t="shared" si="14"/>
        <v/>
      </c>
      <c r="R182" s="91" t="str">
        <f>IF(MOD(ROW(L181),2)=0,IF( OR(INDEX(Calculation!$BN$6:$BN$505,ROW(L181)/2-2,1)="",AND(INDEX(Calculation!$BN$6:$BN$505,ROW(L181)/2-2,1)="-",INDEX(Calculation!$BL$6:$BL$505,ROW(I181)/2-2,1)="-")),"",INDEX(Calculation!$BN$6:$BN$505,ROW(L181)/2-2,1)&amp; " - " &amp; INDEX(Calculation!$BO$6:$BO$505,ROW(L181)/2-2,1)),"")</f>
        <v/>
      </c>
      <c r="S182" s="63"/>
    </row>
    <row r="183" spans="2:19" x14ac:dyDescent="0.25">
      <c r="B183" s="62"/>
      <c r="C183" s="45"/>
      <c r="D183" s="81"/>
      <c r="E183" s="92" t="str">
        <f t="shared" si="10"/>
        <v/>
      </c>
      <c r="F183" s="91" t="str">
        <f>IF(MOD(ROW(F182),2)=0,IF( LEN(INDEX(Calculation!$BF$6:$BF$505,ROW(F182)/2-2,1))=0,"",INDEX(Calculation!$BF$6:$BF$505,ROW(F182)/2-2,1)&amp; " - " &amp; INDEX(Calculation!$BG$6:$BG$505,ROW(F182)/2-2,1)),"")</f>
        <v/>
      </c>
      <c r="G183" s="45"/>
      <c r="H183" s="92" t="str">
        <f t="shared" si="11"/>
        <v/>
      </c>
      <c r="I183" s="91" t="str">
        <f>IF(MOD(ROW(I182),2)=0,IF( OR(INDEX(Calculation!$BH$6:$BH$505,ROW(I182)/2-2,1)="",AND(INDEX(Calculation!$BH$6:$BH$505,ROW(I182)/2-2,1)="-",INDEX(Calculation!$BG$6:$BG$505,ROW(I182)/2-2,1)="-")),"",INDEX(Calculation!$BH$6:$BH$505,ROW(I182)/2-2,1)&amp; " - " &amp; INDEX(Calculation!$BI$6:$BI$505,ROW(I182)/2-2,1)),"")</f>
        <v/>
      </c>
      <c r="J183" s="45"/>
      <c r="K183" s="92" t="str">
        <f t="shared" si="12"/>
        <v/>
      </c>
      <c r="L183" s="91" t="str">
        <f>IF(MOD(ROW(I182),2)=0,IF( OR(INDEX(Calculation!$BJ$6:$BJ$505,ROW(I182)/2-2,1)="",AND(INDEX(Calculation!$BJ$6:$BJ$505,ROW(I182)/2-2,1)="-",INDEX(Calculation!$BH$6:$BH$505,ROW(I182)/2-2,1)="-")),"",INDEX(Calculation!$BJ$6:$BJ$505,ROW(I182)/2-2,1)&amp; " - " &amp; INDEX(Calculation!$BK$6:$BK$505,ROW(I182)/2-2,1)),"")</f>
        <v/>
      </c>
      <c r="M183" s="45"/>
      <c r="N183" s="92" t="str">
        <f t="shared" si="13"/>
        <v/>
      </c>
      <c r="O183" s="91" t="str">
        <f>IF(MOD(ROW(I182),2)=0,IF( OR(INDEX(Calculation!$BL$6:$BL$505,ROW(I182)/2-2,1)="",AND(INDEX(Calculation!$BL$6:$BL$505,ROW(I182)/2-2,1)="-",INDEX(Calculation!$BJ$6:$BJ$505,ROW(I182)/2-2,1)="-")),"",INDEX(Calculation!$BL$6:$BL$505,ROW(I182)/2-2,1)&amp; " - " &amp; INDEX(Calculation!$BM$6:$BM$505,ROW(I182)/2-2,1)),"")</f>
        <v/>
      </c>
      <c r="P183" s="45"/>
      <c r="Q183" s="92" t="str">
        <f t="shared" si="14"/>
        <v/>
      </c>
      <c r="R183" s="91" t="str">
        <f>IF(MOD(ROW(L182),2)=0,IF( OR(INDEX(Calculation!$BN$6:$BN$505,ROW(L182)/2-2,1)="",AND(INDEX(Calculation!$BN$6:$BN$505,ROW(L182)/2-2,1)="-",INDEX(Calculation!$BL$6:$BL$505,ROW(I182)/2-2,1)="-")),"",INDEX(Calculation!$BN$6:$BN$505,ROW(L182)/2-2,1)&amp; " - " &amp; INDEX(Calculation!$BO$6:$BO$505,ROW(L182)/2-2,1)),"")</f>
        <v/>
      </c>
      <c r="S183" s="63"/>
    </row>
    <row r="184" spans="2:19" x14ac:dyDescent="0.25">
      <c r="B184" s="62"/>
      <c r="C184" s="45"/>
      <c r="D184" s="81"/>
      <c r="E184" s="92" t="str">
        <f t="shared" si="10"/>
        <v/>
      </c>
      <c r="F184" s="91" t="str">
        <f>IF(MOD(ROW(F183),2)=0,IF( LEN(INDEX(Calculation!$BF$6:$BF$505,ROW(F183)/2-2,1))=0,"",INDEX(Calculation!$BF$6:$BF$505,ROW(F183)/2-2,1)&amp; " - " &amp; INDEX(Calculation!$BG$6:$BG$505,ROW(F183)/2-2,1)),"")</f>
        <v/>
      </c>
      <c r="G184" s="45"/>
      <c r="H184" s="92" t="str">
        <f t="shared" si="11"/>
        <v/>
      </c>
      <c r="I184" s="91" t="str">
        <f>IF(MOD(ROW(I183),2)=0,IF( OR(INDEX(Calculation!$BH$6:$BH$505,ROW(I183)/2-2,1)="",AND(INDEX(Calculation!$BH$6:$BH$505,ROW(I183)/2-2,1)="-",INDEX(Calculation!$BG$6:$BG$505,ROW(I183)/2-2,1)="-")),"",INDEX(Calculation!$BH$6:$BH$505,ROW(I183)/2-2,1)&amp; " - " &amp; INDEX(Calculation!$BI$6:$BI$505,ROW(I183)/2-2,1)),"")</f>
        <v/>
      </c>
      <c r="J184" s="45"/>
      <c r="K184" s="92" t="str">
        <f t="shared" si="12"/>
        <v/>
      </c>
      <c r="L184" s="91" t="str">
        <f>IF(MOD(ROW(I183),2)=0,IF( OR(INDEX(Calculation!$BJ$6:$BJ$505,ROW(I183)/2-2,1)="",AND(INDEX(Calculation!$BJ$6:$BJ$505,ROW(I183)/2-2,1)="-",INDEX(Calculation!$BH$6:$BH$505,ROW(I183)/2-2,1)="-")),"",INDEX(Calculation!$BJ$6:$BJ$505,ROW(I183)/2-2,1)&amp; " - " &amp; INDEX(Calculation!$BK$6:$BK$505,ROW(I183)/2-2,1)),"")</f>
        <v/>
      </c>
      <c r="M184" s="45"/>
      <c r="N184" s="92" t="str">
        <f t="shared" si="13"/>
        <v/>
      </c>
      <c r="O184" s="91" t="str">
        <f>IF(MOD(ROW(I183),2)=0,IF( OR(INDEX(Calculation!$BL$6:$BL$505,ROW(I183)/2-2,1)="",AND(INDEX(Calculation!$BL$6:$BL$505,ROW(I183)/2-2,1)="-",INDEX(Calculation!$BJ$6:$BJ$505,ROW(I183)/2-2,1)="-")),"",INDEX(Calculation!$BL$6:$BL$505,ROW(I183)/2-2,1)&amp; " - " &amp; INDEX(Calculation!$BM$6:$BM$505,ROW(I183)/2-2,1)),"")</f>
        <v/>
      </c>
      <c r="P184" s="45"/>
      <c r="Q184" s="92" t="str">
        <f t="shared" si="14"/>
        <v/>
      </c>
      <c r="R184" s="91" t="str">
        <f>IF(MOD(ROW(L183),2)=0,IF( OR(INDEX(Calculation!$BN$6:$BN$505,ROW(L183)/2-2,1)="",AND(INDEX(Calculation!$BN$6:$BN$505,ROW(L183)/2-2,1)="-",INDEX(Calculation!$BL$6:$BL$505,ROW(I183)/2-2,1)="-")),"",INDEX(Calculation!$BN$6:$BN$505,ROW(L183)/2-2,1)&amp; " - " &amp; INDEX(Calculation!$BO$6:$BO$505,ROW(L183)/2-2,1)),"")</f>
        <v/>
      </c>
      <c r="S184" s="63"/>
    </row>
    <row r="185" spans="2:19" x14ac:dyDescent="0.25">
      <c r="B185" s="62"/>
      <c r="C185" s="45"/>
      <c r="D185" s="81"/>
      <c r="E185" s="92" t="str">
        <f t="shared" si="10"/>
        <v/>
      </c>
      <c r="F185" s="91" t="str">
        <f>IF(MOD(ROW(F184),2)=0,IF( LEN(INDEX(Calculation!$BF$6:$BF$505,ROW(F184)/2-2,1))=0,"",INDEX(Calculation!$BF$6:$BF$505,ROW(F184)/2-2,1)&amp; " - " &amp; INDEX(Calculation!$BG$6:$BG$505,ROW(F184)/2-2,1)),"")</f>
        <v/>
      </c>
      <c r="G185" s="45"/>
      <c r="H185" s="92" t="str">
        <f t="shared" si="11"/>
        <v/>
      </c>
      <c r="I185" s="91" t="str">
        <f>IF(MOD(ROW(I184),2)=0,IF( OR(INDEX(Calculation!$BH$6:$BH$505,ROW(I184)/2-2,1)="",AND(INDEX(Calculation!$BH$6:$BH$505,ROW(I184)/2-2,1)="-",INDEX(Calculation!$BG$6:$BG$505,ROW(I184)/2-2,1)="-")),"",INDEX(Calculation!$BH$6:$BH$505,ROW(I184)/2-2,1)&amp; " - " &amp; INDEX(Calculation!$BI$6:$BI$505,ROW(I184)/2-2,1)),"")</f>
        <v/>
      </c>
      <c r="J185" s="45"/>
      <c r="K185" s="92" t="str">
        <f t="shared" si="12"/>
        <v/>
      </c>
      <c r="L185" s="91" t="str">
        <f>IF(MOD(ROW(I184),2)=0,IF( OR(INDEX(Calculation!$BJ$6:$BJ$505,ROW(I184)/2-2,1)="",AND(INDEX(Calculation!$BJ$6:$BJ$505,ROW(I184)/2-2,1)="-",INDEX(Calculation!$BH$6:$BH$505,ROW(I184)/2-2,1)="-")),"",INDEX(Calculation!$BJ$6:$BJ$505,ROW(I184)/2-2,1)&amp; " - " &amp; INDEX(Calculation!$BK$6:$BK$505,ROW(I184)/2-2,1)),"")</f>
        <v/>
      </c>
      <c r="M185" s="45"/>
      <c r="N185" s="92" t="str">
        <f t="shared" si="13"/>
        <v/>
      </c>
      <c r="O185" s="91" t="str">
        <f>IF(MOD(ROW(I184),2)=0,IF( OR(INDEX(Calculation!$BL$6:$BL$505,ROW(I184)/2-2,1)="",AND(INDEX(Calculation!$BL$6:$BL$505,ROW(I184)/2-2,1)="-",INDEX(Calculation!$BJ$6:$BJ$505,ROW(I184)/2-2,1)="-")),"",INDEX(Calculation!$BL$6:$BL$505,ROW(I184)/2-2,1)&amp; " - " &amp; INDEX(Calculation!$BM$6:$BM$505,ROW(I184)/2-2,1)),"")</f>
        <v/>
      </c>
      <c r="P185" s="45"/>
      <c r="Q185" s="92" t="str">
        <f t="shared" si="14"/>
        <v/>
      </c>
      <c r="R185" s="91" t="str">
        <f>IF(MOD(ROW(L184),2)=0,IF( OR(INDEX(Calculation!$BN$6:$BN$505,ROW(L184)/2-2,1)="",AND(INDEX(Calculation!$BN$6:$BN$505,ROW(L184)/2-2,1)="-",INDEX(Calculation!$BL$6:$BL$505,ROW(I184)/2-2,1)="-")),"",INDEX(Calculation!$BN$6:$BN$505,ROW(L184)/2-2,1)&amp; " - " &amp; INDEX(Calculation!$BO$6:$BO$505,ROW(L184)/2-2,1)),"")</f>
        <v/>
      </c>
      <c r="S185" s="63"/>
    </row>
    <row r="186" spans="2:19" x14ac:dyDescent="0.25">
      <c r="B186" s="62"/>
      <c r="C186" s="45"/>
      <c r="D186" s="81"/>
      <c r="E186" s="92" t="str">
        <f t="shared" si="10"/>
        <v/>
      </c>
      <c r="F186" s="91" t="str">
        <f>IF(MOD(ROW(F185),2)=0,IF( LEN(INDEX(Calculation!$BF$6:$BF$505,ROW(F185)/2-2,1))=0,"",INDEX(Calculation!$BF$6:$BF$505,ROW(F185)/2-2,1)&amp; " - " &amp; INDEX(Calculation!$BG$6:$BG$505,ROW(F185)/2-2,1)),"")</f>
        <v/>
      </c>
      <c r="G186" s="45"/>
      <c r="H186" s="92" t="str">
        <f t="shared" si="11"/>
        <v/>
      </c>
      <c r="I186" s="91" t="str">
        <f>IF(MOD(ROW(I185),2)=0,IF( OR(INDEX(Calculation!$BH$6:$BH$505,ROW(I185)/2-2,1)="",AND(INDEX(Calculation!$BH$6:$BH$505,ROW(I185)/2-2,1)="-",INDEX(Calculation!$BG$6:$BG$505,ROW(I185)/2-2,1)="-")),"",INDEX(Calculation!$BH$6:$BH$505,ROW(I185)/2-2,1)&amp; " - " &amp; INDEX(Calculation!$BI$6:$BI$505,ROW(I185)/2-2,1)),"")</f>
        <v/>
      </c>
      <c r="J186" s="45"/>
      <c r="K186" s="92" t="str">
        <f t="shared" si="12"/>
        <v/>
      </c>
      <c r="L186" s="91" t="str">
        <f>IF(MOD(ROW(I185),2)=0,IF( OR(INDEX(Calculation!$BJ$6:$BJ$505,ROW(I185)/2-2,1)="",AND(INDEX(Calculation!$BJ$6:$BJ$505,ROW(I185)/2-2,1)="-",INDEX(Calculation!$BH$6:$BH$505,ROW(I185)/2-2,1)="-")),"",INDEX(Calculation!$BJ$6:$BJ$505,ROW(I185)/2-2,1)&amp; " - " &amp; INDEX(Calculation!$BK$6:$BK$505,ROW(I185)/2-2,1)),"")</f>
        <v/>
      </c>
      <c r="M186" s="45"/>
      <c r="N186" s="92" t="str">
        <f t="shared" si="13"/>
        <v/>
      </c>
      <c r="O186" s="91" t="str">
        <f>IF(MOD(ROW(I185),2)=0,IF( OR(INDEX(Calculation!$BL$6:$BL$505,ROW(I185)/2-2,1)="",AND(INDEX(Calculation!$BL$6:$BL$505,ROW(I185)/2-2,1)="-",INDEX(Calculation!$BJ$6:$BJ$505,ROW(I185)/2-2,1)="-")),"",INDEX(Calculation!$BL$6:$BL$505,ROW(I185)/2-2,1)&amp; " - " &amp; INDEX(Calculation!$BM$6:$BM$505,ROW(I185)/2-2,1)),"")</f>
        <v/>
      </c>
      <c r="P186" s="45"/>
      <c r="Q186" s="92" t="str">
        <f t="shared" si="14"/>
        <v/>
      </c>
      <c r="R186" s="91" t="str">
        <f>IF(MOD(ROW(L185),2)=0,IF( OR(INDEX(Calculation!$BN$6:$BN$505,ROW(L185)/2-2,1)="",AND(INDEX(Calculation!$BN$6:$BN$505,ROW(L185)/2-2,1)="-",INDEX(Calculation!$BL$6:$BL$505,ROW(I185)/2-2,1)="-")),"",INDEX(Calculation!$BN$6:$BN$505,ROW(L185)/2-2,1)&amp; " - " &amp; INDEX(Calculation!$BO$6:$BO$505,ROW(L185)/2-2,1)),"")</f>
        <v/>
      </c>
      <c r="S186" s="63"/>
    </row>
    <row r="187" spans="2:19" x14ac:dyDescent="0.25">
      <c r="B187" s="62"/>
      <c r="C187" s="45"/>
      <c r="D187" s="81"/>
      <c r="E187" s="92" t="str">
        <f t="shared" si="10"/>
        <v/>
      </c>
      <c r="F187" s="91" t="str">
        <f>IF(MOD(ROW(F186),2)=0,IF( LEN(INDEX(Calculation!$BF$6:$BF$505,ROW(F186)/2-2,1))=0,"",INDEX(Calculation!$BF$6:$BF$505,ROW(F186)/2-2,1)&amp; " - " &amp; INDEX(Calculation!$BG$6:$BG$505,ROW(F186)/2-2,1)),"")</f>
        <v/>
      </c>
      <c r="G187" s="45"/>
      <c r="H187" s="92" t="str">
        <f t="shared" si="11"/>
        <v/>
      </c>
      <c r="I187" s="91" t="str">
        <f>IF(MOD(ROW(I186),2)=0,IF( OR(INDEX(Calculation!$BH$6:$BH$505,ROW(I186)/2-2,1)="",AND(INDEX(Calculation!$BH$6:$BH$505,ROW(I186)/2-2,1)="-",INDEX(Calculation!$BG$6:$BG$505,ROW(I186)/2-2,1)="-")),"",INDEX(Calculation!$BH$6:$BH$505,ROW(I186)/2-2,1)&amp; " - " &amp; INDEX(Calculation!$BI$6:$BI$505,ROW(I186)/2-2,1)),"")</f>
        <v/>
      </c>
      <c r="J187" s="45"/>
      <c r="K187" s="92" t="str">
        <f t="shared" si="12"/>
        <v/>
      </c>
      <c r="L187" s="91" t="str">
        <f>IF(MOD(ROW(I186),2)=0,IF( OR(INDEX(Calculation!$BJ$6:$BJ$505,ROW(I186)/2-2,1)="",AND(INDEX(Calculation!$BJ$6:$BJ$505,ROW(I186)/2-2,1)="-",INDEX(Calculation!$BH$6:$BH$505,ROW(I186)/2-2,1)="-")),"",INDEX(Calculation!$BJ$6:$BJ$505,ROW(I186)/2-2,1)&amp; " - " &amp; INDEX(Calculation!$BK$6:$BK$505,ROW(I186)/2-2,1)),"")</f>
        <v/>
      </c>
      <c r="M187" s="45"/>
      <c r="N187" s="92" t="str">
        <f t="shared" si="13"/>
        <v/>
      </c>
      <c r="O187" s="91" t="str">
        <f>IF(MOD(ROW(I186),2)=0,IF( OR(INDEX(Calculation!$BL$6:$BL$505,ROW(I186)/2-2,1)="",AND(INDEX(Calculation!$BL$6:$BL$505,ROW(I186)/2-2,1)="-",INDEX(Calculation!$BJ$6:$BJ$505,ROW(I186)/2-2,1)="-")),"",INDEX(Calculation!$BL$6:$BL$505,ROW(I186)/2-2,1)&amp; " - " &amp; INDEX(Calculation!$BM$6:$BM$505,ROW(I186)/2-2,1)),"")</f>
        <v/>
      </c>
      <c r="P187" s="45"/>
      <c r="Q187" s="92" t="str">
        <f t="shared" si="14"/>
        <v/>
      </c>
      <c r="R187" s="91" t="str">
        <f>IF(MOD(ROW(L186),2)=0,IF( OR(INDEX(Calculation!$BN$6:$BN$505,ROW(L186)/2-2,1)="",AND(INDEX(Calculation!$BN$6:$BN$505,ROW(L186)/2-2,1)="-",INDEX(Calculation!$BL$6:$BL$505,ROW(I186)/2-2,1)="-")),"",INDEX(Calculation!$BN$6:$BN$505,ROW(L186)/2-2,1)&amp; " - " &amp; INDEX(Calculation!$BO$6:$BO$505,ROW(L186)/2-2,1)),"")</f>
        <v/>
      </c>
      <c r="S187" s="63"/>
    </row>
    <row r="188" spans="2:19" x14ac:dyDescent="0.25">
      <c r="B188" s="62"/>
      <c r="C188" s="45"/>
      <c r="D188" s="81"/>
      <c r="E188" s="92" t="str">
        <f t="shared" si="10"/>
        <v/>
      </c>
      <c r="F188" s="91" t="str">
        <f>IF(MOD(ROW(F187),2)=0,IF( LEN(INDEX(Calculation!$BF$6:$BF$505,ROW(F187)/2-2,1))=0,"",INDEX(Calculation!$BF$6:$BF$505,ROW(F187)/2-2,1)&amp; " - " &amp; INDEX(Calculation!$BG$6:$BG$505,ROW(F187)/2-2,1)),"")</f>
        <v/>
      </c>
      <c r="G188" s="45"/>
      <c r="H188" s="92" t="str">
        <f t="shared" si="11"/>
        <v/>
      </c>
      <c r="I188" s="91" t="str">
        <f>IF(MOD(ROW(I187),2)=0,IF( OR(INDEX(Calculation!$BH$6:$BH$505,ROW(I187)/2-2,1)="",AND(INDEX(Calculation!$BH$6:$BH$505,ROW(I187)/2-2,1)="-",INDEX(Calculation!$BG$6:$BG$505,ROW(I187)/2-2,1)="-")),"",INDEX(Calculation!$BH$6:$BH$505,ROW(I187)/2-2,1)&amp; " - " &amp; INDEX(Calculation!$BI$6:$BI$505,ROW(I187)/2-2,1)),"")</f>
        <v/>
      </c>
      <c r="J188" s="45"/>
      <c r="K188" s="92" t="str">
        <f t="shared" si="12"/>
        <v/>
      </c>
      <c r="L188" s="91" t="str">
        <f>IF(MOD(ROW(I187),2)=0,IF( OR(INDEX(Calculation!$BJ$6:$BJ$505,ROW(I187)/2-2,1)="",AND(INDEX(Calculation!$BJ$6:$BJ$505,ROW(I187)/2-2,1)="-",INDEX(Calculation!$BH$6:$BH$505,ROW(I187)/2-2,1)="-")),"",INDEX(Calculation!$BJ$6:$BJ$505,ROW(I187)/2-2,1)&amp; " - " &amp; INDEX(Calculation!$BK$6:$BK$505,ROW(I187)/2-2,1)),"")</f>
        <v/>
      </c>
      <c r="M188" s="45"/>
      <c r="N188" s="92" t="str">
        <f t="shared" si="13"/>
        <v/>
      </c>
      <c r="O188" s="91" t="str">
        <f>IF(MOD(ROW(I187),2)=0,IF( OR(INDEX(Calculation!$BL$6:$BL$505,ROW(I187)/2-2,1)="",AND(INDEX(Calculation!$BL$6:$BL$505,ROW(I187)/2-2,1)="-",INDEX(Calculation!$BJ$6:$BJ$505,ROW(I187)/2-2,1)="-")),"",INDEX(Calculation!$BL$6:$BL$505,ROW(I187)/2-2,1)&amp; " - " &amp; INDEX(Calculation!$BM$6:$BM$505,ROW(I187)/2-2,1)),"")</f>
        <v/>
      </c>
      <c r="P188" s="45"/>
      <c r="Q188" s="92" t="str">
        <f t="shared" si="14"/>
        <v/>
      </c>
      <c r="R188" s="91" t="str">
        <f>IF(MOD(ROW(L187),2)=0,IF( OR(INDEX(Calculation!$BN$6:$BN$505,ROW(L187)/2-2,1)="",AND(INDEX(Calculation!$BN$6:$BN$505,ROW(L187)/2-2,1)="-",INDEX(Calculation!$BL$6:$BL$505,ROW(I187)/2-2,1)="-")),"",INDEX(Calculation!$BN$6:$BN$505,ROW(L187)/2-2,1)&amp; " - " &amp; INDEX(Calculation!$BO$6:$BO$505,ROW(L187)/2-2,1)),"")</f>
        <v/>
      </c>
      <c r="S188" s="63"/>
    </row>
    <row r="189" spans="2:19" x14ac:dyDescent="0.25">
      <c r="B189" s="62"/>
      <c r="C189" s="45"/>
      <c r="D189" s="81"/>
      <c r="E189" s="92" t="str">
        <f t="shared" si="10"/>
        <v/>
      </c>
      <c r="F189" s="91" t="str">
        <f>IF(MOD(ROW(F188),2)=0,IF( LEN(INDEX(Calculation!$BF$6:$BF$505,ROW(F188)/2-2,1))=0,"",INDEX(Calculation!$BF$6:$BF$505,ROW(F188)/2-2,1)&amp; " - " &amp; INDEX(Calculation!$BG$6:$BG$505,ROW(F188)/2-2,1)),"")</f>
        <v/>
      </c>
      <c r="G189" s="45"/>
      <c r="H189" s="92" t="str">
        <f t="shared" si="11"/>
        <v/>
      </c>
      <c r="I189" s="91" t="str">
        <f>IF(MOD(ROW(I188),2)=0,IF( OR(INDEX(Calculation!$BH$6:$BH$505,ROW(I188)/2-2,1)="",AND(INDEX(Calculation!$BH$6:$BH$505,ROW(I188)/2-2,1)="-",INDEX(Calculation!$BG$6:$BG$505,ROW(I188)/2-2,1)="-")),"",INDEX(Calculation!$BH$6:$BH$505,ROW(I188)/2-2,1)&amp; " - " &amp; INDEX(Calculation!$BI$6:$BI$505,ROW(I188)/2-2,1)),"")</f>
        <v/>
      </c>
      <c r="J189" s="45"/>
      <c r="K189" s="92" t="str">
        <f t="shared" si="12"/>
        <v/>
      </c>
      <c r="L189" s="91" t="str">
        <f>IF(MOD(ROW(I188),2)=0,IF( OR(INDEX(Calculation!$BJ$6:$BJ$505,ROW(I188)/2-2,1)="",AND(INDEX(Calculation!$BJ$6:$BJ$505,ROW(I188)/2-2,1)="-",INDEX(Calculation!$BH$6:$BH$505,ROW(I188)/2-2,1)="-")),"",INDEX(Calculation!$BJ$6:$BJ$505,ROW(I188)/2-2,1)&amp; " - " &amp; INDEX(Calculation!$BK$6:$BK$505,ROW(I188)/2-2,1)),"")</f>
        <v/>
      </c>
      <c r="M189" s="45"/>
      <c r="N189" s="92" t="str">
        <f t="shared" si="13"/>
        <v/>
      </c>
      <c r="O189" s="91" t="str">
        <f>IF(MOD(ROW(I188),2)=0,IF( OR(INDEX(Calculation!$BL$6:$BL$505,ROW(I188)/2-2,1)="",AND(INDEX(Calculation!$BL$6:$BL$505,ROW(I188)/2-2,1)="-",INDEX(Calculation!$BJ$6:$BJ$505,ROW(I188)/2-2,1)="-")),"",INDEX(Calculation!$BL$6:$BL$505,ROW(I188)/2-2,1)&amp; " - " &amp; INDEX(Calculation!$BM$6:$BM$505,ROW(I188)/2-2,1)),"")</f>
        <v/>
      </c>
      <c r="P189" s="45"/>
      <c r="Q189" s="92" t="str">
        <f t="shared" si="14"/>
        <v/>
      </c>
      <c r="R189" s="91" t="str">
        <f>IF(MOD(ROW(L188),2)=0,IF( OR(INDEX(Calculation!$BN$6:$BN$505,ROW(L188)/2-2,1)="",AND(INDEX(Calculation!$BN$6:$BN$505,ROW(L188)/2-2,1)="-",INDEX(Calculation!$BL$6:$BL$505,ROW(I188)/2-2,1)="-")),"",INDEX(Calculation!$BN$6:$BN$505,ROW(L188)/2-2,1)&amp; " - " &amp; INDEX(Calculation!$BO$6:$BO$505,ROW(L188)/2-2,1)),"")</f>
        <v/>
      </c>
      <c r="S189" s="63"/>
    </row>
    <row r="190" spans="2:19" x14ac:dyDescent="0.25">
      <c r="B190" s="62"/>
      <c r="C190" s="45"/>
      <c r="D190" s="81"/>
      <c r="E190" s="92" t="str">
        <f t="shared" si="10"/>
        <v/>
      </c>
      <c r="F190" s="91" t="str">
        <f>IF(MOD(ROW(F189),2)=0,IF( LEN(INDEX(Calculation!$BF$6:$BF$505,ROW(F189)/2-2,1))=0,"",INDEX(Calculation!$BF$6:$BF$505,ROW(F189)/2-2,1)&amp; " - " &amp; INDEX(Calculation!$BG$6:$BG$505,ROW(F189)/2-2,1)),"")</f>
        <v/>
      </c>
      <c r="G190" s="45"/>
      <c r="H190" s="92" t="str">
        <f t="shared" si="11"/>
        <v/>
      </c>
      <c r="I190" s="91" t="str">
        <f>IF(MOD(ROW(I189),2)=0,IF( OR(INDEX(Calculation!$BH$6:$BH$505,ROW(I189)/2-2,1)="",AND(INDEX(Calculation!$BH$6:$BH$505,ROW(I189)/2-2,1)="-",INDEX(Calculation!$BG$6:$BG$505,ROW(I189)/2-2,1)="-")),"",INDEX(Calculation!$BH$6:$BH$505,ROW(I189)/2-2,1)&amp; " - " &amp; INDEX(Calculation!$BI$6:$BI$505,ROW(I189)/2-2,1)),"")</f>
        <v/>
      </c>
      <c r="J190" s="45"/>
      <c r="K190" s="92" t="str">
        <f t="shared" si="12"/>
        <v/>
      </c>
      <c r="L190" s="91" t="str">
        <f>IF(MOD(ROW(I189),2)=0,IF( OR(INDEX(Calculation!$BJ$6:$BJ$505,ROW(I189)/2-2,1)="",AND(INDEX(Calculation!$BJ$6:$BJ$505,ROW(I189)/2-2,1)="-",INDEX(Calculation!$BH$6:$BH$505,ROW(I189)/2-2,1)="-")),"",INDEX(Calculation!$BJ$6:$BJ$505,ROW(I189)/2-2,1)&amp; " - " &amp; INDEX(Calculation!$BK$6:$BK$505,ROW(I189)/2-2,1)),"")</f>
        <v/>
      </c>
      <c r="M190" s="45"/>
      <c r="N190" s="92" t="str">
        <f t="shared" si="13"/>
        <v/>
      </c>
      <c r="O190" s="91" t="str">
        <f>IF(MOD(ROW(I189),2)=0,IF( OR(INDEX(Calculation!$BL$6:$BL$505,ROW(I189)/2-2,1)="",AND(INDEX(Calculation!$BL$6:$BL$505,ROW(I189)/2-2,1)="-",INDEX(Calculation!$BJ$6:$BJ$505,ROW(I189)/2-2,1)="-")),"",INDEX(Calculation!$BL$6:$BL$505,ROW(I189)/2-2,1)&amp; " - " &amp; INDEX(Calculation!$BM$6:$BM$505,ROW(I189)/2-2,1)),"")</f>
        <v/>
      </c>
      <c r="P190" s="45"/>
      <c r="Q190" s="92" t="str">
        <f t="shared" si="14"/>
        <v/>
      </c>
      <c r="R190" s="91" t="str">
        <f>IF(MOD(ROW(L189),2)=0,IF( OR(INDEX(Calculation!$BN$6:$BN$505,ROW(L189)/2-2,1)="",AND(INDEX(Calculation!$BN$6:$BN$505,ROW(L189)/2-2,1)="-",INDEX(Calculation!$BL$6:$BL$505,ROW(I189)/2-2,1)="-")),"",INDEX(Calculation!$BN$6:$BN$505,ROW(L189)/2-2,1)&amp; " - " &amp; INDEX(Calculation!$BO$6:$BO$505,ROW(L189)/2-2,1)),"")</f>
        <v/>
      </c>
      <c r="S190" s="63"/>
    </row>
    <row r="191" spans="2:19" x14ac:dyDescent="0.25">
      <c r="B191" s="62"/>
      <c r="C191" s="45"/>
      <c r="D191" s="81"/>
      <c r="E191" s="92" t="str">
        <f t="shared" si="10"/>
        <v/>
      </c>
      <c r="F191" s="91" t="str">
        <f>IF(MOD(ROW(F190),2)=0,IF( LEN(INDEX(Calculation!$BF$6:$BF$505,ROW(F190)/2-2,1))=0,"",INDEX(Calculation!$BF$6:$BF$505,ROW(F190)/2-2,1)&amp; " - " &amp; INDEX(Calculation!$BG$6:$BG$505,ROW(F190)/2-2,1)),"")</f>
        <v/>
      </c>
      <c r="G191" s="45"/>
      <c r="H191" s="92" t="str">
        <f t="shared" si="11"/>
        <v/>
      </c>
      <c r="I191" s="91" t="str">
        <f>IF(MOD(ROW(I190),2)=0,IF( OR(INDEX(Calculation!$BH$6:$BH$505,ROW(I190)/2-2,1)="",AND(INDEX(Calculation!$BH$6:$BH$505,ROW(I190)/2-2,1)="-",INDEX(Calculation!$BG$6:$BG$505,ROW(I190)/2-2,1)="-")),"",INDEX(Calculation!$BH$6:$BH$505,ROW(I190)/2-2,1)&amp; " - " &amp; INDEX(Calculation!$BI$6:$BI$505,ROW(I190)/2-2,1)),"")</f>
        <v/>
      </c>
      <c r="J191" s="45"/>
      <c r="K191" s="92" t="str">
        <f t="shared" si="12"/>
        <v/>
      </c>
      <c r="L191" s="91" t="str">
        <f>IF(MOD(ROW(I190),2)=0,IF( OR(INDEX(Calculation!$BJ$6:$BJ$505,ROW(I190)/2-2,1)="",AND(INDEX(Calculation!$BJ$6:$BJ$505,ROW(I190)/2-2,1)="-",INDEX(Calculation!$BH$6:$BH$505,ROW(I190)/2-2,1)="-")),"",INDEX(Calculation!$BJ$6:$BJ$505,ROW(I190)/2-2,1)&amp; " - " &amp; INDEX(Calculation!$BK$6:$BK$505,ROW(I190)/2-2,1)),"")</f>
        <v/>
      </c>
      <c r="M191" s="45"/>
      <c r="N191" s="92" t="str">
        <f t="shared" si="13"/>
        <v/>
      </c>
      <c r="O191" s="91" t="str">
        <f>IF(MOD(ROW(I190),2)=0,IF( OR(INDEX(Calculation!$BL$6:$BL$505,ROW(I190)/2-2,1)="",AND(INDEX(Calculation!$BL$6:$BL$505,ROW(I190)/2-2,1)="-",INDEX(Calculation!$BJ$6:$BJ$505,ROW(I190)/2-2,1)="-")),"",INDEX(Calculation!$BL$6:$BL$505,ROW(I190)/2-2,1)&amp; " - " &amp; INDEX(Calculation!$BM$6:$BM$505,ROW(I190)/2-2,1)),"")</f>
        <v/>
      </c>
      <c r="P191" s="45"/>
      <c r="Q191" s="92" t="str">
        <f t="shared" si="14"/>
        <v/>
      </c>
      <c r="R191" s="91" t="str">
        <f>IF(MOD(ROW(L190),2)=0,IF( OR(INDEX(Calculation!$BN$6:$BN$505,ROW(L190)/2-2,1)="",AND(INDEX(Calculation!$BN$6:$BN$505,ROW(L190)/2-2,1)="-",INDEX(Calculation!$BL$6:$BL$505,ROW(I190)/2-2,1)="-")),"",INDEX(Calculation!$BN$6:$BN$505,ROW(L190)/2-2,1)&amp; " - " &amp; INDEX(Calculation!$BO$6:$BO$505,ROW(L190)/2-2,1)),"")</f>
        <v/>
      </c>
      <c r="S191" s="63"/>
    </row>
    <row r="192" spans="2:19" x14ac:dyDescent="0.25">
      <c r="B192" s="62"/>
      <c r="C192" s="45"/>
      <c r="D192" s="81"/>
      <c r="E192" s="92" t="str">
        <f t="shared" si="10"/>
        <v/>
      </c>
      <c r="F192" s="91" t="str">
        <f>IF(MOD(ROW(F191),2)=0,IF( LEN(INDEX(Calculation!$BF$6:$BF$505,ROW(F191)/2-2,1))=0,"",INDEX(Calculation!$BF$6:$BF$505,ROW(F191)/2-2,1)&amp; " - " &amp; INDEX(Calculation!$BG$6:$BG$505,ROW(F191)/2-2,1)),"")</f>
        <v/>
      </c>
      <c r="G192" s="45"/>
      <c r="H192" s="92" t="str">
        <f t="shared" si="11"/>
        <v/>
      </c>
      <c r="I192" s="91" t="str">
        <f>IF(MOD(ROW(I191),2)=0,IF( OR(INDEX(Calculation!$BH$6:$BH$505,ROW(I191)/2-2,1)="",AND(INDEX(Calculation!$BH$6:$BH$505,ROW(I191)/2-2,1)="-",INDEX(Calculation!$BG$6:$BG$505,ROW(I191)/2-2,1)="-")),"",INDEX(Calculation!$BH$6:$BH$505,ROW(I191)/2-2,1)&amp; " - " &amp; INDEX(Calculation!$BI$6:$BI$505,ROW(I191)/2-2,1)),"")</f>
        <v/>
      </c>
      <c r="J192" s="45"/>
      <c r="K192" s="92" t="str">
        <f t="shared" si="12"/>
        <v/>
      </c>
      <c r="L192" s="91" t="str">
        <f>IF(MOD(ROW(I191),2)=0,IF( OR(INDEX(Calculation!$BJ$6:$BJ$505,ROW(I191)/2-2,1)="",AND(INDEX(Calculation!$BJ$6:$BJ$505,ROW(I191)/2-2,1)="-",INDEX(Calculation!$BH$6:$BH$505,ROW(I191)/2-2,1)="-")),"",INDEX(Calculation!$BJ$6:$BJ$505,ROW(I191)/2-2,1)&amp; " - " &amp; INDEX(Calculation!$BK$6:$BK$505,ROW(I191)/2-2,1)),"")</f>
        <v/>
      </c>
      <c r="M192" s="45"/>
      <c r="N192" s="92" t="str">
        <f t="shared" si="13"/>
        <v/>
      </c>
      <c r="O192" s="91" t="str">
        <f>IF(MOD(ROW(I191),2)=0,IF( OR(INDEX(Calculation!$BL$6:$BL$505,ROW(I191)/2-2,1)="",AND(INDEX(Calculation!$BL$6:$BL$505,ROW(I191)/2-2,1)="-",INDEX(Calculation!$BJ$6:$BJ$505,ROW(I191)/2-2,1)="-")),"",INDEX(Calculation!$BL$6:$BL$505,ROW(I191)/2-2,1)&amp; " - " &amp; INDEX(Calculation!$BM$6:$BM$505,ROW(I191)/2-2,1)),"")</f>
        <v/>
      </c>
      <c r="P192" s="45"/>
      <c r="Q192" s="92" t="str">
        <f t="shared" si="14"/>
        <v/>
      </c>
      <c r="R192" s="91" t="str">
        <f>IF(MOD(ROW(L191),2)=0,IF( OR(INDEX(Calculation!$BN$6:$BN$505,ROW(L191)/2-2,1)="",AND(INDEX(Calculation!$BN$6:$BN$505,ROW(L191)/2-2,1)="-",INDEX(Calculation!$BL$6:$BL$505,ROW(I191)/2-2,1)="-")),"",INDEX(Calculation!$BN$6:$BN$505,ROW(L191)/2-2,1)&amp; " - " &amp; INDEX(Calculation!$BO$6:$BO$505,ROW(L191)/2-2,1)),"")</f>
        <v/>
      </c>
      <c r="S192" s="63"/>
    </row>
    <row r="193" spans="2:19" x14ac:dyDescent="0.25">
      <c r="B193" s="62"/>
      <c r="C193" s="45"/>
      <c r="D193" s="81"/>
      <c r="E193" s="92" t="str">
        <f t="shared" si="10"/>
        <v/>
      </c>
      <c r="F193" s="91" t="str">
        <f>IF(MOD(ROW(F192),2)=0,IF( LEN(INDEX(Calculation!$BF$6:$BF$505,ROW(F192)/2-2,1))=0,"",INDEX(Calculation!$BF$6:$BF$505,ROW(F192)/2-2,1)&amp; " - " &amp; INDEX(Calculation!$BG$6:$BG$505,ROW(F192)/2-2,1)),"")</f>
        <v/>
      </c>
      <c r="G193" s="45"/>
      <c r="H193" s="92" t="str">
        <f t="shared" si="11"/>
        <v/>
      </c>
      <c r="I193" s="91" t="str">
        <f>IF(MOD(ROW(I192),2)=0,IF( OR(INDEX(Calculation!$BH$6:$BH$505,ROW(I192)/2-2,1)="",AND(INDEX(Calculation!$BH$6:$BH$505,ROW(I192)/2-2,1)="-",INDEX(Calculation!$BG$6:$BG$505,ROW(I192)/2-2,1)="-")),"",INDEX(Calculation!$BH$6:$BH$505,ROW(I192)/2-2,1)&amp; " - " &amp; INDEX(Calculation!$BI$6:$BI$505,ROW(I192)/2-2,1)),"")</f>
        <v/>
      </c>
      <c r="J193" s="45"/>
      <c r="K193" s="92" t="str">
        <f t="shared" si="12"/>
        <v/>
      </c>
      <c r="L193" s="91" t="str">
        <f>IF(MOD(ROW(I192),2)=0,IF( OR(INDEX(Calculation!$BJ$6:$BJ$505,ROW(I192)/2-2,1)="",AND(INDEX(Calculation!$BJ$6:$BJ$505,ROW(I192)/2-2,1)="-",INDEX(Calculation!$BH$6:$BH$505,ROW(I192)/2-2,1)="-")),"",INDEX(Calculation!$BJ$6:$BJ$505,ROW(I192)/2-2,1)&amp; " - " &amp; INDEX(Calculation!$BK$6:$BK$505,ROW(I192)/2-2,1)),"")</f>
        <v/>
      </c>
      <c r="M193" s="45"/>
      <c r="N193" s="92" t="str">
        <f t="shared" si="13"/>
        <v/>
      </c>
      <c r="O193" s="91" t="str">
        <f>IF(MOD(ROW(I192),2)=0,IF( OR(INDEX(Calculation!$BL$6:$BL$505,ROW(I192)/2-2,1)="",AND(INDEX(Calculation!$BL$6:$BL$505,ROW(I192)/2-2,1)="-",INDEX(Calculation!$BJ$6:$BJ$505,ROW(I192)/2-2,1)="-")),"",INDEX(Calculation!$BL$6:$BL$505,ROW(I192)/2-2,1)&amp; " - " &amp; INDEX(Calculation!$BM$6:$BM$505,ROW(I192)/2-2,1)),"")</f>
        <v/>
      </c>
      <c r="P193" s="45"/>
      <c r="Q193" s="92" t="str">
        <f t="shared" si="14"/>
        <v/>
      </c>
      <c r="R193" s="91" t="str">
        <f>IF(MOD(ROW(L192),2)=0,IF( OR(INDEX(Calculation!$BN$6:$BN$505,ROW(L192)/2-2,1)="",AND(INDEX(Calculation!$BN$6:$BN$505,ROW(L192)/2-2,1)="-",INDEX(Calculation!$BL$6:$BL$505,ROW(I192)/2-2,1)="-")),"",INDEX(Calculation!$BN$6:$BN$505,ROW(L192)/2-2,1)&amp; " - " &amp; INDEX(Calculation!$BO$6:$BO$505,ROW(L192)/2-2,1)),"")</f>
        <v/>
      </c>
      <c r="S193" s="63"/>
    </row>
    <row r="194" spans="2:19" x14ac:dyDescent="0.25">
      <c r="B194" s="62"/>
      <c r="C194" s="45"/>
      <c r="D194" s="81"/>
      <c r="E194" s="92" t="str">
        <f t="shared" si="10"/>
        <v/>
      </c>
      <c r="F194" s="91" t="str">
        <f>IF(MOD(ROW(F193),2)=0,IF( LEN(INDEX(Calculation!$BF$6:$BF$505,ROW(F193)/2-2,1))=0,"",INDEX(Calculation!$BF$6:$BF$505,ROW(F193)/2-2,1)&amp; " - " &amp; INDEX(Calculation!$BG$6:$BG$505,ROW(F193)/2-2,1)),"")</f>
        <v/>
      </c>
      <c r="G194" s="45"/>
      <c r="H194" s="92" t="str">
        <f t="shared" si="11"/>
        <v/>
      </c>
      <c r="I194" s="91" t="str">
        <f>IF(MOD(ROW(I193),2)=0,IF( OR(INDEX(Calculation!$BH$6:$BH$505,ROW(I193)/2-2,1)="",AND(INDEX(Calculation!$BH$6:$BH$505,ROW(I193)/2-2,1)="-",INDEX(Calculation!$BG$6:$BG$505,ROW(I193)/2-2,1)="-")),"",INDEX(Calculation!$BH$6:$BH$505,ROW(I193)/2-2,1)&amp; " - " &amp; INDEX(Calculation!$BI$6:$BI$505,ROW(I193)/2-2,1)),"")</f>
        <v/>
      </c>
      <c r="J194" s="45"/>
      <c r="K194" s="92" t="str">
        <f t="shared" si="12"/>
        <v/>
      </c>
      <c r="L194" s="91" t="str">
        <f>IF(MOD(ROW(I193),2)=0,IF( OR(INDEX(Calculation!$BJ$6:$BJ$505,ROW(I193)/2-2,1)="",AND(INDEX(Calculation!$BJ$6:$BJ$505,ROW(I193)/2-2,1)="-",INDEX(Calculation!$BH$6:$BH$505,ROW(I193)/2-2,1)="-")),"",INDEX(Calculation!$BJ$6:$BJ$505,ROW(I193)/2-2,1)&amp; " - " &amp; INDEX(Calculation!$BK$6:$BK$505,ROW(I193)/2-2,1)),"")</f>
        <v/>
      </c>
      <c r="M194" s="45"/>
      <c r="N194" s="92" t="str">
        <f t="shared" si="13"/>
        <v/>
      </c>
      <c r="O194" s="91" t="str">
        <f>IF(MOD(ROW(I193),2)=0,IF( OR(INDEX(Calculation!$BL$6:$BL$505,ROW(I193)/2-2,1)="",AND(INDEX(Calculation!$BL$6:$BL$505,ROW(I193)/2-2,1)="-",INDEX(Calculation!$BJ$6:$BJ$505,ROW(I193)/2-2,1)="-")),"",INDEX(Calculation!$BL$6:$BL$505,ROW(I193)/2-2,1)&amp; " - " &amp; INDEX(Calculation!$BM$6:$BM$505,ROW(I193)/2-2,1)),"")</f>
        <v/>
      </c>
      <c r="P194" s="45"/>
      <c r="Q194" s="92" t="str">
        <f t="shared" si="14"/>
        <v/>
      </c>
      <c r="R194" s="91" t="str">
        <f>IF(MOD(ROW(L193),2)=0,IF( OR(INDEX(Calculation!$BN$6:$BN$505,ROW(L193)/2-2,1)="",AND(INDEX(Calculation!$BN$6:$BN$505,ROW(L193)/2-2,1)="-",INDEX(Calculation!$BL$6:$BL$505,ROW(I193)/2-2,1)="-")),"",INDEX(Calculation!$BN$6:$BN$505,ROW(L193)/2-2,1)&amp; " - " &amp; INDEX(Calculation!$BO$6:$BO$505,ROW(L193)/2-2,1)),"")</f>
        <v/>
      </c>
      <c r="S194" s="63"/>
    </row>
    <row r="195" spans="2:19" x14ac:dyDescent="0.25">
      <c r="B195" s="62"/>
      <c r="C195" s="45"/>
      <c r="D195" s="81"/>
      <c r="E195" s="92" t="str">
        <f t="shared" si="10"/>
        <v/>
      </c>
      <c r="F195" s="91" t="str">
        <f>IF(MOD(ROW(F194),2)=0,IF( LEN(INDEX(Calculation!$BF$6:$BF$505,ROW(F194)/2-2,1))=0,"",INDEX(Calculation!$BF$6:$BF$505,ROW(F194)/2-2,1)&amp; " - " &amp; INDEX(Calculation!$BG$6:$BG$505,ROW(F194)/2-2,1)),"")</f>
        <v/>
      </c>
      <c r="G195" s="45"/>
      <c r="H195" s="92" t="str">
        <f t="shared" si="11"/>
        <v/>
      </c>
      <c r="I195" s="91" t="str">
        <f>IF(MOD(ROW(I194),2)=0,IF( OR(INDEX(Calculation!$BH$6:$BH$505,ROW(I194)/2-2,1)="",AND(INDEX(Calculation!$BH$6:$BH$505,ROW(I194)/2-2,1)="-",INDEX(Calculation!$BG$6:$BG$505,ROW(I194)/2-2,1)="-")),"",INDEX(Calculation!$BH$6:$BH$505,ROW(I194)/2-2,1)&amp; " - " &amp; INDEX(Calculation!$BI$6:$BI$505,ROW(I194)/2-2,1)),"")</f>
        <v/>
      </c>
      <c r="J195" s="45"/>
      <c r="K195" s="92" t="str">
        <f t="shared" si="12"/>
        <v/>
      </c>
      <c r="L195" s="91" t="str">
        <f>IF(MOD(ROW(I194),2)=0,IF( OR(INDEX(Calculation!$BJ$6:$BJ$505,ROW(I194)/2-2,1)="",AND(INDEX(Calculation!$BJ$6:$BJ$505,ROW(I194)/2-2,1)="-",INDEX(Calculation!$BH$6:$BH$505,ROW(I194)/2-2,1)="-")),"",INDEX(Calculation!$BJ$6:$BJ$505,ROW(I194)/2-2,1)&amp; " - " &amp; INDEX(Calculation!$BK$6:$BK$505,ROW(I194)/2-2,1)),"")</f>
        <v/>
      </c>
      <c r="M195" s="45"/>
      <c r="N195" s="92" t="str">
        <f t="shared" si="13"/>
        <v/>
      </c>
      <c r="O195" s="91" t="str">
        <f>IF(MOD(ROW(I194),2)=0,IF( OR(INDEX(Calculation!$BL$6:$BL$505,ROW(I194)/2-2,1)="",AND(INDEX(Calculation!$BL$6:$BL$505,ROW(I194)/2-2,1)="-",INDEX(Calculation!$BJ$6:$BJ$505,ROW(I194)/2-2,1)="-")),"",INDEX(Calculation!$BL$6:$BL$505,ROW(I194)/2-2,1)&amp; " - " &amp; INDEX(Calculation!$BM$6:$BM$505,ROW(I194)/2-2,1)),"")</f>
        <v/>
      </c>
      <c r="P195" s="45"/>
      <c r="Q195" s="92" t="str">
        <f t="shared" si="14"/>
        <v/>
      </c>
      <c r="R195" s="91" t="str">
        <f>IF(MOD(ROW(L194),2)=0,IF( OR(INDEX(Calculation!$BN$6:$BN$505,ROW(L194)/2-2,1)="",AND(INDEX(Calculation!$BN$6:$BN$505,ROW(L194)/2-2,1)="-",INDEX(Calculation!$BL$6:$BL$505,ROW(I194)/2-2,1)="-")),"",INDEX(Calculation!$BN$6:$BN$505,ROW(L194)/2-2,1)&amp; " - " &amp; INDEX(Calculation!$BO$6:$BO$505,ROW(L194)/2-2,1)),"")</f>
        <v/>
      </c>
      <c r="S195" s="63"/>
    </row>
    <row r="196" spans="2:19" x14ac:dyDescent="0.25">
      <c r="B196" s="62"/>
      <c r="C196" s="45"/>
      <c r="D196" s="81"/>
      <c r="E196" s="92" t="str">
        <f t="shared" si="10"/>
        <v/>
      </c>
      <c r="F196" s="91" t="str">
        <f>IF(MOD(ROW(F195),2)=0,IF( LEN(INDEX(Calculation!$BF$6:$BF$505,ROW(F195)/2-2,1))=0,"",INDEX(Calculation!$BF$6:$BF$505,ROW(F195)/2-2,1)&amp; " - " &amp; INDEX(Calculation!$BG$6:$BG$505,ROW(F195)/2-2,1)),"")</f>
        <v/>
      </c>
      <c r="G196" s="45"/>
      <c r="H196" s="92" t="str">
        <f t="shared" si="11"/>
        <v/>
      </c>
      <c r="I196" s="91" t="str">
        <f>IF(MOD(ROW(I195),2)=0,IF( OR(INDEX(Calculation!$BH$6:$BH$505,ROW(I195)/2-2,1)="",AND(INDEX(Calculation!$BH$6:$BH$505,ROW(I195)/2-2,1)="-",INDEX(Calculation!$BG$6:$BG$505,ROW(I195)/2-2,1)="-")),"",INDEX(Calculation!$BH$6:$BH$505,ROW(I195)/2-2,1)&amp; " - " &amp; INDEX(Calculation!$BI$6:$BI$505,ROW(I195)/2-2,1)),"")</f>
        <v/>
      </c>
      <c r="J196" s="45"/>
      <c r="K196" s="92" t="str">
        <f t="shared" si="12"/>
        <v/>
      </c>
      <c r="L196" s="91" t="str">
        <f>IF(MOD(ROW(I195),2)=0,IF( OR(INDEX(Calculation!$BJ$6:$BJ$505,ROW(I195)/2-2,1)="",AND(INDEX(Calculation!$BJ$6:$BJ$505,ROW(I195)/2-2,1)="-",INDEX(Calculation!$BH$6:$BH$505,ROW(I195)/2-2,1)="-")),"",INDEX(Calculation!$BJ$6:$BJ$505,ROW(I195)/2-2,1)&amp; " - " &amp; INDEX(Calculation!$BK$6:$BK$505,ROW(I195)/2-2,1)),"")</f>
        <v/>
      </c>
      <c r="M196" s="45"/>
      <c r="N196" s="92" t="str">
        <f t="shared" si="13"/>
        <v/>
      </c>
      <c r="O196" s="91" t="str">
        <f>IF(MOD(ROW(I195),2)=0,IF( OR(INDEX(Calculation!$BL$6:$BL$505,ROW(I195)/2-2,1)="",AND(INDEX(Calculation!$BL$6:$BL$505,ROW(I195)/2-2,1)="-",INDEX(Calculation!$BJ$6:$BJ$505,ROW(I195)/2-2,1)="-")),"",INDEX(Calculation!$BL$6:$BL$505,ROW(I195)/2-2,1)&amp; " - " &amp; INDEX(Calculation!$BM$6:$BM$505,ROW(I195)/2-2,1)),"")</f>
        <v/>
      </c>
      <c r="P196" s="45"/>
      <c r="Q196" s="92" t="str">
        <f t="shared" si="14"/>
        <v/>
      </c>
      <c r="R196" s="91" t="str">
        <f>IF(MOD(ROW(L195),2)=0,IF( OR(INDEX(Calculation!$BN$6:$BN$505,ROW(L195)/2-2,1)="",AND(INDEX(Calculation!$BN$6:$BN$505,ROW(L195)/2-2,1)="-",INDEX(Calculation!$BL$6:$BL$505,ROW(I195)/2-2,1)="-")),"",INDEX(Calculation!$BN$6:$BN$505,ROW(L195)/2-2,1)&amp; " - " &amp; INDEX(Calculation!$BO$6:$BO$505,ROW(L195)/2-2,1)),"")</f>
        <v/>
      </c>
      <c r="S196" s="63"/>
    </row>
    <row r="197" spans="2:19" x14ac:dyDescent="0.25">
      <c r="B197" s="62"/>
      <c r="C197" s="45"/>
      <c r="D197" s="81"/>
      <c r="E197" s="92" t="str">
        <f t="shared" si="10"/>
        <v/>
      </c>
      <c r="F197" s="91" t="str">
        <f>IF(MOD(ROW(F196),2)=0,IF( LEN(INDEX(Calculation!$BF$6:$BF$505,ROW(F196)/2-2,1))=0,"",INDEX(Calculation!$BF$6:$BF$505,ROW(F196)/2-2,1)&amp; " - " &amp; INDEX(Calculation!$BG$6:$BG$505,ROW(F196)/2-2,1)),"")</f>
        <v/>
      </c>
      <c r="G197" s="45"/>
      <c r="H197" s="92" t="str">
        <f t="shared" si="11"/>
        <v/>
      </c>
      <c r="I197" s="91" t="str">
        <f>IF(MOD(ROW(I196),2)=0,IF( OR(INDEX(Calculation!$BH$6:$BH$505,ROW(I196)/2-2,1)="",AND(INDEX(Calculation!$BH$6:$BH$505,ROW(I196)/2-2,1)="-",INDEX(Calculation!$BG$6:$BG$505,ROW(I196)/2-2,1)="-")),"",INDEX(Calculation!$BH$6:$BH$505,ROW(I196)/2-2,1)&amp; " - " &amp; INDEX(Calculation!$BI$6:$BI$505,ROW(I196)/2-2,1)),"")</f>
        <v/>
      </c>
      <c r="J197" s="45"/>
      <c r="K197" s="92" t="str">
        <f t="shared" si="12"/>
        <v/>
      </c>
      <c r="L197" s="91" t="str">
        <f>IF(MOD(ROW(I196),2)=0,IF( OR(INDEX(Calculation!$BJ$6:$BJ$505,ROW(I196)/2-2,1)="",AND(INDEX(Calculation!$BJ$6:$BJ$505,ROW(I196)/2-2,1)="-",INDEX(Calculation!$BH$6:$BH$505,ROW(I196)/2-2,1)="-")),"",INDEX(Calculation!$BJ$6:$BJ$505,ROW(I196)/2-2,1)&amp; " - " &amp; INDEX(Calculation!$BK$6:$BK$505,ROW(I196)/2-2,1)),"")</f>
        <v/>
      </c>
      <c r="M197" s="45"/>
      <c r="N197" s="92" t="str">
        <f t="shared" si="13"/>
        <v/>
      </c>
      <c r="O197" s="91" t="str">
        <f>IF(MOD(ROW(I196),2)=0,IF( OR(INDEX(Calculation!$BL$6:$BL$505,ROW(I196)/2-2,1)="",AND(INDEX(Calculation!$BL$6:$BL$505,ROW(I196)/2-2,1)="-",INDEX(Calculation!$BJ$6:$BJ$505,ROW(I196)/2-2,1)="-")),"",INDEX(Calculation!$BL$6:$BL$505,ROW(I196)/2-2,1)&amp; " - " &amp; INDEX(Calculation!$BM$6:$BM$505,ROW(I196)/2-2,1)),"")</f>
        <v/>
      </c>
      <c r="P197" s="45"/>
      <c r="Q197" s="92" t="str">
        <f t="shared" si="14"/>
        <v/>
      </c>
      <c r="R197" s="91" t="str">
        <f>IF(MOD(ROW(L196),2)=0,IF( OR(INDEX(Calculation!$BN$6:$BN$505,ROW(L196)/2-2,1)="",AND(INDEX(Calculation!$BN$6:$BN$505,ROW(L196)/2-2,1)="-",INDEX(Calculation!$BL$6:$BL$505,ROW(I196)/2-2,1)="-")),"",INDEX(Calculation!$BN$6:$BN$505,ROW(L196)/2-2,1)&amp; " - " &amp; INDEX(Calculation!$BO$6:$BO$505,ROW(L196)/2-2,1)),"")</f>
        <v/>
      </c>
      <c r="S197" s="63"/>
    </row>
    <row r="198" spans="2:19" x14ac:dyDescent="0.25">
      <c r="B198" s="62"/>
      <c r="C198" s="45"/>
      <c r="D198" s="81"/>
      <c r="E198" s="92" t="str">
        <f t="shared" si="10"/>
        <v/>
      </c>
      <c r="F198" s="91" t="str">
        <f>IF(MOD(ROW(F197),2)=0,IF( LEN(INDEX(Calculation!$BF$6:$BF$505,ROW(F197)/2-2,1))=0,"",INDEX(Calculation!$BF$6:$BF$505,ROW(F197)/2-2,1)&amp; " - " &amp; INDEX(Calculation!$BG$6:$BG$505,ROW(F197)/2-2,1)),"")</f>
        <v/>
      </c>
      <c r="G198" s="45"/>
      <c r="H198" s="92" t="str">
        <f t="shared" si="11"/>
        <v/>
      </c>
      <c r="I198" s="91" t="str">
        <f>IF(MOD(ROW(I197),2)=0,IF( OR(INDEX(Calculation!$BH$6:$BH$505,ROW(I197)/2-2,1)="",AND(INDEX(Calculation!$BH$6:$BH$505,ROW(I197)/2-2,1)="-",INDEX(Calculation!$BG$6:$BG$505,ROW(I197)/2-2,1)="-")),"",INDEX(Calculation!$BH$6:$BH$505,ROW(I197)/2-2,1)&amp; " - " &amp; INDEX(Calculation!$BI$6:$BI$505,ROW(I197)/2-2,1)),"")</f>
        <v/>
      </c>
      <c r="J198" s="45"/>
      <c r="K198" s="92" t="str">
        <f t="shared" si="12"/>
        <v/>
      </c>
      <c r="L198" s="91" t="str">
        <f>IF(MOD(ROW(I197),2)=0,IF( OR(INDEX(Calculation!$BJ$6:$BJ$505,ROW(I197)/2-2,1)="",AND(INDEX(Calculation!$BJ$6:$BJ$505,ROW(I197)/2-2,1)="-",INDEX(Calculation!$BH$6:$BH$505,ROW(I197)/2-2,1)="-")),"",INDEX(Calculation!$BJ$6:$BJ$505,ROW(I197)/2-2,1)&amp; " - " &amp; INDEX(Calculation!$BK$6:$BK$505,ROW(I197)/2-2,1)),"")</f>
        <v/>
      </c>
      <c r="M198" s="45"/>
      <c r="N198" s="92" t="str">
        <f t="shared" si="13"/>
        <v/>
      </c>
      <c r="O198" s="91" t="str">
        <f>IF(MOD(ROW(I197),2)=0,IF( OR(INDEX(Calculation!$BL$6:$BL$505,ROW(I197)/2-2,1)="",AND(INDEX(Calculation!$BL$6:$BL$505,ROW(I197)/2-2,1)="-",INDEX(Calculation!$BJ$6:$BJ$505,ROW(I197)/2-2,1)="-")),"",INDEX(Calculation!$BL$6:$BL$505,ROW(I197)/2-2,1)&amp; " - " &amp; INDEX(Calculation!$BM$6:$BM$505,ROW(I197)/2-2,1)),"")</f>
        <v/>
      </c>
      <c r="P198" s="45"/>
      <c r="Q198" s="92" t="str">
        <f t="shared" si="14"/>
        <v/>
      </c>
      <c r="R198" s="91" t="str">
        <f>IF(MOD(ROW(L197),2)=0,IF( OR(INDEX(Calculation!$BN$6:$BN$505,ROW(L197)/2-2,1)="",AND(INDEX(Calculation!$BN$6:$BN$505,ROW(L197)/2-2,1)="-",INDEX(Calculation!$BL$6:$BL$505,ROW(I197)/2-2,1)="-")),"",INDEX(Calculation!$BN$6:$BN$505,ROW(L197)/2-2,1)&amp; " - " &amp; INDEX(Calculation!$BO$6:$BO$505,ROW(L197)/2-2,1)),"")</f>
        <v/>
      </c>
      <c r="S198" s="63"/>
    </row>
    <row r="199" spans="2:19" x14ac:dyDescent="0.25">
      <c r="B199" s="62"/>
      <c r="C199" s="45"/>
      <c r="D199" s="81"/>
      <c r="E199" s="92" t="str">
        <f t="shared" ref="E199:E262" si="15">IF(OR(AND(C200="",F200&lt;&gt;""),AND(C199="",F199="",E200="x")),"x","")</f>
        <v/>
      </c>
      <c r="F199" s="91" t="str">
        <f>IF(MOD(ROW(F198),2)=0,IF( LEN(INDEX(Calculation!$BF$6:$BF$505,ROW(F198)/2-2,1))=0,"",INDEX(Calculation!$BF$6:$BF$505,ROW(F198)/2-2,1)&amp; " - " &amp; INDEX(Calculation!$BG$6:$BG$505,ROW(F198)/2-2,1)),"")</f>
        <v/>
      </c>
      <c r="G199" s="45"/>
      <c r="H199" s="92" t="str">
        <f t="shared" ref="H199:H262" si="16">IF(OR(AND(F200="",I200&lt;&gt;""),AND(F199="",I199="",H200="x")),"x","")</f>
        <v/>
      </c>
      <c r="I199" s="91" t="str">
        <f>IF(MOD(ROW(I198),2)=0,IF( OR(INDEX(Calculation!$BH$6:$BH$505,ROW(I198)/2-2,1)="",AND(INDEX(Calculation!$BH$6:$BH$505,ROW(I198)/2-2,1)="-",INDEX(Calculation!$BG$6:$BG$505,ROW(I198)/2-2,1)="-")),"",INDEX(Calculation!$BH$6:$BH$505,ROW(I198)/2-2,1)&amp; " - " &amp; INDEX(Calculation!$BI$6:$BI$505,ROW(I198)/2-2,1)),"")</f>
        <v/>
      </c>
      <c r="J199" s="45"/>
      <c r="K199" s="92" t="str">
        <f t="shared" ref="K199:K262" si="17">IF(OR(AND(I200="",L200&lt;&gt;""),AND(I199="",L199="",K200="x")),"x","")</f>
        <v/>
      </c>
      <c r="L199" s="91" t="str">
        <f>IF(MOD(ROW(I198),2)=0,IF( OR(INDEX(Calculation!$BJ$6:$BJ$505,ROW(I198)/2-2,1)="",AND(INDEX(Calculation!$BJ$6:$BJ$505,ROW(I198)/2-2,1)="-",INDEX(Calculation!$BH$6:$BH$505,ROW(I198)/2-2,1)="-")),"",INDEX(Calculation!$BJ$6:$BJ$505,ROW(I198)/2-2,1)&amp; " - " &amp; INDEX(Calculation!$BK$6:$BK$505,ROW(I198)/2-2,1)),"")</f>
        <v/>
      </c>
      <c r="M199" s="45"/>
      <c r="N199" s="92" t="str">
        <f t="shared" ref="N199:N262" si="18">IF(OR(AND(L200="",O200&lt;&gt;""),AND(L199="",O199="",N200="x")),"x","")</f>
        <v/>
      </c>
      <c r="O199" s="91" t="str">
        <f>IF(MOD(ROW(I198),2)=0,IF( OR(INDEX(Calculation!$BL$6:$BL$505,ROW(I198)/2-2,1)="",AND(INDEX(Calculation!$BL$6:$BL$505,ROW(I198)/2-2,1)="-",INDEX(Calculation!$BJ$6:$BJ$505,ROW(I198)/2-2,1)="-")),"",INDEX(Calculation!$BL$6:$BL$505,ROW(I198)/2-2,1)&amp; " - " &amp; INDEX(Calculation!$BM$6:$BM$505,ROW(I198)/2-2,1)),"")</f>
        <v/>
      </c>
      <c r="P199" s="45"/>
      <c r="Q199" s="92" t="str">
        <f t="shared" ref="Q199:Q262" si="19">IF(OR(AND(O200="",R200&lt;&gt;""),AND(O199="",R199="",Q200="x")),"x","")</f>
        <v/>
      </c>
      <c r="R199" s="91" t="str">
        <f>IF(MOD(ROW(L198),2)=0,IF( OR(INDEX(Calculation!$BN$6:$BN$505,ROW(L198)/2-2,1)="",AND(INDEX(Calculation!$BN$6:$BN$505,ROW(L198)/2-2,1)="-",INDEX(Calculation!$BL$6:$BL$505,ROW(I198)/2-2,1)="-")),"",INDEX(Calculation!$BN$6:$BN$505,ROW(L198)/2-2,1)&amp; " - " &amp; INDEX(Calculation!$BO$6:$BO$505,ROW(L198)/2-2,1)),"")</f>
        <v/>
      </c>
      <c r="S199" s="63"/>
    </row>
    <row r="200" spans="2:19" x14ac:dyDescent="0.25">
      <c r="B200" s="62"/>
      <c r="C200" s="45"/>
      <c r="D200" s="81"/>
      <c r="E200" s="92" t="str">
        <f t="shared" si="15"/>
        <v/>
      </c>
      <c r="F200" s="91" t="str">
        <f>IF(MOD(ROW(F199),2)=0,IF( LEN(INDEX(Calculation!$BF$6:$BF$505,ROW(F199)/2-2,1))=0,"",INDEX(Calculation!$BF$6:$BF$505,ROW(F199)/2-2,1)&amp; " - " &amp; INDEX(Calculation!$BG$6:$BG$505,ROW(F199)/2-2,1)),"")</f>
        <v/>
      </c>
      <c r="G200" s="45"/>
      <c r="H200" s="92" t="str">
        <f t="shared" si="16"/>
        <v/>
      </c>
      <c r="I200" s="91" t="str">
        <f>IF(MOD(ROW(I199),2)=0,IF( OR(INDEX(Calculation!$BH$6:$BH$505,ROW(I199)/2-2,1)="",AND(INDEX(Calculation!$BH$6:$BH$505,ROW(I199)/2-2,1)="-",INDEX(Calculation!$BG$6:$BG$505,ROW(I199)/2-2,1)="-")),"",INDEX(Calculation!$BH$6:$BH$505,ROW(I199)/2-2,1)&amp; " - " &amp; INDEX(Calculation!$BI$6:$BI$505,ROW(I199)/2-2,1)),"")</f>
        <v/>
      </c>
      <c r="J200" s="45"/>
      <c r="K200" s="92" t="str">
        <f t="shared" si="17"/>
        <v/>
      </c>
      <c r="L200" s="91" t="str">
        <f>IF(MOD(ROW(I199),2)=0,IF( OR(INDEX(Calculation!$BJ$6:$BJ$505,ROW(I199)/2-2,1)="",AND(INDEX(Calculation!$BJ$6:$BJ$505,ROW(I199)/2-2,1)="-",INDEX(Calculation!$BH$6:$BH$505,ROW(I199)/2-2,1)="-")),"",INDEX(Calculation!$BJ$6:$BJ$505,ROW(I199)/2-2,1)&amp; " - " &amp; INDEX(Calculation!$BK$6:$BK$505,ROW(I199)/2-2,1)),"")</f>
        <v/>
      </c>
      <c r="M200" s="45"/>
      <c r="N200" s="92" t="str">
        <f t="shared" si="18"/>
        <v/>
      </c>
      <c r="O200" s="91" t="str">
        <f>IF(MOD(ROW(I199),2)=0,IF( OR(INDEX(Calculation!$BL$6:$BL$505,ROW(I199)/2-2,1)="",AND(INDEX(Calculation!$BL$6:$BL$505,ROW(I199)/2-2,1)="-",INDEX(Calculation!$BJ$6:$BJ$505,ROW(I199)/2-2,1)="-")),"",INDEX(Calculation!$BL$6:$BL$505,ROW(I199)/2-2,1)&amp; " - " &amp; INDEX(Calculation!$BM$6:$BM$505,ROW(I199)/2-2,1)),"")</f>
        <v/>
      </c>
      <c r="P200" s="45"/>
      <c r="Q200" s="92" t="str">
        <f t="shared" si="19"/>
        <v/>
      </c>
      <c r="R200" s="91" t="str">
        <f>IF(MOD(ROW(L199),2)=0,IF( OR(INDEX(Calculation!$BN$6:$BN$505,ROW(L199)/2-2,1)="",AND(INDEX(Calculation!$BN$6:$BN$505,ROW(L199)/2-2,1)="-",INDEX(Calculation!$BL$6:$BL$505,ROW(I199)/2-2,1)="-")),"",INDEX(Calculation!$BN$6:$BN$505,ROW(L199)/2-2,1)&amp; " - " &amp; INDEX(Calculation!$BO$6:$BO$505,ROW(L199)/2-2,1)),"")</f>
        <v/>
      </c>
      <c r="S200" s="63"/>
    </row>
    <row r="201" spans="2:19" x14ac:dyDescent="0.25">
      <c r="B201" s="62"/>
      <c r="C201" s="45"/>
      <c r="D201" s="81"/>
      <c r="E201" s="92" t="str">
        <f t="shared" si="15"/>
        <v/>
      </c>
      <c r="F201" s="91" t="str">
        <f>IF(MOD(ROW(F200),2)=0,IF( LEN(INDEX(Calculation!$BF$6:$BF$505,ROW(F200)/2-2,1))=0,"",INDEX(Calculation!$BF$6:$BF$505,ROW(F200)/2-2,1)&amp; " - " &amp; INDEX(Calculation!$BG$6:$BG$505,ROW(F200)/2-2,1)),"")</f>
        <v/>
      </c>
      <c r="G201" s="45"/>
      <c r="H201" s="92" t="str">
        <f t="shared" si="16"/>
        <v/>
      </c>
      <c r="I201" s="91" t="str">
        <f>IF(MOD(ROW(I200),2)=0,IF( OR(INDEX(Calculation!$BH$6:$BH$505,ROW(I200)/2-2,1)="",AND(INDEX(Calculation!$BH$6:$BH$505,ROW(I200)/2-2,1)="-",INDEX(Calculation!$BG$6:$BG$505,ROW(I200)/2-2,1)="-")),"",INDEX(Calculation!$BH$6:$BH$505,ROW(I200)/2-2,1)&amp; " - " &amp; INDEX(Calculation!$BI$6:$BI$505,ROW(I200)/2-2,1)),"")</f>
        <v/>
      </c>
      <c r="J201" s="45"/>
      <c r="K201" s="92" t="str">
        <f t="shared" si="17"/>
        <v/>
      </c>
      <c r="L201" s="91" t="str">
        <f>IF(MOD(ROW(I200),2)=0,IF( OR(INDEX(Calculation!$BJ$6:$BJ$505,ROW(I200)/2-2,1)="",AND(INDEX(Calculation!$BJ$6:$BJ$505,ROW(I200)/2-2,1)="-",INDEX(Calculation!$BH$6:$BH$505,ROW(I200)/2-2,1)="-")),"",INDEX(Calculation!$BJ$6:$BJ$505,ROW(I200)/2-2,1)&amp; " - " &amp; INDEX(Calculation!$BK$6:$BK$505,ROW(I200)/2-2,1)),"")</f>
        <v/>
      </c>
      <c r="M201" s="45"/>
      <c r="N201" s="92" t="str">
        <f t="shared" si="18"/>
        <v/>
      </c>
      <c r="O201" s="91" t="str">
        <f>IF(MOD(ROW(I200),2)=0,IF( OR(INDEX(Calculation!$BL$6:$BL$505,ROW(I200)/2-2,1)="",AND(INDEX(Calculation!$BL$6:$BL$505,ROW(I200)/2-2,1)="-",INDEX(Calculation!$BJ$6:$BJ$505,ROW(I200)/2-2,1)="-")),"",INDEX(Calculation!$BL$6:$BL$505,ROW(I200)/2-2,1)&amp; " - " &amp; INDEX(Calculation!$BM$6:$BM$505,ROW(I200)/2-2,1)),"")</f>
        <v/>
      </c>
      <c r="P201" s="45"/>
      <c r="Q201" s="92" t="str">
        <f t="shared" si="19"/>
        <v/>
      </c>
      <c r="R201" s="91" t="str">
        <f>IF(MOD(ROW(L200),2)=0,IF( OR(INDEX(Calculation!$BN$6:$BN$505,ROW(L200)/2-2,1)="",AND(INDEX(Calculation!$BN$6:$BN$505,ROW(L200)/2-2,1)="-",INDEX(Calculation!$BL$6:$BL$505,ROW(I200)/2-2,1)="-")),"",INDEX(Calculation!$BN$6:$BN$505,ROW(L200)/2-2,1)&amp; " - " &amp; INDEX(Calculation!$BO$6:$BO$505,ROW(L200)/2-2,1)),"")</f>
        <v/>
      </c>
      <c r="S201" s="63"/>
    </row>
    <row r="202" spans="2:19" x14ac:dyDescent="0.25">
      <c r="B202" s="62"/>
      <c r="C202" s="45"/>
      <c r="D202" s="81"/>
      <c r="E202" s="92" t="str">
        <f t="shared" si="15"/>
        <v/>
      </c>
      <c r="F202" s="91" t="str">
        <f>IF(MOD(ROW(F201),2)=0,IF( LEN(INDEX(Calculation!$BF$6:$BF$505,ROW(F201)/2-2,1))=0,"",INDEX(Calculation!$BF$6:$BF$505,ROW(F201)/2-2,1)&amp; " - " &amp; INDEX(Calculation!$BG$6:$BG$505,ROW(F201)/2-2,1)),"")</f>
        <v/>
      </c>
      <c r="G202" s="45"/>
      <c r="H202" s="92" t="str">
        <f t="shared" si="16"/>
        <v/>
      </c>
      <c r="I202" s="91" t="str">
        <f>IF(MOD(ROW(I201),2)=0,IF( OR(INDEX(Calculation!$BH$6:$BH$505,ROW(I201)/2-2,1)="",AND(INDEX(Calculation!$BH$6:$BH$505,ROW(I201)/2-2,1)="-",INDEX(Calculation!$BG$6:$BG$505,ROW(I201)/2-2,1)="-")),"",INDEX(Calculation!$BH$6:$BH$505,ROW(I201)/2-2,1)&amp; " - " &amp; INDEX(Calculation!$BI$6:$BI$505,ROW(I201)/2-2,1)),"")</f>
        <v/>
      </c>
      <c r="J202" s="45"/>
      <c r="K202" s="92" t="str">
        <f t="shared" si="17"/>
        <v/>
      </c>
      <c r="L202" s="91" t="str">
        <f>IF(MOD(ROW(I201),2)=0,IF( OR(INDEX(Calculation!$BJ$6:$BJ$505,ROW(I201)/2-2,1)="",AND(INDEX(Calculation!$BJ$6:$BJ$505,ROW(I201)/2-2,1)="-",INDEX(Calculation!$BH$6:$BH$505,ROW(I201)/2-2,1)="-")),"",INDEX(Calculation!$BJ$6:$BJ$505,ROW(I201)/2-2,1)&amp; " - " &amp; INDEX(Calculation!$BK$6:$BK$505,ROW(I201)/2-2,1)),"")</f>
        <v/>
      </c>
      <c r="M202" s="45"/>
      <c r="N202" s="92" t="str">
        <f t="shared" si="18"/>
        <v/>
      </c>
      <c r="O202" s="91" t="str">
        <f>IF(MOD(ROW(I201),2)=0,IF( OR(INDEX(Calculation!$BL$6:$BL$505,ROW(I201)/2-2,1)="",AND(INDEX(Calculation!$BL$6:$BL$505,ROW(I201)/2-2,1)="-",INDEX(Calculation!$BJ$6:$BJ$505,ROW(I201)/2-2,1)="-")),"",INDEX(Calculation!$BL$6:$BL$505,ROW(I201)/2-2,1)&amp; " - " &amp; INDEX(Calculation!$BM$6:$BM$505,ROW(I201)/2-2,1)),"")</f>
        <v/>
      </c>
      <c r="P202" s="45"/>
      <c r="Q202" s="92" t="str">
        <f t="shared" si="19"/>
        <v/>
      </c>
      <c r="R202" s="91" t="str">
        <f>IF(MOD(ROW(L201),2)=0,IF( OR(INDEX(Calculation!$BN$6:$BN$505,ROW(L201)/2-2,1)="",AND(INDEX(Calculation!$BN$6:$BN$505,ROW(L201)/2-2,1)="-",INDEX(Calculation!$BL$6:$BL$505,ROW(I201)/2-2,1)="-")),"",INDEX(Calculation!$BN$6:$BN$505,ROW(L201)/2-2,1)&amp; " - " &amp; INDEX(Calculation!$BO$6:$BO$505,ROW(L201)/2-2,1)),"")</f>
        <v/>
      </c>
      <c r="S202" s="63"/>
    </row>
    <row r="203" spans="2:19" x14ac:dyDescent="0.25">
      <c r="B203" s="62"/>
      <c r="C203" s="45"/>
      <c r="D203" s="81"/>
      <c r="E203" s="92" t="str">
        <f t="shared" si="15"/>
        <v/>
      </c>
      <c r="F203" s="91" t="str">
        <f>IF(MOD(ROW(F202),2)=0,IF( LEN(INDEX(Calculation!$BF$6:$BF$505,ROW(F202)/2-2,1))=0,"",INDEX(Calculation!$BF$6:$BF$505,ROW(F202)/2-2,1)&amp; " - " &amp; INDEX(Calculation!$BG$6:$BG$505,ROW(F202)/2-2,1)),"")</f>
        <v/>
      </c>
      <c r="G203" s="45"/>
      <c r="H203" s="92" t="str">
        <f t="shared" si="16"/>
        <v/>
      </c>
      <c r="I203" s="91" t="str">
        <f>IF(MOD(ROW(I202),2)=0,IF( OR(INDEX(Calculation!$BH$6:$BH$505,ROW(I202)/2-2,1)="",AND(INDEX(Calculation!$BH$6:$BH$505,ROW(I202)/2-2,1)="-",INDEX(Calculation!$BG$6:$BG$505,ROW(I202)/2-2,1)="-")),"",INDEX(Calculation!$BH$6:$BH$505,ROW(I202)/2-2,1)&amp; " - " &amp; INDEX(Calculation!$BI$6:$BI$505,ROW(I202)/2-2,1)),"")</f>
        <v/>
      </c>
      <c r="J203" s="45"/>
      <c r="K203" s="92" t="str">
        <f t="shared" si="17"/>
        <v/>
      </c>
      <c r="L203" s="91" t="str">
        <f>IF(MOD(ROW(I202),2)=0,IF( OR(INDEX(Calculation!$BJ$6:$BJ$505,ROW(I202)/2-2,1)="",AND(INDEX(Calculation!$BJ$6:$BJ$505,ROW(I202)/2-2,1)="-",INDEX(Calculation!$BH$6:$BH$505,ROW(I202)/2-2,1)="-")),"",INDEX(Calculation!$BJ$6:$BJ$505,ROW(I202)/2-2,1)&amp; " - " &amp; INDEX(Calculation!$BK$6:$BK$505,ROW(I202)/2-2,1)),"")</f>
        <v/>
      </c>
      <c r="M203" s="45"/>
      <c r="N203" s="92" t="str">
        <f t="shared" si="18"/>
        <v/>
      </c>
      <c r="O203" s="91" t="str">
        <f>IF(MOD(ROW(I202),2)=0,IF( OR(INDEX(Calculation!$BL$6:$BL$505,ROW(I202)/2-2,1)="",AND(INDEX(Calculation!$BL$6:$BL$505,ROW(I202)/2-2,1)="-",INDEX(Calculation!$BJ$6:$BJ$505,ROW(I202)/2-2,1)="-")),"",INDEX(Calculation!$BL$6:$BL$505,ROW(I202)/2-2,1)&amp; " - " &amp; INDEX(Calculation!$BM$6:$BM$505,ROW(I202)/2-2,1)),"")</f>
        <v/>
      </c>
      <c r="P203" s="45"/>
      <c r="Q203" s="92" t="str">
        <f t="shared" si="19"/>
        <v/>
      </c>
      <c r="R203" s="91" t="str">
        <f>IF(MOD(ROW(L202),2)=0,IF( OR(INDEX(Calculation!$BN$6:$BN$505,ROW(L202)/2-2,1)="",AND(INDEX(Calculation!$BN$6:$BN$505,ROW(L202)/2-2,1)="-",INDEX(Calculation!$BL$6:$BL$505,ROW(I202)/2-2,1)="-")),"",INDEX(Calculation!$BN$6:$BN$505,ROW(L202)/2-2,1)&amp; " - " &amp; INDEX(Calculation!$BO$6:$BO$505,ROW(L202)/2-2,1)),"")</f>
        <v/>
      </c>
      <c r="S203" s="63"/>
    </row>
    <row r="204" spans="2:19" x14ac:dyDescent="0.25">
      <c r="B204" s="62"/>
      <c r="C204" s="45"/>
      <c r="D204" s="81"/>
      <c r="E204" s="92" t="str">
        <f t="shared" si="15"/>
        <v/>
      </c>
      <c r="F204" s="91" t="str">
        <f>IF(MOD(ROW(F203),2)=0,IF( LEN(INDEX(Calculation!$BF$6:$BF$505,ROW(F203)/2-2,1))=0,"",INDEX(Calculation!$BF$6:$BF$505,ROW(F203)/2-2,1)&amp; " - " &amp; INDEX(Calculation!$BG$6:$BG$505,ROW(F203)/2-2,1)),"")</f>
        <v/>
      </c>
      <c r="G204" s="45"/>
      <c r="H204" s="92" t="str">
        <f t="shared" si="16"/>
        <v/>
      </c>
      <c r="I204" s="91" t="str">
        <f>IF(MOD(ROW(I203),2)=0,IF( OR(INDEX(Calculation!$BH$6:$BH$505,ROW(I203)/2-2,1)="",AND(INDEX(Calculation!$BH$6:$BH$505,ROW(I203)/2-2,1)="-",INDEX(Calculation!$BG$6:$BG$505,ROW(I203)/2-2,1)="-")),"",INDEX(Calculation!$BH$6:$BH$505,ROW(I203)/2-2,1)&amp; " - " &amp; INDEX(Calculation!$BI$6:$BI$505,ROW(I203)/2-2,1)),"")</f>
        <v/>
      </c>
      <c r="J204" s="45"/>
      <c r="K204" s="92" t="str">
        <f t="shared" si="17"/>
        <v/>
      </c>
      <c r="L204" s="91" t="str">
        <f>IF(MOD(ROW(I203),2)=0,IF( OR(INDEX(Calculation!$BJ$6:$BJ$505,ROW(I203)/2-2,1)="",AND(INDEX(Calculation!$BJ$6:$BJ$505,ROW(I203)/2-2,1)="-",INDEX(Calculation!$BH$6:$BH$505,ROW(I203)/2-2,1)="-")),"",INDEX(Calculation!$BJ$6:$BJ$505,ROW(I203)/2-2,1)&amp; " - " &amp; INDEX(Calculation!$BK$6:$BK$505,ROW(I203)/2-2,1)),"")</f>
        <v/>
      </c>
      <c r="M204" s="45"/>
      <c r="N204" s="92" t="str">
        <f t="shared" si="18"/>
        <v/>
      </c>
      <c r="O204" s="91" t="str">
        <f>IF(MOD(ROW(I203),2)=0,IF( OR(INDEX(Calculation!$BL$6:$BL$505,ROW(I203)/2-2,1)="",AND(INDEX(Calculation!$BL$6:$BL$505,ROW(I203)/2-2,1)="-",INDEX(Calculation!$BJ$6:$BJ$505,ROW(I203)/2-2,1)="-")),"",INDEX(Calculation!$BL$6:$BL$505,ROW(I203)/2-2,1)&amp; " - " &amp; INDEX(Calculation!$BM$6:$BM$505,ROW(I203)/2-2,1)),"")</f>
        <v/>
      </c>
      <c r="P204" s="45"/>
      <c r="Q204" s="92" t="str">
        <f t="shared" si="19"/>
        <v/>
      </c>
      <c r="R204" s="91" t="str">
        <f>IF(MOD(ROW(L203),2)=0,IF( OR(INDEX(Calculation!$BN$6:$BN$505,ROW(L203)/2-2,1)="",AND(INDEX(Calculation!$BN$6:$BN$505,ROW(L203)/2-2,1)="-",INDEX(Calculation!$BL$6:$BL$505,ROW(I203)/2-2,1)="-")),"",INDEX(Calculation!$BN$6:$BN$505,ROW(L203)/2-2,1)&amp; " - " &amp; INDEX(Calculation!$BO$6:$BO$505,ROW(L203)/2-2,1)),"")</f>
        <v/>
      </c>
      <c r="S204" s="63"/>
    </row>
    <row r="205" spans="2:19" x14ac:dyDescent="0.25">
      <c r="B205" s="62"/>
      <c r="C205" s="45"/>
      <c r="D205" s="81"/>
      <c r="E205" s="92" t="str">
        <f t="shared" si="15"/>
        <v/>
      </c>
      <c r="F205" s="91" t="str">
        <f>IF(MOD(ROW(F204),2)=0,IF( LEN(INDEX(Calculation!$BF$6:$BF$505,ROW(F204)/2-2,1))=0,"",INDEX(Calculation!$BF$6:$BF$505,ROW(F204)/2-2,1)&amp; " - " &amp; INDEX(Calculation!$BG$6:$BG$505,ROW(F204)/2-2,1)),"")</f>
        <v/>
      </c>
      <c r="G205" s="45"/>
      <c r="H205" s="92" t="str">
        <f t="shared" si="16"/>
        <v/>
      </c>
      <c r="I205" s="91" t="str">
        <f>IF(MOD(ROW(I204),2)=0,IF( OR(INDEX(Calculation!$BH$6:$BH$505,ROW(I204)/2-2,1)="",AND(INDEX(Calculation!$BH$6:$BH$505,ROW(I204)/2-2,1)="-",INDEX(Calculation!$BG$6:$BG$505,ROW(I204)/2-2,1)="-")),"",INDEX(Calculation!$BH$6:$BH$505,ROW(I204)/2-2,1)&amp; " - " &amp; INDEX(Calculation!$BI$6:$BI$505,ROW(I204)/2-2,1)),"")</f>
        <v/>
      </c>
      <c r="J205" s="45"/>
      <c r="K205" s="92" t="str">
        <f t="shared" si="17"/>
        <v/>
      </c>
      <c r="L205" s="91" t="str">
        <f>IF(MOD(ROW(I204),2)=0,IF( OR(INDEX(Calculation!$BJ$6:$BJ$505,ROW(I204)/2-2,1)="",AND(INDEX(Calculation!$BJ$6:$BJ$505,ROW(I204)/2-2,1)="-",INDEX(Calculation!$BH$6:$BH$505,ROW(I204)/2-2,1)="-")),"",INDEX(Calculation!$BJ$6:$BJ$505,ROW(I204)/2-2,1)&amp; " - " &amp; INDEX(Calculation!$BK$6:$BK$505,ROW(I204)/2-2,1)),"")</f>
        <v/>
      </c>
      <c r="M205" s="45"/>
      <c r="N205" s="92" t="str">
        <f t="shared" si="18"/>
        <v/>
      </c>
      <c r="O205" s="91" t="str">
        <f>IF(MOD(ROW(I204),2)=0,IF( OR(INDEX(Calculation!$BL$6:$BL$505,ROW(I204)/2-2,1)="",AND(INDEX(Calculation!$BL$6:$BL$505,ROW(I204)/2-2,1)="-",INDEX(Calculation!$BJ$6:$BJ$505,ROW(I204)/2-2,1)="-")),"",INDEX(Calculation!$BL$6:$BL$505,ROW(I204)/2-2,1)&amp; " - " &amp; INDEX(Calculation!$BM$6:$BM$505,ROW(I204)/2-2,1)),"")</f>
        <v/>
      </c>
      <c r="P205" s="45"/>
      <c r="Q205" s="92" t="str">
        <f t="shared" si="19"/>
        <v/>
      </c>
      <c r="R205" s="91" t="str">
        <f>IF(MOD(ROW(L204),2)=0,IF( OR(INDEX(Calculation!$BN$6:$BN$505,ROW(L204)/2-2,1)="",AND(INDEX(Calculation!$BN$6:$BN$505,ROW(L204)/2-2,1)="-",INDEX(Calculation!$BL$6:$BL$505,ROW(I204)/2-2,1)="-")),"",INDEX(Calculation!$BN$6:$BN$505,ROW(L204)/2-2,1)&amp; " - " &amp; INDEX(Calculation!$BO$6:$BO$505,ROW(L204)/2-2,1)),"")</f>
        <v/>
      </c>
      <c r="S205" s="63"/>
    </row>
    <row r="206" spans="2:19" x14ac:dyDescent="0.25">
      <c r="B206" s="62"/>
      <c r="C206" s="45"/>
      <c r="D206" s="81"/>
      <c r="E206" s="92" t="str">
        <f t="shared" si="15"/>
        <v/>
      </c>
      <c r="F206" s="91" t="str">
        <f>IF(MOD(ROW(F205),2)=0,IF( LEN(INDEX(Calculation!$BF$6:$BF$505,ROW(F205)/2-2,1))=0,"",INDEX(Calculation!$BF$6:$BF$505,ROW(F205)/2-2,1)&amp; " - " &amp; INDEX(Calculation!$BG$6:$BG$505,ROW(F205)/2-2,1)),"")</f>
        <v/>
      </c>
      <c r="G206" s="45"/>
      <c r="H206" s="92" t="str">
        <f t="shared" si="16"/>
        <v/>
      </c>
      <c r="I206" s="91" t="str">
        <f>IF(MOD(ROW(I205),2)=0,IF( OR(INDEX(Calculation!$BH$6:$BH$505,ROW(I205)/2-2,1)="",AND(INDEX(Calculation!$BH$6:$BH$505,ROW(I205)/2-2,1)="-",INDEX(Calculation!$BG$6:$BG$505,ROW(I205)/2-2,1)="-")),"",INDEX(Calculation!$BH$6:$BH$505,ROW(I205)/2-2,1)&amp; " - " &amp; INDEX(Calculation!$BI$6:$BI$505,ROW(I205)/2-2,1)),"")</f>
        <v/>
      </c>
      <c r="J206" s="45"/>
      <c r="K206" s="92" t="str">
        <f t="shared" si="17"/>
        <v/>
      </c>
      <c r="L206" s="91" t="str">
        <f>IF(MOD(ROW(I205),2)=0,IF( OR(INDEX(Calculation!$BJ$6:$BJ$505,ROW(I205)/2-2,1)="",AND(INDEX(Calculation!$BJ$6:$BJ$505,ROW(I205)/2-2,1)="-",INDEX(Calculation!$BH$6:$BH$505,ROW(I205)/2-2,1)="-")),"",INDEX(Calculation!$BJ$6:$BJ$505,ROW(I205)/2-2,1)&amp; " - " &amp; INDEX(Calculation!$BK$6:$BK$505,ROW(I205)/2-2,1)),"")</f>
        <v/>
      </c>
      <c r="M206" s="45"/>
      <c r="N206" s="92" t="str">
        <f t="shared" si="18"/>
        <v/>
      </c>
      <c r="O206" s="91" t="str">
        <f>IF(MOD(ROW(I205),2)=0,IF( OR(INDEX(Calculation!$BL$6:$BL$505,ROW(I205)/2-2,1)="",AND(INDEX(Calculation!$BL$6:$BL$505,ROW(I205)/2-2,1)="-",INDEX(Calculation!$BJ$6:$BJ$505,ROW(I205)/2-2,1)="-")),"",INDEX(Calculation!$BL$6:$BL$505,ROW(I205)/2-2,1)&amp; " - " &amp; INDEX(Calculation!$BM$6:$BM$505,ROW(I205)/2-2,1)),"")</f>
        <v/>
      </c>
      <c r="P206" s="45"/>
      <c r="Q206" s="92" t="str">
        <f t="shared" si="19"/>
        <v/>
      </c>
      <c r="R206" s="91" t="str">
        <f>IF(MOD(ROW(L205),2)=0,IF( OR(INDEX(Calculation!$BN$6:$BN$505,ROW(L205)/2-2,1)="",AND(INDEX(Calculation!$BN$6:$BN$505,ROW(L205)/2-2,1)="-",INDEX(Calculation!$BL$6:$BL$505,ROW(I205)/2-2,1)="-")),"",INDEX(Calculation!$BN$6:$BN$505,ROW(L205)/2-2,1)&amp; " - " &amp; INDEX(Calculation!$BO$6:$BO$505,ROW(L205)/2-2,1)),"")</f>
        <v/>
      </c>
      <c r="S206" s="63"/>
    </row>
    <row r="207" spans="2:19" x14ac:dyDescent="0.25">
      <c r="B207" s="62"/>
      <c r="C207" s="45"/>
      <c r="D207" s="81"/>
      <c r="E207" s="92" t="str">
        <f t="shared" si="15"/>
        <v/>
      </c>
      <c r="F207" s="91" t="str">
        <f>IF(MOD(ROW(F206),2)=0,IF( LEN(INDEX(Calculation!$BF$6:$BF$505,ROW(F206)/2-2,1))=0,"",INDEX(Calculation!$BF$6:$BF$505,ROW(F206)/2-2,1)&amp; " - " &amp; INDEX(Calculation!$BG$6:$BG$505,ROW(F206)/2-2,1)),"")</f>
        <v/>
      </c>
      <c r="G207" s="45"/>
      <c r="H207" s="92" t="str">
        <f t="shared" si="16"/>
        <v/>
      </c>
      <c r="I207" s="91" t="str">
        <f>IF(MOD(ROW(I206),2)=0,IF( OR(INDEX(Calculation!$BH$6:$BH$505,ROW(I206)/2-2,1)="",AND(INDEX(Calculation!$BH$6:$BH$505,ROW(I206)/2-2,1)="-",INDEX(Calculation!$BG$6:$BG$505,ROW(I206)/2-2,1)="-")),"",INDEX(Calculation!$BH$6:$BH$505,ROW(I206)/2-2,1)&amp; " - " &amp; INDEX(Calculation!$BI$6:$BI$505,ROW(I206)/2-2,1)),"")</f>
        <v/>
      </c>
      <c r="J207" s="45"/>
      <c r="K207" s="92" t="str">
        <f t="shared" si="17"/>
        <v/>
      </c>
      <c r="L207" s="91" t="str">
        <f>IF(MOD(ROW(I206),2)=0,IF( OR(INDEX(Calculation!$BJ$6:$BJ$505,ROW(I206)/2-2,1)="",AND(INDEX(Calculation!$BJ$6:$BJ$505,ROW(I206)/2-2,1)="-",INDEX(Calculation!$BH$6:$BH$505,ROW(I206)/2-2,1)="-")),"",INDEX(Calculation!$BJ$6:$BJ$505,ROW(I206)/2-2,1)&amp; " - " &amp; INDEX(Calculation!$BK$6:$BK$505,ROW(I206)/2-2,1)),"")</f>
        <v/>
      </c>
      <c r="M207" s="45"/>
      <c r="N207" s="92" t="str">
        <f t="shared" si="18"/>
        <v/>
      </c>
      <c r="O207" s="91" t="str">
        <f>IF(MOD(ROW(I206),2)=0,IF( OR(INDEX(Calculation!$BL$6:$BL$505,ROW(I206)/2-2,1)="",AND(INDEX(Calculation!$BL$6:$BL$505,ROW(I206)/2-2,1)="-",INDEX(Calculation!$BJ$6:$BJ$505,ROW(I206)/2-2,1)="-")),"",INDEX(Calculation!$BL$6:$BL$505,ROW(I206)/2-2,1)&amp; " - " &amp; INDEX(Calculation!$BM$6:$BM$505,ROW(I206)/2-2,1)),"")</f>
        <v/>
      </c>
      <c r="P207" s="45"/>
      <c r="Q207" s="92" t="str">
        <f t="shared" si="19"/>
        <v/>
      </c>
      <c r="R207" s="91" t="str">
        <f>IF(MOD(ROW(L206),2)=0,IF( OR(INDEX(Calculation!$BN$6:$BN$505,ROW(L206)/2-2,1)="",AND(INDEX(Calculation!$BN$6:$BN$505,ROW(L206)/2-2,1)="-",INDEX(Calculation!$BL$6:$BL$505,ROW(I206)/2-2,1)="-")),"",INDEX(Calculation!$BN$6:$BN$505,ROW(L206)/2-2,1)&amp; " - " &amp; INDEX(Calculation!$BO$6:$BO$505,ROW(L206)/2-2,1)),"")</f>
        <v/>
      </c>
      <c r="S207" s="63"/>
    </row>
    <row r="208" spans="2:19" x14ac:dyDescent="0.25">
      <c r="B208" s="62"/>
      <c r="C208" s="45"/>
      <c r="D208" s="81"/>
      <c r="E208" s="92" t="str">
        <f t="shared" si="15"/>
        <v/>
      </c>
      <c r="F208" s="91" t="str">
        <f>IF(MOD(ROW(F207),2)=0,IF( LEN(INDEX(Calculation!$BF$6:$BF$505,ROW(F207)/2-2,1))=0,"",INDEX(Calculation!$BF$6:$BF$505,ROW(F207)/2-2,1)&amp; " - " &amp; INDEX(Calculation!$BG$6:$BG$505,ROW(F207)/2-2,1)),"")</f>
        <v/>
      </c>
      <c r="G208" s="45"/>
      <c r="H208" s="92" t="str">
        <f t="shared" si="16"/>
        <v/>
      </c>
      <c r="I208" s="91" t="str">
        <f>IF(MOD(ROW(I207),2)=0,IF( OR(INDEX(Calculation!$BH$6:$BH$505,ROW(I207)/2-2,1)="",AND(INDEX(Calculation!$BH$6:$BH$505,ROW(I207)/2-2,1)="-",INDEX(Calculation!$BG$6:$BG$505,ROW(I207)/2-2,1)="-")),"",INDEX(Calculation!$BH$6:$BH$505,ROW(I207)/2-2,1)&amp; " - " &amp; INDEX(Calculation!$BI$6:$BI$505,ROW(I207)/2-2,1)),"")</f>
        <v/>
      </c>
      <c r="J208" s="45"/>
      <c r="K208" s="92" t="str">
        <f t="shared" si="17"/>
        <v/>
      </c>
      <c r="L208" s="91" t="str">
        <f>IF(MOD(ROW(I207),2)=0,IF( OR(INDEX(Calculation!$BJ$6:$BJ$505,ROW(I207)/2-2,1)="",AND(INDEX(Calculation!$BJ$6:$BJ$505,ROW(I207)/2-2,1)="-",INDEX(Calculation!$BH$6:$BH$505,ROW(I207)/2-2,1)="-")),"",INDEX(Calculation!$BJ$6:$BJ$505,ROW(I207)/2-2,1)&amp; " - " &amp; INDEX(Calculation!$BK$6:$BK$505,ROW(I207)/2-2,1)),"")</f>
        <v/>
      </c>
      <c r="M208" s="45"/>
      <c r="N208" s="92" t="str">
        <f t="shared" si="18"/>
        <v/>
      </c>
      <c r="O208" s="91" t="str">
        <f>IF(MOD(ROW(I207),2)=0,IF( OR(INDEX(Calculation!$BL$6:$BL$505,ROW(I207)/2-2,1)="",AND(INDEX(Calculation!$BL$6:$BL$505,ROW(I207)/2-2,1)="-",INDEX(Calculation!$BJ$6:$BJ$505,ROW(I207)/2-2,1)="-")),"",INDEX(Calculation!$BL$6:$BL$505,ROW(I207)/2-2,1)&amp; " - " &amp; INDEX(Calculation!$BM$6:$BM$505,ROW(I207)/2-2,1)),"")</f>
        <v/>
      </c>
      <c r="P208" s="45"/>
      <c r="Q208" s="92" t="str">
        <f t="shared" si="19"/>
        <v/>
      </c>
      <c r="R208" s="91" t="str">
        <f>IF(MOD(ROW(L207),2)=0,IF( OR(INDEX(Calculation!$BN$6:$BN$505,ROW(L207)/2-2,1)="",AND(INDEX(Calculation!$BN$6:$BN$505,ROW(L207)/2-2,1)="-",INDEX(Calculation!$BL$6:$BL$505,ROW(I207)/2-2,1)="-")),"",INDEX(Calculation!$BN$6:$BN$505,ROW(L207)/2-2,1)&amp; " - " &amp; INDEX(Calculation!$BO$6:$BO$505,ROW(L207)/2-2,1)),"")</f>
        <v/>
      </c>
      <c r="S208" s="63"/>
    </row>
    <row r="209" spans="2:19" x14ac:dyDescent="0.25">
      <c r="B209" s="62"/>
      <c r="C209" s="45"/>
      <c r="D209" s="81"/>
      <c r="E209" s="92" t="str">
        <f t="shared" si="15"/>
        <v/>
      </c>
      <c r="F209" s="91" t="str">
        <f>IF(MOD(ROW(F208),2)=0,IF( LEN(INDEX(Calculation!$BF$6:$BF$505,ROW(F208)/2-2,1))=0,"",INDEX(Calculation!$BF$6:$BF$505,ROW(F208)/2-2,1)&amp; " - " &amp; INDEX(Calculation!$BG$6:$BG$505,ROW(F208)/2-2,1)),"")</f>
        <v/>
      </c>
      <c r="G209" s="45"/>
      <c r="H209" s="92" t="str">
        <f t="shared" si="16"/>
        <v/>
      </c>
      <c r="I209" s="91" t="str">
        <f>IF(MOD(ROW(I208),2)=0,IF( OR(INDEX(Calculation!$BH$6:$BH$505,ROW(I208)/2-2,1)="",AND(INDEX(Calculation!$BH$6:$BH$505,ROW(I208)/2-2,1)="-",INDEX(Calculation!$BG$6:$BG$505,ROW(I208)/2-2,1)="-")),"",INDEX(Calculation!$BH$6:$BH$505,ROW(I208)/2-2,1)&amp; " - " &amp; INDEX(Calculation!$BI$6:$BI$505,ROW(I208)/2-2,1)),"")</f>
        <v/>
      </c>
      <c r="J209" s="45"/>
      <c r="K209" s="92" t="str">
        <f t="shared" si="17"/>
        <v/>
      </c>
      <c r="L209" s="91" t="str">
        <f>IF(MOD(ROW(I208),2)=0,IF( OR(INDEX(Calculation!$BJ$6:$BJ$505,ROW(I208)/2-2,1)="",AND(INDEX(Calculation!$BJ$6:$BJ$505,ROW(I208)/2-2,1)="-",INDEX(Calculation!$BH$6:$BH$505,ROW(I208)/2-2,1)="-")),"",INDEX(Calculation!$BJ$6:$BJ$505,ROW(I208)/2-2,1)&amp; " - " &amp; INDEX(Calculation!$BK$6:$BK$505,ROW(I208)/2-2,1)),"")</f>
        <v/>
      </c>
      <c r="M209" s="45"/>
      <c r="N209" s="92" t="str">
        <f t="shared" si="18"/>
        <v/>
      </c>
      <c r="O209" s="91" t="str">
        <f>IF(MOD(ROW(I208),2)=0,IF( OR(INDEX(Calculation!$BL$6:$BL$505,ROW(I208)/2-2,1)="",AND(INDEX(Calculation!$BL$6:$BL$505,ROW(I208)/2-2,1)="-",INDEX(Calculation!$BJ$6:$BJ$505,ROW(I208)/2-2,1)="-")),"",INDEX(Calculation!$BL$6:$BL$505,ROW(I208)/2-2,1)&amp; " - " &amp; INDEX(Calculation!$BM$6:$BM$505,ROW(I208)/2-2,1)),"")</f>
        <v/>
      </c>
      <c r="P209" s="45"/>
      <c r="Q209" s="92" t="str">
        <f t="shared" si="19"/>
        <v/>
      </c>
      <c r="R209" s="91" t="str">
        <f>IF(MOD(ROW(L208),2)=0,IF( OR(INDEX(Calculation!$BN$6:$BN$505,ROW(L208)/2-2,1)="",AND(INDEX(Calculation!$BN$6:$BN$505,ROW(L208)/2-2,1)="-",INDEX(Calculation!$BL$6:$BL$505,ROW(I208)/2-2,1)="-")),"",INDEX(Calculation!$BN$6:$BN$505,ROW(L208)/2-2,1)&amp; " - " &amp; INDEX(Calculation!$BO$6:$BO$505,ROW(L208)/2-2,1)),"")</f>
        <v/>
      </c>
      <c r="S209" s="63"/>
    </row>
    <row r="210" spans="2:19" x14ac:dyDescent="0.25">
      <c r="B210" s="62"/>
      <c r="C210" s="45"/>
      <c r="D210" s="81"/>
      <c r="E210" s="92" t="str">
        <f t="shared" si="15"/>
        <v/>
      </c>
      <c r="F210" s="91" t="str">
        <f>IF(MOD(ROW(F209),2)=0,IF( LEN(INDEX(Calculation!$BF$6:$BF$505,ROW(F209)/2-2,1))=0,"",INDEX(Calculation!$BF$6:$BF$505,ROW(F209)/2-2,1)&amp; " - " &amp; INDEX(Calculation!$BG$6:$BG$505,ROW(F209)/2-2,1)),"")</f>
        <v/>
      </c>
      <c r="G210" s="45"/>
      <c r="H210" s="92" t="str">
        <f t="shared" si="16"/>
        <v/>
      </c>
      <c r="I210" s="91" t="str">
        <f>IF(MOD(ROW(I209),2)=0,IF( OR(INDEX(Calculation!$BH$6:$BH$505,ROW(I209)/2-2,1)="",AND(INDEX(Calculation!$BH$6:$BH$505,ROW(I209)/2-2,1)="-",INDEX(Calculation!$BG$6:$BG$505,ROW(I209)/2-2,1)="-")),"",INDEX(Calculation!$BH$6:$BH$505,ROW(I209)/2-2,1)&amp; " - " &amp; INDEX(Calculation!$BI$6:$BI$505,ROW(I209)/2-2,1)),"")</f>
        <v/>
      </c>
      <c r="J210" s="45"/>
      <c r="K210" s="92" t="str">
        <f t="shared" si="17"/>
        <v/>
      </c>
      <c r="L210" s="91" t="str">
        <f>IF(MOD(ROW(I209),2)=0,IF( OR(INDEX(Calculation!$BJ$6:$BJ$505,ROW(I209)/2-2,1)="",AND(INDEX(Calculation!$BJ$6:$BJ$505,ROW(I209)/2-2,1)="-",INDEX(Calculation!$BH$6:$BH$505,ROW(I209)/2-2,1)="-")),"",INDEX(Calculation!$BJ$6:$BJ$505,ROW(I209)/2-2,1)&amp; " - " &amp; INDEX(Calculation!$BK$6:$BK$505,ROW(I209)/2-2,1)),"")</f>
        <v/>
      </c>
      <c r="M210" s="45"/>
      <c r="N210" s="92" t="str">
        <f t="shared" si="18"/>
        <v/>
      </c>
      <c r="O210" s="91" t="str">
        <f>IF(MOD(ROW(I209),2)=0,IF( OR(INDEX(Calculation!$BL$6:$BL$505,ROW(I209)/2-2,1)="",AND(INDEX(Calculation!$BL$6:$BL$505,ROW(I209)/2-2,1)="-",INDEX(Calculation!$BJ$6:$BJ$505,ROW(I209)/2-2,1)="-")),"",INDEX(Calculation!$BL$6:$BL$505,ROW(I209)/2-2,1)&amp; " - " &amp; INDEX(Calculation!$BM$6:$BM$505,ROW(I209)/2-2,1)),"")</f>
        <v/>
      </c>
      <c r="P210" s="45"/>
      <c r="Q210" s="92" t="str">
        <f t="shared" si="19"/>
        <v/>
      </c>
      <c r="R210" s="91" t="str">
        <f>IF(MOD(ROW(L209),2)=0,IF( OR(INDEX(Calculation!$BN$6:$BN$505,ROW(L209)/2-2,1)="",AND(INDEX(Calculation!$BN$6:$BN$505,ROW(L209)/2-2,1)="-",INDEX(Calculation!$BL$6:$BL$505,ROW(I209)/2-2,1)="-")),"",INDEX(Calculation!$BN$6:$BN$505,ROW(L209)/2-2,1)&amp; " - " &amp; INDEX(Calculation!$BO$6:$BO$505,ROW(L209)/2-2,1)),"")</f>
        <v/>
      </c>
      <c r="S210" s="63"/>
    </row>
    <row r="211" spans="2:19" x14ac:dyDescent="0.25">
      <c r="B211" s="62"/>
      <c r="C211" s="45"/>
      <c r="D211" s="81"/>
      <c r="E211" s="92" t="str">
        <f t="shared" si="15"/>
        <v/>
      </c>
      <c r="F211" s="91" t="str">
        <f>IF(MOD(ROW(F210),2)=0,IF( LEN(INDEX(Calculation!$BF$6:$BF$505,ROW(F210)/2-2,1))=0,"",INDEX(Calculation!$BF$6:$BF$505,ROW(F210)/2-2,1)&amp; " - " &amp; INDEX(Calculation!$BG$6:$BG$505,ROW(F210)/2-2,1)),"")</f>
        <v/>
      </c>
      <c r="G211" s="45"/>
      <c r="H211" s="92" t="str">
        <f t="shared" si="16"/>
        <v/>
      </c>
      <c r="I211" s="91" t="str">
        <f>IF(MOD(ROW(I210),2)=0,IF( OR(INDEX(Calculation!$BH$6:$BH$505,ROW(I210)/2-2,1)="",AND(INDEX(Calculation!$BH$6:$BH$505,ROW(I210)/2-2,1)="-",INDEX(Calculation!$BG$6:$BG$505,ROW(I210)/2-2,1)="-")),"",INDEX(Calculation!$BH$6:$BH$505,ROW(I210)/2-2,1)&amp; " - " &amp; INDEX(Calculation!$BI$6:$BI$505,ROW(I210)/2-2,1)),"")</f>
        <v/>
      </c>
      <c r="J211" s="45"/>
      <c r="K211" s="92" t="str">
        <f t="shared" si="17"/>
        <v/>
      </c>
      <c r="L211" s="91" t="str">
        <f>IF(MOD(ROW(I210),2)=0,IF( OR(INDEX(Calculation!$BJ$6:$BJ$505,ROW(I210)/2-2,1)="",AND(INDEX(Calculation!$BJ$6:$BJ$505,ROW(I210)/2-2,1)="-",INDEX(Calculation!$BH$6:$BH$505,ROW(I210)/2-2,1)="-")),"",INDEX(Calculation!$BJ$6:$BJ$505,ROW(I210)/2-2,1)&amp; " - " &amp; INDEX(Calculation!$BK$6:$BK$505,ROW(I210)/2-2,1)),"")</f>
        <v/>
      </c>
      <c r="M211" s="45"/>
      <c r="N211" s="92" t="str">
        <f t="shared" si="18"/>
        <v/>
      </c>
      <c r="O211" s="91" t="str">
        <f>IF(MOD(ROW(I210),2)=0,IF( OR(INDEX(Calculation!$BL$6:$BL$505,ROW(I210)/2-2,1)="",AND(INDEX(Calculation!$BL$6:$BL$505,ROW(I210)/2-2,1)="-",INDEX(Calculation!$BJ$6:$BJ$505,ROW(I210)/2-2,1)="-")),"",INDEX(Calculation!$BL$6:$BL$505,ROW(I210)/2-2,1)&amp; " - " &amp; INDEX(Calculation!$BM$6:$BM$505,ROW(I210)/2-2,1)),"")</f>
        <v/>
      </c>
      <c r="P211" s="45"/>
      <c r="Q211" s="92" t="str">
        <f t="shared" si="19"/>
        <v/>
      </c>
      <c r="R211" s="91" t="str">
        <f>IF(MOD(ROW(L210),2)=0,IF( OR(INDEX(Calculation!$BN$6:$BN$505,ROW(L210)/2-2,1)="",AND(INDEX(Calculation!$BN$6:$BN$505,ROW(L210)/2-2,1)="-",INDEX(Calculation!$BL$6:$BL$505,ROW(I210)/2-2,1)="-")),"",INDEX(Calculation!$BN$6:$BN$505,ROW(L210)/2-2,1)&amp; " - " &amp; INDEX(Calculation!$BO$6:$BO$505,ROW(L210)/2-2,1)),"")</f>
        <v/>
      </c>
      <c r="S211" s="63"/>
    </row>
    <row r="212" spans="2:19" x14ac:dyDescent="0.25">
      <c r="B212" s="62"/>
      <c r="C212" s="45"/>
      <c r="D212" s="81"/>
      <c r="E212" s="92" t="str">
        <f t="shared" si="15"/>
        <v/>
      </c>
      <c r="F212" s="91" t="str">
        <f>IF(MOD(ROW(F211),2)=0,IF( LEN(INDEX(Calculation!$BF$6:$BF$505,ROW(F211)/2-2,1))=0,"",INDEX(Calculation!$BF$6:$BF$505,ROW(F211)/2-2,1)&amp; " - " &amp; INDEX(Calculation!$BG$6:$BG$505,ROW(F211)/2-2,1)),"")</f>
        <v/>
      </c>
      <c r="G212" s="45"/>
      <c r="H212" s="92" t="str">
        <f t="shared" si="16"/>
        <v/>
      </c>
      <c r="I212" s="91" t="str">
        <f>IF(MOD(ROW(I211),2)=0,IF( OR(INDEX(Calculation!$BH$6:$BH$505,ROW(I211)/2-2,1)="",AND(INDEX(Calculation!$BH$6:$BH$505,ROW(I211)/2-2,1)="-",INDEX(Calculation!$BG$6:$BG$505,ROW(I211)/2-2,1)="-")),"",INDEX(Calculation!$BH$6:$BH$505,ROW(I211)/2-2,1)&amp; " - " &amp; INDEX(Calculation!$BI$6:$BI$505,ROW(I211)/2-2,1)),"")</f>
        <v/>
      </c>
      <c r="J212" s="45"/>
      <c r="K212" s="92" t="str">
        <f t="shared" si="17"/>
        <v/>
      </c>
      <c r="L212" s="91" t="str">
        <f>IF(MOD(ROW(I211),2)=0,IF( OR(INDEX(Calculation!$BJ$6:$BJ$505,ROW(I211)/2-2,1)="",AND(INDEX(Calculation!$BJ$6:$BJ$505,ROW(I211)/2-2,1)="-",INDEX(Calculation!$BH$6:$BH$505,ROW(I211)/2-2,1)="-")),"",INDEX(Calculation!$BJ$6:$BJ$505,ROW(I211)/2-2,1)&amp; " - " &amp; INDEX(Calculation!$BK$6:$BK$505,ROW(I211)/2-2,1)),"")</f>
        <v/>
      </c>
      <c r="M212" s="45"/>
      <c r="N212" s="92" t="str">
        <f t="shared" si="18"/>
        <v/>
      </c>
      <c r="O212" s="91" t="str">
        <f>IF(MOD(ROW(I211),2)=0,IF( OR(INDEX(Calculation!$BL$6:$BL$505,ROW(I211)/2-2,1)="",AND(INDEX(Calculation!$BL$6:$BL$505,ROW(I211)/2-2,1)="-",INDEX(Calculation!$BJ$6:$BJ$505,ROW(I211)/2-2,1)="-")),"",INDEX(Calculation!$BL$6:$BL$505,ROW(I211)/2-2,1)&amp; " - " &amp; INDEX(Calculation!$BM$6:$BM$505,ROW(I211)/2-2,1)),"")</f>
        <v/>
      </c>
      <c r="P212" s="45"/>
      <c r="Q212" s="92" t="str">
        <f t="shared" si="19"/>
        <v/>
      </c>
      <c r="R212" s="91" t="str">
        <f>IF(MOD(ROW(L211),2)=0,IF( OR(INDEX(Calculation!$BN$6:$BN$505,ROW(L211)/2-2,1)="",AND(INDEX(Calculation!$BN$6:$BN$505,ROW(L211)/2-2,1)="-",INDEX(Calculation!$BL$6:$BL$505,ROW(I211)/2-2,1)="-")),"",INDEX(Calculation!$BN$6:$BN$505,ROW(L211)/2-2,1)&amp; " - " &amp; INDEX(Calculation!$BO$6:$BO$505,ROW(L211)/2-2,1)),"")</f>
        <v/>
      </c>
      <c r="S212" s="63"/>
    </row>
    <row r="213" spans="2:19" x14ac:dyDescent="0.25">
      <c r="B213" s="62"/>
      <c r="C213" s="45"/>
      <c r="D213" s="81"/>
      <c r="E213" s="92" t="str">
        <f t="shared" si="15"/>
        <v/>
      </c>
      <c r="F213" s="91" t="str">
        <f>IF(MOD(ROW(F212),2)=0,IF( LEN(INDEX(Calculation!$BF$6:$BF$505,ROW(F212)/2-2,1))=0,"",INDEX(Calculation!$BF$6:$BF$505,ROW(F212)/2-2,1)&amp; " - " &amp; INDEX(Calculation!$BG$6:$BG$505,ROW(F212)/2-2,1)),"")</f>
        <v/>
      </c>
      <c r="G213" s="45"/>
      <c r="H213" s="92" t="str">
        <f t="shared" si="16"/>
        <v/>
      </c>
      <c r="I213" s="91" t="str">
        <f>IF(MOD(ROW(I212),2)=0,IF( OR(INDEX(Calculation!$BH$6:$BH$505,ROW(I212)/2-2,1)="",AND(INDEX(Calculation!$BH$6:$BH$505,ROW(I212)/2-2,1)="-",INDEX(Calculation!$BG$6:$BG$505,ROW(I212)/2-2,1)="-")),"",INDEX(Calculation!$BH$6:$BH$505,ROW(I212)/2-2,1)&amp; " - " &amp; INDEX(Calculation!$BI$6:$BI$505,ROW(I212)/2-2,1)),"")</f>
        <v/>
      </c>
      <c r="J213" s="45"/>
      <c r="K213" s="92" t="str">
        <f t="shared" si="17"/>
        <v/>
      </c>
      <c r="L213" s="91" t="str">
        <f>IF(MOD(ROW(I212),2)=0,IF( OR(INDEX(Calculation!$BJ$6:$BJ$505,ROW(I212)/2-2,1)="",AND(INDEX(Calculation!$BJ$6:$BJ$505,ROW(I212)/2-2,1)="-",INDEX(Calculation!$BH$6:$BH$505,ROW(I212)/2-2,1)="-")),"",INDEX(Calculation!$BJ$6:$BJ$505,ROW(I212)/2-2,1)&amp; " - " &amp; INDEX(Calculation!$BK$6:$BK$505,ROW(I212)/2-2,1)),"")</f>
        <v/>
      </c>
      <c r="M213" s="45"/>
      <c r="N213" s="92" t="str">
        <f t="shared" si="18"/>
        <v/>
      </c>
      <c r="O213" s="91" t="str">
        <f>IF(MOD(ROW(I212),2)=0,IF( OR(INDEX(Calculation!$BL$6:$BL$505,ROW(I212)/2-2,1)="",AND(INDEX(Calculation!$BL$6:$BL$505,ROW(I212)/2-2,1)="-",INDEX(Calculation!$BJ$6:$BJ$505,ROW(I212)/2-2,1)="-")),"",INDEX(Calculation!$BL$6:$BL$505,ROW(I212)/2-2,1)&amp; " - " &amp; INDEX(Calculation!$BM$6:$BM$505,ROW(I212)/2-2,1)),"")</f>
        <v/>
      </c>
      <c r="P213" s="45"/>
      <c r="Q213" s="92" t="str">
        <f t="shared" si="19"/>
        <v/>
      </c>
      <c r="R213" s="91" t="str">
        <f>IF(MOD(ROW(L212),2)=0,IF( OR(INDEX(Calculation!$BN$6:$BN$505,ROW(L212)/2-2,1)="",AND(INDEX(Calculation!$BN$6:$BN$505,ROW(L212)/2-2,1)="-",INDEX(Calculation!$BL$6:$BL$505,ROW(I212)/2-2,1)="-")),"",INDEX(Calculation!$BN$6:$BN$505,ROW(L212)/2-2,1)&amp; " - " &amp; INDEX(Calculation!$BO$6:$BO$505,ROW(L212)/2-2,1)),"")</f>
        <v/>
      </c>
      <c r="S213" s="63"/>
    </row>
    <row r="214" spans="2:19" x14ac:dyDescent="0.25">
      <c r="B214" s="62"/>
      <c r="C214" s="45"/>
      <c r="D214" s="81"/>
      <c r="E214" s="92" t="str">
        <f t="shared" si="15"/>
        <v/>
      </c>
      <c r="F214" s="91" t="str">
        <f>IF(MOD(ROW(F213),2)=0,IF( LEN(INDEX(Calculation!$BF$6:$BF$505,ROW(F213)/2-2,1))=0,"",INDEX(Calculation!$BF$6:$BF$505,ROW(F213)/2-2,1)&amp; " - " &amp; INDEX(Calculation!$BG$6:$BG$505,ROW(F213)/2-2,1)),"")</f>
        <v/>
      </c>
      <c r="G214" s="45"/>
      <c r="H214" s="92" t="str">
        <f t="shared" si="16"/>
        <v/>
      </c>
      <c r="I214" s="91" t="str">
        <f>IF(MOD(ROW(I213),2)=0,IF( OR(INDEX(Calculation!$BH$6:$BH$505,ROW(I213)/2-2,1)="",AND(INDEX(Calculation!$BH$6:$BH$505,ROW(I213)/2-2,1)="-",INDEX(Calculation!$BG$6:$BG$505,ROW(I213)/2-2,1)="-")),"",INDEX(Calculation!$BH$6:$BH$505,ROW(I213)/2-2,1)&amp; " - " &amp; INDEX(Calculation!$BI$6:$BI$505,ROW(I213)/2-2,1)),"")</f>
        <v/>
      </c>
      <c r="J214" s="45"/>
      <c r="K214" s="92" t="str">
        <f t="shared" si="17"/>
        <v/>
      </c>
      <c r="L214" s="91" t="str">
        <f>IF(MOD(ROW(I213),2)=0,IF( OR(INDEX(Calculation!$BJ$6:$BJ$505,ROW(I213)/2-2,1)="",AND(INDEX(Calculation!$BJ$6:$BJ$505,ROW(I213)/2-2,1)="-",INDEX(Calculation!$BH$6:$BH$505,ROW(I213)/2-2,1)="-")),"",INDEX(Calculation!$BJ$6:$BJ$505,ROW(I213)/2-2,1)&amp; " - " &amp; INDEX(Calculation!$BK$6:$BK$505,ROW(I213)/2-2,1)),"")</f>
        <v/>
      </c>
      <c r="M214" s="45"/>
      <c r="N214" s="92" t="str">
        <f t="shared" si="18"/>
        <v/>
      </c>
      <c r="O214" s="91" t="str">
        <f>IF(MOD(ROW(I213),2)=0,IF( OR(INDEX(Calculation!$BL$6:$BL$505,ROW(I213)/2-2,1)="",AND(INDEX(Calculation!$BL$6:$BL$505,ROW(I213)/2-2,1)="-",INDEX(Calculation!$BJ$6:$BJ$505,ROW(I213)/2-2,1)="-")),"",INDEX(Calculation!$BL$6:$BL$505,ROW(I213)/2-2,1)&amp; " - " &amp; INDEX(Calculation!$BM$6:$BM$505,ROW(I213)/2-2,1)),"")</f>
        <v/>
      </c>
      <c r="P214" s="45"/>
      <c r="Q214" s="92" t="str">
        <f t="shared" si="19"/>
        <v/>
      </c>
      <c r="R214" s="91" t="str">
        <f>IF(MOD(ROW(L213),2)=0,IF( OR(INDEX(Calculation!$BN$6:$BN$505,ROW(L213)/2-2,1)="",AND(INDEX(Calculation!$BN$6:$BN$505,ROW(L213)/2-2,1)="-",INDEX(Calculation!$BL$6:$BL$505,ROW(I213)/2-2,1)="-")),"",INDEX(Calculation!$BN$6:$BN$505,ROW(L213)/2-2,1)&amp; " - " &amp; INDEX(Calculation!$BO$6:$BO$505,ROW(L213)/2-2,1)),"")</f>
        <v/>
      </c>
      <c r="S214" s="63"/>
    </row>
    <row r="215" spans="2:19" x14ac:dyDescent="0.25">
      <c r="B215" s="62"/>
      <c r="C215" s="45"/>
      <c r="D215" s="81"/>
      <c r="E215" s="92" t="str">
        <f t="shared" si="15"/>
        <v/>
      </c>
      <c r="F215" s="91" t="str">
        <f>IF(MOD(ROW(F214),2)=0,IF( LEN(INDEX(Calculation!$BF$6:$BF$505,ROW(F214)/2-2,1))=0,"",INDEX(Calculation!$BF$6:$BF$505,ROW(F214)/2-2,1)&amp; " - " &amp; INDEX(Calculation!$BG$6:$BG$505,ROW(F214)/2-2,1)),"")</f>
        <v/>
      </c>
      <c r="G215" s="45"/>
      <c r="H215" s="92" t="str">
        <f t="shared" si="16"/>
        <v/>
      </c>
      <c r="I215" s="91" t="str">
        <f>IF(MOD(ROW(I214),2)=0,IF( OR(INDEX(Calculation!$BH$6:$BH$505,ROW(I214)/2-2,1)="",AND(INDEX(Calculation!$BH$6:$BH$505,ROW(I214)/2-2,1)="-",INDEX(Calculation!$BG$6:$BG$505,ROW(I214)/2-2,1)="-")),"",INDEX(Calculation!$BH$6:$BH$505,ROW(I214)/2-2,1)&amp; " - " &amp; INDEX(Calculation!$BI$6:$BI$505,ROW(I214)/2-2,1)),"")</f>
        <v/>
      </c>
      <c r="J215" s="45"/>
      <c r="K215" s="92" t="str">
        <f t="shared" si="17"/>
        <v/>
      </c>
      <c r="L215" s="91" t="str">
        <f>IF(MOD(ROW(I214),2)=0,IF( OR(INDEX(Calculation!$BJ$6:$BJ$505,ROW(I214)/2-2,1)="",AND(INDEX(Calculation!$BJ$6:$BJ$505,ROW(I214)/2-2,1)="-",INDEX(Calculation!$BH$6:$BH$505,ROW(I214)/2-2,1)="-")),"",INDEX(Calculation!$BJ$6:$BJ$505,ROW(I214)/2-2,1)&amp; " - " &amp; INDEX(Calculation!$BK$6:$BK$505,ROW(I214)/2-2,1)),"")</f>
        <v/>
      </c>
      <c r="M215" s="45"/>
      <c r="N215" s="92" t="str">
        <f t="shared" si="18"/>
        <v/>
      </c>
      <c r="O215" s="91" t="str">
        <f>IF(MOD(ROW(I214),2)=0,IF( OR(INDEX(Calculation!$BL$6:$BL$505,ROW(I214)/2-2,1)="",AND(INDEX(Calculation!$BL$6:$BL$505,ROW(I214)/2-2,1)="-",INDEX(Calculation!$BJ$6:$BJ$505,ROW(I214)/2-2,1)="-")),"",INDEX(Calculation!$BL$6:$BL$505,ROW(I214)/2-2,1)&amp; " - " &amp; INDEX(Calculation!$BM$6:$BM$505,ROW(I214)/2-2,1)),"")</f>
        <v/>
      </c>
      <c r="P215" s="45"/>
      <c r="Q215" s="92" t="str">
        <f t="shared" si="19"/>
        <v/>
      </c>
      <c r="R215" s="91" t="str">
        <f>IF(MOD(ROW(L214),2)=0,IF( OR(INDEX(Calculation!$BN$6:$BN$505,ROW(L214)/2-2,1)="",AND(INDEX(Calculation!$BN$6:$BN$505,ROW(L214)/2-2,1)="-",INDEX(Calculation!$BL$6:$BL$505,ROW(I214)/2-2,1)="-")),"",INDEX(Calculation!$BN$6:$BN$505,ROW(L214)/2-2,1)&amp; " - " &amp; INDEX(Calculation!$BO$6:$BO$505,ROW(L214)/2-2,1)),"")</f>
        <v/>
      </c>
      <c r="S215" s="63"/>
    </row>
    <row r="216" spans="2:19" x14ac:dyDescent="0.25">
      <c r="B216" s="62"/>
      <c r="C216" s="45"/>
      <c r="D216" s="81"/>
      <c r="E216" s="92" t="str">
        <f t="shared" si="15"/>
        <v/>
      </c>
      <c r="F216" s="91" t="str">
        <f>IF(MOD(ROW(F215),2)=0,IF( LEN(INDEX(Calculation!$BF$6:$BF$505,ROW(F215)/2-2,1))=0,"",INDEX(Calculation!$BF$6:$BF$505,ROW(F215)/2-2,1)&amp; " - " &amp; INDEX(Calculation!$BG$6:$BG$505,ROW(F215)/2-2,1)),"")</f>
        <v/>
      </c>
      <c r="G216" s="45"/>
      <c r="H216" s="92" t="str">
        <f t="shared" si="16"/>
        <v/>
      </c>
      <c r="I216" s="91" t="str">
        <f>IF(MOD(ROW(I215),2)=0,IF( OR(INDEX(Calculation!$BH$6:$BH$505,ROW(I215)/2-2,1)="",AND(INDEX(Calculation!$BH$6:$BH$505,ROW(I215)/2-2,1)="-",INDEX(Calculation!$BG$6:$BG$505,ROW(I215)/2-2,1)="-")),"",INDEX(Calculation!$BH$6:$BH$505,ROW(I215)/2-2,1)&amp; " - " &amp; INDEX(Calculation!$BI$6:$BI$505,ROW(I215)/2-2,1)),"")</f>
        <v/>
      </c>
      <c r="J216" s="45"/>
      <c r="K216" s="92" t="str">
        <f t="shared" si="17"/>
        <v/>
      </c>
      <c r="L216" s="91" t="str">
        <f>IF(MOD(ROW(I215),2)=0,IF( OR(INDEX(Calculation!$BJ$6:$BJ$505,ROW(I215)/2-2,1)="",AND(INDEX(Calculation!$BJ$6:$BJ$505,ROW(I215)/2-2,1)="-",INDEX(Calculation!$BH$6:$BH$505,ROW(I215)/2-2,1)="-")),"",INDEX(Calculation!$BJ$6:$BJ$505,ROW(I215)/2-2,1)&amp; " - " &amp; INDEX(Calculation!$BK$6:$BK$505,ROW(I215)/2-2,1)),"")</f>
        <v/>
      </c>
      <c r="M216" s="45"/>
      <c r="N216" s="92" t="str">
        <f t="shared" si="18"/>
        <v/>
      </c>
      <c r="O216" s="91" t="str">
        <f>IF(MOD(ROW(I215),2)=0,IF( OR(INDEX(Calculation!$BL$6:$BL$505,ROW(I215)/2-2,1)="",AND(INDEX(Calculation!$BL$6:$BL$505,ROW(I215)/2-2,1)="-",INDEX(Calculation!$BJ$6:$BJ$505,ROW(I215)/2-2,1)="-")),"",INDEX(Calculation!$BL$6:$BL$505,ROW(I215)/2-2,1)&amp; " - " &amp; INDEX(Calculation!$BM$6:$BM$505,ROW(I215)/2-2,1)),"")</f>
        <v/>
      </c>
      <c r="P216" s="45"/>
      <c r="Q216" s="92" t="str">
        <f t="shared" si="19"/>
        <v/>
      </c>
      <c r="R216" s="91" t="str">
        <f>IF(MOD(ROW(L215),2)=0,IF( OR(INDEX(Calculation!$BN$6:$BN$505,ROW(L215)/2-2,1)="",AND(INDEX(Calculation!$BN$6:$BN$505,ROW(L215)/2-2,1)="-",INDEX(Calculation!$BL$6:$BL$505,ROW(I215)/2-2,1)="-")),"",INDEX(Calculation!$BN$6:$BN$505,ROW(L215)/2-2,1)&amp; " - " &amp; INDEX(Calculation!$BO$6:$BO$505,ROW(L215)/2-2,1)),"")</f>
        <v/>
      </c>
      <c r="S216" s="63"/>
    </row>
    <row r="217" spans="2:19" x14ac:dyDescent="0.25">
      <c r="B217" s="62"/>
      <c r="C217" s="45"/>
      <c r="D217" s="81"/>
      <c r="E217" s="92" t="str">
        <f t="shared" si="15"/>
        <v/>
      </c>
      <c r="F217" s="91" t="str">
        <f>IF(MOD(ROW(F216),2)=0,IF( LEN(INDEX(Calculation!$BF$6:$BF$505,ROW(F216)/2-2,1))=0,"",INDEX(Calculation!$BF$6:$BF$505,ROW(F216)/2-2,1)&amp; " - " &amp; INDEX(Calculation!$BG$6:$BG$505,ROW(F216)/2-2,1)),"")</f>
        <v/>
      </c>
      <c r="G217" s="45"/>
      <c r="H217" s="92" t="str">
        <f t="shared" si="16"/>
        <v/>
      </c>
      <c r="I217" s="91" t="str">
        <f>IF(MOD(ROW(I216),2)=0,IF( OR(INDEX(Calculation!$BH$6:$BH$505,ROW(I216)/2-2,1)="",AND(INDEX(Calculation!$BH$6:$BH$505,ROW(I216)/2-2,1)="-",INDEX(Calculation!$BG$6:$BG$505,ROW(I216)/2-2,1)="-")),"",INDEX(Calculation!$BH$6:$BH$505,ROW(I216)/2-2,1)&amp; " - " &amp; INDEX(Calculation!$BI$6:$BI$505,ROW(I216)/2-2,1)),"")</f>
        <v/>
      </c>
      <c r="J217" s="45"/>
      <c r="K217" s="92" t="str">
        <f t="shared" si="17"/>
        <v/>
      </c>
      <c r="L217" s="91" t="str">
        <f>IF(MOD(ROW(I216),2)=0,IF( OR(INDEX(Calculation!$BJ$6:$BJ$505,ROW(I216)/2-2,1)="",AND(INDEX(Calculation!$BJ$6:$BJ$505,ROW(I216)/2-2,1)="-",INDEX(Calculation!$BH$6:$BH$505,ROW(I216)/2-2,1)="-")),"",INDEX(Calculation!$BJ$6:$BJ$505,ROW(I216)/2-2,1)&amp; " - " &amp; INDEX(Calculation!$BK$6:$BK$505,ROW(I216)/2-2,1)),"")</f>
        <v/>
      </c>
      <c r="M217" s="45"/>
      <c r="N217" s="92" t="str">
        <f t="shared" si="18"/>
        <v/>
      </c>
      <c r="O217" s="91" t="str">
        <f>IF(MOD(ROW(I216),2)=0,IF( OR(INDEX(Calculation!$BL$6:$BL$505,ROW(I216)/2-2,1)="",AND(INDEX(Calculation!$BL$6:$BL$505,ROW(I216)/2-2,1)="-",INDEX(Calculation!$BJ$6:$BJ$505,ROW(I216)/2-2,1)="-")),"",INDEX(Calculation!$BL$6:$BL$505,ROW(I216)/2-2,1)&amp; " - " &amp; INDEX(Calculation!$BM$6:$BM$505,ROW(I216)/2-2,1)),"")</f>
        <v/>
      </c>
      <c r="P217" s="45"/>
      <c r="Q217" s="92" t="str">
        <f t="shared" si="19"/>
        <v/>
      </c>
      <c r="R217" s="91" t="str">
        <f>IF(MOD(ROW(L216),2)=0,IF( OR(INDEX(Calculation!$BN$6:$BN$505,ROW(L216)/2-2,1)="",AND(INDEX(Calculation!$BN$6:$BN$505,ROW(L216)/2-2,1)="-",INDEX(Calculation!$BL$6:$BL$505,ROW(I216)/2-2,1)="-")),"",INDEX(Calculation!$BN$6:$BN$505,ROW(L216)/2-2,1)&amp; " - " &amp; INDEX(Calculation!$BO$6:$BO$505,ROW(L216)/2-2,1)),"")</f>
        <v/>
      </c>
      <c r="S217" s="63"/>
    </row>
    <row r="218" spans="2:19" x14ac:dyDescent="0.25">
      <c r="B218" s="62"/>
      <c r="C218" s="45"/>
      <c r="D218" s="81"/>
      <c r="E218" s="92" t="str">
        <f t="shared" si="15"/>
        <v/>
      </c>
      <c r="F218" s="91" t="str">
        <f>IF(MOD(ROW(F217),2)=0,IF( LEN(INDEX(Calculation!$BF$6:$BF$505,ROW(F217)/2-2,1))=0,"",INDEX(Calculation!$BF$6:$BF$505,ROW(F217)/2-2,1)&amp; " - " &amp; INDEX(Calculation!$BG$6:$BG$505,ROW(F217)/2-2,1)),"")</f>
        <v/>
      </c>
      <c r="G218" s="45"/>
      <c r="H218" s="92" t="str">
        <f t="shared" si="16"/>
        <v/>
      </c>
      <c r="I218" s="91" t="str">
        <f>IF(MOD(ROW(I217),2)=0,IF( OR(INDEX(Calculation!$BH$6:$BH$505,ROW(I217)/2-2,1)="",AND(INDEX(Calculation!$BH$6:$BH$505,ROW(I217)/2-2,1)="-",INDEX(Calculation!$BG$6:$BG$505,ROW(I217)/2-2,1)="-")),"",INDEX(Calculation!$BH$6:$BH$505,ROW(I217)/2-2,1)&amp; " - " &amp; INDEX(Calculation!$BI$6:$BI$505,ROW(I217)/2-2,1)),"")</f>
        <v/>
      </c>
      <c r="J218" s="45"/>
      <c r="K218" s="92" t="str">
        <f t="shared" si="17"/>
        <v/>
      </c>
      <c r="L218" s="91" t="str">
        <f>IF(MOD(ROW(I217),2)=0,IF( OR(INDEX(Calculation!$BJ$6:$BJ$505,ROW(I217)/2-2,1)="",AND(INDEX(Calculation!$BJ$6:$BJ$505,ROW(I217)/2-2,1)="-",INDEX(Calculation!$BH$6:$BH$505,ROW(I217)/2-2,1)="-")),"",INDEX(Calculation!$BJ$6:$BJ$505,ROW(I217)/2-2,1)&amp; " - " &amp; INDEX(Calculation!$BK$6:$BK$505,ROW(I217)/2-2,1)),"")</f>
        <v/>
      </c>
      <c r="M218" s="45"/>
      <c r="N218" s="92" t="str">
        <f t="shared" si="18"/>
        <v/>
      </c>
      <c r="O218" s="91" t="str">
        <f>IF(MOD(ROW(I217),2)=0,IF( OR(INDEX(Calculation!$BL$6:$BL$505,ROW(I217)/2-2,1)="",AND(INDEX(Calculation!$BL$6:$BL$505,ROW(I217)/2-2,1)="-",INDEX(Calculation!$BJ$6:$BJ$505,ROW(I217)/2-2,1)="-")),"",INDEX(Calculation!$BL$6:$BL$505,ROW(I217)/2-2,1)&amp; " - " &amp; INDEX(Calculation!$BM$6:$BM$505,ROW(I217)/2-2,1)),"")</f>
        <v/>
      </c>
      <c r="P218" s="45"/>
      <c r="Q218" s="92" t="str">
        <f t="shared" si="19"/>
        <v/>
      </c>
      <c r="R218" s="91" t="str">
        <f>IF(MOD(ROW(L217),2)=0,IF( OR(INDEX(Calculation!$BN$6:$BN$505,ROW(L217)/2-2,1)="",AND(INDEX(Calculation!$BN$6:$BN$505,ROW(L217)/2-2,1)="-",INDEX(Calculation!$BL$6:$BL$505,ROW(I217)/2-2,1)="-")),"",INDEX(Calculation!$BN$6:$BN$505,ROW(L217)/2-2,1)&amp; " - " &amp; INDEX(Calculation!$BO$6:$BO$505,ROW(L217)/2-2,1)),"")</f>
        <v/>
      </c>
      <c r="S218" s="63"/>
    </row>
    <row r="219" spans="2:19" x14ac:dyDescent="0.25">
      <c r="B219" s="62"/>
      <c r="C219" s="45"/>
      <c r="D219" s="81"/>
      <c r="E219" s="92" t="str">
        <f t="shared" si="15"/>
        <v/>
      </c>
      <c r="F219" s="91" t="str">
        <f>IF(MOD(ROW(F218),2)=0,IF( LEN(INDEX(Calculation!$BF$6:$BF$505,ROW(F218)/2-2,1))=0,"",INDEX(Calculation!$BF$6:$BF$505,ROW(F218)/2-2,1)&amp; " - " &amp; INDEX(Calculation!$BG$6:$BG$505,ROW(F218)/2-2,1)),"")</f>
        <v/>
      </c>
      <c r="G219" s="45"/>
      <c r="H219" s="92" t="str">
        <f t="shared" si="16"/>
        <v/>
      </c>
      <c r="I219" s="91" t="str">
        <f>IF(MOD(ROW(I218),2)=0,IF( OR(INDEX(Calculation!$BH$6:$BH$505,ROW(I218)/2-2,1)="",AND(INDEX(Calculation!$BH$6:$BH$505,ROW(I218)/2-2,1)="-",INDEX(Calculation!$BG$6:$BG$505,ROW(I218)/2-2,1)="-")),"",INDEX(Calculation!$BH$6:$BH$505,ROW(I218)/2-2,1)&amp; " - " &amp; INDEX(Calculation!$BI$6:$BI$505,ROW(I218)/2-2,1)),"")</f>
        <v/>
      </c>
      <c r="J219" s="45"/>
      <c r="K219" s="92" t="str">
        <f t="shared" si="17"/>
        <v/>
      </c>
      <c r="L219" s="91" t="str">
        <f>IF(MOD(ROW(I218),2)=0,IF( OR(INDEX(Calculation!$BJ$6:$BJ$505,ROW(I218)/2-2,1)="",AND(INDEX(Calculation!$BJ$6:$BJ$505,ROW(I218)/2-2,1)="-",INDEX(Calculation!$BH$6:$BH$505,ROW(I218)/2-2,1)="-")),"",INDEX(Calculation!$BJ$6:$BJ$505,ROW(I218)/2-2,1)&amp; " - " &amp; INDEX(Calculation!$BK$6:$BK$505,ROW(I218)/2-2,1)),"")</f>
        <v/>
      </c>
      <c r="M219" s="45"/>
      <c r="N219" s="92" t="str">
        <f t="shared" si="18"/>
        <v/>
      </c>
      <c r="O219" s="91" t="str">
        <f>IF(MOD(ROW(I218),2)=0,IF( OR(INDEX(Calculation!$BL$6:$BL$505,ROW(I218)/2-2,1)="",AND(INDEX(Calculation!$BL$6:$BL$505,ROW(I218)/2-2,1)="-",INDEX(Calculation!$BJ$6:$BJ$505,ROW(I218)/2-2,1)="-")),"",INDEX(Calculation!$BL$6:$BL$505,ROW(I218)/2-2,1)&amp; " - " &amp; INDEX(Calculation!$BM$6:$BM$505,ROW(I218)/2-2,1)),"")</f>
        <v/>
      </c>
      <c r="P219" s="45"/>
      <c r="Q219" s="92" t="str">
        <f t="shared" si="19"/>
        <v/>
      </c>
      <c r="R219" s="91" t="str">
        <f>IF(MOD(ROW(L218),2)=0,IF( OR(INDEX(Calculation!$BN$6:$BN$505,ROW(L218)/2-2,1)="",AND(INDEX(Calculation!$BN$6:$BN$505,ROW(L218)/2-2,1)="-",INDEX(Calculation!$BL$6:$BL$505,ROW(I218)/2-2,1)="-")),"",INDEX(Calculation!$BN$6:$BN$505,ROW(L218)/2-2,1)&amp; " - " &amp; INDEX(Calculation!$BO$6:$BO$505,ROW(L218)/2-2,1)),"")</f>
        <v/>
      </c>
      <c r="S219" s="63"/>
    </row>
    <row r="220" spans="2:19" x14ac:dyDescent="0.25">
      <c r="B220" s="62"/>
      <c r="C220" s="45"/>
      <c r="D220" s="81"/>
      <c r="E220" s="92" t="str">
        <f t="shared" si="15"/>
        <v/>
      </c>
      <c r="F220" s="91" t="str">
        <f>IF(MOD(ROW(F219),2)=0,IF( LEN(INDEX(Calculation!$BF$6:$BF$505,ROW(F219)/2-2,1))=0,"",INDEX(Calculation!$BF$6:$BF$505,ROW(F219)/2-2,1)&amp; " - " &amp; INDEX(Calculation!$BG$6:$BG$505,ROW(F219)/2-2,1)),"")</f>
        <v/>
      </c>
      <c r="G220" s="45"/>
      <c r="H220" s="92" t="str">
        <f t="shared" si="16"/>
        <v/>
      </c>
      <c r="I220" s="91" t="str">
        <f>IF(MOD(ROW(I219),2)=0,IF( OR(INDEX(Calculation!$BH$6:$BH$505,ROW(I219)/2-2,1)="",AND(INDEX(Calculation!$BH$6:$BH$505,ROW(I219)/2-2,1)="-",INDEX(Calculation!$BG$6:$BG$505,ROW(I219)/2-2,1)="-")),"",INDEX(Calculation!$BH$6:$BH$505,ROW(I219)/2-2,1)&amp; " - " &amp; INDEX(Calculation!$BI$6:$BI$505,ROW(I219)/2-2,1)),"")</f>
        <v/>
      </c>
      <c r="J220" s="45"/>
      <c r="K220" s="92" t="str">
        <f t="shared" si="17"/>
        <v/>
      </c>
      <c r="L220" s="91" t="str">
        <f>IF(MOD(ROW(I219),2)=0,IF( OR(INDEX(Calculation!$BJ$6:$BJ$505,ROW(I219)/2-2,1)="",AND(INDEX(Calculation!$BJ$6:$BJ$505,ROW(I219)/2-2,1)="-",INDEX(Calculation!$BH$6:$BH$505,ROW(I219)/2-2,1)="-")),"",INDEX(Calculation!$BJ$6:$BJ$505,ROW(I219)/2-2,1)&amp; " - " &amp; INDEX(Calculation!$BK$6:$BK$505,ROW(I219)/2-2,1)),"")</f>
        <v/>
      </c>
      <c r="M220" s="45"/>
      <c r="N220" s="92" t="str">
        <f t="shared" si="18"/>
        <v/>
      </c>
      <c r="O220" s="91" t="str">
        <f>IF(MOD(ROW(I219),2)=0,IF( OR(INDEX(Calculation!$BL$6:$BL$505,ROW(I219)/2-2,1)="",AND(INDEX(Calculation!$BL$6:$BL$505,ROW(I219)/2-2,1)="-",INDEX(Calculation!$BJ$6:$BJ$505,ROW(I219)/2-2,1)="-")),"",INDEX(Calculation!$BL$6:$BL$505,ROW(I219)/2-2,1)&amp; " - " &amp; INDEX(Calculation!$BM$6:$BM$505,ROW(I219)/2-2,1)),"")</f>
        <v/>
      </c>
      <c r="P220" s="45"/>
      <c r="Q220" s="92" t="str">
        <f t="shared" si="19"/>
        <v/>
      </c>
      <c r="R220" s="91" t="str">
        <f>IF(MOD(ROW(L219),2)=0,IF( OR(INDEX(Calculation!$BN$6:$BN$505,ROW(L219)/2-2,1)="",AND(INDEX(Calculation!$BN$6:$BN$505,ROW(L219)/2-2,1)="-",INDEX(Calculation!$BL$6:$BL$505,ROW(I219)/2-2,1)="-")),"",INDEX(Calculation!$BN$6:$BN$505,ROW(L219)/2-2,1)&amp; " - " &amp; INDEX(Calculation!$BO$6:$BO$505,ROW(L219)/2-2,1)),"")</f>
        <v/>
      </c>
      <c r="S220" s="63"/>
    </row>
    <row r="221" spans="2:19" x14ac:dyDescent="0.25">
      <c r="B221" s="62"/>
      <c r="C221" s="45"/>
      <c r="D221" s="81"/>
      <c r="E221" s="92" t="str">
        <f t="shared" si="15"/>
        <v/>
      </c>
      <c r="F221" s="91" t="str">
        <f>IF(MOD(ROW(F220),2)=0,IF( LEN(INDEX(Calculation!$BF$6:$BF$505,ROW(F220)/2-2,1))=0,"",INDEX(Calculation!$BF$6:$BF$505,ROW(F220)/2-2,1)&amp; " - " &amp; INDEX(Calculation!$BG$6:$BG$505,ROW(F220)/2-2,1)),"")</f>
        <v/>
      </c>
      <c r="G221" s="45"/>
      <c r="H221" s="92" t="str">
        <f t="shared" si="16"/>
        <v/>
      </c>
      <c r="I221" s="91" t="str">
        <f>IF(MOD(ROW(I220),2)=0,IF( OR(INDEX(Calculation!$BH$6:$BH$505,ROW(I220)/2-2,1)="",AND(INDEX(Calculation!$BH$6:$BH$505,ROW(I220)/2-2,1)="-",INDEX(Calculation!$BG$6:$BG$505,ROW(I220)/2-2,1)="-")),"",INDEX(Calculation!$BH$6:$BH$505,ROW(I220)/2-2,1)&amp; " - " &amp; INDEX(Calculation!$BI$6:$BI$505,ROW(I220)/2-2,1)),"")</f>
        <v/>
      </c>
      <c r="J221" s="45"/>
      <c r="K221" s="92" t="str">
        <f t="shared" si="17"/>
        <v/>
      </c>
      <c r="L221" s="91" t="str">
        <f>IF(MOD(ROW(I220),2)=0,IF( OR(INDEX(Calculation!$BJ$6:$BJ$505,ROW(I220)/2-2,1)="",AND(INDEX(Calculation!$BJ$6:$BJ$505,ROW(I220)/2-2,1)="-",INDEX(Calculation!$BH$6:$BH$505,ROW(I220)/2-2,1)="-")),"",INDEX(Calculation!$BJ$6:$BJ$505,ROW(I220)/2-2,1)&amp; " - " &amp; INDEX(Calculation!$BK$6:$BK$505,ROW(I220)/2-2,1)),"")</f>
        <v/>
      </c>
      <c r="M221" s="45"/>
      <c r="N221" s="92" t="str">
        <f t="shared" si="18"/>
        <v/>
      </c>
      <c r="O221" s="91" t="str">
        <f>IF(MOD(ROW(I220),2)=0,IF( OR(INDEX(Calculation!$BL$6:$BL$505,ROW(I220)/2-2,1)="",AND(INDEX(Calculation!$BL$6:$BL$505,ROW(I220)/2-2,1)="-",INDEX(Calculation!$BJ$6:$BJ$505,ROW(I220)/2-2,1)="-")),"",INDEX(Calculation!$BL$6:$BL$505,ROW(I220)/2-2,1)&amp; " - " &amp; INDEX(Calculation!$BM$6:$BM$505,ROW(I220)/2-2,1)),"")</f>
        <v/>
      </c>
      <c r="P221" s="45"/>
      <c r="Q221" s="92" t="str">
        <f t="shared" si="19"/>
        <v/>
      </c>
      <c r="R221" s="91" t="str">
        <f>IF(MOD(ROW(L220),2)=0,IF( OR(INDEX(Calculation!$BN$6:$BN$505,ROW(L220)/2-2,1)="",AND(INDEX(Calculation!$BN$6:$BN$505,ROW(L220)/2-2,1)="-",INDEX(Calculation!$BL$6:$BL$505,ROW(I220)/2-2,1)="-")),"",INDEX(Calculation!$BN$6:$BN$505,ROW(L220)/2-2,1)&amp; " - " &amp; INDEX(Calculation!$BO$6:$BO$505,ROW(L220)/2-2,1)),"")</f>
        <v/>
      </c>
      <c r="S221" s="63"/>
    </row>
    <row r="222" spans="2:19" x14ac:dyDescent="0.25">
      <c r="B222" s="62"/>
      <c r="C222" s="45"/>
      <c r="D222" s="81"/>
      <c r="E222" s="92" t="str">
        <f t="shared" si="15"/>
        <v/>
      </c>
      <c r="F222" s="91" t="str">
        <f>IF(MOD(ROW(F221),2)=0,IF( LEN(INDEX(Calculation!$BF$6:$BF$505,ROW(F221)/2-2,1))=0,"",INDEX(Calculation!$BF$6:$BF$505,ROW(F221)/2-2,1)&amp; " - " &amp; INDEX(Calculation!$BG$6:$BG$505,ROW(F221)/2-2,1)),"")</f>
        <v/>
      </c>
      <c r="G222" s="45"/>
      <c r="H222" s="92" t="str">
        <f t="shared" si="16"/>
        <v/>
      </c>
      <c r="I222" s="91" t="str">
        <f>IF(MOD(ROW(I221),2)=0,IF( OR(INDEX(Calculation!$BH$6:$BH$505,ROW(I221)/2-2,1)="",AND(INDEX(Calculation!$BH$6:$BH$505,ROW(I221)/2-2,1)="-",INDEX(Calculation!$BG$6:$BG$505,ROW(I221)/2-2,1)="-")),"",INDEX(Calculation!$BH$6:$BH$505,ROW(I221)/2-2,1)&amp; " - " &amp; INDEX(Calculation!$BI$6:$BI$505,ROW(I221)/2-2,1)),"")</f>
        <v/>
      </c>
      <c r="J222" s="45"/>
      <c r="K222" s="92" t="str">
        <f t="shared" si="17"/>
        <v/>
      </c>
      <c r="L222" s="91" t="str">
        <f>IF(MOD(ROW(I221),2)=0,IF( OR(INDEX(Calculation!$BJ$6:$BJ$505,ROW(I221)/2-2,1)="",AND(INDEX(Calculation!$BJ$6:$BJ$505,ROW(I221)/2-2,1)="-",INDEX(Calculation!$BH$6:$BH$505,ROW(I221)/2-2,1)="-")),"",INDEX(Calculation!$BJ$6:$BJ$505,ROW(I221)/2-2,1)&amp; " - " &amp; INDEX(Calculation!$BK$6:$BK$505,ROW(I221)/2-2,1)),"")</f>
        <v/>
      </c>
      <c r="M222" s="45"/>
      <c r="N222" s="92" t="str">
        <f t="shared" si="18"/>
        <v/>
      </c>
      <c r="O222" s="91" t="str">
        <f>IF(MOD(ROW(I221),2)=0,IF( OR(INDEX(Calculation!$BL$6:$BL$505,ROW(I221)/2-2,1)="",AND(INDEX(Calculation!$BL$6:$BL$505,ROW(I221)/2-2,1)="-",INDEX(Calculation!$BJ$6:$BJ$505,ROW(I221)/2-2,1)="-")),"",INDEX(Calculation!$BL$6:$BL$505,ROW(I221)/2-2,1)&amp; " - " &amp; INDEX(Calculation!$BM$6:$BM$505,ROW(I221)/2-2,1)),"")</f>
        <v/>
      </c>
      <c r="P222" s="45"/>
      <c r="Q222" s="92" t="str">
        <f t="shared" si="19"/>
        <v/>
      </c>
      <c r="R222" s="91" t="str">
        <f>IF(MOD(ROW(L221),2)=0,IF( OR(INDEX(Calculation!$BN$6:$BN$505,ROW(L221)/2-2,1)="",AND(INDEX(Calculation!$BN$6:$BN$505,ROW(L221)/2-2,1)="-",INDEX(Calculation!$BL$6:$BL$505,ROW(I221)/2-2,1)="-")),"",INDEX(Calculation!$BN$6:$BN$505,ROW(L221)/2-2,1)&amp; " - " &amp; INDEX(Calculation!$BO$6:$BO$505,ROW(L221)/2-2,1)),"")</f>
        <v/>
      </c>
      <c r="S222" s="63"/>
    </row>
    <row r="223" spans="2:19" x14ac:dyDescent="0.25">
      <c r="B223" s="62"/>
      <c r="C223" s="45"/>
      <c r="D223" s="81"/>
      <c r="E223" s="92" t="str">
        <f t="shared" si="15"/>
        <v/>
      </c>
      <c r="F223" s="91" t="str">
        <f>IF(MOD(ROW(F222),2)=0,IF( LEN(INDEX(Calculation!$BF$6:$BF$505,ROW(F222)/2-2,1))=0,"",INDEX(Calculation!$BF$6:$BF$505,ROW(F222)/2-2,1)&amp; " - " &amp; INDEX(Calculation!$BG$6:$BG$505,ROW(F222)/2-2,1)),"")</f>
        <v/>
      </c>
      <c r="G223" s="45"/>
      <c r="H223" s="92" t="str">
        <f t="shared" si="16"/>
        <v/>
      </c>
      <c r="I223" s="91" t="str">
        <f>IF(MOD(ROW(I222),2)=0,IF( OR(INDEX(Calculation!$BH$6:$BH$505,ROW(I222)/2-2,1)="",AND(INDEX(Calculation!$BH$6:$BH$505,ROW(I222)/2-2,1)="-",INDEX(Calculation!$BG$6:$BG$505,ROW(I222)/2-2,1)="-")),"",INDEX(Calculation!$BH$6:$BH$505,ROW(I222)/2-2,1)&amp; " - " &amp; INDEX(Calculation!$BI$6:$BI$505,ROW(I222)/2-2,1)),"")</f>
        <v/>
      </c>
      <c r="J223" s="45"/>
      <c r="K223" s="92" t="str">
        <f t="shared" si="17"/>
        <v/>
      </c>
      <c r="L223" s="91" t="str">
        <f>IF(MOD(ROW(I222),2)=0,IF( OR(INDEX(Calculation!$BJ$6:$BJ$505,ROW(I222)/2-2,1)="",AND(INDEX(Calculation!$BJ$6:$BJ$505,ROW(I222)/2-2,1)="-",INDEX(Calculation!$BH$6:$BH$505,ROW(I222)/2-2,1)="-")),"",INDEX(Calculation!$BJ$6:$BJ$505,ROW(I222)/2-2,1)&amp; " - " &amp; INDEX(Calculation!$BK$6:$BK$505,ROW(I222)/2-2,1)),"")</f>
        <v/>
      </c>
      <c r="M223" s="45"/>
      <c r="N223" s="92" t="str">
        <f t="shared" si="18"/>
        <v/>
      </c>
      <c r="O223" s="91" t="str">
        <f>IF(MOD(ROW(I222),2)=0,IF( OR(INDEX(Calculation!$BL$6:$BL$505,ROW(I222)/2-2,1)="",AND(INDEX(Calculation!$BL$6:$BL$505,ROW(I222)/2-2,1)="-",INDEX(Calculation!$BJ$6:$BJ$505,ROW(I222)/2-2,1)="-")),"",INDEX(Calculation!$BL$6:$BL$505,ROW(I222)/2-2,1)&amp; " - " &amp; INDEX(Calculation!$BM$6:$BM$505,ROW(I222)/2-2,1)),"")</f>
        <v/>
      </c>
      <c r="P223" s="45"/>
      <c r="Q223" s="92" t="str">
        <f t="shared" si="19"/>
        <v/>
      </c>
      <c r="R223" s="91" t="str">
        <f>IF(MOD(ROW(L222),2)=0,IF( OR(INDEX(Calculation!$BN$6:$BN$505,ROW(L222)/2-2,1)="",AND(INDEX(Calculation!$BN$6:$BN$505,ROW(L222)/2-2,1)="-",INDEX(Calculation!$BL$6:$BL$505,ROW(I222)/2-2,1)="-")),"",INDEX(Calculation!$BN$6:$BN$505,ROW(L222)/2-2,1)&amp; " - " &amp; INDEX(Calculation!$BO$6:$BO$505,ROW(L222)/2-2,1)),"")</f>
        <v/>
      </c>
      <c r="S223" s="63"/>
    </row>
    <row r="224" spans="2:19" x14ac:dyDescent="0.25">
      <c r="B224" s="62"/>
      <c r="C224" s="45"/>
      <c r="D224" s="81"/>
      <c r="E224" s="92" t="str">
        <f t="shared" si="15"/>
        <v/>
      </c>
      <c r="F224" s="91" t="str">
        <f>IF(MOD(ROW(F223),2)=0,IF( LEN(INDEX(Calculation!$BF$6:$BF$505,ROW(F223)/2-2,1))=0,"",INDEX(Calculation!$BF$6:$BF$505,ROW(F223)/2-2,1)&amp; " - " &amp; INDEX(Calculation!$BG$6:$BG$505,ROW(F223)/2-2,1)),"")</f>
        <v/>
      </c>
      <c r="G224" s="45"/>
      <c r="H224" s="92" t="str">
        <f t="shared" si="16"/>
        <v/>
      </c>
      <c r="I224" s="91" t="str">
        <f>IF(MOD(ROW(I223),2)=0,IF( OR(INDEX(Calculation!$BH$6:$BH$505,ROW(I223)/2-2,1)="",AND(INDEX(Calculation!$BH$6:$BH$505,ROW(I223)/2-2,1)="-",INDEX(Calculation!$BG$6:$BG$505,ROW(I223)/2-2,1)="-")),"",INDEX(Calculation!$BH$6:$BH$505,ROW(I223)/2-2,1)&amp; " - " &amp; INDEX(Calculation!$BI$6:$BI$505,ROW(I223)/2-2,1)),"")</f>
        <v/>
      </c>
      <c r="J224" s="45"/>
      <c r="K224" s="92" t="str">
        <f t="shared" si="17"/>
        <v/>
      </c>
      <c r="L224" s="91" t="str">
        <f>IF(MOD(ROW(I223),2)=0,IF( OR(INDEX(Calculation!$BJ$6:$BJ$505,ROW(I223)/2-2,1)="",AND(INDEX(Calculation!$BJ$6:$BJ$505,ROW(I223)/2-2,1)="-",INDEX(Calculation!$BH$6:$BH$505,ROW(I223)/2-2,1)="-")),"",INDEX(Calculation!$BJ$6:$BJ$505,ROW(I223)/2-2,1)&amp; " - " &amp; INDEX(Calculation!$BK$6:$BK$505,ROW(I223)/2-2,1)),"")</f>
        <v/>
      </c>
      <c r="M224" s="45"/>
      <c r="N224" s="92" t="str">
        <f t="shared" si="18"/>
        <v/>
      </c>
      <c r="O224" s="91" t="str">
        <f>IF(MOD(ROW(I223),2)=0,IF( OR(INDEX(Calculation!$BL$6:$BL$505,ROW(I223)/2-2,1)="",AND(INDEX(Calculation!$BL$6:$BL$505,ROW(I223)/2-2,1)="-",INDEX(Calculation!$BJ$6:$BJ$505,ROW(I223)/2-2,1)="-")),"",INDEX(Calculation!$BL$6:$BL$505,ROW(I223)/2-2,1)&amp; " - " &amp; INDEX(Calculation!$BM$6:$BM$505,ROW(I223)/2-2,1)),"")</f>
        <v/>
      </c>
      <c r="P224" s="45"/>
      <c r="Q224" s="92" t="str">
        <f t="shared" si="19"/>
        <v/>
      </c>
      <c r="R224" s="91" t="str">
        <f>IF(MOD(ROW(L223),2)=0,IF( OR(INDEX(Calculation!$BN$6:$BN$505,ROW(L223)/2-2,1)="",AND(INDEX(Calculation!$BN$6:$BN$505,ROW(L223)/2-2,1)="-",INDEX(Calculation!$BL$6:$BL$505,ROW(I223)/2-2,1)="-")),"",INDEX(Calculation!$BN$6:$BN$505,ROW(L223)/2-2,1)&amp; " - " &amp; INDEX(Calculation!$BO$6:$BO$505,ROW(L223)/2-2,1)),"")</f>
        <v/>
      </c>
      <c r="S224" s="63"/>
    </row>
    <row r="225" spans="2:19" x14ac:dyDescent="0.25">
      <c r="B225" s="62"/>
      <c r="C225" s="45"/>
      <c r="D225" s="81"/>
      <c r="E225" s="92" t="str">
        <f t="shared" si="15"/>
        <v/>
      </c>
      <c r="F225" s="91" t="str">
        <f>IF(MOD(ROW(F224),2)=0,IF( LEN(INDEX(Calculation!$BF$6:$BF$505,ROW(F224)/2-2,1))=0,"",INDEX(Calculation!$BF$6:$BF$505,ROW(F224)/2-2,1)&amp; " - " &amp; INDEX(Calculation!$BG$6:$BG$505,ROW(F224)/2-2,1)),"")</f>
        <v/>
      </c>
      <c r="G225" s="45"/>
      <c r="H225" s="92" t="str">
        <f t="shared" si="16"/>
        <v/>
      </c>
      <c r="I225" s="91" t="str">
        <f>IF(MOD(ROW(I224),2)=0,IF( OR(INDEX(Calculation!$BH$6:$BH$505,ROW(I224)/2-2,1)="",AND(INDEX(Calculation!$BH$6:$BH$505,ROW(I224)/2-2,1)="-",INDEX(Calculation!$BG$6:$BG$505,ROW(I224)/2-2,1)="-")),"",INDEX(Calculation!$BH$6:$BH$505,ROW(I224)/2-2,1)&amp; " - " &amp; INDEX(Calculation!$BI$6:$BI$505,ROW(I224)/2-2,1)),"")</f>
        <v/>
      </c>
      <c r="J225" s="45"/>
      <c r="K225" s="92" t="str">
        <f t="shared" si="17"/>
        <v/>
      </c>
      <c r="L225" s="91" t="str">
        <f>IF(MOD(ROW(I224),2)=0,IF( OR(INDEX(Calculation!$BJ$6:$BJ$505,ROW(I224)/2-2,1)="",AND(INDEX(Calculation!$BJ$6:$BJ$505,ROW(I224)/2-2,1)="-",INDEX(Calculation!$BH$6:$BH$505,ROW(I224)/2-2,1)="-")),"",INDEX(Calculation!$BJ$6:$BJ$505,ROW(I224)/2-2,1)&amp; " - " &amp; INDEX(Calculation!$BK$6:$BK$505,ROW(I224)/2-2,1)),"")</f>
        <v/>
      </c>
      <c r="M225" s="45"/>
      <c r="N225" s="92" t="str">
        <f t="shared" si="18"/>
        <v/>
      </c>
      <c r="O225" s="91" t="str">
        <f>IF(MOD(ROW(I224),2)=0,IF( OR(INDEX(Calculation!$BL$6:$BL$505,ROW(I224)/2-2,1)="",AND(INDEX(Calculation!$BL$6:$BL$505,ROW(I224)/2-2,1)="-",INDEX(Calculation!$BJ$6:$BJ$505,ROW(I224)/2-2,1)="-")),"",INDEX(Calculation!$BL$6:$BL$505,ROW(I224)/2-2,1)&amp; " - " &amp; INDEX(Calculation!$BM$6:$BM$505,ROW(I224)/2-2,1)),"")</f>
        <v/>
      </c>
      <c r="P225" s="45"/>
      <c r="Q225" s="92" t="str">
        <f t="shared" si="19"/>
        <v/>
      </c>
      <c r="R225" s="91" t="str">
        <f>IF(MOD(ROW(L224),2)=0,IF( OR(INDEX(Calculation!$BN$6:$BN$505,ROW(L224)/2-2,1)="",AND(INDEX(Calculation!$BN$6:$BN$505,ROW(L224)/2-2,1)="-",INDEX(Calculation!$BL$6:$BL$505,ROW(I224)/2-2,1)="-")),"",INDEX(Calculation!$BN$6:$BN$505,ROW(L224)/2-2,1)&amp; " - " &amp; INDEX(Calculation!$BO$6:$BO$505,ROW(L224)/2-2,1)),"")</f>
        <v/>
      </c>
      <c r="S225" s="63"/>
    </row>
    <row r="226" spans="2:19" x14ac:dyDescent="0.25">
      <c r="B226" s="62"/>
      <c r="C226" s="45"/>
      <c r="D226" s="81"/>
      <c r="E226" s="92" t="str">
        <f t="shared" si="15"/>
        <v/>
      </c>
      <c r="F226" s="91" t="str">
        <f>IF(MOD(ROW(F225),2)=0,IF( LEN(INDEX(Calculation!$BF$6:$BF$505,ROW(F225)/2-2,1))=0,"",INDEX(Calculation!$BF$6:$BF$505,ROW(F225)/2-2,1)&amp; " - " &amp; INDEX(Calculation!$BG$6:$BG$505,ROW(F225)/2-2,1)),"")</f>
        <v/>
      </c>
      <c r="G226" s="45"/>
      <c r="H226" s="92" t="str">
        <f t="shared" si="16"/>
        <v/>
      </c>
      <c r="I226" s="91" t="str">
        <f>IF(MOD(ROW(I225),2)=0,IF( OR(INDEX(Calculation!$BH$6:$BH$505,ROW(I225)/2-2,1)="",AND(INDEX(Calculation!$BH$6:$BH$505,ROW(I225)/2-2,1)="-",INDEX(Calculation!$BG$6:$BG$505,ROW(I225)/2-2,1)="-")),"",INDEX(Calculation!$BH$6:$BH$505,ROW(I225)/2-2,1)&amp; " - " &amp; INDEX(Calculation!$BI$6:$BI$505,ROW(I225)/2-2,1)),"")</f>
        <v/>
      </c>
      <c r="J226" s="45"/>
      <c r="K226" s="92" t="str">
        <f t="shared" si="17"/>
        <v/>
      </c>
      <c r="L226" s="91" t="str">
        <f>IF(MOD(ROW(I225),2)=0,IF( OR(INDEX(Calculation!$BJ$6:$BJ$505,ROW(I225)/2-2,1)="",AND(INDEX(Calculation!$BJ$6:$BJ$505,ROW(I225)/2-2,1)="-",INDEX(Calculation!$BH$6:$BH$505,ROW(I225)/2-2,1)="-")),"",INDEX(Calculation!$BJ$6:$BJ$505,ROW(I225)/2-2,1)&amp; " - " &amp; INDEX(Calculation!$BK$6:$BK$505,ROW(I225)/2-2,1)),"")</f>
        <v/>
      </c>
      <c r="M226" s="45"/>
      <c r="N226" s="92" t="str">
        <f t="shared" si="18"/>
        <v/>
      </c>
      <c r="O226" s="91" t="str">
        <f>IF(MOD(ROW(I225),2)=0,IF( OR(INDEX(Calculation!$BL$6:$BL$505,ROW(I225)/2-2,1)="",AND(INDEX(Calculation!$BL$6:$BL$505,ROW(I225)/2-2,1)="-",INDEX(Calculation!$BJ$6:$BJ$505,ROW(I225)/2-2,1)="-")),"",INDEX(Calculation!$BL$6:$BL$505,ROW(I225)/2-2,1)&amp; " - " &amp; INDEX(Calculation!$BM$6:$BM$505,ROW(I225)/2-2,1)),"")</f>
        <v/>
      </c>
      <c r="P226" s="45"/>
      <c r="Q226" s="92" t="str">
        <f t="shared" si="19"/>
        <v/>
      </c>
      <c r="R226" s="91" t="str">
        <f>IF(MOD(ROW(L225),2)=0,IF( OR(INDEX(Calculation!$BN$6:$BN$505,ROW(L225)/2-2,1)="",AND(INDEX(Calculation!$BN$6:$BN$505,ROW(L225)/2-2,1)="-",INDEX(Calculation!$BL$6:$BL$505,ROW(I225)/2-2,1)="-")),"",INDEX(Calculation!$BN$6:$BN$505,ROW(L225)/2-2,1)&amp; " - " &amp; INDEX(Calculation!$BO$6:$BO$505,ROW(L225)/2-2,1)),"")</f>
        <v/>
      </c>
      <c r="S226" s="63"/>
    </row>
    <row r="227" spans="2:19" x14ac:dyDescent="0.25">
      <c r="B227" s="62"/>
      <c r="C227" s="45"/>
      <c r="D227" s="81"/>
      <c r="E227" s="92" t="str">
        <f t="shared" si="15"/>
        <v/>
      </c>
      <c r="F227" s="91" t="str">
        <f>IF(MOD(ROW(F226),2)=0,IF( LEN(INDEX(Calculation!$BF$6:$BF$505,ROW(F226)/2-2,1))=0,"",INDEX(Calculation!$BF$6:$BF$505,ROW(F226)/2-2,1)&amp; " - " &amp; INDEX(Calculation!$BG$6:$BG$505,ROW(F226)/2-2,1)),"")</f>
        <v/>
      </c>
      <c r="G227" s="45"/>
      <c r="H227" s="92" t="str">
        <f t="shared" si="16"/>
        <v/>
      </c>
      <c r="I227" s="91" t="str">
        <f>IF(MOD(ROW(I226),2)=0,IF( OR(INDEX(Calculation!$BH$6:$BH$505,ROW(I226)/2-2,1)="",AND(INDEX(Calculation!$BH$6:$BH$505,ROW(I226)/2-2,1)="-",INDEX(Calculation!$BG$6:$BG$505,ROW(I226)/2-2,1)="-")),"",INDEX(Calculation!$BH$6:$BH$505,ROW(I226)/2-2,1)&amp; " - " &amp; INDEX(Calculation!$BI$6:$BI$505,ROW(I226)/2-2,1)),"")</f>
        <v/>
      </c>
      <c r="J227" s="45"/>
      <c r="K227" s="92" t="str">
        <f t="shared" si="17"/>
        <v/>
      </c>
      <c r="L227" s="91" t="str">
        <f>IF(MOD(ROW(I226),2)=0,IF( OR(INDEX(Calculation!$BJ$6:$BJ$505,ROW(I226)/2-2,1)="",AND(INDEX(Calculation!$BJ$6:$BJ$505,ROW(I226)/2-2,1)="-",INDEX(Calculation!$BH$6:$BH$505,ROW(I226)/2-2,1)="-")),"",INDEX(Calculation!$BJ$6:$BJ$505,ROW(I226)/2-2,1)&amp; " - " &amp; INDEX(Calculation!$BK$6:$BK$505,ROW(I226)/2-2,1)),"")</f>
        <v/>
      </c>
      <c r="M227" s="45"/>
      <c r="N227" s="92" t="str">
        <f t="shared" si="18"/>
        <v/>
      </c>
      <c r="O227" s="91" t="str">
        <f>IF(MOD(ROW(I226),2)=0,IF( OR(INDEX(Calculation!$BL$6:$BL$505,ROW(I226)/2-2,1)="",AND(INDEX(Calculation!$BL$6:$BL$505,ROW(I226)/2-2,1)="-",INDEX(Calculation!$BJ$6:$BJ$505,ROW(I226)/2-2,1)="-")),"",INDEX(Calculation!$BL$6:$BL$505,ROW(I226)/2-2,1)&amp; " - " &amp; INDEX(Calculation!$BM$6:$BM$505,ROW(I226)/2-2,1)),"")</f>
        <v/>
      </c>
      <c r="P227" s="45"/>
      <c r="Q227" s="92" t="str">
        <f t="shared" si="19"/>
        <v/>
      </c>
      <c r="R227" s="91" t="str">
        <f>IF(MOD(ROW(L226),2)=0,IF( OR(INDEX(Calculation!$BN$6:$BN$505,ROW(L226)/2-2,1)="",AND(INDEX(Calculation!$BN$6:$BN$505,ROW(L226)/2-2,1)="-",INDEX(Calculation!$BL$6:$BL$505,ROW(I226)/2-2,1)="-")),"",INDEX(Calculation!$BN$6:$BN$505,ROW(L226)/2-2,1)&amp; " - " &amp; INDEX(Calculation!$BO$6:$BO$505,ROW(L226)/2-2,1)),"")</f>
        <v/>
      </c>
      <c r="S227" s="63"/>
    </row>
    <row r="228" spans="2:19" x14ac:dyDescent="0.25">
      <c r="B228" s="62"/>
      <c r="C228" s="45"/>
      <c r="D228" s="81"/>
      <c r="E228" s="92" t="str">
        <f t="shared" si="15"/>
        <v/>
      </c>
      <c r="F228" s="91" t="str">
        <f>IF(MOD(ROW(F227),2)=0,IF( LEN(INDEX(Calculation!$BF$6:$BF$505,ROW(F227)/2-2,1))=0,"",INDEX(Calculation!$BF$6:$BF$505,ROW(F227)/2-2,1)&amp; " - " &amp; INDEX(Calculation!$BG$6:$BG$505,ROW(F227)/2-2,1)),"")</f>
        <v/>
      </c>
      <c r="G228" s="45"/>
      <c r="H228" s="92" t="str">
        <f t="shared" si="16"/>
        <v/>
      </c>
      <c r="I228" s="91" t="str">
        <f>IF(MOD(ROW(I227),2)=0,IF( OR(INDEX(Calculation!$BH$6:$BH$505,ROW(I227)/2-2,1)="",AND(INDEX(Calculation!$BH$6:$BH$505,ROW(I227)/2-2,1)="-",INDEX(Calculation!$BG$6:$BG$505,ROW(I227)/2-2,1)="-")),"",INDEX(Calculation!$BH$6:$BH$505,ROW(I227)/2-2,1)&amp; " - " &amp; INDEX(Calculation!$BI$6:$BI$505,ROW(I227)/2-2,1)),"")</f>
        <v/>
      </c>
      <c r="J228" s="45"/>
      <c r="K228" s="92" t="str">
        <f t="shared" si="17"/>
        <v/>
      </c>
      <c r="L228" s="91" t="str">
        <f>IF(MOD(ROW(I227),2)=0,IF( OR(INDEX(Calculation!$BJ$6:$BJ$505,ROW(I227)/2-2,1)="",AND(INDEX(Calculation!$BJ$6:$BJ$505,ROW(I227)/2-2,1)="-",INDEX(Calculation!$BH$6:$BH$505,ROW(I227)/2-2,1)="-")),"",INDEX(Calculation!$BJ$6:$BJ$505,ROW(I227)/2-2,1)&amp; " - " &amp; INDEX(Calculation!$BK$6:$BK$505,ROW(I227)/2-2,1)),"")</f>
        <v/>
      </c>
      <c r="M228" s="45"/>
      <c r="N228" s="92" t="str">
        <f t="shared" si="18"/>
        <v/>
      </c>
      <c r="O228" s="91" t="str">
        <f>IF(MOD(ROW(I227),2)=0,IF( OR(INDEX(Calculation!$BL$6:$BL$505,ROW(I227)/2-2,1)="",AND(INDEX(Calculation!$BL$6:$BL$505,ROW(I227)/2-2,1)="-",INDEX(Calculation!$BJ$6:$BJ$505,ROW(I227)/2-2,1)="-")),"",INDEX(Calculation!$BL$6:$BL$505,ROW(I227)/2-2,1)&amp; " - " &amp; INDEX(Calculation!$BM$6:$BM$505,ROW(I227)/2-2,1)),"")</f>
        <v/>
      </c>
      <c r="P228" s="45"/>
      <c r="Q228" s="92" t="str">
        <f t="shared" si="19"/>
        <v/>
      </c>
      <c r="R228" s="91" t="str">
        <f>IF(MOD(ROW(L227),2)=0,IF( OR(INDEX(Calculation!$BN$6:$BN$505,ROW(L227)/2-2,1)="",AND(INDEX(Calculation!$BN$6:$BN$505,ROW(L227)/2-2,1)="-",INDEX(Calculation!$BL$6:$BL$505,ROW(I227)/2-2,1)="-")),"",INDEX(Calculation!$BN$6:$BN$505,ROW(L227)/2-2,1)&amp; " - " &amp; INDEX(Calculation!$BO$6:$BO$505,ROW(L227)/2-2,1)),"")</f>
        <v/>
      </c>
      <c r="S228" s="63"/>
    </row>
    <row r="229" spans="2:19" x14ac:dyDescent="0.25">
      <c r="B229" s="62"/>
      <c r="C229" s="45"/>
      <c r="D229" s="81"/>
      <c r="E229" s="92" t="str">
        <f t="shared" si="15"/>
        <v/>
      </c>
      <c r="F229" s="91" t="str">
        <f>IF(MOD(ROW(F228),2)=0,IF( LEN(INDEX(Calculation!$BF$6:$BF$505,ROW(F228)/2-2,1))=0,"",INDEX(Calculation!$BF$6:$BF$505,ROW(F228)/2-2,1)&amp; " - " &amp; INDEX(Calculation!$BG$6:$BG$505,ROW(F228)/2-2,1)),"")</f>
        <v/>
      </c>
      <c r="G229" s="45"/>
      <c r="H229" s="92" t="str">
        <f t="shared" si="16"/>
        <v/>
      </c>
      <c r="I229" s="91" t="str">
        <f>IF(MOD(ROW(I228),2)=0,IF( OR(INDEX(Calculation!$BH$6:$BH$505,ROW(I228)/2-2,1)="",AND(INDEX(Calculation!$BH$6:$BH$505,ROW(I228)/2-2,1)="-",INDEX(Calculation!$BG$6:$BG$505,ROW(I228)/2-2,1)="-")),"",INDEX(Calculation!$BH$6:$BH$505,ROW(I228)/2-2,1)&amp; " - " &amp; INDEX(Calculation!$BI$6:$BI$505,ROW(I228)/2-2,1)),"")</f>
        <v/>
      </c>
      <c r="J229" s="45"/>
      <c r="K229" s="92" t="str">
        <f t="shared" si="17"/>
        <v/>
      </c>
      <c r="L229" s="91" t="str">
        <f>IF(MOD(ROW(I228),2)=0,IF( OR(INDEX(Calculation!$BJ$6:$BJ$505,ROW(I228)/2-2,1)="",AND(INDEX(Calculation!$BJ$6:$BJ$505,ROW(I228)/2-2,1)="-",INDEX(Calculation!$BH$6:$BH$505,ROW(I228)/2-2,1)="-")),"",INDEX(Calculation!$BJ$6:$BJ$505,ROW(I228)/2-2,1)&amp; " - " &amp; INDEX(Calculation!$BK$6:$BK$505,ROW(I228)/2-2,1)),"")</f>
        <v/>
      </c>
      <c r="M229" s="45"/>
      <c r="N229" s="92" t="str">
        <f t="shared" si="18"/>
        <v/>
      </c>
      <c r="O229" s="91" t="str">
        <f>IF(MOD(ROW(I228),2)=0,IF( OR(INDEX(Calculation!$BL$6:$BL$505,ROW(I228)/2-2,1)="",AND(INDEX(Calculation!$BL$6:$BL$505,ROW(I228)/2-2,1)="-",INDEX(Calculation!$BJ$6:$BJ$505,ROW(I228)/2-2,1)="-")),"",INDEX(Calculation!$BL$6:$BL$505,ROW(I228)/2-2,1)&amp; " - " &amp; INDEX(Calculation!$BM$6:$BM$505,ROW(I228)/2-2,1)),"")</f>
        <v/>
      </c>
      <c r="P229" s="45"/>
      <c r="Q229" s="92" t="str">
        <f t="shared" si="19"/>
        <v/>
      </c>
      <c r="R229" s="91" t="str">
        <f>IF(MOD(ROW(L228),2)=0,IF( OR(INDEX(Calculation!$BN$6:$BN$505,ROW(L228)/2-2,1)="",AND(INDEX(Calculation!$BN$6:$BN$505,ROW(L228)/2-2,1)="-",INDEX(Calculation!$BL$6:$BL$505,ROW(I228)/2-2,1)="-")),"",INDEX(Calculation!$BN$6:$BN$505,ROW(L228)/2-2,1)&amp; " - " &amp; INDEX(Calculation!$BO$6:$BO$505,ROW(L228)/2-2,1)),"")</f>
        <v/>
      </c>
      <c r="S229" s="63"/>
    </row>
    <row r="230" spans="2:19" x14ac:dyDescent="0.25">
      <c r="B230" s="62"/>
      <c r="C230" s="45"/>
      <c r="D230" s="81"/>
      <c r="E230" s="92" t="str">
        <f t="shared" si="15"/>
        <v/>
      </c>
      <c r="F230" s="91" t="str">
        <f>IF(MOD(ROW(F229),2)=0,IF( LEN(INDEX(Calculation!$BF$6:$BF$505,ROW(F229)/2-2,1))=0,"",INDEX(Calculation!$BF$6:$BF$505,ROW(F229)/2-2,1)&amp; " - " &amp; INDEX(Calculation!$BG$6:$BG$505,ROW(F229)/2-2,1)),"")</f>
        <v/>
      </c>
      <c r="G230" s="45"/>
      <c r="H230" s="92" t="str">
        <f t="shared" si="16"/>
        <v/>
      </c>
      <c r="I230" s="91" t="str">
        <f>IF(MOD(ROW(I229),2)=0,IF( OR(INDEX(Calculation!$BH$6:$BH$505,ROW(I229)/2-2,1)="",AND(INDEX(Calculation!$BH$6:$BH$505,ROW(I229)/2-2,1)="-",INDEX(Calculation!$BG$6:$BG$505,ROW(I229)/2-2,1)="-")),"",INDEX(Calculation!$BH$6:$BH$505,ROW(I229)/2-2,1)&amp; " - " &amp; INDEX(Calculation!$BI$6:$BI$505,ROW(I229)/2-2,1)),"")</f>
        <v/>
      </c>
      <c r="J230" s="45"/>
      <c r="K230" s="92" t="str">
        <f t="shared" si="17"/>
        <v/>
      </c>
      <c r="L230" s="91" t="str">
        <f>IF(MOD(ROW(I229),2)=0,IF( OR(INDEX(Calculation!$BJ$6:$BJ$505,ROW(I229)/2-2,1)="",AND(INDEX(Calculation!$BJ$6:$BJ$505,ROW(I229)/2-2,1)="-",INDEX(Calculation!$BH$6:$BH$505,ROW(I229)/2-2,1)="-")),"",INDEX(Calculation!$BJ$6:$BJ$505,ROW(I229)/2-2,1)&amp; " - " &amp; INDEX(Calculation!$BK$6:$BK$505,ROW(I229)/2-2,1)),"")</f>
        <v/>
      </c>
      <c r="M230" s="45"/>
      <c r="N230" s="92" t="str">
        <f t="shared" si="18"/>
        <v/>
      </c>
      <c r="O230" s="91" t="str">
        <f>IF(MOD(ROW(I229),2)=0,IF( OR(INDEX(Calculation!$BL$6:$BL$505,ROW(I229)/2-2,1)="",AND(INDEX(Calculation!$BL$6:$BL$505,ROW(I229)/2-2,1)="-",INDEX(Calculation!$BJ$6:$BJ$505,ROW(I229)/2-2,1)="-")),"",INDEX(Calculation!$BL$6:$BL$505,ROW(I229)/2-2,1)&amp; " - " &amp; INDEX(Calculation!$BM$6:$BM$505,ROW(I229)/2-2,1)),"")</f>
        <v/>
      </c>
      <c r="P230" s="45"/>
      <c r="Q230" s="92" t="str">
        <f t="shared" si="19"/>
        <v/>
      </c>
      <c r="R230" s="91" t="str">
        <f>IF(MOD(ROW(L229),2)=0,IF( OR(INDEX(Calculation!$BN$6:$BN$505,ROW(L229)/2-2,1)="",AND(INDEX(Calculation!$BN$6:$BN$505,ROW(L229)/2-2,1)="-",INDEX(Calculation!$BL$6:$BL$505,ROW(I229)/2-2,1)="-")),"",INDEX(Calculation!$BN$6:$BN$505,ROW(L229)/2-2,1)&amp; " - " &amp; INDEX(Calculation!$BO$6:$BO$505,ROW(L229)/2-2,1)),"")</f>
        <v/>
      </c>
      <c r="S230" s="63"/>
    </row>
    <row r="231" spans="2:19" x14ac:dyDescent="0.25">
      <c r="B231" s="62"/>
      <c r="C231" s="45"/>
      <c r="D231" s="81"/>
      <c r="E231" s="92" t="str">
        <f t="shared" si="15"/>
        <v/>
      </c>
      <c r="F231" s="91" t="str">
        <f>IF(MOD(ROW(F230),2)=0,IF( LEN(INDEX(Calculation!$BF$6:$BF$505,ROW(F230)/2-2,1))=0,"",INDEX(Calculation!$BF$6:$BF$505,ROW(F230)/2-2,1)&amp; " - " &amp; INDEX(Calculation!$BG$6:$BG$505,ROW(F230)/2-2,1)),"")</f>
        <v/>
      </c>
      <c r="G231" s="45"/>
      <c r="H231" s="92" t="str">
        <f t="shared" si="16"/>
        <v/>
      </c>
      <c r="I231" s="91" t="str">
        <f>IF(MOD(ROW(I230),2)=0,IF( OR(INDEX(Calculation!$BH$6:$BH$505,ROW(I230)/2-2,1)="",AND(INDEX(Calculation!$BH$6:$BH$505,ROW(I230)/2-2,1)="-",INDEX(Calculation!$BG$6:$BG$505,ROW(I230)/2-2,1)="-")),"",INDEX(Calculation!$BH$6:$BH$505,ROW(I230)/2-2,1)&amp; " - " &amp; INDEX(Calculation!$BI$6:$BI$505,ROW(I230)/2-2,1)),"")</f>
        <v/>
      </c>
      <c r="J231" s="45"/>
      <c r="K231" s="92" t="str">
        <f t="shared" si="17"/>
        <v/>
      </c>
      <c r="L231" s="91" t="str">
        <f>IF(MOD(ROW(I230),2)=0,IF( OR(INDEX(Calculation!$BJ$6:$BJ$505,ROW(I230)/2-2,1)="",AND(INDEX(Calculation!$BJ$6:$BJ$505,ROW(I230)/2-2,1)="-",INDEX(Calculation!$BH$6:$BH$505,ROW(I230)/2-2,1)="-")),"",INDEX(Calculation!$BJ$6:$BJ$505,ROW(I230)/2-2,1)&amp; " - " &amp; INDEX(Calculation!$BK$6:$BK$505,ROW(I230)/2-2,1)),"")</f>
        <v/>
      </c>
      <c r="M231" s="45"/>
      <c r="N231" s="92" t="str">
        <f t="shared" si="18"/>
        <v/>
      </c>
      <c r="O231" s="91" t="str">
        <f>IF(MOD(ROW(I230),2)=0,IF( OR(INDEX(Calculation!$BL$6:$BL$505,ROW(I230)/2-2,1)="",AND(INDEX(Calculation!$BL$6:$BL$505,ROW(I230)/2-2,1)="-",INDEX(Calculation!$BJ$6:$BJ$505,ROW(I230)/2-2,1)="-")),"",INDEX(Calculation!$BL$6:$BL$505,ROW(I230)/2-2,1)&amp; " - " &amp; INDEX(Calculation!$BM$6:$BM$505,ROW(I230)/2-2,1)),"")</f>
        <v/>
      </c>
      <c r="P231" s="45"/>
      <c r="Q231" s="92" t="str">
        <f t="shared" si="19"/>
        <v/>
      </c>
      <c r="R231" s="91" t="str">
        <f>IF(MOD(ROW(L230),2)=0,IF( OR(INDEX(Calculation!$BN$6:$BN$505,ROW(L230)/2-2,1)="",AND(INDEX(Calculation!$BN$6:$BN$505,ROW(L230)/2-2,1)="-",INDEX(Calculation!$BL$6:$BL$505,ROW(I230)/2-2,1)="-")),"",INDEX(Calculation!$BN$6:$BN$505,ROW(L230)/2-2,1)&amp; " - " &amp; INDEX(Calculation!$BO$6:$BO$505,ROW(L230)/2-2,1)),"")</f>
        <v/>
      </c>
      <c r="S231" s="63"/>
    </row>
    <row r="232" spans="2:19" x14ac:dyDescent="0.25">
      <c r="B232" s="62"/>
      <c r="C232" s="45"/>
      <c r="D232" s="81"/>
      <c r="E232" s="92" t="str">
        <f t="shared" si="15"/>
        <v/>
      </c>
      <c r="F232" s="91" t="str">
        <f>IF(MOD(ROW(F231),2)=0,IF( LEN(INDEX(Calculation!$BF$6:$BF$505,ROW(F231)/2-2,1))=0,"",INDEX(Calculation!$BF$6:$BF$505,ROW(F231)/2-2,1)&amp; " - " &amp; INDEX(Calculation!$BG$6:$BG$505,ROW(F231)/2-2,1)),"")</f>
        <v/>
      </c>
      <c r="G232" s="45"/>
      <c r="H232" s="92" t="str">
        <f t="shared" si="16"/>
        <v/>
      </c>
      <c r="I232" s="91" t="str">
        <f>IF(MOD(ROW(I231),2)=0,IF( OR(INDEX(Calculation!$BH$6:$BH$505,ROW(I231)/2-2,1)="",AND(INDEX(Calculation!$BH$6:$BH$505,ROW(I231)/2-2,1)="-",INDEX(Calculation!$BG$6:$BG$505,ROW(I231)/2-2,1)="-")),"",INDEX(Calculation!$BH$6:$BH$505,ROW(I231)/2-2,1)&amp; " - " &amp; INDEX(Calculation!$BI$6:$BI$505,ROW(I231)/2-2,1)),"")</f>
        <v/>
      </c>
      <c r="J232" s="45"/>
      <c r="K232" s="92" t="str">
        <f t="shared" si="17"/>
        <v/>
      </c>
      <c r="L232" s="91" t="str">
        <f>IF(MOD(ROW(I231),2)=0,IF( OR(INDEX(Calculation!$BJ$6:$BJ$505,ROW(I231)/2-2,1)="",AND(INDEX(Calculation!$BJ$6:$BJ$505,ROW(I231)/2-2,1)="-",INDEX(Calculation!$BH$6:$BH$505,ROW(I231)/2-2,1)="-")),"",INDEX(Calculation!$BJ$6:$BJ$505,ROW(I231)/2-2,1)&amp; " - " &amp; INDEX(Calculation!$BK$6:$BK$505,ROW(I231)/2-2,1)),"")</f>
        <v/>
      </c>
      <c r="M232" s="45"/>
      <c r="N232" s="92" t="str">
        <f t="shared" si="18"/>
        <v/>
      </c>
      <c r="O232" s="91" t="str">
        <f>IF(MOD(ROW(I231),2)=0,IF( OR(INDEX(Calculation!$BL$6:$BL$505,ROW(I231)/2-2,1)="",AND(INDEX(Calculation!$BL$6:$BL$505,ROW(I231)/2-2,1)="-",INDEX(Calculation!$BJ$6:$BJ$505,ROW(I231)/2-2,1)="-")),"",INDEX(Calculation!$BL$6:$BL$505,ROW(I231)/2-2,1)&amp; " - " &amp; INDEX(Calculation!$BM$6:$BM$505,ROW(I231)/2-2,1)),"")</f>
        <v/>
      </c>
      <c r="P232" s="45"/>
      <c r="Q232" s="92" t="str">
        <f t="shared" si="19"/>
        <v/>
      </c>
      <c r="R232" s="91" t="str">
        <f>IF(MOD(ROW(L231),2)=0,IF( OR(INDEX(Calculation!$BN$6:$BN$505,ROW(L231)/2-2,1)="",AND(INDEX(Calculation!$BN$6:$BN$505,ROW(L231)/2-2,1)="-",INDEX(Calculation!$BL$6:$BL$505,ROW(I231)/2-2,1)="-")),"",INDEX(Calculation!$BN$6:$BN$505,ROW(L231)/2-2,1)&amp; " - " &amp; INDEX(Calculation!$BO$6:$BO$505,ROW(L231)/2-2,1)),"")</f>
        <v/>
      </c>
      <c r="S232" s="63"/>
    </row>
    <row r="233" spans="2:19" x14ac:dyDescent="0.25">
      <c r="B233" s="62"/>
      <c r="C233" s="45"/>
      <c r="D233" s="81"/>
      <c r="E233" s="92" t="str">
        <f t="shared" si="15"/>
        <v/>
      </c>
      <c r="F233" s="91" t="str">
        <f>IF(MOD(ROW(F232),2)=0,IF( LEN(INDEX(Calculation!$BF$6:$BF$505,ROW(F232)/2-2,1))=0,"",INDEX(Calculation!$BF$6:$BF$505,ROW(F232)/2-2,1)&amp; " - " &amp; INDEX(Calculation!$BG$6:$BG$505,ROW(F232)/2-2,1)),"")</f>
        <v/>
      </c>
      <c r="G233" s="45"/>
      <c r="H233" s="92" t="str">
        <f t="shared" si="16"/>
        <v/>
      </c>
      <c r="I233" s="91" t="str">
        <f>IF(MOD(ROW(I232),2)=0,IF( OR(INDEX(Calculation!$BH$6:$BH$505,ROW(I232)/2-2,1)="",AND(INDEX(Calculation!$BH$6:$BH$505,ROW(I232)/2-2,1)="-",INDEX(Calculation!$BG$6:$BG$505,ROW(I232)/2-2,1)="-")),"",INDEX(Calculation!$BH$6:$BH$505,ROW(I232)/2-2,1)&amp; " - " &amp; INDEX(Calculation!$BI$6:$BI$505,ROW(I232)/2-2,1)),"")</f>
        <v/>
      </c>
      <c r="J233" s="45"/>
      <c r="K233" s="92" t="str">
        <f t="shared" si="17"/>
        <v/>
      </c>
      <c r="L233" s="91" t="str">
        <f>IF(MOD(ROW(I232),2)=0,IF( OR(INDEX(Calculation!$BJ$6:$BJ$505,ROW(I232)/2-2,1)="",AND(INDEX(Calculation!$BJ$6:$BJ$505,ROW(I232)/2-2,1)="-",INDEX(Calculation!$BH$6:$BH$505,ROW(I232)/2-2,1)="-")),"",INDEX(Calculation!$BJ$6:$BJ$505,ROW(I232)/2-2,1)&amp; " - " &amp; INDEX(Calculation!$BK$6:$BK$505,ROW(I232)/2-2,1)),"")</f>
        <v/>
      </c>
      <c r="M233" s="45"/>
      <c r="N233" s="92" t="str">
        <f t="shared" si="18"/>
        <v/>
      </c>
      <c r="O233" s="91" t="str">
        <f>IF(MOD(ROW(I232),2)=0,IF( OR(INDEX(Calculation!$BL$6:$BL$505,ROW(I232)/2-2,1)="",AND(INDEX(Calculation!$BL$6:$BL$505,ROW(I232)/2-2,1)="-",INDEX(Calculation!$BJ$6:$BJ$505,ROW(I232)/2-2,1)="-")),"",INDEX(Calculation!$BL$6:$BL$505,ROW(I232)/2-2,1)&amp; " - " &amp; INDEX(Calculation!$BM$6:$BM$505,ROW(I232)/2-2,1)),"")</f>
        <v/>
      </c>
      <c r="P233" s="45"/>
      <c r="Q233" s="92" t="str">
        <f t="shared" si="19"/>
        <v/>
      </c>
      <c r="R233" s="91" t="str">
        <f>IF(MOD(ROW(L232),2)=0,IF( OR(INDEX(Calculation!$BN$6:$BN$505,ROW(L232)/2-2,1)="",AND(INDEX(Calculation!$BN$6:$BN$505,ROW(L232)/2-2,1)="-",INDEX(Calculation!$BL$6:$BL$505,ROW(I232)/2-2,1)="-")),"",INDEX(Calculation!$BN$6:$BN$505,ROW(L232)/2-2,1)&amp; " - " &amp; INDEX(Calculation!$BO$6:$BO$505,ROW(L232)/2-2,1)),"")</f>
        <v/>
      </c>
      <c r="S233" s="63"/>
    </row>
    <row r="234" spans="2:19" x14ac:dyDescent="0.25">
      <c r="B234" s="62"/>
      <c r="C234" s="45"/>
      <c r="D234" s="81"/>
      <c r="E234" s="92" t="str">
        <f t="shared" si="15"/>
        <v/>
      </c>
      <c r="F234" s="91" t="str">
        <f>IF(MOD(ROW(F233),2)=0,IF( LEN(INDEX(Calculation!$BF$6:$BF$505,ROW(F233)/2-2,1))=0,"",INDEX(Calculation!$BF$6:$BF$505,ROW(F233)/2-2,1)&amp; " - " &amp; INDEX(Calculation!$BG$6:$BG$505,ROW(F233)/2-2,1)),"")</f>
        <v/>
      </c>
      <c r="G234" s="45"/>
      <c r="H234" s="92" t="str">
        <f t="shared" si="16"/>
        <v/>
      </c>
      <c r="I234" s="91" t="str">
        <f>IF(MOD(ROW(I233),2)=0,IF( OR(INDEX(Calculation!$BH$6:$BH$505,ROW(I233)/2-2,1)="",AND(INDEX(Calculation!$BH$6:$BH$505,ROW(I233)/2-2,1)="-",INDEX(Calculation!$BG$6:$BG$505,ROW(I233)/2-2,1)="-")),"",INDEX(Calculation!$BH$6:$BH$505,ROW(I233)/2-2,1)&amp; " - " &amp; INDEX(Calculation!$BI$6:$BI$505,ROW(I233)/2-2,1)),"")</f>
        <v/>
      </c>
      <c r="J234" s="45"/>
      <c r="K234" s="92" t="str">
        <f t="shared" si="17"/>
        <v/>
      </c>
      <c r="L234" s="91" t="str">
        <f>IF(MOD(ROW(I233),2)=0,IF( OR(INDEX(Calculation!$BJ$6:$BJ$505,ROW(I233)/2-2,1)="",AND(INDEX(Calculation!$BJ$6:$BJ$505,ROW(I233)/2-2,1)="-",INDEX(Calculation!$BH$6:$BH$505,ROW(I233)/2-2,1)="-")),"",INDEX(Calculation!$BJ$6:$BJ$505,ROW(I233)/2-2,1)&amp; " - " &amp; INDEX(Calculation!$BK$6:$BK$505,ROW(I233)/2-2,1)),"")</f>
        <v/>
      </c>
      <c r="M234" s="45"/>
      <c r="N234" s="92" t="str">
        <f t="shared" si="18"/>
        <v/>
      </c>
      <c r="O234" s="91" t="str">
        <f>IF(MOD(ROW(I233),2)=0,IF( OR(INDEX(Calculation!$BL$6:$BL$505,ROW(I233)/2-2,1)="",AND(INDEX(Calculation!$BL$6:$BL$505,ROW(I233)/2-2,1)="-",INDEX(Calculation!$BJ$6:$BJ$505,ROW(I233)/2-2,1)="-")),"",INDEX(Calculation!$BL$6:$BL$505,ROW(I233)/2-2,1)&amp; " - " &amp; INDEX(Calculation!$BM$6:$BM$505,ROW(I233)/2-2,1)),"")</f>
        <v/>
      </c>
      <c r="P234" s="45"/>
      <c r="Q234" s="92" t="str">
        <f t="shared" si="19"/>
        <v/>
      </c>
      <c r="R234" s="91" t="str">
        <f>IF(MOD(ROW(L233),2)=0,IF( OR(INDEX(Calculation!$BN$6:$BN$505,ROW(L233)/2-2,1)="",AND(INDEX(Calculation!$BN$6:$BN$505,ROW(L233)/2-2,1)="-",INDEX(Calculation!$BL$6:$BL$505,ROW(I233)/2-2,1)="-")),"",INDEX(Calculation!$BN$6:$BN$505,ROW(L233)/2-2,1)&amp; " - " &amp; INDEX(Calculation!$BO$6:$BO$505,ROW(L233)/2-2,1)),"")</f>
        <v/>
      </c>
      <c r="S234" s="63"/>
    </row>
    <row r="235" spans="2:19" x14ac:dyDescent="0.25">
      <c r="B235" s="62"/>
      <c r="C235" s="45"/>
      <c r="D235" s="81"/>
      <c r="E235" s="92" t="str">
        <f t="shared" si="15"/>
        <v/>
      </c>
      <c r="F235" s="91" t="str">
        <f>IF(MOD(ROW(F234),2)=0,IF( LEN(INDEX(Calculation!$BF$6:$BF$505,ROW(F234)/2-2,1))=0,"",INDEX(Calculation!$BF$6:$BF$505,ROW(F234)/2-2,1)&amp; " - " &amp; INDEX(Calculation!$BG$6:$BG$505,ROW(F234)/2-2,1)),"")</f>
        <v/>
      </c>
      <c r="G235" s="45"/>
      <c r="H235" s="92" t="str">
        <f t="shared" si="16"/>
        <v/>
      </c>
      <c r="I235" s="91" t="str">
        <f>IF(MOD(ROW(I234),2)=0,IF( OR(INDEX(Calculation!$BH$6:$BH$505,ROW(I234)/2-2,1)="",AND(INDEX(Calculation!$BH$6:$BH$505,ROW(I234)/2-2,1)="-",INDEX(Calculation!$BG$6:$BG$505,ROW(I234)/2-2,1)="-")),"",INDEX(Calculation!$BH$6:$BH$505,ROW(I234)/2-2,1)&amp; " - " &amp; INDEX(Calculation!$BI$6:$BI$505,ROW(I234)/2-2,1)),"")</f>
        <v/>
      </c>
      <c r="J235" s="45"/>
      <c r="K235" s="92" t="str">
        <f t="shared" si="17"/>
        <v/>
      </c>
      <c r="L235" s="91" t="str">
        <f>IF(MOD(ROW(I234),2)=0,IF( OR(INDEX(Calculation!$BJ$6:$BJ$505,ROW(I234)/2-2,1)="",AND(INDEX(Calculation!$BJ$6:$BJ$505,ROW(I234)/2-2,1)="-",INDEX(Calculation!$BH$6:$BH$505,ROW(I234)/2-2,1)="-")),"",INDEX(Calculation!$BJ$6:$BJ$505,ROW(I234)/2-2,1)&amp; " - " &amp; INDEX(Calculation!$BK$6:$BK$505,ROW(I234)/2-2,1)),"")</f>
        <v/>
      </c>
      <c r="M235" s="45"/>
      <c r="N235" s="92" t="str">
        <f t="shared" si="18"/>
        <v/>
      </c>
      <c r="O235" s="91" t="str">
        <f>IF(MOD(ROW(I234),2)=0,IF( OR(INDEX(Calculation!$BL$6:$BL$505,ROW(I234)/2-2,1)="",AND(INDEX(Calculation!$BL$6:$BL$505,ROW(I234)/2-2,1)="-",INDEX(Calculation!$BJ$6:$BJ$505,ROW(I234)/2-2,1)="-")),"",INDEX(Calculation!$BL$6:$BL$505,ROW(I234)/2-2,1)&amp; " - " &amp; INDEX(Calculation!$BM$6:$BM$505,ROW(I234)/2-2,1)),"")</f>
        <v/>
      </c>
      <c r="P235" s="45"/>
      <c r="Q235" s="92" t="str">
        <f t="shared" si="19"/>
        <v/>
      </c>
      <c r="R235" s="91" t="str">
        <f>IF(MOD(ROW(L234),2)=0,IF( OR(INDEX(Calculation!$BN$6:$BN$505,ROW(L234)/2-2,1)="",AND(INDEX(Calculation!$BN$6:$BN$505,ROW(L234)/2-2,1)="-",INDEX(Calculation!$BL$6:$BL$505,ROW(I234)/2-2,1)="-")),"",INDEX(Calculation!$BN$6:$BN$505,ROW(L234)/2-2,1)&amp; " - " &amp; INDEX(Calculation!$BO$6:$BO$505,ROW(L234)/2-2,1)),"")</f>
        <v/>
      </c>
      <c r="S235" s="63"/>
    </row>
    <row r="236" spans="2:19" x14ac:dyDescent="0.25">
      <c r="B236" s="62"/>
      <c r="C236" s="45"/>
      <c r="D236" s="81"/>
      <c r="E236" s="92" t="str">
        <f t="shared" si="15"/>
        <v/>
      </c>
      <c r="F236" s="91" t="str">
        <f>IF(MOD(ROW(F235),2)=0,IF( LEN(INDEX(Calculation!$BF$6:$BF$505,ROW(F235)/2-2,1))=0,"",INDEX(Calculation!$BF$6:$BF$505,ROW(F235)/2-2,1)&amp; " - " &amp; INDEX(Calculation!$BG$6:$BG$505,ROW(F235)/2-2,1)),"")</f>
        <v/>
      </c>
      <c r="G236" s="45"/>
      <c r="H236" s="92" t="str">
        <f t="shared" si="16"/>
        <v/>
      </c>
      <c r="I236" s="91" t="str">
        <f>IF(MOD(ROW(I235),2)=0,IF( OR(INDEX(Calculation!$BH$6:$BH$505,ROW(I235)/2-2,1)="",AND(INDEX(Calculation!$BH$6:$BH$505,ROW(I235)/2-2,1)="-",INDEX(Calculation!$BG$6:$BG$505,ROW(I235)/2-2,1)="-")),"",INDEX(Calculation!$BH$6:$BH$505,ROW(I235)/2-2,1)&amp; " - " &amp; INDEX(Calculation!$BI$6:$BI$505,ROW(I235)/2-2,1)),"")</f>
        <v/>
      </c>
      <c r="J236" s="45"/>
      <c r="K236" s="92" t="str">
        <f t="shared" si="17"/>
        <v/>
      </c>
      <c r="L236" s="91" t="str">
        <f>IF(MOD(ROW(I235),2)=0,IF( OR(INDEX(Calculation!$BJ$6:$BJ$505,ROW(I235)/2-2,1)="",AND(INDEX(Calculation!$BJ$6:$BJ$505,ROW(I235)/2-2,1)="-",INDEX(Calculation!$BH$6:$BH$505,ROW(I235)/2-2,1)="-")),"",INDEX(Calculation!$BJ$6:$BJ$505,ROW(I235)/2-2,1)&amp; " - " &amp; INDEX(Calculation!$BK$6:$BK$505,ROW(I235)/2-2,1)),"")</f>
        <v/>
      </c>
      <c r="M236" s="45"/>
      <c r="N236" s="92" t="str">
        <f t="shared" si="18"/>
        <v/>
      </c>
      <c r="O236" s="91" t="str">
        <f>IF(MOD(ROW(I235),2)=0,IF( OR(INDEX(Calculation!$BL$6:$BL$505,ROW(I235)/2-2,1)="",AND(INDEX(Calculation!$BL$6:$BL$505,ROW(I235)/2-2,1)="-",INDEX(Calculation!$BJ$6:$BJ$505,ROW(I235)/2-2,1)="-")),"",INDEX(Calculation!$BL$6:$BL$505,ROW(I235)/2-2,1)&amp; " - " &amp; INDEX(Calculation!$BM$6:$BM$505,ROW(I235)/2-2,1)),"")</f>
        <v/>
      </c>
      <c r="P236" s="45"/>
      <c r="Q236" s="92" t="str">
        <f t="shared" si="19"/>
        <v/>
      </c>
      <c r="R236" s="91" t="str">
        <f>IF(MOD(ROW(L235),2)=0,IF( OR(INDEX(Calculation!$BN$6:$BN$505,ROW(L235)/2-2,1)="",AND(INDEX(Calculation!$BN$6:$BN$505,ROW(L235)/2-2,1)="-",INDEX(Calculation!$BL$6:$BL$505,ROW(I235)/2-2,1)="-")),"",INDEX(Calculation!$BN$6:$BN$505,ROW(L235)/2-2,1)&amp; " - " &amp; INDEX(Calculation!$BO$6:$BO$505,ROW(L235)/2-2,1)),"")</f>
        <v/>
      </c>
      <c r="S236" s="63"/>
    </row>
    <row r="237" spans="2:19" x14ac:dyDescent="0.25">
      <c r="B237" s="62"/>
      <c r="C237" s="45"/>
      <c r="D237" s="81"/>
      <c r="E237" s="92" t="str">
        <f t="shared" si="15"/>
        <v/>
      </c>
      <c r="F237" s="91" t="str">
        <f>IF(MOD(ROW(F236),2)=0,IF( LEN(INDEX(Calculation!$BF$6:$BF$505,ROW(F236)/2-2,1))=0,"",INDEX(Calculation!$BF$6:$BF$505,ROW(F236)/2-2,1)&amp; " - " &amp; INDEX(Calculation!$BG$6:$BG$505,ROW(F236)/2-2,1)),"")</f>
        <v/>
      </c>
      <c r="G237" s="45"/>
      <c r="H237" s="92" t="str">
        <f t="shared" si="16"/>
        <v/>
      </c>
      <c r="I237" s="91" t="str">
        <f>IF(MOD(ROW(I236),2)=0,IF( OR(INDEX(Calculation!$BH$6:$BH$505,ROW(I236)/2-2,1)="",AND(INDEX(Calculation!$BH$6:$BH$505,ROW(I236)/2-2,1)="-",INDEX(Calculation!$BG$6:$BG$505,ROW(I236)/2-2,1)="-")),"",INDEX(Calculation!$BH$6:$BH$505,ROW(I236)/2-2,1)&amp; " - " &amp; INDEX(Calculation!$BI$6:$BI$505,ROW(I236)/2-2,1)),"")</f>
        <v/>
      </c>
      <c r="J237" s="45"/>
      <c r="K237" s="92" t="str">
        <f t="shared" si="17"/>
        <v/>
      </c>
      <c r="L237" s="91" t="str">
        <f>IF(MOD(ROW(I236),2)=0,IF( OR(INDEX(Calculation!$BJ$6:$BJ$505,ROW(I236)/2-2,1)="",AND(INDEX(Calculation!$BJ$6:$BJ$505,ROW(I236)/2-2,1)="-",INDEX(Calculation!$BH$6:$BH$505,ROW(I236)/2-2,1)="-")),"",INDEX(Calculation!$BJ$6:$BJ$505,ROW(I236)/2-2,1)&amp; " - " &amp; INDEX(Calculation!$BK$6:$BK$505,ROW(I236)/2-2,1)),"")</f>
        <v/>
      </c>
      <c r="M237" s="45"/>
      <c r="N237" s="92" t="str">
        <f t="shared" si="18"/>
        <v/>
      </c>
      <c r="O237" s="91" t="str">
        <f>IF(MOD(ROW(I236),2)=0,IF( OR(INDEX(Calculation!$BL$6:$BL$505,ROW(I236)/2-2,1)="",AND(INDEX(Calculation!$BL$6:$BL$505,ROW(I236)/2-2,1)="-",INDEX(Calculation!$BJ$6:$BJ$505,ROW(I236)/2-2,1)="-")),"",INDEX(Calculation!$BL$6:$BL$505,ROW(I236)/2-2,1)&amp; " - " &amp; INDEX(Calculation!$BM$6:$BM$505,ROW(I236)/2-2,1)),"")</f>
        <v/>
      </c>
      <c r="P237" s="45"/>
      <c r="Q237" s="92" t="str">
        <f t="shared" si="19"/>
        <v/>
      </c>
      <c r="R237" s="91" t="str">
        <f>IF(MOD(ROW(L236),2)=0,IF( OR(INDEX(Calculation!$BN$6:$BN$505,ROW(L236)/2-2,1)="",AND(INDEX(Calculation!$BN$6:$BN$505,ROW(L236)/2-2,1)="-",INDEX(Calculation!$BL$6:$BL$505,ROW(I236)/2-2,1)="-")),"",INDEX(Calculation!$BN$6:$BN$505,ROW(L236)/2-2,1)&amp; " - " &amp; INDEX(Calculation!$BO$6:$BO$505,ROW(L236)/2-2,1)),"")</f>
        <v/>
      </c>
      <c r="S237" s="63"/>
    </row>
    <row r="238" spans="2:19" x14ac:dyDescent="0.25">
      <c r="B238" s="62"/>
      <c r="C238" s="45"/>
      <c r="D238" s="81"/>
      <c r="E238" s="92" t="str">
        <f t="shared" si="15"/>
        <v/>
      </c>
      <c r="F238" s="91" t="str">
        <f>IF(MOD(ROW(F237),2)=0,IF( LEN(INDEX(Calculation!$BF$6:$BF$505,ROW(F237)/2-2,1))=0,"",INDEX(Calculation!$BF$6:$BF$505,ROW(F237)/2-2,1)&amp; " - " &amp; INDEX(Calculation!$BG$6:$BG$505,ROW(F237)/2-2,1)),"")</f>
        <v/>
      </c>
      <c r="G238" s="45"/>
      <c r="H238" s="92" t="str">
        <f t="shared" si="16"/>
        <v/>
      </c>
      <c r="I238" s="91" t="str">
        <f>IF(MOD(ROW(I237),2)=0,IF( OR(INDEX(Calculation!$BH$6:$BH$505,ROW(I237)/2-2,1)="",AND(INDEX(Calculation!$BH$6:$BH$505,ROW(I237)/2-2,1)="-",INDEX(Calculation!$BG$6:$BG$505,ROW(I237)/2-2,1)="-")),"",INDEX(Calculation!$BH$6:$BH$505,ROW(I237)/2-2,1)&amp; " - " &amp; INDEX(Calculation!$BI$6:$BI$505,ROW(I237)/2-2,1)),"")</f>
        <v/>
      </c>
      <c r="J238" s="45"/>
      <c r="K238" s="92" t="str">
        <f t="shared" si="17"/>
        <v/>
      </c>
      <c r="L238" s="91" t="str">
        <f>IF(MOD(ROW(I237),2)=0,IF( OR(INDEX(Calculation!$BJ$6:$BJ$505,ROW(I237)/2-2,1)="",AND(INDEX(Calculation!$BJ$6:$BJ$505,ROW(I237)/2-2,1)="-",INDEX(Calculation!$BH$6:$BH$505,ROW(I237)/2-2,1)="-")),"",INDEX(Calculation!$BJ$6:$BJ$505,ROW(I237)/2-2,1)&amp; " - " &amp; INDEX(Calculation!$BK$6:$BK$505,ROW(I237)/2-2,1)),"")</f>
        <v/>
      </c>
      <c r="M238" s="45"/>
      <c r="N238" s="92" t="str">
        <f t="shared" si="18"/>
        <v/>
      </c>
      <c r="O238" s="91" t="str">
        <f>IF(MOD(ROW(I237),2)=0,IF( OR(INDEX(Calculation!$BL$6:$BL$505,ROW(I237)/2-2,1)="",AND(INDEX(Calculation!$BL$6:$BL$505,ROW(I237)/2-2,1)="-",INDEX(Calculation!$BJ$6:$BJ$505,ROW(I237)/2-2,1)="-")),"",INDEX(Calculation!$BL$6:$BL$505,ROW(I237)/2-2,1)&amp; " - " &amp; INDEX(Calculation!$BM$6:$BM$505,ROW(I237)/2-2,1)),"")</f>
        <v/>
      </c>
      <c r="P238" s="45"/>
      <c r="Q238" s="92" t="str">
        <f t="shared" si="19"/>
        <v/>
      </c>
      <c r="R238" s="91" t="str">
        <f>IF(MOD(ROW(L237),2)=0,IF( OR(INDEX(Calculation!$BN$6:$BN$505,ROW(L237)/2-2,1)="",AND(INDEX(Calculation!$BN$6:$BN$505,ROW(L237)/2-2,1)="-",INDEX(Calculation!$BL$6:$BL$505,ROW(I237)/2-2,1)="-")),"",INDEX(Calculation!$BN$6:$BN$505,ROW(L237)/2-2,1)&amp; " - " &amp; INDEX(Calculation!$BO$6:$BO$505,ROW(L237)/2-2,1)),"")</f>
        <v/>
      </c>
      <c r="S238" s="63"/>
    </row>
    <row r="239" spans="2:19" x14ac:dyDescent="0.25">
      <c r="B239" s="62"/>
      <c r="C239" s="45"/>
      <c r="D239" s="81"/>
      <c r="E239" s="92" t="str">
        <f t="shared" si="15"/>
        <v/>
      </c>
      <c r="F239" s="91" t="str">
        <f>IF(MOD(ROW(F238),2)=0,IF( LEN(INDEX(Calculation!$BF$6:$BF$505,ROW(F238)/2-2,1))=0,"",INDEX(Calculation!$BF$6:$BF$505,ROW(F238)/2-2,1)&amp; " - " &amp; INDEX(Calculation!$BG$6:$BG$505,ROW(F238)/2-2,1)),"")</f>
        <v/>
      </c>
      <c r="G239" s="45"/>
      <c r="H239" s="92" t="str">
        <f t="shared" si="16"/>
        <v/>
      </c>
      <c r="I239" s="91" t="str">
        <f>IF(MOD(ROW(I238),2)=0,IF( OR(INDEX(Calculation!$BH$6:$BH$505,ROW(I238)/2-2,1)="",AND(INDEX(Calculation!$BH$6:$BH$505,ROW(I238)/2-2,1)="-",INDEX(Calculation!$BG$6:$BG$505,ROW(I238)/2-2,1)="-")),"",INDEX(Calculation!$BH$6:$BH$505,ROW(I238)/2-2,1)&amp; " - " &amp; INDEX(Calculation!$BI$6:$BI$505,ROW(I238)/2-2,1)),"")</f>
        <v/>
      </c>
      <c r="J239" s="45"/>
      <c r="K239" s="92" t="str">
        <f t="shared" si="17"/>
        <v/>
      </c>
      <c r="L239" s="91" t="str">
        <f>IF(MOD(ROW(I238),2)=0,IF( OR(INDEX(Calculation!$BJ$6:$BJ$505,ROW(I238)/2-2,1)="",AND(INDEX(Calculation!$BJ$6:$BJ$505,ROW(I238)/2-2,1)="-",INDEX(Calculation!$BH$6:$BH$505,ROW(I238)/2-2,1)="-")),"",INDEX(Calculation!$BJ$6:$BJ$505,ROW(I238)/2-2,1)&amp; " - " &amp; INDEX(Calculation!$BK$6:$BK$505,ROW(I238)/2-2,1)),"")</f>
        <v/>
      </c>
      <c r="M239" s="45"/>
      <c r="N239" s="92" t="str">
        <f t="shared" si="18"/>
        <v/>
      </c>
      <c r="O239" s="91" t="str">
        <f>IF(MOD(ROW(I238),2)=0,IF( OR(INDEX(Calculation!$BL$6:$BL$505,ROW(I238)/2-2,1)="",AND(INDEX(Calculation!$BL$6:$BL$505,ROW(I238)/2-2,1)="-",INDEX(Calculation!$BJ$6:$BJ$505,ROW(I238)/2-2,1)="-")),"",INDEX(Calculation!$BL$6:$BL$505,ROW(I238)/2-2,1)&amp; " - " &amp; INDEX(Calculation!$BM$6:$BM$505,ROW(I238)/2-2,1)),"")</f>
        <v/>
      </c>
      <c r="P239" s="45"/>
      <c r="Q239" s="92" t="str">
        <f t="shared" si="19"/>
        <v/>
      </c>
      <c r="R239" s="91" t="str">
        <f>IF(MOD(ROW(L238),2)=0,IF( OR(INDEX(Calculation!$BN$6:$BN$505,ROW(L238)/2-2,1)="",AND(INDEX(Calculation!$BN$6:$BN$505,ROW(L238)/2-2,1)="-",INDEX(Calculation!$BL$6:$BL$505,ROW(I238)/2-2,1)="-")),"",INDEX(Calculation!$BN$6:$BN$505,ROW(L238)/2-2,1)&amp; " - " &amp; INDEX(Calculation!$BO$6:$BO$505,ROW(L238)/2-2,1)),"")</f>
        <v/>
      </c>
      <c r="S239" s="63"/>
    </row>
    <row r="240" spans="2:19" x14ac:dyDescent="0.25">
      <c r="B240" s="62"/>
      <c r="C240" s="45"/>
      <c r="D240" s="81"/>
      <c r="E240" s="92" t="str">
        <f t="shared" si="15"/>
        <v/>
      </c>
      <c r="F240" s="91" t="str">
        <f>IF(MOD(ROW(F239),2)=0,IF( LEN(INDEX(Calculation!$BF$6:$BF$505,ROW(F239)/2-2,1))=0,"",INDEX(Calculation!$BF$6:$BF$505,ROW(F239)/2-2,1)&amp; " - " &amp; INDEX(Calculation!$BG$6:$BG$505,ROW(F239)/2-2,1)),"")</f>
        <v/>
      </c>
      <c r="G240" s="45"/>
      <c r="H240" s="92" t="str">
        <f t="shared" si="16"/>
        <v/>
      </c>
      <c r="I240" s="91" t="str">
        <f>IF(MOD(ROW(I239),2)=0,IF( OR(INDEX(Calculation!$BH$6:$BH$505,ROW(I239)/2-2,1)="",AND(INDEX(Calculation!$BH$6:$BH$505,ROW(I239)/2-2,1)="-",INDEX(Calculation!$BG$6:$BG$505,ROW(I239)/2-2,1)="-")),"",INDEX(Calculation!$BH$6:$BH$505,ROW(I239)/2-2,1)&amp; " - " &amp; INDEX(Calculation!$BI$6:$BI$505,ROW(I239)/2-2,1)),"")</f>
        <v/>
      </c>
      <c r="J240" s="45"/>
      <c r="K240" s="92" t="str">
        <f t="shared" si="17"/>
        <v/>
      </c>
      <c r="L240" s="91" t="str">
        <f>IF(MOD(ROW(I239),2)=0,IF( OR(INDEX(Calculation!$BJ$6:$BJ$505,ROW(I239)/2-2,1)="",AND(INDEX(Calculation!$BJ$6:$BJ$505,ROW(I239)/2-2,1)="-",INDEX(Calculation!$BH$6:$BH$505,ROW(I239)/2-2,1)="-")),"",INDEX(Calculation!$BJ$6:$BJ$505,ROW(I239)/2-2,1)&amp; " - " &amp; INDEX(Calculation!$BK$6:$BK$505,ROW(I239)/2-2,1)),"")</f>
        <v/>
      </c>
      <c r="M240" s="45"/>
      <c r="N240" s="92" t="str">
        <f t="shared" si="18"/>
        <v/>
      </c>
      <c r="O240" s="91" t="str">
        <f>IF(MOD(ROW(I239),2)=0,IF( OR(INDEX(Calculation!$BL$6:$BL$505,ROW(I239)/2-2,1)="",AND(INDEX(Calculation!$BL$6:$BL$505,ROW(I239)/2-2,1)="-",INDEX(Calculation!$BJ$6:$BJ$505,ROW(I239)/2-2,1)="-")),"",INDEX(Calculation!$BL$6:$BL$505,ROW(I239)/2-2,1)&amp; " - " &amp; INDEX(Calculation!$BM$6:$BM$505,ROW(I239)/2-2,1)),"")</f>
        <v/>
      </c>
      <c r="P240" s="45"/>
      <c r="Q240" s="92" t="str">
        <f t="shared" si="19"/>
        <v/>
      </c>
      <c r="R240" s="91" t="str">
        <f>IF(MOD(ROW(L239),2)=0,IF( OR(INDEX(Calculation!$BN$6:$BN$505,ROW(L239)/2-2,1)="",AND(INDEX(Calculation!$BN$6:$BN$505,ROW(L239)/2-2,1)="-",INDEX(Calculation!$BL$6:$BL$505,ROW(I239)/2-2,1)="-")),"",INDEX(Calculation!$BN$6:$BN$505,ROW(L239)/2-2,1)&amp; " - " &amp; INDEX(Calculation!$BO$6:$BO$505,ROW(L239)/2-2,1)),"")</f>
        <v/>
      </c>
      <c r="S240" s="63"/>
    </row>
    <row r="241" spans="2:19" x14ac:dyDescent="0.25">
      <c r="B241" s="62"/>
      <c r="C241" s="45"/>
      <c r="D241" s="81"/>
      <c r="E241" s="92" t="str">
        <f t="shared" si="15"/>
        <v/>
      </c>
      <c r="F241" s="91" t="str">
        <f>IF(MOD(ROW(F240),2)=0,IF( LEN(INDEX(Calculation!$BF$6:$BF$505,ROW(F240)/2-2,1))=0,"",INDEX(Calculation!$BF$6:$BF$505,ROW(F240)/2-2,1)&amp; " - " &amp; INDEX(Calculation!$BG$6:$BG$505,ROW(F240)/2-2,1)),"")</f>
        <v/>
      </c>
      <c r="G241" s="45"/>
      <c r="H241" s="92" t="str">
        <f t="shared" si="16"/>
        <v/>
      </c>
      <c r="I241" s="91" t="str">
        <f>IF(MOD(ROW(I240),2)=0,IF( OR(INDEX(Calculation!$BH$6:$BH$505,ROW(I240)/2-2,1)="",AND(INDEX(Calculation!$BH$6:$BH$505,ROW(I240)/2-2,1)="-",INDEX(Calculation!$BG$6:$BG$505,ROW(I240)/2-2,1)="-")),"",INDEX(Calculation!$BH$6:$BH$505,ROW(I240)/2-2,1)&amp; " - " &amp; INDEX(Calculation!$BI$6:$BI$505,ROW(I240)/2-2,1)),"")</f>
        <v/>
      </c>
      <c r="J241" s="45"/>
      <c r="K241" s="92" t="str">
        <f t="shared" si="17"/>
        <v/>
      </c>
      <c r="L241" s="91" t="str">
        <f>IF(MOD(ROW(I240),2)=0,IF( OR(INDEX(Calculation!$BJ$6:$BJ$505,ROW(I240)/2-2,1)="",AND(INDEX(Calculation!$BJ$6:$BJ$505,ROW(I240)/2-2,1)="-",INDEX(Calculation!$BH$6:$BH$505,ROW(I240)/2-2,1)="-")),"",INDEX(Calculation!$BJ$6:$BJ$505,ROW(I240)/2-2,1)&amp; " - " &amp; INDEX(Calculation!$BK$6:$BK$505,ROW(I240)/2-2,1)),"")</f>
        <v/>
      </c>
      <c r="M241" s="45"/>
      <c r="N241" s="92" t="str">
        <f t="shared" si="18"/>
        <v/>
      </c>
      <c r="O241" s="91" t="str">
        <f>IF(MOD(ROW(I240),2)=0,IF( OR(INDEX(Calculation!$BL$6:$BL$505,ROW(I240)/2-2,1)="",AND(INDEX(Calculation!$BL$6:$BL$505,ROW(I240)/2-2,1)="-",INDEX(Calculation!$BJ$6:$BJ$505,ROW(I240)/2-2,1)="-")),"",INDEX(Calculation!$BL$6:$BL$505,ROW(I240)/2-2,1)&amp; " - " &amp; INDEX(Calculation!$BM$6:$BM$505,ROW(I240)/2-2,1)),"")</f>
        <v/>
      </c>
      <c r="P241" s="45"/>
      <c r="Q241" s="92" t="str">
        <f t="shared" si="19"/>
        <v/>
      </c>
      <c r="R241" s="91" t="str">
        <f>IF(MOD(ROW(L240),2)=0,IF( OR(INDEX(Calculation!$BN$6:$BN$505,ROW(L240)/2-2,1)="",AND(INDEX(Calculation!$BN$6:$BN$505,ROW(L240)/2-2,1)="-",INDEX(Calculation!$BL$6:$BL$505,ROW(I240)/2-2,1)="-")),"",INDEX(Calculation!$BN$6:$BN$505,ROW(L240)/2-2,1)&amp; " - " &amp; INDEX(Calculation!$BO$6:$BO$505,ROW(L240)/2-2,1)),"")</f>
        <v/>
      </c>
      <c r="S241" s="63"/>
    </row>
    <row r="242" spans="2:19" x14ac:dyDescent="0.25">
      <c r="B242" s="62"/>
      <c r="C242" s="45"/>
      <c r="D242" s="81"/>
      <c r="E242" s="92" t="str">
        <f t="shared" si="15"/>
        <v/>
      </c>
      <c r="F242" s="91" t="str">
        <f>IF(MOD(ROW(F241),2)=0,IF( LEN(INDEX(Calculation!$BF$6:$BF$505,ROW(F241)/2-2,1))=0,"",INDEX(Calculation!$BF$6:$BF$505,ROW(F241)/2-2,1)&amp; " - " &amp; INDEX(Calculation!$BG$6:$BG$505,ROW(F241)/2-2,1)),"")</f>
        <v/>
      </c>
      <c r="G242" s="45"/>
      <c r="H242" s="92" t="str">
        <f t="shared" si="16"/>
        <v/>
      </c>
      <c r="I242" s="91" t="str">
        <f>IF(MOD(ROW(I241),2)=0,IF( OR(INDEX(Calculation!$BH$6:$BH$505,ROW(I241)/2-2,1)="",AND(INDEX(Calculation!$BH$6:$BH$505,ROW(I241)/2-2,1)="-",INDEX(Calculation!$BG$6:$BG$505,ROW(I241)/2-2,1)="-")),"",INDEX(Calculation!$BH$6:$BH$505,ROW(I241)/2-2,1)&amp; " - " &amp; INDEX(Calculation!$BI$6:$BI$505,ROW(I241)/2-2,1)),"")</f>
        <v/>
      </c>
      <c r="J242" s="45"/>
      <c r="K242" s="92" t="str">
        <f t="shared" si="17"/>
        <v/>
      </c>
      <c r="L242" s="91" t="str">
        <f>IF(MOD(ROW(I241),2)=0,IF( OR(INDEX(Calculation!$BJ$6:$BJ$505,ROW(I241)/2-2,1)="",AND(INDEX(Calculation!$BJ$6:$BJ$505,ROW(I241)/2-2,1)="-",INDEX(Calculation!$BH$6:$BH$505,ROW(I241)/2-2,1)="-")),"",INDEX(Calculation!$BJ$6:$BJ$505,ROW(I241)/2-2,1)&amp; " - " &amp; INDEX(Calculation!$BK$6:$BK$505,ROW(I241)/2-2,1)),"")</f>
        <v/>
      </c>
      <c r="M242" s="45"/>
      <c r="N242" s="92" t="str">
        <f t="shared" si="18"/>
        <v/>
      </c>
      <c r="O242" s="91" t="str">
        <f>IF(MOD(ROW(I241),2)=0,IF( OR(INDEX(Calculation!$BL$6:$BL$505,ROW(I241)/2-2,1)="",AND(INDEX(Calculation!$BL$6:$BL$505,ROW(I241)/2-2,1)="-",INDEX(Calculation!$BJ$6:$BJ$505,ROW(I241)/2-2,1)="-")),"",INDEX(Calculation!$BL$6:$BL$505,ROW(I241)/2-2,1)&amp; " - " &amp; INDEX(Calculation!$BM$6:$BM$505,ROW(I241)/2-2,1)),"")</f>
        <v/>
      </c>
      <c r="P242" s="45"/>
      <c r="Q242" s="92" t="str">
        <f t="shared" si="19"/>
        <v/>
      </c>
      <c r="R242" s="91" t="str">
        <f>IF(MOD(ROW(L241),2)=0,IF( OR(INDEX(Calculation!$BN$6:$BN$505,ROW(L241)/2-2,1)="",AND(INDEX(Calculation!$BN$6:$BN$505,ROW(L241)/2-2,1)="-",INDEX(Calculation!$BL$6:$BL$505,ROW(I241)/2-2,1)="-")),"",INDEX(Calculation!$BN$6:$BN$505,ROW(L241)/2-2,1)&amp; " - " &amp; INDEX(Calculation!$BO$6:$BO$505,ROW(L241)/2-2,1)),"")</f>
        <v/>
      </c>
      <c r="S242" s="63"/>
    </row>
    <row r="243" spans="2:19" x14ac:dyDescent="0.25">
      <c r="B243" s="62"/>
      <c r="C243" s="45"/>
      <c r="D243" s="81"/>
      <c r="E243" s="92" t="str">
        <f t="shared" si="15"/>
        <v/>
      </c>
      <c r="F243" s="91" t="str">
        <f>IF(MOD(ROW(F242),2)=0,IF( LEN(INDEX(Calculation!$BF$6:$BF$505,ROW(F242)/2-2,1))=0,"",INDEX(Calculation!$BF$6:$BF$505,ROW(F242)/2-2,1)&amp; " - " &amp; INDEX(Calculation!$BG$6:$BG$505,ROW(F242)/2-2,1)),"")</f>
        <v/>
      </c>
      <c r="G243" s="45"/>
      <c r="H243" s="92" t="str">
        <f t="shared" si="16"/>
        <v/>
      </c>
      <c r="I243" s="91" t="str">
        <f>IF(MOD(ROW(I242),2)=0,IF( OR(INDEX(Calculation!$BH$6:$BH$505,ROW(I242)/2-2,1)="",AND(INDEX(Calculation!$BH$6:$BH$505,ROW(I242)/2-2,1)="-",INDEX(Calculation!$BG$6:$BG$505,ROW(I242)/2-2,1)="-")),"",INDEX(Calculation!$BH$6:$BH$505,ROW(I242)/2-2,1)&amp; " - " &amp; INDEX(Calculation!$BI$6:$BI$505,ROW(I242)/2-2,1)),"")</f>
        <v/>
      </c>
      <c r="J243" s="45"/>
      <c r="K243" s="92" t="str">
        <f t="shared" si="17"/>
        <v/>
      </c>
      <c r="L243" s="91" t="str">
        <f>IF(MOD(ROW(I242),2)=0,IF( OR(INDEX(Calculation!$BJ$6:$BJ$505,ROW(I242)/2-2,1)="",AND(INDEX(Calculation!$BJ$6:$BJ$505,ROW(I242)/2-2,1)="-",INDEX(Calculation!$BH$6:$BH$505,ROW(I242)/2-2,1)="-")),"",INDEX(Calculation!$BJ$6:$BJ$505,ROW(I242)/2-2,1)&amp; " - " &amp; INDEX(Calculation!$BK$6:$BK$505,ROW(I242)/2-2,1)),"")</f>
        <v/>
      </c>
      <c r="M243" s="45"/>
      <c r="N243" s="92" t="str">
        <f t="shared" si="18"/>
        <v/>
      </c>
      <c r="O243" s="91" t="str">
        <f>IF(MOD(ROW(I242),2)=0,IF( OR(INDEX(Calculation!$BL$6:$BL$505,ROW(I242)/2-2,1)="",AND(INDEX(Calculation!$BL$6:$BL$505,ROW(I242)/2-2,1)="-",INDEX(Calculation!$BJ$6:$BJ$505,ROW(I242)/2-2,1)="-")),"",INDEX(Calculation!$BL$6:$BL$505,ROW(I242)/2-2,1)&amp; " - " &amp; INDEX(Calculation!$BM$6:$BM$505,ROW(I242)/2-2,1)),"")</f>
        <v/>
      </c>
      <c r="P243" s="45"/>
      <c r="Q243" s="92" t="str">
        <f t="shared" si="19"/>
        <v/>
      </c>
      <c r="R243" s="91" t="str">
        <f>IF(MOD(ROW(L242),2)=0,IF( OR(INDEX(Calculation!$BN$6:$BN$505,ROW(L242)/2-2,1)="",AND(INDEX(Calculation!$BN$6:$BN$505,ROW(L242)/2-2,1)="-",INDEX(Calculation!$BL$6:$BL$505,ROW(I242)/2-2,1)="-")),"",INDEX(Calculation!$BN$6:$BN$505,ROW(L242)/2-2,1)&amp; " - " &amp; INDEX(Calculation!$BO$6:$BO$505,ROW(L242)/2-2,1)),"")</f>
        <v/>
      </c>
      <c r="S243" s="63"/>
    </row>
    <row r="244" spans="2:19" x14ac:dyDescent="0.25">
      <c r="B244" s="62"/>
      <c r="C244" s="45"/>
      <c r="D244" s="81"/>
      <c r="E244" s="92" t="str">
        <f t="shared" si="15"/>
        <v/>
      </c>
      <c r="F244" s="91" t="str">
        <f>IF(MOD(ROW(F243),2)=0,IF( LEN(INDEX(Calculation!$BF$6:$BF$505,ROW(F243)/2-2,1))=0,"",INDEX(Calculation!$BF$6:$BF$505,ROW(F243)/2-2,1)&amp; " - " &amp; INDEX(Calculation!$BG$6:$BG$505,ROW(F243)/2-2,1)),"")</f>
        <v/>
      </c>
      <c r="G244" s="45"/>
      <c r="H244" s="92" t="str">
        <f t="shared" si="16"/>
        <v/>
      </c>
      <c r="I244" s="91" t="str">
        <f>IF(MOD(ROW(I243),2)=0,IF( OR(INDEX(Calculation!$BH$6:$BH$505,ROW(I243)/2-2,1)="",AND(INDEX(Calculation!$BH$6:$BH$505,ROW(I243)/2-2,1)="-",INDEX(Calculation!$BG$6:$BG$505,ROW(I243)/2-2,1)="-")),"",INDEX(Calculation!$BH$6:$BH$505,ROW(I243)/2-2,1)&amp; " - " &amp; INDEX(Calculation!$BI$6:$BI$505,ROW(I243)/2-2,1)),"")</f>
        <v/>
      </c>
      <c r="J244" s="45"/>
      <c r="K244" s="92" t="str">
        <f t="shared" si="17"/>
        <v/>
      </c>
      <c r="L244" s="91" t="str">
        <f>IF(MOD(ROW(I243),2)=0,IF( OR(INDEX(Calculation!$BJ$6:$BJ$505,ROW(I243)/2-2,1)="",AND(INDEX(Calculation!$BJ$6:$BJ$505,ROW(I243)/2-2,1)="-",INDEX(Calculation!$BH$6:$BH$505,ROW(I243)/2-2,1)="-")),"",INDEX(Calculation!$BJ$6:$BJ$505,ROW(I243)/2-2,1)&amp; " - " &amp; INDEX(Calculation!$BK$6:$BK$505,ROW(I243)/2-2,1)),"")</f>
        <v/>
      </c>
      <c r="M244" s="45"/>
      <c r="N244" s="92" t="str">
        <f t="shared" si="18"/>
        <v/>
      </c>
      <c r="O244" s="91" t="str">
        <f>IF(MOD(ROW(I243),2)=0,IF( OR(INDEX(Calculation!$BL$6:$BL$505,ROW(I243)/2-2,1)="",AND(INDEX(Calculation!$BL$6:$BL$505,ROW(I243)/2-2,1)="-",INDEX(Calculation!$BJ$6:$BJ$505,ROW(I243)/2-2,1)="-")),"",INDEX(Calculation!$BL$6:$BL$505,ROW(I243)/2-2,1)&amp; " - " &amp; INDEX(Calculation!$BM$6:$BM$505,ROW(I243)/2-2,1)),"")</f>
        <v/>
      </c>
      <c r="P244" s="45"/>
      <c r="Q244" s="92" t="str">
        <f t="shared" si="19"/>
        <v/>
      </c>
      <c r="R244" s="91" t="str">
        <f>IF(MOD(ROW(L243),2)=0,IF( OR(INDEX(Calculation!$BN$6:$BN$505,ROW(L243)/2-2,1)="",AND(INDEX(Calculation!$BN$6:$BN$505,ROW(L243)/2-2,1)="-",INDEX(Calculation!$BL$6:$BL$505,ROW(I243)/2-2,1)="-")),"",INDEX(Calculation!$BN$6:$BN$505,ROW(L243)/2-2,1)&amp; " - " &amp; INDEX(Calculation!$BO$6:$BO$505,ROW(L243)/2-2,1)),"")</f>
        <v/>
      </c>
      <c r="S244" s="63"/>
    </row>
    <row r="245" spans="2:19" x14ac:dyDescent="0.25">
      <c r="B245" s="62"/>
      <c r="C245" s="45"/>
      <c r="D245" s="81"/>
      <c r="E245" s="92" t="str">
        <f t="shared" si="15"/>
        <v/>
      </c>
      <c r="F245" s="91" t="str">
        <f>IF(MOD(ROW(F244),2)=0,IF( LEN(INDEX(Calculation!$BF$6:$BF$505,ROW(F244)/2-2,1))=0,"",INDEX(Calculation!$BF$6:$BF$505,ROW(F244)/2-2,1)&amp; " - " &amp; INDEX(Calculation!$BG$6:$BG$505,ROW(F244)/2-2,1)),"")</f>
        <v/>
      </c>
      <c r="G245" s="45"/>
      <c r="H245" s="92" t="str">
        <f t="shared" si="16"/>
        <v/>
      </c>
      <c r="I245" s="91" t="str">
        <f>IF(MOD(ROW(I244),2)=0,IF( OR(INDEX(Calculation!$BH$6:$BH$505,ROW(I244)/2-2,1)="",AND(INDEX(Calculation!$BH$6:$BH$505,ROW(I244)/2-2,1)="-",INDEX(Calculation!$BG$6:$BG$505,ROW(I244)/2-2,1)="-")),"",INDEX(Calculation!$BH$6:$BH$505,ROW(I244)/2-2,1)&amp; " - " &amp; INDEX(Calculation!$BI$6:$BI$505,ROW(I244)/2-2,1)),"")</f>
        <v/>
      </c>
      <c r="J245" s="45"/>
      <c r="K245" s="92" t="str">
        <f t="shared" si="17"/>
        <v/>
      </c>
      <c r="L245" s="91" t="str">
        <f>IF(MOD(ROW(I244),2)=0,IF( OR(INDEX(Calculation!$BJ$6:$BJ$505,ROW(I244)/2-2,1)="",AND(INDEX(Calculation!$BJ$6:$BJ$505,ROW(I244)/2-2,1)="-",INDEX(Calculation!$BH$6:$BH$505,ROW(I244)/2-2,1)="-")),"",INDEX(Calculation!$BJ$6:$BJ$505,ROW(I244)/2-2,1)&amp; " - " &amp; INDEX(Calculation!$BK$6:$BK$505,ROW(I244)/2-2,1)),"")</f>
        <v/>
      </c>
      <c r="M245" s="45"/>
      <c r="N245" s="92" t="str">
        <f t="shared" si="18"/>
        <v/>
      </c>
      <c r="O245" s="91" t="str">
        <f>IF(MOD(ROW(I244),2)=0,IF( OR(INDEX(Calculation!$BL$6:$BL$505,ROW(I244)/2-2,1)="",AND(INDEX(Calculation!$BL$6:$BL$505,ROW(I244)/2-2,1)="-",INDEX(Calculation!$BJ$6:$BJ$505,ROW(I244)/2-2,1)="-")),"",INDEX(Calculation!$BL$6:$BL$505,ROW(I244)/2-2,1)&amp; " - " &amp; INDEX(Calculation!$BM$6:$BM$505,ROW(I244)/2-2,1)),"")</f>
        <v/>
      </c>
      <c r="P245" s="45"/>
      <c r="Q245" s="92" t="str">
        <f t="shared" si="19"/>
        <v/>
      </c>
      <c r="R245" s="91" t="str">
        <f>IF(MOD(ROW(L244),2)=0,IF( OR(INDEX(Calculation!$BN$6:$BN$505,ROW(L244)/2-2,1)="",AND(INDEX(Calculation!$BN$6:$BN$505,ROW(L244)/2-2,1)="-",INDEX(Calculation!$BL$6:$BL$505,ROW(I244)/2-2,1)="-")),"",INDEX(Calculation!$BN$6:$BN$505,ROW(L244)/2-2,1)&amp; " - " &amp; INDEX(Calculation!$BO$6:$BO$505,ROW(L244)/2-2,1)),"")</f>
        <v/>
      </c>
      <c r="S245" s="63"/>
    </row>
    <row r="246" spans="2:19" x14ac:dyDescent="0.25">
      <c r="B246" s="62"/>
      <c r="C246" s="45"/>
      <c r="D246" s="81"/>
      <c r="E246" s="92" t="str">
        <f t="shared" si="15"/>
        <v/>
      </c>
      <c r="F246" s="91" t="str">
        <f>IF(MOD(ROW(F245),2)=0,IF( LEN(INDEX(Calculation!$BF$6:$BF$505,ROW(F245)/2-2,1))=0,"",INDEX(Calculation!$BF$6:$BF$505,ROW(F245)/2-2,1)&amp; " - " &amp; INDEX(Calculation!$BG$6:$BG$505,ROW(F245)/2-2,1)),"")</f>
        <v/>
      </c>
      <c r="G246" s="45"/>
      <c r="H246" s="92" t="str">
        <f t="shared" si="16"/>
        <v/>
      </c>
      <c r="I246" s="91" t="str">
        <f>IF(MOD(ROW(I245),2)=0,IF( OR(INDEX(Calculation!$BH$6:$BH$505,ROW(I245)/2-2,1)="",AND(INDEX(Calculation!$BH$6:$BH$505,ROW(I245)/2-2,1)="-",INDEX(Calculation!$BG$6:$BG$505,ROW(I245)/2-2,1)="-")),"",INDEX(Calculation!$BH$6:$BH$505,ROW(I245)/2-2,1)&amp; " - " &amp; INDEX(Calculation!$BI$6:$BI$505,ROW(I245)/2-2,1)),"")</f>
        <v/>
      </c>
      <c r="J246" s="45"/>
      <c r="K246" s="92" t="str">
        <f t="shared" si="17"/>
        <v/>
      </c>
      <c r="L246" s="91" t="str">
        <f>IF(MOD(ROW(I245),2)=0,IF( OR(INDEX(Calculation!$BJ$6:$BJ$505,ROW(I245)/2-2,1)="",AND(INDEX(Calculation!$BJ$6:$BJ$505,ROW(I245)/2-2,1)="-",INDEX(Calculation!$BH$6:$BH$505,ROW(I245)/2-2,1)="-")),"",INDEX(Calculation!$BJ$6:$BJ$505,ROW(I245)/2-2,1)&amp; " - " &amp; INDEX(Calculation!$BK$6:$BK$505,ROW(I245)/2-2,1)),"")</f>
        <v/>
      </c>
      <c r="M246" s="45"/>
      <c r="N246" s="92" t="str">
        <f t="shared" si="18"/>
        <v/>
      </c>
      <c r="O246" s="91" t="str">
        <f>IF(MOD(ROW(I245),2)=0,IF( OR(INDEX(Calculation!$BL$6:$BL$505,ROW(I245)/2-2,1)="",AND(INDEX(Calculation!$BL$6:$BL$505,ROW(I245)/2-2,1)="-",INDEX(Calculation!$BJ$6:$BJ$505,ROW(I245)/2-2,1)="-")),"",INDEX(Calculation!$BL$6:$BL$505,ROW(I245)/2-2,1)&amp; " - " &amp; INDEX(Calculation!$BM$6:$BM$505,ROW(I245)/2-2,1)),"")</f>
        <v/>
      </c>
      <c r="P246" s="45"/>
      <c r="Q246" s="92" t="str">
        <f t="shared" si="19"/>
        <v/>
      </c>
      <c r="R246" s="91" t="str">
        <f>IF(MOD(ROW(L245),2)=0,IF( OR(INDEX(Calculation!$BN$6:$BN$505,ROW(L245)/2-2,1)="",AND(INDEX(Calculation!$BN$6:$BN$505,ROW(L245)/2-2,1)="-",INDEX(Calculation!$BL$6:$BL$505,ROW(I245)/2-2,1)="-")),"",INDEX(Calculation!$BN$6:$BN$505,ROW(L245)/2-2,1)&amp; " - " &amp; INDEX(Calculation!$BO$6:$BO$505,ROW(L245)/2-2,1)),"")</f>
        <v/>
      </c>
      <c r="S246" s="63"/>
    </row>
    <row r="247" spans="2:19" x14ac:dyDescent="0.25">
      <c r="B247" s="62"/>
      <c r="C247" s="45"/>
      <c r="D247" s="81"/>
      <c r="E247" s="92" t="str">
        <f t="shared" si="15"/>
        <v/>
      </c>
      <c r="F247" s="91" t="str">
        <f>IF(MOD(ROW(F246),2)=0,IF( LEN(INDEX(Calculation!$BF$6:$BF$505,ROW(F246)/2-2,1))=0,"",INDEX(Calculation!$BF$6:$BF$505,ROW(F246)/2-2,1)&amp; " - " &amp; INDEX(Calculation!$BG$6:$BG$505,ROW(F246)/2-2,1)),"")</f>
        <v/>
      </c>
      <c r="G247" s="45"/>
      <c r="H247" s="92" t="str">
        <f t="shared" si="16"/>
        <v/>
      </c>
      <c r="I247" s="91" t="str">
        <f>IF(MOD(ROW(I246),2)=0,IF( OR(INDEX(Calculation!$BH$6:$BH$505,ROW(I246)/2-2,1)="",AND(INDEX(Calculation!$BH$6:$BH$505,ROW(I246)/2-2,1)="-",INDEX(Calculation!$BG$6:$BG$505,ROW(I246)/2-2,1)="-")),"",INDEX(Calculation!$BH$6:$BH$505,ROW(I246)/2-2,1)&amp; " - " &amp; INDEX(Calculation!$BI$6:$BI$505,ROW(I246)/2-2,1)),"")</f>
        <v/>
      </c>
      <c r="J247" s="45"/>
      <c r="K247" s="92" t="str">
        <f t="shared" si="17"/>
        <v/>
      </c>
      <c r="L247" s="91" t="str">
        <f>IF(MOD(ROW(I246),2)=0,IF( OR(INDEX(Calculation!$BJ$6:$BJ$505,ROW(I246)/2-2,1)="",AND(INDEX(Calculation!$BJ$6:$BJ$505,ROW(I246)/2-2,1)="-",INDEX(Calculation!$BH$6:$BH$505,ROW(I246)/2-2,1)="-")),"",INDEX(Calculation!$BJ$6:$BJ$505,ROW(I246)/2-2,1)&amp; " - " &amp; INDEX(Calculation!$BK$6:$BK$505,ROW(I246)/2-2,1)),"")</f>
        <v/>
      </c>
      <c r="M247" s="45"/>
      <c r="N247" s="92" t="str">
        <f t="shared" si="18"/>
        <v/>
      </c>
      <c r="O247" s="91" t="str">
        <f>IF(MOD(ROW(I246),2)=0,IF( OR(INDEX(Calculation!$BL$6:$BL$505,ROW(I246)/2-2,1)="",AND(INDEX(Calculation!$BL$6:$BL$505,ROW(I246)/2-2,1)="-",INDEX(Calculation!$BJ$6:$BJ$505,ROW(I246)/2-2,1)="-")),"",INDEX(Calculation!$BL$6:$BL$505,ROW(I246)/2-2,1)&amp; " - " &amp; INDEX(Calculation!$BM$6:$BM$505,ROW(I246)/2-2,1)),"")</f>
        <v/>
      </c>
      <c r="P247" s="45"/>
      <c r="Q247" s="92" t="str">
        <f t="shared" si="19"/>
        <v/>
      </c>
      <c r="R247" s="91" t="str">
        <f>IF(MOD(ROW(L246),2)=0,IF( OR(INDEX(Calculation!$BN$6:$BN$505,ROW(L246)/2-2,1)="",AND(INDEX(Calculation!$BN$6:$BN$505,ROW(L246)/2-2,1)="-",INDEX(Calculation!$BL$6:$BL$505,ROW(I246)/2-2,1)="-")),"",INDEX(Calculation!$BN$6:$BN$505,ROW(L246)/2-2,1)&amp; " - " &amp; INDEX(Calculation!$BO$6:$BO$505,ROW(L246)/2-2,1)),"")</f>
        <v/>
      </c>
      <c r="S247" s="63"/>
    </row>
    <row r="248" spans="2:19" x14ac:dyDescent="0.25">
      <c r="B248" s="62"/>
      <c r="C248" s="45"/>
      <c r="D248" s="81"/>
      <c r="E248" s="92" t="str">
        <f t="shared" si="15"/>
        <v/>
      </c>
      <c r="F248" s="91" t="str">
        <f>IF(MOD(ROW(F247),2)=0,IF( LEN(INDEX(Calculation!$BF$6:$BF$505,ROW(F247)/2-2,1))=0,"",INDEX(Calculation!$BF$6:$BF$505,ROW(F247)/2-2,1)&amp; " - " &amp; INDEX(Calculation!$BG$6:$BG$505,ROW(F247)/2-2,1)),"")</f>
        <v/>
      </c>
      <c r="G248" s="45"/>
      <c r="H248" s="92" t="str">
        <f t="shared" si="16"/>
        <v/>
      </c>
      <c r="I248" s="91" t="str">
        <f>IF(MOD(ROW(I247),2)=0,IF( OR(INDEX(Calculation!$BH$6:$BH$505,ROW(I247)/2-2,1)="",AND(INDEX(Calculation!$BH$6:$BH$505,ROW(I247)/2-2,1)="-",INDEX(Calculation!$BG$6:$BG$505,ROW(I247)/2-2,1)="-")),"",INDEX(Calculation!$BH$6:$BH$505,ROW(I247)/2-2,1)&amp; " - " &amp; INDEX(Calculation!$BI$6:$BI$505,ROW(I247)/2-2,1)),"")</f>
        <v/>
      </c>
      <c r="J248" s="45"/>
      <c r="K248" s="92" t="str">
        <f t="shared" si="17"/>
        <v/>
      </c>
      <c r="L248" s="91" t="str">
        <f>IF(MOD(ROW(I247),2)=0,IF( OR(INDEX(Calculation!$BJ$6:$BJ$505,ROW(I247)/2-2,1)="",AND(INDEX(Calculation!$BJ$6:$BJ$505,ROW(I247)/2-2,1)="-",INDEX(Calculation!$BH$6:$BH$505,ROW(I247)/2-2,1)="-")),"",INDEX(Calculation!$BJ$6:$BJ$505,ROW(I247)/2-2,1)&amp; " - " &amp; INDEX(Calculation!$BK$6:$BK$505,ROW(I247)/2-2,1)),"")</f>
        <v/>
      </c>
      <c r="M248" s="45"/>
      <c r="N248" s="92" t="str">
        <f t="shared" si="18"/>
        <v/>
      </c>
      <c r="O248" s="91" t="str">
        <f>IF(MOD(ROW(I247),2)=0,IF( OR(INDEX(Calculation!$BL$6:$BL$505,ROW(I247)/2-2,1)="",AND(INDEX(Calculation!$BL$6:$BL$505,ROW(I247)/2-2,1)="-",INDEX(Calculation!$BJ$6:$BJ$505,ROW(I247)/2-2,1)="-")),"",INDEX(Calculation!$BL$6:$BL$505,ROW(I247)/2-2,1)&amp; " - " &amp; INDEX(Calculation!$BM$6:$BM$505,ROW(I247)/2-2,1)),"")</f>
        <v/>
      </c>
      <c r="P248" s="45"/>
      <c r="Q248" s="92" t="str">
        <f t="shared" si="19"/>
        <v/>
      </c>
      <c r="R248" s="91" t="str">
        <f>IF(MOD(ROW(L247),2)=0,IF( OR(INDEX(Calculation!$BN$6:$BN$505,ROW(L247)/2-2,1)="",AND(INDEX(Calculation!$BN$6:$BN$505,ROW(L247)/2-2,1)="-",INDEX(Calculation!$BL$6:$BL$505,ROW(I247)/2-2,1)="-")),"",INDEX(Calculation!$BN$6:$BN$505,ROW(L247)/2-2,1)&amp; " - " &amp; INDEX(Calculation!$BO$6:$BO$505,ROW(L247)/2-2,1)),"")</f>
        <v/>
      </c>
      <c r="S248" s="63"/>
    </row>
    <row r="249" spans="2:19" x14ac:dyDescent="0.25">
      <c r="B249" s="62"/>
      <c r="C249" s="45"/>
      <c r="D249" s="81"/>
      <c r="E249" s="92" t="str">
        <f t="shared" si="15"/>
        <v/>
      </c>
      <c r="F249" s="91" t="str">
        <f>IF(MOD(ROW(F248),2)=0,IF( LEN(INDEX(Calculation!$BF$6:$BF$505,ROW(F248)/2-2,1))=0,"",INDEX(Calculation!$BF$6:$BF$505,ROW(F248)/2-2,1)&amp; " - " &amp; INDEX(Calculation!$BG$6:$BG$505,ROW(F248)/2-2,1)),"")</f>
        <v/>
      </c>
      <c r="G249" s="45"/>
      <c r="H249" s="92" t="str">
        <f t="shared" si="16"/>
        <v/>
      </c>
      <c r="I249" s="91" t="str">
        <f>IF(MOD(ROW(I248),2)=0,IF( OR(INDEX(Calculation!$BH$6:$BH$505,ROW(I248)/2-2,1)="",AND(INDEX(Calculation!$BH$6:$BH$505,ROW(I248)/2-2,1)="-",INDEX(Calculation!$BG$6:$BG$505,ROW(I248)/2-2,1)="-")),"",INDEX(Calculation!$BH$6:$BH$505,ROW(I248)/2-2,1)&amp; " - " &amp; INDEX(Calculation!$BI$6:$BI$505,ROW(I248)/2-2,1)),"")</f>
        <v/>
      </c>
      <c r="J249" s="45"/>
      <c r="K249" s="92" t="str">
        <f t="shared" si="17"/>
        <v/>
      </c>
      <c r="L249" s="91" t="str">
        <f>IF(MOD(ROW(I248),2)=0,IF( OR(INDEX(Calculation!$BJ$6:$BJ$505,ROW(I248)/2-2,1)="",AND(INDEX(Calculation!$BJ$6:$BJ$505,ROW(I248)/2-2,1)="-",INDEX(Calculation!$BH$6:$BH$505,ROW(I248)/2-2,1)="-")),"",INDEX(Calculation!$BJ$6:$BJ$505,ROW(I248)/2-2,1)&amp; " - " &amp; INDEX(Calculation!$BK$6:$BK$505,ROW(I248)/2-2,1)),"")</f>
        <v/>
      </c>
      <c r="M249" s="45"/>
      <c r="N249" s="92" t="str">
        <f t="shared" si="18"/>
        <v/>
      </c>
      <c r="O249" s="91" t="str">
        <f>IF(MOD(ROW(I248),2)=0,IF( OR(INDEX(Calculation!$BL$6:$BL$505,ROW(I248)/2-2,1)="",AND(INDEX(Calculation!$BL$6:$BL$505,ROW(I248)/2-2,1)="-",INDEX(Calculation!$BJ$6:$BJ$505,ROW(I248)/2-2,1)="-")),"",INDEX(Calculation!$BL$6:$BL$505,ROW(I248)/2-2,1)&amp; " - " &amp; INDEX(Calculation!$BM$6:$BM$505,ROW(I248)/2-2,1)),"")</f>
        <v/>
      </c>
      <c r="P249" s="45"/>
      <c r="Q249" s="92" t="str">
        <f t="shared" si="19"/>
        <v/>
      </c>
      <c r="R249" s="91" t="str">
        <f>IF(MOD(ROW(L248),2)=0,IF( OR(INDEX(Calculation!$BN$6:$BN$505,ROW(L248)/2-2,1)="",AND(INDEX(Calculation!$BN$6:$BN$505,ROW(L248)/2-2,1)="-",INDEX(Calculation!$BL$6:$BL$505,ROW(I248)/2-2,1)="-")),"",INDEX(Calculation!$BN$6:$BN$505,ROW(L248)/2-2,1)&amp; " - " &amp; INDEX(Calculation!$BO$6:$BO$505,ROW(L248)/2-2,1)),"")</f>
        <v/>
      </c>
      <c r="S249" s="63"/>
    </row>
    <row r="250" spans="2:19" x14ac:dyDescent="0.25">
      <c r="B250" s="62"/>
      <c r="C250" s="45"/>
      <c r="D250" s="81"/>
      <c r="E250" s="92" t="str">
        <f t="shared" si="15"/>
        <v/>
      </c>
      <c r="F250" s="91" t="str">
        <f>IF(MOD(ROW(F249),2)=0,IF( LEN(INDEX(Calculation!$BF$6:$BF$505,ROW(F249)/2-2,1))=0,"",INDEX(Calculation!$BF$6:$BF$505,ROW(F249)/2-2,1)&amp; " - " &amp; INDEX(Calculation!$BG$6:$BG$505,ROW(F249)/2-2,1)),"")</f>
        <v/>
      </c>
      <c r="G250" s="45"/>
      <c r="H250" s="92" t="str">
        <f t="shared" si="16"/>
        <v/>
      </c>
      <c r="I250" s="91" t="str">
        <f>IF(MOD(ROW(I249),2)=0,IF( OR(INDEX(Calculation!$BH$6:$BH$505,ROW(I249)/2-2,1)="",AND(INDEX(Calculation!$BH$6:$BH$505,ROW(I249)/2-2,1)="-",INDEX(Calculation!$BG$6:$BG$505,ROW(I249)/2-2,1)="-")),"",INDEX(Calculation!$BH$6:$BH$505,ROW(I249)/2-2,1)&amp; " - " &amp; INDEX(Calculation!$BI$6:$BI$505,ROW(I249)/2-2,1)),"")</f>
        <v/>
      </c>
      <c r="J250" s="45"/>
      <c r="K250" s="92" t="str">
        <f t="shared" si="17"/>
        <v/>
      </c>
      <c r="L250" s="91" t="str">
        <f>IF(MOD(ROW(I249),2)=0,IF( OR(INDEX(Calculation!$BJ$6:$BJ$505,ROW(I249)/2-2,1)="",AND(INDEX(Calculation!$BJ$6:$BJ$505,ROW(I249)/2-2,1)="-",INDEX(Calculation!$BH$6:$BH$505,ROW(I249)/2-2,1)="-")),"",INDEX(Calculation!$BJ$6:$BJ$505,ROW(I249)/2-2,1)&amp; " - " &amp; INDEX(Calculation!$BK$6:$BK$505,ROW(I249)/2-2,1)),"")</f>
        <v/>
      </c>
      <c r="M250" s="45"/>
      <c r="N250" s="92" t="str">
        <f t="shared" si="18"/>
        <v/>
      </c>
      <c r="O250" s="91" t="str">
        <f>IF(MOD(ROW(I249),2)=0,IF( OR(INDEX(Calculation!$BL$6:$BL$505,ROW(I249)/2-2,1)="",AND(INDEX(Calculation!$BL$6:$BL$505,ROW(I249)/2-2,1)="-",INDEX(Calculation!$BJ$6:$BJ$505,ROW(I249)/2-2,1)="-")),"",INDEX(Calculation!$BL$6:$BL$505,ROW(I249)/2-2,1)&amp; " - " &amp; INDEX(Calculation!$BM$6:$BM$505,ROW(I249)/2-2,1)),"")</f>
        <v/>
      </c>
      <c r="P250" s="45"/>
      <c r="Q250" s="92" t="str">
        <f t="shared" si="19"/>
        <v/>
      </c>
      <c r="R250" s="91" t="str">
        <f>IF(MOD(ROW(L249),2)=0,IF( OR(INDEX(Calculation!$BN$6:$BN$505,ROW(L249)/2-2,1)="",AND(INDEX(Calculation!$BN$6:$BN$505,ROW(L249)/2-2,1)="-",INDEX(Calculation!$BL$6:$BL$505,ROW(I249)/2-2,1)="-")),"",INDEX(Calculation!$BN$6:$BN$505,ROW(L249)/2-2,1)&amp; " - " &amp; INDEX(Calculation!$BO$6:$BO$505,ROW(L249)/2-2,1)),"")</f>
        <v/>
      </c>
      <c r="S250" s="63"/>
    </row>
    <row r="251" spans="2:19" x14ac:dyDescent="0.25">
      <c r="B251" s="62"/>
      <c r="C251" s="45"/>
      <c r="D251" s="81"/>
      <c r="E251" s="92" t="str">
        <f t="shared" si="15"/>
        <v/>
      </c>
      <c r="F251" s="91" t="str">
        <f>IF(MOD(ROW(F250),2)=0,IF( LEN(INDEX(Calculation!$BF$6:$BF$505,ROW(F250)/2-2,1))=0,"",INDEX(Calculation!$BF$6:$BF$505,ROW(F250)/2-2,1)&amp; " - " &amp; INDEX(Calculation!$BG$6:$BG$505,ROW(F250)/2-2,1)),"")</f>
        <v/>
      </c>
      <c r="G251" s="45"/>
      <c r="H251" s="92" t="str">
        <f t="shared" si="16"/>
        <v/>
      </c>
      <c r="I251" s="91" t="str">
        <f>IF(MOD(ROW(I250),2)=0,IF( OR(INDEX(Calculation!$BH$6:$BH$505,ROW(I250)/2-2,1)="",AND(INDEX(Calculation!$BH$6:$BH$505,ROW(I250)/2-2,1)="-",INDEX(Calculation!$BG$6:$BG$505,ROW(I250)/2-2,1)="-")),"",INDEX(Calculation!$BH$6:$BH$505,ROW(I250)/2-2,1)&amp; " - " &amp; INDEX(Calculation!$BI$6:$BI$505,ROW(I250)/2-2,1)),"")</f>
        <v/>
      </c>
      <c r="J251" s="45"/>
      <c r="K251" s="92" t="str">
        <f t="shared" si="17"/>
        <v/>
      </c>
      <c r="L251" s="91" t="str">
        <f>IF(MOD(ROW(I250),2)=0,IF( OR(INDEX(Calculation!$BJ$6:$BJ$505,ROW(I250)/2-2,1)="",AND(INDEX(Calculation!$BJ$6:$BJ$505,ROW(I250)/2-2,1)="-",INDEX(Calculation!$BH$6:$BH$505,ROW(I250)/2-2,1)="-")),"",INDEX(Calculation!$BJ$6:$BJ$505,ROW(I250)/2-2,1)&amp; " - " &amp; INDEX(Calculation!$BK$6:$BK$505,ROW(I250)/2-2,1)),"")</f>
        <v/>
      </c>
      <c r="M251" s="45"/>
      <c r="N251" s="92" t="str">
        <f t="shared" si="18"/>
        <v/>
      </c>
      <c r="O251" s="91" t="str">
        <f>IF(MOD(ROW(I250),2)=0,IF( OR(INDEX(Calculation!$BL$6:$BL$505,ROW(I250)/2-2,1)="",AND(INDEX(Calculation!$BL$6:$BL$505,ROW(I250)/2-2,1)="-",INDEX(Calculation!$BJ$6:$BJ$505,ROW(I250)/2-2,1)="-")),"",INDEX(Calculation!$BL$6:$BL$505,ROW(I250)/2-2,1)&amp; " - " &amp; INDEX(Calculation!$BM$6:$BM$505,ROW(I250)/2-2,1)),"")</f>
        <v/>
      </c>
      <c r="P251" s="45"/>
      <c r="Q251" s="92" t="str">
        <f t="shared" si="19"/>
        <v/>
      </c>
      <c r="R251" s="91" t="str">
        <f>IF(MOD(ROW(L250),2)=0,IF( OR(INDEX(Calculation!$BN$6:$BN$505,ROW(L250)/2-2,1)="",AND(INDEX(Calculation!$BN$6:$BN$505,ROW(L250)/2-2,1)="-",INDEX(Calculation!$BL$6:$BL$505,ROW(I250)/2-2,1)="-")),"",INDEX(Calculation!$BN$6:$BN$505,ROW(L250)/2-2,1)&amp; " - " &amp; INDEX(Calculation!$BO$6:$BO$505,ROW(L250)/2-2,1)),"")</f>
        <v/>
      </c>
      <c r="S251" s="63"/>
    </row>
    <row r="252" spans="2:19" x14ac:dyDescent="0.25">
      <c r="B252" s="62"/>
      <c r="C252" s="45"/>
      <c r="D252" s="81"/>
      <c r="E252" s="92" t="str">
        <f t="shared" si="15"/>
        <v/>
      </c>
      <c r="F252" s="91" t="str">
        <f>IF(MOD(ROW(F251),2)=0,IF( LEN(INDEX(Calculation!$BF$6:$BF$505,ROW(F251)/2-2,1))=0,"",INDEX(Calculation!$BF$6:$BF$505,ROW(F251)/2-2,1)&amp; " - " &amp; INDEX(Calculation!$BG$6:$BG$505,ROW(F251)/2-2,1)),"")</f>
        <v/>
      </c>
      <c r="G252" s="45"/>
      <c r="H252" s="92" t="str">
        <f t="shared" si="16"/>
        <v/>
      </c>
      <c r="I252" s="91" t="str">
        <f>IF(MOD(ROW(I251),2)=0,IF( OR(INDEX(Calculation!$BH$6:$BH$505,ROW(I251)/2-2,1)="",AND(INDEX(Calculation!$BH$6:$BH$505,ROW(I251)/2-2,1)="-",INDEX(Calculation!$BG$6:$BG$505,ROW(I251)/2-2,1)="-")),"",INDEX(Calculation!$BH$6:$BH$505,ROW(I251)/2-2,1)&amp; " - " &amp; INDEX(Calculation!$BI$6:$BI$505,ROW(I251)/2-2,1)),"")</f>
        <v/>
      </c>
      <c r="J252" s="45"/>
      <c r="K252" s="92" t="str">
        <f t="shared" si="17"/>
        <v/>
      </c>
      <c r="L252" s="91" t="str">
        <f>IF(MOD(ROW(I251),2)=0,IF( OR(INDEX(Calculation!$BJ$6:$BJ$505,ROW(I251)/2-2,1)="",AND(INDEX(Calculation!$BJ$6:$BJ$505,ROW(I251)/2-2,1)="-",INDEX(Calculation!$BH$6:$BH$505,ROW(I251)/2-2,1)="-")),"",INDEX(Calculation!$BJ$6:$BJ$505,ROW(I251)/2-2,1)&amp; " - " &amp; INDEX(Calculation!$BK$6:$BK$505,ROW(I251)/2-2,1)),"")</f>
        <v/>
      </c>
      <c r="M252" s="45"/>
      <c r="N252" s="92" t="str">
        <f t="shared" si="18"/>
        <v/>
      </c>
      <c r="O252" s="91" t="str">
        <f>IF(MOD(ROW(I251),2)=0,IF( OR(INDEX(Calculation!$BL$6:$BL$505,ROW(I251)/2-2,1)="",AND(INDEX(Calculation!$BL$6:$BL$505,ROW(I251)/2-2,1)="-",INDEX(Calculation!$BJ$6:$BJ$505,ROW(I251)/2-2,1)="-")),"",INDEX(Calculation!$BL$6:$BL$505,ROW(I251)/2-2,1)&amp; " - " &amp; INDEX(Calculation!$BM$6:$BM$505,ROW(I251)/2-2,1)),"")</f>
        <v/>
      </c>
      <c r="P252" s="45"/>
      <c r="Q252" s="92" t="str">
        <f t="shared" si="19"/>
        <v/>
      </c>
      <c r="R252" s="91" t="str">
        <f>IF(MOD(ROW(L251),2)=0,IF( OR(INDEX(Calculation!$BN$6:$BN$505,ROW(L251)/2-2,1)="",AND(INDEX(Calculation!$BN$6:$BN$505,ROW(L251)/2-2,1)="-",INDEX(Calculation!$BL$6:$BL$505,ROW(I251)/2-2,1)="-")),"",INDEX(Calculation!$BN$6:$BN$505,ROW(L251)/2-2,1)&amp; " - " &amp; INDEX(Calculation!$BO$6:$BO$505,ROW(L251)/2-2,1)),"")</f>
        <v/>
      </c>
      <c r="S252" s="63"/>
    </row>
    <row r="253" spans="2:19" x14ac:dyDescent="0.25">
      <c r="B253" s="62"/>
      <c r="C253" s="45"/>
      <c r="D253" s="81"/>
      <c r="E253" s="92" t="str">
        <f t="shared" si="15"/>
        <v/>
      </c>
      <c r="F253" s="91" t="str">
        <f>IF(MOD(ROW(F252),2)=0,IF( LEN(INDEX(Calculation!$BF$6:$BF$505,ROW(F252)/2-2,1))=0,"",INDEX(Calculation!$BF$6:$BF$505,ROW(F252)/2-2,1)&amp; " - " &amp; INDEX(Calculation!$BG$6:$BG$505,ROW(F252)/2-2,1)),"")</f>
        <v/>
      </c>
      <c r="G253" s="45"/>
      <c r="H253" s="92" t="str">
        <f t="shared" si="16"/>
        <v/>
      </c>
      <c r="I253" s="91" t="str">
        <f>IF(MOD(ROW(I252),2)=0,IF( OR(INDEX(Calculation!$BH$6:$BH$505,ROW(I252)/2-2,1)="",AND(INDEX(Calculation!$BH$6:$BH$505,ROW(I252)/2-2,1)="-",INDEX(Calculation!$BG$6:$BG$505,ROW(I252)/2-2,1)="-")),"",INDEX(Calculation!$BH$6:$BH$505,ROW(I252)/2-2,1)&amp; " - " &amp; INDEX(Calculation!$BI$6:$BI$505,ROW(I252)/2-2,1)),"")</f>
        <v/>
      </c>
      <c r="J253" s="45"/>
      <c r="K253" s="92" t="str">
        <f t="shared" si="17"/>
        <v/>
      </c>
      <c r="L253" s="91" t="str">
        <f>IF(MOD(ROW(I252),2)=0,IF( OR(INDEX(Calculation!$BJ$6:$BJ$505,ROW(I252)/2-2,1)="",AND(INDEX(Calculation!$BJ$6:$BJ$505,ROW(I252)/2-2,1)="-",INDEX(Calculation!$BH$6:$BH$505,ROW(I252)/2-2,1)="-")),"",INDEX(Calculation!$BJ$6:$BJ$505,ROW(I252)/2-2,1)&amp; " - " &amp; INDEX(Calculation!$BK$6:$BK$505,ROW(I252)/2-2,1)),"")</f>
        <v/>
      </c>
      <c r="M253" s="45"/>
      <c r="N253" s="92" t="str">
        <f t="shared" si="18"/>
        <v/>
      </c>
      <c r="O253" s="91" t="str">
        <f>IF(MOD(ROW(I252),2)=0,IF( OR(INDEX(Calculation!$BL$6:$BL$505,ROW(I252)/2-2,1)="",AND(INDEX(Calculation!$BL$6:$BL$505,ROW(I252)/2-2,1)="-",INDEX(Calculation!$BJ$6:$BJ$505,ROW(I252)/2-2,1)="-")),"",INDEX(Calculation!$BL$6:$BL$505,ROW(I252)/2-2,1)&amp; " - " &amp; INDEX(Calculation!$BM$6:$BM$505,ROW(I252)/2-2,1)),"")</f>
        <v/>
      </c>
      <c r="P253" s="45"/>
      <c r="Q253" s="92" t="str">
        <f t="shared" si="19"/>
        <v/>
      </c>
      <c r="R253" s="91" t="str">
        <f>IF(MOD(ROW(L252),2)=0,IF( OR(INDEX(Calculation!$BN$6:$BN$505,ROW(L252)/2-2,1)="",AND(INDEX(Calculation!$BN$6:$BN$505,ROW(L252)/2-2,1)="-",INDEX(Calculation!$BL$6:$BL$505,ROW(I252)/2-2,1)="-")),"",INDEX(Calculation!$BN$6:$BN$505,ROW(L252)/2-2,1)&amp; " - " &amp; INDEX(Calculation!$BO$6:$BO$505,ROW(L252)/2-2,1)),"")</f>
        <v/>
      </c>
      <c r="S253" s="63"/>
    </row>
    <row r="254" spans="2:19" x14ac:dyDescent="0.25">
      <c r="B254" s="62"/>
      <c r="C254" s="45"/>
      <c r="D254" s="81"/>
      <c r="E254" s="92" t="str">
        <f t="shared" si="15"/>
        <v/>
      </c>
      <c r="F254" s="91" t="str">
        <f>IF(MOD(ROW(F253),2)=0,IF( LEN(INDEX(Calculation!$BF$6:$BF$505,ROW(F253)/2-2,1))=0,"",INDEX(Calculation!$BF$6:$BF$505,ROW(F253)/2-2,1)&amp; " - " &amp; INDEX(Calculation!$BG$6:$BG$505,ROW(F253)/2-2,1)),"")</f>
        <v/>
      </c>
      <c r="G254" s="45"/>
      <c r="H254" s="92" t="str">
        <f t="shared" si="16"/>
        <v/>
      </c>
      <c r="I254" s="91" t="str">
        <f>IF(MOD(ROW(I253),2)=0,IF( OR(INDEX(Calculation!$BH$6:$BH$505,ROW(I253)/2-2,1)="",AND(INDEX(Calculation!$BH$6:$BH$505,ROW(I253)/2-2,1)="-",INDEX(Calculation!$BG$6:$BG$505,ROW(I253)/2-2,1)="-")),"",INDEX(Calculation!$BH$6:$BH$505,ROW(I253)/2-2,1)&amp; " - " &amp; INDEX(Calculation!$BI$6:$BI$505,ROW(I253)/2-2,1)),"")</f>
        <v/>
      </c>
      <c r="J254" s="45"/>
      <c r="K254" s="92" t="str">
        <f t="shared" si="17"/>
        <v/>
      </c>
      <c r="L254" s="91" t="str">
        <f>IF(MOD(ROW(I253),2)=0,IF( OR(INDEX(Calculation!$BJ$6:$BJ$505,ROW(I253)/2-2,1)="",AND(INDEX(Calculation!$BJ$6:$BJ$505,ROW(I253)/2-2,1)="-",INDEX(Calculation!$BH$6:$BH$505,ROW(I253)/2-2,1)="-")),"",INDEX(Calculation!$BJ$6:$BJ$505,ROW(I253)/2-2,1)&amp; " - " &amp; INDEX(Calculation!$BK$6:$BK$505,ROW(I253)/2-2,1)),"")</f>
        <v/>
      </c>
      <c r="M254" s="45"/>
      <c r="N254" s="92" t="str">
        <f t="shared" si="18"/>
        <v/>
      </c>
      <c r="O254" s="91" t="str">
        <f>IF(MOD(ROW(I253),2)=0,IF( OR(INDEX(Calculation!$BL$6:$BL$505,ROW(I253)/2-2,1)="",AND(INDEX(Calculation!$BL$6:$BL$505,ROW(I253)/2-2,1)="-",INDEX(Calculation!$BJ$6:$BJ$505,ROW(I253)/2-2,1)="-")),"",INDEX(Calculation!$BL$6:$BL$505,ROW(I253)/2-2,1)&amp; " - " &amp; INDEX(Calculation!$BM$6:$BM$505,ROW(I253)/2-2,1)),"")</f>
        <v/>
      </c>
      <c r="P254" s="45"/>
      <c r="Q254" s="92" t="str">
        <f t="shared" si="19"/>
        <v/>
      </c>
      <c r="R254" s="91" t="str">
        <f>IF(MOD(ROW(L253),2)=0,IF( OR(INDEX(Calculation!$BN$6:$BN$505,ROW(L253)/2-2,1)="",AND(INDEX(Calculation!$BN$6:$BN$505,ROW(L253)/2-2,1)="-",INDEX(Calculation!$BL$6:$BL$505,ROW(I253)/2-2,1)="-")),"",INDEX(Calculation!$BN$6:$BN$505,ROW(L253)/2-2,1)&amp; " - " &amp; INDEX(Calculation!$BO$6:$BO$505,ROW(L253)/2-2,1)),"")</f>
        <v/>
      </c>
      <c r="S254" s="63"/>
    </row>
    <row r="255" spans="2:19" x14ac:dyDescent="0.25">
      <c r="B255" s="62"/>
      <c r="C255" s="45"/>
      <c r="D255" s="81"/>
      <c r="E255" s="92" t="str">
        <f t="shared" si="15"/>
        <v/>
      </c>
      <c r="F255" s="91" t="str">
        <f>IF(MOD(ROW(F254),2)=0,IF( LEN(INDEX(Calculation!$BF$6:$BF$505,ROW(F254)/2-2,1))=0,"",INDEX(Calculation!$BF$6:$BF$505,ROW(F254)/2-2,1)&amp; " - " &amp; INDEX(Calculation!$BG$6:$BG$505,ROW(F254)/2-2,1)),"")</f>
        <v/>
      </c>
      <c r="G255" s="45"/>
      <c r="H255" s="92" t="str">
        <f t="shared" si="16"/>
        <v/>
      </c>
      <c r="I255" s="91" t="str">
        <f>IF(MOD(ROW(I254),2)=0,IF( OR(INDEX(Calculation!$BH$6:$BH$505,ROW(I254)/2-2,1)="",AND(INDEX(Calculation!$BH$6:$BH$505,ROW(I254)/2-2,1)="-",INDEX(Calculation!$BG$6:$BG$505,ROW(I254)/2-2,1)="-")),"",INDEX(Calculation!$BH$6:$BH$505,ROW(I254)/2-2,1)&amp; " - " &amp; INDEX(Calculation!$BI$6:$BI$505,ROW(I254)/2-2,1)),"")</f>
        <v/>
      </c>
      <c r="J255" s="45"/>
      <c r="K255" s="92" t="str">
        <f t="shared" si="17"/>
        <v/>
      </c>
      <c r="L255" s="91" t="str">
        <f>IF(MOD(ROW(I254),2)=0,IF( OR(INDEX(Calculation!$BJ$6:$BJ$505,ROW(I254)/2-2,1)="",AND(INDEX(Calculation!$BJ$6:$BJ$505,ROW(I254)/2-2,1)="-",INDEX(Calculation!$BH$6:$BH$505,ROW(I254)/2-2,1)="-")),"",INDEX(Calculation!$BJ$6:$BJ$505,ROW(I254)/2-2,1)&amp; " - " &amp; INDEX(Calculation!$BK$6:$BK$505,ROW(I254)/2-2,1)),"")</f>
        <v/>
      </c>
      <c r="M255" s="45"/>
      <c r="N255" s="92" t="str">
        <f t="shared" si="18"/>
        <v/>
      </c>
      <c r="O255" s="91" t="str">
        <f>IF(MOD(ROW(I254),2)=0,IF( OR(INDEX(Calculation!$BL$6:$BL$505,ROW(I254)/2-2,1)="",AND(INDEX(Calculation!$BL$6:$BL$505,ROW(I254)/2-2,1)="-",INDEX(Calculation!$BJ$6:$BJ$505,ROW(I254)/2-2,1)="-")),"",INDEX(Calculation!$BL$6:$BL$505,ROW(I254)/2-2,1)&amp; " - " &amp; INDEX(Calculation!$BM$6:$BM$505,ROW(I254)/2-2,1)),"")</f>
        <v/>
      </c>
      <c r="P255" s="45"/>
      <c r="Q255" s="92" t="str">
        <f t="shared" si="19"/>
        <v/>
      </c>
      <c r="R255" s="91" t="str">
        <f>IF(MOD(ROW(L254),2)=0,IF( OR(INDEX(Calculation!$BN$6:$BN$505,ROW(L254)/2-2,1)="",AND(INDEX(Calculation!$BN$6:$BN$505,ROW(L254)/2-2,1)="-",INDEX(Calculation!$BL$6:$BL$505,ROW(I254)/2-2,1)="-")),"",INDEX(Calculation!$BN$6:$BN$505,ROW(L254)/2-2,1)&amp; " - " &amp; INDEX(Calculation!$BO$6:$BO$505,ROW(L254)/2-2,1)),"")</f>
        <v/>
      </c>
      <c r="S255" s="63"/>
    </row>
    <row r="256" spans="2:19" x14ac:dyDescent="0.25">
      <c r="B256" s="62"/>
      <c r="C256" s="45"/>
      <c r="D256" s="81"/>
      <c r="E256" s="92" t="str">
        <f t="shared" si="15"/>
        <v/>
      </c>
      <c r="F256" s="91" t="str">
        <f>IF(MOD(ROW(F255),2)=0,IF( LEN(INDEX(Calculation!$BF$6:$BF$505,ROW(F255)/2-2,1))=0,"",INDEX(Calculation!$BF$6:$BF$505,ROW(F255)/2-2,1)&amp; " - " &amp; INDEX(Calculation!$BG$6:$BG$505,ROW(F255)/2-2,1)),"")</f>
        <v/>
      </c>
      <c r="G256" s="45"/>
      <c r="H256" s="92" t="str">
        <f t="shared" si="16"/>
        <v/>
      </c>
      <c r="I256" s="91" t="str">
        <f>IF(MOD(ROW(I255),2)=0,IF( OR(INDEX(Calculation!$BH$6:$BH$505,ROW(I255)/2-2,1)="",AND(INDEX(Calculation!$BH$6:$BH$505,ROW(I255)/2-2,1)="-",INDEX(Calculation!$BG$6:$BG$505,ROW(I255)/2-2,1)="-")),"",INDEX(Calculation!$BH$6:$BH$505,ROW(I255)/2-2,1)&amp; " - " &amp; INDEX(Calculation!$BI$6:$BI$505,ROW(I255)/2-2,1)),"")</f>
        <v/>
      </c>
      <c r="J256" s="45"/>
      <c r="K256" s="92" t="str">
        <f t="shared" si="17"/>
        <v/>
      </c>
      <c r="L256" s="91" t="str">
        <f>IF(MOD(ROW(I255),2)=0,IF( OR(INDEX(Calculation!$BJ$6:$BJ$505,ROW(I255)/2-2,1)="",AND(INDEX(Calculation!$BJ$6:$BJ$505,ROW(I255)/2-2,1)="-",INDEX(Calculation!$BH$6:$BH$505,ROW(I255)/2-2,1)="-")),"",INDEX(Calculation!$BJ$6:$BJ$505,ROW(I255)/2-2,1)&amp; " - " &amp; INDEX(Calculation!$BK$6:$BK$505,ROW(I255)/2-2,1)),"")</f>
        <v/>
      </c>
      <c r="M256" s="45"/>
      <c r="N256" s="92" t="str">
        <f t="shared" si="18"/>
        <v/>
      </c>
      <c r="O256" s="91" t="str">
        <f>IF(MOD(ROW(I255),2)=0,IF( OR(INDEX(Calculation!$BL$6:$BL$505,ROW(I255)/2-2,1)="",AND(INDEX(Calculation!$BL$6:$BL$505,ROW(I255)/2-2,1)="-",INDEX(Calculation!$BJ$6:$BJ$505,ROW(I255)/2-2,1)="-")),"",INDEX(Calculation!$BL$6:$BL$505,ROW(I255)/2-2,1)&amp; " - " &amp; INDEX(Calculation!$BM$6:$BM$505,ROW(I255)/2-2,1)),"")</f>
        <v/>
      </c>
      <c r="P256" s="45"/>
      <c r="Q256" s="92" t="str">
        <f t="shared" si="19"/>
        <v/>
      </c>
      <c r="R256" s="91" t="str">
        <f>IF(MOD(ROW(L255),2)=0,IF( OR(INDEX(Calculation!$BN$6:$BN$505,ROW(L255)/2-2,1)="",AND(INDEX(Calculation!$BN$6:$BN$505,ROW(L255)/2-2,1)="-",INDEX(Calculation!$BL$6:$BL$505,ROW(I255)/2-2,1)="-")),"",INDEX(Calculation!$BN$6:$BN$505,ROW(L255)/2-2,1)&amp; " - " &amp; INDEX(Calculation!$BO$6:$BO$505,ROW(L255)/2-2,1)),"")</f>
        <v/>
      </c>
      <c r="S256" s="63"/>
    </row>
    <row r="257" spans="2:19" x14ac:dyDescent="0.25">
      <c r="B257" s="62"/>
      <c r="C257" s="45"/>
      <c r="D257" s="81"/>
      <c r="E257" s="92" t="str">
        <f t="shared" si="15"/>
        <v/>
      </c>
      <c r="F257" s="91" t="str">
        <f>IF(MOD(ROW(F256),2)=0,IF( LEN(INDEX(Calculation!$BF$6:$BF$505,ROW(F256)/2-2,1))=0,"",INDEX(Calculation!$BF$6:$BF$505,ROW(F256)/2-2,1)&amp; " - " &amp; INDEX(Calculation!$BG$6:$BG$505,ROW(F256)/2-2,1)),"")</f>
        <v/>
      </c>
      <c r="G257" s="45"/>
      <c r="H257" s="92" t="str">
        <f t="shared" si="16"/>
        <v/>
      </c>
      <c r="I257" s="91" t="str">
        <f>IF(MOD(ROW(I256),2)=0,IF( OR(INDEX(Calculation!$BH$6:$BH$505,ROW(I256)/2-2,1)="",AND(INDEX(Calculation!$BH$6:$BH$505,ROW(I256)/2-2,1)="-",INDEX(Calculation!$BG$6:$BG$505,ROW(I256)/2-2,1)="-")),"",INDEX(Calculation!$BH$6:$BH$505,ROW(I256)/2-2,1)&amp; " - " &amp; INDEX(Calculation!$BI$6:$BI$505,ROW(I256)/2-2,1)),"")</f>
        <v/>
      </c>
      <c r="J257" s="45"/>
      <c r="K257" s="92" t="str">
        <f t="shared" si="17"/>
        <v/>
      </c>
      <c r="L257" s="91" t="str">
        <f>IF(MOD(ROW(I256),2)=0,IF( OR(INDEX(Calculation!$BJ$6:$BJ$505,ROW(I256)/2-2,1)="",AND(INDEX(Calculation!$BJ$6:$BJ$505,ROW(I256)/2-2,1)="-",INDEX(Calculation!$BH$6:$BH$505,ROW(I256)/2-2,1)="-")),"",INDEX(Calculation!$BJ$6:$BJ$505,ROW(I256)/2-2,1)&amp; " - " &amp; INDEX(Calculation!$BK$6:$BK$505,ROW(I256)/2-2,1)),"")</f>
        <v/>
      </c>
      <c r="M257" s="45"/>
      <c r="N257" s="92" t="str">
        <f t="shared" si="18"/>
        <v/>
      </c>
      <c r="O257" s="91" t="str">
        <f>IF(MOD(ROW(I256),2)=0,IF( OR(INDEX(Calculation!$BL$6:$BL$505,ROW(I256)/2-2,1)="",AND(INDEX(Calculation!$BL$6:$BL$505,ROW(I256)/2-2,1)="-",INDEX(Calculation!$BJ$6:$BJ$505,ROW(I256)/2-2,1)="-")),"",INDEX(Calculation!$BL$6:$BL$505,ROW(I256)/2-2,1)&amp; " - " &amp; INDEX(Calculation!$BM$6:$BM$505,ROW(I256)/2-2,1)),"")</f>
        <v/>
      </c>
      <c r="P257" s="45"/>
      <c r="Q257" s="92" t="str">
        <f t="shared" si="19"/>
        <v/>
      </c>
      <c r="R257" s="91" t="str">
        <f>IF(MOD(ROW(L256),2)=0,IF( OR(INDEX(Calculation!$BN$6:$BN$505,ROW(L256)/2-2,1)="",AND(INDEX(Calculation!$BN$6:$BN$505,ROW(L256)/2-2,1)="-",INDEX(Calculation!$BL$6:$BL$505,ROW(I256)/2-2,1)="-")),"",INDEX(Calculation!$BN$6:$BN$505,ROW(L256)/2-2,1)&amp; " - " &amp; INDEX(Calculation!$BO$6:$BO$505,ROW(L256)/2-2,1)),"")</f>
        <v/>
      </c>
      <c r="S257" s="63"/>
    </row>
    <row r="258" spans="2:19" x14ac:dyDescent="0.25">
      <c r="B258" s="62"/>
      <c r="C258" s="45"/>
      <c r="D258" s="81"/>
      <c r="E258" s="92" t="str">
        <f t="shared" si="15"/>
        <v/>
      </c>
      <c r="F258" s="91" t="str">
        <f>IF(MOD(ROW(F257),2)=0,IF( LEN(INDEX(Calculation!$BF$6:$BF$505,ROW(F257)/2-2,1))=0,"",INDEX(Calculation!$BF$6:$BF$505,ROW(F257)/2-2,1)&amp; " - " &amp; INDEX(Calculation!$BG$6:$BG$505,ROW(F257)/2-2,1)),"")</f>
        <v/>
      </c>
      <c r="G258" s="45"/>
      <c r="H258" s="92" t="str">
        <f t="shared" si="16"/>
        <v/>
      </c>
      <c r="I258" s="91" t="str">
        <f>IF(MOD(ROW(I257),2)=0,IF( OR(INDEX(Calculation!$BH$6:$BH$505,ROW(I257)/2-2,1)="",AND(INDEX(Calculation!$BH$6:$BH$505,ROW(I257)/2-2,1)="-",INDEX(Calculation!$BG$6:$BG$505,ROW(I257)/2-2,1)="-")),"",INDEX(Calculation!$BH$6:$BH$505,ROW(I257)/2-2,1)&amp; " - " &amp; INDEX(Calculation!$BI$6:$BI$505,ROW(I257)/2-2,1)),"")</f>
        <v/>
      </c>
      <c r="J258" s="45"/>
      <c r="K258" s="92" t="str">
        <f t="shared" si="17"/>
        <v/>
      </c>
      <c r="L258" s="91" t="str">
        <f>IF(MOD(ROW(I257),2)=0,IF( OR(INDEX(Calculation!$BJ$6:$BJ$505,ROW(I257)/2-2,1)="",AND(INDEX(Calculation!$BJ$6:$BJ$505,ROW(I257)/2-2,1)="-",INDEX(Calculation!$BH$6:$BH$505,ROW(I257)/2-2,1)="-")),"",INDEX(Calculation!$BJ$6:$BJ$505,ROW(I257)/2-2,1)&amp; " - " &amp; INDEX(Calculation!$BK$6:$BK$505,ROW(I257)/2-2,1)),"")</f>
        <v/>
      </c>
      <c r="M258" s="45"/>
      <c r="N258" s="92" t="str">
        <f t="shared" si="18"/>
        <v/>
      </c>
      <c r="O258" s="91" t="str">
        <f>IF(MOD(ROW(I257),2)=0,IF( OR(INDEX(Calculation!$BL$6:$BL$505,ROW(I257)/2-2,1)="",AND(INDEX(Calculation!$BL$6:$BL$505,ROW(I257)/2-2,1)="-",INDEX(Calculation!$BJ$6:$BJ$505,ROW(I257)/2-2,1)="-")),"",INDEX(Calculation!$BL$6:$BL$505,ROW(I257)/2-2,1)&amp; " - " &amp; INDEX(Calculation!$BM$6:$BM$505,ROW(I257)/2-2,1)),"")</f>
        <v/>
      </c>
      <c r="P258" s="45"/>
      <c r="Q258" s="92" t="str">
        <f t="shared" si="19"/>
        <v/>
      </c>
      <c r="R258" s="91" t="str">
        <f>IF(MOD(ROW(L257),2)=0,IF( OR(INDEX(Calculation!$BN$6:$BN$505,ROW(L257)/2-2,1)="",AND(INDEX(Calculation!$BN$6:$BN$505,ROW(L257)/2-2,1)="-",INDEX(Calculation!$BL$6:$BL$505,ROW(I257)/2-2,1)="-")),"",INDEX(Calculation!$BN$6:$BN$505,ROW(L257)/2-2,1)&amp; " - " &amp; INDEX(Calculation!$BO$6:$BO$505,ROW(L257)/2-2,1)),"")</f>
        <v/>
      </c>
      <c r="S258" s="63"/>
    </row>
    <row r="259" spans="2:19" x14ac:dyDescent="0.25">
      <c r="B259" s="62"/>
      <c r="C259" s="45"/>
      <c r="D259" s="81"/>
      <c r="E259" s="92" t="str">
        <f t="shared" si="15"/>
        <v/>
      </c>
      <c r="F259" s="91" t="str">
        <f>IF(MOD(ROW(F258),2)=0,IF( LEN(INDEX(Calculation!$BF$6:$BF$505,ROW(F258)/2-2,1))=0,"",INDEX(Calculation!$BF$6:$BF$505,ROW(F258)/2-2,1)&amp; " - " &amp; INDEX(Calculation!$BG$6:$BG$505,ROW(F258)/2-2,1)),"")</f>
        <v/>
      </c>
      <c r="G259" s="45"/>
      <c r="H259" s="92" t="str">
        <f t="shared" si="16"/>
        <v/>
      </c>
      <c r="I259" s="91" t="str">
        <f>IF(MOD(ROW(I258),2)=0,IF( OR(INDEX(Calculation!$BH$6:$BH$505,ROW(I258)/2-2,1)="",AND(INDEX(Calculation!$BH$6:$BH$505,ROW(I258)/2-2,1)="-",INDEX(Calculation!$BG$6:$BG$505,ROW(I258)/2-2,1)="-")),"",INDEX(Calculation!$BH$6:$BH$505,ROW(I258)/2-2,1)&amp; " - " &amp; INDEX(Calculation!$BI$6:$BI$505,ROW(I258)/2-2,1)),"")</f>
        <v/>
      </c>
      <c r="J259" s="45"/>
      <c r="K259" s="92" t="str">
        <f t="shared" si="17"/>
        <v/>
      </c>
      <c r="L259" s="91" t="str">
        <f>IF(MOD(ROW(I258),2)=0,IF( OR(INDEX(Calculation!$BJ$6:$BJ$505,ROW(I258)/2-2,1)="",AND(INDEX(Calculation!$BJ$6:$BJ$505,ROW(I258)/2-2,1)="-",INDEX(Calculation!$BH$6:$BH$505,ROW(I258)/2-2,1)="-")),"",INDEX(Calculation!$BJ$6:$BJ$505,ROW(I258)/2-2,1)&amp; " - " &amp; INDEX(Calculation!$BK$6:$BK$505,ROW(I258)/2-2,1)),"")</f>
        <v/>
      </c>
      <c r="M259" s="45"/>
      <c r="N259" s="92" t="str">
        <f t="shared" si="18"/>
        <v/>
      </c>
      <c r="O259" s="91" t="str">
        <f>IF(MOD(ROW(I258),2)=0,IF( OR(INDEX(Calculation!$BL$6:$BL$505,ROW(I258)/2-2,1)="",AND(INDEX(Calculation!$BL$6:$BL$505,ROW(I258)/2-2,1)="-",INDEX(Calculation!$BJ$6:$BJ$505,ROW(I258)/2-2,1)="-")),"",INDEX(Calculation!$BL$6:$BL$505,ROW(I258)/2-2,1)&amp; " - " &amp; INDEX(Calculation!$BM$6:$BM$505,ROW(I258)/2-2,1)),"")</f>
        <v/>
      </c>
      <c r="P259" s="45"/>
      <c r="Q259" s="92" t="str">
        <f t="shared" si="19"/>
        <v/>
      </c>
      <c r="R259" s="91" t="str">
        <f>IF(MOD(ROW(L258),2)=0,IF( OR(INDEX(Calculation!$BN$6:$BN$505,ROW(L258)/2-2,1)="",AND(INDEX(Calculation!$BN$6:$BN$505,ROW(L258)/2-2,1)="-",INDEX(Calculation!$BL$6:$BL$505,ROW(I258)/2-2,1)="-")),"",INDEX(Calculation!$BN$6:$BN$505,ROW(L258)/2-2,1)&amp; " - " &amp; INDEX(Calculation!$BO$6:$BO$505,ROW(L258)/2-2,1)),"")</f>
        <v/>
      </c>
      <c r="S259" s="63"/>
    </row>
    <row r="260" spans="2:19" x14ac:dyDescent="0.25">
      <c r="B260" s="62"/>
      <c r="C260" s="45"/>
      <c r="D260" s="81"/>
      <c r="E260" s="92" t="str">
        <f t="shared" si="15"/>
        <v/>
      </c>
      <c r="F260" s="91" t="str">
        <f>IF(MOD(ROW(F259),2)=0,IF( LEN(INDEX(Calculation!$BF$6:$BF$505,ROW(F259)/2-2,1))=0,"",INDEX(Calculation!$BF$6:$BF$505,ROW(F259)/2-2,1)&amp; " - " &amp; INDEX(Calculation!$BG$6:$BG$505,ROW(F259)/2-2,1)),"")</f>
        <v/>
      </c>
      <c r="G260" s="45"/>
      <c r="H260" s="92" t="str">
        <f t="shared" si="16"/>
        <v/>
      </c>
      <c r="I260" s="91" t="str">
        <f>IF(MOD(ROW(I259),2)=0,IF( OR(INDEX(Calculation!$BH$6:$BH$505,ROW(I259)/2-2,1)="",AND(INDEX(Calculation!$BH$6:$BH$505,ROW(I259)/2-2,1)="-",INDEX(Calculation!$BG$6:$BG$505,ROW(I259)/2-2,1)="-")),"",INDEX(Calculation!$BH$6:$BH$505,ROW(I259)/2-2,1)&amp; " - " &amp; INDEX(Calculation!$BI$6:$BI$505,ROW(I259)/2-2,1)),"")</f>
        <v/>
      </c>
      <c r="J260" s="45"/>
      <c r="K260" s="92" t="str">
        <f t="shared" si="17"/>
        <v/>
      </c>
      <c r="L260" s="91" t="str">
        <f>IF(MOD(ROW(I259),2)=0,IF( OR(INDEX(Calculation!$BJ$6:$BJ$505,ROW(I259)/2-2,1)="",AND(INDEX(Calculation!$BJ$6:$BJ$505,ROW(I259)/2-2,1)="-",INDEX(Calculation!$BH$6:$BH$505,ROW(I259)/2-2,1)="-")),"",INDEX(Calculation!$BJ$6:$BJ$505,ROW(I259)/2-2,1)&amp; " - " &amp; INDEX(Calculation!$BK$6:$BK$505,ROW(I259)/2-2,1)),"")</f>
        <v/>
      </c>
      <c r="M260" s="45"/>
      <c r="N260" s="92" t="str">
        <f t="shared" si="18"/>
        <v/>
      </c>
      <c r="O260" s="91" t="str">
        <f>IF(MOD(ROW(I259),2)=0,IF( OR(INDEX(Calculation!$BL$6:$BL$505,ROW(I259)/2-2,1)="",AND(INDEX(Calculation!$BL$6:$BL$505,ROW(I259)/2-2,1)="-",INDEX(Calculation!$BJ$6:$BJ$505,ROW(I259)/2-2,1)="-")),"",INDEX(Calculation!$BL$6:$BL$505,ROW(I259)/2-2,1)&amp; " - " &amp; INDEX(Calculation!$BM$6:$BM$505,ROW(I259)/2-2,1)),"")</f>
        <v/>
      </c>
      <c r="P260" s="45"/>
      <c r="Q260" s="92" t="str">
        <f t="shared" si="19"/>
        <v/>
      </c>
      <c r="R260" s="91" t="str">
        <f>IF(MOD(ROW(L259),2)=0,IF( OR(INDEX(Calculation!$BN$6:$BN$505,ROW(L259)/2-2,1)="",AND(INDEX(Calculation!$BN$6:$BN$505,ROW(L259)/2-2,1)="-",INDEX(Calculation!$BL$6:$BL$505,ROW(I259)/2-2,1)="-")),"",INDEX(Calculation!$BN$6:$BN$505,ROW(L259)/2-2,1)&amp; " - " &amp; INDEX(Calculation!$BO$6:$BO$505,ROW(L259)/2-2,1)),"")</f>
        <v/>
      </c>
      <c r="S260" s="63"/>
    </row>
    <row r="261" spans="2:19" x14ac:dyDescent="0.25">
      <c r="B261" s="62"/>
      <c r="C261" s="45"/>
      <c r="D261" s="81"/>
      <c r="E261" s="92" t="str">
        <f t="shared" si="15"/>
        <v/>
      </c>
      <c r="F261" s="91" t="str">
        <f>IF(MOD(ROW(F260),2)=0,IF( LEN(INDEX(Calculation!$BF$6:$BF$505,ROW(F260)/2-2,1))=0,"",INDEX(Calculation!$BF$6:$BF$505,ROW(F260)/2-2,1)&amp; " - " &amp; INDEX(Calculation!$BG$6:$BG$505,ROW(F260)/2-2,1)),"")</f>
        <v/>
      </c>
      <c r="G261" s="45"/>
      <c r="H261" s="92" t="str">
        <f t="shared" si="16"/>
        <v/>
      </c>
      <c r="I261" s="91" t="str">
        <f>IF(MOD(ROW(I260),2)=0,IF( OR(INDEX(Calculation!$BH$6:$BH$505,ROW(I260)/2-2,1)="",AND(INDEX(Calculation!$BH$6:$BH$505,ROW(I260)/2-2,1)="-",INDEX(Calculation!$BG$6:$BG$505,ROW(I260)/2-2,1)="-")),"",INDEX(Calculation!$BH$6:$BH$505,ROW(I260)/2-2,1)&amp; " - " &amp; INDEX(Calculation!$BI$6:$BI$505,ROW(I260)/2-2,1)),"")</f>
        <v/>
      </c>
      <c r="J261" s="45"/>
      <c r="K261" s="92" t="str">
        <f t="shared" si="17"/>
        <v/>
      </c>
      <c r="L261" s="91" t="str">
        <f>IF(MOD(ROW(I260),2)=0,IF( OR(INDEX(Calculation!$BJ$6:$BJ$505,ROW(I260)/2-2,1)="",AND(INDEX(Calculation!$BJ$6:$BJ$505,ROW(I260)/2-2,1)="-",INDEX(Calculation!$BH$6:$BH$505,ROW(I260)/2-2,1)="-")),"",INDEX(Calculation!$BJ$6:$BJ$505,ROW(I260)/2-2,1)&amp; " - " &amp; INDEX(Calculation!$BK$6:$BK$505,ROW(I260)/2-2,1)),"")</f>
        <v/>
      </c>
      <c r="M261" s="45"/>
      <c r="N261" s="92" t="str">
        <f t="shared" si="18"/>
        <v/>
      </c>
      <c r="O261" s="91" t="str">
        <f>IF(MOD(ROW(I260),2)=0,IF( OR(INDEX(Calculation!$BL$6:$BL$505,ROW(I260)/2-2,1)="",AND(INDEX(Calculation!$BL$6:$BL$505,ROW(I260)/2-2,1)="-",INDEX(Calculation!$BJ$6:$BJ$505,ROW(I260)/2-2,1)="-")),"",INDEX(Calculation!$BL$6:$BL$505,ROW(I260)/2-2,1)&amp; " - " &amp; INDEX(Calculation!$BM$6:$BM$505,ROW(I260)/2-2,1)),"")</f>
        <v/>
      </c>
      <c r="P261" s="45"/>
      <c r="Q261" s="92" t="str">
        <f t="shared" si="19"/>
        <v/>
      </c>
      <c r="R261" s="91" t="str">
        <f>IF(MOD(ROW(L260),2)=0,IF( OR(INDEX(Calculation!$BN$6:$BN$505,ROW(L260)/2-2,1)="",AND(INDEX(Calculation!$BN$6:$BN$505,ROW(L260)/2-2,1)="-",INDEX(Calculation!$BL$6:$BL$505,ROW(I260)/2-2,1)="-")),"",INDEX(Calculation!$BN$6:$BN$505,ROW(L260)/2-2,1)&amp; " - " &amp; INDEX(Calculation!$BO$6:$BO$505,ROW(L260)/2-2,1)),"")</f>
        <v/>
      </c>
      <c r="S261" s="63"/>
    </row>
    <row r="262" spans="2:19" x14ac:dyDescent="0.25">
      <c r="B262" s="62"/>
      <c r="C262" s="45"/>
      <c r="D262" s="81"/>
      <c r="E262" s="92" t="str">
        <f t="shared" si="15"/>
        <v/>
      </c>
      <c r="F262" s="91" t="str">
        <f>IF(MOD(ROW(F261),2)=0,IF( LEN(INDEX(Calculation!$BF$6:$BF$505,ROW(F261)/2-2,1))=0,"",INDEX(Calculation!$BF$6:$BF$505,ROW(F261)/2-2,1)&amp; " - " &amp; INDEX(Calculation!$BG$6:$BG$505,ROW(F261)/2-2,1)),"")</f>
        <v/>
      </c>
      <c r="G262" s="45"/>
      <c r="H262" s="92" t="str">
        <f t="shared" si="16"/>
        <v/>
      </c>
      <c r="I262" s="91" t="str">
        <f>IF(MOD(ROW(I261),2)=0,IF( OR(INDEX(Calculation!$BH$6:$BH$505,ROW(I261)/2-2,1)="",AND(INDEX(Calculation!$BH$6:$BH$505,ROW(I261)/2-2,1)="-",INDEX(Calculation!$BG$6:$BG$505,ROW(I261)/2-2,1)="-")),"",INDEX(Calculation!$BH$6:$BH$505,ROW(I261)/2-2,1)&amp; " - " &amp; INDEX(Calculation!$BI$6:$BI$505,ROW(I261)/2-2,1)),"")</f>
        <v/>
      </c>
      <c r="J262" s="45"/>
      <c r="K262" s="92" t="str">
        <f t="shared" si="17"/>
        <v/>
      </c>
      <c r="L262" s="91" t="str">
        <f>IF(MOD(ROW(I261),2)=0,IF( OR(INDEX(Calculation!$BJ$6:$BJ$505,ROW(I261)/2-2,1)="",AND(INDEX(Calculation!$BJ$6:$BJ$505,ROW(I261)/2-2,1)="-",INDEX(Calculation!$BH$6:$BH$505,ROW(I261)/2-2,1)="-")),"",INDEX(Calculation!$BJ$6:$BJ$505,ROW(I261)/2-2,1)&amp; " - " &amp; INDEX(Calculation!$BK$6:$BK$505,ROW(I261)/2-2,1)),"")</f>
        <v/>
      </c>
      <c r="M262" s="45"/>
      <c r="N262" s="92" t="str">
        <f t="shared" si="18"/>
        <v/>
      </c>
      <c r="O262" s="91" t="str">
        <f>IF(MOD(ROW(I261),2)=0,IF( OR(INDEX(Calculation!$BL$6:$BL$505,ROW(I261)/2-2,1)="",AND(INDEX(Calculation!$BL$6:$BL$505,ROW(I261)/2-2,1)="-",INDEX(Calculation!$BJ$6:$BJ$505,ROW(I261)/2-2,1)="-")),"",INDEX(Calculation!$BL$6:$BL$505,ROW(I261)/2-2,1)&amp; " - " &amp; INDEX(Calculation!$BM$6:$BM$505,ROW(I261)/2-2,1)),"")</f>
        <v/>
      </c>
      <c r="P262" s="45"/>
      <c r="Q262" s="92" t="str">
        <f t="shared" si="19"/>
        <v/>
      </c>
      <c r="R262" s="91" t="str">
        <f>IF(MOD(ROW(L261),2)=0,IF( OR(INDEX(Calculation!$BN$6:$BN$505,ROW(L261)/2-2,1)="",AND(INDEX(Calculation!$BN$6:$BN$505,ROW(L261)/2-2,1)="-",INDEX(Calculation!$BL$6:$BL$505,ROW(I261)/2-2,1)="-")),"",INDEX(Calculation!$BN$6:$BN$505,ROW(L261)/2-2,1)&amp; " - " &amp; INDEX(Calculation!$BO$6:$BO$505,ROW(L261)/2-2,1)),"")</f>
        <v/>
      </c>
      <c r="S262" s="63"/>
    </row>
    <row r="263" spans="2:19" x14ac:dyDescent="0.25">
      <c r="B263" s="62"/>
      <c r="C263" s="45"/>
      <c r="D263" s="81"/>
      <c r="E263" s="92" t="str">
        <f t="shared" ref="E263:E326" si="20">IF(OR(AND(C264="",F264&lt;&gt;""),AND(C263="",F263="",E264="x")),"x","")</f>
        <v/>
      </c>
      <c r="F263" s="91" t="str">
        <f>IF(MOD(ROW(F262),2)=0,IF( LEN(INDEX(Calculation!$BF$6:$BF$505,ROW(F262)/2-2,1))=0,"",INDEX(Calculation!$BF$6:$BF$505,ROW(F262)/2-2,1)&amp; " - " &amp; INDEX(Calculation!$BG$6:$BG$505,ROW(F262)/2-2,1)),"")</f>
        <v/>
      </c>
      <c r="G263" s="45"/>
      <c r="H263" s="92" t="str">
        <f t="shared" ref="H263:H326" si="21">IF(OR(AND(F264="",I264&lt;&gt;""),AND(F263="",I263="",H264="x")),"x","")</f>
        <v/>
      </c>
      <c r="I263" s="91" t="str">
        <f>IF(MOD(ROW(I262),2)=0,IF( OR(INDEX(Calculation!$BH$6:$BH$505,ROW(I262)/2-2,1)="",AND(INDEX(Calculation!$BH$6:$BH$505,ROW(I262)/2-2,1)="-",INDEX(Calculation!$BG$6:$BG$505,ROW(I262)/2-2,1)="-")),"",INDEX(Calculation!$BH$6:$BH$505,ROW(I262)/2-2,1)&amp; " - " &amp; INDEX(Calculation!$BI$6:$BI$505,ROW(I262)/2-2,1)),"")</f>
        <v/>
      </c>
      <c r="J263" s="45"/>
      <c r="K263" s="92" t="str">
        <f t="shared" ref="K263:K326" si="22">IF(OR(AND(I264="",L264&lt;&gt;""),AND(I263="",L263="",K264="x")),"x","")</f>
        <v/>
      </c>
      <c r="L263" s="91" t="str">
        <f>IF(MOD(ROW(I262),2)=0,IF( OR(INDEX(Calculation!$BJ$6:$BJ$505,ROW(I262)/2-2,1)="",AND(INDEX(Calculation!$BJ$6:$BJ$505,ROW(I262)/2-2,1)="-",INDEX(Calculation!$BH$6:$BH$505,ROW(I262)/2-2,1)="-")),"",INDEX(Calculation!$BJ$6:$BJ$505,ROW(I262)/2-2,1)&amp; " - " &amp; INDEX(Calculation!$BK$6:$BK$505,ROW(I262)/2-2,1)),"")</f>
        <v/>
      </c>
      <c r="M263" s="45"/>
      <c r="N263" s="92" t="str">
        <f t="shared" ref="N263:N326" si="23">IF(OR(AND(L264="",O264&lt;&gt;""),AND(L263="",O263="",N264="x")),"x","")</f>
        <v/>
      </c>
      <c r="O263" s="91" t="str">
        <f>IF(MOD(ROW(I262),2)=0,IF( OR(INDEX(Calculation!$BL$6:$BL$505,ROW(I262)/2-2,1)="",AND(INDEX(Calculation!$BL$6:$BL$505,ROW(I262)/2-2,1)="-",INDEX(Calculation!$BJ$6:$BJ$505,ROW(I262)/2-2,1)="-")),"",INDEX(Calculation!$BL$6:$BL$505,ROW(I262)/2-2,1)&amp; " - " &amp; INDEX(Calculation!$BM$6:$BM$505,ROW(I262)/2-2,1)),"")</f>
        <v/>
      </c>
      <c r="P263" s="45"/>
      <c r="Q263" s="92" t="str">
        <f t="shared" ref="Q263:Q326" si="24">IF(OR(AND(O264="",R264&lt;&gt;""),AND(O263="",R263="",Q264="x")),"x","")</f>
        <v/>
      </c>
      <c r="R263" s="91" t="str">
        <f>IF(MOD(ROW(L262),2)=0,IF( OR(INDEX(Calculation!$BN$6:$BN$505,ROW(L262)/2-2,1)="",AND(INDEX(Calculation!$BN$6:$BN$505,ROW(L262)/2-2,1)="-",INDEX(Calculation!$BL$6:$BL$505,ROW(I262)/2-2,1)="-")),"",INDEX(Calculation!$BN$6:$BN$505,ROW(L262)/2-2,1)&amp; " - " &amp; INDEX(Calculation!$BO$6:$BO$505,ROW(L262)/2-2,1)),"")</f>
        <v/>
      </c>
      <c r="S263" s="63"/>
    </row>
    <row r="264" spans="2:19" x14ac:dyDescent="0.25">
      <c r="B264" s="62"/>
      <c r="C264" s="45"/>
      <c r="D264" s="81"/>
      <c r="E264" s="92" t="str">
        <f t="shared" si="20"/>
        <v/>
      </c>
      <c r="F264" s="91" t="str">
        <f>IF(MOD(ROW(F263),2)=0,IF( LEN(INDEX(Calculation!$BF$6:$BF$505,ROW(F263)/2-2,1))=0,"",INDEX(Calculation!$BF$6:$BF$505,ROW(F263)/2-2,1)&amp; " - " &amp; INDEX(Calculation!$BG$6:$BG$505,ROW(F263)/2-2,1)),"")</f>
        <v/>
      </c>
      <c r="G264" s="45"/>
      <c r="H264" s="92" t="str">
        <f t="shared" si="21"/>
        <v/>
      </c>
      <c r="I264" s="91" t="str">
        <f>IF(MOD(ROW(I263),2)=0,IF( OR(INDEX(Calculation!$BH$6:$BH$505,ROW(I263)/2-2,1)="",AND(INDEX(Calculation!$BH$6:$BH$505,ROW(I263)/2-2,1)="-",INDEX(Calculation!$BG$6:$BG$505,ROW(I263)/2-2,1)="-")),"",INDEX(Calculation!$BH$6:$BH$505,ROW(I263)/2-2,1)&amp; " - " &amp; INDEX(Calculation!$BI$6:$BI$505,ROW(I263)/2-2,1)),"")</f>
        <v/>
      </c>
      <c r="J264" s="45"/>
      <c r="K264" s="92" t="str">
        <f t="shared" si="22"/>
        <v/>
      </c>
      <c r="L264" s="91" t="str">
        <f>IF(MOD(ROW(I263),2)=0,IF( OR(INDEX(Calculation!$BJ$6:$BJ$505,ROW(I263)/2-2,1)="",AND(INDEX(Calculation!$BJ$6:$BJ$505,ROW(I263)/2-2,1)="-",INDEX(Calculation!$BH$6:$BH$505,ROW(I263)/2-2,1)="-")),"",INDEX(Calculation!$BJ$6:$BJ$505,ROW(I263)/2-2,1)&amp; " - " &amp; INDEX(Calculation!$BK$6:$BK$505,ROW(I263)/2-2,1)),"")</f>
        <v/>
      </c>
      <c r="M264" s="45"/>
      <c r="N264" s="92" t="str">
        <f t="shared" si="23"/>
        <v/>
      </c>
      <c r="O264" s="91" t="str">
        <f>IF(MOD(ROW(I263),2)=0,IF( OR(INDEX(Calculation!$BL$6:$BL$505,ROW(I263)/2-2,1)="",AND(INDEX(Calculation!$BL$6:$BL$505,ROW(I263)/2-2,1)="-",INDEX(Calculation!$BJ$6:$BJ$505,ROW(I263)/2-2,1)="-")),"",INDEX(Calculation!$BL$6:$BL$505,ROW(I263)/2-2,1)&amp; " - " &amp; INDEX(Calculation!$BM$6:$BM$505,ROW(I263)/2-2,1)),"")</f>
        <v/>
      </c>
      <c r="P264" s="45"/>
      <c r="Q264" s="92" t="str">
        <f t="shared" si="24"/>
        <v/>
      </c>
      <c r="R264" s="91" t="str">
        <f>IF(MOD(ROW(L263),2)=0,IF( OR(INDEX(Calculation!$BN$6:$BN$505,ROW(L263)/2-2,1)="",AND(INDEX(Calculation!$BN$6:$BN$505,ROW(L263)/2-2,1)="-",INDEX(Calculation!$BL$6:$BL$505,ROW(I263)/2-2,1)="-")),"",INDEX(Calculation!$BN$6:$BN$505,ROW(L263)/2-2,1)&amp; " - " &amp; INDEX(Calculation!$BO$6:$BO$505,ROW(L263)/2-2,1)),"")</f>
        <v/>
      </c>
      <c r="S264" s="63"/>
    </row>
    <row r="265" spans="2:19" x14ac:dyDescent="0.25">
      <c r="B265" s="62"/>
      <c r="C265" s="45"/>
      <c r="D265" s="81"/>
      <c r="E265" s="92" t="str">
        <f t="shared" si="20"/>
        <v/>
      </c>
      <c r="F265" s="91" t="str">
        <f>IF(MOD(ROW(F264),2)=0,IF( LEN(INDEX(Calculation!$BF$6:$BF$505,ROW(F264)/2-2,1))=0,"",INDEX(Calculation!$BF$6:$BF$505,ROW(F264)/2-2,1)&amp; " - " &amp; INDEX(Calculation!$BG$6:$BG$505,ROW(F264)/2-2,1)),"")</f>
        <v/>
      </c>
      <c r="G265" s="45"/>
      <c r="H265" s="92" t="str">
        <f t="shared" si="21"/>
        <v/>
      </c>
      <c r="I265" s="91" t="str">
        <f>IF(MOD(ROW(I264),2)=0,IF( OR(INDEX(Calculation!$BH$6:$BH$505,ROW(I264)/2-2,1)="",AND(INDEX(Calculation!$BH$6:$BH$505,ROW(I264)/2-2,1)="-",INDEX(Calculation!$BG$6:$BG$505,ROW(I264)/2-2,1)="-")),"",INDEX(Calculation!$BH$6:$BH$505,ROW(I264)/2-2,1)&amp; " - " &amp; INDEX(Calculation!$BI$6:$BI$505,ROW(I264)/2-2,1)),"")</f>
        <v/>
      </c>
      <c r="J265" s="45"/>
      <c r="K265" s="92" t="str">
        <f t="shared" si="22"/>
        <v/>
      </c>
      <c r="L265" s="91" t="str">
        <f>IF(MOD(ROW(I264),2)=0,IF( OR(INDEX(Calculation!$BJ$6:$BJ$505,ROW(I264)/2-2,1)="",AND(INDEX(Calculation!$BJ$6:$BJ$505,ROW(I264)/2-2,1)="-",INDEX(Calculation!$BH$6:$BH$505,ROW(I264)/2-2,1)="-")),"",INDEX(Calculation!$BJ$6:$BJ$505,ROW(I264)/2-2,1)&amp; " - " &amp; INDEX(Calculation!$BK$6:$BK$505,ROW(I264)/2-2,1)),"")</f>
        <v/>
      </c>
      <c r="M265" s="45"/>
      <c r="N265" s="92" t="str">
        <f t="shared" si="23"/>
        <v/>
      </c>
      <c r="O265" s="91" t="str">
        <f>IF(MOD(ROW(I264),2)=0,IF( OR(INDEX(Calculation!$BL$6:$BL$505,ROW(I264)/2-2,1)="",AND(INDEX(Calculation!$BL$6:$BL$505,ROW(I264)/2-2,1)="-",INDEX(Calculation!$BJ$6:$BJ$505,ROW(I264)/2-2,1)="-")),"",INDEX(Calculation!$BL$6:$BL$505,ROW(I264)/2-2,1)&amp; " - " &amp; INDEX(Calculation!$BM$6:$BM$505,ROW(I264)/2-2,1)),"")</f>
        <v/>
      </c>
      <c r="P265" s="45"/>
      <c r="Q265" s="92" t="str">
        <f t="shared" si="24"/>
        <v/>
      </c>
      <c r="R265" s="91" t="str">
        <f>IF(MOD(ROW(L264),2)=0,IF( OR(INDEX(Calculation!$BN$6:$BN$505,ROW(L264)/2-2,1)="",AND(INDEX(Calculation!$BN$6:$BN$505,ROW(L264)/2-2,1)="-",INDEX(Calculation!$BL$6:$BL$505,ROW(I264)/2-2,1)="-")),"",INDEX(Calculation!$BN$6:$BN$505,ROW(L264)/2-2,1)&amp; " - " &amp; INDEX(Calculation!$BO$6:$BO$505,ROW(L264)/2-2,1)),"")</f>
        <v/>
      </c>
      <c r="S265" s="63"/>
    </row>
    <row r="266" spans="2:19" x14ac:dyDescent="0.25">
      <c r="B266" s="62"/>
      <c r="C266" s="45"/>
      <c r="D266" s="81"/>
      <c r="E266" s="92" t="str">
        <f t="shared" si="20"/>
        <v/>
      </c>
      <c r="F266" s="91" t="str">
        <f>IF(MOD(ROW(F265),2)=0,IF( LEN(INDEX(Calculation!$BF$6:$BF$505,ROW(F265)/2-2,1))=0,"",INDEX(Calculation!$BF$6:$BF$505,ROW(F265)/2-2,1)&amp; " - " &amp; INDEX(Calculation!$BG$6:$BG$505,ROW(F265)/2-2,1)),"")</f>
        <v/>
      </c>
      <c r="G266" s="45"/>
      <c r="H266" s="92" t="str">
        <f t="shared" si="21"/>
        <v/>
      </c>
      <c r="I266" s="91" t="str">
        <f>IF(MOD(ROW(I265),2)=0,IF( OR(INDEX(Calculation!$BH$6:$BH$505,ROW(I265)/2-2,1)="",AND(INDEX(Calculation!$BH$6:$BH$505,ROW(I265)/2-2,1)="-",INDEX(Calculation!$BG$6:$BG$505,ROW(I265)/2-2,1)="-")),"",INDEX(Calculation!$BH$6:$BH$505,ROW(I265)/2-2,1)&amp; " - " &amp; INDEX(Calculation!$BI$6:$BI$505,ROW(I265)/2-2,1)),"")</f>
        <v/>
      </c>
      <c r="J266" s="45"/>
      <c r="K266" s="92" t="str">
        <f t="shared" si="22"/>
        <v/>
      </c>
      <c r="L266" s="91" t="str">
        <f>IF(MOD(ROW(I265),2)=0,IF( OR(INDEX(Calculation!$BJ$6:$BJ$505,ROW(I265)/2-2,1)="",AND(INDEX(Calculation!$BJ$6:$BJ$505,ROW(I265)/2-2,1)="-",INDEX(Calculation!$BH$6:$BH$505,ROW(I265)/2-2,1)="-")),"",INDEX(Calculation!$BJ$6:$BJ$505,ROW(I265)/2-2,1)&amp; " - " &amp; INDEX(Calculation!$BK$6:$BK$505,ROW(I265)/2-2,1)),"")</f>
        <v/>
      </c>
      <c r="M266" s="45"/>
      <c r="N266" s="92" t="str">
        <f t="shared" si="23"/>
        <v/>
      </c>
      <c r="O266" s="91" t="str">
        <f>IF(MOD(ROW(I265),2)=0,IF( OR(INDEX(Calculation!$BL$6:$BL$505,ROW(I265)/2-2,1)="",AND(INDEX(Calculation!$BL$6:$BL$505,ROW(I265)/2-2,1)="-",INDEX(Calculation!$BJ$6:$BJ$505,ROW(I265)/2-2,1)="-")),"",INDEX(Calculation!$BL$6:$BL$505,ROW(I265)/2-2,1)&amp; " - " &amp; INDEX(Calculation!$BM$6:$BM$505,ROW(I265)/2-2,1)),"")</f>
        <v/>
      </c>
      <c r="P266" s="45"/>
      <c r="Q266" s="92" t="str">
        <f t="shared" si="24"/>
        <v/>
      </c>
      <c r="R266" s="91" t="str">
        <f>IF(MOD(ROW(L265),2)=0,IF( OR(INDEX(Calculation!$BN$6:$BN$505,ROW(L265)/2-2,1)="",AND(INDEX(Calculation!$BN$6:$BN$505,ROW(L265)/2-2,1)="-",INDEX(Calculation!$BL$6:$BL$505,ROW(I265)/2-2,1)="-")),"",INDEX(Calculation!$BN$6:$BN$505,ROW(L265)/2-2,1)&amp; " - " &amp; INDEX(Calculation!$BO$6:$BO$505,ROW(L265)/2-2,1)),"")</f>
        <v/>
      </c>
      <c r="S266" s="63"/>
    </row>
    <row r="267" spans="2:19" x14ac:dyDescent="0.25">
      <c r="B267" s="62"/>
      <c r="C267" s="45"/>
      <c r="D267" s="81"/>
      <c r="E267" s="92" t="str">
        <f t="shared" si="20"/>
        <v/>
      </c>
      <c r="F267" s="91" t="str">
        <f>IF(MOD(ROW(F266),2)=0,IF( LEN(INDEX(Calculation!$BF$6:$BF$505,ROW(F266)/2-2,1))=0,"",INDEX(Calculation!$BF$6:$BF$505,ROW(F266)/2-2,1)&amp; " - " &amp; INDEX(Calculation!$BG$6:$BG$505,ROW(F266)/2-2,1)),"")</f>
        <v/>
      </c>
      <c r="G267" s="45"/>
      <c r="H267" s="92" t="str">
        <f t="shared" si="21"/>
        <v/>
      </c>
      <c r="I267" s="91" t="str">
        <f>IF(MOD(ROW(I266),2)=0,IF( OR(INDEX(Calculation!$BH$6:$BH$505,ROW(I266)/2-2,1)="",AND(INDEX(Calculation!$BH$6:$BH$505,ROW(I266)/2-2,1)="-",INDEX(Calculation!$BG$6:$BG$505,ROW(I266)/2-2,1)="-")),"",INDEX(Calculation!$BH$6:$BH$505,ROW(I266)/2-2,1)&amp; " - " &amp; INDEX(Calculation!$BI$6:$BI$505,ROW(I266)/2-2,1)),"")</f>
        <v/>
      </c>
      <c r="J267" s="45"/>
      <c r="K267" s="92" t="str">
        <f t="shared" si="22"/>
        <v/>
      </c>
      <c r="L267" s="91" t="str">
        <f>IF(MOD(ROW(I266),2)=0,IF( OR(INDEX(Calculation!$BJ$6:$BJ$505,ROW(I266)/2-2,1)="",AND(INDEX(Calculation!$BJ$6:$BJ$505,ROW(I266)/2-2,1)="-",INDEX(Calculation!$BH$6:$BH$505,ROW(I266)/2-2,1)="-")),"",INDEX(Calculation!$BJ$6:$BJ$505,ROW(I266)/2-2,1)&amp; " - " &amp; INDEX(Calculation!$BK$6:$BK$505,ROW(I266)/2-2,1)),"")</f>
        <v/>
      </c>
      <c r="M267" s="45"/>
      <c r="N267" s="92" t="str">
        <f t="shared" si="23"/>
        <v/>
      </c>
      <c r="O267" s="91" t="str">
        <f>IF(MOD(ROW(I266),2)=0,IF( OR(INDEX(Calculation!$BL$6:$BL$505,ROW(I266)/2-2,1)="",AND(INDEX(Calculation!$BL$6:$BL$505,ROW(I266)/2-2,1)="-",INDEX(Calculation!$BJ$6:$BJ$505,ROW(I266)/2-2,1)="-")),"",INDEX(Calculation!$BL$6:$BL$505,ROW(I266)/2-2,1)&amp; " - " &amp; INDEX(Calculation!$BM$6:$BM$505,ROW(I266)/2-2,1)),"")</f>
        <v/>
      </c>
      <c r="P267" s="45"/>
      <c r="Q267" s="92" t="str">
        <f t="shared" si="24"/>
        <v/>
      </c>
      <c r="R267" s="91" t="str">
        <f>IF(MOD(ROW(L266),2)=0,IF( OR(INDEX(Calculation!$BN$6:$BN$505,ROW(L266)/2-2,1)="",AND(INDEX(Calculation!$BN$6:$BN$505,ROW(L266)/2-2,1)="-",INDEX(Calculation!$BL$6:$BL$505,ROW(I266)/2-2,1)="-")),"",INDEX(Calculation!$BN$6:$BN$505,ROW(L266)/2-2,1)&amp; " - " &amp; INDEX(Calculation!$BO$6:$BO$505,ROW(L266)/2-2,1)),"")</f>
        <v/>
      </c>
      <c r="S267" s="63"/>
    </row>
    <row r="268" spans="2:19" x14ac:dyDescent="0.25">
      <c r="B268" s="62"/>
      <c r="C268" s="45"/>
      <c r="D268" s="81"/>
      <c r="E268" s="92" t="str">
        <f t="shared" si="20"/>
        <v/>
      </c>
      <c r="F268" s="91" t="str">
        <f>IF(MOD(ROW(F267),2)=0,IF( LEN(INDEX(Calculation!$BF$6:$BF$505,ROW(F267)/2-2,1))=0,"",INDEX(Calculation!$BF$6:$BF$505,ROW(F267)/2-2,1)&amp; " - " &amp; INDEX(Calculation!$BG$6:$BG$505,ROW(F267)/2-2,1)),"")</f>
        <v/>
      </c>
      <c r="G268" s="45"/>
      <c r="H268" s="92" t="str">
        <f t="shared" si="21"/>
        <v/>
      </c>
      <c r="I268" s="91" t="str">
        <f>IF(MOD(ROW(I267),2)=0,IF( OR(INDEX(Calculation!$BH$6:$BH$505,ROW(I267)/2-2,1)="",AND(INDEX(Calculation!$BH$6:$BH$505,ROW(I267)/2-2,1)="-",INDEX(Calculation!$BG$6:$BG$505,ROW(I267)/2-2,1)="-")),"",INDEX(Calculation!$BH$6:$BH$505,ROW(I267)/2-2,1)&amp; " - " &amp; INDEX(Calculation!$BI$6:$BI$505,ROW(I267)/2-2,1)),"")</f>
        <v/>
      </c>
      <c r="J268" s="45"/>
      <c r="K268" s="92" t="str">
        <f t="shared" si="22"/>
        <v/>
      </c>
      <c r="L268" s="91" t="str">
        <f>IF(MOD(ROW(I267),2)=0,IF( OR(INDEX(Calculation!$BJ$6:$BJ$505,ROW(I267)/2-2,1)="",AND(INDEX(Calculation!$BJ$6:$BJ$505,ROW(I267)/2-2,1)="-",INDEX(Calculation!$BH$6:$BH$505,ROW(I267)/2-2,1)="-")),"",INDEX(Calculation!$BJ$6:$BJ$505,ROW(I267)/2-2,1)&amp; " - " &amp; INDEX(Calculation!$BK$6:$BK$505,ROW(I267)/2-2,1)),"")</f>
        <v/>
      </c>
      <c r="M268" s="45"/>
      <c r="N268" s="92" t="str">
        <f t="shared" si="23"/>
        <v/>
      </c>
      <c r="O268" s="91" t="str">
        <f>IF(MOD(ROW(I267),2)=0,IF( OR(INDEX(Calculation!$BL$6:$BL$505,ROW(I267)/2-2,1)="",AND(INDEX(Calculation!$BL$6:$BL$505,ROW(I267)/2-2,1)="-",INDEX(Calculation!$BJ$6:$BJ$505,ROW(I267)/2-2,1)="-")),"",INDEX(Calculation!$BL$6:$BL$505,ROW(I267)/2-2,1)&amp; " - " &amp; INDEX(Calculation!$BM$6:$BM$505,ROW(I267)/2-2,1)),"")</f>
        <v/>
      </c>
      <c r="P268" s="45"/>
      <c r="Q268" s="92" t="str">
        <f t="shared" si="24"/>
        <v/>
      </c>
      <c r="R268" s="91" t="str">
        <f>IF(MOD(ROW(L267),2)=0,IF( OR(INDEX(Calculation!$BN$6:$BN$505,ROW(L267)/2-2,1)="",AND(INDEX(Calculation!$BN$6:$BN$505,ROW(L267)/2-2,1)="-",INDEX(Calculation!$BL$6:$BL$505,ROW(I267)/2-2,1)="-")),"",INDEX(Calculation!$BN$6:$BN$505,ROW(L267)/2-2,1)&amp; " - " &amp; INDEX(Calculation!$BO$6:$BO$505,ROW(L267)/2-2,1)),"")</f>
        <v/>
      </c>
      <c r="S268" s="63"/>
    </row>
    <row r="269" spans="2:19" x14ac:dyDescent="0.25">
      <c r="B269" s="62"/>
      <c r="C269" s="45"/>
      <c r="D269" s="81"/>
      <c r="E269" s="92" t="str">
        <f t="shared" si="20"/>
        <v/>
      </c>
      <c r="F269" s="91" t="str">
        <f>IF(MOD(ROW(F268),2)=0,IF( LEN(INDEX(Calculation!$BF$6:$BF$505,ROW(F268)/2-2,1))=0,"",INDEX(Calculation!$BF$6:$BF$505,ROW(F268)/2-2,1)&amp; " - " &amp; INDEX(Calculation!$BG$6:$BG$505,ROW(F268)/2-2,1)),"")</f>
        <v/>
      </c>
      <c r="G269" s="45"/>
      <c r="H269" s="92" t="str">
        <f t="shared" si="21"/>
        <v/>
      </c>
      <c r="I269" s="91" t="str">
        <f>IF(MOD(ROW(I268),2)=0,IF( OR(INDEX(Calculation!$BH$6:$BH$505,ROW(I268)/2-2,1)="",AND(INDEX(Calculation!$BH$6:$BH$505,ROW(I268)/2-2,1)="-",INDEX(Calculation!$BG$6:$BG$505,ROW(I268)/2-2,1)="-")),"",INDEX(Calculation!$BH$6:$BH$505,ROW(I268)/2-2,1)&amp; " - " &amp; INDEX(Calculation!$BI$6:$BI$505,ROW(I268)/2-2,1)),"")</f>
        <v/>
      </c>
      <c r="J269" s="45"/>
      <c r="K269" s="92" t="str">
        <f t="shared" si="22"/>
        <v/>
      </c>
      <c r="L269" s="91" t="str">
        <f>IF(MOD(ROW(I268),2)=0,IF( OR(INDEX(Calculation!$BJ$6:$BJ$505,ROW(I268)/2-2,1)="",AND(INDEX(Calculation!$BJ$6:$BJ$505,ROW(I268)/2-2,1)="-",INDEX(Calculation!$BH$6:$BH$505,ROW(I268)/2-2,1)="-")),"",INDEX(Calculation!$BJ$6:$BJ$505,ROW(I268)/2-2,1)&amp; " - " &amp; INDEX(Calculation!$BK$6:$BK$505,ROW(I268)/2-2,1)),"")</f>
        <v/>
      </c>
      <c r="M269" s="45"/>
      <c r="N269" s="92" t="str">
        <f t="shared" si="23"/>
        <v/>
      </c>
      <c r="O269" s="91" t="str">
        <f>IF(MOD(ROW(I268),2)=0,IF( OR(INDEX(Calculation!$BL$6:$BL$505,ROW(I268)/2-2,1)="",AND(INDEX(Calculation!$BL$6:$BL$505,ROW(I268)/2-2,1)="-",INDEX(Calculation!$BJ$6:$BJ$505,ROW(I268)/2-2,1)="-")),"",INDEX(Calculation!$BL$6:$BL$505,ROW(I268)/2-2,1)&amp; " - " &amp; INDEX(Calculation!$BM$6:$BM$505,ROW(I268)/2-2,1)),"")</f>
        <v/>
      </c>
      <c r="P269" s="45"/>
      <c r="Q269" s="92" t="str">
        <f t="shared" si="24"/>
        <v/>
      </c>
      <c r="R269" s="91" t="str">
        <f>IF(MOD(ROW(L268),2)=0,IF( OR(INDEX(Calculation!$BN$6:$BN$505,ROW(L268)/2-2,1)="",AND(INDEX(Calculation!$BN$6:$BN$505,ROW(L268)/2-2,1)="-",INDEX(Calculation!$BL$6:$BL$505,ROW(I268)/2-2,1)="-")),"",INDEX(Calculation!$BN$6:$BN$505,ROW(L268)/2-2,1)&amp; " - " &amp; INDEX(Calculation!$BO$6:$BO$505,ROW(L268)/2-2,1)),"")</f>
        <v/>
      </c>
      <c r="S269" s="63"/>
    </row>
    <row r="270" spans="2:19" x14ac:dyDescent="0.25">
      <c r="B270" s="62"/>
      <c r="C270" s="45"/>
      <c r="D270" s="81"/>
      <c r="E270" s="92" t="str">
        <f t="shared" si="20"/>
        <v/>
      </c>
      <c r="F270" s="91" t="str">
        <f>IF(MOD(ROW(F269),2)=0,IF( LEN(INDEX(Calculation!$BF$6:$BF$505,ROW(F269)/2-2,1))=0,"",INDEX(Calculation!$BF$6:$BF$505,ROW(F269)/2-2,1)&amp; " - " &amp; INDEX(Calculation!$BG$6:$BG$505,ROW(F269)/2-2,1)),"")</f>
        <v/>
      </c>
      <c r="G270" s="45"/>
      <c r="H270" s="92" t="str">
        <f t="shared" si="21"/>
        <v/>
      </c>
      <c r="I270" s="91" t="str">
        <f>IF(MOD(ROW(I269),2)=0,IF( OR(INDEX(Calculation!$BH$6:$BH$505,ROW(I269)/2-2,1)="",AND(INDEX(Calculation!$BH$6:$BH$505,ROW(I269)/2-2,1)="-",INDEX(Calculation!$BG$6:$BG$505,ROW(I269)/2-2,1)="-")),"",INDEX(Calculation!$BH$6:$BH$505,ROW(I269)/2-2,1)&amp; " - " &amp; INDEX(Calculation!$BI$6:$BI$505,ROW(I269)/2-2,1)),"")</f>
        <v/>
      </c>
      <c r="J270" s="45"/>
      <c r="K270" s="92" t="str">
        <f t="shared" si="22"/>
        <v/>
      </c>
      <c r="L270" s="91" t="str">
        <f>IF(MOD(ROW(I269),2)=0,IF( OR(INDEX(Calculation!$BJ$6:$BJ$505,ROW(I269)/2-2,1)="",AND(INDEX(Calculation!$BJ$6:$BJ$505,ROW(I269)/2-2,1)="-",INDEX(Calculation!$BH$6:$BH$505,ROW(I269)/2-2,1)="-")),"",INDEX(Calculation!$BJ$6:$BJ$505,ROW(I269)/2-2,1)&amp; " - " &amp; INDEX(Calculation!$BK$6:$BK$505,ROW(I269)/2-2,1)),"")</f>
        <v/>
      </c>
      <c r="M270" s="45"/>
      <c r="N270" s="92" t="str">
        <f t="shared" si="23"/>
        <v/>
      </c>
      <c r="O270" s="91" t="str">
        <f>IF(MOD(ROW(I269),2)=0,IF( OR(INDEX(Calculation!$BL$6:$BL$505,ROW(I269)/2-2,1)="",AND(INDEX(Calculation!$BL$6:$BL$505,ROW(I269)/2-2,1)="-",INDEX(Calculation!$BJ$6:$BJ$505,ROW(I269)/2-2,1)="-")),"",INDEX(Calculation!$BL$6:$BL$505,ROW(I269)/2-2,1)&amp; " - " &amp; INDEX(Calculation!$BM$6:$BM$505,ROW(I269)/2-2,1)),"")</f>
        <v/>
      </c>
      <c r="P270" s="45"/>
      <c r="Q270" s="92" t="str">
        <f t="shared" si="24"/>
        <v/>
      </c>
      <c r="R270" s="91" t="str">
        <f>IF(MOD(ROW(L269),2)=0,IF( OR(INDEX(Calculation!$BN$6:$BN$505,ROW(L269)/2-2,1)="",AND(INDEX(Calculation!$BN$6:$BN$505,ROW(L269)/2-2,1)="-",INDEX(Calculation!$BL$6:$BL$505,ROW(I269)/2-2,1)="-")),"",INDEX(Calculation!$BN$6:$BN$505,ROW(L269)/2-2,1)&amp; " - " &amp; INDEX(Calculation!$BO$6:$BO$505,ROW(L269)/2-2,1)),"")</f>
        <v/>
      </c>
      <c r="S270" s="63"/>
    </row>
    <row r="271" spans="2:19" x14ac:dyDescent="0.25">
      <c r="B271" s="62"/>
      <c r="C271" s="45"/>
      <c r="D271" s="81"/>
      <c r="E271" s="92" t="str">
        <f t="shared" si="20"/>
        <v/>
      </c>
      <c r="F271" s="91" t="str">
        <f>IF(MOD(ROW(F270),2)=0,IF( LEN(INDEX(Calculation!$BF$6:$BF$505,ROW(F270)/2-2,1))=0,"",INDEX(Calculation!$BF$6:$BF$505,ROW(F270)/2-2,1)&amp; " - " &amp; INDEX(Calculation!$BG$6:$BG$505,ROW(F270)/2-2,1)),"")</f>
        <v/>
      </c>
      <c r="G271" s="45"/>
      <c r="H271" s="92" t="str">
        <f t="shared" si="21"/>
        <v/>
      </c>
      <c r="I271" s="91" t="str">
        <f>IF(MOD(ROW(I270),2)=0,IF( OR(INDEX(Calculation!$BH$6:$BH$505,ROW(I270)/2-2,1)="",AND(INDEX(Calculation!$BH$6:$BH$505,ROW(I270)/2-2,1)="-",INDEX(Calculation!$BG$6:$BG$505,ROW(I270)/2-2,1)="-")),"",INDEX(Calculation!$BH$6:$BH$505,ROW(I270)/2-2,1)&amp; " - " &amp; INDEX(Calculation!$BI$6:$BI$505,ROW(I270)/2-2,1)),"")</f>
        <v/>
      </c>
      <c r="J271" s="45"/>
      <c r="K271" s="92" t="str">
        <f t="shared" si="22"/>
        <v/>
      </c>
      <c r="L271" s="91" t="str">
        <f>IF(MOD(ROW(I270),2)=0,IF( OR(INDEX(Calculation!$BJ$6:$BJ$505,ROW(I270)/2-2,1)="",AND(INDEX(Calculation!$BJ$6:$BJ$505,ROW(I270)/2-2,1)="-",INDEX(Calculation!$BH$6:$BH$505,ROW(I270)/2-2,1)="-")),"",INDEX(Calculation!$BJ$6:$BJ$505,ROW(I270)/2-2,1)&amp; " - " &amp; INDEX(Calculation!$BK$6:$BK$505,ROW(I270)/2-2,1)),"")</f>
        <v/>
      </c>
      <c r="M271" s="45"/>
      <c r="N271" s="92" t="str">
        <f t="shared" si="23"/>
        <v/>
      </c>
      <c r="O271" s="91" t="str">
        <f>IF(MOD(ROW(I270),2)=0,IF( OR(INDEX(Calculation!$BL$6:$BL$505,ROW(I270)/2-2,1)="",AND(INDEX(Calculation!$BL$6:$BL$505,ROW(I270)/2-2,1)="-",INDEX(Calculation!$BJ$6:$BJ$505,ROW(I270)/2-2,1)="-")),"",INDEX(Calculation!$BL$6:$BL$505,ROW(I270)/2-2,1)&amp; " - " &amp; INDEX(Calculation!$BM$6:$BM$505,ROW(I270)/2-2,1)),"")</f>
        <v/>
      </c>
      <c r="P271" s="45"/>
      <c r="Q271" s="92" t="str">
        <f t="shared" si="24"/>
        <v/>
      </c>
      <c r="R271" s="91" t="str">
        <f>IF(MOD(ROW(L270),2)=0,IF( OR(INDEX(Calculation!$BN$6:$BN$505,ROW(L270)/2-2,1)="",AND(INDEX(Calculation!$BN$6:$BN$505,ROW(L270)/2-2,1)="-",INDEX(Calculation!$BL$6:$BL$505,ROW(I270)/2-2,1)="-")),"",INDEX(Calculation!$BN$6:$BN$505,ROW(L270)/2-2,1)&amp; " - " &amp; INDEX(Calculation!$BO$6:$BO$505,ROW(L270)/2-2,1)),"")</f>
        <v/>
      </c>
      <c r="S271" s="63"/>
    </row>
    <row r="272" spans="2:19" x14ac:dyDescent="0.25">
      <c r="B272" s="62"/>
      <c r="C272" s="45"/>
      <c r="D272" s="81"/>
      <c r="E272" s="92" t="str">
        <f t="shared" si="20"/>
        <v/>
      </c>
      <c r="F272" s="91" t="str">
        <f>IF(MOD(ROW(F271),2)=0,IF( LEN(INDEX(Calculation!$BF$6:$BF$505,ROW(F271)/2-2,1))=0,"",INDEX(Calculation!$BF$6:$BF$505,ROW(F271)/2-2,1)&amp; " - " &amp; INDEX(Calculation!$BG$6:$BG$505,ROW(F271)/2-2,1)),"")</f>
        <v/>
      </c>
      <c r="G272" s="45"/>
      <c r="H272" s="92" t="str">
        <f t="shared" si="21"/>
        <v/>
      </c>
      <c r="I272" s="91" t="str">
        <f>IF(MOD(ROW(I271),2)=0,IF( OR(INDEX(Calculation!$BH$6:$BH$505,ROW(I271)/2-2,1)="",AND(INDEX(Calculation!$BH$6:$BH$505,ROW(I271)/2-2,1)="-",INDEX(Calculation!$BG$6:$BG$505,ROW(I271)/2-2,1)="-")),"",INDEX(Calculation!$BH$6:$BH$505,ROW(I271)/2-2,1)&amp; " - " &amp; INDEX(Calculation!$BI$6:$BI$505,ROW(I271)/2-2,1)),"")</f>
        <v/>
      </c>
      <c r="J272" s="45"/>
      <c r="K272" s="92" t="str">
        <f t="shared" si="22"/>
        <v/>
      </c>
      <c r="L272" s="91" t="str">
        <f>IF(MOD(ROW(I271),2)=0,IF( OR(INDEX(Calculation!$BJ$6:$BJ$505,ROW(I271)/2-2,1)="",AND(INDEX(Calculation!$BJ$6:$BJ$505,ROW(I271)/2-2,1)="-",INDEX(Calculation!$BH$6:$BH$505,ROW(I271)/2-2,1)="-")),"",INDEX(Calculation!$BJ$6:$BJ$505,ROW(I271)/2-2,1)&amp; " - " &amp; INDEX(Calculation!$BK$6:$BK$505,ROW(I271)/2-2,1)),"")</f>
        <v/>
      </c>
      <c r="M272" s="45"/>
      <c r="N272" s="92" t="str">
        <f t="shared" si="23"/>
        <v/>
      </c>
      <c r="O272" s="91" t="str">
        <f>IF(MOD(ROW(I271),2)=0,IF( OR(INDEX(Calculation!$BL$6:$BL$505,ROW(I271)/2-2,1)="",AND(INDEX(Calculation!$BL$6:$BL$505,ROW(I271)/2-2,1)="-",INDEX(Calculation!$BJ$6:$BJ$505,ROW(I271)/2-2,1)="-")),"",INDEX(Calculation!$BL$6:$BL$505,ROW(I271)/2-2,1)&amp; " - " &amp; INDEX(Calculation!$BM$6:$BM$505,ROW(I271)/2-2,1)),"")</f>
        <v/>
      </c>
      <c r="P272" s="45"/>
      <c r="Q272" s="92" t="str">
        <f t="shared" si="24"/>
        <v/>
      </c>
      <c r="R272" s="91" t="str">
        <f>IF(MOD(ROW(L271),2)=0,IF( OR(INDEX(Calculation!$BN$6:$BN$505,ROW(L271)/2-2,1)="",AND(INDEX(Calculation!$BN$6:$BN$505,ROW(L271)/2-2,1)="-",INDEX(Calculation!$BL$6:$BL$505,ROW(I271)/2-2,1)="-")),"",INDEX(Calculation!$BN$6:$BN$505,ROW(L271)/2-2,1)&amp; " - " &amp; INDEX(Calculation!$BO$6:$BO$505,ROW(L271)/2-2,1)),"")</f>
        <v/>
      </c>
      <c r="S272" s="63"/>
    </row>
    <row r="273" spans="2:19" x14ac:dyDescent="0.25">
      <c r="B273" s="62"/>
      <c r="C273" s="45"/>
      <c r="D273" s="81"/>
      <c r="E273" s="92" t="str">
        <f t="shared" si="20"/>
        <v/>
      </c>
      <c r="F273" s="91" t="str">
        <f>IF(MOD(ROW(F272),2)=0,IF( LEN(INDEX(Calculation!$BF$6:$BF$505,ROW(F272)/2-2,1))=0,"",INDEX(Calculation!$BF$6:$BF$505,ROW(F272)/2-2,1)&amp; " - " &amp; INDEX(Calculation!$BG$6:$BG$505,ROW(F272)/2-2,1)),"")</f>
        <v/>
      </c>
      <c r="G273" s="45"/>
      <c r="H273" s="92" t="str">
        <f t="shared" si="21"/>
        <v/>
      </c>
      <c r="I273" s="91" t="str">
        <f>IF(MOD(ROW(I272),2)=0,IF( OR(INDEX(Calculation!$BH$6:$BH$505,ROW(I272)/2-2,1)="",AND(INDEX(Calculation!$BH$6:$BH$505,ROW(I272)/2-2,1)="-",INDEX(Calculation!$BG$6:$BG$505,ROW(I272)/2-2,1)="-")),"",INDEX(Calculation!$BH$6:$BH$505,ROW(I272)/2-2,1)&amp; " - " &amp; INDEX(Calculation!$BI$6:$BI$505,ROW(I272)/2-2,1)),"")</f>
        <v/>
      </c>
      <c r="J273" s="45"/>
      <c r="K273" s="92" t="str">
        <f t="shared" si="22"/>
        <v/>
      </c>
      <c r="L273" s="91" t="str">
        <f>IF(MOD(ROW(I272),2)=0,IF( OR(INDEX(Calculation!$BJ$6:$BJ$505,ROW(I272)/2-2,1)="",AND(INDEX(Calculation!$BJ$6:$BJ$505,ROW(I272)/2-2,1)="-",INDEX(Calculation!$BH$6:$BH$505,ROW(I272)/2-2,1)="-")),"",INDEX(Calculation!$BJ$6:$BJ$505,ROW(I272)/2-2,1)&amp; " - " &amp; INDEX(Calculation!$BK$6:$BK$505,ROW(I272)/2-2,1)),"")</f>
        <v/>
      </c>
      <c r="M273" s="45"/>
      <c r="N273" s="92" t="str">
        <f t="shared" si="23"/>
        <v/>
      </c>
      <c r="O273" s="91" t="str">
        <f>IF(MOD(ROW(I272),2)=0,IF( OR(INDEX(Calculation!$BL$6:$BL$505,ROW(I272)/2-2,1)="",AND(INDEX(Calculation!$BL$6:$BL$505,ROW(I272)/2-2,1)="-",INDEX(Calculation!$BJ$6:$BJ$505,ROW(I272)/2-2,1)="-")),"",INDEX(Calculation!$BL$6:$BL$505,ROW(I272)/2-2,1)&amp; " - " &amp; INDEX(Calculation!$BM$6:$BM$505,ROW(I272)/2-2,1)),"")</f>
        <v/>
      </c>
      <c r="P273" s="45"/>
      <c r="Q273" s="92" t="str">
        <f t="shared" si="24"/>
        <v/>
      </c>
      <c r="R273" s="91" t="str">
        <f>IF(MOD(ROW(L272),2)=0,IF( OR(INDEX(Calculation!$BN$6:$BN$505,ROW(L272)/2-2,1)="",AND(INDEX(Calculation!$BN$6:$BN$505,ROW(L272)/2-2,1)="-",INDEX(Calculation!$BL$6:$BL$505,ROW(I272)/2-2,1)="-")),"",INDEX(Calculation!$BN$6:$BN$505,ROW(L272)/2-2,1)&amp; " - " &amp; INDEX(Calculation!$BO$6:$BO$505,ROW(L272)/2-2,1)),"")</f>
        <v/>
      </c>
      <c r="S273" s="63"/>
    </row>
    <row r="274" spans="2:19" x14ac:dyDescent="0.25">
      <c r="B274" s="62"/>
      <c r="C274" s="45"/>
      <c r="D274" s="81"/>
      <c r="E274" s="92" t="str">
        <f t="shared" si="20"/>
        <v/>
      </c>
      <c r="F274" s="91" t="str">
        <f>IF(MOD(ROW(F273),2)=0,IF( LEN(INDEX(Calculation!$BF$6:$BF$505,ROW(F273)/2-2,1))=0,"",INDEX(Calculation!$BF$6:$BF$505,ROW(F273)/2-2,1)&amp; " - " &amp; INDEX(Calculation!$BG$6:$BG$505,ROW(F273)/2-2,1)),"")</f>
        <v/>
      </c>
      <c r="G274" s="45"/>
      <c r="H274" s="92" t="str">
        <f t="shared" si="21"/>
        <v/>
      </c>
      <c r="I274" s="91" t="str">
        <f>IF(MOD(ROW(I273),2)=0,IF( OR(INDEX(Calculation!$BH$6:$BH$505,ROW(I273)/2-2,1)="",AND(INDEX(Calculation!$BH$6:$BH$505,ROW(I273)/2-2,1)="-",INDEX(Calculation!$BG$6:$BG$505,ROW(I273)/2-2,1)="-")),"",INDEX(Calculation!$BH$6:$BH$505,ROW(I273)/2-2,1)&amp; " - " &amp; INDEX(Calculation!$BI$6:$BI$505,ROW(I273)/2-2,1)),"")</f>
        <v/>
      </c>
      <c r="J274" s="45"/>
      <c r="K274" s="92" t="str">
        <f t="shared" si="22"/>
        <v/>
      </c>
      <c r="L274" s="91" t="str">
        <f>IF(MOD(ROW(I273),2)=0,IF( OR(INDEX(Calculation!$BJ$6:$BJ$505,ROW(I273)/2-2,1)="",AND(INDEX(Calculation!$BJ$6:$BJ$505,ROW(I273)/2-2,1)="-",INDEX(Calculation!$BH$6:$BH$505,ROW(I273)/2-2,1)="-")),"",INDEX(Calculation!$BJ$6:$BJ$505,ROW(I273)/2-2,1)&amp; " - " &amp; INDEX(Calculation!$BK$6:$BK$505,ROW(I273)/2-2,1)),"")</f>
        <v/>
      </c>
      <c r="M274" s="45"/>
      <c r="N274" s="92" t="str">
        <f t="shared" si="23"/>
        <v/>
      </c>
      <c r="O274" s="91" t="str">
        <f>IF(MOD(ROW(I273),2)=0,IF( OR(INDEX(Calculation!$BL$6:$BL$505,ROW(I273)/2-2,1)="",AND(INDEX(Calculation!$BL$6:$BL$505,ROW(I273)/2-2,1)="-",INDEX(Calculation!$BJ$6:$BJ$505,ROW(I273)/2-2,1)="-")),"",INDEX(Calculation!$BL$6:$BL$505,ROW(I273)/2-2,1)&amp; " - " &amp; INDEX(Calculation!$BM$6:$BM$505,ROW(I273)/2-2,1)),"")</f>
        <v/>
      </c>
      <c r="P274" s="45"/>
      <c r="Q274" s="92" t="str">
        <f t="shared" si="24"/>
        <v/>
      </c>
      <c r="R274" s="91" t="str">
        <f>IF(MOD(ROW(L273),2)=0,IF( OR(INDEX(Calculation!$BN$6:$BN$505,ROW(L273)/2-2,1)="",AND(INDEX(Calculation!$BN$6:$BN$505,ROW(L273)/2-2,1)="-",INDEX(Calculation!$BL$6:$BL$505,ROW(I273)/2-2,1)="-")),"",INDEX(Calculation!$BN$6:$BN$505,ROW(L273)/2-2,1)&amp; " - " &amp; INDEX(Calculation!$BO$6:$BO$505,ROW(L273)/2-2,1)),"")</f>
        <v/>
      </c>
      <c r="S274" s="63"/>
    </row>
    <row r="275" spans="2:19" x14ac:dyDescent="0.25">
      <c r="B275" s="62"/>
      <c r="C275" s="45"/>
      <c r="D275" s="81"/>
      <c r="E275" s="92" t="str">
        <f t="shared" si="20"/>
        <v/>
      </c>
      <c r="F275" s="91" t="str">
        <f>IF(MOD(ROW(F274),2)=0,IF( LEN(INDEX(Calculation!$BF$6:$BF$505,ROW(F274)/2-2,1))=0,"",INDEX(Calculation!$BF$6:$BF$505,ROW(F274)/2-2,1)&amp; " - " &amp; INDEX(Calculation!$BG$6:$BG$505,ROW(F274)/2-2,1)),"")</f>
        <v/>
      </c>
      <c r="G275" s="45"/>
      <c r="H275" s="92" t="str">
        <f t="shared" si="21"/>
        <v/>
      </c>
      <c r="I275" s="91" t="str">
        <f>IF(MOD(ROW(I274),2)=0,IF( OR(INDEX(Calculation!$BH$6:$BH$505,ROW(I274)/2-2,1)="",AND(INDEX(Calculation!$BH$6:$BH$505,ROW(I274)/2-2,1)="-",INDEX(Calculation!$BG$6:$BG$505,ROW(I274)/2-2,1)="-")),"",INDEX(Calculation!$BH$6:$BH$505,ROW(I274)/2-2,1)&amp; " - " &amp; INDEX(Calculation!$BI$6:$BI$505,ROW(I274)/2-2,1)),"")</f>
        <v/>
      </c>
      <c r="J275" s="45"/>
      <c r="K275" s="92" t="str">
        <f t="shared" si="22"/>
        <v/>
      </c>
      <c r="L275" s="91" t="str">
        <f>IF(MOD(ROW(I274),2)=0,IF( OR(INDEX(Calculation!$BJ$6:$BJ$505,ROW(I274)/2-2,1)="",AND(INDEX(Calculation!$BJ$6:$BJ$505,ROW(I274)/2-2,1)="-",INDEX(Calculation!$BH$6:$BH$505,ROW(I274)/2-2,1)="-")),"",INDEX(Calculation!$BJ$6:$BJ$505,ROW(I274)/2-2,1)&amp; " - " &amp; INDEX(Calculation!$BK$6:$BK$505,ROW(I274)/2-2,1)),"")</f>
        <v/>
      </c>
      <c r="M275" s="45"/>
      <c r="N275" s="92" t="str">
        <f t="shared" si="23"/>
        <v/>
      </c>
      <c r="O275" s="91" t="str">
        <f>IF(MOD(ROW(I274),2)=0,IF( OR(INDEX(Calculation!$BL$6:$BL$505,ROW(I274)/2-2,1)="",AND(INDEX(Calculation!$BL$6:$BL$505,ROW(I274)/2-2,1)="-",INDEX(Calculation!$BJ$6:$BJ$505,ROW(I274)/2-2,1)="-")),"",INDEX(Calculation!$BL$6:$BL$505,ROW(I274)/2-2,1)&amp; " - " &amp; INDEX(Calculation!$BM$6:$BM$505,ROW(I274)/2-2,1)),"")</f>
        <v/>
      </c>
      <c r="P275" s="45"/>
      <c r="Q275" s="92" t="str">
        <f t="shared" si="24"/>
        <v/>
      </c>
      <c r="R275" s="91" t="str">
        <f>IF(MOD(ROW(L274),2)=0,IF( OR(INDEX(Calculation!$BN$6:$BN$505,ROW(L274)/2-2,1)="",AND(INDEX(Calculation!$BN$6:$BN$505,ROW(L274)/2-2,1)="-",INDEX(Calculation!$BL$6:$BL$505,ROW(I274)/2-2,1)="-")),"",INDEX(Calculation!$BN$6:$BN$505,ROW(L274)/2-2,1)&amp; " - " &amp; INDEX(Calculation!$BO$6:$BO$505,ROW(L274)/2-2,1)),"")</f>
        <v/>
      </c>
      <c r="S275" s="63"/>
    </row>
    <row r="276" spans="2:19" x14ac:dyDescent="0.25">
      <c r="B276" s="62"/>
      <c r="C276" s="45"/>
      <c r="D276" s="81"/>
      <c r="E276" s="92" t="str">
        <f t="shared" si="20"/>
        <v/>
      </c>
      <c r="F276" s="91" t="str">
        <f>IF(MOD(ROW(F275),2)=0,IF( LEN(INDEX(Calculation!$BF$6:$BF$505,ROW(F275)/2-2,1))=0,"",INDEX(Calculation!$BF$6:$BF$505,ROW(F275)/2-2,1)&amp; " - " &amp; INDEX(Calculation!$BG$6:$BG$505,ROW(F275)/2-2,1)),"")</f>
        <v/>
      </c>
      <c r="G276" s="45"/>
      <c r="H276" s="92" t="str">
        <f t="shared" si="21"/>
        <v/>
      </c>
      <c r="I276" s="91" t="str">
        <f>IF(MOD(ROW(I275),2)=0,IF( OR(INDEX(Calculation!$BH$6:$BH$505,ROW(I275)/2-2,1)="",AND(INDEX(Calculation!$BH$6:$BH$505,ROW(I275)/2-2,1)="-",INDEX(Calculation!$BG$6:$BG$505,ROW(I275)/2-2,1)="-")),"",INDEX(Calculation!$BH$6:$BH$505,ROW(I275)/2-2,1)&amp; " - " &amp; INDEX(Calculation!$BI$6:$BI$505,ROW(I275)/2-2,1)),"")</f>
        <v/>
      </c>
      <c r="J276" s="45"/>
      <c r="K276" s="92" t="str">
        <f t="shared" si="22"/>
        <v/>
      </c>
      <c r="L276" s="91" t="str">
        <f>IF(MOD(ROW(I275),2)=0,IF( OR(INDEX(Calculation!$BJ$6:$BJ$505,ROW(I275)/2-2,1)="",AND(INDEX(Calculation!$BJ$6:$BJ$505,ROW(I275)/2-2,1)="-",INDEX(Calculation!$BH$6:$BH$505,ROW(I275)/2-2,1)="-")),"",INDEX(Calculation!$BJ$6:$BJ$505,ROW(I275)/2-2,1)&amp; " - " &amp; INDEX(Calculation!$BK$6:$BK$505,ROW(I275)/2-2,1)),"")</f>
        <v/>
      </c>
      <c r="M276" s="45"/>
      <c r="N276" s="92" t="str">
        <f t="shared" si="23"/>
        <v/>
      </c>
      <c r="O276" s="91" t="str">
        <f>IF(MOD(ROW(I275),2)=0,IF( OR(INDEX(Calculation!$BL$6:$BL$505,ROW(I275)/2-2,1)="",AND(INDEX(Calculation!$BL$6:$BL$505,ROW(I275)/2-2,1)="-",INDEX(Calculation!$BJ$6:$BJ$505,ROW(I275)/2-2,1)="-")),"",INDEX(Calculation!$BL$6:$BL$505,ROW(I275)/2-2,1)&amp; " - " &amp; INDEX(Calculation!$BM$6:$BM$505,ROW(I275)/2-2,1)),"")</f>
        <v/>
      </c>
      <c r="P276" s="45"/>
      <c r="Q276" s="92" t="str">
        <f t="shared" si="24"/>
        <v/>
      </c>
      <c r="R276" s="91" t="str">
        <f>IF(MOD(ROW(L275),2)=0,IF( OR(INDEX(Calculation!$BN$6:$BN$505,ROW(L275)/2-2,1)="",AND(INDEX(Calculation!$BN$6:$BN$505,ROW(L275)/2-2,1)="-",INDEX(Calculation!$BL$6:$BL$505,ROW(I275)/2-2,1)="-")),"",INDEX(Calculation!$BN$6:$BN$505,ROW(L275)/2-2,1)&amp; " - " &amp; INDEX(Calculation!$BO$6:$BO$505,ROW(L275)/2-2,1)),"")</f>
        <v/>
      </c>
      <c r="S276" s="63"/>
    </row>
    <row r="277" spans="2:19" x14ac:dyDescent="0.25">
      <c r="B277" s="62"/>
      <c r="C277" s="45"/>
      <c r="D277" s="81"/>
      <c r="E277" s="92" t="str">
        <f t="shared" si="20"/>
        <v/>
      </c>
      <c r="F277" s="91" t="str">
        <f>IF(MOD(ROW(F276),2)=0,IF( LEN(INDEX(Calculation!$BF$6:$BF$505,ROW(F276)/2-2,1))=0,"",INDEX(Calculation!$BF$6:$BF$505,ROW(F276)/2-2,1)&amp; " - " &amp; INDEX(Calculation!$BG$6:$BG$505,ROW(F276)/2-2,1)),"")</f>
        <v/>
      </c>
      <c r="G277" s="45"/>
      <c r="H277" s="92" t="str">
        <f t="shared" si="21"/>
        <v/>
      </c>
      <c r="I277" s="91" t="str">
        <f>IF(MOD(ROW(I276),2)=0,IF( OR(INDEX(Calculation!$BH$6:$BH$505,ROW(I276)/2-2,1)="",AND(INDEX(Calculation!$BH$6:$BH$505,ROW(I276)/2-2,1)="-",INDEX(Calculation!$BG$6:$BG$505,ROW(I276)/2-2,1)="-")),"",INDEX(Calculation!$BH$6:$BH$505,ROW(I276)/2-2,1)&amp; " - " &amp; INDEX(Calculation!$BI$6:$BI$505,ROW(I276)/2-2,1)),"")</f>
        <v/>
      </c>
      <c r="J277" s="45"/>
      <c r="K277" s="92" t="str">
        <f t="shared" si="22"/>
        <v/>
      </c>
      <c r="L277" s="91" t="str">
        <f>IF(MOD(ROW(I276),2)=0,IF( OR(INDEX(Calculation!$BJ$6:$BJ$505,ROW(I276)/2-2,1)="",AND(INDEX(Calculation!$BJ$6:$BJ$505,ROW(I276)/2-2,1)="-",INDEX(Calculation!$BH$6:$BH$505,ROW(I276)/2-2,1)="-")),"",INDEX(Calculation!$BJ$6:$BJ$505,ROW(I276)/2-2,1)&amp; " - " &amp; INDEX(Calculation!$BK$6:$BK$505,ROW(I276)/2-2,1)),"")</f>
        <v/>
      </c>
      <c r="M277" s="45"/>
      <c r="N277" s="92" t="str">
        <f t="shared" si="23"/>
        <v/>
      </c>
      <c r="O277" s="91" t="str">
        <f>IF(MOD(ROW(I276),2)=0,IF( OR(INDEX(Calculation!$BL$6:$BL$505,ROW(I276)/2-2,1)="",AND(INDEX(Calculation!$BL$6:$BL$505,ROW(I276)/2-2,1)="-",INDEX(Calculation!$BJ$6:$BJ$505,ROW(I276)/2-2,1)="-")),"",INDEX(Calculation!$BL$6:$BL$505,ROW(I276)/2-2,1)&amp; " - " &amp; INDEX(Calculation!$BM$6:$BM$505,ROW(I276)/2-2,1)),"")</f>
        <v/>
      </c>
      <c r="P277" s="45"/>
      <c r="Q277" s="92" t="str">
        <f t="shared" si="24"/>
        <v/>
      </c>
      <c r="R277" s="91" t="str">
        <f>IF(MOD(ROW(L276),2)=0,IF( OR(INDEX(Calculation!$BN$6:$BN$505,ROW(L276)/2-2,1)="",AND(INDEX(Calculation!$BN$6:$BN$505,ROW(L276)/2-2,1)="-",INDEX(Calculation!$BL$6:$BL$505,ROW(I276)/2-2,1)="-")),"",INDEX(Calculation!$BN$6:$BN$505,ROW(L276)/2-2,1)&amp; " - " &amp; INDEX(Calculation!$BO$6:$BO$505,ROW(L276)/2-2,1)),"")</f>
        <v/>
      </c>
      <c r="S277" s="63"/>
    </row>
    <row r="278" spans="2:19" x14ac:dyDescent="0.25">
      <c r="B278" s="62"/>
      <c r="C278" s="45"/>
      <c r="D278" s="81"/>
      <c r="E278" s="92" t="str">
        <f t="shared" si="20"/>
        <v/>
      </c>
      <c r="F278" s="91" t="str">
        <f>IF(MOD(ROW(F277),2)=0,IF( LEN(INDEX(Calculation!$BF$6:$BF$505,ROW(F277)/2-2,1))=0,"",INDEX(Calculation!$BF$6:$BF$505,ROW(F277)/2-2,1)&amp; " - " &amp; INDEX(Calculation!$BG$6:$BG$505,ROW(F277)/2-2,1)),"")</f>
        <v/>
      </c>
      <c r="G278" s="45"/>
      <c r="H278" s="92" t="str">
        <f t="shared" si="21"/>
        <v/>
      </c>
      <c r="I278" s="91" t="str">
        <f>IF(MOD(ROW(I277),2)=0,IF( OR(INDEX(Calculation!$BH$6:$BH$505,ROW(I277)/2-2,1)="",AND(INDEX(Calculation!$BH$6:$BH$505,ROW(I277)/2-2,1)="-",INDEX(Calculation!$BG$6:$BG$505,ROW(I277)/2-2,1)="-")),"",INDEX(Calculation!$BH$6:$BH$505,ROW(I277)/2-2,1)&amp; " - " &amp; INDEX(Calculation!$BI$6:$BI$505,ROW(I277)/2-2,1)),"")</f>
        <v/>
      </c>
      <c r="J278" s="45"/>
      <c r="K278" s="92" t="str">
        <f t="shared" si="22"/>
        <v/>
      </c>
      <c r="L278" s="91" t="str">
        <f>IF(MOD(ROW(I277),2)=0,IF( OR(INDEX(Calculation!$BJ$6:$BJ$505,ROW(I277)/2-2,1)="",AND(INDEX(Calculation!$BJ$6:$BJ$505,ROW(I277)/2-2,1)="-",INDEX(Calculation!$BH$6:$BH$505,ROW(I277)/2-2,1)="-")),"",INDEX(Calculation!$BJ$6:$BJ$505,ROW(I277)/2-2,1)&amp; " - " &amp; INDEX(Calculation!$BK$6:$BK$505,ROW(I277)/2-2,1)),"")</f>
        <v/>
      </c>
      <c r="M278" s="45"/>
      <c r="N278" s="92" t="str">
        <f t="shared" si="23"/>
        <v/>
      </c>
      <c r="O278" s="91" t="str">
        <f>IF(MOD(ROW(I277),2)=0,IF( OR(INDEX(Calculation!$BL$6:$BL$505,ROW(I277)/2-2,1)="",AND(INDEX(Calculation!$BL$6:$BL$505,ROW(I277)/2-2,1)="-",INDEX(Calculation!$BJ$6:$BJ$505,ROW(I277)/2-2,1)="-")),"",INDEX(Calculation!$BL$6:$BL$505,ROW(I277)/2-2,1)&amp; " - " &amp; INDEX(Calculation!$BM$6:$BM$505,ROW(I277)/2-2,1)),"")</f>
        <v/>
      </c>
      <c r="P278" s="45"/>
      <c r="Q278" s="92" t="str">
        <f t="shared" si="24"/>
        <v/>
      </c>
      <c r="R278" s="91" t="str">
        <f>IF(MOD(ROW(L277),2)=0,IF( OR(INDEX(Calculation!$BN$6:$BN$505,ROW(L277)/2-2,1)="",AND(INDEX(Calculation!$BN$6:$BN$505,ROW(L277)/2-2,1)="-",INDEX(Calculation!$BL$6:$BL$505,ROW(I277)/2-2,1)="-")),"",INDEX(Calculation!$BN$6:$BN$505,ROW(L277)/2-2,1)&amp; " - " &amp; INDEX(Calculation!$BO$6:$BO$505,ROW(L277)/2-2,1)),"")</f>
        <v/>
      </c>
      <c r="S278" s="63"/>
    </row>
    <row r="279" spans="2:19" x14ac:dyDescent="0.25">
      <c r="B279" s="62"/>
      <c r="C279" s="45"/>
      <c r="D279" s="81"/>
      <c r="E279" s="92" t="str">
        <f t="shared" si="20"/>
        <v/>
      </c>
      <c r="F279" s="91" t="str">
        <f>IF(MOD(ROW(F278),2)=0,IF( LEN(INDEX(Calculation!$BF$6:$BF$505,ROW(F278)/2-2,1))=0,"",INDEX(Calculation!$BF$6:$BF$505,ROW(F278)/2-2,1)&amp; " - " &amp; INDEX(Calculation!$BG$6:$BG$505,ROW(F278)/2-2,1)),"")</f>
        <v/>
      </c>
      <c r="G279" s="45"/>
      <c r="H279" s="92" t="str">
        <f t="shared" si="21"/>
        <v/>
      </c>
      <c r="I279" s="91" t="str">
        <f>IF(MOD(ROW(I278),2)=0,IF( OR(INDEX(Calculation!$BH$6:$BH$505,ROW(I278)/2-2,1)="",AND(INDEX(Calculation!$BH$6:$BH$505,ROW(I278)/2-2,1)="-",INDEX(Calculation!$BG$6:$BG$505,ROW(I278)/2-2,1)="-")),"",INDEX(Calculation!$BH$6:$BH$505,ROW(I278)/2-2,1)&amp; " - " &amp; INDEX(Calculation!$BI$6:$BI$505,ROW(I278)/2-2,1)),"")</f>
        <v/>
      </c>
      <c r="J279" s="45"/>
      <c r="K279" s="92" t="str">
        <f t="shared" si="22"/>
        <v/>
      </c>
      <c r="L279" s="91" t="str">
        <f>IF(MOD(ROW(I278),2)=0,IF( OR(INDEX(Calculation!$BJ$6:$BJ$505,ROW(I278)/2-2,1)="",AND(INDEX(Calculation!$BJ$6:$BJ$505,ROW(I278)/2-2,1)="-",INDEX(Calculation!$BH$6:$BH$505,ROW(I278)/2-2,1)="-")),"",INDEX(Calculation!$BJ$6:$BJ$505,ROW(I278)/2-2,1)&amp; " - " &amp; INDEX(Calculation!$BK$6:$BK$505,ROW(I278)/2-2,1)),"")</f>
        <v/>
      </c>
      <c r="M279" s="45"/>
      <c r="N279" s="92" t="str">
        <f t="shared" si="23"/>
        <v/>
      </c>
      <c r="O279" s="91" t="str">
        <f>IF(MOD(ROW(I278),2)=0,IF( OR(INDEX(Calculation!$BL$6:$BL$505,ROW(I278)/2-2,1)="",AND(INDEX(Calculation!$BL$6:$BL$505,ROW(I278)/2-2,1)="-",INDEX(Calculation!$BJ$6:$BJ$505,ROW(I278)/2-2,1)="-")),"",INDEX(Calculation!$BL$6:$BL$505,ROW(I278)/2-2,1)&amp; " - " &amp; INDEX(Calculation!$BM$6:$BM$505,ROW(I278)/2-2,1)),"")</f>
        <v/>
      </c>
      <c r="P279" s="45"/>
      <c r="Q279" s="92" t="str">
        <f t="shared" si="24"/>
        <v/>
      </c>
      <c r="R279" s="91" t="str">
        <f>IF(MOD(ROW(L278),2)=0,IF( OR(INDEX(Calculation!$BN$6:$BN$505,ROW(L278)/2-2,1)="",AND(INDEX(Calculation!$BN$6:$BN$505,ROW(L278)/2-2,1)="-",INDEX(Calculation!$BL$6:$BL$505,ROW(I278)/2-2,1)="-")),"",INDEX(Calculation!$BN$6:$BN$505,ROW(L278)/2-2,1)&amp; " - " &amp; INDEX(Calculation!$BO$6:$BO$505,ROW(L278)/2-2,1)),"")</f>
        <v/>
      </c>
      <c r="S279" s="63"/>
    </row>
    <row r="280" spans="2:19" x14ac:dyDescent="0.25">
      <c r="B280" s="62"/>
      <c r="C280" s="45"/>
      <c r="D280" s="81"/>
      <c r="E280" s="92" t="str">
        <f t="shared" si="20"/>
        <v/>
      </c>
      <c r="F280" s="91" t="str">
        <f>IF(MOD(ROW(F279),2)=0,IF( LEN(INDEX(Calculation!$BF$6:$BF$505,ROW(F279)/2-2,1))=0,"",INDEX(Calculation!$BF$6:$BF$505,ROW(F279)/2-2,1)&amp; " - " &amp; INDEX(Calculation!$BG$6:$BG$505,ROW(F279)/2-2,1)),"")</f>
        <v/>
      </c>
      <c r="G280" s="45"/>
      <c r="H280" s="92" t="str">
        <f t="shared" si="21"/>
        <v/>
      </c>
      <c r="I280" s="91" t="str">
        <f>IF(MOD(ROW(I279),2)=0,IF( OR(INDEX(Calculation!$BH$6:$BH$505,ROW(I279)/2-2,1)="",AND(INDEX(Calculation!$BH$6:$BH$505,ROW(I279)/2-2,1)="-",INDEX(Calculation!$BG$6:$BG$505,ROW(I279)/2-2,1)="-")),"",INDEX(Calculation!$BH$6:$BH$505,ROW(I279)/2-2,1)&amp; " - " &amp; INDEX(Calculation!$BI$6:$BI$505,ROW(I279)/2-2,1)),"")</f>
        <v/>
      </c>
      <c r="J280" s="45"/>
      <c r="K280" s="92" t="str">
        <f t="shared" si="22"/>
        <v/>
      </c>
      <c r="L280" s="91" t="str">
        <f>IF(MOD(ROW(I279),2)=0,IF( OR(INDEX(Calculation!$BJ$6:$BJ$505,ROW(I279)/2-2,1)="",AND(INDEX(Calculation!$BJ$6:$BJ$505,ROW(I279)/2-2,1)="-",INDEX(Calculation!$BH$6:$BH$505,ROW(I279)/2-2,1)="-")),"",INDEX(Calculation!$BJ$6:$BJ$505,ROW(I279)/2-2,1)&amp; " - " &amp; INDEX(Calculation!$BK$6:$BK$505,ROW(I279)/2-2,1)),"")</f>
        <v/>
      </c>
      <c r="M280" s="45"/>
      <c r="N280" s="92" t="str">
        <f t="shared" si="23"/>
        <v/>
      </c>
      <c r="O280" s="91" t="str">
        <f>IF(MOD(ROW(I279),2)=0,IF( OR(INDEX(Calculation!$BL$6:$BL$505,ROW(I279)/2-2,1)="",AND(INDEX(Calculation!$BL$6:$BL$505,ROW(I279)/2-2,1)="-",INDEX(Calculation!$BJ$6:$BJ$505,ROW(I279)/2-2,1)="-")),"",INDEX(Calculation!$BL$6:$BL$505,ROW(I279)/2-2,1)&amp; " - " &amp; INDEX(Calculation!$BM$6:$BM$505,ROW(I279)/2-2,1)),"")</f>
        <v/>
      </c>
      <c r="P280" s="45"/>
      <c r="Q280" s="92" t="str">
        <f t="shared" si="24"/>
        <v/>
      </c>
      <c r="R280" s="91" t="str">
        <f>IF(MOD(ROW(L279),2)=0,IF( OR(INDEX(Calculation!$BN$6:$BN$505,ROW(L279)/2-2,1)="",AND(INDEX(Calculation!$BN$6:$BN$505,ROW(L279)/2-2,1)="-",INDEX(Calculation!$BL$6:$BL$505,ROW(I279)/2-2,1)="-")),"",INDEX(Calculation!$BN$6:$BN$505,ROW(L279)/2-2,1)&amp; " - " &amp; INDEX(Calculation!$BO$6:$BO$505,ROW(L279)/2-2,1)),"")</f>
        <v/>
      </c>
      <c r="S280" s="63"/>
    </row>
    <row r="281" spans="2:19" x14ac:dyDescent="0.25">
      <c r="B281" s="62"/>
      <c r="C281" s="45"/>
      <c r="D281" s="81"/>
      <c r="E281" s="92" t="str">
        <f t="shared" si="20"/>
        <v/>
      </c>
      <c r="F281" s="91" t="str">
        <f>IF(MOD(ROW(F280),2)=0,IF( LEN(INDEX(Calculation!$BF$6:$BF$505,ROW(F280)/2-2,1))=0,"",INDEX(Calculation!$BF$6:$BF$505,ROW(F280)/2-2,1)&amp; " - " &amp; INDEX(Calculation!$BG$6:$BG$505,ROW(F280)/2-2,1)),"")</f>
        <v/>
      </c>
      <c r="G281" s="45"/>
      <c r="H281" s="92" t="str">
        <f t="shared" si="21"/>
        <v/>
      </c>
      <c r="I281" s="91" t="str">
        <f>IF(MOD(ROW(I280),2)=0,IF( OR(INDEX(Calculation!$BH$6:$BH$505,ROW(I280)/2-2,1)="",AND(INDEX(Calculation!$BH$6:$BH$505,ROW(I280)/2-2,1)="-",INDEX(Calculation!$BG$6:$BG$505,ROW(I280)/2-2,1)="-")),"",INDEX(Calculation!$BH$6:$BH$505,ROW(I280)/2-2,1)&amp; " - " &amp; INDEX(Calculation!$BI$6:$BI$505,ROW(I280)/2-2,1)),"")</f>
        <v/>
      </c>
      <c r="J281" s="45"/>
      <c r="K281" s="92" t="str">
        <f t="shared" si="22"/>
        <v/>
      </c>
      <c r="L281" s="91" t="str">
        <f>IF(MOD(ROW(I280),2)=0,IF( OR(INDEX(Calculation!$BJ$6:$BJ$505,ROW(I280)/2-2,1)="",AND(INDEX(Calculation!$BJ$6:$BJ$505,ROW(I280)/2-2,1)="-",INDEX(Calculation!$BH$6:$BH$505,ROW(I280)/2-2,1)="-")),"",INDEX(Calculation!$BJ$6:$BJ$505,ROW(I280)/2-2,1)&amp; " - " &amp; INDEX(Calculation!$BK$6:$BK$505,ROW(I280)/2-2,1)),"")</f>
        <v/>
      </c>
      <c r="M281" s="45"/>
      <c r="N281" s="92" t="str">
        <f t="shared" si="23"/>
        <v/>
      </c>
      <c r="O281" s="91" t="str">
        <f>IF(MOD(ROW(I280),2)=0,IF( OR(INDEX(Calculation!$BL$6:$BL$505,ROW(I280)/2-2,1)="",AND(INDEX(Calculation!$BL$6:$BL$505,ROW(I280)/2-2,1)="-",INDEX(Calculation!$BJ$6:$BJ$505,ROW(I280)/2-2,1)="-")),"",INDEX(Calculation!$BL$6:$BL$505,ROW(I280)/2-2,1)&amp; " - " &amp; INDEX(Calculation!$BM$6:$BM$505,ROW(I280)/2-2,1)),"")</f>
        <v/>
      </c>
      <c r="P281" s="45"/>
      <c r="Q281" s="92" t="str">
        <f t="shared" si="24"/>
        <v/>
      </c>
      <c r="R281" s="91" t="str">
        <f>IF(MOD(ROW(L280),2)=0,IF( OR(INDEX(Calculation!$BN$6:$BN$505,ROW(L280)/2-2,1)="",AND(INDEX(Calculation!$BN$6:$BN$505,ROW(L280)/2-2,1)="-",INDEX(Calculation!$BL$6:$BL$505,ROW(I280)/2-2,1)="-")),"",INDEX(Calculation!$BN$6:$BN$505,ROW(L280)/2-2,1)&amp; " - " &amp; INDEX(Calculation!$BO$6:$BO$505,ROW(L280)/2-2,1)),"")</f>
        <v/>
      </c>
      <c r="S281" s="63"/>
    </row>
    <row r="282" spans="2:19" x14ac:dyDescent="0.25">
      <c r="B282" s="62"/>
      <c r="C282" s="45"/>
      <c r="D282" s="81"/>
      <c r="E282" s="92" t="str">
        <f t="shared" si="20"/>
        <v/>
      </c>
      <c r="F282" s="91" t="str">
        <f>IF(MOD(ROW(F281),2)=0,IF( LEN(INDEX(Calculation!$BF$6:$BF$505,ROW(F281)/2-2,1))=0,"",INDEX(Calculation!$BF$6:$BF$505,ROW(F281)/2-2,1)&amp; " - " &amp; INDEX(Calculation!$BG$6:$BG$505,ROW(F281)/2-2,1)),"")</f>
        <v/>
      </c>
      <c r="G282" s="45"/>
      <c r="H282" s="92" t="str">
        <f t="shared" si="21"/>
        <v/>
      </c>
      <c r="I282" s="91" t="str">
        <f>IF(MOD(ROW(I281),2)=0,IF( OR(INDEX(Calculation!$BH$6:$BH$505,ROW(I281)/2-2,1)="",AND(INDEX(Calculation!$BH$6:$BH$505,ROW(I281)/2-2,1)="-",INDEX(Calculation!$BG$6:$BG$505,ROW(I281)/2-2,1)="-")),"",INDEX(Calculation!$BH$6:$BH$505,ROW(I281)/2-2,1)&amp; " - " &amp; INDEX(Calculation!$BI$6:$BI$505,ROW(I281)/2-2,1)),"")</f>
        <v/>
      </c>
      <c r="J282" s="45"/>
      <c r="K282" s="92" t="str">
        <f t="shared" si="22"/>
        <v/>
      </c>
      <c r="L282" s="91" t="str">
        <f>IF(MOD(ROW(I281),2)=0,IF( OR(INDEX(Calculation!$BJ$6:$BJ$505,ROW(I281)/2-2,1)="",AND(INDEX(Calculation!$BJ$6:$BJ$505,ROW(I281)/2-2,1)="-",INDEX(Calculation!$BH$6:$BH$505,ROW(I281)/2-2,1)="-")),"",INDEX(Calculation!$BJ$6:$BJ$505,ROW(I281)/2-2,1)&amp; " - " &amp; INDEX(Calculation!$BK$6:$BK$505,ROW(I281)/2-2,1)),"")</f>
        <v/>
      </c>
      <c r="M282" s="45"/>
      <c r="N282" s="92" t="str">
        <f t="shared" si="23"/>
        <v/>
      </c>
      <c r="O282" s="91" t="str">
        <f>IF(MOD(ROW(I281),2)=0,IF( OR(INDEX(Calculation!$BL$6:$BL$505,ROW(I281)/2-2,1)="",AND(INDEX(Calculation!$BL$6:$BL$505,ROW(I281)/2-2,1)="-",INDEX(Calculation!$BJ$6:$BJ$505,ROW(I281)/2-2,1)="-")),"",INDEX(Calculation!$BL$6:$BL$505,ROW(I281)/2-2,1)&amp; " - " &amp; INDEX(Calculation!$BM$6:$BM$505,ROW(I281)/2-2,1)),"")</f>
        <v/>
      </c>
      <c r="P282" s="45"/>
      <c r="Q282" s="92" t="str">
        <f t="shared" si="24"/>
        <v/>
      </c>
      <c r="R282" s="91" t="str">
        <f>IF(MOD(ROW(L281),2)=0,IF( OR(INDEX(Calculation!$BN$6:$BN$505,ROW(L281)/2-2,1)="",AND(INDEX(Calculation!$BN$6:$BN$505,ROW(L281)/2-2,1)="-",INDEX(Calculation!$BL$6:$BL$505,ROW(I281)/2-2,1)="-")),"",INDEX(Calculation!$BN$6:$BN$505,ROW(L281)/2-2,1)&amp; " - " &amp; INDEX(Calculation!$BO$6:$BO$505,ROW(L281)/2-2,1)),"")</f>
        <v/>
      </c>
      <c r="S282" s="63"/>
    </row>
    <row r="283" spans="2:19" x14ac:dyDescent="0.25">
      <c r="B283" s="62"/>
      <c r="C283" s="45"/>
      <c r="D283" s="81"/>
      <c r="E283" s="92" t="str">
        <f t="shared" si="20"/>
        <v/>
      </c>
      <c r="F283" s="91" t="str">
        <f>IF(MOD(ROW(F282),2)=0,IF( LEN(INDEX(Calculation!$BF$6:$BF$505,ROW(F282)/2-2,1))=0,"",INDEX(Calculation!$BF$6:$BF$505,ROW(F282)/2-2,1)&amp; " - " &amp; INDEX(Calculation!$BG$6:$BG$505,ROW(F282)/2-2,1)),"")</f>
        <v/>
      </c>
      <c r="G283" s="45"/>
      <c r="H283" s="92" t="str">
        <f t="shared" si="21"/>
        <v/>
      </c>
      <c r="I283" s="91" t="str">
        <f>IF(MOD(ROW(I282),2)=0,IF( OR(INDEX(Calculation!$BH$6:$BH$505,ROW(I282)/2-2,1)="",AND(INDEX(Calculation!$BH$6:$BH$505,ROW(I282)/2-2,1)="-",INDEX(Calculation!$BG$6:$BG$505,ROW(I282)/2-2,1)="-")),"",INDEX(Calculation!$BH$6:$BH$505,ROW(I282)/2-2,1)&amp; " - " &amp; INDEX(Calculation!$BI$6:$BI$505,ROW(I282)/2-2,1)),"")</f>
        <v/>
      </c>
      <c r="J283" s="45"/>
      <c r="K283" s="92" t="str">
        <f t="shared" si="22"/>
        <v/>
      </c>
      <c r="L283" s="91" t="str">
        <f>IF(MOD(ROW(I282),2)=0,IF( OR(INDEX(Calculation!$BJ$6:$BJ$505,ROW(I282)/2-2,1)="",AND(INDEX(Calculation!$BJ$6:$BJ$505,ROW(I282)/2-2,1)="-",INDEX(Calculation!$BH$6:$BH$505,ROW(I282)/2-2,1)="-")),"",INDEX(Calculation!$BJ$6:$BJ$505,ROW(I282)/2-2,1)&amp; " - " &amp; INDEX(Calculation!$BK$6:$BK$505,ROW(I282)/2-2,1)),"")</f>
        <v/>
      </c>
      <c r="M283" s="45"/>
      <c r="N283" s="92" t="str">
        <f t="shared" si="23"/>
        <v/>
      </c>
      <c r="O283" s="91" t="str">
        <f>IF(MOD(ROW(I282),2)=0,IF( OR(INDEX(Calculation!$BL$6:$BL$505,ROW(I282)/2-2,1)="",AND(INDEX(Calculation!$BL$6:$BL$505,ROW(I282)/2-2,1)="-",INDEX(Calculation!$BJ$6:$BJ$505,ROW(I282)/2-2,1)="-")),"",INDEX(Calculation!$BL$6:$BL$505,ROW(I282)/2-2,1)&amp; " - " &amp; INDEX(Calculation!$BM$6:$BM$505,ROW(I282)/2-2,1)),"")</f>
        <v/>
      </c>
      <c r="P283" s="45"/>
      <c r="Q283" s="92" t="str">
        <f t="shared" si="24"/>
        <v/>
      </c>
      <c r="R283" s="91" t="str">
        <f>IF(MOD(ROW(L282),2)=0,IF( OR(INDEX(Calculation!$BN$6:$BN$505,ROW(L282)/2-2,1)="",AND(INDEX(Calculation!$BN$6:$BN$505,ROW(L282)/2-2,1)="-",INDEX(Calculation!$BL$6:$BL$505,ROW(I282)/2-2,1)="-")),"",INDEX(Calculation!$BN$6:$BN$505,ROW(L282)/2-2,1)&amp; " - " &amp; INDEX(Calculation!$BO$6:$BO$505,ROW(L282)/2-2,1)),"")</f>
        <v/>
      </c>
      <c r="S283" s="63"/>
    </row>
    <row r="284" spans="2:19" x14ac:dyDescent="0.25">
      <c r="B284" s="62"/>
      <c r="C284" s="45"/>
      <c r="D284" s="81"/>
      <c r="E284" s="92" t="str">
        <f t="shared" si="20"/>
        <v/>
      </c>
      <c r="F284" s="91" t="str">
        <f>IF(MOD(ROW(F283),2)=0,IF( LEN(INDEX(Calculation!$BF$6:$BF$505,ROW(F283)/2-2,1))=0,"",INDEX(Calculation!$BF$6:$BF$505,ROW(F283)/2-2,1)&amp; " - " &amp; INDEX(Calculation!$BG$6:$BG$505,ROW(F283)/2-2,1)),"")</f>
        <v/>
      </c>
      <c r="G284" s="45"/>
      <c r="H284" s="92" t="str">
        <f t="shared" si="21"/>
        <v/>
      </c>
      <c r="I284" s="91" t="str">
        <f>IF(MOD(ROW(I283),2)=0,IF( OR(INDEX(Calculation!$BH$6:$BH$505,ROW(I283)/2-2,1)="",AND(INDEX(Calculation!$BH$6:$BH$505,ROW(I283)/2-2,1)="-",INDEX(Calculation!$BG$6:$BG$505,ROW(I283)/2-2,1)="-")),"",INDEX(Calculation!$BH$6:$BH$505,ROW(I283)/2-2,1)&amp; " - " &amp; INDEX(Calculation!$BI$6:$BI$505,ROW(I283)/2-2,1)),"")</f>
        <v/>
      </c>
      <c r="J284" s="45"/>
      <c r="K284" s="92" t="str">
        <f t="shared" si="22"/>
        <v/>
      </c>
      <c r="L284" s="91" t="str">
        <f>IF(MOD(ROW(I283),2)=0,IF( OR(INDEX(Calculation!$BJ$6:$BJ$505,ROW(I283)/2-2,1)="",AND(INDEX(Calculation!$BJ$6:$BJ$505,ROW(I283)/2-2,1)="-",INDEX(Calculation!$BH$6:$BH$505,ROW(I283)/2-2,1)="-")),"",INDEX(Calculation!$BJ$6:$BJ$505,ROW(I283)/2-2,1)&amp; " - " &amp; INDEX(Calculation!$BK$6:$BK$505,ROW(I283)/2-2,1)),"")</f>
        <v/>
      </c>
      <c r="M284" s="45"/>
      <c r="N284" s="92" t="str">
        <f t="shared" si="23"/>
        <v/>
      </c>
      <c r="O284" s="91" t="str">
        <f>IF(MOD(ROW(I283),2)=0,IF( OR(INDEX(Calculation!$BL$6:$BL$505,ROW(I283)/2-2,1)="",AND(INDEX(Calculation!$BL$6:$BL$505,ROW(I283)/2-2,1)="-",INDEX(Calculation!$BJ$6:$BJ$505,ROW(I283)/2-2,1)="-")),"",INDEX(Calculation!$BL$6:$BL$505,ROW(I283)/2-2,1)&amp; " - " &amp; INDEX(Calculation!$BM$6:$BM$505,ROW(I283)/2-2,1)),"")</f>
        <v/>
      </c>
      <c r="P284" s="45"/>
      <c r="Q284" s="92" t="str">
        <f t="shared" si="24"/>
        <v/>
      </c>
      <c r="R284" s="91" t="str">
        <f>IF(MOD(ROW(L283),2)=0,IF( OR(INDEX(Calculation!$BN$6:$BN$505,ROW(L283)/2-2,1)="",AND(INDEX(Calculation!$BN$6:$BN$505,ROW(L283)/2-2,1)="-",INDEX(Calculation!$BL$6:$BL$505,ROW(I283)/2-2,1)="-")),"",INDEX(Calculation!$BN$6:$BN$505,ROW(L283)/2-2,1)&amp; " - " &amp; INDEX(Calculation!$BO$6:$BO$505,ROW(L283)/2-2,1)),"")</f>
        <v/>
      </c>
      <c r="S284" s="63"/>
    </row>
    <row r="285" spans="2:19" x14ac:dyDescent="0.25">
      <c r="B285" s="62"/>
      <c r="C285" s="45"/>
      <c r="D285" s="81"/>
      <c r="E285" s="92" t="str">
        <f t="shared" si="20"/>
        <v/>
      </c>
      <c r="F285" s="91" t="str">
        <f>IF(MOD(ROW(F284),2)=0,IF( LEN(INDEX(Calculation!$BF$6:$BF$505,ROW(F284)/2-2,1))=0,"",INDEX(Calculation!$BF$6:$BF$505,ROW(F284)/2-2,1)&amp; " - " &amp; INDEX(Calculation!$BG$6:$BG$505,ROW(F284)/2-2,1)),"")</f>
        <v/>
      </c>
      <c r="G285" s="45"/>
      <c r="H285" s="92" t="str">
        <f t="shared" si="21"/>
        <v/>
      </c>
      <c r="I285" s="91" t="str">
        <f>IF(MOD(ROW(I284),2)=0,IF( OR(INDEX(Calculation!$BH$6:$BH$505,ROW(I284)/2-2,1)="",AND(INDEX(Calculation!$BH$6:$BH$505,ROW(I284)/2-2,1)="-",INDEX(Calculation!$BG$6:$BG$505,ROW(I284)/2-2,1)="-")),"",INDEX(Calculation!$BH$6:$BH$505,ROW(I284)/2-2,1)&amp; " - " &amp; INDEX(Calculation!$BI$6:$BI$505,ROW(I284)/2-2,1)),"")</f>
        <v/>
      </c>
      <c r="J285" s="45"/>
      <c r="K285" s="92" t="str">
        <f t="shared" si="22"/>
        <v/>
      </c>
      <c r="L285" s="91" t="str">
        <f>IF(MOD(ROW(I284),2)=0,IF( OR(INDEX(Calculation!$BJ$6:$BJ$505,ROW(I284)/2-2,1)="",AND(INDEX(Calculation!$BJ$6:$BJ$505,ROW(I284)/2-2,1)="-",INDEX(Calculation!$BH$6:$BH$505,ROW(I284)/2-2,1)="-")),"",INDEX(Calculation!$BJ$6:$BJ$505,ROW(I284)/2-2,1)&amp; " - " &amp; INDEX(Calculation!$BK$6:$BK$505,ROW(I284)/2-2,1)),"")</f>
        <v/>
      </c>
      <c r="M285" s="45"/>
      <c r="N285" s="92" t="str">
        <f t="shared" si="23"/>
        <v/>
      </c>
      <c r="O285" s="91" t="str">
        <f>IF(MOD(ROW(I284),2)=0,IF( OR(INDEX(Calculation!$BL$6:$BL$505,ROW(I284)/2-2,1)="",AND(INDEX(Calculation!$BL$6:$BL$505,ROW(I284)/2-2,1)="-",INDEX(Calculation!$BJ$6:$BJ$505,ROW(I284)/2-2,1)="-")),"",INDEX(Calculation!$BL$6:$BL$505,ROW(I284)/2-2,1)&amp; " - " &amp; INDEX(Calculation!$BM$6:$BM$505,ROW(I284)/2-2,1)),"")</f>
        <v/>
      </c>
      <c r="P285" s="45"/>
      <c r="Q285" s="92" t="str">
        <f t="shared" si="24"/>
        <v/>
      </c>
      <c r="R285" s="91" t="str">
        <f>IF(MOD(ROW(L284),2)=0,IF( OR(INDEX(Calculation!$BN$6:$BN$505,ROW(L284)/2-2,1)="",AND(INDEX(Calculation!$BN$6:$BN$505,ROW(L284)/2-2,1)="-",INDEX(Calculation!$BL$6:$BL$505,ROW(I284)/2-2,1)="-")),"",INDEX(Calculation!$BN$6:$BN$505,ROW(L284)/2-2,1)&amp; " - " &amp; INDEX(Calculation!$BO$6:$BO$505,ROW(L284)/2-2,1)),"")</f>
        <v/>
      </c>
      <c r="S285" s="63"/>
    </row>
    <row r="286" spans="2:19" x14ac:dyDescent="0.25">
      <c r="B286" s="62"/>
      <c r="C286" s="45"/>
      <c r="D286" s="81"/>
      <c r="E286" s="92" t="str">
        <f t="shared" si="20"/>
        <v/>
      </c>
      <c r="F286" s="91" t="str">
        <f>IF(MOD(ROW(F285),2)=0,IF( LEN(INDEX(Calculation!$BF$6:$BF$505,ROW(F285)/2-2,1))=0,"",INDEX(Calculation!$BF$6:$BF$505,ROW(F285)/2-2,1)&amp; " - " &amp; INDEX(Calculation!$BG$6:$BG$505,ROW(F285)/2-2,1)),"")</f>
        <v/>
      </c>
      <c r="G286" s="45"/>
      <c r="H286" s="92" t="str">
        <f t="shared" si="21"/>
        <v/>
      </c>
      <c r="I286" s="91" t="str">
        <f>IF(MOD(ROW(I285),2)=0,IF( OR(INDEX(Calculation!$BH$6:$BH$505,ROW(I285)/2-2,1)="",AND(INDEX(Calculation!$BH$6:$BH$505,ROW(I285)/2-2,1)="-",INDEX(Calculation!$BG$6:$BG$505,ROW(I285)/2-2,1)="-")),"",INDEX(Calculation!$BH$6:$BH$505,ROW(I285)/2-2,1)&amp; " - " &amp; INDEX(Calculation!$BI$6:$BI$505,ROW(I285)/2-2,1)),"")</f>
        <v/>
      </c>
      <c r="J286" s="45"/>
      <c r="K286" s="92" t="str">
        <f t="shared" si="22"/>
        <v/>
      </c>
      <c r="L286" s="91" t="str">
        <f>IF(MOD(ROW(I285),2)=0,IF( OR(INDEX(Calculation!$BJ$6:$BJ$505,ROW(I285)/2-2,1)="",AND(INDEX(Calculation!$BJ$6:$BJ$505,ROW(I285)/2-2,1)="-",INDEX(Calculation!$BH$6:$BH$505,ROW(I285)/2-2,1)="-")),"",INDEX(Calculation!$BJ$6:$BJ$505,ROW(I285)/2-2,1)&amp; " - " &amp; INDEX(Calculation!$BK$6:$BK$505,ROW(I285)/2-2,1)),"")</f>
        <v/>
      </c>
      <c r="M286" s="45"/>
      <c r="N286" s="92" t="str">
        <f t="shared" si="23"/>
        <v/>
      </c>
      <c r="O286" s="91" t="str">
        <f>IF(MOD(ROW(I285),2)=0,IF( OR(INDEX(Calculation!$BL$6:$BL$505,ROW(I285)/2-2,1)="",AND(INDEX(Calculation!$BL$6:$BL$505,ROW(I285)/2-2,1)="-",INDEX(Calculation!$BJ$6:$BJ$505,ROW(I285)/2-2,1)="-")),"",INDEX(Calculation!$BL$6:$BL$505,ROW(I285)/2-2,1)&amp; " - " &amp; INDEX(Calculation!$BM$6:$BM$505,ROW(I285)/2-2,1)),"")</f>
        <v/>
      </c>
      <c r="P286" s="45"/>
      <c r="Q286" s="92" t="str">
        <f t="shared" si="24"/>
        <v/>
      </c>
      <c r="R286" s="91" t="str">
        <f>IF(MOD(ROW(L285),2)=0,IF( OR(INDEX(Calculation!$BN$6:$BN$505,ROW(L285)/2-2,1)="",AND(INDEX(Calculation!$BN$6:$BN$505,ROW(L285)/2-2,1)="-",INDEX(Calculation!$BL$6:$BL$505,ROW(I285)/2-2,1)="-")),"",INDEX(Calculation!$BN$6:$BN$505,ROW(L285)/2-2,1)&amp; " - " &amp; INDEX(Calculation!$BO$6:$BO$505,ROW(L285)/2-2,1)),"")</f>
        <v/>
      </c>
      <c r="S286" s="63"/>
    </row>
    <row r="287" spans="2:19" x14ac:dyDescent="0.25">
      <c r="B287" s="62"/>
      <c r="C287" s="45"/>
      <c r="D287" s="81"/>
      <c r="E287" s="92" t="str">
        <f t="shared" si="20"/>
        <v/>
      </c>
      <c r="F287" s="91" t="str">
        <f>IF(MOD(ROW(F286),2)=0,IF( LEN(INDEX(Calculation!$BF$6:$BF$505,ROW(F286)/2-2,1))=0,"",INDEX(Calculation!$BF$6:$BF$505,ROW(F286)/2-2,1)&amp; " - " &amp; INDEX(Calculation!$BG$6:$BG$505,ROW(F286)/2-2,1)),"")</f>
        <v/>
      </c>
      <c r="G287" s="45"/>
      <c r="H287" s="92" t="str">
        <f t="shared" si="21"/>
        <v/>
      </c>
      <c r="I287" s="91" t="str">
        <f>IF(MOD(ROW(I286),2)=0,IF( OR(INDEX(Calculation!$BH$6:$BH$505,ROW(I286)/2-2,1)="",AND(INDEX(Calculation!$BH$6:$BH$505,ROW(I286)/2-2,1)="-",INDEX(Calculation!$BG$6:$BG$505,ROW(I286)/2-2,1)="-")),"",INDEX(Calculation!$BH$6:$BH$505,ROW(I286)/2-2,1)&amp; " - " &amp; INDEX(Calculation!$BI$6:$BI$505,ROW(I286)/2-2,1)),"")</f>
        <v/>
      </c>
      <c r="J287" s="45"/>
      <c r="K287" s="92" t="str">
        <f t="shared" si="22"/>
        <v/>
      </c>
      <c r="L287" s="91" t="str">
        <f>IF(MOD(ROW(I286),2)=0,IF( OR(INDEX(Calculation!$BJ$6:$BJ$505,ROW(I286)/2-2,1)="",AND(INDEX(Calculation!$BJ$6:$BJ$505,ROW(I286)/2-2,1)="-",INDEX(Calculation!$BH$6:$BH$505,ROW(I286)/2-2,1)="-")),"",INDEX(Calculation!$BJ$6:$BJ$505,ROW(I286)/2-2,1)&amp; " - " &amp; INDEX(Calculation!$BK$6:$BK$505,ROW(I286)/2-2,1)),"")</f>
        <v/>
      </c>
      <c r="M287" s="45"/>
      <c r="N287" s="92" t="str">
        <f t="shared" si="23"/>
        <v/>
      </c>
      <c r="O287" s="91" t="str">
        <f>IF(MOD(ROW(I286),2)=0,IF( OR(INDEX(Calculation!$BL$6:$BL$505,ROW(I286)/2-2,1)="",AND(INDEX(Calculation!$BL$6:$BL$505,ROW(I286)/2-2,1)="-",INDEX(Calculation!$BJ$6:$BJ$505,ROW(I286)/2-2,1)="-")),"",INDEX(Calculation!$BL$6:$BL$505,ROW(I286)/2-2,1)&amp; " - " &amp; INDEX(Calculation!$BM$6:$BM$505,ROW(I286)/2-2,1)),"")</f>
        <v/>
      </c>
      <c r="P287" s="45"/>
      <c r="Q287" s="92" t="str">
        <f t="shared" si="24"/>
        <v/>
      </c>
      <c r="R287" s="91" t="str">
        <f>IF(MOD(ROW(L286),2)=0,IF( OR(INDEX(Calculation!$BN$6:$BN$505,ROW(L286)/2-2,1)="",AND(INDEX(Calculation!$BN$6:$BN$505,ROW(L286)/2-2,1)="-",INDEX(Calculation!$BL$6:$BL$505,ROW(I286)/2-2,1)="-")),"",INDEX(Calculation!$BN$6:$BN$505,ROW(L286)/2-2,1)&amp; " - " &amp; INDEX(Calculation!$BO$6:$BO$505,ROW(L286)/2-2,1)),"")</f>
        <v/>
      </c>
      <c r="S287" s="63"/>
    </row>
    <row r="288" spans="2:19" x14ac:dyDescent="0.25">
      <c r="B288" s="62"/>
      <c r="C288" s="45"/>
      <c r="D288" s="81"/>
      <c r="E288" s="92" t="str">
        <f t="shared" si="20"/>
        <v/>
      </c>
      <c r="F288" s="91" t="str">
        <f>IF(MOD(ROW(F287),2)=0,IF( LEN(INDEX(Calculation!$BF$6:$BF$505,ROW(F287)/2-2,1))=0,"",INDEX(Calculation!$BF$6:$BF$505,ROW(F287)/2-2,1)&amp; " - " &amp; INDEX(Calculation!$BG$6:$BG$505,ROW(F287)/2-2,1)),"")</f>
        <v/>
      </c>
      <c r="G288" s="45"/>
      <c r="H288" s="92" t="str">
        <f t="shared" si="21"/>
        <v/>
      </c>
      <c r="I288" s="91" t="str">
        <f>IF(MOD(ROW(I287),2)=0,IF( OR(INDEX(Calculation!$BH$6:$BH$505,ROW(I287)/2-2,1)="",AND(INDEX(Calculation!$BH$6:$BH$505,ROW(I287)/2-2,1)="-",INDEX(Calculation!$BG$6:$BG$505,ROW(I287)/2-2,1)="-")),"",INDEX(Calculation!$BH$6:$BH$505,ROW(I287)/2-2,1)&amp; " - " &amp; INDEX(Calculation!$BI$6:$BI$505,ROW(I287)/2-2,1)),"")</f>
        <v/>
      </c>
      <c r="J288" s="45"/>
      <c r="K288" s="92" t="str">
        <f t="shared" si="22"/>
        <v/>
      </c>
      <c r="L288" s="91" t="str">
        <f>IF(MOD(ROW(I287),2)=0,IF( OR(INDEX(Calculation!$BJ$6:$BJ$505,ROW(I287)/2-2,1)="",AND(INDEX(Calculation!$BJ$6:$BJ$505,ROW(I287)/2-2,1)="-",INDEX(Calculation!$BH$6:$BH$505,ROW(I287)/2-2,1)="-")),"",INDEX(Calculation!$BJ$6:$BJ$505,ROW(I287)/2-2,1)&amp; " - " &amp; INDEX(Calculation!$BK$6:$BK$505,ROW(I287)/2-2,1)),"")</f>
        <v/>
      </c>
      <c r="M288" s="45"/>
      <c r="N288" s="92" t="str">
        <f t="shared" si="23"/>
        <v/>
      </c>
      <c r="O288" s="91" t="str">
        <f>IF(MOD(ROW(I287),2)=0,IF( OR(INDEX(Calculation!$BL$6:$BL$505,ROW(I287)/2-2,1)="",AND(INDEX(Calculation!$BL$6:$BL$505,ROW(I287)/2-2,1)="-",INDEX(Calculation!$BJ$6:$BJ$505,ROW(I287)/2-2,1)="-")),"",INDEX(Calculation!$BL$6:$BL$505,ROW(I287)/2-2,1)&amp; " - " &amp; INDEX(Calculation!$BM$6:$BM$505,ROW(I287)/2-2,1)),"")</f>
        <v/>
      </c>
      <c r="P288" s="45"/>
      <c r="Q288" s="92" t="str">
        <f t="shared" si="24"/>
        <v/>
      </c>
      <c r="R288" s="91" t="str">
        <f>IF(MOD(ROW(L287),2)=0,IF( OR(INDEX(Calculation!$BN$6:$BN$505,ROW(L287)/2-2,1)="",AND(INDEX(Calculation!$BN$6:$BN$505,ROW(L287)/2-2,1)="-",INDEX(Calculation!$BL$6:$BL$505,ROW(I287)/2-2,1)="-")),"",INDEX(Calculation!$BN$6:$BN$505,ROW(L287)/2-2,1)&amp; " - " &amp; INDEX(Calculation!$BO$6:$BO$505,ROW(L287)/2-2,1)),"")</f>
        <v/>
      </c>
      <c r="S288" s="63"/>
    </row>
    <row r="289" spans="2:19" x14ac:dyDescent="0.25">
      <c r="B289" s="62"/>
      <c r="C289" s="45"/>
      <c r="D289" s="81"/>
      <c r="E289" s="92" t="str">
        <f t="shared" si="20"/>
        <v/>
      </c>
      <c r="F289" s="91" t="str">
        <f>IF(MOD(ROW(F288),2)=0,IF( LEN(INDEX(Calculation!$BF$6:$BF$505,ROW(F288)/2-2,1))=0,"",INDEX(Calculation!$BF$6:$BF$505,ROW(F288)/2-2,1)&amp; " - " &amp; INDEX(Calculation!$BG$6:$BG$505,ROW(F288)/2-2,1)),"")</f>
        <v/>
      </c>
      <c r="G289" s="45"/>
      <c r="H289" s="92" t="str">
        <f t="shared" si="21"/>
        <v/>
      </c>
      <c r="I289" s="91" t="str">
        <f>IF(MOD(ROW(I288),2)=0,IF( OR(INDEX(Calculation!$BH$6:$BH$505,ROW(I288)/2-2,1)="",AND(INDEX(Calculation!$BH$6:$BH$505,ROW(I288)/2-2,1)="-",INDEX(Calculation!$BG$6:$BG$505,ROW(I288)/2-2,1)="-")),"",INDEX(Calculation!$BH$6:$BH$505,ROW(I288)/2-2,1)&amp; " - " &amp; INDEX(Calculation!$BI$6:$BI$505,ROW(I288)/2-2,1)),"")</f>
        <v/>
      </c>
      <c r="J289" s="45"/>
      <c r="K289" s="92" t="str">
        <f t="shared" si="22"/>
        <v/>
      </c>
      <c r="L289" s="91" t="str">
        <f>IF(MOD(ROW(I288),2)=0,IF( OR(INDEX(Calculation!$BJ$6:$BJ$505,ROW(I288)/2-2,1)="",AND(INDEX(Calculation!$BJ$6:$BJ$505,ROW(I288)/2-2,1)="-",INDEX(Calculation!$BH$6:$BH$505,ROW(I288)/2-2,1)="-")),"",INDEX(Calculation!$BJ$6:$BJ$505,ROW(I288)/2-2,1)&amp; " - " &amp; INDEX(Calculation!$BK$6:$BK$505,ROW(I288)/2-2,1)),"")</f>
        <v/>
      </c>
      <c r="M289" s="45"/>
      <c r="N289" s="92" t="str">
        <f t="shared" si="23"/>
        <v/>
      </c>
      <c r="O289" s="91" t="str">
        <f>IF(MOD(ROW(I288),2)=0,IF( OR(INDEX(Calculation!$BL$6:$BL$505,ROW(I288)/2-2,1)="",AND(INDEX(Calculation!$BL$6:$BL$505,ROW(I288)/2-2,1)="-",INDEX(Calculation!$BJ$6:$BJ$505,ROW(I288)/2-2,1)="-")),"",INDEX(Calculation!$BL$6:$BL$505,ROW(I288)/2-2,1)&amp; " - " &amp; INDEX(Calculation!$BM$6:$BM$505,ROW(I288)/2-2,1)),"")</f>
        <v/>
      </c>
      <c r="P289" s="45"/>
      <c r="Q289" s="92" t="str">
        <f t="shared" si="24"/>
        <v/>
      </c>
      <c r="R289" s="91" t="str">
        <f>IF(MOD(ROW(L288),2)=0,IF( OR(INDEX(Calculation!$BN$6:$BN$505,ROW(L288)/2-2,1)="",AND(INDEX(Calculation!$BN$6:$BN$505,ROW(L288)/2-2,1)="-",INDEX(Calculation!$BL$6:$BL$505,ROW(I288)/2-2,1)="-")),"",INDEX(Calculation!$BN$6:$BN$505,ROW(L288)/2-2,1)&amp; " - " &amp; INDEX(Calculation!$BO$6:$BO$505,ROW(L288)/2-2,1)),"")</f>
        <v/>
      </c>
      <c r="S289" s="63"/>
    </row>
    <row r="290" spans="2:19" x14ac:dyDescent="0.25">
      <c r="B290" s="62"/>
      <c r="C290" s="45"/>
      <c r="D290" s="81"/>
      <c r="E290" s="92" t="str">
        <f t="shared" si="20"/>
        <v/>
      </c>
      <c r="F290" s="91" t="str">
        <f>IF(MOD(ROW(F289),2)=0,IF( LEN(INDEX(Calculation!$BF$6:$BF$505,ROW(F289)/2-2,1))=0,"",INDEX(Calculation!$BF$6:$BF$505,ROW(F289)/2-2,1)&amp; " - " &amp; INDEX(Calculation!$BG$6:$BG$505,ROW(F289)/2-2,1)),"")</f>
        <v/>
      </c>
      <c r="G290" s="45"/>
      <c r="H290" s="92" t="str">
        <f t="shared" si="21"/>
        <v/>
      </c>
      <c r="I290" s="91" t="str">
        <f>IF(MOD(ROW(I289),2)=0,IF( OR(INDEX(Calculation!$BH$6:$BH$505,ROW(I289)/2-2,1)="",AND(INDEX(Calculation!$BH$6:$BH$505,ROW(I289)/2-2,1)="-",INDEX(Calculation!$BG$6:$BG$505,ROW(I289)/2-2,1)="-")),"",INDEX(Calculation!$BH$6:$BH$505,ROW(I289)/2-2,1)&amp; " - " &amp; INDEX(Calculation!$BI$6:$BI$505,ROW(I289)/2-2,1)),"")</f>
        <v/>
      </c>
      <c r="J290" s="45"/>
      <c r="K290" s="92" t="str">
        <f t="shared" si="22"/>
        <v/>
      </c>
      <c r="L290" s="91" t="str">
        <f>IF(MOD(ROW(I289),2)=0,IF( OR(INDEX(Calculation!$BJ$6:$BJ$505,ROW(I289)/2-2,1)="",AND(INDEX(Calculation!$BJ$6:$BJ$505,ROW(I289)/2-2,1)="-",INDEX(Calculation!$BH$6:$BH$505,ROW(I289)/2-2,1)="-")),"",INDEX(Calculation!$BJ$6:$BJ$505,ROW(I289)/2-2,1)&amp; " - " &amp; INDEX(Calculation!$BK$6:$BK$505,ROW(I289)/2-2,1)),"")</f>
        <v/>
      </c>
      <c r="M290" s="45"/>
      <c r="N290" s="92" t="str">
        <f t="shared" si="23"/>
        <v/>
      </c>
      <c r="O290" s="91" t="str">
        <f>IF(MOD(ROW(I289),2)=0,IF( OR(INDEX(Calculation!$BL$6:$BL$505,ROW(I289)/2-2,1)="",AND(INDEX(Calculation!$BL$6:$BL$505,ROW(I289)/2-2,1)="-",INDEX(Calculation!$BJ$6:$BJ$505,ROW(I289)/2-2,1)="-")),"",INDEX(Calculation!$BL$6:$BL$505,ROW(I289)/2-2,1)&amp; " - " &amp; INDEX(Calculation!$BM$6:$BM$505,ROW(I289)/2-2,1)),"")</f>
        <v/>
      </c>
      <c r="P290" s="45"/>
      <c r="Q290" s="92" t="str">
        <f t="shared" si="24"/>
        <v/>
      </c>
      <c r="R290" s="91" t="str">
        <f>IF(MOD(ROW(L289),2)=0,IF( OR(INDEX(Calculation!$BN$6:$BN$505,ROW(L289)/2-2,1)="",AND(INDEX(Calculation!$BN$6:$BN$505,ROW(L289)/2-2,1)="-",INDEX(Calculation!$BL$6:$BL$505,ROW(I289)/2-2,1)="-")),"",INDEX(Calculation!$BN$6:$BN$505,ROW(L289)/2-2,1)&amp; " - " &amp; INDEX(Calculation!$BO$6:$BO$505,ROW(L289)/2-2,1)),"")</f>
        <v/>
      </c>
      <c r="S290" s="63"/>
    </row>
    <row r="291" spans="2:19" x14ac:dyDescent="0.25">
      <c r="B291" s="62"/>
      <c r="C291" s="45"/>
      <c r="D291" s="81"/>
      <c r="E291" s="92" t="str">
        <f t="shared" si="20"/>
        <v/>
      </c>
      <c r="F291" s="91" t="str">
        <f>IF(MOD(ROW(F290),2)=0,IF( LEN(INDEX(Calculation!$BF$6:$BF$505,ROW(F290)/2-2,1))=0,"",INDEX(Calculation!$BF$6:$BF$505,ROW(F290)/2-2,1)&amp; " - " &amp; INDEX(Calculation!$BG$6:$BG$505,ROW(F290)/2-2,1)),"")</f>
        <v/>
      </c>
      <c r="G291" s="45"/>
      <c r="H291" s="92" t="str">
        <f t="shared" si="21"/>
        <v/>
      </c>
      <c r="I291" s="91" t="str">
        <f>IF(MOD(ROW(I290),2)=0,IF( OR(INDEX(Calculation!$BH$6:$BH$505,ROW(I290)/2-2,1)="",AND(INDEX(Calculation!$BH$6:$BH$505,ROW(I290)/2-2,1)="-",INDEX(Calculation!$BG$6:$BG$505,ROW(I290)/2-2,1)="-")),"",INDEX(Calculation!$BH$6:$BH$505,ROW(I290)/2-2,1)&amp; " - " &amp; INDEX(Calculation!$BI$6:$BI$505,ROW(I290)/2-2,1)),"")</f>
        <v/>
      </c>
      <c r="J291" s="45"/>
      <c r="K291" s="92" t="str">
        <f t="shared" si="22"/>
        <v/>
      </c>
      <c r="L291" s="91" t="str">
        <f>IF(MOD(ROW(I290),2)=0,IF( OR(INDEX(Calculation!$BJ$6:$BJ$505,ROW(I290)/2-2,1)="",AND(INDEX(Calculation!$BJ$6:$BJ$505,ROW(I290)/2-2,1)="-",INDEX(Calculation!$BH$6:$BH$505,ROW(I290)/2-2,1)="-")),"",INDEX(Calculation!$BJ$6:$BJ$505,ROW(I290)/2-2,1)&amp; " - " &amp; INDEX(Calculation!$BK$6:$BK$505,ROW(I290)/2-2,1)),"")</f>
        <v/>
      </c>
      <c r="M291" s="45"/>
      <c r="N291" s="92" t="str">
        <f t="shared" si="23"/>
        <v/>
      </c>
      <c r="O291" s="91" t="str">
        <f>IF(MOD(ROW(I290),2)=0,IF( OR(INDEX(Calculation!$BL$6:$BL$505,ROW(I290)/2-2,1)="",AND(INDEX(Calculation!$BL$6:$BL$505,ROW(I290)/2-2,1)="-",INDEX(Calculation!$BJ$6:$BJ$505,ROW(I290)/2-2,1)="-")),"",INDEX(Calculation!$BL$6:$BL$505,ROW(I290)/2-2,1)&amp; " - " &amp; INDEX(Calculation!$BM$6:$BM$505,ROW(I290)/2-2,1)),"")</f>
        <v/>
      </c>
      <c r="P291" s="45"/>
      <c r="Q291" s="92" t="str">
        <f t="shared" si="24"/>
        <v/>
      </c>
      <c r="R291" s="91" t="str">
        <f>IF(MOD(ROW(L290),2)=0,IF( OR(INDEX(Calculation!$BN$6:$BN$505,ROW(L290)/2-2,1)="",AND(INDEX(Calculation!$BN$6:$BN$505,ROW(L290)/2-2,1)="-",INDEX(Calculation!$BL$6:$BL$505,ROW(I290)/2-2,1)="-")),"",INDEX(Calculation!$BN$6:$BN$505,ROW(L290)/2-2,1)&amp; " - " &amp; INDEX(Calculation!$BO$6:$BO$505,ROW(L290)/2-2,1)),"")</f>
        <v/>
      </c>
      <c r="S291" s="63"/>
    </row>
    <row r="292" spans="2:19" x14ac:dyDescent="0.25">
      <c r="B292" s="62"/>
      <c r="C292" s="45"/>
      <c r="D292" s="81"/>
      <c r="E292" s="92" t="str">
        <f t="shared" si="20"/>
        <v/>
      </c>
      <c r="F292" s="91" t="str">
        <f>IF(MOD(ROW(F291),2)=0,IF( LEN(INDEX(Calculation!$BF$6:$BF$505,ROW(F291)/2-2,1))=0,"",INDEX(Calculation!$BF$6:$BF$505,ROW(F291)/2-2,1)&amp; " - " &amp; INDEX(Calculation!$BG$6:$BG$505,ROW(F291)/2-2,1)),"")</f>
        <v/>
      </c>
      <c r="G292" s="45"/>
      <c r="H292" s="92" t="str">
        <f t="shared" si="21"/>
        <v/>
      </c>
      <c r="I292" s="91" t="str">
        <f>IF(MOD(ROW(I291),2)=0,IF( OR(INDEX(Calculation!$BH$6:$BH$505,ROW(I291)/2-2,1)="",AND(INDEX(Calculation!$BH$6:$BH$505,ROW(I291)/2-2,1)="-",INDEX(Calculation!$BG$6:$BG$505,ROW(I291)/2-2,1)="-")),"",INDEX(Calculation!$BH$6:$BH$505,ROW(I291)/2-2,1)&amp; " - " &amp; INDEX(Calculation!$BI$6:$BI$505,ROW(I291)/2-2,1)),"")</f>
        <v/>
      </c>
      <c r="J292" s="45"/>
      <c r="K292" s="92" t="str">
        <f t="shared" si="22"/>
        <v/>
      </c>
      <c r="L292" s="91" t="str">
        <f>IF(MOD(ROW(I291),2)=0,IF( OR(INDEX(Calculation!$BJ$6:$BJ$505,ROW(I291)/2-2,1)="",AND(INDEX(Calculation!$BJ$6:$BJ$505,ROW(I291)/2-2,1)="-",INDEX(Calculation!$BH$6:$BH$505,ROW(I291)/2-2,1)="-")),"",INDEX(Calculation!$BJ$6:$BJ$505,ROW(I291)/2-2,1)&amp; " - " &amp; INDEX(Calculation!$BK$6:$BK$505,ROW(I291)/2-2,1)),"")</f>
        <v/>
      </c>
      <c r="M292" s="45"/>
      <c r="N292" s="92" t="str">
        <f t="shared" si="23"/>
        <v/>
      </c>
      <c r="O292" s="91" t="str">
        <f>IF(MOD(ROW(I291),2)=0,IF( OR(INDEX(Calculation!$BL$6:$BL$505,ROW(I291)/2-2,1)="",AND(INDEX(Calculation!$BL$6:$BL$505,ROW(I291)/2-2,1)="-",INDEX(Calculation!$BJ$6:$BJ$505,ROW(I291)/2-2,1)="-")),"",INDEX(Calculation!$BL$6:$BL$505,ROW(I291)/2-2,1)&amp; " - " &amp; INDEX(Calculation!$BM$6:$BM$505,ROW(I291)/2-2,1)),"")</f>
        <v/>
      </c>
      <c r="P292" s="45"/>
      <c r="Q292" s="92" t="str">
        <f t="shared" si="24"/>
        <v/>
      </c>
      <c r="R292" s="91" t="str">
        <f>IF(MOD(ROW(L291),2)=0,IF( OR(INDEX(Calculation!$BN$6:$BN$505,ROW(L291)/2-2,1)="",AND(INDEX(Calculation!$BN$6:$BN$505,ROW(L291)/2-2,1)="-",INDEX(Calculation!$BL$6:$BL$505,ROW(I291)/2-2,1)="-")),"",INDEX(Calculation!$BN$6:$BN$505,ROW(L291)/2-2,1)&amp; " - " &amp; INDEX(Calculation!$BO$6:$BO$505,ROW(L291)/2-2,1)),"")</f>
        <v/>
      </c>
      <c r="S292" s="63"/>
    </row>
    <row r="293" spans="2:19" x14ac:dyDescent="0.25">
      <c r="B293" s="62"/>
      <c r="C293" s="45"/>
      <c r="D293" s="81"/>
      <c r="E293" s="92" t="str">
        <f t="shared" si="20"/>
        <v/>
      </c>
      <c r="F293" s="91" t="str">
        <f>IF(MOD(ROW(F292),2)=0,IF( LEN(INDEX(Calculation!$BF$6:$BF$505,ROW(F292)/2-2,1))=0,"",INDEX(Calculation!$BF$6:$BF$505,ROW(F292)/2-2,1)&amp; " - " &amp; INDEX(Calculation!$BG$6:$BG$505,ROW(F292)/2-2,1)),"")</f>
        <v/>
      </c>
      <c r="G293" s="45"/>
      <c r="H293" s="92" t="str">
        <f t="shared" si="21"/>
        <v/>
      </c>
      <c r="I293" s="91" t="str">
        <f>IF(MOD(ROW(I292),2)=0,IF( OR(INDEX(Calculation!$BH$6:$BH$505,ROW(I292)/2-2,1)="",AND(INDEX(Calculation!$BH$6:$BH$505,ROW(I292)/2-2,1)="-",INDEX(Calculation!$BG$6:$BG$505,ROW(I292)/2-2,1)="-")),"",INDEX(Calculation!$BH$6:$BH$505,ROW(I292)/2-2,1)&amp; " - " &amp; INDEX(Calculation!$BI$6:$BI$505,ROW(I292)/2-2,1)),"")</f>
        <v/>
      </c>
      <c r="J293" s="45"/>
      <c r="K293" s="92" t="str">
        <f t="shared" si="22"/>
        <v/>
      </c>
      <c r="L293" s="91" t="str">
        <f>IF(MOD(ROW(I292),2)=0,IF( OR(INDEX(Calculation!$BJ$6:$BJ$505,ROW(I292)/2-2,1)="",AND(INDEX(Calculation!$BJ$6:$BJ$505,ROW(I292)/2-2,1)="-",INDEX(Calculation!$BH$6:$BH$505,ROW(I292)/2-2,1)="-")),"",INDEX(Calculation!$BJ$6:$BJ$505,ROW(I292)/2-2,1)&amp; " - " &amp; INDEX(Calculation!$BK$6:$BK$505,ROW(I292)/2-2,1)),"")</f>
        <v/>
      </c>
      <c r="M293" s="45"/>
      <c r="N293" s="92" t="str">
        <f t="shared" si="23"/>
        <v/>
      </c>
      <c r="O293" s="91" t="str">
        <f>IF(MOD(ROW(I292),2)=0,IF( OR(INDEX(Calculation!$BL$6:$BL$505,ROW(I292)/2-2,1)="",AND(INDEX(Calculation!$BL$6:$BL$505,ROW(I292)/2-2,1)="-",INDEX(Calculation!$BJ$6:$BJ$505,ROW(I292)/2-2,1)="-")),"",INDEX(Calculation!$BL$6:$BL$505,ROW(I292)/2-2,1)&amp; " - " &amp; INDEX(Calculation!$BM$6:$BM$505,ROW(I292)/2-2,1)),"")</f>
        <v/>
      </c>
      <c r="P293" s="45"/>
      <c r="Q293" s="92" t="str">
        <f t="shared" si="24"/>
        <v/>
      </c>
      <c r="R293" s="91" t="str">
        <f>IF(MOD(ROW(L292),2)=0,IF( OR(INDEX(Calculation!$BN$6:$BN$505,ROW(L292)/2-2,1)="",AND(INDEX(Calculation!$BN$6:$BN$505,ROW(L292)/2-2,1)="-",INDEX(Calculation!$BL$6:$BL$505,ROW(I292)/2-2,1)="-")),"",INDEX(Calculation!$BN$6:$BN$505,ROW(L292)/2-2,1)&amp; " - " &amp; INDEX(Calculation!$BO$6:$BO$505,ROW(L292)/2-2,1)),"")</f>
        <v/>
      </c>
      <c r="S293" s="63"/>
    </row>
    <row r="294" spans="2:19" x14ac:dyDescent="0.25">
      <c r="B294" s="62"/>
      <c r="C294" s="45"/>
      <c r="D294" s="81"/>
      <c r="E294" s="92" t="str">
        <f t="shared" si="20"/>
        <v/>
      </c>
      <c r="F294" s="91" t="str">
        <f>IF(MOD(ROW(F293),2)=0,IF( LEN(INDEX(Calculation!$BF$6:$BF$505,ROW(F293)/2-2,1))=0,"",INDEX(Calculation!$BF$6:$BF$505,ROW(F293)/2-2,1)&amp; " - " &amp; INDEX(Calculation!$BG$6:$BG$505,ROW(F293)/2-2,1)),"")</f>
        <v/>
      </c>
      <c r="G294" s="45"/>
      <c r="H294" s="92" t="str">
        <f t="shared" si="21"/>
        <v/>
      </c>
      <c r="I294" s="91" t="str">
        <f>IF(MOD(ROW(I293),2)=0,IF( OR(INDEX(Calculation!$BH$6:$BH$505,ROW(I293)/2-2,1)="",AND(INDEX(Calculation!$BH$6:$BH$505,ROW(I293)/2-2,1)="-",INDEX(Calculation!$BG$6:$BG$505,ROW(I293)/2-2,1)="-")),"",INDEX(Calculation!$BH$6:$BH$505,ROW(I293)/2-2,1)&amp; " - " &amp; INDEX(Calculation!$BI$6:$BI$505,ROW(I293)/2-2,1)),"")</f>
        <v/>
      </c>
      <c r="J294" s="45"/>
      <c r="K294" s="92" t="str">
        <f t="shared" si="22"/>
        <v/>
      </c>
      <c r="L294" s="91" t="str">
        <f>IF(MOD(ROW(I293),2)=0,IF( OR(INDEX(Calculation!$BJ$6:$BJ$505,ROW(I293)/2-2,1)="",AND(INDEX(Calculation!$BJ$6:$BJ$505,ROW(I293)/2-2,1)="-",INDEX(Calculation!$BH$6:$BH$505,ROW(I293)/2-2,1)="-")),"",INDEX(Calculation!$BJ$6:$BJ$505,ROW(I293)/2-2,1)&amp; " - " &amp; INDEX(Calculation!$BK$6:$BK$505,ROW(I293)/2-2,1)),"")</f>
        <v/>
      </c>
      <c r="M294" s="45"/>
      <c r="N294" s="92" t="str">
        <f t="shared" si="23"/>
        <v/>
      </c>
      <c r="O294" s="91" t="str">
        <f>IF(MOD(ROW(I293),2)=0,IF( OR(INDEX(Calculation!$BL$6:$BL$505,ROW(I293)/2-2,1)="",AND(INDEX(Calculation!$BL$6:$BL$505,ROW(I293)/2-2,1)="-",INDEX(Calculation!$BJ$6:$BJ$505,ROW(I293)/2-2,1)="-")),"",INDEX(Calculation!$BL$6:$BL$505,ROW(I293)/2-2,1)&amp; " - " &amp; INDEX(Calculation!$BM$6:$BM$505,ROW(I293)/2-2,1)),"")</f>
        <v/>
      </c>
      <c r="P294" s="45"/>
      <c r="Q294" s="92" t="str">
        <f t="shared" si="24"/>
        <v/>
      </c>
      <c r="R294" s="91" t="str">
        <f>IF(MOD(ROW(L293),2)=0,IF( OR(INDEX(Calculation!$BN$6:$BN$505,ROW(L293)/2-2,1)="",AND(INDEX(Calculation!$BN$6:$BN$505,ROW(L293)/2-2,1)="-",INDEX(Calculation!$BL$6:$BL$505,ROW(I293)/2-2,1)="-")),"",INDEX(Calculation!$BN$6:$BN$505,ROW(L293)/2-2,1)&amp; " - " &amp; INDEX(Calculation!$BO$6:$BO$505,ROW(L293)/2-2,1)),"")</f>
        <v/>
      </c>
      <c r="S294" s="63"/>
    </row>
    <row r="295" spans="2:19" x14ac:dyDescent="0.25">
      <c r="B295" s="62"/>
      <c r="C295" s="45"/>
      <c r="D295" s="81"/>
      <c r="E295" s="92" t="str">
        <f t="shared" si="20"/>
        <v/>
      </c>
      <c r="F295" s="91" t="str">
        <f>IF(MOD(ROW(F294),2)=0,IF( LEN(INDEX(Calculation!$BF$6:$BF$505,ROW(F294)/2-2,1))=0,"",INDEX(Calculation!$BF$6:$BF$505,ROW(F294)/2-2,1)&amp; " - " &amp; INDEX(Calculation!$BG$6:$BG$505,ROW(F294)/2-2,1)),"")</f>
        <v/>
      </c>
      <c r="G295" s="45"/>
      <c r="H295" s="92" t="str">
        <f t="shared" si="21"/>
        <v/>
      </c>
      <c r="I295" s="91" t="str">
        <f>IF(MOD(ROW(I294),2)=0,IF( OR(INDEX(Calculation!$BH$6:$BH$505,ROW(I294)/2-2,1)="",AND(INDEX(Calculation!$BH$6:$BH$505,ROW(I294)/2-2,1)="-",INDEX(Calculation!$BG$6:$BG$505,ROW(I294)/2-2,1)="-")),"",INDEX(Calculation!$BH$6:$BH$505,ROW(I294)/2-2,1)&amp; " - " &amp; INDEX(Calculation!$BI$6:$BI$505,ROW(I294)/2-2,1)),"")</f>
        <v/>
      </c>
      <c r="J295" s="45"/>
      <c r="K295" s="92" t="str">
        <f t="shared" si="22"/>
        <v/>
      </c>
      <c r="L295" s="91" t="str">
        <f>IF(MOD(ROW(I294),2)=0,IF( OR(INDEX(Calculation!$BJ$6:$BJ$505,ROW(I294)/2-2,1)="",AND(INDEX(Calculation!$BJ$6:$BJ$505,ROW(I294)/2-2,1)="-",INDEX(Calculation!$BH$6:$BH$505,ROW(I294)/2-2,1)="-")),"",INDEX(Calculation!$BJ$6:$BJ$505,ROW(I294)/2-2,1)&amp; " - " &amp; INDEX(Calculation!$BK$6:$BK$505,ROW(I294)/2-2,1)),"")</f>
        <v/>
      </c>
      <c r="M295" s="45"/>
      <c r="N295" s="92" t="str">
        <f t="shared" si="23"/>
        <v/>
      </c>
      <c r="O295" s="91" t="str">
        <f>IF(MOD(ROW(I294),2)=0,IF( OR(INDEX(Calculation!$BL$6:$BL$505,ROW(I294)/2-2,1)="",AND(INDEX(Calculation!$BL$6:$BL$505,ROW(I294)/2-2,1)="-",INDEX(Calculation!$BJ$6:$BJ$505,ROW(I294)/2-2,1)="-")),"",INDEX(Calculation!$BL$6:$BL$505,ROW(I294)/2-2,1)&amp; " - " &amp; INDEX(Calculation!$BM$6:$BM$505,ROW(I294)/2-2,1)),"")</f>
        <v/>
      </c>
      <c r="P295" s="45"/>
      <c r="Q295" s="92" t="str">
        <f t="shared" si="24"/>
        <v/>
      </c>
      <c r="R295" s="91" t="str">
        <f>IF(MOD(ROW(L294),2)=0,IF( OR(INDEX(Calculation!$BN$6:$BN$505,ROW(L294)/2-2,1)="",AND(INDEX(Calculation!$BN$6:$BN$505,ROW(L294)/2-2,1)="-",INDEX(Calculation!$BL$6:$BL$505,ROW(I294)/2-2,1)="-")),"",INDEX(Calculation!$BN$6:$BN$505,ROW(L294)/2-2,1)&amp; " - " &amp; INDEX(Calculation!$BO$6:$BO$505,ROW(L294)/2-2,1)),"")</f>
        <v/>
      </c>
      <c r="S295" s="63"/>
    </row>
    <row r="296" spans="2:19" x14ac:dyDescent="0.25">
      <c r="B296" s="62"/>
      <c r="C296" s="45"/>
      <c r="D296" s="81"/>
      <c r="E296" s="92" t="str">
        <f t="shared" si="20"/>
        <v/>
      </c>
      <c r="F296" s="91" t="str">
        <f>IF(MOD(ROW(F295),2)=0,IF( LEN(INDEX(Calculation!$BF$6:$BF$505,ROW(F295)/2-2,1))=0,"",INDEX(Calculation!$BF$6:$BF$505,ROW(F295)/2-2,1)&amp; " - " &amp; INDEX(Calculation!$BG$6:$BG$505,ROW(F295)/2-2,1)),"")</f>
        <v/>
      </c>
      <c r="G296" s="45"/>
      <c r="H296" s="92" t="str">
        <f t="shared" si="21"/>
        <v/>
      </c>
      <c r="I296" s="91" t="str">
        <f>IF(MOD(ROW(I295),2)=0,IF( OR(INDEX(Calculation!$BH$6:$BH$505,ROW(I295)/2-2,1)="",AND(INDEX(Calculation!$BH$6:$BH$505,ROW(I295)/2-2,1)="-",INDEX(Calculation!$BG$6:$BG$505,ROW(I295)/2-2,1)="-")),"",INDEX(Calculation!$BH$6:$BH$505,ROW(I295)/2-2,1)&amp; " - " &amp; INDEX(Calculation!$BI$6:$BI$505,ROW(I295)/2-2,1)),"")</f>
        <v/>
      </c>
      <c r="J296" s="45"/>
      <c r="K296" s="92" t="str">
        <f t="shared" si="22"/>
        <v/>
      </c>
      <c r="L296" s="91" t="str">
        <f>IF(MOD(ROW(I295),2)=0,IF( OR(INDEX(Calculation!$BJ$6:$BJ$505,ROW(I295)/2-2,1)="",AND(INDEX(Calculation!$BJ$6:$BJ$505,ROW(I295)/2-2,1)="-",INDEX(Calculation!$BH$6:$BH$505,ROW(I295)/2-2,1)="-")),"",INDEX(Calculation!$BJ$6:$BJ$505,ROW(I295)/2-2,1)&amp; " - " &amp; INDEX(Calculation!$BK$6:$BK$505,ROW(I295)/2-2,1)),"")</f>
        <v/>
      </c>
      <c r="M296" s="45"/>
      <c r="N296" s="92" t="str">
        <f t="shared" si="23"/>
        <v/>
      </c>
      <c r="O296" s="91" t="str">
        <f>IF(MOD(ROW(I295),2)=0,IF( OR(INDEX(Calculation!$BL$6:$BL$505,ROW(I295)/2-2,1)="",AND(INDEX(Calculation!$BL$6:$BL$505,ROW(I295)/2-2,1)="-",INDEX(Calculation!$BJ$6:$BJ$505,ROW(I295)/2-2,1)="-")),"",INDEX(Calculation!$BL$6:$BL$505,ROW(I295)/2-2,1)&amp; " - " &amp; INDEX(Calculation!$BM$6:$BM$505,ROW(I295)/2-2,1)),"")</f>
        <v/>
      </c>
      <c r="P296" s="45"/>
      <c r="Q296" s="92" t="str">
        <f t="shared" si="24"/>
        <v/>
      </c>
      <c r="R296" s="91" t="str">
        <f>IF(MOD(ROW(L295),2)=0,IF( OR(INDEX(Calculation!$BN$6:$BN$505,ROW(L295)/2-2,1)="",AND(INDEX(Calculation!$BN$6:$BN$505,ROW(L295)/2-2,1)="-",INDEX(Calculation!$BL$6:$BL$505,ROW(I295)/2-2,1)="-")),"",INDEX(Calculation!$BN$6:$BN$505,ROW(L295)/2-2,1)&amp; " - " &amp; INDEX(Calculation!$BO$6:$BO$505,ROW(L295)/2-2,1)),"")</f>
        <v/>
      </c>
      <c r="S296" s="63"/>
    </row>
    <row r="297" spans="2:19" x14ac:dyDescent="0.25">
      <c r="B297" s="62"/>
      <c r="C297" s="45"/>
      <c r="D297" s="81"/>
      <c r="E297" s="92" t="str">
        <f t="shared" si="20"/>
        <v/>
      </c>
      <c r="F297" s="91" t="str">
        <f>IF(MOD(ROW(F296),2)=0,IF( LEN(INDEX(Calculation!$BF$6:$BF$505,ROW(F296)/2-2,1))=0,"",INDEX(Calculation!$BF$6:$BF$505,ROW(F296)/2-2,1)&amp; " - " &amp; INDEX(Calculation!$BG$6:$BG$505,ROW(F296)/2-2,1)),"")</f>
        <v/>
      </c>
      <c r="G297" s="45"/>
      <c r="H297" s="92" t="str">
        <f t="shared" si="21"/>
        <v/>
      </c>
      <c r="I297" s="91" t="str">
        <f>IF(MOD(ROW(I296),2)=0,IF( OR(INDEX(Calculation!$BH$6:$BH$505,ROW(I296)/2-2,1)="",AND(INDEX(Calculation!$BH$6:$BH$505,ROW(I296)/2-2,1)="-",INDEX(Calculation!$BG$6:$BG$505,ROW(I296)/2-2,1)="-")),"",INDEX(Calculation!$BH$6:$BH$505,ROW(I296)/2-2,1)&amp; " - " &amp; INDEX(Calculation!$BI$6:$BI$505,ROW(I296)/2-2,1)),"")</f>
        <v/>
      </c>
      <c r="J297" s="45"/>
      <c r="K297" s="92" t="str">
        <f t="shared" si="22"/>
        <v/>
      </c>
      <c r="L297" s="91" t="str">
        <f>IF(MOD(ROW(I296),2)=0,IF( OR(INDEX(Calculation!$BJ$6:$BJ$505,ROW(I296)/2-2,1)="",AND(INDEX(Calculation!$BJ$6:$BJ$505,ROW(I296)/2-2,1)="-",INDEX(Calculation!$BH$6:$BH$505,ROW(I296)/2-2,1)="-")),"",INDEX(Calculation!$BJ$6:$BJ$505,ROW(I296)/2-2,1)&amp; " - " &amp; INDEX(Calculation!$BK$6:$BK$505,ROW(I296)/2-2,1)),"")</f>
        <v/>
      </c>
      <c r="M297" s="45"/>
      <c r="N297" s="92" t="str">
        <f t="shared" si="23"/>
        <v/>
      </c>
      <c r="O297" s="91" t="str">
        <f>IF(MOD(ROW(I296),2)=0,IF( OR(INDEX(Calculation!$BL$6:$BL$505,ROW(I296)/2-2,1)="",AND(INDEX(Calculation!$BL$6:$BL$505,ROW(I296)/2-2,1)="-",INDEX(Calculation!$BJ$6:$BJ$505,ROW(I296)/2-2,1)="-")),"",INDEX(Calculation!$BL$6:$BL$505,ROW(I296)/2-2,1)&amp; " - " &amp; INDEX(Calculation!$BM$6:$BM$505,ROW(I296)/2-2,1)),"")</f>
        <v/>
      </c>
      <c r="P297" s="45"/>
      <c r="Q297" s="92" t="str">
        <f t="shared" si="24"/>
        <v/>
      </c>
      <c r="R297" s="91" t="str">
        <f>IF(MOD(ROW(L296),2)=0,IF( OR(INDEX(Calculation!$BN$6:$BN$505,ROW(L296)/2-2,1)="",AND(INDEX(Calculation!$BN$6:$BN$505,ROW(L296)/2-2,1)="-",INDEX(Calculation!$BL$6:$BL$505,ROW(I296)/2-2,1)="-")),"",INDEX(Calculation!$BN$6:$BN$505,ROW(L296)/2-2,1)&amp; " - " &amp; INDEX(Calculation!$BO$6:$BO$505,ROW(L296)/2-2,1)),"")</f>
        <v/>
      </c>
      <c r="S297" s="63"/>
    </row>
    <row r="298" spans="2:19" x14ac:dyDescent="0.25">
      <c r="B298" s="62"/>
      <c r="C298" s="45"/>
      <c r="D298" s="81"/>
      <c r="E298" s="92" t="str">
        <f t="shared" si="20"/>
        <v/>
      </c>
      <c r="F298" s="91" t="str">
        <f>IF(MOD(ROW(F297),2)=0,IF( LEN(INDEX(Calculation!$BF$6:$BF$505,ROW(F297)/2-2,1))=0,"",INDEX(Calculation!$BF$6:$BF$505,ROW(F297)/2-2,1)&amp; " - " &amp; INDEX(Calculation!$BG$6:$BG$505,ROW(F297)/2-2,1)),"")</f>
        <v/>
      </c>
      <c r="G298" s="45"/>
      <c r="H298" s="92" t="str">
        <f t="shared" si="21"/>
        <v/>
      </c>
      <c r="I298" s="91" t="str">
        <f>IF(MOD(ROW(I297),2)=0,IF( OR(INDEX(Calculation!$BH$6:$BH$505,ROW(I297)/2-2,1)="",AND(INDEX(Calculation!$BH$6:$BH$505,ROW(I297)/2-2,1)="-",INDEX(Calculation!$BG$6:$BG$505,ROW(I297)/2-2,1)="-")),"",INDEX(Calculation!$BH$6:$BH$505,ROW(I297)/2-2,1)&amp; " - " &amp; INDEX(Calculation!$BI$6:$BI$505,ROW(I297)/2-2,1)),"")</f>
        <v/>
      </c>
      <c r="J298" s="45"/>
      <c r="K298" s="92" t="str">
        <f t="shared" si="22"/>
        <v/>
      </c>
      <c r="L298" s="91" t="str">
        <f>IF(MOD(ROW(I297),2)=0,IF( OR(INDEX(Calculation!$BJ$6:$BJ$505,ROW(I297)/2-2,1)="",AND(INDEX(Calculation!$BJ$6:$BJ$505,ROW(I297)/2-2,1)="-",INDEX(Calculation!$BH$6:$BH$505,ROW(I297)/2-2,1)="-")),"",INDEX(Calculation!$BJ$6:$BJ$505,ROW(I297)/2-2,1)&amp; " - " &amp; INDEX(Calculation!$BK$6:$BK$505,ROW(I297)/2-2,1)),"")</f>
        <v/>
      </c>
      <c r="M298" s="45"/>
      <c r="N298" s="92" t="str">
        <f t="shared" si="23"/>
        <v/>
      </c>
      <c r="O298" s="91" t="str">
        <f>IF(MOD(ROW(I297),2)=0,IF( OR(INDEX(Calculation!$BL$6:$BL$505,ROW(I297)/2-2,1)="",AND(INDEX(Calculation!$BL$6:$BL$505,ROW(I297)/2-2,1)="-",INDEX(Calculation!$BJ$6:$BJ$505,ROW(I297)/2-2,1)="-")),"",INDEX(Calculation!$BL$6:$BL$505,ROW(I297)/2-2,1)&amp; " - " &amp; INDEX(Calculation!$BM$6:$BM$505,ROW(I297)/2-2,1)),"")</f>
        <v/>
      </c>
      <c r="P298" s="45"/>
      <c r="Q298" s="92" t="str">
        <f t="shared" si="24"/>
        <v/>
      </c>
      <c r="R298" s="91" t="str">
        <f>IF(MOD(ROW(L297),2)=0,IF( OR(INDEX(Calculation!$BN$6:$BN$505,ROW(L297)/2-2,1)="",AND(INDEX(Calculation!$BN$6:$BN$505,ROW(L297)/2-2,1)="-",INDEX(Calculation!$BL$6:$BL$505,ROW(I297)/2-2,1)="-")),"",INDEX(Calculation!$BN$6:$BN$505,ROW(L297)/2-2,1)&amp; " - " &amp; INDEX(Calculation!$BO$6:$BO$505,ROW(L297)/2-2,1)),"")</f>
        <v/>
      </c>
      <c r="S298" s="63"/>
    </row>
    <row r="299" spans="2:19" x14ac:dyDescent="0.25">
      <c r="B299" s="62"/>
      <c r="C299" s="45"/>
      <c r="D299" s="81"/>
      <c r="E299" s="92" t="str">
        <f t="shared" si="20"/>
        <v/>
      </c>
      <c r="F299" s="91" t="str">
        <f>IF(MOD(ROW(F298),2)=0,IF( LEN(INDEX(Calculation!$BF$6:$BF$505,ROW(F298)/2-2,1))=0,"",INDEX(Calculation!$BF$6:$BF$505,ROW(F298)/2-2,1)&amp; " - " &amp; INDEX(Calculation!$BG$6:$BG$505,ROW(F298)/2-2,1)),"")</f>
        <v/>
      </c>
      <c r="G299" s="45"/>
      <c r="H299" s="92" t="str">
        <f t="shared" si="21"/>
        <v/>
      </c>
      <c r="I299" s="91" t="str">
        <f>IF(MOD(ROW(I298),2)=0,IF( OR(INDEX(Calculation!$BH$6:$BH$505,ROW(I298)/2-2,1)="",AND(INDEX(Calculation!$BH$6:$BH$505,ROW(I298)/2-2,1)="-",INDEX(Calculation!$BG$6:$BG$505,ROW(I298)/2-2,1)="-")),"",INDEX(Calculation!$BH$6:$BH$505,ROW(I298)/2-2,1)&amp; " - " &amp; INDEX(Calculation!$BI$6:$BI$505,ROW(I298)/2-2,1)),"")</f>
        <v/>
      </c>
      <c r="J299" s="45"/>
      <c r="K299" s="92" t="str">
        <f t="shared" si="22"/>
        <v/>
      </c>
      <c r="L299" s="91" t="str">
        <f>IF(MOD(ROW(I298),2)=0,IF( OR(INDEX(Calculation!$BJ$6:$BJ$505,ROW(I298)/2-2,1)="",AND(INDEX(Calculation!$BJ$6:$BJ$505,ROW(I298)/2-2,1)="-",INDEX(Calculation!$BH$6:$BH$505,ROW(I298)/2-2,1)="-")),"",INDEX(Calculation!$BJ$6:$BJ$505,ROW(I298)/2-2,1)&amp; " - " &amp; INDEX(Calculation!$BK$6:$BK$505,ROW(I298)/2-2,1)),"")</f>
        <v/>
      </c>
      <c r="M299" s="45"/>
      <c r="N299" s="92" t="str">
        <f t="shared" si="23"/>
        <v/>
      </c>
      <c r="O299" s="91" t="str">
        <f>IF(MOD(ROW(I298),2)=0,IF( OR(INDEX(Calculation!$BL$6:$BL$505,ROW(I298)/2-2,1)="",AND(INDEX(Calculation!$BL$6:$BL$505,ROW(I298)/2-2,1)="-",INDEX(Calculation!$BJ$6:$BJ$505,ROW(I298)/2-2,1)="-")),"",INDEX(Calculation!$BL$6:$BL$505,ROW(I298)/2-2,1)&amp; " - " &amp; INDEX(Calculation!$BM$6:$BM$505,ROW(I298)/2-2,1)),"")</f>
        <v/>
      </c>
      <c r="P299" s="45"/>
      <c r="Q299" s="92" t="str">
        <f t="shared" si="24"/>
        <v/>
      </c>
      <c r="R299" s="91" t="str">
        <f>IF(MOD(ROW(L298),2)=0,IF( OR(INDEX(Calculation!$BN$6:$BN$505,ROW(L298)/2-2,1)="",AND(INDEX(Calculation!$BN$6:$BN$505,ROW(L298)/2-2,1)="-",INDEX(Calculation!$BL$6:$BL$505,ROW(I298)/2-2,1)="-")),"",INDEX(Calculation!$BN$6:$BN$505,ROW(L298)/2-2,1)&amp; " - " &amp; INDEX(Calculation!$BO$6:$BO$505,ROW(L298)/2-2,1)),"")</f>
        <v/>
      </c>
      <c r="S299" s="63"/>
    </row>
    <row r="300" spans="2:19" x14ac:dyDescent="0.25">
      <c r="B300" s="62"/>
      <c r="C300" s="45"/>
      <c r="D300" s="81"/>
      <c r="E300" s="92" t="str">
        <f t="shared" si="20"/>
        <v/>
      </c>
      <c r="F300" s="91" t="str">
        <f>IF(MOD(ROW(F299),2)=0,IF( LEN(INDEX(Calculation!$BF$6:$BF$505,ROW(F299)/2-2,1))=0,"",INDEX(Calculation!$BF$6:$BF$505,ROW(F299)/2-2,1)&amp; " - " &amp; INDEX(Calculation!$BG$6:$BG$505,ROW(F299)/2-2,1)),"")</f>
        <v/>
      </c>
      <c r="G300" s="45"/>
      <c r="H300" s="92" t="str">
        <f t="shared" si="21"/>
        <v/>
      </c>
      <c r="I300" s="91" t="str">
        <f>IF(MOD(ROW(I299),2)=0,IF( OR(INDEX(Calculation!$BH$6:$BH$505,ROW(I299)/2-2,1)="",AND(INDEX(Calculation!$BH$6:$BH$505,ROW(I299)/2-2,1)="-",INDEX(Calculation!$BG$6:$BG$505,ROW(I299)/2-2,1)="-")),"",INDEX(Calculation!$BH$6:$BH$505,ROW(I299)/2-2,1)&amp; " - " &amp; INDEX(Calculation!$BI$6:$BI$505,ROW(I299)/2-2,1)),"")</f>
        <v/>
      </c>
      <c r="J300" s="45"/>
      <c r="K300" s="92" t="str">
        <f t="shared" si="22"/>
        <v/>
      </c>
      <c r="L300" s="91" t="str">
        <f>IF(MOD(ROW(I299),2)=0,IF( OR(INDEX(Calculation!$BJ$6:$BJ$505,ROW(I299)/2-2,1)="",AND(INDEX(Calculation!$BJ$6:$BJ$505,ROW(I299)/2-2,1)="-",INDEX(Calculation!$BH$6:$BH$505,ROW(I299)/2-2,1)="-")),"",INDEX(Calculation!$BJ$6:$BJ$505,ROW(I299)/2-2,1)&amp; " - " &amp; INDEX(Calculation!$BK$6:$BK$505,ROW(I299)/2-2,1)),"")</f>
        <v/>
      </c>
      <c r="M300" s="45"/>
      <c r="N300" s="92" t="str">
        <f t="shared" si="23"/>
        <v/>
      </c>
      <c r="O300" s="91" t="str">
        <f>IF(MOD(ROW(I299),2)=0,IF( OR(INDEX(Calculation!$BL$6:$BL$505,ROW(I299)/2-2,1)="",AND(INDEX(Calculation!$BL$6:$BL$505,ROW(I299)/2-2,1)="-",INDEX(Calculation!$BJ$6:$BJ$505,ROW(I299)/2-2,1)="-")),"",INDEX(Calculation!$BL$6:$BL$505,ROW(I299)/2-2,1)&amp; " - " &amp; INDEX(Calculation!$BM$6:$BM$505,ROW(I299)/2-2,1)),"")</f>
        <v/>
      </c>
      <c r="P300" s="45"/>
      <c r="Q300" s="92" t="str">
        <f t="shared" si="24"/>
        <v/>
      </c>
      <c r="R300" s="91" t="str">
        <f>IF(MOD(ROW(L299),2)=0,IF( OR(INDEX(Calculation!$BN$6:$BN$505,ROW(L299)/2-2,1)="",AND(INDEX(Calculation!$BN$6:$BN$505,ROW(L299)/2-2,1)="-",INDEX(Calculation!$BL$6:$BL$505,ROW(I299)/2-2,1)="-")),"",INDEX(Calculation!$BN$6:$BN$505,ROW(L299)/2-2,1)&amp; " - " &amp; INDEX(Calculation!$BO$6:$BO$505,ROW(L299)/2-2,1)),"")</f>
        <v/>
      </c>
      <c r="S300" s="63"/>
    </row>
    <row r="301" spans="2:19" x14ac:dyDescent="0.25">
      <c r="B301" s="62"/>
      <c r="C301" s="45"/>
      <c r="D301" s="81"/>
      <c r="E301" s="92" t="str">
        <f t="shared" si="20"/>
        <v/>
      </c>
      <c r="F301" s="91" t="str">
        <f>IF(MOD(ROW(F300),2)=0,IF( LEN(INDEX(Calculation!$BF$6:$BF$505,ROW(F300)/2-2,1))=0,"",INDEX(Calculation!$BF$6:$BF$505,ROW(F300)/2-2,1)&amp; " - " &amp; INDEX(Calculation!$BG$6:$BG$505,ROW(F300)/2-2,1)),"")</f>
        <v/>
      </c>
      <c r="G301" s="45"/>
      <c r="H301" s="92" t="str">
        <f t="shared" si="21"/>
        <v/>
      </c>
      <c r="I301" s="91" t="str">
        <f>IF(MOD(ROW(I300),2)=0,IF( OR(INDEX(Calculation!$BH$6:$BH$505,ROW(I300)/2-2,1)="",AND(INDEX(Calculation!$BH$6:$BH$505,ROW(I300)/2-2,1)="-",INDEX(Calculation!$BG$6:$BG$505,ROW(I300)/2-2,1)="-")),"",INDEX(Calculation!$BH$6:$BH$505,ROW(I300)/2-2,1)&amp; " - " &amp; INDEX(Calculation!$BI$6:$BI$505,ROW(I300)/2-2,1)),"")</f>
        <v/>
      </c>
      <c r="J301" s="45"/>
      <c r="K301" s="92" t="str">
        <f t="shared" si="22"/>
        <v/>
      </c>
      <c r="L301" s="91" t="str">
        <f>IF(MOD(ROW(I300),2)=0,IF( OR(INDEX(Calculation!$BJ$6:$BJ$505,ROW(I300)/2-2,1)="",AND(INDEX(Calculation!$BJ$6:$BJ$505,ROW(I300)/2-2,1)="-",INDEX(Calculation!$BH$6:$BH$505,ROW(I300)/2-2,1)="-")),"",INDEX(Calculation!$BJ$6:$BJ$505,ROW(I300)/2-2,1)&amp; " - " &amp; INDEX(Calculation!$BK$6:$BK$505,ROW(I300)/2-2,1)),"")</f>
        <v/>
      </c>
      <c r="M301" s="45"/>
      <c r="N301" s="92" t="str">
        <f t="shared" si="23"/>
        <v/>
      </c>
      <c r="O301" s="91" t="str">
        <f>IF(MOD(ROW(I300),2)=0,IF( OR(INDEX(Calculation!$BL$6:$BL$505,ROW(I300)/2-2,1)="",AND(INDEX(Calculation!$BL$6:$BL$505,ROW(I300)/2-2,1)="-",INDEX(Calculation!$BJ$6:$BJ$505,ROW(I300)/2-2,1)="-")),"",INDEX(Calculation!$BL$6:$BL$505,ROW(I300)/2-2,1)&amp; " - " &amp; INDEX(Calculation!$BM$6:$BM$505,ROW(I300)/2-2,1)),"")</f>
        <v/>
      </c>
      <c r="P301" s="45"/>
      <c r="Q301" s="92" t="str">
        <f t="shared" si="24"/>
        <v/>
      </c>
      <c r="R301" s="91" t="str">
        <f>IF(MOD(ROW(L300),2)=0,IF( OR(INDEX(Calculation!$BN$6:$BN$505,ROW(L300)/2-2,1)="",AND(INDEX(Calculation!$BN$6:$BN$505,ROW(L300)/2-2,1)="-",INDEX(Calculation!$BL$6:$BL$505,ROW(I300)/2-2,1)="-")),"",INDEX(Calculation!$BN$6:$BN$505,ROW(L300)/2-2,1)&amp; " - " &amp; INDEX(Calculation!$BO$6:$BO$505,ROW(L300)/2-2,1)),"")</f>
        <v/>
      </c>
      <c r="S301" s="63"/>
    </row>
    <row r="302" spans="2:19" x14ac:dyDescent="0.25">
      <c r="B302" s="62"/>
      <c r="C302" s="45"/>
      <c r="D302" s="81"/>
      <c r="E302" s="92" t="str">
        <f t="shared" si="20"/>
        <v/>
      </c>
      <c r="F302" s="91" t="str">
        <f>IF(MOD(ROW(F301),2)=0,IF( LEN(INDEX(Calculation!$BF$6:$BF$505,ROW(F301)/2-2,1))=0,"",INDEX(Calculation!$BF$6:$BF$505,ROW(F301)/2-2,1)&amp; " - " &amp; INDEX(Calculation!$BG$6:$BG$505,ROW(F301)/2-2,1)),"")</f>
        <v/>
      </c>
      <c r="G302" s="45"/>
      <c r="H302" s="92" t="str">
        <f t="shared" si="21"/>
        <v/>
      </c>
      <c r="I302" s="91" t="str">
        <f>IF(MOD(ROW(I301),2)=0,IF( OR(INDEX(Calculation!$BH$6:$BH$505,ROW(I301)/2-2,1)="",AND(INDEX(Calculation!$BH$6:$BH$505,ROW(I301)/2-2,1)="-",INDEX(Calculation!$BG$6:$BG$505,ROW(I301)/2-2,1)="-")),"",INDEX(Calculation!$BH$6:$BH$505,ROW(I301)/2-2,1)&amp; " - " &amp; INDEX(Calculation!$BI$6:$BI$505,ROW(I301)/2-2,1)),"")</f>
        <v/>
      </c>
      <c r="J302" s="45"/>
      <c r="K302" s="92" t="str">
        <f t="shared" si="22"/>
        <v/>
      </c>
      <c r="L302" s="91" t="str">
        <f>IF(MOD(ROW(I301),2)=0,IF( OR(INDEX(Calculation!$BJ$6:$BJ$505,ROW(I301)/2-2,1)="",AND(INDEX(Calculation!$BJ$6:$BJ$505,ROW(I301)/2-2,1)="-",INDEX(Calculation!$BH$6:$BH$505,ROW(I301)/2-2,1)="-")),"",INDEX(Calculation!$BJ$6:$BJ$505,ROW(I301)/2-2,1)&amp; " - " &amp; INDEX(Calculation!$BK$6:$BK$505,ROW(I301)/2-2,1)),"")</f>
        <v/>
      </c>
      <c r="M302" s="45"/>
      <c r="N302" s="92" t="str">
        <f t="shared" si="23"/>
        <v/>
      </c>
      <c r="O302" s="91" t="str">
        <f>IF(MOD(ROW(I301),2)=0,IF( OR(INDEX(Calculation!$BL$6:$BL$505,ROW(I301)/2-2,1)="",AND(INDEX(Calculation!$BL$6:$BL$505,ROW(I301)/2-2,1)="-",INDEX(Calculation!$BJ$6:$BJ$505,ROW(I301)/2-2,1)="-")),"",INDEX(Calculation!$BL$6:$BL$505,ROW(I301)/2-2,1)&amp; " - " &amp; INDEX(Calculation!$BM$6:$BM$505,ROW(I301)/2-2,1)),"")</f>
        <v/>
      </c>
      <c r="P302" s="45"/>
      <c r="Q302" s="92" t="str">
        <f t="shared" si="24"/>
        <v/>
      </c>
      <c r="R302" s="91" t="str">
        <f>IF(MOD(ROW(L301),2)=0,IF( OR(INDEX(Calculation!$BN$6:$BN$505,ROW(L301)/2-2,1)="",AND(INDEX(Calculation!$BN$6:$BN$505,ROW(L301)/2-2,1)="-",INDEX(Calculation!$BL$6:$BL$505,ROW(I301)/2-2,1)="-")),"",INDEX(Calculation!$BN$6:$BN$505,ROW(L301)/2-2,1)&amp; " - " &amp; INDEX(Calculation!$BO$6:$BO$505,ROW(L301)/2-2,1)),"")</f>
        <v/>
      </c>
      <c r="S302" s="63"/>
    </row>
    <row r="303" spans="2:19" x14ac:dyDescent="0.25">
      <c r="B303" s="62"/>
      <c r="C303" s="45"/>
      <c r="D303" s="81"/>
      <c r="E303" s="92" t="str">
        <f t="shared" si="20"/>
        <v/>
      </c>
      <c r="F303" s="91" t="str">
        <f>IF(MOD(ROW(F302),2)=0,IF( LEN(INDEX(Calculation!$BF$6:$BF$505,ROW(F302)/2-2,1))=0,"",INDEX(Calculation!$BF$6:$BF$505,ROW(F302)/2-2,1)&amp; " - " &amp; INDEX(Calculation!$BG$6:$BG$505,ROW(F302)/2-2,1)),"")</f>
        <v/>
      </c>
      <c r="G303" s="45"/>
      <c r="H303" s="92" t="str">
        <f t="shared" si="21"/>
        <v/>
      </c>
      <c r="I303" s="91" t="str">
        <f>IF(MOD(ROW(I302),2)=0,IF( OR(INDEX(Calculation!$BH$6:$BH$505,ROW(I302)/2-2,1)="",AND(INDEX(Calculation!$BH$6:$BH$505,ROW(I302)/2-2,1)="-",INDEX(Calculation!$BG$6:$BG$505,ROW(I302)/2-2,1)="-")),"",INDEX(Calculation!$BH$6:$BH$505,ROW(I302)/2-2,1)&amp; " - " &amp; INDEX(Calculation!$BI$6:$BI$505,ROW(I302)/2-2,1)),"")</f>
        <v/>
      </c>
      <c r="J303" s="45"/>
      <c r="K303" s="92" t="str">
        <f t="shared" si="22"/>
        <v/>
      </c>
      <c r="L303" s="91" t="str">
        <f>IF(MOD(ROW(I302),2)=0,IF( OR(INDEX(Calculation!$BJ$6:$BJ$505,ROW(I302)/2-2,1)="",AND(INDEX(Calculation!$BJ$6:$BJ$505,ROW(I302)/2-2,1)="-",INDEX(Calculation!$BH$6:$BH$505,ROW(I302)/2-2,1)="-")),"",INDEX(Calculation!$BJ$6:$BJ$505,ROW(I302)/2-2,1)&amp; " - " &amp; INDEX(Calculation!$BK$6:$BK$505,ROW(I302)/2-2,1)),"")</f>
        <v/>
      </c>
      <c r="M303" s="45"/>
      <c r="N303" s="92" t="str">
        <f t="shared" si="23"/>
        <v/>
      </c>
      <c r="O303" s="91" t="str">
        <f>IF(MOD(ROW(I302),2)=0,IF( OR(INDEX(Calculation!$BL$6:$BL$505,ROW(I302)/2-2,1)="",AND(INDEX(Calculation!$BL$6:$BL$505,ROW(I302)/2-2,1)="-",INDEX(Calculation!$BJ$6:$BJ$505,ROW(I302)/2-2,1)="-")),"",INDEX(Calculation!$BL$6:$BL$505,ROW(I302)/2-2,1)&amp; " - " &amp; INDEX(Calculation!$BM$6:$BM$505,ROW(I302)/2-2,1)),"")</f>
        <v/>
      </c>
      <c r="P303" s="45"/>
      <c r="Q303" s="92" t="str">
        <f t="shared" si="24"/>
        <v/>
      </c>
      <c r="R303" s="91" t="str">
        <f>IF(MOD(ROW(L302),2)=0,IF( OR(INDEX(Calculation!$BN$6:$BN$505,ROW(L302)/2-2,1)="",AND(INDEX(Calculation!$BN$6:$BN$505,ROW(L302)/2-2,1)="-",INDEX(Calculation!$BL$6:$BL$505,ROW(I302)/2-2,1)="-")),"",INDEX(Calculation!$BN$6:$BN$505,ROW(L302)/2-2,1)&amp; " - " &amp; INDEX(Calculation!$BO$6:$BO$505,ROW(L302)/2-2,1)),"")</f>
        <v/>
      </c>
      <c r="S303" s="63"/>
    </row>
    <row r="304" spans="2:19" x14ac:dyDescent="0.25">
      <c r="B304" s="62"/>
      <c r="C304" s="45"/>
      <c r="D304" s="81"/>
      <c r="E304" s="92" t="str">
        <f t="shared" si="20"/>
        <v/>
      </c>
      <c r="F304" s="91" t="str">
        <f>IF(MOD(ROW(F303),2)=0,IF( LEN(INDEX(Calculation!$BF$6:$BF$505,ROW(F303)/2-2,1))=0,"",INDEX(Calculation!$BF$6:$BF$505,ROW(F303)/2-2,1)&amp; " - " &amp; INDEX(Calculation!$BG$6:$BG$505,ROW(F303)/2-2,1)),"")</f>
        <v/>
      </c>
      <c r="G304" s="45"/>
      <c r="H304" s="92" t="str">
        <f t="shared" si="21"/>
        <v/>
      </c>
      <c r="I304" s="91" t="str">
        <f>IF(MOD(ROW(I303),2)=0,IF( OR(INDEX(Calculation!$BH$6:$BH$505,ROW(I303)/2-2,1)="",AND(INDEX(Calculation!$BH$6:$BH$505,ROW(I303)/2-2,1)="-",INDEX(Calculation!$BG$6:$BG$505,ROW(I303)/2-2,1)="-")),"",INDEX(Calculation!$BH$6:$BH$505,ROW(I303)/2-2,1)&amp; " - " &amp; INDEX(Calculation!$BI$6:$BI$505,ROW(I303)/2-2,1)),"")</f>
        <v/>
      </c>
      <c r="J304" s="45"/>
      <c r="K304" s="92" t="str">
        <f t="shared" si="22"/>
        <v/>
      </c>
      <c r="L304" s="91" t="str">
        <f>IF(MOD(ROW(I303),2)=0,IF( OR(INDEX(Calculation!$BJ$6:$BJ$505,ROW(I303)/2-2,1)="",AND(INDEX(Calculation!$BJ$6:$BJ$505,ROW(I303)/2-2,1)="-",INDEX(Calculation!$BH$6:$BH$505,ROW(I303)/2-2,1)="-")),"",INDEX(Calculation!$BJ$6:$BJ$505,ROW(I303)/2-2,1)&amp; " - " &amp; INDEX(Calculation!$BK$6:$BK$505,ROW(I303)/2-2,1)),"")</f>
        <v/>
      </c>
      <c r="M304" s="45"/>
      <c r="N304" s="92" t="str">
        <f t="shared" si="23"/>
        <v/>
      </c>
      <c r="O304" s="91" t="str">
        <f>IF(MOD(ROW(I303),2)=0,IF( OR(INDEX(Calculation!$BL$6:$BL$505,ROW(I303)/2-2,1)="",AND(INDEX(Calculation!$BL$6:$BL$505,ROW(I303)/2-2,1)="-",INDEX(Calculation!$BJ$6:$BJ$505,ROW(I303)/2-2,1)="-")),"",INDEX(Calculation!$BL$6:$BL$505,ROW(I303)/2-2,1)&amp; " - " &amp; INDEX(Calculation!$BM$6:$BM$505,ROW(I303)/2-2,1)),"")</f>
        <v/>
      </c>
      <c r="P304" s="45"/>
      <c r="Q304" s="92" t="str">
        <f t="shared" si="24"/>
        <v/>
      </c>
      <c r="R304" s="91" t="str">
        <f>IF(MOD(ROW(L303),2)=0,IF( OR(INDEX(Calculation!$BN$6:$BN$505,ROW(L303)/2-2,1)="",AND(INDEX(Calculation!$BN$6:$BN$505,ROW(L303)/2-2,1)="-",INDEX(Calculation!$BL$6:$BL$505,ROW(I303)/2-2,1)="-")),"",INDEX(Calculation!$BN$6:$BN$505,ROW(L303)/2-2,1)&amp; " - " &amp; INDEX(Calculation!$BO$6:$BO$505,ROW(L303)/2-2,1)),"")</f>
        <v/>
      </c>
      <c r="S304" s="63"/>
    </row>
    <row r="305" spans="2:19" x14ac:dyDescent="0.25">
      <c r="B305" s="62"/>
      <c r="C305" s="45"/>
      <c r="D305" s="81"/>
      <c r="E305" s="92" t="str">
        <f t="shared" si="20"/>
        <v/>
      </c>
      <c r="F305" s="91" t="str">
        <f>IF(MOD(ROW(F304),2)=0,IF( LEN(INDEX(Calculation!$BF$6:$BF$505,ROW(F304)/2-2,1))=0,"",INDEX(Calculation!$BF$6:$BF$505,ROW(F304)/2-2,1)&amp; " - " &amp; INDEX(Calculation!$BG$6:$BG$505,ROW(F304)/2-2,1)),"")</f>
        <v/>
      </c>
      <c r="G305" s="45"/>
      <c r="H305" s="92" t="str">
        <f t="shared" si="21"/>
        <v/>
      </c>
      <c r="I305" s="91" t="str">
        <f>IF(MOD(ROW(I304),2)=0,IF( OR(INDEX(Calculation!$BH$6:$BH$505,ROW(I304)/2-2,1)="",AND(INDEX(Calculation!$BH$6:$BH$505,ROW(I304)/2-2,1)="-",INDEX(Calculation!$BG$6:$BG$505,ROW(I304)/2-2,1)="-")),"",INDEX(Calculation!$BH$6:$BH$505,ROW(I304)/2-2,1)&amp; " - " &amp; INDEX(Calculation!$BI$6:$BI$505,ROW(I304)/2-2,1)),"")</f>
        <v/>
      </c>
      <c r="J305" s="45"/>
      <c r="K305" s="92" t="str">
        <f t="shared" si="22"/>
        <v/>
      </c>
      <c r="L305" s="91" t="str">
        <f>IF(MOD(ROW(I304),2)=0,IF( OR(INDEX(Calculation!$BJ$6:$BJ$505,ROW(I304)/2-2,1)="",AND(INDEX(Calculation!$BJ$6:$BJ$505,ROW(I304)/2-2,1)="-",INDEX(Calculation!$BH$6:$BH$505,ROW(I304)/2-2,1)="-")),"",INDEX(Calculation!$BJ$6:$BJ$505,ROW(I304)/2-2,1)&amp; " - " &amp; INDEX(Calculation!$BK$6:$BK$505,ROW(I304)/2-2,1)),"")</f>
        <v/>
      </c>
      <c r="M305" s="45"/>
      <c r="N305" s="92" t="str">
        <f t="shared" si="23"/>
        <v/>
      </c>
      <c r="O305" s="91" t="str">
        <f>IF(MOD(ROW(I304),2)=0,IF( OR(INDEX(Calculation!$BL$6:$BL$505,ROW(I304)/2-2,1)="",AND(INDEX(Calculation!$BL$6:$BL$505,ROW(I304)/2-2,1)="-",INDEX(Calculation!$BJ$6:$BJ$505,ROW(I304)/2-2,1)="-")),"",INDEX(Calculation!$BL$6:$BL$505,ROW(I304)/2-2,1)&amp; " - " &amp; INDEX(Calculation!$BM$6:$BM$505,ROW(I304)/2-2,1)),"")</f>
        <v/>
      </c>
      <c r="P305" s="45"/>
      <c r="Q305" s="92" t="str">
        <f t="shared" si="24"/>
        <v/>
      </c>
      <c r="R305" s="91" t="str">
        <f>IF(MOD(ROW(L304),2)=0,IF( OR(INDEX(Calculation!$BN$6:$BN$505,ROW(L304)/2-2,1)="",AND(INDEX(Calculation!$BN$6:$BN$505,ROW(L304)/2-2,1)="-",INDEX(Calculation!$BL$6:$BL$505,ROW(I304)/2-2,1)="-")),"",INDEX(Calculation!$BN$6:$BN$505,ROW(L304)/2-2,1)&amp; " - " &amp; INDEX(Calculation!$BO$6:$BO$505,ROW(L304)/2-2,1)),"")</f>
        <v/>
      </c>
      <c r="S305" s="63"/>
    </row>
    <row r="306" spans="2:19" x14ac:dyDescent="0.25">
      <c r="B306" s="62"/>
      <c r="C306" s="45"/>
      <c r="D306" s="81"/>
      <c r="E306" s="92" t="str">
        <f t="shared" si="20"/>
        <v/>
      </c>
      <c r="F306" s="91" t="str">
        <f>IF(MOD(ROW(F305),2)=0,IF( LEN(INDEX(Calculation!$BF$6:$BF$505,ROW(F305)/2-2,1))=0,"",INDEX(Calculation!$BF$6:$BF$505,ROW(F305)/2-2,1)&amp; " - " &amp; INDEX(Calculation!$BG$6:$BG$505,ROW(F305)/2-2,1)),"")</f>
        <v/>
      </c>
      <c r="G306" s="45"/>
      <c r="H306" s="92" t="str">
        <f t="shared" si="21"/>
        <v/>
      </c>
      <c r="I306" s="91" t="str">
        <f>IF(MOD(ROW(I305),2)=0,IF( OR(INDEX(Calculation!$BH$6:$BH$505,ROW(I305)/2-2,1)="",AND(INDEX(Calculation!$BH$6:$BH$505,ROW(I305)/2-2,1)="-",INDEX(Calculation!$BG$6:$BG$505,ROW(I305)/2-2,1)="-")),"",INDEX(Calculation!$BH$6:$BH$505,ROW(I305)/2-2,1)&amp; " - " &amp; INDEX(Calculation!$BI$6:$BI$505,ROW(I305)/2-2,1)),"")</f>
        <v/>
      </c>
      <c r="J306" s="45"/>
      <c r="K306" s="92" t="str">
        <f t="shared" si="22"/>
        <v/>
      </c>
      <c r="L306" s="91" t="str">
        <f>IF(MOD(ROW(I305),2)=0,IF( OR(INDEX(Calculation!$BJ$6:$BJ$505,ROW(I305)/2-2,1)="",AND(INDEX(Calculation!$BJ$6:$BJ$505,ROW(I305)/2-2,1)="-",INDEX(Calculation!$BH$6:$BH$505,ROW(I305)/2-2,1)="-")),"",INDEX(Calculation!$BJ$6:$BJ$505,ROW(I305)/2-2,1)&amp; " - " &amp; INDEX(Calculation!$BK$6:$BK$505,ROW(I305)/2-2,1)),"")</f>
        <v/>
      </c>
      <c r="M306" s="45"/>
      <c r="N306" s="92" t="str">
        <f t="shared" si="23"/>
        <v/>
      </c>
      <c r="O306" s="91" t="str">
        <f>IF(MOD(ROW(I305),2)=0,IF( OR(INDEX(Calculation!$BL$6:$BL$505,ROW(I305)/2-2,1)="",AND(INDEX(Calculation!$BL$6:$BL$505,ROW(I305)/2-2,1)="-",INDEX(Calculation!$BJ$6:$BJ$505,ROW(I305)/2-2,1)="-")),"",INDEX(Calculation!$BL$6:$BL$505,ROW(I305)/2-2,1)&amp; " - " &amp; INDEX(Calculation!$BM$6:$BM$505,ROW(I305)/2-2,1)),"")</f>
        <v/>
      </c>
      <c r="P306" s="45"/>
      <c r="Q306" s="92" t="str">
        <f t="shared" si="24"/>
        <v/>
      </c>
      <c r="R306" s="91" t="str">
        <f>IF(MOD(ROW(L305),2)=0,IF( OR(INDEX(Calculation!$BN$6:$BN$505,ROW(L305)/2-2,1)="",AND(INDEX(Calculation!$BN$6:$BN$505,ROW(L305)/2-2,1)="-",INDEX(Calculation!$BL$6:$BL$505,ROW(I305)/2-2,1)="-")),"",INDEX(Calculation!$BN$6:$BN$505,ROW(L305)/2-2,1)&amp; " - " &amp; INDEX(Calculation!$BO$6:$BO$505,ROW(L305)/2-2,1)),"")</f>
        <v/>
      </c>
      <c r="S306" s="63"/>
    </row>
    <row r="307" spans="2:19" x14ac:dyDescent="0.25">
      <c r="B307" s="62"/>
      <c r="C307" s="45"/>
      <c r="D307" s="81"/>
      <c r="E307" s="92" t="str">
        <f t="shared" si="20"/>
        <v/>
      </c>
      <c r="F307" s="91" t="str">
        <f>IF(MOD(ROW(F306),2)=0,IF( LEN(INDEX(Calculation!$BF$6:$BF$505,ROW(F306)/2-2,1))=0,"",INDEX(Calculation!$BF$6:$BF$505,ROW(F306)/2-2,1)&amp; " - " &amp; INDEX(Calculation!$BG$6:$BG$505,ROW(F306)/2-2,1)),"")</f>
        <v/>
      </c>
      <c r="G307" s="45"/>
      <c r="H307" s="92" t="str">
        <f t="shared" si="21"/>
        <v/>
      </c>
      <c r="I307" s="91" t="str">
        <f>IF(MOD(ROW(I306),2)=0,IF( OR(INDEX(Calculation!$BH$6:$BH$505,ROW(I306)/2-2,1)="",AND(INDEX(Calculation!$BH$6:$BH$505,ROW(I306)/2-2,1)="-",INDEX(Calculation!$BG$6:$BG$505,ROW(I306)/2-2,1)="-")),"",INDEX(Calculation!$BH$6:$BH$505,ROW(I306)/2-2,1)&amp; " - " &amp; INDEX(Calculation!$BI$6:$BI$505,ROW(I306)/2-2,1)),"")</f>
        <v/>
      </c>
      <c r="J307" s="45"/>
      <c r="K307" s="92" t="str">
        <f t="shared" si="22"/>
        <v/>
      </c>
      <c r="L307" s="91" t="str">
        <f>IF(MOD(ROW(I306),2)=0,IF( OR(INDEX(Calculation!$BJ$6:$BJ$505,ROW(I306)/2-2,1)="",AND(INDEX(Calculation!$BJ$6:$BJ$505,ROW(I306)/2-2,1)="-",INDEX(Calculation!$BH$6:$BH$505,ROW(I306)/2-2,1)="-")),"",INDEX(Calculation!$BJ$6:$BJ$505,ROW(I306)/2-2,1)&amp; " - " &amp; INDEX(Calculation!$BK$6:$BK$505,ROW(I306)/2-2,1)),"")</f>
        <v/>
      </c>
      <c r="M307" s="45"/>
      <c r="N307" s="92" t="str">
        <f t="shared" si="23"/>
        <v/>
      </c>
      <c r="O307" s="91" t="str">
        <f>IF(MOD(ROW(I306),2)=0,IF( OR(INDEX(Calculation!$BL$6:$BL$505,ROW(I306)/2-2,1)="",AND(INDEX(Calculation!$BL$6:$BL$505,ROW(I306)/2-2,1)="-",INDEX(Calculation!$BJ$6:$BJ$505,ROW(I306)/2-2,1)="-")),"",INDEX(Calculation!$BL$6:$BL$505,ROW(I306)/2-2,1)&amp; " - " &amp; INDEX(Calculation!$BM$6:$BM$505,ROW(I306)/2-2,1)),"")</f>
        <v/>
      </c>
      <c r="P307" s="45"/>
      <c r="Q307" s="92" t="str">
        <f t="shared" si="24"/>
        <v/>
      </c>
      <c r="R307" s="91" t="str">
        <f>IF(MOD(ROW(L306),2)=0,IF( OR(INDEX(Calculation!$BN$6:$BN$505,ROW(L306)/2-2,1)="",AND(INDEX(Calculation!$BN$6:$BN$505,ROW(L306)/2-2,1)="-",INDEX(Calculation!$BL$6:$BL$505,ROW(I306)/2-2,1)="-")),"",INDEX(Calculation!$BN$6:$BN$505,ROW(L306)/2-2,1)&amp; " - " &amp; INDEX(Calculation!$BO$6:$BO$505,ROW(L306)/2-2,1)),"")</f>
        <v/>
      </c>
      <c r="S307" s="63"/>
    </row>
    <row r="308" spans="2:19" x14ac:dyDescent="0.25">
      <c r="B308" s="62"/>
      <c r="C308" s="45"/>
      <c r="D308" s="81"/>
      <c r="E308" s="92" t="str">
        <f t="shared" si="20"/>
        <v/>
      </c>
      <c r="F308" s="91" t="str">
        <f>IF(MOD(ROW(F307),2)=0,IF( LEN(INDEX(Calculation!$BF$6:$BF$505,ROW(F307)/2-2,1))=0,"",INDEX(Calculation!$BF$6:$BF$505,ROW(F307)/2-2,1)&amp; " - " &amp; INDEX(Calculation!$BG$6:$BG$505,ROW(F307)/2-2,1)),"")</f>
        <v/>
      </c>
      <c r="G308" s="45"/>
      <c r="H308" s="92" t="str">
        <f t="shared" si="21"/>
        <v/>
      </c>
      <c r="I308" s="91" t="str">
        <f>IF(MOD(ROW(I307),2)=0,IF( OR(INDEX(Calculation!$BH$6:$BH$505,ROW(I307)/2-2,1)="",AND(INDEX(Calculation!$BH$6:$BH$505,ROW(I307)/2-2,1)="-",INDEX(Calculation!$BG$6:$BG$505,ROW(I307)/2-2,1)="-")),"",INDEX(Calculation!$BH$6:$BH$505,ROW(I307)/2-2,1)&amp; " - " &amp; INDEX(Calculation!$BI$6:$BI$505,ROW(I307)/2-2,1)),"")</f>
        <v/>
      </c>
      <c r="J308" s="45"/>
      <c r="K308" s="92" t="str">
        <f t="shared" si="22"/>
        <v/>
      </c>
      <c r="L308" s="91" t="str">
        <f>IF(MOD(ROW(I307),2)=0,IF( OR(INDEX(Calculation!$BJ$6:$BJ$505,ROW(I307)/2-2,1)="",AND(INDEX(Calculation!$BJ$6:$BJ$505,ROW(I307)/2-2,1)="-",INDEX(Calculation!$BH$6:$BH$505,ROW(I307)/2-2,1)="-")),"",INDEX(Calculation!$BJ$6:$BJ$505,ROW(I307)/2-2,1)&amp; " - " &amp; INDEX(Calculation!$BK$6:$BK$505,ROW(I307)/2-2,1)),"")</f>
        <v/>
      </c>
      <c r="M308" s="45"/>
      <c r="N308" s="92" t="str">
        <f t="shared" si="23"/>
        <v/>
      </c>
      <c r="O308" s="91" t="str">
        <f>IF(MOD(ROW(I307),2)=0,IF( OR(INDEX(Calculation!$BL$6:$BL$505,ROW(I307)/2-2,1)="",AND(INDEX(Calculation!$BL$6:$BL$505,ROW(I307)/2-2,1)="-",INDEX(Calculation!$BJ$6:$BJ$505,ROW(I307)/2-2,1)="-")),"",INDEX(Calculation!$BL$6:$BL$505,ROW(I307)/2-2,1)&amp; " - " &amp; INDEX(Calculation!$BM$6:$BM$505,ROW(I307)/2-2,1)),"")</f>
        <v/>
      </c>
      <c r="P308" s="45"/>
      <c r="Q308" s="92" t="str">
        <f t="shared" si="24"/>
        <v/>
      </c>
      <c r="R308" s="91" t="str">
        <f>IF(MOD(ROW(L307),2)=0,IF( OR(INDEX(Calculation!$BN$6:$BN$505,ROW(L307)/2-2,1)="",AND(INDEX(Calculation!$BN$6:$BN$505,ROW(L307)/2-2,1)="-",INDEX(Calculation!$BL$6:$BL$505,ROW(I307)/2-2,1)="-")),"",INDEX(Calculation!$BN$6:$BN$505,ROW(L307)/2-2,1)&amp; " - " &amp; INDEX(Calculation!$BO$6:$BO$505,ROW(L307)/2-2,1)),"")</f>
        <v/>
      </c>
      <c r="S308" s="63"/>
    </row>
    <row r="309" spans="2:19" x14ac:dyDescent="0.25">
      <c r="B309" s="62"/>
      <c r="C309" s="45"/>
      <c r="D309" s="81"/>
      <c r="E309" s="92" t="str">
        <f t="shared" si="20"/>
        <v/>
      </c>
      <c r="F309" s="91" t="str">
        <f>IF(MOD(ROW(F308),2)=0,IF( LEN(INDEX(Calculation!$BF$6:$BF$505,ROW(F308)/2-2,1))=0,"",INDEX(Calculation!$BF$6:$BF$505,ROW(F308)/2-2,1)&amp; " - " &amp; INDEX(Calculation!$BG$6:$BG$505,ROW(F308)/2-2,1)),"")</f>
        <v/>
      </c>
      <c r="G309" s="45"/>
      <c r="H309" s="92" t="str">
        <f t="shared" si="21"/>
        <v/>
      </c>
      <c r="I309" s="91" t="str">
        <f>IF(MOD(ROW(I308),2)=0,IF( OR(INDEX(Calculation!$BH$6:$BH$505,ROW(I308)/2-2,1)="",AND(INDEX(Calculation!$BH$6:$BH$505,ROW(I308)/2-2,1)="-",INDEX(Calculation!$BG$6:$BG$505,ROW(I308)/2-2,1)="-")),"",INDEX(Calculation!$BH$6:$BH$505,ROW(I308)/2-2,1)&amp; " - " &amp; INDEX(Calculation!$BI$6:$BI$505,ROW(I308)/2-2,1)),"")</f>
        <v/>
      </c>
      <c r="J309" s="45"/>
      <c r="K309" s="92" t="str">
        <f t="shared" si="22"/>
        <v/>
      </c>
      <c r="L309" s="91" t="str">
        <f>IF(MOD(ROW(I308),2)=0,IF( OR(INDEX(Calculation!$BJ$6:$BJ$505,ROW(I308)/2-2,1)="",AND(INDEX(Calculation!$BJ$6:$BJ$505,ROW(I308)/2-2,1)="-",INDEX(Calculation!$BH$6:$BH$505,ROW(I308)/2-2,1)="-")),"",INDEX(Calculation!$BJ$6:$BJ$505,ROW(I308)/2-2,1)&amp; " - " &amp; INDEX(Calculation!$BK$6:$BK$505,ROW(I308)/2-2,1)),"")</f>
        <v/>
      </c>
      <c r="M309" s="45"/>
      <c r="N309" s="92" t="str">
        <f t="shared" si="23"/>
        <v/>
      </c>
      <c r="O309" s="91" t="str">
        <f>IF(MOD(ROW(I308),2)=0,IF( OR(INDEX(Calculation!$BL$6:$BL$505,ROW(I308)/2-2,1)="",AND(INDEX(Calculation!$BL$6:$BL$505,ROW(I308)/2-2,1)="-",INDEX(Calculation!$BJ$6:$BJ$505,ROW(I308)/2-2,1)="-")),"",INDEX(Calculation!$BL$6:$BL$505,ROW(I308)/2-2,1)&amp; " - " &amp; INDEX(Calculation!$BM$6:$BM$505,ROW(I308)/2-2,1)),"")</f>
        <v/>
      </c>
      <c r="P309" s="45"/>
      <c r="Q309" s="92" t="str">
        <f t="shared" si="24"/>
        <v/>
      </c>
      <c r="R309" s="91" t="str">
        <f>IF(MOD(ROW(L308),2)=0,IF( OR(INDEX(Calculation!$BN$6:$BN$505,ROW(L308)/2-2,1)="",AND(INDEX(Calculation!$BN$6:$BN$505,ROW(L308)/2-2,1)="-",INDEX(Calculation!$BL$6:$BL$505,ROW(I308)/2-2,1)="-")),"",INDEX(Calculation!$BN$6:$BN$505,ROW(L308)/2-2,1)&amp; " - " &amp; INDEX(Calculation!$BO$6:$BO$505,ROW(L308)/2-2,1)),"")</f>
        <v/>
      </c>
      <c r="S309" s="63"/>
    </row>
    <row r="310" spans="2:19" x14ac:dyDescent="0.25">
      <c r="B310" s="62"/>
      <c r="C310" s="45"/>
      <c r="D310" s="81"/>
      <c r="E310" s="92" t="str">
        <f t="shared" si="20"/>
        <v/>
      </c>
      <c r="F310" s="91" t="str">
        <f>IF(MOD(ROW(F309),2)=0,IF( LEN(INDEX(Calculation!$BF$6:$BF$505,ROW(F309)/2-2,1))=0,"",INDEX(Calculation!$BF$6:$BF$505,ROW(F309)/2-2,1)&amp; " - " &amp; INDEX(Calculation!$BG$6:$BG$505,ROW(F309)/2-2,1)),"")</f>
        <v/>
      </c>
      <c r="G310" s="45"/>
      <c r="H310" s="92" t="str">
        <f t="shared" si="21"/>
        <v/>
      </c>
      <c r="I310" s="91" t="str">
        <f>IF(MOD(ROW(I309),2)=0,IF( OR(INDEX(Calculation!$BH$6:$BH$505,ROW(I309)/2-2,1)="",AND(INDEX(Calculation!$BH$6:$BH$505,ROW(I309)/2-2,1)="-",INDEX(Calculation!$BG$6:$BG$505,ROW(I309)/2-2,1)="-")),"",INDEX(Calculation!$BH$6:$BH$505,ROW(I309)/2-2,1)&amp; " - " &amp; INDEX(Calculation!$BI$6:$BI$505,ROW(I309)/2-2,1)),"")</f>
        <v/>
      </c>
      <c r="J310" s="45"/>
      <c r="K310" s="92" t="str">
        <f t="shared" si="22"/>
        <v/>
      </c>
      <c r="L310" s="91" t="str">
        <f>IF(MOD(ROW(I309),2)=0,IF( OR(INDEX(Calculation!$BJ$6:$BJ$505,ROW(I309)/2-2,1)="",AND(INDEX(Calculation!$BJ$6:$BJ$505,ROW(I309)/2-2,1)="-",INDEX(Calculation!$BH$6:$BH$505,ROW(I309)/2-2,1)="-")),"",INDEX(Calculation!$BJ$6:$BJ$505,ROW(I309)/2-2,1)&amp; " - " &amp; INDEX(Calculation!$BK$6:$BK$505,ROW(I309)/2-2,1)),"")</f>
        <v/>
      </c>
      <c r="M310" s="45"/>
      <c r="N310" s="92" t="str">
        <f t="shared" si="23"/>
        <v/>
      </c>
      <c r="O310" s="91" t="str">
        <f>IF(MOD(ROW(I309),2)=0,IF( OR(INDEX(Calculation!$BL$6:$BL$505,ROW(I309)/2-2,1)="",AND(INDEX(Calculation!$BL$6:$BL$505,ROW(I309)/2-2,1)="-",INDEX(Calculation!$BJ$6:$BJ$505,ROW(I309)/2-2,1)="-")),"",INDEX(Calculation!$BL$6:$BL$505,ROW(I309)/2-2,1)&amp; " - " &amp; INDEX(Calculation!$BM$6:$BM$505,ROW(I309)/2-2,1)),"")</f>
        <v/>
      </c>
      <c r="P310" s="45"/>
      <c r="Q310" s="92" t="str">
        <f t="shared" si="24"/>
        <v/>
      </c>
      <c r="R310" s="91" t="str">
        <f>IF(MOD(ROW(L309),2)=0,IF( OR(INDEX(Calculation!$BN$6:$BN$505,ROW(L309)/2-2,1)="",AND(INDEX(Calculation!$BN$6:$BN$505,ROW(L309)/2-2,1)="-",INDEX(Calculation!$BL$6:$BL$505,ROW(I309)/2-2,1)="-")),"",INDEX(Calculation!$BN$6:$BN$505,ROW(L309)/2-2,1)&amp; " - " &amp; INDEX(Calculation!$BO$6:$BO$505,ROW(L309)/2-2,1)),"")</f>
        <v/>
      </c>
      <c r="S310" s="63"/>
    </row>
    <row r="311" spans="2:19" x14ac:dyDescent="0.25">
      <c r="B311" s="62"/>
      <c r="C311" s="45"/>
      <c r="D311" s="81"/>
      <c r="E311" s="92" t="str">
        <f t="shared" si="20"/>
        <v/>
      </c>
      <c r="F311" s="91" t="str">
        <f>IF(MOD(ROW(F310),2)=0,IF( LEN(INDEX(Calculation!$BF$6:$BF$505,ROW(F310)/2-2,1))=0,"",INDEX(Calculation!$BF$6:$BF$505,ROW(F310)/2-2,1)&amp; " - " &amp; INDEX(Calculation!$BG$6:$BG$505,ROW(F310)/2-2,1)),"")</f>
        <v/>
      </c>
      <c r="G311" s="45"/>
      <c r="H311" s="92" t="str">
        <f t="shared" si="21"/>
        <v/>
      </c>
      <c r="I311" s="91" t="str">
        <f>IF(MOD(ROW(I310),2)=0,IF( OR(INDEX(Calculation!$BH$6:$BH$505,ROW(I310)/2-2,1)="",AND(INDEX(Calculation!$BH$6:$BH$505,ROW(I310)/2-2,1)="-",INDEX(Calculation!$BG$6:$BG$505,ROW(I310)/2-2,1)="-")),"",INDEX(Calculation!$BH$6:$BH$505,ROW(I310)/2-2,1)&amp; " - " &amp; INDEX(Calculation!$BI$6:$BI$505,ROW(I310)/2-2,1)),"")</f>
        <v/>
      </c>
      <c r="J311" s="45"/>
      <c r="K311" s="92" t="str">
        <f t="shared" si="22"/>
        <v/>
      </c>
      <c r="L311" s="91" t="str">
        <f>IF(MOD(ROW(I310),2)=0,IF( OR(INDEX(Calculation!$BJ$6:$BJ$505,ROW(I310)/2-2,1)="",AND(INDEX(Calculation!$BJ$6:$BJ$505,ROW(I310)/2-2,1)="-",INDEX(Calculation!$BH$6:$BH$505,ROW(I310)/2-2,1)="-")),"",INDEX(Calculation!$BJ$6:$BJ$505,ROW(I310)/2-2,1)&amp; " - " &amp; INDEX(Calculation!$BK$6:$BK$505,ROW(I310)/2-2,1)),"")</f>
        <v/>
      </c>
      <c r="M311" s="45"/>
      <c r="N311" s="92" t="str">
        <f t="shared" si="23"/>
        <v/>
      </c>
      <c r="O311" s="91" t="str">
        <f>IF(MOD(ROW(I310),2)=0,IF( OR(INDEX(Calculation!$BL$6:$BL$505,ROW(I310)/2-2,1)="",AND(INDEX(Calculation!$BL$6:$BL$505,ROW(I310)/2-2,1)="-",INDEX(Calculation!$BJ$6:$BJ$505,ROW(I310)/2-2,1)="-")),"",INDEX(Calculation!$BL$6:$BL$505,ROW(I310)/2-2,1)&amp; " - " &amp; INDEX(Calculation!$BM$6:$BM$505,ROW(I310)/2-2,1)),"")</f>
        <v/>
      </c>
      <c r="P311" s="45"/>
      <c r="Q311" s="92" t="str">
        <f t="shared" si="24"/>
        <v/>
      </c>
      <c r="R311" s="91" t="str">
        <f>IF(MOD(ROW(L310),2)=0,IF( OR(INDEX(Calculation!$BN$6:$BN$505,ROW(L310)/2-2,1)="",AND(INDEX(Calculation!$BN$6:$BN$505,ROW(L310)/2-2,1)="-",INDEX(Calculation!$BL$6:$BL$505,ROW(I310)/2-2,1)="-")),"",INDEX(Calculation!$BN$6:$BN$505,ROW(L310)/2-2,1)&amp; " - " &amp; INDEX(Calculation!$BO$6:$BO$505,ROW(L310)/2-2,1)),"")</f>
        <v/>
      </c>
      <c r="S311" s="63"/>
    </row>
    <row r="312" spans="2:19" x14ac:dyDescent="0.25">
      <c r="B312" s="62"/>
      <c r="C312" s="45"/>
      <c r="D312" s="81"/>
      <c r="E312" s="92" t="str">
        <f t="shared" si="20"/>
        <v/>
      </c>
      <c r="F312" s="91" t="str">
        <f>IF(MOD(ROW(F311),2)=0,IF( LEN(INDEX(Calculation!$BF$6:$BF$505,ROW(F311)/2-2,1))=0,"",INDEX(Calculation!$BF$6:$BF$505,ROW(F311)/2-2,1)&amp; " - " &amp; INDEX(Calculation!$BG$6:$BG$505,ROW(F311)/2-2,1)),"")</f>
        <v/>
      </c>
      <c r="G312" s="45"/>
      <c r="H312" s="92" t="str">
        <f t="shared" si="21"/>
        <v/>
      </c>
      <c r="I312" s="91" t="str">
        <f>IF(MOD(ROW(I311),2)=0,IF( OR(INDEX(Calculation!$BH$6:$BH$505,ROW(I311)/2-2,1)="",AND(INDEX(Calculation!$BH$6:$BH$505,ROW(I311)/2-2,1)="-",INDEX(Calculation!$BG$6:$BG$505,ROW(I311)/2-2,1)="-")),"",INDEX(Calculation!$BH$6:$BH$505,ROW(I311)/2-2,1)&amp; " - " &amp; INDEX(Calculation!$BI$6:$BI$505,ROW(I311)/2-2,1)),"")</f>
        <v/>
      </c>
      <c r="J312" s="45"/>
      <c r="K312" s="92" t="str">
        <f t="shared" si="22"/>
        <v/>
      </c>
      <c r="L312" s="91" t="str">
        <f>IF(MOD(ROW(I311),2)=0,IF( OR(INDEX(Calculation!$BJ$6:$BJ$505,ROW(I311)/2-2,1)="",AND(INDEX(Calculation!$BJ$6:$BJ$505,ROW(I311)/2-2,1)="-",INDEX(Calculation!$BH$6:$BH$505,ROW(I311)/2-2,1)="-")),"",INDEX(Calculation!$BJ$6:$BJ$505,ROW(I311)/2-2,1)&amp; " - " &amp; INDEX(Calculation!$BK$6:$BK$505,ROW(I311)/2-2,1)),"")</f>
        <v/>
      </c>
      <c r="M312" s="45"/>
      <c r="N312" s="92" t="str">
        <f t="shared" si="23"/>
        <v/>
      </c>
      <c r="O312" s="91" t="str">
        <f>IF(MOD(ROW(I311),2)=0,IF( OR(INDEX(Calculation!$BL$6:$BL$505,ROW(I311)/2-2,1)="",AND(INDEX(Calculation!$BL$6:$BL$505,ROW(I311)/2-2,1)="-",INDEX(Calculation!$BJ$6:$BJ$505,ROW(I311)/2-2,1)="-")),"",INDEX(Calculation!$BL$6:$BL$505,ROW(I311)/2-2,1)&amp; " - " &amp; INDEX(Calculation!$BM$6:$BM$505,ROW(I311)/2-2,1)),"")</f>
        <v/>
      </c>
      <c r="P312" s="45"/>
      <c r="Q312" s="92" t="str">
        <f t="shared" si="24"/>
        <v/>
      </c>
      <c r="R312" s="91" t="str">
        <f>IF(MOD(ROW(L311),2)=0,IF( OR(INDEX(Calculation!$BN$6:$BN$505,ROW(L311)/2-2,1)="",AND(INDEX(Calculation!$BN$6:$BN$505,ROW(L311)/2-2,1)="-",INDEX(Calculation!$BL$6:$BL$505,ROW(I311)/2-2,1)="-")),"",INDEX(Calculation!$BN$6:$BN$505,ROW(L311)/2-2,1)&amp; " - " &amp; INDEX(Calculation!$BO$6:$BO$505,ROW(L311)/2-2,1)),"")</f>
        <v/>
      </c>
      <c r="S312" s="63"/>
    </row>
    <row r="313" spans="2:19" x14ac:dyDescent="0.25">
      <c r="B313" s="62"/>
      <c r="C313" s="45"/>
      <c r="D313" s="81"/>
      <c r="E313" s="92" t="str">
        <f t="shared" si="20"/>
        <v/>
      </c>
      <c r="F313" s="91" t="str">
        <f>IF(MOD(ROW(F312),2)=0,IF( LEN(INDEX(Calculation!$BF$6:$BF$505,ROW(F312)/2-2,1))=0,"",INDEX(Calculation!$BF$6:$BF$505,ROW(F312)/2-2,1)&amp; " - " &amp; INDEX(Calculation!$BG$6:$BG$505,ROW(F312)/2-2,1)),"")</f>
        <v/>
      </c>
      <c r="G313" s="45"/>
      <c r="H313" s="92" t="str">
        <f t="shared" si="21"/>
        <v/>
      </c>
      <c r="I313" s="91" t="str">
        <f>IF(MOD(ROW(I312),2)=0,IF( OR(INDEX(Calculation!$BH$6:$BH$505,ROW(I312)/2-2,1)="",AND(INDEX(Calculation!$BH$6:$BH$505,ROW(I312)/2-2,1)="-",INDEX(Calculation!$BG$6:$BG$505,ROW(I312)/2-2,1)="-")),"",INDEX(Calculation!$BH$6:$BH$505,ROW(I312)/2-2,1)&amp; " - " &amp; INDEX(Calculation!$BI$6:$BI$505,ROW(I312)/2-2,1)),"")</f>
        <v/>
      </c>
      <c r="J313" s="45"/>
      <c r="K313" s="92" t="str">
        <f t="shared" si="22"/>
        <v/>
      </c>
      <c r="L313" s="91" t="str">
        <f>IF(MOD(ROW(I312),2)=0,IF( OR(INDEX(Calculation!$BJ$6:$BJ$505,ROW(I312)/2-2,1)="",AND(INDEX(Calculation!$BJ$6:$BJ$505,ROW(I312)/2-2,1)="-",INDEX(Calculation!$BH$6:$BH$505,ROW(I312)/2-2,1)="-")),"",INDEX(Calculation!$BJ$6:$BJ$505,ROW(I312)/2-2,1)&amp; " - " &amp; INDEX(Calculation!$BK$6:$BK$505,ROW(I312)/2-2,1)),"")</f>
        <v/>
      </c>
      <c r="M313" s="45"/>
      <c r="N313" s="92" t="str">
        <f t="shared" si="23"/>
        <v/>
      </c>
      <c r="O313" s="91" t="str">
        <f>IF(MOD(ROW(I312),2)=0,IF( OR(INDEX(Calculation!$BL$6:$BL$505,ROW(I312)/2-2,1)="",AND(INDEX(Calculation!$BL$6:$BL$505,ROW(I312)/2-2,1)="-",INDEX(Calculation!$BJ$6:$BJ$505,ROW(I312)/2-2,1)="-")),"",INDEX(Calculation!$BL$6:$BL$505,ROW(I312)/2-2,1)&amp; " - " &amp; INDEX(Calculation!$BM$6:$BM$505,ROW(I312)/2-2,1)),"")</f>
        <v/>
      </c>
      <c r="P313" s="45"/>
      <c r="Q313" s="92" t="str">
        <f t="shared" si="24"/>
        <v/>
      </c>
      <c r="R313" s="91" t="str">
        <f>IF(MOD(ROW(L312),2)=0,IF( OR(INDEX(Calculation!$BN$6:$BN$505,ROW(L312)/2-2,1)="",AND(INDEX(Calculation!$BN$6:$BN$505,ROW(L312)/2-2,1)="-",INDEX(Calculation!$BL$6:$BL$505,ROW(I312)/2-2,1)="-")),"",INDEX(Calculation!$BN$6:$BN$505,ROW(L312)/2-2,1)&amp; " - " &amp; INDEX(Calculation!$BO$6:$BO$505,ROW(L312)/2-2,1)),"")</f>
        <v/>
      </c>
      <c r="S313" s="63"/>
    </row>
    <row r="314" spans="2:19" x14ac:dyDescent="0.25">
      <c r="B314" s="62"/>
      <c r="C314" s="45"/>
      <c r="D314" s="81"/>
      <c r="E314" s="92" t="str">
        <f t="shared" si="20"/>
        <v/>
      </c>
      <c r="F314" s="91" t="str">
        <f>IF(MOD(ROW(F313),2)=0,IF( LEN(INDEX(Calculation!$BF$6:$BF$505,ROW(F313)/2-2,1))=0,"",INDEX(Calculation!$BF$6:$BF$505,ROW(F313)/2-2,1)&amp; " - " &amp; INDEX(Calculation!$BG$6:$BG$505,ROW(F313)/2-2,1)),"")</f>
        <v/>
      </c>
      <c r="G314" s="45"/>
      <c r="H314" s="92" t="str">
        <f t="shared" si="21"/>
        <v/>
      </c>
      <c r="I314" s="91" t="str">
        <f>IF(MOD(ROW(I313),2)=0,IF( OR(INDEX(Calculation!$BH$6:$BH$505,ROW(I313)/2-2,1)="",AND(INDEX(Calculation!$BH$6:$BH$505,ROW(I313)/2-2,1)="-",INDEX(Calculation!$BG$6:$BG$505,ROW(I313)/2-2,1)="-")),"",INDEX(Calculation!$BH$6:$BH$505,ROW(I313)/2-2,1)&amp; " - " &amp; INDEX(Calculation!$BI$6:$BI$505,ROW(I313)/2-2,1)),"")</f>
        <v/>
      </c>
      <c r="J314" s="45"/>
      <c r="K314" s="92" t="str">
        <f t="shared" si="22"/>
        <v/>
      </c>
      <c r="L314" s="91" t="str">
        <f>IF(MOD(ROW(I313),2)=0,IF( OR(INDEX(Calculation!$BJ$6:$BJ$505,ROW(I313)/2-2,1)="",AND(INDEX(Calculation!$BJ$6:$BJ$505,ROW(I313)/2-2,1)="-",INDEX(Calculation!$BH$6:$BH$505,ROW(I313)/2-2,1)="-")),"",INDEX(Calculation!$BJ$6:$BJ$505,ROW(I313)/2-2,1)&amp; " - " &amp; INDEX(Calculation!$BK$6:$BK$505,ROW(I313)/2-2,1)),"")</f>
        <v/>
      </c>
      <c r="M314" s="45"/>
      <c r="N314" s="92" t="str">
        <f t="shared" si="23"/>
        <v/>
      </c>
      <c r="O314" s="91" t="str">
        <f>IF(MOD(ROW(I313),2)=0,IF( OR(INDEX(Calculation!$BL$6:$BL$505,ROW(I313)/2-2,1)="",AND(INDEX(Calculation!$BL$6:$BL$505,ROW(I313)/2-2,1)="-",INDEX(Calculation!$BJ$6:$BJ$505,ROW(I313)/2-2,1)="-")),"",INDEX(Calculation!$BL$6:$BL$505,ROW(I313)/2-2,1)&amp; " - " &amp; INDEX(Calculation!$BM$6:$BM$505,ROW(I313)/2-2,1)),"")</f>
        <v/>
      </c>
      <c r="P314" s="45"/>
      <c r="Q314" s="92" t="str">
        <f t="shared" si="24"/>
        <v/>
      </c>
      <c r="R314" s="91" t="str">
        <f>IF(MOD(ROW(L313),2)=0,IF( OR(INDEX(Calculation!$BN$6:$BN$505,ROW(L313)/2-2,1)="",AND(INDEX(Calculation!$BN$6:$BN$505,ROW(L313)/2-2,1)="-",INDEX(Calculation!$BL$6:$BL$505,ROW(I313)/2-2,1)="-")),"",INDEX(Calculation!$BN$6:$BN$505,ROW(L313)/2-2,1)&amp; " - " &amp; INDEX(Calculation!$BO$6:$BO$505,ROW(L313)/2-2,1)),"")</f>
        <v/>
      </c>
      <c r="S314" s="63"/>
    </row>
    <row r="315" spans="2:19" x14ac:dyDescent="0.25">
      <c r="B315" s="62"/>
      <c r="C315" s="45"/>
      <c r="D315" s="81"/>
      <c r="E315" s="92" t="str">
        <f t="shared" si="20"/>
        <v/>
      </c>
      <c r="F315" s="91" t="str">
        <f>IF(MOD(ROW(F314),2)=0,IF( LEN(INDEX(Calculation!$BF$6:$BF$505,ROW(F314)/2-2,1))=0,"",INDEX(Calculation!$BF$6:$BF$505,ROW(F314)/2-2,1)&amp; " - " &amp; INDEX(Calculation!$BG$6:$BG$505,ROW(F314)/2-2,1)),"")</f>
        <v/>
      </c>
      <c r="G315" s="45"/>
      <c r="H315" s="92" t="str">
        <f t="shared" si="21"/>
        <v/>
      </c>
      <c r="I315" s="91" t="str">
        <f>IF(MOD(ROW(I314),2)=0,IF( OR(INDEX(Calculation!$BH$6:$BH$505,ROW(I314)/2-2,1)="",AND(INDEX(Calculation!$BH$6:$BH$505,ROW(I314)/2-2,1)="-",INDEX(Calculation!$BG$6:$BG$505,ROW(I314)/2-2,1)="-")),"",INDEX(Calculation!$BH$6:$BH$505,ROW(I314)/2-2,1)&amp; " - " &amp; INDEX(Calculation!$BI$6:$BI$505,ROW(I314)/2-2,1)),"")</f>
        <v/>
      </c>
      <c r="J315" s="45"/>
      <c r="K315" s="92" t="str">
        <f t="shared" si="22"/>
        <v/>
      </c>
      <c r="L315" s="91" t="str">
        <f>IF(MOD(ROW(I314),2)=0,IF( OR(INDEX(Calculation!$BJ$6:$BJ$505,ROW(I314)/2-2,1)="",AND(INDEX(Calculation!$BJ$6:$BJ$505,ROW(I314)/2-2,1)="-",INDEX(Calculation!$BH$6:$BH$505,ROW(I314)/2-2,1)="-")),"",INDEX(Calculation!$BJ$6:$BJ$505,ROW(I314)/2-2,1)&amp; " - " &amp; INDEX(Calculation!$BK$6:$BK$505,ROW(I314)/2-2,1)),"")</f>
        <v/>
      </c>
      <c r="M315" s="45"/>
      <c r="N315" s="92" t="str">
        <f t="shared" si="23"/>
        <v/>
      </c>
      <c r="O315" s="91" t="str">
        <f>IF(MOD(ROW(I314),2)=0,IF( OR(INDEX(Calculation!$BL$6:$BL$505,ROW(I314)/2-2,1)="",AND(INDEX(Calculation!$BL$6:$BL$505,ROW(I314)/2-2,1)="-",INDEX(Calculation!$BJ$6:$BJ$505,ROW(I314)/2-2,1)="-")),"",INDEX(Calculation!$BL$6:$BL$505,ROW(I314)/2-2,1)&amp; " - " &amp; INDEX(Calculation!$BM$6:$BM$505,ROW(I314)/2-2,1)),"")</f>
        <v/>
      </c>
      <c r="P315" s="45"/>
      <c r="Q315" s="92" t="str">
        <f t="shared" si="24"/>
        <v/>
      </c>
      <c r="R315" s="91" t="str">
        <f>IF(MOD(ROW(L314),2)=0,IF( OR(INDEX(Calculation!$BN$6:$BN$505,ROW(L314)/2-2,1)="",AND(INDEX(Calculation!$BN$6:$BN$505,ROW(L314)/2-2,1)="-",INDEX(Calculation!$BL$6:$BL$505,ROW(I314)/2-2,1)="-")),"",INDEX(Calculation!$BN$6:$BN$505,ROW(L314)/2-2,1)&amp; " - " &amp; INDEX(Calculation!$BO$6:$BO$505,ROW(L314)/2-2,1)),"")</f>
        <v/>
      </c>
      <c r="S315" s="63"/>
    </row>
    <row r="316" spans="2:19" x14ac:dyDescent="0.25">
      <c r="B316" s="62"/>
      <c r="C316" s="45"/>
      <c r="D316" s="81"/>
      <c r="E316" s="92" t="str">
        <f t="shared" si="20"/>
        <v/>
      </c>
      <c r="F316" s="91" t="str">
        <f>IF(MOD(ROW(F315),2)=0,IF( LEN(INDEX(Calculation!$BF$6:$BF$505,ROW(F315)/2-2,1))=0,"",INDEX(Calculation!$BF$6:$BF$505,ROW(F315)/2-2,1)&amp; " - " &amp; INDEX(Calculation!$BG$6:$BG$505,ROW(F315)/2-2,1)),"")</f>
        <v/>
      </c>
      <c r="G316" s="45"/>
      <c r="H316" s="92" t="str">
        <f t="shared" si="21"/>
        <v/>
      </c>
      <c r="I316" s="91" t="str">
        <f>IF(MOD(ROW(I315),2)=0,IF( OR(INDEX(Calculation!$BH$6:$BH$505,ROW(I315)/2-2,1)="",AND(INDEX(Calculation!$BH$6:$BH$505,ROW(I315)/2-2,1)="-",INDEX(Calculation!$BG$6:$BG$505,ROW(I315)/2-2,1)="-")),"",INDEX(Calculation!$BH$6:$BH$505,ROW(I315)/2-2,1)&amp; " - " &amp; INDEX(Calculation!$BI$6:$BI$505,ROW(I315)/2-2,1)),"")</f>
        <v/>
      </c>
      <c r="J316" s="45"/>
      <c r="K316" s="92" t="str">
        <f t="shared" si="22"/>
        <v/>
      </c>
      <c r="L316" s="91" t="str">
        <f>IF(MOD(ROW(I315),2)=0,IF( OR(INDEX(Calculation!$BJ$6:$BJ$505,ROW(I315)/2-2,1)="",AND(INDEX(Calculation!$BJ$6:$BJ$505,ROW(I315)/2-2,1)="-",INDEX(Calculation!$BH$6:$BH$505,ROW(I315)/2-2,1)="-")),"",INDEX(Calculation!$BJ$6:$BJ$505,ROW(I315)/2-2,1)&amp; " - " &amp; INDEX(Calculation!$BK$6:$BK$505,ROW(I315)/2-2,1)),"")</f>
        <v/>
      </c>
      <c r="M316" s="45"/>
      <c r="N316" s="92" t="str">
        <f t="shared" si="23"/>
        <v/>
      </c>
      <c r="O316" s="91" t="str">
        <f>IF(MOD(ROW(I315),2)=0,IF( OR(INDEX(Calculation!$BL$6:$BL$505,ROW(I315)/2-2,1)="",AND(INDEX(Calculation!$BL$6:$BL$505,ROW(I315)/2-2,1)="-",INDEX(Calculation!$BJ$6:$BJ$505,ROW(I315)/2-2,1)="-")),"",INDEX(Calculation!$BL$6:$BL$505,ROW(I315)/2-2,1)&amp; " - " &amp; INDEX(Calculation!$BM$6:$BM$505,ROW(I315)/2-2,1)),"")</f>
        <v/>
      </c>
      <c r="P316" s="45"/>
      <c r="Q316" s="92" t="str">
        <f t="shared" si="24"/>
        <v/>
      </c>
      <c r="R316" s="91" t="str">
        <f>IF(MOD(ROW(L315),2)=0,IF( OR(INDEX(Calculation!$BN$6:$BN$505,ROW(L315)/2-2,1)="",AND(INDEX(Calculation!$BN$6:$BN$505,ROW(L315)/2-2,1)="-",INDEX(Calculation!$BL$6:$BL$505,ROW(I315)/2-2,1)="-")),"",INDEX(Calculation!$BN$6:$BN$505,ROW(L315)/2-2,1)&amp; " - " &amp; INDEX(Calculation!$BO$6:$BO$505,ROW(L315)/2-2,1)),"")</f>
        <v/>
      </c>
      <c r="S316" s="63"/>
    </row>
    <row r="317" spans="2:19" x14ac:dyDescent="0.25">
      <c r="B317" s="62"/>
      <c r="C317" s="45"/>
      <c r="D317" s="81"/>
      <c r="E317" s="92" t="str">
        <f t="shared" si="20"/>
        <v/>
      </c>
      <c r="F317" s="91" t="str">
        <f>IF(MOD(ROW(F316),2)=0,IF( LEN(INDEX(Calculation!$BF$6:$BF$505,ROW(F316)/2-2,1))=0,"",INDEX(Calculation!$BF$6:$BF$505,ROW(F316)/2-2,1)&amp; " - " &amp; INDEX(Calculation!$BG$6:$BG$505,ROW(F316)/2-2,1)),"")</f>
        <v/>
      </c>
      <c r="G317" s="45"/>
      <c r="H317" s="92" t="str">
        <f t="shared" si="21"/>
        <v/>
      </c>
      <c r="I317" s="91" t="str">
        <f>IF(MOD(ROW(I316),2)=0,IF( OR(INDEX(Calculation!$BH$6:$BH$505,ROW(I316)/2-2,1)="",AND(INDEX(Calculation!$BH$6:$BH$505,ROW(I316)/2-2,1)="-",INDEX(Calculation!$BG$6:$BG$505,ROW(I316)/2-2,1)="-")),"",INDEX(Calculation!$BH$6:$BH$505,ROW(I316)/2-2,1)&amp; " - " &amp; INDEX(Calculation!$BI$6:$BI$505,ROW(I316)/2-2,1)),"")</f>
        <v/>
      </c>
      <c r="J317" s="45"/>
      <c r="K317" s="92" t="str">
        <f t="shared" si="22"/>
        <v/>
      </c>
      <c r="L317" s="91" t="str">
        <f>IF(MOD(ROW(I316),2)=0,IF( OR(INDEX(Calculation!$BJ$6:$BJ$505,ROW(I316)/2-2,1)="",AND(INDEX(Calculation!$BJ$6:$BJ$505,ROW(I316)/2-2,1)="-",INDEX(Calculation!$BH$6:$BH$505,ROW(I316)/2-2,1)="-")),"",INDEX(Calculation!$BJ$6:$BJ$505,ROW(I316)/2-2,1)&amp; " - " &amp; INDEX(Calculation!$BK$6:$BK$505,ROW(I316)/2-2,1)),"")</f>
        <v/>
      </c>
      <c r="M317" s="45"/>
      <c r="N317" s="92" t="str">
        <f t="shared" si="23"/>
        <v/>
      </c>
      <c r="O317" s="91" t="str">
        <f>IF(MOD(ROW(I316),2)=0,IF( OR(INDEX(Calculation!$BL$6:$BL$505,ROW(I316)/2-2,1)="",AND(INDEX(Calculation!$BL$6:$BL$505,ROW(I316)/2-2,1)="-",INDEX(Calculation!$BJ$6:$BJ$505,ROW(I316)/2-2,1)="-")),"",INDEX(Calculation!$BL$6:$BL$505,ROW(I316)/2-2,1)&amp; " - " &amp; INDEX(Calculation!$BM$6:$BM$505,ROW(I316)/2-2,1)),"")</f>
        <v/>
      </c>
      <c r="P317" s="45"/>
      <c r="Q317" s="92" t="str">
        <f t="shared" si="24"/>
        <v/>
      </c>
      <c r="R317" s="91" t="str">
        <f>IF(MOD(ROW(L316),2)=0,IF( OR(INDEX(Calculation!$BN$6:$BN$505,ROW(L316)/2-2,1)="",AND(INDEX(Calculation!$BN$6:$BN$505,ROW(L316)/2-2,1)="-",INDEX(Calculation!$BL$6:$BL$505,ROW(I316)/2-2,1)="-")),"",INDEX(Calculation!$BN$6:$BN$505,ROW(L316)/2-2,1)&amp; " - " &amp; INDEX(Calculation!$BO$6:$BO$505,ROW(L316)/2-2,1)),"")</f>
        <v/>
      </c>
      <c r="S317" s="63"/>
    </row>
    <row r="318" spans="2:19" x14ac:dyDescent="0.25">
      <c r="B318" s="62"/>
      <c r="C318" s="45"/>
      <c r="D318" s="81"/>
      <c r="E318" s="92" t="str">
        <f t="shared" si="20"/>
        <v/>
      </c>
      <c r="F318" s="91" t="str">
        <f>IF(MOD(ROW(F317),2)=0,IF( LEN(INDEX(Calculation!$BF$6:$BF$505,ROW(F317)/2-2,1))=0,"",INDEX(Calculation!$BF$6:$BF$505,ROW(F317)/2-2,1)&amp; " - " &amp; INDEX(Calculation!$BG$6:$BG$505,ROW(F317)/2-2,1)),"")</f>
        <v/>
      </c>
      <c r="G318" s="45"/>
      <c r="H318" s="92" t="str">
        <f t="shared" si="21"/>
        <v/>
      </c>
      <c r="I318" s="91" t="str">
        <f>IF(MOD(ROW(I317),2)=0,IF( OR(INDEX(Calculation!$BH$6:$BH$505,ROW(I317)/2-2,1)="",AND(INDEX(Calculation!$BH$6:$BH$505,ROW(I317)/2-2,1)="-",INDEX(Calculation!$BG$6:$BG$505,ROW(I317)/2-2,1)="-")),"",INDEX(Calculation!$BH$6:$BH$505,ROW(I317)/2-2,1)&amp; " - " &amp; INDEX(Calculation!$BI$6:$BI$505,ROW(I317)/2-2,1)),"")</f>
        <v/>
      </c>
      <c r="J318" s="45"/>
      <c r="K318" s="92" t="str">
        <f t="shared" si="22"/>
        <v/>
      </c>
      <c r="L318" s="91" t="str">
        <f>IF(MOD(ROW(I317),2)=0,IF( OR(INDEX(Calculation!$BJ$6:$BJ$505,ROW(I317)/2-2,1)="",AND(INDEX(Calculation!$BJ$6:$BJ$505,ROW(I317)/2-2,1)="-",INDEX(Calculation!$BH$6:$BH$505,ROW(I317)/2-2,1)="-")),"",INDEX(Calculation!$BJ$6:$BJ$505,ROW(I317)/2-2,1)&amp; " - " &amp; INDEX(Calculation!$BK$6:$BK$505,ROW(I317)/2-2,1)),"")</f>
        <v/>
      </c>
      <c r="M318" s="45"/>
      <c r="N318" s="92" t="str">
        <f t="shared" si="23"/>
        <v/>
      </c>
      <c r="O318" s="91" t="str">
        <f>IF(MOD(ROW(I317),2)=0,IF( OR(INDEX(Calculation!$BL$6:$BL$505,ROW(I317)/2-2,1)="",AND(INDEX(Calculation!$BL$6:$BL$505,ROW(I317)/2-2,1)="-",INDEX(Calculation!$BJ$6:$BJ$505,ROW(I317)/2-2,1)="-")),"",INDEX(Calculation!$BL$6:$BL$505,ROW(I317)/2-2,1)&amp; " - " &amp; INDEX(Calculation!$BM$6:$BM$505,ROW(I317)/2-2,1)),"")</f>
        <v/>
      </c>
      <c r="P318" s="45"/>
      <c r="Q318" s="92" t="str">
        <f t="shared" si="24"/>
        <v/>
      </c>
      <c r="R318" s="91" t="str">
        <f>IF(MOD(ROW(L317),2)=0,IF( OR(INDEX(Calculation!$BN$6:$BN$505,ROW(L317)/2-2,1)="",AND(INDEX(Calculation!$BN$6:$BN$505,ROW(L317)/2-2,1)="-",INDEX(Calculation!$BL$6:$BL$505,ROW(I317)/2-2,1)="-")),"",INDEX(Calculation!$BN$6:$BN$505,ROW(L317)/2-2,1)&amp; " - " &amp; INDEX(Calculation!$BO$6:$BO$505,ROW(L317)/2-2,1)),"")</f>
        <v/>
      </c>
      <c r="S318" s="63"/>
    </row>
    <row r="319" spans="2:19" x14ac:dyDescent="0.25">
      <c r="B319" s="62"/>
      <c r="C319" s="45"/>
      <c r="D319" s="81"/>
      <c r="E319" s="92" t="str">
        <f t="shared" si="20"/>
        <v/>
      </c>
      <c r="F319" s="91" t="str">
        <f>IF(MOD(ROW(F318),2)=0,IF( LEN(INDEX(Calculation!$BF$6:$BF$505,ROW(F318)/2-2,1))=0,"",INDEX(Calculation!$BF$6:$BF$505,ROW(F318)/2-2,1)&amp; " - " &amp; INDEX(Calculation!$BG$6:$BG$505,ROW(F318)/2-2,1)),"")</f>
        <v/>
      </c>
      <c r="G319" s="45"/>
      <c r="H319" s="92" t="str">
        <f t="shared" si="21"/>
        <v/>
      </c>
      <c r="I319" s="91" t="str">
        <f>IF(MOD(ROW(I318),2)=0,IF( OR(INDEX(Calculation!$BH$6:$BH$505,ROW(I318)/2-2,1)="",AND(INDEX(Calculation!$BH$6:$BH$505,ROW(I318)/2-2,1)="-",INDEX(Calculation!$BG$6:$BG$505,ROW(I318)/2-2,1)="-")),"",INDEX(Calculation!$BH$6:$BH$505,ROW(I318)/2-2,1)&amp; " - " &amp; INDEX(Calculation!$BI$6:$BI$505,ROW(I318)/2-2,1)),"")</f>
        <v/>
      </c>
      <c r="J319" s="45"/>
      <c r="K319" s="92" t="str">
        <f t="shared" si="22"/>
        <v/>
      </c>
      <c r="L319" s="91" t="str">
        <f>IF(MOD(ROW(I318),2)=0,IF( OR(INDEX(Calculation!$BJ$6:$BJ$505,ROW(I318)/2-2,1)="",AND(INDEX(Calculation!$BJ$6:$BJ$505,ROW(I318)/2-2,1)="-",INDEX(Calculation!$BH$6:$BH$505,ROW(I318)/2-2,1)="-")),"",INDEX(Calculation!$BJ$6:$BJ$505,ROW(I318)/2-2,1)&amp; " - " &amp; INDEX(Calculation!$BK$6:$BK$505,ROW(I318)/2-2,1)),"")</f>
        <v/>
      </c>
      <c r="M319" s="45"/>
      <c r="N319" s="92" t="str">
        <f t="shared" si="23"/>
        <v/>
      </c>
      <c r="O319" s="91" t="str">
        <f>IF(MOD(ROW(I318),2)=0,IF( OR(INDEX(Calculation!$BL$6:$BL$505,ROW(I318)/2-2,1)="",AND(INDEX(Calculation!$BL$6:$BL$505,ROW(I318)/2-2,1)="-",INDEX(Calculation!$BJ$6:$BJ$505,ROW(I318)/2-2,1)="-")),"",INDEX(Calculation!$BL$6:$BL$505,ROW(I318)/2-2,1)&amp; " - " &amp; INDEX(Calculation!$BM$6:$BM$505,ROW(I318)/2-2,1)),"")</f>
        <v/>
      </c>
      <c r="P319" s="45"/>
      <c r="Q319" s="92" t="str">
        <f t="shared" si="24"/>
        <v/>
      </c>
      <c r="R319" s="91" t="str">
        <f>IF(MOD(ROW(L318),2)=0,IF( OR(INDEX(Calculation!$BN$6:$BN$505,ROW(L318)/2-2,1)="",AND(INDEX(Calculation!$BN$6:$BN$505,ROW(L318)/2-2,1)="-",INDEX(Calculation!$BL$6:$BL$505,ROW(I318)/2-2,1)="-")),"",INDEX(Calculation!$BN$6:$BN$505,ROW(L318)/2-2,1)&amp; " - " &amp; INDEX(Calculation!$BO$6:$BO$505,ROW(L318)/2-2,1)),"")</f>
        <v/>
      </c>
      <c r="S319" s="63"/>
    </row>
    <row r="320" spans="2:19" x14ac:dyDescent="0.25">
      <c r="B320" s="62"/>
      <c r="C320" s="45"/>
      <c r="D320" s="81"/>
      <c r="E320" s="92" t="str">
        <f t="shared" si="20"/>
        <v/>
      </c>
      <c r="F320" s="91" t="str">
        <f>IF(MOD(ROW(F319),2)=0,IF( LEN(INDEX(Calculation!$BF$6:$BF$505,ROW(F319)/2-2,1))=0,"",INDEX(Calculation!$BF$6:$BF$505,ROW(F319)/2-2,1)&amp; " - " &amp; INDEX(Calculation!$BG$6:$BG$505,ROW(F319)/2-2,1)),"")</f>
        <v/>
      </c>
      <c r="G320" s="45"/>
      <c r="H320" s="92" t="str">
        <f t="shared" si="21"/>
        <v/>
      </c>
      <c r="I320" s="91" t="str">
        <f>IF(MOD(ROW(I319),2)=0,IF( OR(INDEX(Calculation!$BH$6:$BH$505,ROW(I319)/2-2,1)="",AND(INDEX(Calculation!$BH$6:$BH$505,ROW(I319)/2-2,1)="-",INDEX(Calculation!$BG$6:$BG$505,ROW(I319)/2-2,1)="-")),"",INDEX(Calculation!$BH$6:$BH$505,ROW(I319)/2-2,1)&amp; " - " &amp; INDEX(Calculation!$BI$6:$BI$505,ROW(I319)/2-2,1)),"")</f>
        <v/>
      </c>
      <c r="J320" s="45"/>
      <c r="K320" s="92" t="str">
        <f t="shared" si="22"/>
        <v/>
      </c>
      <c r="L320" s="91" t="str">
        <f>IF(MOD(ROW(I319),2)=0,IF( OR(INDEX(Calculation!$BJ$6:$BJ$505,ROW(I319)/2-2,1)="",AND(INDEX(Calculation!$BJ$6:$BJ$505,ROW(I319)/2-2,1)="-",INDEX(Calculation!$BH$6:$BH$505,ROW(I319)/2-2,1)="-")),"",INDEX(Calculation!$BJ$6:$BJ$505,ROW(I319)/2-2,1)&amp; " - " &amp; INDEX(Calculation!$BK$6:$BK$505,ROW(I319)/2-2,1)),"")</f>
        <v/>
      </c>
      <c r="M320" s="45"/>
      <c r="N320" s="92" t="str">
        <f t="shared" si="23"/>
        <v/>
      </c>
      <c r="O320" s="91" t="str">
        <f>IF(MOD(ROW(I319),2)=0,IF( OR(INDEX(Calculation!$BL$6:$BL$505,ROW(I319)/2-2,1)="",AND(INDEX(Calculation!$BL$6:$BL$505,ROW(I319)/2-2,1)="-",INDEX(Calculation!$BJ$6:$BJ$505,ROW(I319)/2-2,1)="-")),"",INDEX(Calculation!$BL$6:$BL$505,ROW(I319)/2-2,1)&amp; " - " &amp; INDEX(Calculation!$BM$6:$BM$505,ROW(I319)/2-2,1)),"")</f>
        <v/>
      </c>
      <c r="P320" s="45"/>
      <c r="Q320" s="92" t="str">
        <f t="shared" si="24"/>
        <v/>
      </c>
      <c r="R320" s="91" t="str">
        <f>IF(MOD(ROW(L319),2)=0,IF( OR(INDEX(Calculation!$BN$6:$BN$505,ROW(L319)/2-2,1)="",AND(INDEX(Calculation!$BN$6:$BN$505,ROW(L319)/2-2,1)="-",INDEX(Calculation!$BL$6:$BL$505,ROW(I319)/2-2,1)="-")),"",INDEX(Calculation!$BN$6:$BN$505,ROW(L319)/2-2,1)&amp; " - " &amp; INDEX(Calculation!$BO$6:$BO$505,ROW(L319)/2-2,1)),"")</f>
        <v/>
      </c>
      <c r="S320" s="63"/>
    </row>
    <row r="321" spans="2:19" x14ac:dyDescent="0.25">
      <c r="B321" s="62"/>
      <c r="C321" s="45"/>
      <c r="D321" s="81"/>
      <c r="E321" s="92" t="str">
        <f t="shared" si="20"/>
        <v/>
      </c>
      <c r="F321" s="91" t="str">
        <f>IF(MOD(ROW(F320),2)=0,IF( LEN(INDEX(Calculation!$BF$6:$BF$505,ROW(F320)/2-2,1))=0,"",INDEX(Calculation!$BF$6:$BF$505,ROW(F320)/2-2,1)&amp; " - " &amp; INDEX(Calculation!$BG$6:$BG$505,ROW(F320)/2-2,1)),"")</f>
        <v/>
      </c>
      <c r="G321" s="45"/>
      <c r="H321" s="92" t="str">
        <f t="shared" si="21"/>
        <v/>
      </c>
      <c r="I321" s="91" t="str">
        <f>IF(MOD(ROW(I320),2)=0,IF( OR(INDEX(Calculation!$BH$6:$BH$505,ROW(I320)/2-2,1)="",AND(INDEX(Calculation!$BH$6:$BH$505,ROW(I320)/2-2,1)="-",INDEX(Calculation!$BG$6:$BG$505,ROW(I320)/2-2,1)="-")),"",INDEX(Calculation!$BH$6:$BH$505,ROW(I320)/2-2,1)&amp; " - " &amp; INDEX(Calculation!$BI$6:$BI$505,ROW(I320)/2-2,1)),"")</f>
        <v/>
      </c>
      <c r="J321" s="45"/>
      <c r="K321" s="92" t="str">
        <f t="shared" si="22"/>
        <v/>
      </c>
      <c r="L321" s="91" t="str">
        <f>IF(MOD(ROW(I320),2)=0,IF( OR(INDEX(Calculation!$BJ$6:$BJ$505,ROW(I320)/2-2,1)="",AND(INDEX(Calculation!$BJ$6:$BJ$505,ROW(I320)/2-2,1)="-",INDEX(Calculation!$BH$6:$BH$505,ROW(I320)/2-2,1)="-")),"",INDEX(Calculation!$BJ$6:$BJ$505,ROW(I320)/2-2,1)&amp; " - " &amp; INDEX(Calculation!$BK$6:$BK$505,ROW(I320)/2-2,1)),"")</f>
        <v/>
      </c>
      <c r="M321" s="45"/>
      <c r="N321" s="92" t="str">
        <f t="shared" si="23"/>
        <v/>
      </c>
      <c r="O321" s="91" t="str">
        <f>IF(MOD(ROW(I320),2)=0,IF( OR(INDEX(Calculation!$BL$6:$BL$505,ROW(I320)/2-2,1)="",AND(INDEX(Calculation!$BL$6:$BL$505,ROW(I320)/2-2,1)="-",INDEX(Calculation!$BJ$6:$BJ$505,ROW(I320)/2-2,1)="-")),"",INDEX(Calculation!$BL$6:$BL$505,ROW(I320)/2-2,1)&amp; " - " &amp; INDEX(Calculation!$BM$6:$BM$505,ROW(I320)/2-2,1)),"")</f>
        <v/>
      </c>
      <c r="P321" s="45"/>
      <c r="Q321" s="92" t="str">
        <f t="shared" si="24"/>
        <v/>
      </c>
      <c r="R321" s="91" t="str">
        <f>IF(MOD(ROW(L320),2)=0,IF( OR(INDEX(Calculation!$BN$6:$BN$505,ROW(L320)/2-2,1)="",AND(INDEX(Calculation!$BN$6:$BN$505,ROW(L320)/2-2,1)="-",INDEX(Calculation!$BL$6:$BL$505,ROW(I320)/2-2,1)="-")),"",INDEX(Calculation!$BN$6:$BN$505,ROW(L320)/2-2,1)&amp; " - " &amp; INDEX(Calculation!$BO$6:$BO$505,ROW(L320)/2-2,1)),"")</f>
        <v/>
      </c>
      <c r="S321" s="63"/>
    </row>
    <row r="322" spans="2:19" x14ac:dyDescent="0.25">
      <c r="B322" s="62"/>
      <c r="C322" s="45"/>
      <c r="D322" s="81"/>
      <c r="E322" s="92" t="str">
        <f t="shared" si="20"/>
        <v/>
      </c>
      <c r="F322" s="91" t="str">
        <f>IF(MOD(ROW(F321),2)=0,IF( LEN(INDEX(Calculation!$BF$6:$BF$505,ROW(F321)/2-2,1))=0,"",INDEX(Calculation!$BF$6:$BF$505,ROW(F321)/2-2,1)&amp; " - " &amp; INDEX(Calculation!$BG$6:$BG$505,ROW(F321)/2-2,1)),"")</f>
        <v/>
      </c>
      <c r="G322" s="45"/>
      <c r="H322" s="92" t="str">
        <f t="shared" si="21"/>
        <v/>
      </c>
      <c r="I322" s="91" t="str">
        <f>IF(MOD(ROW(I321),2)=0,IF( OR(INDEX(Calculation!$BH$6:$BH$505,ROW(I321)/2-2,1)="",AND(INDEX(Calculation!$BH$6:$BH$505,ROW(I321)/2-2,1)="-",INDEX(Calculation!$BG$6:$BG$505,ROW(I321)/2-2,1)="-")),"",INDEX(Calculation!$BH$6:$BH$505,ROW(I321)/2-2,1)&amp; " - " &amp; INDEX(Calculation!$BI$6:$BI$505,ROW(I321)/2-2,1)),"")</f>
        <v/>
      </c>
      <c r="J322" s="45"/>
      <c r="K322" s="92" t="str">
        <f t="shared" si="22"/>
        <v/>
      </c>
      <c r="L322" s="91" t="str">
        <f>IF(MOD(ROW(I321),2)=0,IF( OR(INDEX(Calculation!$BJ$6:$BJ$505,ROW(I321)/2-2,1)="",AND(INDEX(Calculation!$BJ$6:$BJ$505,ROW(I321)/2-2,1)="-",INDEX(Calculation!$BH$6:$BH$505,ROW(I321)/2-2,1)="-")),"",INDEX(Calculation!$BJ$6:$BJ$505,ROW(I321)/2-2,1)&amp; " - " &amp; INDEX(Calculation!$BK$6:$BK$505,ROW(I321)/2-2,1)),"")</f>
        <v/>
      </c>
      <c r="M322" s="45"/>
      <c r="N322" s="92" t="str">
        <f t="shared" si="23"/>
        <v/>
      </c>
      <c r="O322" s="91" t="str">
        <f>IF(MOD(ROW(I321),2)=0,IF( OR(INDEX(Calculation!$BL$6:$BL$505,ROW(I321)/2-2,1)="",AND(INDEX(Calculation!$BL$6:$BL$505,ROW(I321)/2-2,1)="-",INDEX(Calculation!$BJ$6:$BJ$505,ROW(I321)/2-2,1)="-")),"",INDEX(Calculation!$BL$6:$BL$505,ROW(I321)/2-2,1)&amp; " - " &amp; INDEX(Calculation!$BM$6:$BM$505,ROW(I321)/2-2,1)),"")</f>
        <v/>
      </c>
      <c r="P322" s="45"/>
      <c r="Q322" s="92" t="str">
        <f t="shared" si="24"/>
        <v/>
      </c>
      <c r="R322" s="91" t="str">
        <f>IF(MOD(ROW(L321),2)=0,IF( OR(INDEX(Calculation!$BN$6:$BN$505,ROW(L321)/2-2,1)="",AND(INDEX(Calculation!$BN$6:$BN$505,ROW(L321)/2-2,1)="-",INDEX(Calculation!$BL$6:$BL$505,ROW(I321)/2-2,1)="-")),"",INDEX(Calculation!$BN$6:$BN$505,ROW(L321)/2-2,1)&amp; " - " &amp; INDEX(Calculation!$BO$6:$BO$505,ROW(L321)/2-2,1)),"")</f>
        <v/>
      </c>
      <c r="S322" s="63"/>
    </row>
    <row r="323" spans="2:19" x14ac:dyDescent="0.25">
      <c r="B323" s="62"/>
      <c r="C323" s="45"/>
      <c r="D323" s="81"/>
      <c r="E323" s="92" t="str">
        <f t="shared" si="20"/>
        <v/>
      </c>
      <c r="F323" s="91" t="str">
        <f>IF(MOD(ROW(F322),2)=0,IF( LEN(INDEX(Calculation!$BF$6:$BF$505,ROW(F322)/2-2,1))=0,"",INDEX(Calculation!$BF$6:$BF$505,ROW(F322)/2-2,1)&amp; " - " &amp; INDEX(Calculation!$BG$6:$BG$505,ROW(F322)/2-2,1)),"")</f>
        <v/>
      </c>
      <c r="G323" s="45"/>
      <c r="H323" s="92" t="str">
        <f t="shared" si="21"/>
        <v/>
      </c>
      <c r="I323" s="91" t="str">
        <f>IF(MOD(ROW(I322),2)=0,IF( OR(INDEX(Calculation!$BH$6:$BH$505,ROW(I322)/2-2,1)="",AND(INDEX(Calculation!$BH$6:$BH$505,ROW(I322)/2-2,1)="-",INDEX(Calculation!$BG$6:$BG$505,ROW(I322)/2-2,1)="-")),"",INDEX(Calculation!$BH$6:$BH$505,ROW(I322)/2-2,1)&amp; " - " &amp; INDEX(Calculation!$BI$6:$BI$505,ROW(I322)/2-2,1)),"")</f>
        <v/>
      </c>
      <c r="J323" s="45"/>
      <c r="K323" s="92" t="str">
        <f t="shared" si="22"/>
        <v/>
      </c>
      <c r="L323" s="91" t="str">
        <f>IF(MOD(ROW(I322),2)=0,IF( OR(INDEX(Calculation!$BJ$6:$BJ$505,ROW(I322)/2-2,1)="",AND(INDEX(Calculation!$BJ$6:$BJ$505,ROW(I322)/2-2,1)="-",INDEX(Calculation!$BH$6:$BH$505,ROW(I322)/2-2,1)="-")),"",INDEX(Calculation!$BJ$6:$BJ$505,ROW(I322)/2-2,1)&amp; " - " &amp; INDEX(Calculation!$BK$6:$BK$505,ROW(I322)/2-2,1)),"")</f>
        <v/>
      </c>
      <c r="M323" s="45"/>
      <c r="N323" s="92" t="str">
        <f t="shared" si="23"/>
        <v/>
      </c>
      <c r="O323" s="91" t="str">
        <f>IF(MOD(ROW(I322),2)=0,IF( OR(INDEX(Calculation!$BL$6:$BL$505,ROW(I322)/2-2,1)="",AND(INDEX(Calculation!$BL$6:$BL$505,ROW(I322)/2-2,1)="-",INDEX(Calculation!$BJ$6:$BJ$505,ROW(I322)/2-2,1)="-")),"",INDEX(Calculation!$BL$6:$BL$505,ROW(I322)/2-2,1)&amp; " - " &amp; INDEX(Calculation!$BM$6:$BM$505,ROW(I322)/2-2,1)),"")</f>
        <v/>
      </c>
      <c r="P323" s="45"/>
      <c r="Q323" s="92" t="str">
        <f t="shared" si="24"/>
        <v/>
      </c>
      <c r="R323" s="91" t="str">
        <f>IF(MOD(ROW(L322),2)=0,IF( OR(INDEX(Calculation!$BN$6:$BN$505,ROW(L322)/2-2,1)="",AND(INDEX(Calculation!$BN$6:$BN$505,ROW(L322)/2-2,1)="-",INDEX(Calculation!$BL$6:$BL$505,ROW(I322)/2-2,1)="-")),"",INDEX(Calculation!$BN$6:$BN$505,ROW(L322)/2-2,1)&amp; " - " &amp; INDEX(Calculation!$BO$6:$BO$505,ROW(L322)/2-2,1)),"")</f>
        <v/>
      </c>
      <c r="S323" s="63"/>
    </row>
    <row r="324" spans="2:19" x14ac:dyDescent="0.25">
      <c r="B324" s="62"/>
      <c r="C324" s="45"/>
      <c r="D324" s="81"/>
      <c r="E324" s="92" t="str">
        <f t="shared" si="20"/>
        <v/>
      </c>
      <c r="F324" s="91" t="str">
        <f>IF(MOD(ROW(F323),2)=0,IF( LEN(INDEX(Calculation!$BF$6:$BF$505,ROW(F323)/2-2,1))=0,"",INDEX(Calculation!$BF$6:$BF$505,ROW(F323)/2-2,1)&amp; " - " &amp; INDEX(Calculation!$BG$6:$BG$505,ROW(F323)/2-2,1)),"")</f>
        <v/>
      </c>
      <c r="G324" s="45"/>
      <c r="H324" s="92" t="str">
        <f t="shared" si="21"/>
        <v/>
      </c>
      <c r="I324" s="91" t="str">
        <f>IF(MOD(ROW(I323),2)=0,IF( OR(INDEX(Calculation!$BH$6:$BH$505,ROW(I323)/2-2,1)="",AND(INDEX(Calculation!$BH$6:$BH$505,ROW(I323)/2-2,1)="-",INDEX(Calculation!$BG$6:$BG$505,ROW(I323)/2-2,1)="-")),"",INDEX(Calculation!$BH$6:$BH$505,ROW(I323)/2-2,1)&amp; " - " &amp; INDEX(Calculation!$BI$6:$BI$505,ROW(I323)/2-2,1)),"")</f>
        <v/>
      </c>
      <c r="J324" s="45"/>
      <c r="K324" s="92" t="str">
        <f t="shared" si="22"/>
        <v/>
      </c>
      <c r="L324" s="91" t="str">
        <f>IF(MOD(ROW(I323),2)=0,IF( OR(INDEX(Calculation!$BJ$6:$BJ$505,ROW(I323)/2-2,1)="",AND(INDEX(Calculation!$BJ$6:$BJ$505,ROW(I323)/2-2,1)="-",INDEX(Calculation!$BH$6:$BH$505,ROW(I323)/2-2,1)="-")),"",INDEX(Calculation!$BJ$6:$BJ$505,ROW(I323)/2-2,1)&amp; " - " &amp; INDEX(Calculation!$BK$6:$BK$505,ROW(I323)/2-2,1)),"")</f>
        <v/>
      </c>
      <c r="M324" s="45"/>
      <c r="N324" s="92" t="str">
        <f t="shared" si="23"/>
        <v/>
      </c>
      <c r="O324" s="91" t="str">
        <f>IF(MOD(ROW(I323),2)=0,IF( OR(INDEX(Calculation!$BL$6:$BL$505,ROW(I323)/2-2,1)="",AND(INDEX(Calculation!$BL$6:$BL$505,ROW(I323)/2-2,1)="-",INDEX(Calculation!$BJ$6:$BJ$505,ROW(I323)/2-2,1)="-")),"",INDEX(Calculation!$BL$6:$BL$505,ROW(I323)/2-2,1)&amp; " - " &amp; INDEX(Calculation!$BM$6:$BM$505,ROW(I323)/2-2,1)),"")</f>
        <v/>
      </c>
      <c r="P324" s="45"/>
      <c r="Q324" s="92" t="str">
        <f t="shared" si="24"/>
        <v/>
      </c>
      <c r="R324" s="91" t="str">
        <f>IF(MOD(ROW(L323),2)=0,IF( OR(INDEX(Calculation!$BN$6:$BN$505,ROW(L323)/2-2,1)="",AND(INDEX(Calculation!$BN$6:$BN$505,ROW(L323)/2-2,1)="-",INDEX(Calculation!$BL$6:$BL$505,ROW(I323)/2-2,1)="-")),"",INDEX(Calculation!$BN$6:$BN$505,ROW(L323)/2-2,1)&amp; " - " &amp; INDEX(Calculation!$BO$6:$BO$505,ROW(L323)/2-2,1)),"")</f>
        <v/>
      </c>
      <c r="S324" s="63"/>
    </row>
    <row r="325" spans="2:19" x14ac:dyDescent="0.25">
      <c r="B325" s="62"/>
      <c r="C325" s="45"/>
      <c r="D325" s="81"/>
      <c r="E325" s="92" t="str">
        <f t="shared" si="20"/>
        <v/>
      </c>
      <c r="F325" s="91" t="str">
        <f>IF(MOD(ROW(F324),2)=0,IF( LEN(INDEX(Calculation!$BF$6:$BF$505,ROW(F324)/2-2,1))=0,"",INDEX(Calculation!$BF$6:$BF$505,ROW(F324)/2-2,1)&amp; " - " &amp; INDEX(Calculation!$BG$6:$BG$505,ROW(F324)/2-2,1)),"")</f>
        <v/>
      </c>
      <c r="G325" s="45"/>
      <c r="H325" s="92" t="str">
        <f t="shared" si="21"/>
        <v/>
      </c>
      <c r="I325" s="91" t="str">
        <f>IF(MOD(ROW(I324),2)=0,IF( OR(INDEX(Calculation!$BH$6:$BH$505,ROW(I324)/2-2,1)="",AND(INDEX(Calculation!$BH$6:$BH$505,ROW(I324)/2-2,1)="-",INDEX(Calculation!$BG$6:$BG$505,ROW(I324)/2-2,1)="-")),"",INDEX(Calculation!$BH$6:$BH$505,ROW(I324)/2-2,1)&amp; " - " &amp; INDEX(Calculation!$BI$6:$BI$505,ROW(I324)/2-2,1)),"")</f>
        <v/>
      </c>
      <c r="J325" s="45"/>
      <c r="K325" s="92" t="str">
        <f t="shared" si="22"/>
        <v/>
      </c>
      <c r="L325" s="91" t="str">
        <f>IF(MOD(ROW(I324),2)=0,IF( OR(INDEX(Calculation!$BJ$6:$BJ$505,ROW(I324)/2-2,1)="",AND(INDEX(Calculation!$BJ$6:$BJ$505,ROW(I324)/2-2,1)="-",INDEX(Calculation!$BH$6:$BH$505,ROW(I324)/2-2,1)="-")),"",INDEX(Calculation!$BJ$6:$BJ$505,ROW(I324)/2-2,1)&amp; " - " &amp; INDEX(Calculation!$BK$6:$BK$505,ROW(I324)/2-2,1)),"")</f>
        <v/>
      </c>
      <c r="M325" s="45"/>
      <c r="N325" s="92" t="str">
        <f t="shared" si="23"/>
        <v/>
      </c>
      <c r="O325" s="91" t="str">
        <f>IF(MOD(ROW(I324),2)=0,IF( OR(INDEX(Calculation!$BL$6:$BL$505,ROW(I324)/2-2,1)="",AND(INDEX(Calculation!$BL$6:$BL$505,ROW(I324)/2-2,1)="-",INDEX(Calculation!$BJ$6:$BJ$505,ROW(I324)/2-2,1)="-")),"",INDEX(Calculation!$BL$6:$BL$505,ROW(I324)/2-2,1)&amp; " - " &amp; INDEX(Calculation!$BM$6:$BM$505,ROW(I324)/2-2,1)),"")</f>
        <v/>
      </c>
      <c r="P325" s="45"/>
      <c r="Q325" s="92" t="str">
        <f t="shared" si="24"/>
        <v/>
      </c>
      <c r="R325" s="91" t="str">
        <f>IF(MOD(ROW(L324),2)=0,IF( OR(INDEX(Calculation!$BN$6:$BN$505,ROW(L324)/2-2,1)="",AND(INDEX(Calculation!$BN$6:$BN$505,ROW(L324)/2-2,1)="-",INDEX(Calculation!$BL$6:$BL$505,ROW(I324)/2-2,1)="-")),"",INDEX(Calculation!$BN$6:$BN$505,ROW(L324)/2-2,1)&amp; " - " &amp; INDEX(Calculation!$BO$6:$BO$505,ROW(L324)/2-2,1)),"")</f>
        <v/>
      </c>
      <c r="S325" s="63"/>
    </row>
    <row r="326" spans="2:19" x14ac:dyDescent="0.25">
      <c r="B326" s="62"/>
      <c r="C326" s="45"/>
      <c r="D326" s="81"/>
      <c r="E326" s="92" t="str">
        <f t="shared" si="20"/>
        <v/>
      </c>
      <c r="F326" s="91" t="str">
        <f>IF(MOD(ROW(F325),2)=0,IF( LEN(INDEX(Calculation!$BF$6:$BF$505,ROW(F325)/2-2,1))=0,"",INDEX(Calculation!$BF$6:$BF$505,ROW(F325)/2-2,1)&amp; " - " &amp; INDEX(Calculation!$BG$6:$BG$505,ROW(F325)/2-2,1)),"")</f>
        <v/>
      </c>
      <c r="G326" s="45"/>
      <c r="H326" s="92" t="str">
        <f t="shared" si="21"/>
        <v/>
      </c>
      <c r="I326" s="91" t="str">
        <f>IF(MOD(ROW(I325),2)=0,IF( OR(INDEX(Calculation!$BH$6:$BH$505,ROW(I325)/2-2,1)="",AND(INDEX(Calculation!$BH$6:$BH$505,ROW(I325)/2-2,1)="-",INDEX(Calculation!$BG$6:$BG$505,ROW(I325)/2-2,1)="-")),"",INDEX(Calculation!$BH$6:$BH$505,ROW(I325)/2-2,1)&amp; " - " &amp; INDEX(Calculation!$BI$6:$BI$505,ROW(I325)/2-2,1)),"")</f>
        <v/>
      </c>
      <c r="J326" s="45"/>
      <c r="K326" s="92" t="str">
        <f t="shared" si="22"/>
        <v/>
      </c>
      <c r="L326" s="91" t="str">
        <f>IF(MOD(ROW(I325),2)=0,IF( OR(INDEX(Calculation!$BJ$6:$BJ$505,ROW(I325)/2-2,1)="",AND(INDEX(Calculation!$BJ$6:$BJ$505,ROW(I325)/2-2,1)="-",INDEX(Calculation!$BH$6:$BH$505,ROW(I325)/2-2,1)="-")),"",INDEX(Calculation!$BJ$6:$BJ$505,ROW(I325)/2-2,1)&amp; " - " &amp; INDEX(Calculation!$BK$6:$BK$505,ROW(I325)/2-2,1)),"")</f>
        <v/>
      </c>
      <c r="M326" s="45"/>
      <c r="N326" s="92" t="str">
        <f t="shared" si="23"/>
        <v/>
      </c>
      <c r="O326" s="91" t="str">
        <f>IF(MOD(ROW(I325),2)=0,IF( OR(INDEX(Calculation!$BL$6:$BL$505,ROW(I325)/2-2,1)="",AND(INDEX(Calculation!$BL$6:$BL$505,ROW(I325)/2-2,1)="-",INDEX(Calculation!$BJ$6:$BJ$505,ROW(I325)/2-2,1)="-")),"",INDEX(Calculation!$BL$6:$BL$505,ROW(I325)/2-2,1)&amp; " - " &amp; INDEX(Calculation!$BM$6:$BM$505,ROW(I325)/2-2,1)),"")</f>
        <v/>
      </c>
      <c r="P326" s="45"/>
      <c r="Q326" s="92" t="str">
        <f t="shared" si="24"/>
        <v/>
      </c>
      <c r="R326" s="91" t="str">
        <f>IF(MOD(ROW(L325),2)=0,IF( OR(INDEX(Calculation!$BN$6:$BN$505,ROW(L325)/2-2,1)="",AND(INDEX(Calculation!$BN$6:$BN$505,ROW(L325)/2-2,1)="-",INDEX(Calculation!$BL$6:$BL$505,ROW(I325)/2-2,1)="-")),"",INDEX(Calculation!$BN$6:$BN$505,ROW(L325)/2-2,1)&amp; " - " &amp; INDEX(Calculation!$BO$6:$BO$505,ROW(L325)/2-2,1)),"")</f>
        <v/>
      </c>
      <c r="S326" s="63"/>
    </row>
    <row r="327" spans="2:19" x14ac:dyDescent="0.25">
      <c r="B327" s="62"/>
      <c r="C327" s="45"/>
      <c r="D327" s="81"/>
      <c r="E327" s="92" t="str">
        <f t="shared" ref="E327:E390" si="25">IF(OR(AND(C328="",F328&lt;&gt;""),AND(C327="",F327="",E328="x")),"x","")</f>
        <v/>
      </c>
      <c r="F327" s="91" t="str">
        <f>IF(MOD(ROW(F326),2)=0,IF( LEN(INDEX(Calculation!$BF$6:$BF$505,ROW(F326)/2-2,1))=0,"",INDEX(Calculation!$BF$6:$BF$505,ROW(F326)/2-2,1)&amp; " - " &amp; INDEX(Calculation!$BG$6:$BG$505,ROW(F326)/2-2,1)),"")</f>
        <v/>
      </c>
      <c r="G327" s="45"/>
      <c r="H327" s="92" t="str">
        <f t="shared" ref="H327:H390" si="26">IF(OR(AND(F328="",I328&lt;&gt;""),AND(F327="",I327="",H328="x")),"x","")</f>
        <v/>
      </c>
      <c r="I327" s="91" t="str">
        <f>IF(MOD(ROW(I326),2)=0,IF( OR(INDEX(Calculation!$BH$6:$BH$505,ROW(I326)/2-2,1)="",AND(INDEX(Calculation!$BH$6:$BH$505,ROW(I326)/2-2,1)="-",INDEX(Calculation!$BG$6:$BG$505,ROW(I326)/2-2,1)="-")),"",INDEX(Calculation!$BH$6:$BH$505,ROW(I326)/2-2,1)&amp; " - " &amp; INDEX(Calculation!$BI$6:$BI$505,ROW(I326)/2-2,1)),"")</f>
        <v/>
      </c>
      <c r="J327" s="45"/>
      <c r="K327" s="92" t="str">
        <f t="shared" ref="K327:K390" si="27">IF(OR(AND(I328="",L328&lt;&gt;""),AND(I327="",L327="",K328="x")),"x","")</f>
        <v/>
      </c>
      <c r="L327" s="91" t="str">
        <f>IF(MOD(ROW(I326),2)=0,IF( OR(INDEX(Calculation!$BJ$6:$BJ$505,ROW(I326)/2-2,1)="",AND(INDEX(Calculation!$BJ$6:$BJ$505,ROW(I326)/2-2,1)="-",INDEX(Calculation!$BH$6:$BH$505,ROW(I326)/2-2,1)="-")),"",INDEX(Calculation!$BJ$6:$BJ$505,ROW(I326)/2-2,1)&amp; " - " &amp; INDEX(Calculation!$BK$6:$BK$505,ROW(I326)/2-2,1)),"")</f>
        <v/>
      </c>
      <c r="M327" s="45"/>
      <c r="N327" s="92" t="str">
        <f t="shared" ref="N327:N390" si="28">IF(OR(AND(L328="",O328&lt;&gt;""),AND(L327="",O327="",N328="x")),"x","")</f>
        <v/>
      </c>
      <c r="O327" s="91" t="str">
        <f>IF(MOD(ROW(I326),2)=0,IF( OR(INDEX(Calculation!$BL$6:$BL$505,ROW(I326)/2-2,1)="",AND(INDEX(Calculation!$BL$6:$BL$505,ROW(I326)/2-2,1)="-",INDEX(Calculation!$BJ$6:$BJ$505,ROW(I326)/2-2,1)="-")),"",INDEX(Calculation!$BL$6:$BL$505,ROW(I326)/2-2,1)&amp; " - " &amp; INDEX(Calculation!$BM$6:$BM$505,ROW(I326)/2-2,1)),"")</f>
        <v/>
      </c>
      <c r="P327" s="45"/>
      <c r="Q327" s="92" t="str">
        <f t="shared" ref="Q327:Q390" si="29">IF(OR(AND(O328="",R328&lt;&gt;""),AND(O327="",R327="",Q328="x")),"x","")</f>
        <v/>
      </c>
      <c r="R327" s="91" t="str">
        <f>IF(MOD(ROW(L326),2)=0,IF( OR(INDEX(Calculation!$BN$6:$BN$505,ROW(L326)/2-2,1)="",AND(INDEX(Calculation!$BN$6:$BN$505,ROW(L326)/2-2,1)="-",INDEX(Calculation!$BL$6:$BL$505,ROW(I326)/2-2,1)="-")),"",INDEX(Calculation!$BN$6:$BN$505,ROW(L326)/2-2,1)&amp; " - " &amp; INDEX(Calculation!$BO$6:$BO$505,ROW(L326)/2-2,1)),"")</f>
        <v/>
      </c>
      <c r="S327" s="63"/>
    </row>
    <row r="328" spans="2:19" x14ac:dyDescent="0.25">
      <c r="B328" s="62"/>
      <c r="C328" s="45"/>
      <c r="D328" s="81"/>
      <c r="E328" s="92" t="str">
        <f t="shared" si="25"/>
        <v/>
      </c>
      <c r="F328" s="91" t="str">
        <f>IF(MOD(ROW(F327),2)=0,IF( LEN(INDEX(Calculation!$BF$6:$BF$505,ROW(F327)/2-2,1))=0,"",INDEX(Calculation!$BF$6:$BF$505,ROW(F327)/2-2,1)&amp; " - " &amp; INDEX(Calculation!$BG$6:$BG$505,ROW(F327)/2-2,1)),"")</f>
        <v/>
      </c>
      <c r="G328" s="45"/>
      <c r="H328" s="92" t="str">
        <f t="shared" si="26"/>
        <v/>
      </c>
      <c r="I328" s="91" t="str">
        <f>IF(MOD(ROW(I327),2)=0,IF( OR(INDEX(Calculation!$BH$6:$BH$505,ROW(I327)/2-2,1)="",AND(INDEX(Calculation!$BH$6:$BH$505,ROW(I327)/2-2,1)="-",INDEX(Calculation!$BG$6:$BG$505,ROW(I327)/2-2,1)="-")),"",INDEX(Calculation!$BH$6:$BH$505,ROW(I327)/2-2,1)&amp; " - " &amp; INDEX(Calculation!$BI$6:$BI$505,ROW(I327)/2-2,1)),"")</f>
        <v/>
      </c>
      <c r="J328" s="45"/>
      <c r="K328" s="92" t="str">
        <f t="shared" si="27"/>
        <v/>
      </c>
      <c r="L328" s="91" t="str">
        <f>IF(MOD(ROW(I327),2)=0,IF( OR(INDEX(Calculation!$BJ$6:$BJ$505,ROW(I327)/2-2,1)="",AND(INDEX(Calculation!$BJ$6:$BJ$505,ROW(I327)/2-2,1)="-",INDEX(Calculation!$BH$6:$BH$505,ROW(I327)/2-2,1)="-")),"",INDEX(Calculation!$BJ$6:$BJ$505,ROW(I327)/2-2,1)&amp; " - " &amp; INDEX(Calculation!$BK$6:$BK$505,ROW(I327)/2-2,1)),"")</f>
        <v/>
      </c>
      <c r="M328" s="45"/>
      <c r="N328" s="92" t="str">
        <f t="shared" si="28"/>
        <v/>
      </c>
      <c r="O328" s="91" t="str">
        <f>IF(MOD(ROW(I327),2)=0,IF( OR(INDEX(Calculation!$BL$6:$BL$505,ROW(I327)/2-2,1)="",AND(INDEX(Calculation!$BL$6:$BL$505,ROW(I327)/2-2,1)="-",INDEX(Calculation!$BJ$6:$BJ$505,ROW(I327)/2-2,1)="-")),"",INDEX(Calculation!$BL$6:$BL$505,ROW(I327)/2-2,1)&amp; " - " &amp; INDEX(Calculation!$BM$6:$BM$505,ROW(I327)/2-2,1)),"")</f>
        <v/>
      </c>
      <c r="P328" s="45"/>
      <c r="Q328" s="92" t="str">
        <f t="shared" si="29"/>
        <v/>
      </c>
      <c r="R328" s="91" t="str">
        <f>IF(MOD(ROW(L327),2)=0,IF( OR(INDEX(Calculation!$BN$6:$BN$505,ROW(L327)/2-2,1)="",AND(INDEX(Calculation!$BN$6:$BN$505,ROW(L327)/2-2,1)="-",INDEX(Calculation!$BL$6:$BL$505,ROW(I327)/2-2,1)="-")),"",INDEX(Calculation!$BN$6:$BN$505,ROW(L327)/2-2,1)&amp; " - " &amp; INDEX(Calculation!$BO$6:$BO$505,ROW(L327)/2-2,1)),"")</f>
        <v/>
      </c>
      <c r="S328" s="63"/>
    </row>
    <row r="329" spans="2:19" x14ac:dyDescent="0.25">
      <c r="B329" s="62"/>
      <c r="C329" s="45"/>
      <c r="D329" s="81"/>
      <c r="E329" s="92" t="str">
        <f t="shared" si="25"/>
        <v/>
      </c>
      <c r="F329" s="91" t="str">
        <f>IF(MOD(ROW(F328),2)=0,IF( LEN(INDEX(Calculation!$BF$6:$BF$505,ROW(F328)/2-2,1))=0,"",INDEX(Calculation!$BF$6:$BF$505,ROW(F328)/2-2,1)&amp; " - " &amp; INDEX(Calculation!$BG$6:$BG$505,ROW(F328)/2-2,1)),"")</f>
        <v/>
      </c>
      <c r="G329" s="45"/>
      <c r="H329" s="92" t="str">
        <f t="shared" si="26"/>
        <v/>
      </c>
      <c r="I329" s="91" t="str">
        <f>IF(MOD(ROW(I328),2)=0,IF( OR(INDEX(Calculation!$BH$6:$BH$505,ROW(I328)/2-2,1)="",AND(INDEX(Calculation!$BH$6:$BH$505,ROW(I328)/2-2,1)="-",INDEX(Calculation!$BG$6:$BG$505,ROW(I328)/2-2,1)="-")),"",INDEX(Calculation!$BH$6:$BH$505,ROW(I328)/2-2,1)&amp; " - " &amp; INDEX(Calculation!$BI$6:$BI$505,ROW(I328)/2-2,1)),"")</f>
        <v/>
      </c>
      <c r="J329" s="45"/>
      <c r="K329" s="92" t="str">
        <f t="shared" si="27"/>
        <v/>
      </c>
      <c r="L329" s="91" t="str">
        <f>IF(MOD(ROW(I328),2)=0,IF( OR(INDEX(Calculation!$BJ$6:$BJ$505,ROW(I328)/2-2,1)="",AND(INDEX(Calculation!$BJ$6:$BJ$505,ROW(I328)/2-2,1)="-",INDEX(Calculation!$BH$6:$BH$505,ROW(I328)/2-2,1)="-")),"",INDEX(Calculation!$BJ$6:$BJ$505,ROW(I328)/2-2,1)&amp; " - " &amp; INDEX(Calculation!$BK$6:$BK$505,ROW(I328)/2-2,1)),"")</f>
        <v/>
      </c>
      <c r="M329" s="45"/>
      <c r="N329" s="92" t="str">
        <f t="shared" si="28"/>
        <v/>
      </c>
      <c r="O329" s="91" t="str">
        <f>IF(MOD(ROW(I328),2)=0,IF( OR(INDEX(Calculation!$BL$6:$BL$505,ROW(I328)/2-2,1)="",AND(INDEX(Calculation!$BL$6:$BL$505,ROW(I328)/2-2,1)="-",INDEX(Calculation!$BJ$6:$BJ$505,ROW(I328)/2-2,1)="-")),"",INDEX(Calculation!$BL$6:$BL$505,ROW(I328)/2-2,1)&amp; " - " &amp; INDEX(Calculation!$BM$6:$BM$505,ROW(I328)/2-2,1)),"")</f>
        <v/>
      </c>
      <c r="P329" s="45"/>
      <c r="Q329" s="92" t="str">
        <f t="shared" si="29"/>
        <v/>
      </c>
      <c r="R329" s="91" t="str">
        <f>IF(MOD(ROW(L328),2)=0,IF( OR(INDEX(Calculation!$BN$6:$BN$505,ROW(L328)/2-2,1)="",AND(INDEX(Calculation!$BN$6:$BN$505,ROW(L328)/2-2,1)="-",INDEX(Calculation!$BL$6:$BL$505,ROW(I328)/2-2,1)="-")),"",INDEX(Calculation!$BN$6:$BN$505,ROW(L328)/2-2,1)&amp; " - " &amp; INDEX(Calculation!$BO$6:$BO$505,ROW(L328)/2-2,1)),"")</f>
        <v/>
      </c>
      <c r="S329" s="63"/>
    </row>
    <row r="330" spans="2:19" x14ac:dyDescent="0.25">
      <c r="B330" s="62"/>
      <c r="C330" s="45"/>
      <c r="D330" s="81"/>
      <c r="E330" s="92" t="str">
        <f t="shared" si="25"/>
        <v/>
      </c>
      <c r="F330" s="91" t="str">
        <f>IF(MOD(ROW(F329),2)=0,IF( LEN(INDEX(Calculation!$BF$6:$BF$505,ROW(F329)/2-2,1))=0,"",INDEX(Calculation!$BF$6:$BF$505,ROW(F329)/2-2,1)&amp; " - " &amp; INDEX(Calculation!$BG$6:$BG$505,ROW(F329)/2-2,1)),"")</f>
        <v/>
      </c>
      <c r="G330" s="45"/>
      <c r="H330" s="92" t="str">
        <f t="shared" si="26"/>
        <v/>
      </c>
      <c r="I330" s="91" t="str">
        <f>IF(MOD(ROW(I329),2)=0,IF( OR(INDEX(Calculation!$BH$6:$BH$505,ROW(I329)/2-2,1)="",AND(INDEX(Calculation!$BH$6:$BH$505,ROW(I329)/2-2,1)="-",INDEX(Calculation!$BG$6:$BG$505,ROW(I329)/2-2,1)="-")),"",INDEX(Calculation!$BH$6:$BH$505,ROW(I329)/2-2,1)&amp; " - " &amp; INDEX(Calculation!$BI$6:$BI$505,ROW(I329)/2-2,1)),"")</f>
        <v/>
      </c>
      <c r="J330" s="45"/>
      <c r="K330" s="92" t="str">
        <f t="shared" si="27"/>
        <v/>
      </c>
      <c r="L330" s="91" t="str">
        <f>IF(MOD(ROW(I329),2)=0,IF( OR(INDEX(Calculation!$BJ$6:$BJ$505,ROW(I329)/2-2,1)="",AND(INDEX(Calculation!$BJ$6:$BJ$505,ROW(I329)/2-2,1)="-",INDEX(Calculation!$BH$6:$BH$505,ROW(I329)/2-2,1)="-")),"",INDEX(Calculation!$BJ$6:$BJ$505,ROW(I329)/2-2,1)&amp; " - " &amp; INDEX(Calculation!$BK$6:$BK$505,ROW(I329)/2-2,1)),"")</f>
        <v/>
      </c>
      <c r="M330" s="45"/>
      <c r="N330" s="92" t="str">
        <f t="shared" si="28"/>
        <v/>
      </c>
      <c r="O330" s="91" t="str">
        <f>IF(MOD(ROW(I329),2)=0,IF( OR(INDEX(Calculation!$BL$6:$BL$505,ROW(I329)/2-2,1)="",AND(INDEX(Calculation!$BL$6:$BL$505,ROW(I329)/2-2,1)="-",INDEX(Calculation!$BJ$6:$BJ$505,ROW(I329)/2-2,1)="-")),"",INDEX(Calculation!$BL$6:$BL$505,ROW(I329)/2-2,1)&amp; " - " &amp; INDEX(Calculation!$BM$6:$BM$505,ROW(I329)/2-2,1)),"")</f>
        <v/>
      </c>
      <c r="P330" s="45"/>
      <c r="Q330" s="92" t="str">
        <f t="shared" si="29"/>
        <v/>
      </c>
      <c r="R330" s="91" t="str">
        <f>IF(MOD(ROW(L329),2)=0,IF( OR(INDEX(Calculation!$BN$6:$BN$505,ROW(L329)/2-2,1)="",AND(INDEX(Calculation!$BN$6:$BN$505,ROW(L329)/2-2,1)="-",INDEX(Calculation!$BL$6:$BL$505,ROW(I329)/2-2,1)="-")),"",INDEX(Calculation!$BN$6:$BN$505,ROW(L329)/2-2,1)&amp; " - " &amp; INDEX(Calculation!$BO$6:$BO$505,ROW(L329)/2-2,1)),"")</f>
        <v/>
      </c>
      <c r="S330" s="63"/>
    </row>
    <row r="331" spans="2:19" x14ac:dyDescent="0.25">
      <c r="B331" s="62"/>
      <c r="C331" s="45"/>
      <c r="D331" s="81"/>
      <c r="E331" s="92" t="str">
        <f t="shared" si="25"/>
        <v/>
      </c>
      <c r="F331" s="91" t="str">
        <f>IF(MOD(ROW(F330),2)=0,IF( LEN(INDEX(Calculation!$BF$6:$BF$505,ROW(F330)/2-2,1))=0,"",INDEX(Calculation!$BF$6:$BF$505,ROW(F330)/2-2,1)&amp; " - " &amp; INDEX(Calculation!$BG$6:$BG$505,ROW(F330)/2-2,1)),"")</f>
        <v/>
      </c>
      <c r="G331" s="45"/>
      <c r="H331" s="92" t="str">
        <f t="shared" si="26"/>
        <v/>
      </c>
      <c r="I331" s="91" t="str">
        <f>IF(MOD(ROW(I330),2)=0,IF( OR(INDEX(Calculation!$BH$6:$BH$505,ROW(I330)/2-2,1)="",AND(INDEX(Calculation!$BH$6:$BH$505,ROW(I330)/2-2,1)="-",INDEX(Calculation!$BG$6:$BG$505,ROW(I330)/2-2,1)="-")),"",INDEX(Calculation!$BH$6:$BH$505,ROW(I330)/2-2,1)&amp; " - " &amp; INDEX(Calculation!$BI$6:$BI$505,ROW(I330)/2-2,1)),"")</f>
        <v/>
      </c>
      <c r="J331" s="45"/>
      <c r="K331" s="92" t="str">
        <f t="shared" si="27"/>
        <v/>
      </c>
      <c r="L331" s="91" t="str">
        <f>IF(MOD(ROW(I330),2)=0,IF( OR(INDEX(Calculation!$BJ$6:$BJ$505,ROW(I330)/2-2,1)="",AND(INDEX(Calculation!$BJ$6:$BJ$505,ROW(I330)/2-2,1)="-",INDEX(Calculation!$BH$6:$BH$505,ROW(I330)/2-2,1)="-")),"",INDEX(Calculation!$BJ$6:$BJ$505,ROW(I330)/2-2,1)&amp; " - " &amp; INDEX(Calculation!$BK$6:$BK$505,ROW(I330)/2-2,1)),"")</f>
        <v/>
      </c>
      <c r="M331" s="45"/>
      <c r="N331" s="92" t="str">
        <f t="shared" si="28"/>
        <v/>
      </c>
      <c r="O331" s="91" t="str">
        <f>IF(MOD(ROW(I330),2)=0,IF( OR(INDEX(Calculation!$BL$6:$BL$505,ROW(I330)/2-2,1)="",AND(INDEX(Calculation!$BL$6:$BL$505,ROW(I330)/2-2,1)="-",INDEX(Calculation!$BJ$6:$BJ$505,ROW(I330)/2-2,1)="-")),"",INDEX(Calculation!$BL$6:$BL$505,ROW(I330)/2-2,1)&amp; " - " &amp; INDEX(Calculation!$BM$6:$BM$505,ROW(I330)/2-2,1)),"")</f>
        <v/>
      </c>
      <c r="P331" s="45"/>
      <c r="Q331" s="92" t="str">
        <f t="shared" si="29"/>
        <v/>
      </c>
      <c r="R331" s="91" t="str">
        <f>IF(MOD(ROW(L330),2)=0,IF( OR(INDEX(Calculation!$BN$6:$BN$505,ROW(L330)/2-2,1)="",AND(INDEX(Calculation!$BN$6:$BN$505,ROW(L330)/2-2,1)="-",INDEX(Calculation!$BL$6:$BL$505,ROW(I330)/2-2,1)="-")),"",INDEX(Calculation!$BN$6:$BN$505,ROW(L330)/2-2,1)&amp; " - " &amp; INDEX(Calculation!$BO$6:$BO$505,ROW(L330)/2-2,1)),"")</f>
        <v/>
      </c>
      <c r="S331" s="63"/>
    </row>
    <row r="332" spans="2:19" x14ac:dyDescent="0.25">
      <c r="B332" s="62"/>
      <c r="C332" s="45"/>
      <c r="D332" s="81"/>
      <c r="E332" s="92" t="str">
        <f t="shared" si="25"/>
        <v/>
      </c>
      <c r="F332" s="91" t="str">
        <f>IF(MOD(ROW(F331),2)=0,IF( LEN(INDEX(Calculation!$BF$6:$BF$505,ROW(F331)/2-2,1))=0,"",INDEX(Calculation!$BF$6:$BF$505,ROW(F331)/2-2,1)&amp; " - " &amp; INDEX(Calculation!$BG$6:$BG$505,ROW(F331)/2-2,1)),"")</f>
        <v/>
      </c>
      <c r="G332" s="45"/>
      <c r="H332" s="92" t="str">
        <f t="shared" si="26"/>
        <v/>
      </c>
      <c r="I332" s="91" t="str">
        <f>IF(MOD(ROW(I331),2)=0,IF( OR(INDEX(Calculation!$BH$6:$BH$505,ROW(I331)/2-2,1)="",AND(INDEX(Calculation!$BH$6:$BH$505,ROW(I331)/2-2,1)="-",INDEX(Calculation!$BG$6:$BG$505,ROW(I331)/2-2,1)="-")),"",INDEX(Calculation!$BH$6:$BH$505,ROW(I331)/2-2,1)&amp; " - " &amp; INDEX(Calculation!$BI$6:$BI$505,ROW(I331)/2-2,1)),"")</f>
        <v/>
      </c>
      <c r="J332" s="45"/>
      <c r="K332" s="92" t="str">
        <f t="shared" si="27"/>
        <v/>
      </c>
      <c r="L332" s="91" t="str">
        <f>IF(MOD(ROW(I331),2)=0,IF( OR(INDEX(Calculation!$BJ$6:$BJ$505,ROW(I331)/2-2,1)="",AND(INDEX(Calculation!$BJ$6:$BJ$505,ROW(I331)/2-2,1)="-",INDEX(Calculation!$BH$6:$BH$505,ROW(I331)/2-2,1)="-")),"",INDEX(Calculation!$BJ$6:$BJ$505,ROW(I331)/2-2,1)&amp; " - " &amp; INDEX(Calculation!$BK$6:$BK$505,ROW(I331)/2-2,1)),"")</f>
        <v/>
      </c>
      <c r="M332" s="45"/>
      <c r="N332" s="92" t="str">
        <f t="shared" si="28"/>
        <v/>
      </c>
      <c r="O332" s="91" t="str">
        <f>IF(MOD(ROW(I331),2)=0,IF( OR(INDEX(Calculation!$BL$6:$BL$505,ROW(I331)/2-2,1)="",AND(INDEX(Calculation!$BL$6:$BL$505,ROW(I331)/2-2,1)="-",INDEX(Calculation!$BJ$6:$BJ$505,ROW(I331)/2-2,1)="-")),"",INDEX(Calculation!$BL$6:$BL$505,ROW(I331)/2-2,1)&amp; " - " &amp; INDEX(Calculation!$BM$6:$BM$505,ROW(I331)/2-2,1)),"")</f>
        <v/>
      </c>
      <c r="P332" s="45"/>
      <c r="Q332" s="92" t="str">
        <f t="shared" si="29"/>
        <v/>
      </c>
      <c r="R332" s="91" t="str">
        <f>IF(MOD(ROW(L331),2)=0,IF( OR(INDEX(Calculation!$BN$6:$BN$505,ROW(L331)/2-2,1)="",AND(INDEX(Calculation!$BN$6:$BN$505,ROW(L331)/2-2,1)="-",INDEX(Calculation!$BL$6:$BL$505,ROW(I331)/2-2,1)="-")),"",INDEX(Calculation!$BN$6:$BN$505,ROW(L331)/2-2,1)&amp; " - " &amp; INDEX(Calculation!$BO$6:$BO$505,ROW(L331)/2-2,1)),"")</f>
        <v/>
      </c>
      <c r="S332" s="63"/>
    </row>
    <row r="333" spans="2:19" x14ac:dyDescent="0.25">
      <c r="B333" s="62"/>
      <c r="C333" s="45"/>
      <c r="D333" s="81"/>
      <c r="E333" s="92" t="str">
        <f t="shared" si="25"/>
        <v/>
      </c>
      <c r="F333" s="91" t="str">
        <f>IF(MOD(ROW(F332),2)=0,IF( LEN(INDEX(Calculation!$BF$6:$BF$505,ROW(F332)/2-2,1))=0,"",INDEX(Calculation!$BF$6:$BF$505,ROW(F332)/2-2,1)&amp; " - " &amp; INDEX(Calculation!$BG$6:$BG$505,ROW(F332)/2-2,1)),"")</f>
        <v/>
      </c>
      <c r="G333" s="45"/>
      <c r="H333" s="92" t="str">
        <f t="shared" si="26"/>
        <v/>
      </c>
      <c r="I333" s="91" t="str">
        <f>IF(MOD(ROW(I332),2)=0,IF( OR(INDEX(Calculation!$BH$6:$BH$505,ROW(I332)/2-2,1)="",AND(INDEX(Calculation!$BH$6:$BH$505,ROW(I332)/2-2,1)="-",INDEX(Calculation!$BG$6:$BG$505,ROW(I332)/2-2,1)="-")),"",INDEX(Calculation!$BH$6:$BH$505,ROW(I332)/2-2,1)&amp; " - " &amp; INDEX(Calculation!$BI$6:$BI$505,ROW(I332)/2-2,1)),"")</f>
        <v/>
      </c>
      <c r="J333" s="45"/>
      <c r="K333" s="92" t="str">
        <f t="shared" si="27"/>
        <v/>
      </c>
      <c r="L333" s="91" t="str">
        <f>IF(MOD(ROW(I332),2)=0,IF( OR(INDEX(Calculation!$BJ$6:$BJ$505,ROW(I332)/2-2,1)="",AND(INDEX(Calculation!$BJ$6:$BJ$505,ROW(I332)/2-2,1)="-",INDEX(Calculation!$BH$6:$BH$505,ROW(I332)/2-2,1)="-")),"",INDEX(Calculation!$BJ$6:$BJ$505,ROW(I332)/2-2,1)&amp; " - " &amp; INDEX(Calculation!$BK$6:$BK$505,ROW(I332)/2-2,1)),"")</f>
        <v/>
      </c>
      <c r="M333" s="45"/>
      <c r="N333" s="92" t="str">
        <f t="shared" si="28"/>
        <v/>
      </c>
      <c r="O333" s="91" t="str">
        <f>IF(MOD(ROW(I332),2)=0,IF( OR(INDEX(Calculation!$BL$6:$BL$505,ROW(I332)/2-2,1)="",AND(INDEX(Calculation!$BL$6:$BL$505,ROW(I332)/2-2,1)="-",INDEX(Calculation!$BJ$6:$BJ$505,ROW(I332)/2-2,1)="-")),"",INDEX(Calculation!$BL$6:$BL$505,ROW(I332)/2-2,1)&amp; " - " &amp; INDEX(Calculation!$BM$6:$BM$505,ROW(I332)/2-2,1)),"")</f>
        <v/>
      </c>
      <c r="P333" s="45"/>
      <c r="Q333" s="92" t="str">
        <f t="shared" si="29"/>
        <v/>
      </c>
      <c r="R333" s="91" t="str">
        <f>IF(MOD(ROW(L332),2)=0,IF( OR(INDEX(Calculation!$BN$6:$BN$505,ROW(L332)/2-2,1)="",AND(INDEX(Calculation!$BN$6:$BN$505,ROW(L332)/2-2,1)="-",INDEX(Calculation!$BL$6:$BL$505,ROW(I332)/2-2,1)="-")),"",INDEX(Calculation!$BN$6:$BN$505,ROW(L332)/2-2,1)&amp; " - " &amp; INDEX(Calculation!$BO$6:$BO$505,ROW(L332)/2-2,1)),"")</f>
        <v/>
      </c>
      <c r="S333" s="63"/>
    </row>
    <row r="334" spans="2:19" x14ac:dyDescent="0.25">
      <c r="B334" s="62"/>
      <c r="C334" s="45"/>
      <c r="D334" s="81"/>
      <c r="E334" s="92" t="str">
        <f t="shared" si="25"/>
        <v/>
      </c>
      <c r="F334" s="91" t="str">
        <f>IF(MOD(ROW(F333),2)=0,IF( LEN(INDEX(Calculation!$BF$6:$BF$505,ROW(F333)/2-2,1))=0,"",INDEX(Calculation!$BF$6:$BF$505,ROW(F333)/2-2,1)&amp; " - " &amp; INDEX(Calculation!$BG$6:$BG$505,ROW(F333)/2-2,1)),"")</f>
        <v/>
      </c>
      <c r="G334" s="45"/>
      <c r="H334" s="92" t="str">
        <f t="shared" si="26"/>
        <v/>
      </c>
      <c r="I334" s="91" t="str">
        <f>IF(MOD(ROW(I333),2)=0,IF( OR(INDEX(Calculation!$BH$6:$BH$505,ROW(I333)/2-2,1)="",AND(INDEX(Calculation!$BH$6:$BH$505,ROW(I333)/2-2,1)="-",INDEX(Calculation!$BG$6:$BG$505,ROW(I333)/2-2,1)="-")),"",INDEX(Calculation!$BH$6:$BH$505,ROW(I333)/2-2,1)&amp; " - " &amp; INDEX(Calculation!$BI$6:$BI$505,ROW(I333)/2-2,1)),"")</f>
        <v/>
      </c>
      <c r="J334" s="45"/>
      <c r="K334" s="92" t="str">
        <f t="shared" si="27"/>
        <v/>
      </c>
      <c r="L334" s="91" t="str">
        <f>IF(MOD(ROW(I333),2)=0,IF( OR(INDEX(Calculation!$BJ$6:$BJ$505,ROW(I333)/2-2,1)="",AND(INDEX(Calculation!$BJ$6:$BJ$505,ROW(I333)/2-2,1)="-",INDEX(Calculation!$BH$6:$BH$505,ROW(I333)/2-2,1)="-")),"",INDEX(Calculation!$BJ$6:$BJ$505,ROW(I333)/2-2,1)&amp; " - " &amp; INDEX(Calculation!$BK$6:$BK$505,ROW(I333)/2-2,1)),"")</f>
        <v/>
      </c>
      <c r="M334" s="45"/>
      <c r="N334" s="92" t="str">
        <f t="shared" si="28"/>
        <v/>
      </c>
      <c r="O334" s="91" t="str">
        <f>IF(MOD(ROW(I333),2)=0,IF( OR(INDEX(Calculation!$BL$6:$BL$505,ROW(I333)/2-2,1)="",AND(INDEX(Calculation!$BL$6:$BL$505,ROW(I333)/2-2,1)="-",INDEX(Calculation!$BJ$6:$BJ$505,ROW(I333)/2-2,1)="-")),"",INDEX(Calculation!$BL$6:$BL$505,ROW(I333)/2-2,1)&amp; " - " &amp; INDEX(Calculation!$BM$6:$BM$505,ROW(I333)/2-2,1)),"")</f>
        <v/>
      </c>
      <c r="P334" s="45"/>
      <c r="Q334" s="92" t="str">
        <f t="shared" si="29"/>
        <v/>
      </c>
      <c r="R334" s="91" t="str">
        <f>IF(MOD(ROW(L333),2)=0,IF( OR(INDEX(Calculation!$BN$6:$BN$505,ROW(L333)/2-2,1)="",AND(INDEX(Calculation!$BN$6:$BN$505,ROW(L333)/2-2,1)="-",INDEX(Calculation!$BL$6:$BL$505,ROW(I333)/2-2,1)="-")),"",INDEX(Calculation!$BN$6:$BN$505,ROW(L333)/2-2,1)&amp; " - " &amp; INDEX(Calculation!$BO$6:$BO$505,ROW(L333)/2-2,1)),"")</f>
        <v/>
      </c>
      <c r="S334" s="63"/>
    </row>
    <row r="335" spans="2:19" x14ac:dyDescent="0.25">
      <c r="B335" s="62"/>
      <c r="C335" s="45"/>
      <c r="D335" s="81"/>
      <c r="E335" s="92" t="str">
        <f t="shared" si="25"/>
        <v/>
      </c>
      <c r="F335" s="91" t="str">
        <f>IF(MOD(ROW(F334),2)=0,IF( LEN(INDEX(Calculation!$BF$6:$BF$505,ROW(F334)/2-2,1))=0,"",INDEX(Calculation!$BF$6:$BF$505,ROW(F334)/2-2,1)&amp; " - " &amp; INDEX(Calculation!$BG$6:$BG$505,ROW(F334)/2-2,1)),"")</f>
        <v/>
      </c>
      <c r="G335" s="45"/>
      <c r="H335" s="92" t="str">
        <f t="shared" si="26"/>
        <v/>
      </c>
      <c r="I335" s="91" t="str">
        <f>IF(MOD(ROW(I334),2)=0,IF( OR(INDEX(Calculation!$BH$6:$BH$505,ROW(I334)/2-2,1)="",AND(INDEX(Calculation!$BH$6:$BH$505,ROW(I334)/2-2,1)="-",INDEX(Calculation!$BG$6:$BG$505,ROW(I334)/2-2,1)="-")),"",INDEX(Calculation!$BH$6:$BH$505,ROW(I334)/2-2,1)&amp; " - " &amp; INDEX(Calculation!$BI$6:$BI$505,ROW(I334)/2-2,1)),"")</f>
        <v/>
      </c>
      <c r="J335" s="45"/>
      <c r="K335" s="92" t="str">
        <f t="shared" si="27"/>
        <v/>
      </c>
      <c r="L335" s="91" t="str">
        <f>IF(MOD(ROW(I334),2)=0,IF( OR(INDEX(Calculation!$BJ$6:$BJ$505,ROW(I334)/2-2,1)="",AND(INDEX(Calculation!$BJ$6:$BJ$505,ROW(I334)/2-2,1)="-",INDEX(Calculation!$BH$6:$BH$505,ROW(I334)/2-2,1)="-")),"",INDEX(Calculation!$BJ$6:$BJ$505,ROW(I334)/2-2,1)&amp; " - " &amp; INDEX(Calculation!$BK$6:$BK$505,ROW(I334)/2-2,1)),"")</f>
        <v/>
      </c>
      <c r="M335" s="45"/>
      <c r="N335" s="92" t="str">
        <f t="shared" si="28"/>
        <v/>
      </c>
      <c r="O335" s="91" t="str">
        <f>IF(MOD(ROW(I334),2)=0,IF( OR(INDEX(Calculation!$BL$6:$BL$505,ROW(I334)/2-2,1)="",AND(INDEX(Calculation!$BL$6:$BL$505,ROW(I334)/2-2,1)="-",INDEX(Calculation!$BJ$6:$BJ$505,ROW(I334)/2-2,1)="-")),"",INDEX(Calculation!$BL$6:$BL$505,ROW(I334)/2-2,1)&amp; " - " &amp; INDEX(Calculation!$BM$6:$BM$505,ROW(I334)/2-2,1)),"")</f>
        <v/>
      </c>
      <c r="P335" s="45"/>
      <c r="Q335" s="92" t="str">
        <f t="shared" si="29"/>
        <v/>
      </c>
      <c r="R335" s="91" t="str">
        <f>IF(MOD(ROW(L334),2)=0,IF( OR(INDEX(Calculation!$BN$6:$BN$505,ROW(L334)/2-2,1)="",AND(INDEX(Calculation!$BN$6:$BN$505,ROW(L334)/2-2,1)="-",INDEX(Calculation!$BL$6:$BL$505,ROW(I334)/2-2,1)="-")),"",INDEX(Calculation!$BN$6:$BN$505,ROW(L334)/2-2,1)&amp; " - " &amp; INDEX(Calculation!$BO$6:$BO$505,ROW(L334)/2-2,1)),"")</f>
        <v/>
      </c>
      <c r="S335" s="63"/>
    </row>
    <row r="336" spans="2:19" x14ac:dyDescent="0.25">
      <c r="B336" s="62"/>
      <c r="C336" s="45"/>
      <c r="D336" s="81"/>
      <c r="E336" s="92" t="str">
        <f t="shared" si="25"/>
        <v/>
      </c>
      <c r="F336" s="91" t="str">
        <f>IF(MOD(ROW(F335),2)=0,IF( LEN(INDEX(Calculation!$BF$6:$BF$505,ROW(F335)/2-2,1))=0,"",INDEX(Calculation!$BF$6:$BF$505,ROW(F335)/2-2,1)&amp; " - " &amp; INDEX(Calculation!$BG$6:$BG$505,ROW(F335)/2-2,1)),"")</f>
        <v/>
      </c>
      <c r="G336" s="45"/>
      <c r="H336" s="92" t="str">
        <f t="shared" si="26"/>
        <v/>
      </c>
      <c r="I336" s="91" t="str">
        <f>IF(MOD(ROW(I335),2)=0,IF( OR(INDEX(Calculation!$BH$6:$BH$505,ROW(I335)/2-2,1)="",AND(INDEX(Calculation!$BH$6:$BH$505,ROW(I335)/2-2,1)="-",INDEX(Calculation!$BG$6:$BG$505,ROW(I335)/2-2,1)="-")),"",INDEX(Calculation!$BH$6:$BH$505,ROW(I335)/2-2,1)&amp; " - " &amp; INDEX(Calculation!$BI$6:$BI$505,ROW(I335)/2-2,1)),"")</f>
        <v/>
      </c>
      <c r="J336" s="45"/>
      <c r="K336" s="92" t="str">
        <f t="shared" si="27"/>
        <v/>
      </c>
      <c r="L336" s="91" t="str">
        <f>IF(MOD(ROW(I335),2)=0,IF( OR(INDEX(Calculation!$BJ$6:$BJ$505,ROW(I335)/2-2,1)="",AND(INDEX(Calculation!$BJ$6:$BJ$505,ROW(I335)/2-2,1)="-",INDEX(Calculation!$BH$6:$BH$505,ROW(I335)/2-2,1)="-")),"",INDEX(Calculation!$BJ$6:$BJ$505,ROW(I335)/2-2,1)&amp; " - " &amp; INDEX(Calculation!$BK$6:$BK$505,ROW(I335)/2-2,1)),"")</f>
        <v/>
      </c>
      <c r="M336" s="45"/>
      <c r="N336" s="92" t="str">
        <f t="shared" si="28"/>
        <v/>
      </c>
      <c r="O336" s="91" t="str">
        <f>IF(MOD(ROW(I335),2)=0,IF( OR(INDEX(Calculation!$BL$6:$BL$505,ROW(I335)/2-2,1)="",AND(INDEX(Calculation!$BL$6:$BL$505,ROW(I335)/2-2,1)="-",INDEX(Calculation!$BJ$6:$BJ$505,ROW(I335)/2-2,1)="-")),"",INDEX(Calculation!$BL$6:$BL$505,ROW(I335)/2-2,1)&amp; " - " &amp; INDEX(Calculation!$BM$6:$BM$505,ROW(I335)/2-2,1)),"")</f>
        <v/>
      </c>
      <c r="P336" s="45"/>
      <c r="Q336" s="92" t="str">
        <f t="shared" si="29"/>
        <v/>
      </c>
      <c r="R336" s="91" t="str">
        <f>IF(MOD(ROW(L335),2)=0,IF( OR(INDEX(Calculation!$BN$6:$BN$505,ROW(L335)/2-2,1)="",AND(INDEX(Calculation!$BN$6:$BN$505,ROW(L335)/2-2,1)="-",INDEX(Calculation!$BL$6:$BL$505,ROW(I335)/2-2,1)="-")),"",INDEX(Calculation!$BN$6:$BN$505,ROW(L335)/2-2,1)&amp; " - " &amp; INDEX(Calculation!$BO$6:$BO$505,ROW(L335)/2-2,1)),"")</f>
        <v/>
      </c>
      <c r="S336" s="63"/>
    </row>
    <row r="337" spans="2:19" x14ac:dyDescent="0.25">
      <c r="B337" s="62"/>
      <c r="C337" s="45"/>
      <c r="D337" s="81"/>
      <c r="E337" s="92" t="str">
        <f t="shared" si="25"/>
        <v/>
      </c>
      <c r="F337" s="91" t="str">
        <f>IF(MOD(ROW(F336),2)=0,IF( LEN(INDEX(Calculation!$BF$6:$BF$505,ROW(F336)/2-2,1))=0,"",INDEX(Calculation!$BF$6:$BF$505,ROW(F336)/2-2,1)&amp; " - " &amp; INDEX(Calculation!$BG$6:$BG$505,ROW(F336)/2-2,1)),"")</f>
        <v/>
      </c>
      <c r="G337" s="45"/>
      <c r="H337" s="92" t="str">
        <f t="shared" si="26"/>
        <v/>
      </c>
      <c r="I337" s="91" t="str">
        <f>IF(MOD(ROW(I336),2)=0,IF( OR(INDEX(Calculation!$BH$6:$BH$505,ROW(I336)/2-2,1)="",AND(INDEX(Calculation!$BH$6:$BH$505,ROW(I336)/2-2,1)="-",INDEX(Calculation!$BG$6:$BG$505,ROW(I336)/2-2,1)="-")),"",INDEX(Calculation!$BH$6:$BH$505,ROW(I336)/2-2,1)&amp; " - " &amp; INDEX(Calculation!$BI$6:$BI$505,ROW(I336)/2-2,1)),"")</f>
        <v/>
      </c>
      <c r="J337" s="45"/>
      <c r="K337" s="92" t="str">
        <f t="shared" si="27"/>
        <v/>
      </c>
      <c r="L337" s="91" t="str">
        <f>IF(MOD(ROW(I336),2)=0,IF( OR(INDEX(Calculation!$BJ$6:$BJ$505,ROW(I336)/2-2,1)="",AND(INDEX(Calculation!$BJ$6:$BJ$505,ROW(I336)/2-2,1)="-",INDEX(Calculation!$BH$6:$BH$505,ROW(I336)/2-2,1)="-")),"",INDEX(Calculation!$BJ$6:$BJ$505,ROW(I336)/2-2,1)&amp; " - " &amp; INDEX(Calculation!$BK$6:$BK$505,ROW(I336)/2-2,1)),"")</f>
        <v/>
      </c>
      <c r="M337" s="45"/>
      <c r="N337" s="92" t="str">
        <f t="shared" si="28"/>
        <v/>
      </c>
      <c r="O337" s="91" t="str">
        <f>IF(MOD(ROW(I336),2)=0,IF( OR(INDEX(Calculation!$BL$6:$BL$505,ROW(I336)/2-2,1)="",AND(INDEX(Calculation!$BL$6:$BL$505,ROW(I336)/2-2,1)="-",INDEX(Calculation!$BJ$6:$BJ$505,ROW(I336)/2-2,1)="-")),"",INDEX(Calculation!$BL$6:$BL$505,ROW(I336)/2-2,1)&amp; " - " &amp; INDEX(Calculation!$BM$6:$BM$505,ROW(I336)/2-2,1)),"")</f>
        <v/>
      </c>
      <c r="P337" s="45"/>
      <c r="Q337" s="92" t="str">
        <f t="shared" si="29"/>
        <v/>
      </c>
      <c r="R337" s="91" t="str">
        <f>IF(MOD(ROW(L336),2)=0,IF( OR(INDEX(Calculation!$BN$6:$BN$505,ROW(L336)/2-2,1)="",AND(INDEX(Calculation!$BN$6:$BN$505,ROW(L336)/2-2,1)="-",INDEX(Calculation!$BL$6:$BL$505,ROW(I336)/2-2,1)="-")),"",INDEX(Calculation!$BN$6:$BN$505,ROW(L336)/2-2,1)&amp; " - " &amp; INDEX(Calculation!$BO$6:$BO$505,ROW(L336)/2-2,1)),"")</f>
        <v/>
      </c>
      <c r="S337" s="63"/>
    </row>
    <row r="338" spans="2:19" x14ac:dyDescent="0.25">
      <c r="B338" s="62"/>
      <c r="C338" s="45"/>
      <c r="D338" s="81"/>
      <c r="E338" s="92" t="str">
        <f t="shared" si="25"/>
        <v/>
      </c>
      <c r="F338" s="91" t="str">
        <f>IF(MOD(ROW(F337),2)=0,IF( LEN(INDEX(Calculation!$BF$6:$BF$505,ROW(F337)/2-2,1))=0,"",INDEX(Calculation!$BF$6:$BF$505,ROW(F337)/2-2,1)&amp; " - " &amp; INDEX(Calculation!$BG$6:$BG$505,ROW(F337)/2-2,1)),"")</f>
        <v/>
      </c>
      <c r="G338" s="45"/>
      <c r="H338" s="92" t="str">
        <f t="shared" si="26"/>
        <v/>
      </c>
      <c r="I338" s="91" t="str">
        <f>IF(MOD(ROW(I337),2)=0,IF( OR(INDEX(Calculation!$BH$6:$BH$505,ROW(I337)/2-2,1)="",AND(INDEX(Calculation!$BH$6:$BH$505,ROW(I337)/2-2,1)="-",INDEX(Calculation!$BG$6:$BG$505,ROW(I337)/2-2,1)="-")),"",INDEX(Calculation!$BH$6:$BH$505,ROW(I337)/2-2,1)&amp; " - " &amp; INDEX(Calculation!$BI$6:$BI$505,ROW(I337)/2-2,1)),"")</f>
        <v/>
      </c>
      <c r="J338" s="45"/>
      <c r="K338" s="92" t="str">
        <f t="shared" si="27"/>
        <v/>
      </c>
      <c r="L338" s="91" t="str">
        <f>IF(MOD(ROW(I337),2)=0,IF( OR(INDEX(Calculation!$BJ$6:$BJ$505,ROW(I337)/2-2,1)="",AND(INDEX(Calculation!$BJ$6:$BJ$505,ROW(I337)/2-2,1)="-",INDEX(Calculation!$BH$6:$BH$505,ROW(I337)/2-2,1)="-")),"",INDEX(Calculation!$BJ$6:$BJ$505,ROW(I337)/2-2,1)&amp; " - " &amp; INDEX(Calculation!$BK$6:$BK$505,ROW(I337)/2-2,1)),"")</f>
        <v/>
      </c>
      <c r="M338" s="45"/>
      <c r="N338" s="92" t="str">
        <f t="shared" si="28"/>
        <v/>
      </c>
      <c r="O338" s="91" t="str">
        <f>IF(MOD(ROW(I337),2)=0,IF( OR(INDEX(Calculation!$BL$6:$BL$505,ROW(I337)/2-2,1)="",AND(INDEX(Calculation!$BL$6:$BL$505,ROW(I337)/2-2,1)="-",INDEX(Calculation!$BJ$6:$BJ$505,ROW(I337)/2-2,1)="-")),"",INDEX(Calculation!$BL$6:$BL$505,ROW(I337)/2-2,1)&amp; " - " &amp; INDEX(Calculation!$BM$6:$BM$505,ROW(I337)/2-2,1)),"")</f>
        <v/>
      </c>
      <c r="P338" s="45"/>
      <c r="Q338" s="92" t="str">
        <f t="shared" si="29"/>
        <v/>
      </c>
      <c r="R338" s="91" t="str">
        <f>IF(MOD(ROW(L337),2)=0,IF( OR(INDEX(Calculation!$BN$6:$BN$505,ROW(L337)/2-2,1)="",AND(INDEX(Calculation!$BN$6:$BN$505,ROW(L337)/2-2,1)="-",INDEX(Calculation!$BL$6:$BL$505,ROW(I337)/2-2,1)="-")),"",INDEX(Calculation!$BN$6:$BN$505,ROW(L337)/2-2,1)&amp; " - " &amp; INDEX(Calculation!$BO$6:$BO$505,ROW(L337)/2-2,1)),"")</f>
        <v/>
      </c>
      <c r="S338" s="63"/>
    </row>
    <row r="339" spans="2:19" x14ac:dyDescent="0.25">
      <c r="B339" s="62"/>
      <c r="C339" s="45"/>
      <c r="D339" s="81"/>
      <c r="E339" s="92" t="str">
        <f t="shared" si="25"/>
        <v/>
      </c>
      <c r="F339" s="91" t="str">
        <f>IF(MOD(ROW(F338),2)=0,IF( LEN(INDEX(Calculation!$BF$6:$BF$505,ROW(F338)/2-2,1))=0,"",INDEX(Calculation!$BF$6:$BF$505,ROW(F338)/2-2,1)&amp; " - " &amp; INDEX(Calculation!$BG$6:$BG$505,ROW(F338)/2-2,1)),"")</f>
        <v/>
      </c>
      <c r="G339" s="45"/>
      <c r="H339" s="92" t="str">
        <f t="shared" si="26"/>
        <v/>
      </c>
      <c r="I339" s="91" t="str">
        <f>IF(MOD(ROW(I338),2)=0,IF( OR(INDEX(Calculation!$BH$6:$BH$505,ROW(I338)/2-2,1)="",AND(INDEX(Calculation!$BH$6:$BH$505,ROW(I338)/2-2,1)="-",INDEX(Calculation!$BG$6:$BG$505,ROW(I338)/2-2,1)="-")),"",INDEX(Calculation!$BH$6:$BH$505,ROW(I338)/2-2,1)&amp; " - " &amp; INDEX(Calculation!$BI$6:$BI$505,ROW(I338)/2-2,1)),"")</f>
        <v/>
      </c>
      <c r="J339" s="45"/>
      <c r="K339" s="92" t="str">
        <f t="shared" si="27"/>
        <v/>
      </c>
      <c r="L339" s="91" t="str">
        <f>IF(MOD(ROW(I338),2)=0,IF( OR(INDEX(Calculation!$BJ$6:$BJ$505,ROW(I338)/2-2,1)="",AND(INDEX(Calculation!$BJ$6:$BJ$505,ROW(I338)/2-2,1)="-",INDEX(Calculation!$BH$6:$BH$505,ROW(I338)/2-2,1)="-")),"",INDEX(Calculation!$BJ$6:$BJ$505,ROW(I338)/2-2,1)&amp; " - " &amp; INDEX(Calculation!$BK$6:$BK$505,ROW(I338)/2-2,1)),"")</f>
        <v/>
      </c>
      <c r="M339" s="45"/>
      <c r="N339" s="92" t="str">
        <f t="shared" si="28"/>
        <v/>
      </c>
      <c r="O339" s="91" t="str">
        <f>IF(MOD(ROW(I338),2)=0,IF( OR(INDEX(Calculation!$BL$6:$BL$505,ROW(I338)/2-2,1)="",AND(INDEX(Calculation!$BL$6:$BL$505,ROW(I338)/2-2,1)="-",INDEX(Calculation!$BJ$6:$BJ$505,ROW(I338)/2-2,1)="-")),"",INDEX(Calculation!$BL$6:$BL$505,ROW(I338)/2-2,1)&amp; " - " &amp; INDEX(Calculation!$BM$6:$BM$505,ROW(I338)/2-2,1)),"")</f>
        <v/>
      </c>
      <c r="P339" s="45"/>
      <c r="Q339" s="92" t="str">
        <f t="shared" si="29"/>
        <v/>
      </c>
      <c r="R339" s="91" t="str">
        <f>IF(MOD(ROW(L338),2)=0,IF( OR(INDEX(Calculation!$BN$6:$BN$505,ROW(L338)/2-2,1)="",AND(INDEX(Calculation!$BN$6:$BN$505,ROW(L338)/2-2,1)="-",INDEX(Calculation!$BL$6:$BL$505,ROW(I338)/2-2,1)="-")),"",INDEX(Calculation!$BN$6:$BN$505,ROW(L338)/2-2,1)&amp; " - " &amp; INDEX(Calculation!$BO$6:$BO$505,ROW(L338)/2-2,1)),"")</f>
        <v/>
      </c>
      <c r="S339" s="63"/>
    </row>
    <row r="340" spans="2:19" x14ac:dyDescent="0.25">
      <c r="B340" s="62"/>
      <c r="C340" s="45"/>
      <c r="D340" s="81"/>
      <c r="E340" s="92" t="str">
        <f t="shared" si="25"/>
        <v/>
      </c>
      <c r="F340" s="91" t="str">
        <f>IF(MOD(ROW(F339),2)=0,IF( LEN(INDEX(Calculation!$BF$6:$BF$505,ROW(F339)/2-2,1))=0,"",INDEX(Calculation!$BF$6:$BF$505,ROW(F339)/2-2,1)&amp; " - " &amp; INDEX(Calculation!$BG$6:$BG$505,ROW(F339)/2-2,1)),"")</f>
        <v/>
      </c>
      <c r="G340" s="45"/>
      <c r="H340" s="92" t="str">
        <f t="shared" si="26"/>
        <v/>
      </c>
      <c r="I340" s="91" t="str">
        <f>IF(MOD(ROW(I339),2)=0,IF( OR(INDEX(Calculation!$BH$6:$BH$505,ROW(I339)/2-2,1)="",AND(INDEX(Calculation!$BH$6:$BH$505,ROW(I339)/2-2,1)="-",INDEX(Calculation!$BG$6:$BG$505,ROW(I339)/2-2,1)="-")),"",INDEX(Calculation!$BH$6:$BH$505,ROW(I339)/2-2,1)&amp; " - " &amp; INDEX(Calculation!$BI$6:$BI$505,ROW(I339)/2-2,1)),"")</f>
        <v/>
      </c>
      <c r="J340" s="45"/>
      <c r="K340" s="92" t="str">
        <f t="shared" si="27"/>
        <v/>
      </c>
      <c r="L340" s="91" t="str">
        <f>IF(MOD(ROW(I339),2)=0,IF( OR(INDEX(Calculation!$BJ$6:$BJ$505,ROW(I339)/2-2,1)="",AND(INDEX(Calculation!$BJ$6:$BJ$505,ROW(I339)/2-2,1)="-",INDEX(Calculation!$BH$6:$BH$505,ROW(I339)/2-2,1)="-")),"",INDEX(Calculation!$BJ$6:$BJ$505,ROW(I339)/2-2,1)&amp; " - " &amp; INDEX(Calculation!$BK$6:$BK$505,ROW(I339)/2-2,1)),"")</f>
        <v/>
      </c>
      <c r="M340" s="45"/>
      <c r="N340" s="92" t="str">
        <f t="shared" si="28"/>
        <v/>
      </c>
      <c r="O340" s="91" t="str">
        <f>IF(MOD(ROW(I339),2)=0,IF( OR(INDEX(Calculation!$BL$6:$BL$505,ROW(I339)/2-2,1)="",AND(INDEX(Calculation!$BL$6:$BL$505,ROW(I339)/2-2,1)="-",INDEX(Calculation!$BJ$6:$BJ$505,ROW(I339)/2-2,1)="-")),"",INDEX(Calculation!$BL$6:$BL$505,ROW(I339)/2-2,1)&amp; " - " &amp; INDEX(Calculation!$BM$6:$BM$505,ROW(I339)/2-2,1)),"")</f>
        <v/>
      </c>
      <c r="P340" s="45"/>
      <c r="Q340" s="92" t="str">
        <f t="shared" si="29"/>
        <v/>
      </c>
      <c r="R340" s="91" t="str">
        <f>IF(MOD(ROW(L339),2)=0,IF( OR(INDEX(Calculation!$BN$6:$BN$505,ROW(L339)/2-2,1)="",AND(INDEX(Calculation!$BN$6:$BN$505,ROW(L339)/2-2,1)="-",INDEX(Calculation!$BL$6:$BL$505,ROW(I339)/2-2,1)="-")),"",INDEX(Calculation!$BN$6:$BN$505,ROW(L339)/2-2,1)&amp; " - " &amp; INDEX(Calculation!$BO$6:$BO$505,ROW(L339)/2-2,1)),"")</f>
        <v/>
      </c>
      <c r="S340" s="63"/>
    </row>
    <row r="341" spans="2:19" x14ac:dyDescent="0.25">
      <c r="B341" s="62"/>
      <c r="C341" s="45"/>
      <c r="D341" s="81"/>
      <c r="E341" s="92" t="str">
        <f t="shared" si="25"/>
        <v/>
      </c>
      <c r="F341" s="91" t="str">
        <f>IF(MOD(ROW(F340),2)=0,IF( LEN(INDEX(Calculation!$BF$6:$BF$505,ROW(F340)/2-2,1))=0,"",INDEX(Calculation!$BF$6:$BF$505,ROW(F340)/2-2,1)&amp; " - " &amp; INDEX(Calculation!$BG$6:$BG$505,ROW(F340)/2-2,1)),"")</f>
        <v/>
      </c>
      <c r="G341" s="45"/>
      <c r="H341" s="92" t="str">
        <f t="shared" si="26"/>
        <v/>
      </c>
      <c r="I341" s="91" t="str">
        <f>IF(MOD(ROW(I340),2)=0,IF( OR(INDEX(Calculation!$BH$6:$BH$505,ROW(I340)/2-2,1)="",AND(INDEX(Calculation!$BH$6:$BH$505,ROW(I340)/2-2,1)="-",INDEX(Calculation!$BG$6:$BG$505,ROW(I340)/2-2,1)="-")),"",INDEX(Calculation!$BH$6:$BH$505,ROW(I340)/2-2,1)&amp; " - " &amp; INDEX(Calculation!$BI$6:$BI$505,ROW(I340)/2-2,1)),"")</f>
        <v/>
      </c>
      <c r="J341" s="45"/>
      <c r="K341" s="92" t="str">
        <f t="shared" si="27"/>
        <v/>
      </c>
      <c r="L341" s="91" t="str">
        <f>IF(MOD(ROW(I340),2)=0,IF( OR(INDEX(Calculation!$BJ$6:$BJ$505,ROW(I340)/2-2,1)="",AND(INDEX(Calculation!$BJ$6:$BJ$505,ROW(I340)/2-2,1)="-",INDEX(Calculation!$BH$6:$BH$505,ROW(I340)/2-2,1)="-")),"",INDEX(Calculation!$BJ$6:$BJ$505,ROW(I340)/2-2,1)&amp; " - " &amp; INDEX(Calculation!$BK$6:$BK$505,ROW(I340)/2-2,1)),"")</f>
        <v/>
      </c>
      <c r="M341" s="45"/>
      <c r="N341" s="92" t="str">
        <f t="shared" si="28"/>
        <v/>
      </c>
      <c r="O341" s="91" t="str">
        <f>IF(MOD(ROW(I340),2)=0,IF( OR(INDEX(Calculation!$BL$6:$BL$505,ROW(I340)/2-2,1)="",AND(INDEX(Calculation!$BL$6:$BL$505,ROW(I340)/2-2,1)="-",INDEX(Calculation!$BJ$6:$BJ$505,ROW(I340)/2-2,1)="-")),"",INDEX(Calculation!$BL$6:$BL$505,ROW(I340)/2-2,1)&amp; " - " &amp; INDEX(Calculation!$BM$6:$BM$505,ROW(I340)/2-2,1)),"")</f>
        <v/>
      </c>
      <c r="P341" s="45"/>
      <c r="Q341" s="92" t="str">
        <f t="shared" si="29"/>
        <v/>
      </c>
      <c r="R341" s="91" t="str">
        <f>IF(MOD(ROW(L340),2)=0,IF( OR(INDEX(Calculation!$BN$6:$BN$505,ROW(L340)/2-2,1)="",AND(INDEX(Calculation!$BN$6:$BN$505,ROW(L340)/2-2,1)="-",INDEX(Calculation!$BL$6:$BL$505,ROW(I340)/2-2,1)="-")),"",INDEX(Calculation!$BN$6:$BN$505,ROW(L340)/2-2,1)&amp; " - " &amp; INDEX(Calculation!$BO$6:$BO$505,ROW(L340)/2-2,1)),"")</f>
        <v/>
      </c>
      <c r="S341" s="63"/>
    </row>
    <row r="342" spans="2:19" x14ac:dyDescent="0.25">
      <c r="B342" s="62"/>
      <c r="C342" s="45"/>
      <c r="D342" s="81"/>
      <c r="E342" s="92" t="str">
        <f t="shared" si="25"/>
        <v/>
      </c>
      <c r="F342" s="91" t="str">
        <f>IF(MOD(ROW(F341),2)=0,IF( LEN(INDEX(Calculation!$BF$6:$BF$505,ROW(F341)/2-2,1))=0,"",INDEX(Calculation!$BF$6:$BF$505,ROW(F341)/2-2,1)&amp; " - " &amp; INDEX(Calculation!$BG$6:$BG$505,ROW(F341)/2-2,1)),"")</f>
        <v/>
      </c>
      <c r="G342" s="45"/>
      <c r="H342" s="92" t="str">
        <f t="shared" si="26"/>
        <v/>
      </c>
      <c r="I342" s="91" t="str">
        <f>IF(MOD(ROW(I341),2)=0,IF( OR(INDEX(Calculation!$BH$6:$BH$505,ROW(I341)/2-2,1)="",AND(INDEX(Calculation!$BH$6:$BH$505,ROW(I341)/2-2,1)="-",INDEX(Calculation!$BG$6:$BG$505,ROW(I341)/2-2,1)="-")),"",INDEX(Calculation!$BH$6:$BH$505,ROW(I341)/2-2,1)&amp; " - " &amp; INDEX(Calculation!$BI$6:$BI$505,ROW(I341)/2-2,1)),"")</f>
        <v/>
      </c>
      <c r="J342" s="45"/>
      <c r="K342" s="92" t="str">
        <f t="shared" si="27"/>
        <v/>
      </c>
      <c r="L342" s="91" t="str">
        <f>IF(MOD(ROW(I341),2)=0,IF( OR(INDEX(Calculation!$BJ$6:$BJ$505,ROW(I341)/2-2,1)="",AND(INDEX(Calculation!$BJ$6:$BJ$505,ROW(I341)/2-2,1)="-",INDEX(Calculation!$BH$6:$BH$505,ROW(I341)/2-2,1)="-")),"",INDEX(Calculation!$BJ$6:$BJ$505,ROW(I341)/2-2,1)&amp; " - " &amp; INDEX(Calculation!$BK$6:$BK$505,ROW(I341)/2-2,1)),"")</f>
        <v/>
      </c>
      <c r="M342" s="45"/>
      <c r="N342" s="92" t="str">
        <f t="shared" si="28"/>
        <v/>
      </c>
      <c r="O342" s="91" t="str">
        <f>IF(MOD(ROW(I341),2)=0,IF( OR(INDEX(Calculation!$BL$6:$BL$505,ROW(I341)/2-2,1)="",AND(INDEX(Calculation!$BL$6:$BL$505,ROW(I341)/2-2,1)="-",INDEX(Calculation!$BJ$6:$BJ$505,ROW(I341)/2-2,1)="-")),"",INDEX(Calculation!$BL$6:$BL$505,ROW(I341)/2-2,1)&amp; " - " &amp; INDEX(Calculation!$BM$6:$BM$505,ROW(I341)/2-2,1)),"")</f>
        <v/>
      </c>
      <c r="P342" s="45"/>
      <c r="Q342" s="92" t="str">
        <f t="shared" si="29"/>
        <v/>
      </c>
      <c r="R342" s="91" t="str">
        <f>IF(MOD(ROW(L341),2)=0,IF( OR(INDEX(Calculation!$BN$6:$BN$505,ROW(L341)/2-2,1)="",AND(INDEX(Calculation!$BN$6:$BN$505,ROW(L341)/2-2,1)="-",INDEX(Calculation!$BL$6:$BL$505,ROW(I341)/2-2,1)="-")),"",INDEX(Calculation!$BN$6:$BN$505,ROW(L341)/2-2,1)&amp; " - " &amp; INDEX(Calculation!$BO$6:$BO$505,ROW(L341)/2-2,1)),"")</f>
        <v/>
      </c>
      <c r="S342" s="63"/>
    </row>
    <row r="343" spans="2:19" x14ac:dyDescent="0.25">
      <c r="B343" s="62"/>
      <c r="C343" s="45"/>
      <c r="D343" s="81"/>
      <c r="E343" s="92" t="str">
        <f t="shared" si="25"/>
        <v/>
      </c>
      <c r="F343" s="91" t="str">
        <f>IF(MOD(ROW(F342),2)=0,IF( LEN(INDEX(Calculation!$BF$6:$BF$505,ROW(F342)/2-2,1))=0,"",INDEX(Calculation!$BF$6:$BF$505,ROW(F342)/2-2,1)&amp; " - " &amp; INDEX(Calculation!$BG$6:$BG$505,ROW(F342)/2-2,1)),"")</f>
        <v/>
      </c>
      <c r="G343" s="45"/>
      <c r="H343" s="92" t="str">
        <f t="shared" si="26"/>
        <v/>
      </c>
      <c r="I343" s="91" t="str">
        <f>IF(MOD(ROW(I342),2)=0,IF( OR(INDEX(Calculation!$BH$6:$BH$505,ROW(I342)/2-2,1)="",AND(INDEX(Calculation!$BH$6:$BH$505,ROW(I342)/2-2,1)="-",INDEX(Calculation!$BG$6:$BG$505,ROW(I342)/2-2,1)="-")),"",INDEX(Calculation!$BH$6:$BH$505,ROW(I342)/2-2,1)&amp; " - " &amp; INDEX(Calculation!$BI$6:$BI$505,ROW(I342)/2-2,1)),"")</f>
        <v/>
      </c>
      <c r="J343" s="45"/>
      <c r="K343" s="92" t="str">
        <f t="shared" si="27"/>
        <v/>
      </c>
      <c r="L343" s="91" t="str">
        <f>IF(MOD(ROW(I342),2)=0,IF( OR(INDEX(Calculation!$BJ$6:$BJ$505,ROW(I342)/2-2,1)="",AND(INDEX(Calculation!$BJ$6:$BJ$505,ROW(I342)/2-2,1)="-",INDEX(Calculation!$BH$6:$BH$505,ROW(I342)/2-2,1)="-")),"",INDEX(Calculation!$BJ$6:$BJ$505,ROW(I342)/2-2,1)&amp; " - " &amp; INDEX(Calculation!$BK$6:$BK$505,ROW(I342)/2-2,1)),"")</f>
        <v/>
      </c>
      <c r="M343" s="45"/>
      <c r="N343" s="92" t="str">
        <f t="shared" si="28"/>
        <v/>
      </c>
      <c r="O343" s="91" t="str">
        <f>IF(MOD(ROW(I342),2)=0,IF( OR(INDEX(Calculation!$BL$6:$BL$505,ROW(I342)/2-2,1)="",AND(INDEX(Calculation!$BL$6:$BL$505,ROW(I342)/2-2,1)="-",INDEX(Calculation!$BJ$6:$BJ$505,ROW(I342)/2-2,1)="-")),"",INDEX(Calculation!$BL$6:$BL$505,ROW(I342)/2-2,1)&amp; " - " &amp; INDEX(Calculation!$BM$6:$BM$505,ROW(I342)/2-2,1)),"")</f>
        <v/>
      </c>
      <c r="P343" s="45"/>
      <c r="Q343" s="92" t="str">
        <f t="shared" si="29"/>
        <v/>
      </c>
      <c r="R343" s="91" t="str">
        <f>IF(MOD(ROW(L342),2)=0,IF( OR(INDEX(Calculation!$BN$6:$BN$505,ROW(L342)/2-2,1)="",AND(INDEX(Calculation!$BN$6:$BN$505,ROW(L342)/2-2,1)="-",INDEX(Calculation!$BL$6:$BL$505,ROW(I342)/2-2,1)="-")),"",INDEX(Calculation!$BN$6:$BN$505,ROW(L342)/2-2,1)&amp; " - " &amp; INDEX(Calculation!$BO$6:$BO$505,ROW(L342)/2-2,1)),"")</f>
        <v/>
      </c>
      <c r="S343" s="63"/>
    </row>
    <row r="344" spans="2:19" x14ac:dyDescent="0.25">
      <c r="B344" s="62"/>
      <c r="C344" s="45"/>
      <c r="D344" s="81"/>
      <c r="E344" s="92" t="str">
        <f t="shared" si="25"/>
        <v/>
      </c>
      <c r="F344" s="91" t="str">
        <f>IF(MOD(ROW(F343),2)=0,IF( LEN(INDEX(Calculation!$BF$6:$BF$505,ROW(F343)/2-2,1))=0,"",INDEX(Calculation!$BF$6:$BF$505,ROW(F343)/2-2,1)&amp; " - " &amp; INDEX(Calculation!$BG$6:$BG$505,ROW(F343)/2-2,1)),"")</f>
        <v/>
      </c>
      <c r="G344" s="45"/>
      <c r="H344" s="92" t="str">
        <f t="shared" si="26"/>
        <v/>
      </c>
      <c r="I344" s="91" t="str">
        <f>IF(MOD(ROW(I343),2)=0,IF( OR(INDEX(Calculation!$BH$6:$BH$505,ROW(I343)/2-2,1)="",AND(INDEX(Calculation!$BH$6:$BH$505,ROW(I343)/2-2,1)="-",INDEX(Calculation!$BG$6:$BG$505,ROW(I343)/2-2,1)="-")),"",INDEX(Calculation!$BH$6:$BH$505,ROW(I343)/2-2,1)&amp; " - " &amp; INDEX(Calculation!$BI$6:$BI$505,ROW(I343)/2-2,1)),"")</f>
        <v/>
      </c>
      <c r="J344" s="45"/>
      <c r="K344" s="92" t="str">
        <f t="shared" si="27"/>
        <v/>
      </c>
      <c r="L344" s="91" t="str">
        <f>IF(MOD(ROW(I343),2)=0,IF( OR(INDEX(Calculation!$BJ$6:$BJ$505,ROW(I343)/2-2,1)="",AND(INDEX(Calculation!$BJ$6:$BJ$505,ROW(I343)/2-2,1)="-",INDEX(Calculation!$BH$6:$BH$505,ROW(I343)/2-2,1)="-")),"",INDEX(Calculation!$BJ$6:$BJ$505,ROW(I343)/2-2,1)&amp; " - " &amp; INDEX(Calculation!$BK$6:$BK$505,ROW(I343)/2-2,1)),"")</f>
        <v/>
      </c>
      <c r="M344" s="45"/>
      <c r="N344" s="92" t="str">
        <f t="shared" si="28"/>
        <v/>
      </c>
      <c r="O344" s="91" t="str">
        <f>IF(MOD(ROW(I343),2)=0,IF( OR(INDEX(Calculation!$BL$6:$BL$505,ROW(I343)/2-2,1)="",AND(INDEX(Calculation!$BL$6:$BL$505,ROW(I343)/2-2,1)="-",INDEX(Calculation!$BJ$6:$BJ$505,ROW(I343)/2-2,1)="-")),"",INDEX(Calculation!$BL$6:$BL$505,ROW(I343)/2-2,1)&amp; " - " &amp; INDEX(Calculation!$BM$6:$BM$505,ROW(I343)/2-2,1)),"")</f>
        <v/>
      </c>
      <c r="P344" s="45"/>
      <c r="Q344" s="92" t="str">
        <f t="shared" si="29"/>
        <v/>
      </c>
      <c r="R344" s="91" t="str">
        <f>IF(MOD(ROW(L343),2)=0,IF( OR(INDEX(Calculation!$BN$6:$BN$505,ROW(L343)/2-2,1)="",AND(INDEX(Calculation!$BN$6:$BN$505,ROW(L343)/2-2,1)="-",INDEX(Calculation!$BL$6:$BL$505,ROW(I343)/2-2,1)="-")),"",INDEX(Calculation!$BN$6:$BN$505,ROW(L343)/2-2,1)&amp; " - " &amp; INDEX(Calculation!$BO$6:$BO$505,ROW(L343)/2-2,1)),"")</f>
        <v/>
      </c>
      <c r="S344" s="63"/>
    </row>
    <row r="345" spans="2:19" x14ac:dyDescent="0.25">
      <c r="B345" s="62"/>
      <c r="C345" s="45"/>
      <c r="D345" s="81"/>
      <c r="E345" s="92" t="str">
        <f t="shared" si="25"/>
        <v/>
      </c>
      <c r="F345" s="91" t="str">
        <f>IF(MOD(ROW(F344),2)=0,IF( LEN(INDEX(Calculation!$BF$6:$BF$505,ROW(F344)/2-2,1))=0,"",INDEX(Calculation!$BF$6:$BF$505,ROW(F344)/2-2,1)&amp; " - " &amp; INDEX(Calculation!$BG$6:$BG$505,ROW(F344)/2-2,1)),"")</f>
        <v/>
      </c>
      <c r="G345" s="45"/>
      <c r="H345" s="92" t="str">
        <f t="shared" si="26"/>
        <v/>
      </c>
      <c r="I345" s="91" t="str">
        <f>IF(MOD(ROW(I344),2)=0,IF( OR(INDEX(Calculation!$BH$6:$BH$505,ROW(I344)/2-2,1)="",AND(INDEX(Calculation!$BH$6:$BH$505,ROW(I344)/2-2,1)="-",INDEX(Calculation!$BG$6:$BG$505,ROW(I344)/2-2,1)="-")),"",INDEX(Calculation!$BH$6:$BH$505,ROW(I344)/2-2,1)&amp; " - " &amp; INDEX(Calculation!$BI$6:$BI$505,ROW(I344)/2-2,1)),"")</f>
        <v/>
      </c>
      <c r="J345" s="45"/>
      <c r="K345" s="92" t="str">
        <f t="shared" si="27"/>
        <v/>
      </c>
      <c r="L345" s="91" t="str">
        <f>IF(MOD(ROW(I344),2)=0,IF( OR(INDEX(Calculation!$BJ$6:$BJ$505,ROW(I344)/2-2,1)="",AND(INDEX(Calculation!$BJ$6:$BJ$505,ROW(I344)/2-2,1)="-",INDEX(Calculation!$BH$6:$BH$505,ROW(I344)/2-2,1)="-")),"",INDEX(Calculation!$BJ$6:$BJ$505,ROW(I344)/2-2,1)&amp; " - " &amp; INDEX(Calculation!$BK$6:$BK$505,ROW(I344)/2-2,1)),"")</f>
        <v/>
      </c>
      <c r="M345" s="45"/>
      <c r="N345" s="92" t="str">
        <f t="shared" si="28"/>
        <v/>
      </c>
      <c r="O345" s="91" t="str">
        <f>IF(MOD(ROW(I344),2)=0,IF( OR(INDEX(Calculation!$BL$6:$BL$505,ROW(I344)/2-2,1)="",AND(INDEX(Calculation!$BL$6:$BL$505,ROW(I344)/2-2,1)="-",INDEX(Calculation!$BJ$6:$BJ$505,ROW(I344)/2-2,1)="-")),"",INDEX(Calculation!$BL$6:$BL$505,ROW(I344)/2-2,1)&amp; " - " &amp; INDEX(Calculation!$BM$6:$BM$505,ROW(I344)/2-2,1)),"")</f>
        <v/>
      </c>
      <c r="P345" s="45"/>
      <c r="Q345" s="92" t="str">
        <f t="shared" si="29"/>
        <v/>
      </c>
      <c r="R345" s="91" t="str">
        <f>IF(MOD(ROW(L344),2)=0,IF( OR(INDEX(Calculation!$BN$6:$BN$505,ROW(L344)/2-2,1)="",AND(INDEX(Calculation!$BN$6:$BN$505,ROW(L344)/2-2,1)="-",INDEX(Calculation!$BL$6:$BL$505,ROW(I344)/2-2,1)="-")),"",INDEX(Calculation!$BN$6:$BN$505,ROW(L344)/2-2,1)&amp; " - " &amp; INDEX(Calculation!$BO$6:$BO$505,ROW(L344)/2-2,1)),"")</f>
        <v/>
      </c>
      <c r="S345" s="63"/>
    </row>
    <row r="346" spans="2:19" x14ac:dyDescent="0.25">
      <c r="B346" s="62"/>
      <c r="C346" s="45"/>
      <c r="D346" s="81"/>
      <c r="E346" s="92" t="str">
        <f t="shared" si="25"/>
        <v/>
      </c>
      <c r="F346" s="91" t="str">
        <f>IF(MOD(ROW(F345),2)=0,IF( LEN(INDEX(Calculation!$BF$6:$BF$505,ROW(F345)/2-2,1))=0,"",INDEX(Calculation!$BF$6:$BF$505,ROW(F345)/2-2,1)&amp; " - " &amp; INDEX(Calculation!$BG$6:$BG$505,ROW(F345)/2-2,1)),"")</f>
        <v/>
      </c>
      <c r="G346" s="45"/>
      <c r="H346" s="92" t="str">
        <f t="shared" si="26"/>
        <v/>
      </c>
      <c r="I346" s="91" t="str">
        <f>IF(MOD(ROW(I345),2)=0,IF( OR(INDEX(Calculation!$BH$6:$BH$505,ROW(I345)/2-2,1)="",AND(INDEX(Calculation!$BH$6:$BH$505,ROW(I345)/2-2,1)="-",INDEX(Calculation!$BG$6:$BG$505,ROW(I345)/2-2,1)="-")),"",INDEX(Calculation!$BH$6:$BH$505,ROW(I345)/2-2,1)&amp; " - " &amp; INDEX(Calculation!$BI$6:$BI$505,ROW(I345)/2-2,1)),"")</f>
        <v/>
      </c>
      <c r="J346" s="45"/>
      <c r="K346" s="92" t="str">
        <f t="shared" si="27"/>
        <v/>
      </c>
      <c r="L346" s="91" t="str">
        <f>IF(MOD(ROW(I345),2)=0,IF( OR(INDEX(Calculation!$BJ$6:$BJ$505,ROW(I345)/2-2,1)="",AND(INDEX(Calculation!$BJ$6:$BJ$505,ROW(I345)/2-2,1)="-",INDEX(Calculation!$BH$6:$BH$505,ROW(I345)/2-2,1)="-")),"",INDEX(Calculation!$BJ$6:$BJ$505,ROW(I345)/2-2,1)&amp; " - " &amp; INDEX(Calculation!$BK$6:$BK$505,ROW(I345)/2-2,1)),"")</f>
        <v/>
      </c>
      <c r="M346" s="45"/>
      <c r="N346" s="92" t="str">
        <f t="shared" si="28"/>
        <v/>
      </c>
      <c r="O346" s="91" t="str">
        <f>IF(MOD(ROW(I345),2)=0,IF( OR(INDEX(Calculation!$BL$6:$BL$505,ROW(I345)/2-2,1)="",AND(INDEX(Calculation!$BL$6:$BL$505,ROW(I345)/2-2,1)="-",INDEX(Calculation!$BJ$6:$BJ$505,ROW(I345)/2-2,1)="-")),"",INDEX(Calculation!$BL$6:$BL$505,ROW(I345)/2-2,1)&amp; " - " &amp; INDEX(Calculation!$BM$6:$BM$505,ROW(I345)/2-2,1)),"")</f>
        <v/>
      </c>
      <c r="P346" s="45"/>
      <c r="Q346" s="92" t="str">
        <f t="shared" si="29"/>
        <v/>
      </c>
      <c r="R346" s="91" t="str">
        <f>IF(MOD(ROW(L345),2)=0,IF( OR(INDEX(Calculation!$BN$6:$BN$505,ROW(L345)/2-2,1)="",AND(INDEX(Calculation!$BN$6:$BN$505,ROW(L345)/2-2,1)="-",INDEX(Calculation!$BL$6:$BL$505,ROW(I345)/2-2,1)="-")),"",INDEX(Calculation!$BN$6:$BN$505,ROW(L345)/2-2,1)&amp; " - " &amp; INDEX(Calculation!$BO$6:$BO$505,ROW(L345)/2-2,1)),"")</f>
        <v/>
      </c>
      <c r="S346" s="63"/>
    </row>
    <row r="347" spans="2:19" x14ac:dyDescent="0.25">
      <c r="B347" s="62"/>
      <c r="C347" s="45"/>
      <c r="D347" s="81"/>
      <c r="E347" s="92" t="str">
        <f t="shared" si="25"/>
        <v/>
      </c>
      <c r="F347" s="91" t="str">
        <f>IF(MOD(ROW(F346),2)=0,IF( LEN(INDEX(Calculation!$BF$6:$BF$505,ROW(F346)/2-2,1))=0,"",INDEX(Calculation!$BF$6:$BF$505,ROW(F346)/2-2,1)&amp; " - " &amp; INDEX(Calculation!$BG$6:$BG$505,ROW(F346)/2-2,1)),"")</f>
        <v/>
      </c>
      <c r="G347" s="45"/>
      <c r="H347" s="92" t="str">
        <f t="shared" si="26"/>
        <v/>
      </c>
      <c r="I347" s="91" t="str">
        <f>IF(MOD(ROW(I346),2)=0,IF( OR(INDEX(Calculation!$BH$6:$BH$505,ROW(I346)/2-2,1)="",AND(INDEX(Calculation!$BH$6:$BH$505,ROW(I346)/2-2,1)="-",INDEX(Calculation!$BG$6:$BG$505,ROW(I346)/2-2,1)="-")),"",INDEX(Calculation!$BH$6:$BH$505,ROW(I346)/2-2,1)&amp; " - " &amp; INDEX(Calculation!$BI$6:$BI$505,ROW(I346)/2-2,1)),"")</f>
        <v/>
      </c>
      <c r="J347" s="45"/>
      <c r="K347" s="92" t="str">
        <f t="shared" si="27"/>
        <v/>
      </c>
      <c r="L347" s="91" t="str">
        <f>IF(MOD(ROW(I346),2)=0,IF( OR(INDEX(Calculation!$BJ$6:$BJ$505,ROW(I346)/2-2,1)="",AND(INDEX(Calculation!$BJ$6:$BJ$505,ROW(I346)/2-2,1)="-",INDEX(Calculation!$BH$6:$BH$505,ROW(I346)/2-2,1)="-")),"",INDEX(Calculation!$BJ$6:$BJ$505,ROW(I346)/2-2,1)&amp; " - " &amp; INDEX(Calculation!$BK$6:$BK$505,ROW(I346)/2-2,1)),"")</f>
        <v/>
      </c>
      <c r="M347" s="45"/>
      <c r="N347" s="92" t="str">
        <f t="shared" si="28"/>
        <v/>
      </c>
      <c r="O347" s="91" t="str">
        <f>IF(MOD(ROW(I346),2)=0,IF( OR(INDEX(Calculation!$BL$6:$BL$505,ROW(I346)/2-2,1)="",AND(INDEX(Calculation!$BL$6:$BL$505,ROW(I346)/2-2,1)="-",INDEX(Calculation!$BJ$6:$BJ$505,ROW(I346)/2-2,1)="-")),"",INDEX(Calculation!$BL$6:$BL$505,ROW(I346)/2-2,1)&amp; " - " &amp; INDEX(Calculation!$BM$6:$BM$505,ROW(I346)/2-2,1)),"")</f>
        <v/>
      </c>
      <c r="P347" s="45"/>
      <c r="Q347" s="92" t="str">
        <f t="shared" si="29"/>
        <v/>
      </c>
      <c r="R347" s="91" t="str">
        <f>IF(MOD(ROW(L346),2)=0,IF( OR(INDEX(Calculation!$BN$6:$BN$505,ROW(L346)/2-2,1)="",AND(INDEX(Calculation!$BN$6:$BN$505,ROW(L346)/2-2,1)="-",INDEX(Calculation!$BL$6:$BL$505,ROW(I346)/2-2,1)="-")),"",INDEX(Calculation!$BN$6:$BN$505,ROW(L346)/2-2,1)&amp; " - " &amp; INDEX(Calculation!$BO$6:$BO$505,ROW(L346)/2-2,1)),"")</f>
        <v/>
      </c>
      <c r="S347" s="63"/>
    </row>
    <row r="348" spans="2:19" x14ac:dyDescent="0.25">
      <c r="B348" s="62"/>
      <c r="C348" s="45"/>
      <c r="D348" s="81"/>
      <c r="E348" s="92" t="str">
        <f t="shared" si="25"/>
        <v/>
      </c>
      <c r="F348" s="91" t="str">
        <f>IF(MOD(ROW(F347),2)=0,IF( LEN(INDEX(Calculation!$BF$6:$BF$505,ROW(F347)/2-2,1))=0,"",INDEX(Calculation!$BF$6:$BF$505,ROW(F347)/2-2,1)&amp; " - " &amp; INDEX(Calculation!$BG$6:$BG$505,ROW(F347)/2-2,1)),"")</f>
        <v/>
      </c>
      <c r="G348" s="45"/>
      <c r="H348" s="92" t="str">
        <f t="shared" si="26"/>
        <v/>
      </c>
      <c r="I348" s="91" t="str">
        <f>IF(MOD(ROW(I347),2)=0,IF( OR(INDEX(Calculation!$BH$6:$BH$505,ROW(I347)/2-2,1)="",AND(INDEX(Calculation!$BH$6:$BH$505,ROW(I347)/2-2,1)="-",INDEX(Calculation!$BG$6:$BG$505,ROW(I347)/2-2,1)="-")),"",INDEX(Calculation!$BH$6:$BH$505,ROW(I347)/2-2,1)&amp; " - " &amp; INDEX(Calculation!$BI$6:$BI$505,ROW(I347)/2-2,1)),"")</f>
        <v/>
      </c>
      <c r="J348" s="45"/>
      <c r="K348" s="92" t="str">
        <f t="shared" si="27"/>
        <v/>
      </c>
      <c r="L348" s="91" t="str">
        <f>IF(MOD(ROW(I347),2)=0,IF( OR(INDEX(Calculation!$BJ$6:$BJ$505,ROW(I347)/2-2,1)="",AND(INDEX(Calculation!$BJ$6:$BJ$505,ROW(I347)/2-2,1)="-",INDEX(Calculation!$BH$6:$BH$505,ROW(I347)/2-2,1)="-")),"",INDEX(Calculation!$BJ$6:$BJ$505,ROW(I347)/2-2,1)&amp; " - " &amp; INDEX(Calculation!$BK$6:$BK$505,ROW(I347)/2-2,1)),"")</f>
        <v/>
      </c>
      <c r="M348" s="45"/>
      <c r="N348" s="92" t="str">
        <f t="shared" si="28"/>
        <v/>
      </c>
      <c r="O348" s="91" t="str">
        <f>IF(MOD(ROW(I347),2)=0,IF( OR(INDEX(Calculation!$BL$6:$BL$505,ROW(I347)/2-2,1)="",AND(INDEX(Calculation!$BL$6:$BL$505,ROW(I347)/2-2,1)="-",INDEX(Calculation!$BJ$6:$BJ$505,ROW(I347)/2-2,1)="-")),"",INDEX(Calculation!$BL$6:$BL$505,ROW(I347)/2-2,1)&amp; " - " &amp; INDEX(Calculation!$BM$6:$BM$505,ROW(I347)/2-2,1)),"")</f>
        <v/>
      </c>
      <c r="P348" s="45"/>
      <c r="Q348" s="92" t="str">
        <f t="shared" si="29"/>
        <v/>
      </c>
      <c r="R348" s="91" t="str">
        <f>IF(MOD(ROW(L347),2)=0,IF( OR(INDEX(Calculation!$BN$6:$BN$505,ROW(L347)/2-2,1)="",AND(INDEX(Calculation!$BN$6:$BN$505,ROW(L347)/2-2,1)="-",INDEX(Calculation!$BL$6:$BL$505,ROW(I347)/2-2,1)="-")),"",INDEX(Calculation!$BN$6:$BN$505,ROW(L347)/2-2,1)&amp; " - " &amp; INDEX(Calculation!$BO$6:$BO$505,ROW(L347)/2-2,1)),"")</f>
        <v/>
      </c>
      <c r="S348" s="63"/>
    </row>
    <row r="349" spans="2:19" x14ac:dyDescent="0.25">
      <c r="B349" s="62"/>
      <c r="C349" s="45"/>
      <c r="D349" s="81"/>
      <c r="E349" s="92" t="str">
        <f t="shared" si="25"/>
        <v/>
      </c>
      <c r="F349" s="91" t="str">
        <f>IF(MOD(ROW(F348),2)=0,IF( LEN(INDEX(Calculation!$BF$6:$BF$505,ROW(F348)/2-2,1))=0,"",INDEX(Calculation!$BF$6:$BF$505,ROW(F348)/2-2,1)&amp; " - " &amp; INDEX(Calculation!$BG$6:$BG$505,ROW(F348)/2-2,1)),"")</f>
        <v/>
      </c>
      <c r="G349" s="45"/>
      <c r="H349" s="92" t="str">
        <f t="shared" si="26"/>
        <v/>
      </c>
      <c r="I349" s="91" t="str">
        <f>IF(MOD(ROW(I348),2)=0,IF( OR(INDEX(Calculation!$BH$6:$BH$505,ROW(I348)/2-2,1)="",AND(INDEX(Calculation!$BH$6:$BH$505,ROW(I348)/2-2,1)="-",INDEX(Calculation!$BG$6:$BG$505,ROW(I348)/2-2,1)="-")),"",INDEX(Calculation!$BH$6:$BH$505,ROW(I348)/2-2,1)&amp; " - " &amp; INDEX(Calculation!$BI$6:$BI$505,ROW(I348)/2-2,1)),"")</f>
        <v/>
      </c>
      <c r="J349" s="45"/>
      <c r="K349" s="92" t="str">
        <f t="shared" si="27"/>
        <v/>
      </c>
      <c r="L349" s="91" t="str">
        <f>IF(MOD(ROW(I348),2)=0,IF( OR(INDEX(Calculation!$BJ$6:$BJ$505,ROW(I348)/2-2,1)="",AND(INDEX(Calculation!$BJ$6:$BJ$505,ROW(I348)/2-2,1)="-",INDEX(Calculation!$BH$6:$BH$505,ROW(I348)/2-2,1)="-")),"",INDEX(Calculation!$BJ$6:$BJ$505,ROW(I348)/2-2,1)&amp; " - " &amp; INDEX(Calculation!$BK$6:$BK$505,ROW(I348)/2-2,1)),"")</f>
        <v/>
      </c>
      <c r="M349" s="45"/>
      <c r="N349" s="92" t="str">
        <f t="shared" si="28"/>
        <v/>
      </c>
      <c r="O349" s="91" t="str">
        <f>IF(MOD(ROW(I348),2)=0,IF( OR(INDEX(Calculation!$BL$6:$BL$505,ROW(I348)/2-2,1)="",AND(INDEX(Calculation!$BL$6:$BL$505,ROW(I348)/2-2,1)="-",INDEX(Calculation!$BJ$6:$BJ$505,ROW(I348)/2-2,1)="-")),"",INDEX(Calculation!$BL$6:$BL$505,ROW(I348)/2-2,1)&amp; " - " &amp; INDEX(Calculation!$BM$6:$BM$505,ROW(I348)/2-2,1)),"")</f>
        <v/>
      </c>
      <c r="P349" s="45"/>
      <c r="Q349" s="92" t="str">
        <f t="shared" si="29"/>
        <v/>
      </c>
      <c r="R349" s="91" t="str">
        <f>IF(MOD(ROW(L348),2)=0,IF( OR(INDEX(Calculation!$BN$6:$BN$505,ROW(L348)/2-2,1)="",AND(INDEX(Calculation!$BN$6:$BN$505,ROW(L348)/2-2,1)="-",INDEX(Calculation!$BL$6:$BL$505,ROW(I348)/2-2,1)="-")),"",INDEX(Calculation!$BN$6:$BN$505,ROW(L348)/2-2,1)&amp; " - " &amp; INDEX(Calculation!$BO$6:$BO$505,ROW(L348)/2-2,1)),"")</f>
        <v/>
      </c>
      <c r="S349" s="63"/>
    </row>
    <row r="350" spans="2:19" x14ac:dyDescent="0.25">
      <c r="B350" s="62"/>
      <c r="C350" s="45"/>
      <c r="D350" s="81"/>
      <c r="E350" s="92" t="str">
        <f t="shared" si="25"/>
        <v/>
      </c>
      <c r="F350" s="91" t="str">
        <f>IF(MOD(ROW(F349),2)=0,IF( LEN(INDEX(Calculation!$BF$6:$BF$505,ROW(F349)/2-2,1))=0,"",INDEX(Calculation!$BF$6:$BF$505,ROW(F349)/2-2,1)&amp; " - " &amp; INDEX(Calculation!$BG$6:$BG$505,ROW(F349)/2-2,1)),"")</f>
        <v/>
      </c>
      <c r="G350" s="45"/>
      <c r="H350" s="92" t="str">
        <f t="shared" si="26"/>
        <v/>
      </c>
      <c r="I350" s="91" t="str">
        <f>IF(MOD(ROW(I349),2)=0,IF( OR(INDEX(Calculation!$BH$6:$BH$505,ROW(I349)/2-2,1)="",AND(INDEX(Calculation!$BH$6:$BH$505,ROW(I349)/2-2,1)="-",INDEX(Calculation!$BG$6:$BG$505,ROW(I349)/2-2,1)="-")),"",INDEX(Calculation!$BH$6:$BH$505,ROW(I349)/2-2,1)&amp; " - " &amp; INDEX(Calculation!$BI$6:$BI$505,ROW(I349)/2-2,1)),"")</f>
        <v/>
      </c>
      <c r="J350" s="45"/>
      <c r="K350" s="92" t="str">
        <f t="shared" si="27"/>
        <v/>
      </c>
      <c r="L350" s="91" t="str">
        <f>IF(MOD(ROW(I349),2)=0,IF( OR(INDEX(Calculation!$BJ$6:$BJ$505,ROW(I349)/2-2,1)="",AND(INDEX(Calculation!$BJ$6:$BJ$505,ROW(I349)/2-2,1)="-",INDEX(Calculation!$BH$6:$BH$505,ROW(I349)/2-2,1)="-")),"",INDEX(Calculation!$BJ$6:$BJ$505,ROW(I349)/2-2,1)&amp; " - " &amp; INDEX(Calculation!$BK$6:$BK$505,ROW(I349)/2-2,1)),"")</f>
        <v/>
      </c>
      <c r="M350" s="45"/>
      <c r="N350" s="92" t="str">
        <f t="shared" si="28"/>
        <v/>
      </c>
      <c r="O350" s="91" t="str">
        <f>IF(MOD(ROW(I349),2)=0,IF( OR(INDEX(Calculation!$BL$6:$BL$505,ROW(I349)/2-2,1)="",AND(INDEX(Calculation!$BL$6:$BL$505,ROW(I349)/2-2,1)="-",INDEX(Calculation!$BJ$6:$BJ$505,ROW(I349)/2-2,1)="-")),"",INDEX(Calculation!$BL$6:$BL$505,ROW(I349)/2-2,1)&amp; " - " &amp; INDEX(Calculation!$BM$6:$BM$505,ROW(I349)/2-2,1)),"")</f>
        <v/>
      </c>
      <c r="P350" s="45"/>
      <c r="Q350" s="92" t="str">
        <f t="shared" si="29"/>
        <v/>
      </c>
      <c r="R350" s="91" t="str">
        <f>IF(MOD(ROW(L349),2)=0,IF( OR(INDEX(Calculation!$BN$6:$BN$505,ROW(L349)/2-2,1)="",AND(INDEX(Calculation!$BN$6:$BN$505,ROW(L349)/2-2,1)="-",INDEX(Calculation!$BL$6:$BL$505,ROW(I349)/2-2,1)="-")),"",INDEX(Calculation!$BN$6:$BN$505,ROW(L349)/2-2,1)&amp; " - " &amp; INDEX(Calculation!$BO$6:$BO$505,ROW(L349)/2-2,1)),"")</f>
        <v/>
      </c>
      <c r="S350" s="63"/>
    </row>
    <row r="351" spans="2:19" x14ac:dyDescent="0.25">
      <c r="B351" s="62"/>
      <c r="C351" s="45"/>
      <c r="D351" s="81"/>
      <c r="E351" s="92" t="str">
        <f t="shared" si="25"/>
        <v/>
      </c>
      <c r="F351" s="91" t="str">
        <f>IF(MOD(ROW(F350),2)=0,IF( LEN(INDEX(Calculation!$BF$6:$BF$505,ROW(F350)/2-2,1))=0,"",INDEX(Calculation!$BF$6:$BF$505,ROW(F350)/2-2,1)&amp; " - " &amp; INDEX(Calculation!$BG$6:$BG$505,ROW(F350)/2-2,1)),"")</f>
        <v/>
      </c>
      <c r="G351" s="45"/>
      <c r="H351" s="92" t="str">
        <f t="shared" si="26"/>
        <v/>
      </c>
      <c r="I351" s="91" t="str">
        <f>IF(MOD(ROW(I350),2)=0,IF( OR(INDEX(Calculation!$BH$6:$BH$505,ROW(I350)/2-2,1)="",AND(INDEX(Calculation!$BH$6:$BH$505,ROW(I350)/2-2,1)="-",INDEX(Calculation!$BG$6:$BG$505,ROW(I350)/2-2,1)="-")),"",INDEX(Calculation!$BH$6:$BH$505,ROW(I350)/2-2,1)&amp; " - " &amp; INDEX(Calculation!$BI$6:$BI$505,ROW(I350)/2-2,1)),"")</f>
        <v/>
      </c>
      <c r="J351" s="45"/>
      <c r="K351" s="92" t="str">
        <f t="shared" si="27"/>
        <v/>
      </c>
      <c r="L351" s="91" t="str">
        <f>IF(MOD(ROW(I350),2)=0,IF( OR(INDEX(Calculation!$BJ$6:$BJ$505,ROW(I350)/2-2,1)="",AND(INDEX(Calculation!$BJ$6:$BJ$505,ROW(I350)/2-2,1)="-",INDEX(Calculation!$BH$6:$BH$505,ROW(I350)/2-2,1)="-")),"",INDEX(Calculation!$BJ$6:$BJ$505,ROW(I350)/2-2,1)&amp; " - " &amp; INDEX(Calculation!$BK$6:$BK$505,ROW(I350)/2-2,1)),"")</f>
        <v/>
      </c>
      <c r="M351" s="45"/>
      <c r="N351" s="92" t="str">
        <f t="shared" si="28"/>
        <v/>
      </c>
      <c r="O351" s="91" t="str">
        <f>IF(MOD(ROW(I350),2)=0,IF( OR(INDEX(Calculation!$BL$6:$BL$505,ROW(I350)/2-2,1)="",AND(INDEX(Calculation!$BL$6:$BL$505,ROW(I350)/2-2,1)="-",INDEX(Calculation!$BJ$6:$BJ$505,ROW(I350)/2-2,1)="-")),"",INDEX(Calculation!$BL$6:$BL$505,ROW(I350)/2-2,1)&amp; " - " &amp; INDEX(Calculation!$BM$6:$BM$505,ROW(I350)/2-2,1)),"")</f>
        <v/>
      </c>
      <c r="P351" s="45"/>
      <c r="Q351" s="92" t="str">
        <f t="shared" si="29"/>
        <v/>
      </c>
      <c r="R351" s="91" t="str">
        <f>IF(MOD(ROW(L350),2)=0,IF( OR(INDEX(Calculation!$BN$6:$BN$505,ROW(L350)/2-2,1)="",AND(INDEX(Calculation!$BN$6:$BN$505,ROW(L350)/2-2,1)="-",INDEX(Calculation!$BL$6:$BL$505,ROW(I350)/2-2,1)="-")),"",INDEX(Calculation!$BN$6:$BN$505,ROW(L350)/2-2,1)&amp; " - " &amp; INDEX(Calculation!$BO$6:$BO$505,ROW(L350)/2-2,1)),"")</f>
        <v/>
      </c>
      <c r="S351" s="63"/>
    </row>
    <row r="352" spans="2:19" x14ac:dyDescent="0.25">
      <c r="B352" s="62"/>
      <c r="C352" s="45"/>
      <c r="D352" s="81"/>
      <c r="E352" s="92" t="str">
        <f t="shared" si="25"/>
        <v/>
      </c>
      <c r="F352" s="91" t="str">
        <f>IF(MOD(ROW(F351),2)=0,IF( LEN(INDEX(Calculation!$BF$6:$BF$505,ROW(F351)/2-2,1))=0,"",INDEX(Calculation!$BF$6:$BF$505,ROW(F351)/2-2,1)&amp; " - " &amp; INDEX(Calculation!$BG$6:$BG$505,ROW(F351)/2-2,1)),"")</f>
        <v/>
      </c>
      <c r="G352" s="45"/>
      <c r="H352" s="92" t="str">
        <f t="shared" si="26"/>
        <v/>
      </c>
      <c r="I352" s="91" t="str">
        <f>IF(MOD(ROW(I351),2)=0,IF( OR(INDEX(Calculation!$BH$6:$BH$505,ROW(I351)/2-2,1)="",AND(INDEX(Calculation!$BH$6:$BH$505,ROW(I351)/2-2,1)="-",INDEX(Calculation!$BG$6:$BG$505,ROW(I351)/2-2,1)="-")),"",INDEX(Calculation!$BH$6:$BH$505,ROW(I351)/2-2,1)&amp; " - " &amp; INDEX(Calculation!$BI$6:$BI$505,ROW(I351)/2-2,1)),"")</f>
        <v/>
      </c>
      <c r="J352" s="45"/>
      <c r="K352" s="92" t="str">
        <f t="shared" si="27"/>
        <v/>
      </c>
      <c r="L352" s="91" t="str">
        <f>IF(MOD(ROW(I351),2)=0,IF( OR(INDEX(Calculation!$BJ$6:$BJ$505,ROW(I351)/2-2,1)="",AND(INDEX(Calculation!$BJ$6:$BJ$505,ROW(I351)/2-2,1)="-",INDEX(Calculation!$BH$6:$BH$505,ROW(I351)/2-2,1)="-")),"",INDEX(Calculation!$BJ$6:$BJ$505,ROW(I351)/2-2,1)&amp; " - " &amp; INDEX(Calculation!$BK$6:$BK$505,ROW(I351)/2-2,1)),"")</f>
        <v/>
      </c>
      <c r="M352" s="45"/>
      <c r="N352" s="92" t="str">
        <f t="shared" si="28"/>
        <v/>
      </c>
      <c r="O352" s="91" t="str">
        <f>IF(MOD(ROW(I351),2)=0,IF( OR(INDEX(Calculation!$BL$6:$BL$505,ROW(I351)/2-2,1)="",AND(INDEX(Calculation!$BL$6:$BL$505,ROW(I351)/2-2,1)="-",INDEX(Calculation!$BJ$6:$BJ$505,ROW(I351)/2-2,1)="-")),"",INDEX(Calculation!$BL$6:$BL$505,ROW(I351)/2-2,1)&amp; " - " &amp; INDEX(Calculation!$BM$6:$BM$505,ROW(I351)/2-2,1)),"")</f>
        <v/>
      </c>
      <c r="P352" s="45"/>
      <c r="Q352" s="92" t="str">
        <f t="shared" si="29"/>
        <v/>
      </c>
      <c r="R352" s="91" t="str">
        <f>IF(MOD(ROW(L351),2)=0,IF( OR(INDEX(Calculation!$BN$6:$BN$505,ROW(L351)/2-2,1)="",AND(INDEX(Calculation!$BN$6:$BN$505,ROW(L351)/2-2,1)="-",INDEX(Calculation!$BL$6:$BL$505,ROW(I351)/2-2,1)="-")),"",INDEX(Calculation!$BN$6:$BN$505,ROW(L351)/2-2,1)&amp; " - " &amp; INDEX(Calculation!$BO$6:$BO$505,ROW(L351)/2-2,1)),"")</f>
        <v/>
      </c>
      <c r="S352" s="63"/>
    </row>
    <row r="353" spans="2:19" x14ac:dyDescent="0.25">
      <c r="B353" s="62"/>
      <c r="C353" s="45"/>
      <c r="D353" s="81"/>
      <c r="E353" s="92" t="str">
        <f t="shared" si="25"/>
        <v/>
      </c>
      <c r="F353" s="91" t="str">
        <f>IF(MOD(ROW(F352),2)=0,IF( LEN(INDEX(Calculation!$BF$6:$BF$505,ROW(F352)/2-2,1))=0,"",INDEX(Calculation!$BF$6:$BF$505,ROW(F352)/2-2,1)&amp; " - " &amp; INDEX(Calculation!$BG$6:$BG$505,ROW(F352)/2-2,1)),"")</f>
        <v/>
      </c>
      <c r="G353" s="45"/>
      <c r="H353" s="92" t="str">
        <f t="shared" si="26"/>
        <v/>
      </c>
      <c r="I353" s="91" t="str">
        <f>IF(MOD(ROW(I352),2)=0,IF( OR(INDEX(Calculation!$BH$6:$BH$505,ROW(I352)/2-2,1)="",AND(INDEX(Calculation!$BH$6:$BH$505,ROW(I352)/2-2,1)="-",INDEX(Calculation!$BG$6:$BG$505,ROW(I352)/2-2,1)="-")),"",INDEX(Calculation!$BH$6:$BH$505,ROW(I352)/2-2,1)&amp; " - " &amp; INDEX(Calculation!$BI$6:$BI$505,ROW(I352)/2-2,1)),"")</f>
        <v/>
      </c>
      <c r="J353" s="45"/>
      <c r="K353" s="92" t="str">
        <f t="shared" si="27"/>
        <v/>
      </c>
      <c r="L353" s="91" t="str">
        <f>IF(MOD(ROW(I352),2)=0,IF( OR(INDEX(Calculation!$BJ$6:$BJ$505,ROW(I352)/2-2,1)="",AND(INDEX(Calculation!$BJ$6:$BJ$505,ROW(I352)/2-2,1)="-",INDEX(Calculation!$BH$6:$BH$505,ROW(I352)/2-2,1)="-")),"",INDEX(Calculation!$BJ$6:$BJ$505,ROW(I352)/2-2,1)&amp; " - " &amp; INDEX(Calculation!$BK$6:$BK$505,ROW(I352)/2-2,1)),"")</f>
        <v/>
      </c>
      <c r="M353" s="45"/>
      <c r="N353" s="92" t="str">
        <f t="shared" si="28"/>
        <v/>
      </c>
      <c r="O353" s="91" t="str">
        <f>IF(MOD(ROW(I352),2)=0,IF( OR(INDEX(Calculation!$BL$6:$BL$505,ROW(I352)/2-2,1)="",AND(INDEX(Calculation!$BL$6:$BL$505,ROW(I352)/2-2,1)="-",INDEX(Calculation!$BJ$6:$BJ$505,ROW(I352)/2-2,1)="-")),"",INDEX(Calculation!$BL$6:$BL$505,ROW(I352)/2-2,1)&amp; " - " &amp; INDEX(Calculation!$BM$6:$BM$505,ROW(I352)/2-2,1)),"")</f>
        <v/>
      </c>
      <c r="P353" s="45"/>
      <c r="Q353" s="92" t="str">
        <f t="shared" si="29"/>
        <v/>
      </c>
      <c r="R353" s="91" t="str">
        <f>IF(MOD(ROW(L352),2)=0,IF( OR(INDEX(Calculation!$BN$6:$BN$505,ROW(L352)/2-2,1)="",AND(INDEX(Calculation!$BN$6:$BN$505,ROW(L352)/2-2,1)="-",INDEX(Calculation!$BL$6:$BL$505,ROW(I352)/2-2,1)="-")),"",INDEX(Calculation!$BN$6:$BN$505,ROW(L352)/2-2,1)&amp; " - " &amp; INDEX(Calculation!$BO$6:$BO$505,ROW(L352)/2-2,1)),"")</f>
        <v/>
      </c>
      <c r="S353" s="63"/>
    </row>
    <row r="354" spans="2:19" x14ac:dyDescent="0.25">
      <c r="B354" s="62"/>
      <c r="C354" s="45"/>
      <c r="D354" s="81"/>
      <c r="E354" s="92" t="str">
        <f t="shared" si="25"/>
        <v/>
      </c>
      <c r="F354" s="91" t="str">
        <f>IF(MOD(ROW(F353),2)=0,IF( LEN(INDEX(Calculation!$BF$6:$BF$505,ROW(F353)/2-2,1))=0,"",INDEX(Calculation!$BF$6:$BF$505,ROW(F353)/2-2,1)&amp; " - " &amp; INDEX(Calculation!$BG$6:$BG$505,ROW(F353)/2-2,1)),"")</f>
        <v/>
      </c>
      <c r="G354" s="45"/>
      <c r="H354" s="92" t="str">
        <f t="shared" si="26"/>
        <v/>
      </c>
      <c r="I354" s="91" t="str">
        <f>IF(MOD(ROW(I353),2)=0,IF( OR(INDEX(Calculation!$BH$6:$BH$505,ROW(I353)/2-2,1)="",AND(INDEX(Calculation!$BH$6:$BH$505,ROW(I353)/2-2,1)="-",INDEX(Calculation!$BG$6:$BG$505,ROW(I353)/2-2,1)="-")),"",INDEX(Calculation!$BH$6:$BH$505,ROW(I353)/2-2,1)&amp; " - " &amp; INDEX(Calculation!$BI$6:$BI$505,ROW(I353)/2-2,1)),"")</f>
        <v/>
      </c>
      <c r="J354" s="45"/>
      <c r="K354" s="92" t="str">
        <f t="shared" si="27"/>
        <v/>
      </c>
      <c r="L354" s="91" t="str">
        <f>IF(MOD(ROW(I353),2)=0,IF( OR(INDEX(Calculation!$BJ$6:$BJ$505,ROW(I353)/2-2,1)="",AND(INDEX(Calculation!$BJ$6:$BJ$505,ROW(I353)/2-2,1)="-",INDEX(Calculation!$BH$6:$BH$505,ROW(I353)/2-2,1)="-")),"",INDEX(Calculation!$BJ$6:$BJ$505,ROW(I353)/2-2,1)&amp; " - " &amp; INDEX(Calculation!$BK$6:$BK$505,ROW(I353)/2-2,1)),"")</f>
        <v/>
      </c>
      <c r="M354" s="45"/>
      <c r="N354" s="92" t="str">
        <f t="shared" si="28"/>
        <v/>
      </c>
      <c r="O354" s="91" t="str">
        <f>IF(MOD(ROW(I353),2)=0,IF( OR(INDEX(Calculation!$BL$6:$BL$505,ROW(I353)/2-2,1)="",AND(INDEX(Calculation!$BL$6:$BL$505,ROW(I353)/2-2,1)="-",INDEX(Calculation!$BJ$6:$BJ$505,ROW(I353)/2-2,1)="-")),"",INDEX(Calculation!$BL$6:$BL$505,ROW(I353)/2-2,1)&amp; " - " &amp; INDEX(Calculation!$BM$6:$BM$505,ROW(I353)/2-2,1)),"")</f>
        <v/>
      </c>
      <c r="P354" s="45"/>
      <c r="Q354" s="92" t="str">
        <f t="shared" si="29"/>
        <v/>
      </c>
      <c r="R354" s="91" t="str">
        <f>IF(MOD(ROW(L353),2)=0,IF( OR(INDEX(Calculation!$BN$6:$BN$505,ROW(L353)/2-2,1)="",AND(INDEX(Calculation!$BN$6:$BN$505,ROW(L353)/2-2,1)="-",INDEX(Calculation!$BL$6:$BL$505,ROW(I353)/2-2,1)="-")),"",INDEX(Calculation!$BN$6:$BN$505,ROW(L353)/2-2,1)&amp; " - " &amp; INDEX(Calculation!$BO$6:$BO$505,ROW(L353)/2-2,1)),"")</f>
        <v/>
      </c>
      <c r="S354" s="63"/>
    </row>
    <row r="355" spans="2:19" x14ac:dyDescent="0.25">
      <c r="B355" s="62"/>
      <c r="C355" s="45"/>
      <c r="D355" s="81"/>
      <c r="E355" s="92" t="str">
        <f t="shared" si="25"/>
        <v/>
      </c>
      <c r="F355" s="91" t="str">
        <f>IF(MOD(ROW(F354),2)=0,IF( LEN(INDEX(Calculation!$BF$6:$BF$505,ROW(F354)/2-2,1))=0,"",INDEX(Calculation!$BF$6:$BF$505,ROW(F354)/2-2,1)&amp; " - " &amp; INDEX(Calculation!$BG$6:$BG$505,ROW(F354)/2-2,1)),"")</f>
        <v/>
      </c>
      <c r="G355" s="45"/>
      <c r="H355" s="92" t="str">
        <f t="shared" si="26"/>
        <v/>
      </c>
      <c r="I355" s="91" t="str">
        <f>IF(MOD(ROW(I354),2)=0,IF( OR(INDEX(Calculation!$BH$6:$BH$505,ROW(I354)/2-2,1)="",AND(INDEX(Calculation!$BH$6:$BH$505,ROW(I354)/2-2,1)="-",INDEX(Calculation!$BG$6:$BG$505,ROW(I354)/2-2,1)="-")),"",INDEX(Calculation!$BH$6:$BH$505,ROW(I354)/2-2,1)&amp; " - " &amp; INDEX(Calculation!$BI$6:$BI$505,ROW(I354)/2-2,1)),"")</f>
        <v/>
      </c>
      <c r="J355" s="45"/>
      <c r="K355" s="92" t="str">
        <f t="shared" si="27"/>
        <v/>
      </c>
      <c r="L355" s="91" t="str">
        <f>IF(MOD(ROW(I354),2)=0,IF( OR(INDEX(Calculation!$BJ$6:$BJ$505,ROW(I354)/2-2,1)="",AND(INDEX(Calculation!$BJ$6:$BJ$505,ROW(I354)/2-2,1)="-",INDEX(Calculation!$BH$6:$BH$505,ROW(I354)/2-2,1)="-")),"",INDEX(Calculation!$BJ$6:$BJ$505,ROW(I354)/2-2,1)&amp; " - " &amp; INDEX(Calculation!$BK$6:$BK$505,ROW(I354)/2-2,1)),"")</f>
        <v/>
      </c>
      <c r="M355" s="45"/>
      <c r="N355" s="92" t="str">
        <f t="shared" si="28"/>
        <v/>
      </c>
      <c r="O355" s="91" t="str">
        <f>IF(MOD(ROW(I354),2)=0,IF( OR(INDEX(Calculation!$BL$6:$BL$505,ROW(I354)/2-2,1)="",AND(INDEX(Calculation!$BL$6:$BL$505,ROW(I354)/2-2,1)="-",INDEX(Calculation!$BJ$6:$BJ$505,ROW(I354)/2-2,1)="-")),"",INDEX(Calculation!$BL$6:$BL$505,ROW(I354)/2-2,1)&amp; " - " &amp; INDEX(Calculation!$BM$6:$BM$505,ROW(I354)/2-2,1)),"")</f>
        <v/>
      </c>
      <c r="P355" s="45"/>
      <c r="Q355" s="92" t="str">
        <f t="shared" si="29"/>
        <v/>
      </c>
      <c r="R355" s="91" t="str">
        <f>IF(MOD(ROW(L354),2)=0,IF( OR(INDEX(Calculation!$BN$6:$BN$505,ROW(L354)/2-2,1)="",AND(INDEX(Calculation!$BN$6:$BN$505,ROW(L354)/2-2,1)="-",INDEX(Calculation!$BL$6:$BL$505,ROW(I354)/2-2,1)="-")),"",INDEX(Calculation!$BN$6:$BN$505,ROW(L354)/2-2,1)&amp; " - " &amp; INDEX(Calculation!$BO$6:$BO$505,ROW(L354)/2-2,1)),"")</f>
        <v/>
      </c>
      <c r="S355" s="63"/>
    </row>
    <row r="356" spans="2:19" x14ac:dyDescent="0.25">
      <c r="B356" s="62"/>
      <c r="C356" s="45"/>
      <c r="D356" s="81"/>
      <c r="E356" s="92" t="str">
        <f t="shared" si="25"/>
        <v/>
      </c>
      <c r="F356" s="91" t="str">
        <f>IF(MOD(ROW(F355),2)=0,IF( LEN(INDEX(Calculation!$BF$6:$BF$505,ROW(F355)/2-2,1))=0,"",INDEX(Calculation!$BF$6:$BF$505,ROW(F355)/2-2,1)&amp; " - " &amp; INDEX(Calculation!$BG$6:$BG$505,ROW(F355)/2-2,1)),"")</f>
        <v/>
      </c>
      <c r="G356" s="45"/>
      <c r="H356" s="92" t="str">
        <f t="shared" si="26"/>
        <v/>
      </c>
      <c r="I356" s="91" t="str">
        <f>IF(MOD(ROW(I355),2)=0,IF( OR(INDEX(Calculation!$BH$6:$BH$505,ROW(I355)/2-2,1)="",AND(INDEX(Calculation!$BH$6:$BH$505,ROW(I355)/2-2,1)="-",INDEX(Calculation!$BG$6:$BG$505,ROW(I355)/2-2,1)="-")),"",INDEX(Calculation!$BH$6:$BH$505,ROW(I355)/2-2,1)&amp; " - " &amp; INDEX(Calculation!$BI$6:$BI$505,ROW(I355)/2-2,1)),"")</f>
        <v/>
      </c>
      <c r="J356" s="45"/>
      <c r="K356" s="92" t="str">
        <f t="shared" si="27"/>
        <v/>
      </c>
      <c r="L356" s="91" t="str">
        <f>IF(MOD(ROW(I355),2)=0,IF( OR(INDEX(Calculation!$BJ$6:$BJ$505,ROW(I355)/2-2,1)="",AND(INDEX(Calculation!$BJ$6:$BJ$505,ROW(I355)/2-2,1)="-",INDEX(Calculation!$BH$6:$BH$505,ROW(I355)/2-2,1)="-")),"",INDEX(Calculation!$BJ$6:$BJ$505,ROW(I355)/2-2,1)&amp; " - " &amp; INDEX(Calculation!$BK$6:$BK$505,ROW(I355)/2-2,1)),"")</f>
        <v/>
      </c>
      <c r="M356" s="45"/>
      <c r="N356" s="92" t="str">
        <f t="shared" si="28"/>
        <v/>
      </c>
      <c r="O356" s="91" t="str">
        <f>IF(MOD(ROW(I355),2)=0,IF( OR(INDEX(Calculation!$BL$6:$BL$505,ROW(I355)/2-2,1)="",AND(INDEX(Calculation!$BL$6:$BL$505,ROW(I355)/2-2,1)="-",INDEX(Calculation!$BJ$6:$BJ$505,ROW(I355)/2-2,1)="-")),"",INDEX(Calculation!$BL$6:$BL$505,ROW(I355)/2-2,1)&amp; " - " &amp; INDEX(Calculation!$BM$6:$BM$505,ROW(I355)/2-2,1)),"")</f>
        <v/>
      </c>
      <c r="P356" s="45"/>
      <c r="Q356" s="92" t="str">
        <f t="shared" si="29"/>
        <v/>
      </c>
      <c r="R356" s="91" t="str">
        <f>IF(MOD(ROW(L355),2)=0,IF( OR(INDEX(Calculation!$BN$6:$BN$505,ROW(L355)/2-2,1)="",AND(INDEX(Calculation!$BN$6:$BN$505,ROW(L355)/2-2,1)="-",INDEX(Calculation!$BL$6:$BL$505,ROW(I355)/2-2,1)="-")),"",INDEX(Calculation!$BN$6:$BN$505,ROW(L355)/2-2,1)&amp; " - " &amp; INDEX(Calculation!$BO$6:$BO$505,ROW(L355)/2-2,1)),"")</f>
        <v/>
      </c>
      <c r="S356" s="63"/>
    </row>
    <row r="357" spans="2:19" x14ac:dyDescent="0.25">
      <c r="B357" s="62"/>
      <c r="C357" s="45"/>
      <c r="D357" s="81"/>
      <c r="E357" s="92" t="str">
        <f t="shared" si="25"/>
        <v/>
      </c>
      <c r="F357" s="91" t="str">
        <f>IF(MOD(ROW(F356),2)=0,IF( LEN(INDEX(Calculation!$BF$6:$BF$505,ROW(F356)/2-2,1))=0,"",INDEX(Calculation!$BF$6:$BF$505,ROW(F356)/2-2,1)&amp; " - " &amp; INDEX(Calculation!$BG$6:$BG$505,ROW(F356)/2-2,1)),"")</f>
        <v/>
      </c>
      <c r="G357" s="45"/>
      <c r="H357" s="92" t="str">
        <f t="shared" si="26"/>
        <v/>
      </c>
      <c r="I357" s="91" t="str">
        <f>IF(MOD(ROW(I356),2)=0,IF( OR(INDEX(Calculation!$BH$6:$BH$505,ROW(I356)/2-2,1)="",AND(INDEX(Calculation!$BH$6:$BH$505,ROW(I356)/2-2,1)="-",INDEX(Calculation!$BG$6:$BG$505,ROW(I356)/2-2,1)="-")),"",INDEX(Calculation!$BH$6:$BH$505,ROW(I356)/2-2,1)&amp; " - " &amp; INDEX(Calculation!$BI$6:$BI$505,ROW(I356)/2-2,1)),"")</f>
        <v/>
      </c>
      <c r="J357" s="45"/>
      <c r="K357" s="92" t="str">
        <f t="shared" si="27"/>
        <v/>
      </c>
      <c r="L357" s="91" t="str">
        <f>IF(MOD(ROW(I356),2)=0,IF( OR(INDEX(Calculation!$BJ$6:$BJ$505,ROW(I356)/2-2,1)="",AND(INDEX(Calculation!$BJ$6:$BJ$505,ROW(I356)/2-2,1)="-",INDEX(Calculation!$BH$6:$BH$505,ROW(I356)/2-2,1)="-")),"",INDEX(Calculation!$BJ$6:$BJ$505,ROW(I356)/2-2,1)&amp; " - " &amp; INDEX(Calculation!$BK$6:$BK$505,ROW(I356)/2-2,1)),"")</f>
        <v/>
      </c>
      <c r="M357" s="45"/>
      <c r="N357" s="92" t="str">
        <f t="shared" si="28"/>
        <v/>
      </c>
      <c r="O357" s="91" t="str">
        <f>IF(MOD(ROW(I356),2)=0,IF( OR(INDEX(Calculation!$BL$6:$BL$505,ROW(I356)/2-2,1)="",AND(INDEX(Calculation!$BL$6:$BL$505,ROW(I356)/2-2,1)="-",INDEX(Calculation!$BJ$6:$BJ$505,ROW(I356)/2-2,1)="-")),"",INDEX(Calculation!$BL$6:$BL$505,ROW(I356)/2-2,1)&amp; " - " &amp; INDEX(Calculation!$BM$6:$BM$505,ROW(I356)/2-2,1)),"")</f>
        <v/>
      </c>
      <c r="P357" s="45"/>
      <c r="Q357" s="92" t="str">
        <f t="shared" si="29"/>
        <v/>
      </c>
      <c r="R357" s="91" t="str">
        <f>IF(MOD(ROW(L356),2)=0,IF( OR(INDEX(Calculation!$BN$6:$BN$505,ROW(L356)/2-2,1)="",AND(INDEX(Calculation!$BN$6:$BN$505,ROW(L356)/2-2,1)="-",INDEX(Calculation!$BL$6:$BL$505,ROW(I356)/2-2,1)="-")),"",INDEX(Calculation!$BN$6:$BN$505,ROW(L356)/2-2,1)&amp; " - " &amp; INDEX(Calculation!$BO$6:$BO$505,ROW(L356)/2-2,1)),"")</f>
        <v/>
      </c>
      <c r="S357" s="63"/>
    </row>
    <row r="358" spans="2:19" x14ac:dyDescent="0.25">
      <c r="B358" s="62"/>
      <c r="C358" s="45"/>
      <c r="D358" s="81"/>
      <c r="E358" s="92" t="str">
        <f t="shared" si="25"/>
        <v/>
      </c>
      <c r="F358" s="91" t="str">
        <f>IF(MOD(ROW(F357),2)=0,IF( LEN(INDEX(Calculation!$BF$6:$BF$505,ROW(F357)/2-2,1))=0,"",INDEX(Calculation!$BF$6:$BF$505,ROW(F357)/2-2,1)&amp; " - " &amp; INDEX(Calculation!$BG$6:$BG$505,ROW(F357)/2-2,1)),"")</f>
        <v/>
      </c>
      <c r="G358" s="45"/>
      <c r="H358" s="92" t="str">
        <f t="shared" si="26"/>
        <v/>
      </c>
      <c r="I358" s="91" t="str">
        <f>IF(MOD(ROW(I357),2)=0,IF( OR(INDEX(Calculation!$BH$6:$BH$505,ROW(I357)/2-2,1)="",AND(INDEX(Calculation!$BH$6:$BH$505,ROW(I357)/2-2,1)="-",INDEX(Calculation!$BG$6:$BG$505,ROW(I357)/2-2,1)="-")),"",INDEX(Calculation!$BH$6:$BH$505,ROW(I357)/2-2,1)&amp; " - " &amp; INDEX(Calculation!$BI$6:$BI$505,ROW(I357)/2-2,1)),"")</f>
        <v/>
      </c>
      <c r="J358" s="45"/>
      <c r="K358" s="92" t="str">
        <f t="shared" si="27"/>
        <v/>
      </c>
      <c r="L358" s="91" t="str">
        <f>IF(MOD(ROW(I357),2)=0,IF( OR(INDEX(Calculation!$BJ$6:$BJ$505,ROW(I357)/2-2,1)="",AND(INDEX(Calculation!$BJ$6:$BJ$505,ROW(I357)/2-2,1)="-",INDEX(Calculation!$BH$6:$BH$505,ROW(I357)/2-2,1)="-")),"",INDEX(Calculation!$BJ$6:$BJ$505,ROW(I357)/2-2,1)&amp; " - " &amp; INDEX(Calculation!$BK$6:$BK$505,ROW(I357)/2-2,1)),"")</f>
        <v/>
      </c>
      <c r="M358" s="45"/>
      <c r="N358" s="92" t="str">
        <f t="shared" si="28"/>
        <v/>
      </c>
      <c r="O358" s="91" t="str">
        <f>IF(MOD(ROW(I357),2)=0,IF( OR(INDEX(Calculation!$BL$6:$BL$505,ROW(I357)/2-2,1)="",AND(INDEX(Calculation!$BL$6:$BL$505,ROW(I357)/2-2,1)="-",INDEX(Calculation!$BJ$6:$BJ$505,ROW(I357)/2-2,1)="-")),"",INDEX(Calculation!$BL$6:$BL$505,ROW(I357)/2-2,1)&amp; " - " &amp; INDEX(Calculation!$BM$6:$BM$505,ROW(I357)/2-2,1)),"")</f>
        <v/>
      </c>
      <c r="P358" s="45"/>
      <c r="Q358" s="92" t="str">
        <f t="shared" si="29"/>
        <v/>
      </c>
      <c r="R358" s="91" t="str">
        <f>IF(MOD(ROW(L357),2)=0,IF( OR(INDEX(Calculation!$BN$6:$BN$505,ROW(L357)/2-2,1)="",AND(INDEX(Calculation!$BN$6:$BN$505,ROW(L357)/2-2,1)="-",INDEX(Calculation!$BL$6:$BL$505,ROW(I357)/2-2,1)="-")),"",INDEX(Calculation!$BN$6:$BN$505,ROW(L357)/2-2,1)&amp; " - " &amp; INDEX(Calculation!$BO$6:$BO$505,ROW(L357)/2-2,1)),"")</f>
        <v/>
      </c>
      <c r="S358" s="63"/>
    </row>
    <row r="359" spans="2:19" x14ac:dyDescent="0.25">
      <c r="B359" s="62"/>
      <c r="C359" s="45"/>
      <c r="D359" s="81"/>
      <c r="E359" s="92" t="str">
        <f t="shared" si="25"/>
        <v/>
      </c>
      <c r="F359" s="91" t="str">
        <f>IF(MOD(ROW(F358),2)=0,IF( LEN(INDEX(Calculation!$BF$6:$BF$505,ROW(F358)/2-2,1))=0,"",INDEX(Calculation!$BF$6:$BF$505,ROW(F358)/2-2,1)&amp; " - " &amp; INDEX(Calculation!$BG$6:$BG$505,ROW(F358)/2-2,1)),"")</f>
        <v/>
      </c>
      <c r="G359" s="45"/>
      <c r="H359" s="92" t="str">
        <f t="shared" si="26"/>
        <v/>
      </c>
      <c r="I359" s="91" t="str">
        <f>IF(MOD(ROW(I358),2)=0,IF( OR(INDEX(Calculation!$BH$6:$BH$505,ROW(I358)/2-2,1)="",AND(INDEX(Calculation!$BH$6:$BH$505,ROW(I358)/2-2,1)="-",INDEX(Calculation!$BG$6:$BG$505,ROW(I358)/2-2,1)="-")),"",INDEX(Calculation!$BH$6:$BH$505,ROW(I358)/2-2,1)&amp; " - " &amp; INDEX(Calculation!$BI$6:$BI$505,ROW(I358)/2-2,1)),"")</f>
        <v/>
      </c>
      <c r="J359" s="45"/>
      <c r="K359" s="92" t="str">
        <f t="shared" si="27"/>
        <v/>
      </c>
      <c r="L359" s="91" t="str">
        <f>IF(MOD(ROW(I358),2)=0,IF( OR(INDEX(Calculation!$BJ$6:$BJ$505,ROW(I358)/2-2,1)="",AND(INDEX(Calculation!$BJ$6:$BJ$505,ROW(I358)/2-2,1)="-",INDEX(Calculation!$BH$6:$BH$505,ROW(I358)/2-2,1)="-")),"",INDEX(Calculation!$BJ$6:$BJ$505,ROW(I358)/2-2,1)&amp; " - " &amp; INDEX(Calculation!$BK$6:$BK$505,ROW(I358)/2-2,1)),"")</f>
        <v/>
      </c>
      <c r="M359" s="45"/>
      <c r="N359" s="92" t="str">
        <f t="shared" si="28"/>
        <v/>
      </c>
      <c r="O359" s="91" t="str">
        <f>IF(MOD(ROW(I358),2)=0,IF( OR(INDEX(Calculation!$BL$6:$BL$505,ROW(I358)/2-2,1)="",AND(INDEX(Calculation!$BL$6:$BL$505,ROW(I358)/2-2,1)="-",INDEX(Calculation!$BJ$6:$BJ$505,ROW(I358)/2-2,1)="-")),"",INDEX(Calculation!$BL$6:$BL$505,ROW(I358)/2-2,1)&amp; " - " &amp; INDEX(Calculation!$BM$6:$BM$505,ROW(I358)/2-2,1)),"")</f>
        <v/>
      </c>
      <c r="P359" s="45"/>
      <c r="Q359" s="92" t="str">
        <f t="shared" si="29"/>
        <v/>
      </c>
      <c r="R359" s="91" t="str">
        <f>IF(MOD(ROW(L358),2)=0,IF( OR(INDEX(Calculation!$BN$6:$BN$505,ROW(L358)/2-2,1)="",AND(INDEX(Calculation!$BN$6:$BN$505,ROW(L358)/2-2,1)="-",INDEX(Calculation!$BL$6:$BL$505,ROW(I358)/2-2,1)="-")),"",INDEX(Calculation!$BN$6:$BN$505,ROW(L358)/2-2,1)&amp; " - " &amp; INDEX(Calculation!$BO$6:$BO$505,ROW(L358)/2-2,1)),"")</f>
        <v/>
      </c>
      <c r="S359" s="63"/>
    </row>
    <row r="360" spans="2:19" x14ac:dyDescent="0.25">
      <c r="B360" s="62"/>
      <c r="C360" s="45"/>
      <c r="D360" s="81"/>
      <c r="E360" s="92" t="str">
        <f t="shared" si="25"/>
        <v/>
      </c>
      <c r="F360" s="91" t="str">
        <f>IF(MOD(ROW(F359),2)=0,IF( LEN(INDEX(Calculation!$BF$6:$BF$505,ROW(F359)/2-2,1))=0,"",INDEX(Calculation!$BF$6:$BF$505,ROW(F359)/2-2,1)&amp; " - " &amp; INDEX(Calculation!$BG$6:$BG$505,ROW(F359)/2-2,1)),"")</f>
        <v/>
      </c>
      <c r="G360" s="45"/>
      <c r="H360" s="92" t="str">
        <f t="shared" si="26"/>
        <v/>
      </c>
      <c r="I360" s="91" t="str">
        <f>IF(MOD(ROW(I359),2)=0,IF( OR(INDEX(Calculation!$BH$6:$BH$505,ROW(I359)/2-2,1)="",AND(INDEX(Calculation!$BH$6:$BH$505,ROW(I359)/2-2,1)="-",INDEX(Calculation!$BG$6:$BG$505,ROW(I359)/2-2,1)="-")),"",INDEX(Calculation!$BH$6:$BH$505,ROW(I359)/2-2,1)&amp; " - " &amp; INDEX(Calculation!$BI$6:$BI$505,ROW(I359)/2-2,1)),"")</f>
        <v/>
      </c>
      <c r="J360" s="45"/>
      <c r="K360" s="92" t="str">
        <f t="shared" si="27"/>
        <v/>
      </c>
      <c r="L360" s="91" t="str">
        <f>IF(MOD(ROW(I359),2)=0,IF( OR(INDEX(Calculation!$BJ$6:$BJ$505,ROW(I359)/2-2,1)="",AND(INDEX(Calculation!$BJ$6:$BJ$505,ROW(I359)/2-2,1)="-",INDEX(Calculation!$BH$6:$BH$505,ROW(I359)/2-2,1)="-")),"",INDEX(Calculation!$BJ$6:$BJ$505,ROW(I359)/2-2,1)&amp; " - " &amp; INDEX(Calculation!$BK$6:$BK$505,ROW(I359)/2-2,1)),"")</f>
        <v/>
      </c>
      <c r="M360" s="45"/>
      <c r="N360" s="92" t="str">
        <f t="shared" si="28"/>
        <v/>
      </c>
      <c r="O360" s="91" t="str">
        <f>IF(MOD(ROW(I359),2)=0,IF( OR(INDEX(Calculation!$BL$6:$BL$505,ROW(I359)/2-2,1)="",AND(INDEX(Calculation!$BL$6:$BL$505,ROW(I359)/2-2,1)="-",INDEX(Calculation!$BJ$6:$BJ$505,ROW(I359)/2-2,1)="-")),"",INDEX(Calculation!$BL$6:$BL$505,ROW(I359)/2-2,1)&amp; " - " &amp; INDEX(Calculation!$BM$6:$BM$505,ROW(I359)/2-2,1)),"")</f>
        <v/>
      </c>
      <c r="P360" s="45"/>
      <c r="Q360" s="92" t="str">
        <f t="shared" si="29"/>
        <v/>
      </c>
      <c r="R360" s="91" t="str">
        <f>IF(MOD(ROW(L359),2)=0,IF( OR(INDEX(Calculation!$BN$6:$BN$505,ROW(L359)/2-2,1)="",AND(INDEX(Calculation!$BN$6:$BN$505,ROW(L359)/2-2,1)="-",INDEX(Calculation!$BL$6:$BL$505,ROW(I359)/2-2,1)="-")),"",INDEX(Calculation!$BN$6:$BN$505,ROW(L359)/2-2,1)&amp; " - " &amp; INDEX(Calculation!$BO$6:$BO$505,ROW(L359)/2-2,1)),"")</f>
        <v/>
      </c>
      <c r="S360" s="63"/>
    </row>
    <row r="361" spans="2:19" x14ac:dyDescent="0.25">
      <c r="B361" s="62"/>
      <c r="C361" s="45"/>
      <c r="D361" s="81"/>
      <c r="E361" s="92" t="str">
        <f t="shared" si="25"/>
        <v/>
      </c>
      <c r="F361" s="91" t="str">
        <f>IF(MOD(ROW(F360),2)=0,IF( LEN(INDEX(Calculation!$BF$6:$BF$505,ROW(F360)/2-2,1))=0,"",INDEX(Calculation!$BF$6:$BF$505,ROW(F360)/2-2,1)&amp; " - " &amp; INDEX(Calculation!$BG$6:$BG$505,ROW(F360)/2-2,1)),"")</f>
        <v/>
      </c>
      <c r="G361" s="45"/>
      <c r="H361" s="92" t="str">
        <f t="shared" si="26"/>
        <v/>
      </c>
      <c r="I361" s="91" t="str">
        <f>IF(MOD(ROW(I360),2)=0,IF( OR(INDEX(Calculation!$BH$6:$BH$505,ROW(I360)/2-2,1)="",AND(INDEX(Calculation!$BH$6:$BH$505,ROW(I360)/2-2,1)="-",INDEX(Calculation!$BG$6:$BG$505,ROW(I360)/2-2,1)="-")),"",INDEX(Calculation!$BH$6:$BH$505,ROW(I360)/2-2,1)&amp; " - " &amp; INDEX(Calculation!$BI$6:$BI$505,ROW(I360)/2-2,1)),"")</f>
        <v/>
      </c>
      <c r="J361" s="45"/>
      <c r="K361" s="92" t="str">
        <f t="shared" si="27"/>
        <v/>
      </c>
      <c r="L361" s="91" t="str">
        <f>IF(MOD(ROW(I360),2)=0,IF( OR(INDEX(Calculation!$BJ$6:$BJ$505,ROW(I360)/2-2,1)="",AND(INDEX(Calculation!$BJ$6:$BJ$505,ROW(I360)/2-2,1)="-",INDEX(Calculation!$BH$6:$BH$505,ROW(I360)/2-2,1)="-")),"",INDEX(Calculation!$BJ$6:$BJ$505,ROW(I360)/2-2,1)&amp; " - " &amp; INDEX(Calculation!$BK$6:$BK$505,ROW(I360)/2-2,1)),"")</f>
        <v/>
      </c>
      <c r="M361" s="45"/>
      <c r="N361" s="92" t="str">
        <f t="shared" si="28"/>
        <v/>
      </c>
      <c r="O361" s="91" t="str">
        <f>IF(MOD(ROW(I360),2)=0,IF( OR(INDEX(Calculation!$BL$6:$BL$505,ROW(I360)/2-2,1)="",AND(INDEX(Calculation!$BL$6:$BL$505,ROW(I360)/2-2,1)="-",INDEX(Calculation!$BJ$6:$BJ$505,ROW(I360)/2-2,1)="-")),"",INDEX(Calculation!$BL$6:$BL$505,ROW(I360)/2-2,1)&amp; " - " &amp; INDEX(Calculation!$BM$6:$BM$505,ROW(I360)/2-2,1)),"")</f>
        <v/>
      </c>
      <c r="P361" s="45"/>
      <c r="Q361" s="92" t="str">
        <f t="shared" si="29"/>
        <v/>
      </c>
      <c r="R361" s="91" t="str">
        <f>IF(MOD(ROW(L360),2)=0,IF( OR(INDEX(Calculation!$BN$6:$BN$505,ROW(L360)/2-2,1)="",AND(INDEX(Calculation!$BN$6:$BN$505,ROW(L360)/2-2,1)="-",INDEX(Calculation!$BL$6:$BL$505,ROW(I360)/2-2,1)="-")),"",INDEX(Calculation!$BN$6:$BN$505,ROW(L360)/2-2,1)&amp; " - " &amp; INDEX(Calculation!$BO$6:$BO$505,ROW(L360)/2-2,1)),"")</f>
        <v/>
      </c>
      <c r="S361" s="63"/>
    </row>
    <row r="362" spans="2:19" x14ac:dyDescent="0.25">
      <c r="B362" s="62"/>
      <c r="C362" s="45"/>
      <c r="D362" s="81"/>
      <c r="E362" s="92" t="str">
        <f t="shared" si="25"/>
        <v/>
      </c>
      <c r="F362" s="91" t="str">
        <f>IF(MOD(ROW(F361),2)=0,IF( LEN(INDEX(Calculation!$BF$6:$BF$505,ROW(F361)/2-2,1))=0,"",INDEX(Calculation!$BF$6:$BF$505,ROW(F361)/2-2,1)&amp; " - " &amp; INDEX(Calculation!$BG$6:$BG$505,ROW(F361)/2-2,1)),"")</f>
        <v/>
      </c>
      <c r="G362" s="45"/>
      <c r="H362" s="92" t="str">
        <f t="shared" si="26"/>
        <v/>
      </c>
      <c r="I362" s="91" t="str">
        <f>IF(MOD(ROW(I361),2)=0,IF( OR(INDEX(Calculation!$BH$6:$BH$505,ROW(I361)/2-2,1)="",AND(INDEX(Calculation!$BH$6:$BH$505,ROW(I361)/2-2,1)="-",INDEX(Calculation!$BG$6:$BG$505,ROW(I361)/2-2,1)="-")),"",INDEX(Calculation!$BH$6:$BH$505,ROW(I361)/2-2,1)&amp; " - " &amp; INDEX(Calculation!$BI$6:$BI$505,ROW(I361)/2-2,1)),"")</f>
        <v/>
      </c>
      <c r="J362" s="45"/>
      <c r="K362" s="92" t="str">
        <f t="shared" si="27"/>
        <v/>
      </c>
      <c r="L362" s="91" t="str">
        <f>IF(MOD(ROW(I361),2)=0,IF( OR(INDEX(Calculation!$BJ$6:$BJ$505,ROW(I361)/2-2,1)="",AND(INDEX(Calculation!$BJ$6:$BJ$505,ROW(I361)/2-2,1)="-",INDEX(Calculation!$BH$6:$BH$505,ROW(I361)/2-2,1)="-")),"",INDEX(Calculation!$BJ$6:$BJ$505,ROW(I361)/2-2,1)&amp; " - " &amp; INDEX(Calculation!$BK$6:$BK$505,ROW(I361)/2-2,1)),"")</f>
        <v/>
      </c>
      <c r="M362" s="45"/>
      <c r="N362" s="92" t="str">
        <f t="shared" si="28"/>
        <v/>
      </c>
      <c r="O362" s="91" t="str">
        <f>IF(MOD(ROW(I361),2)=0,IF( OR(INDEX(Calculation!$BL$6:$BL$505,ROW(I361)/2-2,1)="",AND(INDEX(Calculation!$BL$6:$BL$505,ROW(I361)/2-2,1)="-",INDEX(Calculation!$BJ$6:$BJ$505,ROW(I361)/2-2,1)="-")),"",INDEX(Calculation!$BL$6:$BL$505,ROW(I361)/2-2,1)&amp; " - " &amp; INDEX(Calculation!$BM$6:$BM$505,ROW(I361)/2-2,1)),"")</f>
        <v/>
      </c>
      <c r="P362" s="45"/>
      <c r="Q362" s="92" t="str">
        <f t="shared" si="29"/>
        <v/>
      </c>
      <c r="R362" s="91" t="str">
        <f>IF(MOD(ROW(L361),2)=0,IF( OR(INDEX(Calculation!$BN$6:$BN$505,ROW(L361)/2-2,1)="",AND(INDEX(Calculation!$BN$6:$BN$505,ROW(L361)/2-2,1)="-",INDEX(Calculation!$BL$6:$BL$505,ROW(I361)/2-2,1)="-")),"",INDEX(Calculation!$BN$6:$BN$505,ROW(L361)/2-2,1)&amp; " - " &amp; INDEX(Calculation!$BO$6:$BO$505,ROW(L361)/2-2,1)),"")</f>
        <v/>
      </c>
      <c r="S362" s="63"/>
    </row>
    <row r="363" spans="2:19" x14ac:dyDescent="0.25">
      <c r="B363" s="62"/>
      <c r="C363" s="45"/>
      <c r="D363" s="81"/>
      <c r="E363" s="92" t="str">
        <f t="shared" si="25"/>
        <v/>
      </c>
      <c r="F363" s="91" t="str">
        <f>IF(MOD(ROW(F362),2)=0,IF( LEN(INDEX(Calculation!$BF$6:$BF$505,ROW(F362)/2-2,1))=0,"",INDEX(Calculation!$BF$6:$BF$505,ROW(F362)/2-2,1)&amp; " - " &amp; INDEX(Calculation!$BG$6:$BG$505,ROW(F362)/2-2,1)),"")</f>
        <v/>
      </c>
      <c r="G363" s="45"/>
      <c r="H363" s="92" t="str">
        <f t="shared" si="26"/>
        <v/>
      </c>
      <c r="I363" s="91" t="str">
        <f>IF(MOD(ROW(I362),2)=0,IF( OR(INDEX(Calculation!$BH$6:$BH$505,ROW(I362)/2-2,1)="",AND(INDEX(Calculation!$BH$6:$BH$505,ROW(I362)/2-2,1)="-",INDEX(Calculation!$BG$6:$BG$505,ROW(I362)/2-2,1)="-")),"",INDEX(Calculation!$BH$6:$BH$505,ROW(I362)/2-2,1)&amp; " - " &amp; INDEX(Calculation!$BI$6:$BI$505,ROW(I362)/2-2,1)),"")</f>
        <v/>
      </c>
      <c r="J363" s="45"/>
      <c r="K363" s="92" t="str">
        <f t="shared" si="27"/>
        <v/>
      </c>
      <c r="L363" s="91" t="str">
        <f>IF(MOD(ROW(I362),2)=0,IF( OR(INDEX(Calculation!$BJ$6:$BJ$505,ROW(I362)/2-2,1)="",AND(INDEX(Calculation!$BJ$6:$BJ$505,ROW(I362)/2-2,1)="-",INDEX(Calculation!$BH$6:$BH$505,ROW(I362)/2-2,1)="-")),"",INDEX(Calculation!$BJ$6:$BJ$505,ROW(I362)/2-2,1)&amp; " - " &amp; INDEX(Calculation!$BK$6:$BK$505,ROW(I362)/2-2,1)),"")</f>
        <v/>
      </c>
      <c r="M363" s="45"/>
      <c r="N363" s="92" t="str">
        <f t="shared" si="28"/>
        <v/>
      </c>
      <c r="O363" s="91" t="str">
        <f>IF(MOD(ROW(I362),2)=0,IF( OR(INDEX(Calculation!$BL$6:$BL$505,ROW(I362)/2-2,1)="",AND(INDEX(Calculation!$BL$6:$BL$505,ROW(I362)/2-2,1)="-",INDEX(Calculation!$BJ$6:$BJ$505,ROW(I362)/2-2,1)="-")),"",INDEX(Calculation!$BL$6:$BL$505,ROW(I362)/2-2,1)&amp; " - " &amp; INDEX(Calculation!$BM$6:$BM$505,ROW(I362)/2-2,1)),"")</f>
        <v/>
      </c>
      <c r="P363" s="45"/>
      <c r="Q363" s="92" t="str">
        <f t="shared" si="29"/>
        <v/>
      </c>
      <c r="R363" s="91" t="str">
        <f>IF(MOD(ROW(L362),2)=0,IF( OR(INDEX(Calculation!$BN$6:$BN$505,ROW(L362)/2-2,1)="",AND(INDEX(Calculation!$BN$6:$BN$505,ROW(L362)/2-2,1)="-",INDEX(Calculation!$BL$6:$BL$505,ROW(I362)/2-2,1)="-")),"",INDEX(Calculation!$BN$6:$BN$505,ROW(L362)/2-2,1)&amp; " - " &amp; INDEX(Calculation!$BO$6:$BO$505,ROW(L362)/2-2,1)),"")</f>
        <v/>
      </c>
      <c r="S363" s="63"/>
    </row>
    <row r="364" spans="2:19" x14ac:dyDescent="0.25">
      <c r="B364" s="62"/>
      <c r="C364" s="45"/>
      <c r="D364" s="81"/>
      <c r="E364" s="92" t="str">
        <f t="shared" si="25"/>
        <v/>
      </c>
      <c r="F364" s="91" t="str">
        <f>IF(MOD(ROW(F363),2)=0,IF( LEN(INDEX(Calculation!$BF$6:$BF$505,ROW(F363)/2-2,1))=0,"",INDEX(Calculation!$BF$6:$BF$505,ROW(F363)/2-2,1)&amp; " - " &amp; INDEX(Calculation!$BG$6:$BG$505,ROW(F363)/2-2,1)),"")</f>
        <v/>
      </c>
      <c r="G364" s="45"/>
      <c r="H364" s="92" t="str">
        <f t="shared" si="26"/>
        <v/>
      </c>
      <c r="I364" s="91" t="str">
        <f>IF(MOD(ROW(I363),2)=0,IF( OR(INDEX(Calculation!$BH$6:$BH$505,ROW(I363)/2-2,1)="",AND(INDEX(Calculation!$BH$6:$BH$505,ROW(I363)/2-2,1)="-",INDEX(Calculation!$BG$6:$BG$505,ROW(I363)/2-2,1)="-")),"",INDEX(Calculation!$BH$6:$BH$505,ROW(I363)/2-2,1)&amp; " - " &amp; INDEX(Calculation!$BI$6:$BI$505,ROW(I363)/2-2,1)),"")</f>
        <v/>
      </c>
      <c r="J364" s="45"/>
      <c r="K364" s="92" t="str">
        <f t="shared" si="27"/>
        <v/>
      </c>
      <c r="L364" s="91" t="str">
        <f>IF(MOD(ROW(I363),2)=0,IF( OR(INDEX(Calculation!$BJ$6:$BJ$505,ROW(I363)/2-2,1)="",AND(INDEX(Calculation!$BJ$6:$BJ$505,ROW(I363)/2-2,1)="-",INDEX(Calculation!$BH$6:$BH$505,ROW(I363)/2-2,1)="-")),"",INDEX(Calculation!$BJ$6:$BJ$505,ROW(I363)/2-2,1)&amp; " - " &amp; INDEX(Calculation!$BK$6:$BK$505,ROW(I363)/2-2,1)),"")</f>
        <v/>
      </c>
      <c r="M364" s="45"/>
      <c r="N364" s="92" t="str">
        <f t="shared" si="28"/>
        <v/>
      </c>
      <c r="O364" s="91" t="str">
        <f>IF(MOD(ROW(I363),2)=0,IF( OR(INDEX(Calculation!$BL$6:$BL$505,ROW(I363)/2-2,1)="",AND(INDEX(Calculation!$BL$6:$BL$505,ROW(I363)/2-2,1)="-",INDEX(Calculation!$BJ$6:$BJ$505,ROW(I363)/2-2,1)="-")),"",INDEX(Calculation!$BL$6:$BL$505,ROW(I363)/2-2,1)&amp; " - " &amp; INDEX(Calculation!$BM$6:$BM$505,ROW(I363)/2-2,1)),"")</f>
        <v/>
      </c>
      <c r="P364" s="45"/>
      <c r="Q364" s="92" t="str">
        <f t="shared" si="29"/>
        <v/>
      </c>
      <c r="R364" s="91" t="str">
        <f>IF(MOD(ROW(L363),2)=0,IF( OR(INDEX(Calculation!$BN$6:$BN$505,ROW(L363)/2-2,1)="",AND(INDEX(Calculation!$BN$6:$BN$505,ROW(L363)/2-2,1)="-",INDEX(Calculation!$BL$6:$BL$505,ROW(I363)/2-2,1)="-")),"",INDEX(Calculation!$BN$6:$BN$505,ROW(L363)/2-2,1)&amp; " - " &amp; INDEX(Calculation!$BO$6:$BO$505,ROW(L363)/2-2,1)),"")</f>
        <v/>
      </c>
      <c r="S364" s="63"/>
    </row>
    <row r="365" spans="2:19" x14ac:dyDescent="0.25">
      <c r="B365" s="62"/>
      <c r="C365" s="45"/>
      <c r="D365" s="81"/>
      <c r="E365" s="92" t="str">
        <f t="shared" si="25"/>
        <v/>
      </c>
      <c r="F365" s="91" t="str">
        <f>IF(MOD(ROW(F364),2)=0,IF( LEN(INDEX(Calculation!$BF$6:$BF$505,ROW(F364)/2-2,1))=0,"",INDEX(Calculation!$BF$6:$BF$505,ROW(F364)/2-2,1)&amp; " - " &amp; INDEX(Calculation!$BG$6:$BG$505,ROW(F364)/2-2,1)),"")</f>
        <v/>
      </c>
      <c r="G365" s="45"/>
      <c r="H365" s="92" t="str">
        <f t="shared" si="26"/>
        <v/>
      </c>
      <c r="I365" s="91" t="str">
        <f>IF(MOD(ROW(I364),2)=0,IF( OR(INDEX(Calculation!$BH$6:$BH$505,ROW(I364)/2-2,1)="",AND(INDEX(Calculation!$BH$6:$BH$505,ROW(I364)/2-2,1)="-",INDEX(Calculation!$BG$6:$BG$505,ROW(I364)/2-2,1)="-")),"",INDEX(Calculation!$BH$6:$BH$505,ROW(I364)/2-2,1)&amp; " - " &amp; INDEX(Calculation!$BI$6:$BI$505,ROW(I364)/2-2,1)),"")</f>
        <v/>
      </c>
      <c r="J365" s="45"/>
      <c r="K365" s="92" t="str">
        <f t="shared" si="27"/>
        <v/>
      </c>
      <c r="L365" s="91" t="str">
        <f>IF(MOD(ROW(I364),2)=0,IF( OR(INDEX(Calculation!$BJ$6:$BJ$505,ROW(I364)/2-2,1)="",AND(INDEX(Calculation!$BJ$6:$BJ$505,ROW(I364)/2-2,1)="-",INDEX(Calculation!$BH$6:$BH$505,ROW(I364)/2-2,1)="-")),"",INDEX(Calculation!$BJ$6:$BJ$505,ROW(I364)/2-2,1)&amp; " - " &amp; INDEX(Calculation!$BK$6:$BK$505,ROW(I364)/2-2,1)),"")</f>
        <v/>
      </c>
      <c r="M365" s="45"/>
      <c r="N365" s="92" t="str">
        <f t="shared" si="28"/>
        <v/>
      </c>
      <c r="O365" s="91" t="str">
        <f>IF(MOD(ROW(I364),2)=0,IF( OR(INDEX(Calculation!$BL$6:$BL$505,ROW(I364)/2-2,1)="",AND(INDEX(Calculation!$BL$6:$BL$505,ROW(I364)/2-2,1)="-",INDEX(Calculation!$BJ$6:$BJ$505,ROW(I364)/2-2,1)="-")),"",INDEX(Calculation!$BL$6:$BL$505,ROW(I364)/2-2,1)&amp; " - " &amp; INDEX(Calculation!$BM$6:$BM$505,ROW(I364)/2-2,1)),"")</f>
        <v/>
      </c>
      <c r="P365" s="45"/>
      <c r="Q365" s="92" t="str">
        <f t="shared" si="29"/>
        <v/>
      </c>
      <c r="R365" s="91" t="str">
        <f>IF(MOD(ROW(L364),2)=0,IF( OR(INDEX(Calculation!$BN$6:$BN$505,ROW(L364)/2-2,1)="",AND(INDEX(Calculation!$BN$6:$BN$505,ROW(L364)/2-2,1)="-",INDEX(Calculation!$BL$6:$BL$505,ROW(I364)/2-2,1)="-")),"",INDEX(Calculation!$BN$6:$BN$505,ROW(L364)/2-2,1)&amp; " - " &amp; INDEX(Calculation!$BO$6:$BO$505,ROW(L364)/2-2,1)),"")</f>
        <v/>
      </c>
      <c r="S365" s="63"/>
    </row>
    <row r="366" spans="2:19" x14ac:dyDescent="0.25">
      <c r="B366" s="62"/>
      <c r="C366" s="45"/>
      <c r="D366" s="81"/>
      <c r="E366" s="92" t="str">
        <f t="shared" si="25"/>
        <v/>
      </c>
      <c r="F366" s="91" t="str">
        <f>IF(MOD(ROW(F365),2)=0,IF( LEN(INDEX(Calculation!$BF$6:$BF$505,ROW(F365)/2-2,1))=0,"",INDEX(Calculation!$BF$6:$BF$505,ROW(F365)/2-2,1)&amp; " - " &amp; INDEX(Calculation!$BG$6:$BG$505,ROW(F365)/2-2,1)),"")</f>
        <v/>
      </c>
      <c r="G366" s="45"/>
      <c r="H366" s="92" t="str">
        <f t="shared" si="26"/>
        <v/>
      </c>
      <c r="I366" s="91" t="str">
        <f>IF(MOD(ROW(I365),2)=0,IF( OR(INDEX(Calculation!$BH$6:$BH$505,ROW(I365)/2-2,1)="",AND(INDEX(Calculation!$BH$6:$BH$505,ROW(I365)/2-2,1)="-",INDEX(Calculation!$BG$6:$BG$505,ROW(I365)/2-2,1)="-")),"",INDEX(Calculation!$BH$6:$BH$505,ROW(I365)/2-2,1)&amp; " - " &amp; INDEX(Calculation!$BI$6:$BI$505,ROW(I365)/2-2,1)),"")</f>
        <v/>
      </c>
      <c r="J366" s="45"/>
      <c r="K366" s="92" t="str">
        <f t="shared" si="27"/>
        <v/>
      </c>
      <c r="L366" s="91" t="str">
        <f>IF(MOD(ROW(I365),2)=0,IF( OR(INDEX(Calculation!$BJ$6:$BJ$505,ROW(I365)/2-2,1)="",AND(INDEX(Calculation!$BJ$6:$BJ$505,ROW(I365)/2-2,1)="-",INDEX(Calculation!$BH$6:$BH$505,ROW(I365)/2-2,1)="-")),"",INDEX(Calculation!$BJ$6:$BJ$505,ROW(I365)/2-2,1)&amp; " - " &amp; INDEX(Calculation!$BK$6:$BK$505,ROW(I365)/2-2,1)),"")</f>
        <v/>
      </c>
      <c r="M366" s="45"/>
      <c r="N366" s="92" t="str">
        <f t="shared" si="28"/>
        <v/>
      </c>
      <c r="O366" s="91" t="str">
        <f>IF(MOD(ROW(I365),2)=0,IF( OR(INDEX(Calculation!$BL$6:$BL$505,ROW(I365)/2-2,1)="",AND(INDEX(Calculation!$BL$6:$BL$505,ROW(I365)/2-2,1)="-",INDEX(Calculation!$BJ$6:$BJ$505,ROW(I365)/2-2,1)="-")),"",INDEX(Calculation!$BL$6:$BL$505,ROW(I365)/2-2,1)&amp; " - " &amp; INDEX(Calculation!$BM$6:$BM$505,ROW(I365)/2-2,1)),"")</f>
        <v/>
      </c>
      <c r="P366" s="45"/>
      <c r="Q366" s="92" t="str">
        <f t="shared" si="29"/>
        <v/>
      </c>
      <c r="R366" s="91" t="str">
        <f>IF(MOD(ROW(L365),2)=0,IF( OR(INDEX(Calculation!$BN$6:$BN$505,ROW(L365)/2-2,1)="",AND(INDEX(Calculation!$BN$6:$BN$505,ROW(L365)/2-2,1)="-",INDEX(Calculation!$BL$6:$BL$505,ROW(I365)/2-2,1)="-")),"",INDEX(Calculation!$BN$6:$BN$505,ROW(L365)/2-2,1)&amp; " - " &amp; INDEX(Calculation!$BO$6:$BO$505,ROW(L365)/2-2,1)),"")</f>
        <v/>
      </c>
      <c r="S366" s="63"/>
    </row>
    <row r="367" spans="2:19" x14ac:dyDescent="0.25">
      <c r="B367" s="62"/>
      <c r="C367" s="45"/>
      <c r="D367" s="81"/>
      <c r="E367" s="92" t="str">
        <f t="shared" si="25"/>
        <v/>
      </c>
      <c r="F367" s="91" t="str">
        <f>IF(MOD(ROW(F366),2)=0,IF( LEN(INDEX(Calculation!$BF$6:$BF$505,ROW(F366)/2-2,1))=0,"",INDEX(Calculation!$BF$6:$BF$505,ROW(F366)/2-2,1)&amp; " - " &amp; INDEX(Calculation!$BG$6:$BG$505,ROW(F366)/2-2,1)),"")</f>
        <v/>
      </c>
      <c r="G367" s="45"/>
      <c r="H367" s="92" t="str">
        <f t="shared" si="26"/>
        <v/>
      </c>
      <c r="I367" s="91" t="str">
        <f>IF(MOD(ROW(I366),2)=0,IF( OR(INDEX(Calculation!$BH$6:$BH$505,ROW(I366)/2-2,1)="",AND(INDEX(Calculation!$BH$6:$BH$505,ROW(I366)/2-2,1)="-",INDEX(Calculation!$BG$6:$BG$505,ROW(I366)/2-2,1)="-")),"",INDEX(Calculation!$BH$6:$BH$505,ROW(I366)/2-2,1)&amp; " - " &amp; INDEX(Calculation!$BI$6:$BI$505,ROW(I366)/2-2,1)),"")</f>
        <v/>
      </c>
      <c r="J367" s="45"/>
      <c r="K367" s="92" t="str">
        <f t="shared" si="27"/>
        <v/>
      </c>
      <c r="L367" s="91" t="str">
        <f>IF(MOD(ROW(I366),2)=0,IF( OR(INDEX(Calculation!$BJ$6:$BJ$505,ROW(I366)/2-2,1)="",AND(INDEX(Calculation!$BJ$6:$BJ$505,ROW(I366)/2-2,1)="-",INDEX(Calculation!$BH$6:$BH$505,ROW(I366)/2-2,1)="-")),"",INDEX(Calculation!$BJ$6:$BJ$505,ROW(I366)/2-2,1)&amp; " - " &amp; INDEX(Calculation!$BK$6:$BK$505,ROW(I366)/2-2,1)),"")</f>
        <v/>
      </c>
      <c r="M367" s="45"/>
      <c r="N367" s="92" t="str">
        <f t="shared" si="28"/>
        <v/>
      </c>
      <c r="O367" s="91" t="str">
        <f>IF(MOD(ROW(I366),2)=0,IF( OR(INDEX(Calculation!$BL$6:$BL$505,ROW(I366)/2-2,1)="",AND(INDEX(Calculation!$BL$6:$BL$505,ROW(I366)/2-2,1)="-",INDEX(Calculation!$BJ$6:$BJ$505,ROW(I366)/2-2,1)="-")),"",INDEX(Calculation!$BL$6:$BL$505,ROW(I366)/2-2,1)&amp; " - " &amp; INDEX(Calculation!$BM$6:$BM$505,ROW(I366)/2-2,1)),"")</f>
        <v/>
      </c>
      <c r="P367" s="45"/>
      <c r="Q367" s="92" t="str">
        <f t="shared" si="29"/>
        <v/>
      </c>
      <c r="R367" s="91" t="str">
        <f>IF(MOD(ROW(L366),2)=0,IF( OR(INDEX(Calculation!$BN$6:$BN$505,ROW(L366)/2-2,1)="",AND(INDEX(Calculation!$BN$6:$BN$505,ROW(L366)/2-2,1)="-",INDEX(Calculation!$BL$6:$BL$505,ROW(I366)/2-2,1)="-")),"",INDEX(Calculation!$BN$6:$BN$505,ROW(L366)/2-2,1)&amp; " - " &amp; INDEX(Calculation!$BO$6:$BO$505,ROW(L366)/2-2,1)),"")</f>
        <v/>
      </c>
      <c r="S367" s="63"/>
    </row>
    <row r="368" spans="2:19" x14ac:dyDescent="0.25">
      <c r="B368" s="62"/>
      <c r="C368" s="45"/>
      <c r="D368" s="81"/>
      <c r="E368" s="92" t="str">
        <f t="shared" si="25"/>
        <v/>
      </c>
      <c r="F368" s="91" t="str">
        <f>IF(MOD(ROW(F367),2)=0,IF( LEN(INDEX(Calculation!$BF$6:$BF$505,ROW(F367)/2-2,1))=0,"",INDEX(Calculation!$BF$6:$BF$505,ROW(F367)/2-2,1)&amp; " - " &amp; INDEX(Calculation!$BG$6:$BG$505,ROW(F367)/2-2,1)),"")</f>
        <v/>
      </c>
      <c r="G368" s="45"/>
      <c r="H368" s="92" t="str">
        <f t="shared" si="26"/>
        <v/>
      </c>
      <c r="I368" s="91" t="str">
        <f>IF(MOD(ROW(I367),2)=0,IF( OR(INDEX(Calculation!$BH$6:$BH$505,ROW(I367)/2-2,1)="",AND(INDEX(Calculation!$BH$6:$BH$505,ROW(I367)/2-2,1)="-",INDEX(Calculation!$BG$6:$BG$505,ROW(I367)/2-2,1)="-")),"",INDEX(Calculation!$BH$6:$BH$505,ROW(I367)/2-2,1)&amp; " - " &amp; INDEX(Calculation!$BI$6:$BI$505,ROW(I367)/2-2,1)),"")</f>
        <v/>
      </c>
      <c r="J368" s="45"/>
      <c r="K368" s="92" t="str">
        <f t="shared" si="27"/>
        <v/>
      </c>
      <c r="L368" s="91" t="str">
        <f>IF(MOD(ROW(I367),2)=0,IF( OR(INDEX(Calculation!$BJ$6:$BJ$505,ROW(I367)/2-2,1)="",AND(INDEX(Calculation!$BJ$6:$BJ$505,ROW(I367)/2-2,1)="-",INDEX(Calculation!$BH$6:$BH$505,ROW(I367)/2-2,1)="-")),"",INDEX(Calculation!$BJ$6:$BJ$505,ROW(I367)/2-2,1)&amp; " - " &amp; INDEX(Calculation!$BK$6:$BK$505,ROW(I367)/2-2,1)),"")</f>
        <v/>
      </c>
      <c r="M368" s="45"/>
      <c r="N368" s="92" t="str">
        <f t="shared" si="28"/>
        <v/>
      </c>
      <c r="O368" s="91" t="str">
        <f>IF(MOD(ROW(I367),2)=0,IF( OR(INDEX(Calculation!$BL$6:$BL$505,ROW(I367)/2-2,1)="",AND(INDEX(Calculation!$BL$6:$BL$505,ROW(I367)/2-2,1)="-",INDEX(Calculation!$BJ$6:$BJ$505,ROW(I367)/2-2,1)="-")),"",INDEX(Calculation!$BL$6:$BL$505,ROW(I367)/2-2,1)&amp; " - " &amp; INDEX(Calculation!$BM$6:$BM$505,ROW(I367)/2-2,1)),"")</f>
        <v/>
      </c>
      <c r="P368" s="45"/>
      <c r="Q368" s="92" t="str">
        <f t="shared" si="29"/>
        <v/>
      </c>
      <c r="R368" s="91" t="str">
        <f>IF(MOD(ROW(L367),2)=0,IF( OR(INDEX(Calculation!$BN$6:$BN$505,ROW(L367)/2-2,1)="",AND(INDEX(Calculation!$BN$6:$BN$505,ROW(L367)/2-2,1)="-",INDEX(Calculation!$BL$6:$BL$505,ROW(I367)/2-2,1)="-")),"",INDEX(Calculation!$BN$6:$BN$505,ROW(L367)/2-2,1)&amp; " - " &amp; INDEX(Calculation!$BO$6:$BO$505,ROW(L367)/2-2,1)),"")</f>
        <v/>
      </c>
      <c r="S368" s="63"/>
    </row>
    <row r="369" spans="2:19" x14ac:dyDescent="0.25">
      <c r="B369" s="62"/>
      <c r="C369" s="45"/>
      <c r="D369" s="81"/>
      <c r="E369" s="92" t="str">
        <f t="shared" si="25"/>
        <v/>
      </c>
      <c r="F369" s="91" t="str">
        <f>IF(MOD(ROW(F368),2)=0,IF( LEN(INDEX(Calculation!$BF$6:$BF$505,ROW(F368)/2-2,1))=0,"",INDEX(Calculation!$BF$6:$BF$505,ROW(F368)/2-2,1)&amp; " - " &amp; INDEX(Calculation!$BG$6:$BG$505,ROW(F368)/2-2,1)),"")</f>
        <v/>
      </c>
      <c r="G369" s="45"/>
      <c r="H369" s="92" t="str">
        <f t="shared" si="26"/>
        <v/>
      </c>
      <c r="I369" s="91" t="str">
        <f>IF(MOD(ROW(I368),2)=0,IF( OR(INDEX(Calculation!$BH$6:$BH$505,ROW(I368)/2-2,1)="",AND(INDEX(Calculation!$BH$6:$BH$505,ROW(I368)/2-2,1)="-",INDEX(Calculation!$BG$6:$BG$505,ROW(I368)/2-2,1)="-")),"",INDEX(Calculation!$BH$6:$BH$505,ROW(I368)/2-2,1)&amp; " - " &amp; INDEX(Calculation!$BI$6:$BI$505,ROW(I368)/2-2,1)),"")</f>
        <v/>
      </c>
      <c r="J369" s="45"/>
      <c r="K369" s="92" t="str">
        <f t="shared" si="27"/>
        <v/>
      </c>
      <c r="L369" s="91" t="str">
        <f>IF(MOD(ROW(I368),2)=0,IF( OR(INDEX(Calculation!$BJ$6:$BJ$505,ROW(I368)/2-2,1)="",AND(INDEX(Calculation!$BJ$6:$BJ$505,ROW(I368)/2-2,1)="-",INDEX(Calculation!$BH$6:$BH$505,ROW(I368)/2-2,1)="-")),"",INDEX(Calculation!$BJ$6:$BJ$505,ROW(I368)/2-2,1)&amp; " - " &amp; INDEX(Calculation!$BK$6:$BK$505,ROW(I368)/2-2,1)),"")</f>
        <v/>
      </c>
      <c r="M369" s="45"/>
      <c r="N369" s="92" t="str">
        <f t="shared" si="28"/>
        <v/>
      </c>
      <c r="O369" s="91" t="str">
        <f>IF(MOD(ROW(I368),2)=0,IF( OR(INDEX(Calculation!$BL$6:$BL$505,ROW(I368)/2-2,1)="",AND(INDEX(Calculation!$BL$6:$BL$505,ROW(I368)/2-2,1)="-",INDEX(Calculation!$BJ$6:$BJ$505,ROW(I368)/2-2,1)="-")),"",INDEX(Calculation!$BL$6:$BL$505,ROW(I368)/2-2,1)&amp; " - " &amp; INDEX(Calculation!$BM$6:$BM$505,ROW(I368)/2-2,1)),"")</f>
        <v/>
      </c>
      <c r="P369" s="45"/>
      <c r="Q369" s="92" t="str">
        <f t="shared" si="29"/>
        <v/>
      </c>
      <c r="R369" s="91" t="str">
        <f>IF(MOD(ROW(L368),2)=0,IF( OR(INDEX(Calculation!$BN$6:$BN$505,ROW(L368)/2-2,1)="",AND(INDEX(Calculation!$BN$6:$BN$505,ROW(L368)/2-2,1)="-",INDEX(Calculation!$BL$6:$BL$505,ROW(I368)/2-2,1)="-")),"",INDEX(Calculation!$BN$6:$BN$505,ROW(L368)/2-2,1)&amp; " - " &amp; INDEX(Calculation!$BO$6:$BO$505,ROW(L368)/2-2,1)),"")</f>
        <v/>
      </c>
      <c r="S369" s="63"/>
    </row>
    <row r="370" spans="2:19" x14ac:dyDescent="0.25">
      <c r="B370" s="62"/>
      <c r="C370" s="45"/>
      <c r="D370" s="81"/>
      <c r="E370" s="92" t="str">
        <f t="shared" si="25"/>
        <v/>
      </c>
      <c r="F370" s="91" t="str">
        <f>IF(MOD(ROW(F369),2)=0,IF( LEN(INDEX(Calculation!$BF$6:$BF$505,ROW(F369)/2-2,1))=0,"",INDEX(Calculation!$BF$6:$BF$505,ROW(F369)/2-2,1)&amp; " - " &amp; INDEX(Calculation!$BG$6:$BG$505,ROW(F369)/2-2,1)),"")</f>
        <v/>
      </c>
      <c r="G370" s="45"/>
      <c r="H370" s="92" t="str">
        <f t="shared" si="26"/>
        <v/>
      </c>
      <c r="I370" s="91" t="str">
        <f>IF(MOD(ROW(I369),2)=0,IF( OR(INDEX(Calculation!$BH$6:$BH$505,ROW(I369)/2-2,1)="",AND(INDEX(Calculation!$BH$6:$BH$505,ROW(I369)/2-2,1)="-",INDEX(Calculation!$BG$6:$BG$505,ROW(I369)/2-2,1)="-")),"",INDEX(Calculation!$BH$6:$BH$505,ROW(I369)/2-2,1)&amp; " - " &amp; INDEX(Calculation!$BI$6:$BI$505,ROW(I369)/2-2,1)),"")</f>
        <v/>
      </c>
      <c r="J370" s="45"/>
      <c r="K370" s="92" t="str">
        <f t="shared" si="27"/>
        <v/>
      </c>
      <c r="L370" s="91" t="str">
        <f>IF(MOD(ROW(I369),2)=0,IF( OR(INDEX(Calculation!$BJ$6:$BJ$505,ROW(I369)/2-2,1)="",AND(INDEX(Calculation!$BJ$6:$BJ$505,ROW(I369)/2-2,1)="-",INDEX(Calculation!$BH$6:$BH$505,ROW(I369)/2-2,1)="-")),"",INDEX(Calculation!$BJ$6:$BJ$505,ROW(I369)/2-2,1)&amp; " - " &amp; INDEX(Calculation!$BK$6:$BK$505,ROW(I369)/2-2,1)),"")</f>
        <v/>
      </c>
      <c r="M370" s="45"/>
      <c r="N370" s="92" t="str">
        <f t="shared" si="28"/>
        <v/>
      </c>
      <c r="O370" s="91" t="str">
        <f>IF(MOD(ROW(I369),2)=0,IF( OR(INDEX(Calculation!$BL$6:$BL$505,ROW(I369)/2-2,1)="",AND(INDEX(Calculation!$BL$6:$BL$505,ROW(I369)/2-2,1)="-",INDEX(Calculation!$BJ$6:$BJ$505,ROW(I369)/2-2,1)="-")),"",INDEX(Calculation!$BL$6:$BL$505,ROW(I369)/2-2,1)&amp; " - " &amp; INDEX(Calculation!$BM$6:$BM$505,ROW(I369)/2-2,1)),"")</f>
        <v/>
      </c>
      <c r="P370" s="45"/>
      <c r="Q370" s="92" t="str">
        <f t="shared" si="29"/>
        <v/>
      </c>
      <c r="R370" s="91" t="str">
        <f>IF(MOD(ROW(L369),2)=0,IF( OR(INDEX(Calculation!$BN$6:$BN$505,ROW(L369)/2-2,1)="",AND(INDEX(Calculation!$BN$6:$BN$505,ROW(L369)/2-2,1)="-",INDEX(Calculation!$BL$6:$BL$505,ROW(I369)/2-2,1)="-")),"",INDEX(Calculation!$BN$6:$BN$505,ROW(L369)/2-2,1)&amp; " - " &amp; INDEX(Calculation!$BO$6:$BO$505,ROW(L369)/2-2,1)),"")</f>
        <v/>
      </c>
      <c r="S370" s="63"/>
    </row>
    <row r="371" spans="2:19" x14ac:dyDescent="0.25">
      <c r="B371" s="62"/>
      <c r="C371" s="45"/>
      <c r="D371" s="81"/>
      <c r="E371" s="92" t="str">
        <f t="shared" si="25"/>
        <v/>
      </c>
      <c r="F371" s="91" t="str">
        <f>IF(MOD(ROW(F370),2)=0,IF( LEN(INDEX(Calculation!$BF$6:$BF$505,ROW(F370)/2-2,1))=0,"",INDEX(Calculation!$BF$6:$BF$505,ROW(F370)/2-2,1)&amp; " - " &amp; INDEX(Calculation!$BG$6:$BG$505,ROW(F370)/2-2,1)),"")</f>
        <v/>
      </c>
      <c r="G371" s="45"/>
      <c r="H371" s="92" t="str">
        <f t="shared" si="26"/>
        <v/>
      </c>
      <c r="I371" s="91" t="str">
        <f>IF(MOD(ROW(I370),2)=0,IF( OR(INDEX(Calculation!$BH$6:$BH$505,ROW(I370)/2-2,1)="",AND(INDEX(Calculation!$BH$6:$BH$505,ROW(I370)/2-2,1)="-",INDEX(Calculation!$BG$6:$BG$505,ROW(I370)/2-2,1)="-")),"",INDEX(Calculation!$BH$6:$BH$505,ROW(I370)/2-2,1)&amp; " - " &amp; INDEX(Calculation!$BI$6:$BI$505,ROW(I370)/2-2,1)),"")</f>
        <v/>
      </c>
      <c r="J371" s="45"/>
      <c r="K371" s="92" t="str">
        <f t="shared" si="27"/>
        <v/>
      </c>
      <c r="L371" s="91" t="str">
        <f>IF(MOD(ROW(I370),2)=0,IF( OR(INDEX(Calculation!$BJ$6:$BJ$505,ROW(I370)/2-2,1)="",AND(INDEX(Calculation!$BJ$6:$BJ$505,ROW(I370)/2-2,1)="-",INDEX(Calculation!$BH$6:$BH$505,ROW(I370)/2-2,1)="-")),"",INDEX(Calculation!$BJ$6:$BJ$505,ROW(I370)/2-2,1)&amp; " - " &amp; INDEX(Calculation!$BK$6:$BK$505,ROW(I370)/2-2,1)),"")</f>
        <v/>
      </c>
      <c r="M371" s="45"/>
      <c r="N371" s="92" t="str">
        <f t="shared" si="28"/>
        <v/>
      </c>
      <c r="O371" s="91" t="str">
        <f>IF(MOD(ROW(I370),2)=0,IF( OR(INDEX(Calculation!$BL$6:$BL$505,ROW(I370)/2-2,1)="",AND(INDEX(Calculation!$BL$6:$BL$505,ROW(I370)/2-2,1)="-",INDEX(Calculation!$BJ$6:$BJ$505,ROW(I370)/2-2,1)="-")),"",INDEX(Calculation!$BL$6:$BL$505,ROW(I370)/2-2,1)&amp; " - " &amp; INDEX(Calculation!$BM$6:$BM$505,ROW(I370)/2-2,1)),"")</f>
        <v/>
      </c>
      <c r="P371" s="45"/>
      <c r="Q371" s="92" t="str">
        <f t="shared" si="29"/>
        <v/>
      </c>
      <c r="R371" s="91" t="str">
        <f>IF(MOD(ROW(L370),2)=0,IF( OR(INDEX(Calculation!$BN$6:$BN$505,ROW(L370)/2-2,1)="",AND(INDEX(Calculation!$BN$6:$BN$505,ROW(L370)/2-2,1)="-",INDEX(Calculation!$BL$6:$BL$505,ROW(I370)/2-2,1)="-")),"",INDEX(Calculation!$BN$6:$BN$505,ROW(L370)/2-2,1)&amp; " - " &amp; INDEX(Calculation!$BO$6:$BO$505,ROW(L370)/2-2,1)),"")</f>
        <v/>
      </c>
      <c r="S371" s="63"/>
    </row>
    <row r="372" spans="2:19" x14ac:dyDescent="0.25">
      <c r="B372" s="62"/>
      <c r="C372" s="45"/>
      <c r="D372" s="81"/>
      <c r="E372" s="92" t="str">
        <f t="shared" si="25"/>
        <v/>
      </c>
      <c r="F372" s="91" t="str">
        <f>IF(MOD(ROW(F371),2)=0,IF( LEN(INDEX(Calculation!$BF$6:$BF$505,ROW(F371)/2-2,1))=0,"",INDEX(Calculation!$BF$6:$BF$505,ROW(F371)/2-2,1)&amp; " - " &amp; INDEX(Calculation!$BG$6:$BG$505,ROW(F371)/2-2,1)),"")</f>
        <v/>
      </c>
      <c r="G372" s="45"/>
      <c r="H372" s="92" t="str">
        <f t="shared" si="26"/>
        <v/>
      </c>
      <c r="I372" s="91" t="str">
        <f>IF(MOD(ROW(I371),2)=0,IF( OR(INDEX(Calculation!$BH$6:$BH$505,ROW(I371)/2-2,1)="",AND(INDEX(Calculation!$BH$6:$BH$505,ROW(I371)/2-2,1)="-",INDEX(Calculation!$BG$6:$BG$505,ROW(I371)/2-2,1)="-")),"",INDEX(Calculation!$BH$6:$BH$505,ROW(I371)/2-2,1)&amp; " - " &amp; INDEX(Calculation!$BI$6:$BI$505,ROW(I371)/2-2,1)),"")</f>
        <v/>
      </c>
      <c r="J372" s="45"/>
      <c r="K372" s="92" t="str">
        <f t="shared" si="27"/>
        <v/>
      </c>
      <c r="L372" s="91" t="str">
        <f>IF(MOD(ROW(I371),2)=0,IF( OR(INDEX(Calculation!$BJ$6:$BJ$505,ROW(I371)/2-2,1)="",AND(INDEX(Calculation!$BJ$6:$BJ$505,ROW(I371)/2-2,1)="-",INDEX(Calculation!$BH$6:$BH$505,ROW(I371)/2-2,1)="-")),"",INDEX(Calculation!$BJ$6:$BJ$505,ROW(I371)/2-2,1)&amp; " - " &amp; INDEX(Calculation!$BK$6:$BK$505,ROW(I371)/2-2,1)),"")</f>
        <v/>
      </c>
      <c r="M372" s="45"/>
      <c r="N372" s="92" t="str">
        <f t="shared" si="28"/>
        <v/>
      </c>
      <c r="O372" s="91" t="str">
        <f>IF(MOD(ROW(I371),2)=0,IF( OR(INDEX(Calculation!$BL$6:$BL$505,ROW(I371)/2-2,1)="",AND(INDEX(Calculation!$BL$6:$BL$505,ROW(I371)/2-2,1)="-",INDEX(Calculation!$BJ$6:$BJ$505,ROW(I371)/2-2,1)="-")),"",INDEX(Calculation!$BL$6:$BL$505,ROW(I371)/2-2,1)&amp; " - " &amp; INDEX(Calculation!$BM$6:$BM$505,ROW(I371)/2-2,1)),"")</f>
        <v/>
      </c>
      <c r="P372" s="45"/>
      <c r="Q372" s="92" t="str">
        <f t="shared" si="29"/>
        <v/>
      </c>
      <c r="R372" s="91" t="str">
        <f>IF(MOD(ROW(L371),2)=0,IF( OR(INDEX(Calculation!$BN$6:$BN$505,ROW(L371)/2-2,1)="",AND(INDEX(Calculation!$BN$6:$BN$505,ROW(L371)/2-2,1)="-",INDEX(Calculation!$BL$6:$BL$505,ROW(I371)/2-2,1)="-")),"",INDEX(Calculation!$BN$6:$BN$505,ROW(L371)/2-2,1)&amp; " - " &amp; INDEX(Calculation!$BO$6:$BO$505,ROW(L371)/2-2,1)),"")</f>
        <v/>
      </c>
      <c r="S372" s="63"/>
    </row>
    <row r="373" spans="2:19" x14ac:dyDescent="0.25">
      <c r="B373" s="62"/>
      <c r="C373" s="45"/>
      <c r="D373" s="81"/>
      <c r="E373" s="92" t="str">
        <f t="shared" si="25"/>
        <v/>
      </c>
      <c r="F373" s="91" t="str">
        <f>IF(MOD(ROW(F372),2)=0,IF( LEN(INDEX(Calculation!$BF$6:$BF$505,ROW(F372)/2-2,1))=0,"",INDEX(Calculation!$BF$6:$BF$505,ROW(F372)/2-2,1)&amp; " - " &amp; INDEX(Calculation!$BG$6:$BG$505,ROW(F372)/2-2,1)),"")</f>
        <v/>
      </c>
      <c r="G373" s="45"/>
      <c r="H373" s="92" t="str">
        <f t="shared" si="26"/>
        <v/>
      </c>
      <c r="I373" s="91" t="str">
        <f>IF(MOD(ROW(I372),2)=0,IF( OR(INDEX(Calculation!$BH$6:$BH$505,ROW(I372)/2-2,1)="",AND(INDEX(Calculation!$BH$6:$BH$505,ROW(I372)/2-2,1)="-",INDEX(Calculation!$BG$6:$BG$505,ROW(I372)/2-2,1)="-")),"",INDEX(Calculation!$BH$6:$BH$505,ROW(I372)/2-2,1)&amp; " - " &amp; INDEX(Calculation!$BI$6:$BI$505,ROW(I372)/2-2,1)),"")</f>
        <v/>
      </c>
      <c r="J373" s="45"/>
      <c r="K373" s="92" t="str">
        <f t="shared" si="27"/>
        <v/>
      </c>
      <c r="L373" s="91" t="str">
        <f>IF(MOD(ROW(I372),2)=0,IF( OR(INDEX(Calculation!$BJ$6:$BJ$505,ROW(I372)/2-2,1)="",AND(INDEX(Calculation!$BJ$6:$BJ$505,ROW(I372)/2-2,1)="-",INDEX(Calculation!$BH$6:$BH$505,ROW(I372)/2-2,1)="-")),"",INDEX(Calculation!$BJ$6:$BJ$505,ROW(I372)/2-2,1)&amp; " - " &amp; INDEX(Calculation!$BK$6:$BK$505,ROW(I372)/2-2,1)),"")</f>
        <v/>
      </c>
      <c r="M373" s="45"/>
      <c r="N373" s="92" t="str">
        <f t="shared" si="28"/>
        <v/>
      </c>
      <c r="O373" s="91" t="str">
        <f>IF(MOD(ROW(I372),2)=0,IF( OR(INDEX(Calculation!$BL$6:$BL$505,ROW(I372)/2-2,1)="",AND(INDEX(Calculation!$BL$6:$BL$505,ROW(I372)/2-2,1)="-",INDEX(Calculation!$BJ$6:$BJ$505,ROW(I372)/2-2,1)="-")),"",INDEX(Calculation!$BL$6:$BL$505,ROW(I372)/2-2,1)&amp; " - " &amp; INDEX(Calculation!$BM$6:$BM$505,ROW(I372)/2-2,1)),"")</f>
        <v/>
      </c>
      <c r="P373" s="45"/>
      <c r="Q373" s="92" t="str">
        <f t="shared" si="29"/>
        <v/>
      </c>
      <c r="R373" s="91" t="str">
        <f>IF(MOD(ROW(L372),2)=0,IF( OR(INDEX(Calculation!$BN$6:$BN$505,ROW(L372)/2-2,1)="",AND(INDEX(Calculation!$BN$6:$BN$505,ROW(L372)/2-2,1)="-",INDEX(Calculation!$BL$6:$BL$505,ROW(I372)/2-2,1)="-")),"",INDEX(Calculation!$BN$6:$BN$505,ROW(L372)/2-2,1)&amp; " - " &amp; INDEX(Calculation!$BO$6:$BO$505,ROW(L372)/2-2,1)),"")</f>
        <v/>
      </c>
      <c r="S373" s="63"/>
    </row>
    <row r="374" spans="2:19" x14ac:dyDescent="0.25">
      <c r="B374" s="62"/>
      <c r="C374" s="45"/>
      <c r="D374" s="81"/>
      <c r="E374" s="92" t="str">
        <f t="shared" si="25"/>
        <v/>
      </c>
      <c r="F374" s="91" t="str">
        <f>IF(MOD(ROW(F373),2)=0,IF( LEN(INDEX(Calculation!$BF$6:$BF$505,ROW(F373)/2-2,1))=0,"",INDEX(Calculation!$BF$6:$BF$505,ROW(F373)/2-2,1)&amp; " - " &amp; INDEX(Calculation!$BG$6:$BG$505,ROW(F373)/2-2,1)),"")</f>
        <v/>
      </c>
      <c r="G374" s="45"/>
      <c r="H374" s="92" t="str">
        <f t="shared" si="26"/>
        <v/>
      </c>
      <c r="I374" s="91" t="str">
        <f>IF(MOD(ROW(I373),2)=0,IF( OR(INDEX(Calculation!$BH$6:$BH$505,ROW(I373)/2-2,1)="",AND(INDEX(Calculation!$BH$6:$BH$505,ROW(I373)/2-2,1)="-",INDEX(Calculation!$BG$6:$BG$505,ROW(I373)/2-2,1)="-")),"",INDEX(Calculation!$BH$6:$BH$505,ROW(I373)/2-2,1)&amp; " - " &amp; INDEX(Calculation!$BI$6:$BI$505,ROW(I373)/2-2,1)),"")</f>
        <v/>
      </c>
      <c r="J374" s="45"/>
      <c r="K374" s="92" t="str">
        <f t="shared" si="27"/>
        <v/>
      </c>
      <c r="L374" s="91" t="str">
        <f>IF(MOD(ROW(I373),2)=0,IF( OR(INDEX(Calculation!$BJ$6:$BJ$505,ROW(I373)/2-2,1)="",AND(INDEX(Calculation!$BJ$6:$BJ$505,ROW(I373)/2-2,1)="-",INDEX(Calculation!$BH$6:$BH$505,ROW(I373)/2-2,1)="-")),"",INDEX(Calculation!$BJ$6:$BJ$505,ROW(I373)/2-2,1)&amp; " - " &amp; INDEX(Calculation!$BK$6:$BK$505,ROW(I373)/2-2,1)),"")</f>
        <v/>
      </c>
      <c r="M374" s="45"/>
      <c r="N374" s="92" t="str">
        <f t="shared" si="28"/>
        <v/>
      </c>
      <c r="O374" s="91" t="str">
        <f>IF(MOD(ROW(I373),2)=0,IF( OR(INDEX(Calculation!$BL$6:$BL$505,ROW(I373)/2-2,1)="",AND(INDEX(Calculation!$BL$6:$BL$505,ROW(I373)/2-2,1)="-",INDEX(Calculation!$BJ$6:$BJ$505,ROW(I373)/2-2,1)="-")),"",INDEX(Calculation!$BL$6:$BL$505,ROW(I373)/2-2,1)&amp; " - " &amp; INDEX(Calculation!$BM$6:$BM$505,ROW(I373)/2-2,1)),"")</f>
        <v/>
      </c>
      <c r="P374" s="45"/>
      <c r="Q374" s="92" t="str">
        <f t="shared" si="29"/>
        <v/>
      </c>
      <c r="R374" s="91" t="str">
        <f>IF(MOD(ROW(L373),2)=0,IF( OR(INDEX(Calculation!$BN$6:$BN$505,ROW(L373)/2-2,1)="",AND(INDEX(Calculation!$BN$6:$BN$505,ROW(L373)/2-2,1)="-",INDEX(Calculation!$BL$6:$BL$505,ROW(I373)/2-2,1)="-")),"",INDEX(Calculation!$BN$6:$BN$505,ROW(L373)/2-2,1)&amp; " - " &amp; INDEX(Calculation!$BO$6:$BO$505,ROW(L373)/2-2,1)),"")</f>
        <v/>
      </c>
      <c r="S374" s="63"/>
    </row>
    <row r="375" spans="2:19" x14ac:dyDescent="0.25">
      <c r="B375" s="62"/>
      <c r="C375" s="45"/>
      <c r="D375" s="81"/>
      <c r="E375" s="92" t="str">
        <f t="shared" si="25"/>
        <v/>
      </c>
      <c r="F375" s="91" t="str">
        <f>IF(MOD(ROW(F374),2)=0,IF( LEN(INDEX(Calculation!$BF$6:$BF$505,ROW(F374)/2-2,1))=0,"",INDEX(Calculation!$BF$6:$BF$505,ROW(F374)/2-2,1)&amp; " - " &amp; INDEX(Calculation!$BG$6:$BG$505,ROW(F374)/2-2,1)),"")</f>
        <v/>
      </c>
      <c r="G375" s="45"/>
      <c r="H375" s="92" t="str">
        <f t="shared" si="26"/>
        <v/>
      </c>
      <c r="I375" s="91" t="str">
        <f>IF(MOD(ROW(I374),2)=0,IF( OR(INDEX(Calculation!$BH$6:$BH$505,ROW(I374)/2-2,1)="",AND(INDEX(Calculation!$BH$6:$BH$505,ROW(I374)/2-2,1)="-",INDEX(Calculation!$BG$6:$BG$505,ROW(I374)/2-2,1)="-")),"",INDEX(Calculation!$BH$6:$BH$505,ROW(I374)/2-2,1)&amp; " - " &amp; INDEX(Calculation!$BI$6:$BI$505,ROW(I374)/2-2,1)),"")</f>
        <v/>
      </c>
      <c r="J375" s="45"/>
      <c r="K375" s="92" t="str">
        <f t="shared" si="27"/>
        <v/>
      </c>
      <c r="L375" s="91" t="str">
        <f>IF(MOD(ROW(I374),2)=0,IF( OR(INDEX(Calculation!$BJ$6:$BJ$505,ROW(I374)/2-2,1)="",AND(INDEX(Calculation!$BJ$6:$BJ$505,ROW(I374)/2-2,1)="-",INDEX(Calculation!$BH$6:$BH$505,ROW(I374)/2-2,1)="-")),"",INDEX(Calculation!$BJ$6:$BJ$505,ROW(I374)/2-2,1)&amp; " - " &amp; INDEX(Calculation!$BK$6:$BK$505,ROW(I374)/2-2,1)),"")</f>
        <v/>
      </c>
      <c r="M375" s="45"/>
      <c r="N375" s="92" t="str">
        <f t="shared" si="28"/>
        <v/>
      </c>
      <c r="O375" s="91" t="str">
        <f>IF(MOD(ROW(I374),2)=0,IF( OR(INDEX(Calculation!$BL$6:$BL$505,ROW(I374)/2-2,1)="",AND(INDEX(Calculation!$BL$6:$BL$505,ROW(I374)/2-2,1)="-",INDEX(Calculation!$BJ$6:$BJ$505,ROW(I374)/2-2,1)="-")),"",INDEX(Calculation!$BL$6:$BL$505,ROW(I374)/2-2,1)&amp; " - " &amp; INDEX(Calculation!$BM$6:$BM$505,ROW(I374)/2-2,1)),"")</f>
        <v/>
      </c>
      <c r="P375" s="45"/>
      <c r="Q375" s="92" t="str">
        <f t="shared" si="29"/>
        <v/>
      </c>
      <c r="R375" s="91" t="str">
        <f>IF(MOD(ROW(L374),2)=0,IF( OR(INDEX(Calculation!$BN$6:$BN$505,ROW(L374)/2-2,1)="",AND(INDEX(Calculation!$BN$6:$BN$505,ROW(L374)/2-2,1)="-",INDEX(Calculation!$BL$6:$BL$505,ROW(I374)/2-2,1)="-")),"",INDEX(Calculation!$BN$6:$BN$505,ROW(L374)/2-2,1)&amp; " - " &amp; INDEX(Calculation!$BO$6:$BO$505,ROW(L374)/2-2,1)),"")</f>
        <v/>
      </c>
      <c r="S375" s="63"/>
    </row>
    <row r="376" spans="2:19" x14ac:dyDescent="0.25">
      <c r="B376" s="62"/>
      <c r="C376" s="45"/>
      <c r="D376" s="81"/>
      <c r="E376" s="92" t="str">
        <f t="shared" si="25"/>
        <v/>
      </c>
      <c r="F376" s="91" t="str">
        <f>IF(MOD(ROW(F375),2)=0,IF( LEN(INDEX(Calculation!$BF$6:$BF$505,ROW(F375)/2-2,1))=0,"",INDEX(Calculation!$BF$6:$BF$505,ROW(F375)/2-2,1)&amp; " - " &amp; INDEX(Calculation!$BG$6:$BG$505,ROW(F375)/2-2,1)),"")</f>
        <v/>
      </c>
      <c r="G376" s="45"/>
      <c r="H376" s="92" t="str">
        <f t="shared" si="26"/>
        <v/>
      </c>
      <c r="I376" s="91" t="str">
        <f>IF(MOD(ROW(I375),2)=0,IF( OR(INDEX(Calculation!$BH$6:$BH$505,ROW(I375)/2-2,1)="",AND(INDEX(Calculation!$BH$6:$BH$505,ROW(I375)/2-2,1)="-",INDEX(Calculation!$BG$6:$BG$505,ROW(I375)/2-2,1)="-")),"",INDEX(Calculation!$BH$6:$BH$505,ROW(I375)/2-2,1)&amp; " - " &amp; INDEX(Calculation!$BI$6:$BI$505,ROW(I375)/2-2,1)),"")</f>
        <v/>
      </c>
      <c r="J376" s="45"/>
      <c r="K376" s="92" t="str">
        <f t="shared" si="27"/>
        <v/>
      </c>
      <c r="L376" s="91" t="str">
        <f>IF(MOD(ROW(I375),2)=0,IF( OR(INDEX(Calculation!$BJ$6:$BJ$505,ROW(I375)/2-2,1)="",AND(INDEX(Calculation!$BJ$6:$BJ$505,ROW(I375)/2-2,1)="-",INDEX(Calculation!$BH$6:$BH$505,ROW(I375)/2-2,1)="-")),"",INDEX(Calculation!$BJ$6:$BJ$505,ROW(I375)/2-2,1)&amp; " - " &amp; INDEX(Calculation!$BK$6:$BK$505,ROW(I375)/2-2,1)),"")</f>
        <v/>
      </c>
      <c r="M376" s="45"/>
      <c r="N376" s="92" t="str">
        <f t="shared" si="28"/>
        <v/>
      </c>
      <c r="O376" s="91" t="str">
        <f>IF(MOD(ROW(I375),2)=0,IF( OR(INDEX(Calculation!$BL$6:$BL$505,ROW(I375)/2-2,1)="",AND(INDEX(Calculation!$BL$6:$BL$505,ROW(I375)/2-2,1)="-",INDEX(Calculation!$BJ$6:$BJ$505,ROW(I375)/2-2,1)="-")),"",INDEX(Calculation!$BL$6:$BL$505,ROW(I375)/2-2,1)&amp; " - " &amp; INDEX(Calculation!$BM$6:$BM$505,ROW(I375)/2-2,1)),"")</f>
        <v/>
      </c>
      <c r="P376" s="45"/>
      <c r="Q376" s="92" t="str">
        <f t="shared" si="29"/>
        <v/>
      </c>
      <c r="R376" s="91" t="str">
        <f>IF(MOD(ROW(L375),2)=0,IF( OR(INDEX(Calculation!$BN$6:$BN$505,ROW(L375)/2-2,1)="",AND(INDEX(Calculation!$BN$6:$BN$505,ROW(L375)/2-2,1)="-",INDEX(Calculation!$BL$6:$BL$505,ROW(I375)/2-2,1)="-")),"",INDEX(Calculation!$BN$6:$BN$505,ROW(L375)/2-2,1)&amp; " - " &amp; INDEX(Calculation!$BO$6:$BO$505,ROW(L375)/2-2,1)),"")</f>
        <v/>
      </c>
      <c r="S376" s="63"/>
    </row>
    <row r="377" spans="2:19" x14ac:dyDescent="0.25">
      <c r="B377" s="62"/>
      <c r="C377" s="45"/>
      <c r="D377" s="81"/>
      <c r="E377" s="92" t="str">
        <f t="shared" si="25"/>
        <v/>
      </c>
      <c r="F377" s="91" t="str">
        <f>IF(MOD(ROW(F376),2)=0,IF( LEN(INDEX(Calculation!$BF$6:$BF$505,ROW(F376)/2-2,1))=0,"",INDEX(Calculation!$BF$6:$BF$505,ROW(F376)/2-2,1)&amp; " - " &amp; INDEX(Calculation!$BG$6:$BG$505,ROW(F376)/2-2,1)),"")</f>
        <v/>
      </c>
      <c r="G377" s="45"/>
      <c r="H377" s="92" t="str">
        <f t="shared" si="26"/>
        <v/>
      </c>
      <c r="I377" s="91" t="str">
        <f>IF(MOD(ROW(I376),2)=0,IF( OR(INDEX(Calculation!$BH$6:$BH$505,ROW(I376)/2-2,1)="",AND(INDEX(Calculation!$BH$6:$BH$505,ROW(I376)/2-2,1)="-",INDEX(Calculation!$BG$6:$BG$505,ROW(I376)/2-2,1)="-")),"",INDEX(Calculation!$BH$6:$BH$505,ROW(I376)/2-2,1)&amp; " - " &amp; INDEX(Calculation!$BI$6:$BI$505,ROW(I376)/2-2,1)),"")</f>
        <v/>
      </c>
      <c r="J377" s="45"/>
      <c r="K377" s="92" t="str">
        <f t="shared" si="27"/>
        <v/>
      </c>
      <c r="L377" s="91" t="str">
        <f>IF(MOD(ROW(I376),2)=0,IF( OR(INDEX(Calculation!$BJ$6:$BJ$505,ROW(I376)/2-2,1)="",AND(INDEX(Calculation!$BJ$6:$BJ$505,ROW(I376)/2-2,1)="-",INDEX(Calculation!$BH$6:$BH$505,ROW(I376)/2-2,1)="-")),"",INDEX(Calculation!$BJ$6:$BJ$505,ROW(I376)/2-2,1)&amp; " - " &amp; INDEX(Calculation!$BK$6:$BK$505,ROW(I376)/2-2,1)),"")</f>
        <v/>
      </c>
      <c r="M377" s="45"/>
      <c r="N377" s="92" t="str">
        <f t="shared" si="28"/>
        <v/>
      </c>
      <c r="O377" s="91" t="str">
        <f>IF(MOD(ROW(I376),2)=0,IF( OR(INDEX(Calculation!$BL$6:$BL$505,ROW(I376)/2-2,1)="",AND(INDEX(Calculation!$BL$6:$BL$505,ROW(I376)/2-2,1)="-",INDEX(Calculation!$BJ$6:$BJ$505,ROW(I376)/2-2,1)="-")),"",INDEX(Calculation!$BL$6:$BL$505,ROW(I376)/2-2,1)&amp; " - " &amp; INDEX(Calculation!$BM$6:$BM$505,ROW(I376)/2-2,1)),"")</f>
        <v/>
      </c>
      <c r="P377" s="45"/>
      <c r="Q377" s="92" t="str">
        <f t="shared" si="29"/>
        <v/>
      </c>
      <c r="R377" s="91" t="str">
        <f>IF(MOD(ROW(L376),2)=0,IF( OR(INDEX(Calculation!$BN$6:$BN$505,ROW(L376)/2-2,1)="",AND(INDEX(Calculation!$BN$6:$BN$505,ROW(L376)/2-2,1)="-",INDEX(Calculation!$BL$6:$BL$505,ROW(I376)/2-2,1)="-")),"",INDEX(Calculation!$BN$6:$BN$505,ROW(L376)/2-2,1)&amp; " - " &amp; INDEX(Calculation!$BO$6:$BO$505,ROW(L376)/2-2,1)),"")</f>
        <v/>
      </c>
      <c r="S377" s="63"/>
    </row>
    <row r="378" spans="2:19" x14ac:dyDescent="0.25">
      <c r="B378" s="62"/>
      <c r="C378" s="45"/>
      <c r="D378" s="81"/>
      <c r="E378" s="92" t="str">
        <f t="shared" si="25"/>
        <v/>
      </c>
      <c r="F378" s="91" t="str">
        <f>IF(MOD(ROW(F377),2)=0,IF( LEN(INDEX(Calculation!$BF$6:$BF$505,ROW(F377)/2-2,1))=0,"",INDEX(Calculation!$BF$6:$BF$505,ROW(F377)/2-2,1)&amp; " - " &amp; INDEX(Calculation!$BG$6:$BG$505,ROW(F377)/2-2,1)),"")</f>
        <v/>
      </c>
      <c r="G378" s="45"/>
      <c r="H378" s="92" t="str">
        <f t="shared" si="26"/>
        <v/>
      </c>
      <c r="I378" s="91" t="str">
        <f>IF(MOD(ROW(I377),2)=0,IF( OR(INDEX(Calculation!$BH$6:$BH$505,ROW(I377)/2-2,1)="",AND(INDEX(Calculation!$BH$6:$BH$505,ROW(I377)/2-2,1)="-",INDEX(Calculation!$BG$6:$BG$505,ROW(I377)/2-2,1)="-")),"",INDEX(Calculation!$BH$6:$BH$505,ROW(I377)/2-2,1)&amp; " - " &amp; INDEX(Calculation!$BI$6:$BI$505,ROW(I377)/2-2,1)),"")</f>
        <v/>
      </c>
      <c r="J378" s="45"/>
      <c r="K378" s="92" t="str">
        <f t="shared" si="27"/>
        <v/>
      </c>
      <c r="L378" s="91" t="str">
        <f>IF(MOD(ROW(I377),2)=0,IF( OR(INDEX(Calculation!$BJ$6:$BJ$505,ROW(I377)/2-2,1)="",AND(INDEX(Calculation!$BJ$6:$BJ$505,ROW(I377)/2-2,1)="-",INDEX(Calculation!$BH$6:$BH$505,ROW(I377)/2-2,1)="-")),"",INDEX(Calculation!$BJ$6:$BJ$505,ROW(I377)/2-2,1)&amp; " - " &amp; INDEX(Calculation!$BK$6:$BK$505,ROW(I377)/2-2,1)),"")</f>
        <v/>
      </c>
      <c r="M378" s="45"/>
      <c r="N378" s="92" t="str">
        <f t="shared" si="28"/>
        <v/>
      </c>
      <c r="O378" s="91" t="str">
        <f>IF(MOD(ROW(I377),2)=0,IF( OR(INDEX(Calculation!$BL$6:$BL$505,ROW(I377)/2-2,1)="",AND(INDEX(Calculation!$BL$6:$BL$505,ROW(I377)/2-2,1)="-",INDEX(Calculation!$BJ$6:$BJ$505,ROW(I377)/2-2,1)="-")),"",INDEX(Calculation!$BL$6:$BL$505,ROW(I377)/2-2,1)&amp; " - " &amp; INDEX(Calculation!$BM$6:$BM$505,ROW(I377)/2-2,1)),"")</f>
        <v/>
      </c>
      <c r="P378" s="45"/>
      <c r="Q378" s="92" t="str">
        <f t="shared" si="29"/>
        <v/>
      </c>
      <c r="R378" s="91" t="str">
        <f>IF(MOD(ROW(L377),2)=0,IF( OR(INDEX(Calculation!$BN$6:$BN$505,ROW(L377)/2-2,1)="",AND(INDEX(Calculation!$BN$6:$BN$505,ROW(L377)/2-2,1)="-",INDEX(Calculation!$BL$6:$BL$505,ROW(I377)/2-2,1)="-")),"",INDEX(Calculation!$BN$6:$BN$505,ROW(L377)/2-2,1)&amp; " - " &amp; INDEX(Calculation!$BO$6:$BO$505,ROW(L377)/2-2,1)),"")</f>
        <v/>
      </c>
      <c r="S378" s="63"/>
    </row>
    <row r="379" spans="2:19" x14ac:dyDescent="0.25">
      <c r="B379" s="62"/>
      <c r="C379" s="45"/>
      <c r="D379" s="81"/>
      <c r="E379" s="92" t="str">
        <f t="shared" si="25"/>
        <v/>
      </c>
      <c r="F379" s="91" t="str">
        <f>IF(MOD(ROW(F378),2)=0,IF( LEN(INDEX(Calculation!$BF$6:$BF$505,ROW(F378)/2-2,1))=0,"",INDEX(Calculation!$BF$6:$BF$505,ROW(F378)/2-2,1)&amp; " - " &amp; INDEX(Calculation!$BG$6:$BG$505,ROW(F378)/2-2,1)),"")</f>
        <v/>
      </c>
      <c r="G379" s="45"/>
      <c r="H379" s="92" t="str">
        <f t="shared" si="26"/>
        <v/>
      </c>
      <c r="I379" s="91" t="str">
        <f>IF(MOD(ROW(I378),2)=0,IF( OR(INDEX(Calculation!$BH$6:$BH$505,ROW(I378)/2-2,1)="",AND(INDEX(Calculation!$BH$6:$BH$505,ROW(I378)/2-2,1)="-",INDEX(Calculation!$BG$6:$BG$505,ROW(I378)/2-2,1)="-")),"",INDEX(Calculation!$BH$6:$BH$505,ROW(I378)/2-2,1)&amp; " - " &amp; INDEX(Calculation!$BI$6:$BI$505,ROW(I378)/2-2,1)),"")</f>
        <v/>
      </c>
      <c r="J379" s="45"/>
      <c r="K379" s="92" t="str">
        <f t="shared" si="27"/>
        <v/>
      </c>
      <c r="L379" s="91" t="str">
        <f>IF(MOD(ROW(I378),2)=0,IF( OR(INDEX(Calculation!$BJ$6:$BJ$505,ROW(I378)/2-2,1)="",AND(INDEX(Calculation!$BJ$6:$BJ$505,ROW(I378)/2-2,1)="-",INDEX(Calculation!$BH$6:$BH$505,ROW(I378)/2-2,1)="-")),"",INDEX(Calculation!$BJ$6:$BJ$505,ROW(I378)/2-2,1)&amp; " - " &amp; INDEX(Calculation!$BK$6:$BK$505,ROW(I378)/2-2,1)),"")</f>
        <v/>
      </c>
      <c r="M379" s="45"/>
      <c r="N379" s="92" t="str">
        <f t="shared" si="28"/>
        <v/>
      </c>
      <c r="O379" s="91" t="str">
        <f>IF(MOD(ROW(I378),2)=0,IF( OR(INDEX(Calculation!$BL$6:$BL$505,ROW(I378)/2-2,1)="",AND(INDEX(Calculation!$BL$6:$BL$505,ROW(I378)/2-2,1)="-",INDEX(Calculation!$BJ$6:$BJ$505,ROW(I378)/2-2,1)="-")),"",INDEX(Calculation!$BL$6:$BL$505,ROW(I378)/2-2,1)&amp; " - " &amp; INDEX(Calculation!$BM$6:$BM$505,ROW(I378)/2-2,1)),"")</f>
        <v/>
      </c>
      <c r="P379" s="45"/>
      <c r="Q379" s="92" t="str">
        <f t="shared" si="29"/>
        <v/>
      </c>
      <c r="R379" s="91" t="str">
        <f>IF(MOD(ROW(L378),2)=0,IF( OR(INDEX(Calculation!$BN$6:$BN$505,ROW(L378)/2-2,1)="",AND(INDEX(Calculation!$BN$6:$BN$505,ROW(L378)/2-2,1)="-",INDEX(Calculation!$BL$6:$BL$505,ROW(I378)/2-2,1)="-")),"",INDEX(Calculation!$BN$6:$BN$505,ROW(L378)/2-2,1)&amp; " - " &amp; INDEX(Calculation!$BO$6:$BO$505,ROW(L378)/2-2,1)),"")</f>
        <v/>
      </c>
      <c r="S379" s="63"/>
    </row>
    <row r="380" spans="2:19" x14ac:dyDescent="0.25">
      <c r="B380" s="62"/>
      <c r="C380" s="45"/>
      <c r="D380" s="81"/>
      <c r="E380" s="92" t="str">
        <f t="shared" si="25"/>
        <v/>
      </c>
      <c r="F380" s="91" t="str">
        <f>IF(MOD(ROW(F379),2)=0,IF( LEN(INDEX(Calculation!$BF$6:$BF$505,ROW(F379)/2-2,1))=0,"",INDEX(Calculation!$BF$6:$BF$505,ROW(F379)/2-2,1)&amp; " - " &amp; INDEX(Calculation!$BG$6:$BG$505,ROW(F379)/2-2,1)),"")</f>
        <v/>
      </c>
      <c r="G380" s="45"/>
      <c r="H380" s="92" t="str">
        <f t="shared" si="26"/>
        <v/>
      </c>
      <c r="I380" s="91" t="str">
        <f>IF(MOD(ROW(I379),2)=0,IF( OR(INDEX(Calculation!$BH$6:$BH$505,ROW(I379)/2-2,1)="",AND(INDEX(Calculation!$BH$6:$BH$505,ROW(I379)/2-2,1)="-",INDEX(Calculation!$BG$6:$BG$505,ROW(I379)/2-2,1)="-")),"",INDEX(Calculation!$BH$6:$BH$505,ROW(I379)/2-2,1)&amp; " - " &amp; INDEX(Calculation!$BI$6:$BI$505,ROW(I379)/2-2,1)),"")</f>
        <v/>
      </c>
      <c r="J380" s="45"/>
      <c r="K380" s="92" t="str">
        <f t="shared" si="27"/>
        <v/>
      </c>
      <c r="L380" s="91" t="str">
        <f>IF(MOD(ROW(I379),2)=0,IF( OR(INDEX(Calculation!$BJ$6:$BJ$505,ROW(I379)/2-2,1)="",AND(INDEX(Calculation!$BJ$6:$BJ$505,ROW(I379)/2-2,1)="-",INDEX(Calculation!$BH$6:$BH$505,ROW(I379)/2-2,1)="-")),"",INDEX(Calculation!$BJ$6:$BJ$505,ROW(I379)/2-2,1)&amp; " - " &amp; INDEX(Calculation!$BK$6:$BK$505,ROW(I379)/2-2,1)),"")</f>
        <v/>
      </c>
      <c r="M380" s="45"/>
      <c r="N380" s="92" t="str">
        <f t="shared" si="28"/>
        <v/>
      </c>
      <c r="O380" s="91" t="str">
        <f>IF(MOD(ROW(I379),2)=0,IF( OR(INDEX(Calculation!$BL$6:$BL$505,ROW(I379)/2-2,1)="",AND(INDEX(Calculation!$BL$6:$BL$505,ROW(I379)/2-2,1)="-",INDEX(Calculation!$BJ$6:$BJ$505,ROW(I379)/2-2,1)="-")),"",INDEX(Calculation!$BL$6:$BL$505,ROW(I379)/2-2,1)&amp; " - " &amp; INDEX(Calculation!$BM$6:$BM$505,ROW(I379)/2-2,1)),"")</f>
        <v/>
      </c>
      <c r="P380" s="45"/>
      <c r="Q380" s="92" t="str">
        <f t="shared" si="29"/>
        <v/>
      </c>
      <c r="R380" s="91" t="str">
        <f>IF(MOD(ROW(L379),2)=0,IF( OR(INDEX(Calculation!$BN$6:$BN$505,ROW(L379)/2-2,1)="",AND(INDEX(Calculation!$BN$6:$BN$505,ROW(L379)/2-2,1)="-",INDEX(Calculation!$BL$6:$BL$505,ROW(I379)/2-2,1)="-")),"",INDEX(Calculation!$BN$6:$BN$505,ROW(L379)/2-2,1)&amp; " - " &amp; INDEX(Calculation!$BO$6:$BO$505,ROW(L379)/2-2,1)),"")</f>
        <v/>
      </c>
      <c r="S380" s="63"/>
    </row>
    <row r="381" spans="2:19" x14ac:dyDescent="0.25">
      <c r="B381" s="62"/>
      <c r="C381" s="45"/>
      <c r="D381" s="81"/>
      <c r="E381" s="92" t="str">
        <f t="shared" si="25"/>
        <v/>
      </c>
      <c r="F381" s="91" t="str">
        <f>IF(MOD(ROW(F380),2)=0,IF( LEN(INDEX(Calculation!$BF$6:$BF$505,ROW(F380)/2-2,1))=0,"",INDEX(Calculation!$BF$6:$BF$505,ROW(F380)/2-2,1)&amp; " - " &amp; INDEX(Calculation!$BG$6:$BG$505,ROW(F380)/2-2,1)),"")</f>
        <v/>
      </c>
      <c r="G381" s="45"/>
      <c r="H381" s="92" t="str">
        <f t="shared" si="26"/>
        <v/>
      </c>
      <c r="I381" s="91" t="str">
        <f>IF(MOD(ROW(I380),2)=0,IF( OR(INDEX(Calculation!$BH$6:$BH$505,ROW(I380)/2-2,1)="",AND(INDEX(Calculation!$BH$6:$BH$505,ROW(I380)/2-2,1)="-",INDEX(Calculation!$BG$6:$BG$505,ROW(I380)/2-2,1)="-")),"",INDEX(Calculation!$BH$6:$BH$505,ROW(I380)/2-2,1)&amp; " - " &amp; INDEX(Calculation!$BI$6:$BI$505,ROW(I380)/2-2,1)),"")</f>
        <v/>
      </c>
      <c r="J381" s="45"/>
      <c r="K381" s="92" t="str">
        <f t="shared" si="27"/>
        <v/>
      </c>
      <c r="L381" s="91" t="str">
        <f>IF(MOD(ROW(I380),2)=0,IF( OR(INDEX(Calculation!$BJ$6:$BJ$505,ROW(I380)/2-2,1)="",AND(INDEX(Calculation!$BJ$6:$BJ$505,ROW(I380)/2-2,1)="-",INDEX(Calculation!$BH$6:$BH$505,ROW(I380)/2-2,1)="-")),"",INDEX(Calculation!$BJ$6:$BJ$505,ROW(I380)/2-2,1)&amp; " - " &amp; INDEX(Calculation!$BK$6:$BK$505,ROW(I380)/2-2,1)),"")</f>
        <v/>
      </c>
      <c r="M381" s="45"/>
      <c r="N381" s="92" t="str">
        <f t="shared" si="28"/>
        <v/>
      </c>
      <c r="O381" s="91" t="str">
        <f>IF(MOD(ROW(I380),2)=0,IF( OR(INDEX(Calculation!$BL$6:$BL$505,ROW(I380)/2-2,1)="",AND(INDEX(Calculation!$BL$6:$BL$505,ROW(I380)/2-2,1)="-",INDEX(Calculation!$BJ$6:$BJ$505,ROW(I380)/2-2,1)="-")),"",INDEX(Calculation!$BL$6:$BL$505,ROW(I380)/2-2,1)&amp; " - " &amp; INDEX(Calculation!$BM$6:$BM$505,ROW(I380)/2-2,1)),"")</f>
        <v/>
      </c>
      <c r="P381" s="45"/>
      <c r="Q381" s="92" t="str">
        <f t="shared" si="29"/>
        <v/>
      </c>
      <c r="R381" s="91" t="str">
        <f>IF(MOD(ROW(L380),2)=0,IF( OR(INDEX(Calculation!$BN$6:$BN$505,ROW(L380)/2-2,1)="",AND(INDEX(Calculation!$BN$6:$BN$505,ROW(L380)/2-2,1)="-",INDEX(Calculation!$BL$6:$BL$505,ROW(I380)/2-2,1)="-")),"",INDEX(Calculation!$BN$6:$BN$505,ROW(L380)/2-2,1)&amp; " - " &amp; INDEX(Calculation!$BO$6:$BO$505,ROW(L380)/2-2,1)),"")</f>
        <v/>
      </c>
      <c r="S381" s="63"/>
    </row>
    <row r="382" spans="2:19" x14ac:dyDescent="0.25">
      <c r="B382" s="62"/>
      <c r="C382" s="45"/>
      <c r="D382" s="81"/>
      <c r="E382" s="92" t="str">
        <f t="shared" si="25"/>
        <v/>
      </c>
      <c r="F382" s="91" t="str">
        <f>IF(MOD(ROW(F381),2)=0,IF( LEN(INDEX(Calculation!$BF$6:$BF$505,ROW(F381)/2-2,1))=0,"",INDEX(Calculation!$BF$6:$BF$505,ROW(F381)/2-2,1)&amp; " - " &amp; INDEX(Calculation!$BG$6:$BG$505,ROW(F381)/2-2,1)),"")</f>
        <v/>
      </c>
      <c r="G382" s="45"/>
      <c r="H382" s="92" t="str">
        <f t="shared" si="26"/>
        <v/>
      </c>
      <c r="I382" s="91" t="str">
        <f>IF(MOD(ROW(I381),2)=0,IF( OR(INDEX(Calculation!$BH$6:$BH$505,ROW(I381)/2-2,1)="",AND(INDEX(Calculation!$BH$6:$BH$505,ROW(I381)/2-2,1)="-",INDEX(Calculation!$BG$6:$BG$505,ROW(I381)/2-2,1)="-")),"",INDEX(Calculation!$BH$6:$BH$505,ROW(I381)/2-2,1)&amp; " - " &amp; INDEX(Calculation!$BI$6:$BI$505,ROW(I381)/2-2,1)),"")</f>
        <v/>
      </c>
      <c r="J382" s="45"/>
      <c r="K382" s="92" t="str">
        <f t="shared" si="27"/>
        <v/>
      </c>
      <c r="L382" s="91" t="str">
        <f>IF(MOD(ROW(I381),2)=0,IF( OR(INDEX(Calculation!$BJ$6:$BJ$505,ROW(I381)/2-2,1)="",AND(INDEX(Calculation!$BJ$6:$BJ$505,ROW(I381)/2-2,1)="-",INDEX(Calculation!$BH$6:$BH$505,ROW(I381)/2-2,1)="-")),"",INDEX(Calculation!$BJ$6:$BJ$505,ROW(I381)/2-2,1)&amp; " - " &amp; INDEX(Calculation!$BK$6:$BK$505,ROW(I381)/2-2,1)),"")</f>
        <v/>
      </c>
      <c r="M382" s="45"/>
      <c r="N382" s="92" t="str">
        <f t="shared" si="28"/>
        <v/>
      </c>
      <c r="O382" s="91" t="str">
        <f>IF(MOD(ROW(I381),2)=0,IF( OR(INDEX(Calculation!$BL$6:$BL$505,ROW(I381)/2-2,1)="",AND(INDEX(Calculation!$BL$6:$BL$505,ROW(I381)/2-2,1)="-",INDEX(Calculation!$BJ$6:$BJ$505,ROW(I381)/2-2,1)="-")),"",INDEX(Calculation!$BL$6:$BL$505,ROW(I381)/2-2,1)&amp; " - " &amp; INDEX(Calculation!$BM$6:$BM$505,ROW(I381)/2-2,1)),"")</f>
        <v/>
      </c>
      <c r="P382" s="45"/>
      <c r="Q382" s="92" t="str">
        <f t="shared" si="29"/>
        <v/>
      </c>
      <c r="R382" s="91" t="str">
        <f>IF(MOD(ROW(L381),2)=0,IF( OR(INDEX(Calculation!$BN$6:$BN$505,ROW(L381)/2-2,1)="",AND(INDEX(Calculation!$BN$6:$BN$505,ROW(L381)/2-2,1)="-",INDEX(Calculation!$BL$6:$BL$505,ROW(I381)/2-2,1)="-")),"",INDEX(Calculation!$BN$6:$BN$505,ROW(L381)/2-2,1)&amp; " - " &amp; INDEX(Calculation!$BO$6:$BO$505,ROW(L381)/2-2,1)),"")</f>
        <v/>
      </c>
      <c r="S382" s="63"/>
    </row>
    <row r="383" spans="2:19" x14ac:dyDescent="0.25">
      <c r="B383" s="62"/>
      <c r="C383" s="45"/>
      <c r="D383" s="81"/>
      <c r="E383" s="92" t="str">
        <f t="shared" si="25"/>
        <v/>
      </c>
      <c r="F383" s="91" t="str">
        <f>IF(MOD(ROW(F382),2)=0,IF( LEN(INDEX(Calculation!$BF$6:$BF$505,ROW(F382)/2-2,1))=0,"",INDEX(Calculation!$BF$6:$BF$505,ROW(F382)/2-2,1)&amp; " - " &amp; INDEX(Calculation!$BG$6:$BG$505,ROW(F382)/2-2,1)),"")</f>
        <v/>
      </c>
      <c r="G383" s="45"/>
      <c r="H383" s="92" t="str">
        <f t="shared" si="26"/>
        <v/>
      </c>
      <c r="I383" s="91" t="str">
        <f>IF(MOD(ROW(I382),2)=0,IF( OR(INDEX(Calculation!$BH$6:$BH$505,ROW(I382)/2-2,1)="",AND(INDEX(Calculation!$BH$6:$BH$505,ROW(I382)/2-2,1)="-",INDEX(Calculation!$BG$6:$BG$505,ROW(I382)/2-2,1)="-")),"",INDEX(Calculation!$BH$6:$BH$505,ROW(I382)/2-2,1)&amp; " - " &amp; INDEX(Calculation!$BI$6:$BI$505,ROW(I382)/2-2,1)),"")</f>
        <v/>
      </c>
      <c r="J383" s="45"/>
      <c r="K383" s="92" t="str">
        <f t="shared" si="27"/>
        <v/>
      </c>
      <c r="L383" s="91" t="str">
        <f>IF(MOD(ROW(I382),2)=0,IF( OR(INDEX(Calculation!$BJ$6:$BJ$505,ROW(I382)/2-2,1)="",AND(INDEX(Calculation!$BJ$6:$BJ$505,ROW(I382)/2-2,1)="-",INDEX(Calculation!$BH$6:$BH$505,ROW(I382)/2-2,1)="-")),"",INDEX(Calculation!$BJ$6:$BJ$505,ROW(I382)/2-2,1)&amp; " - " &amp; INDEX(Calculation!$BK$6:$BK$505,ROW(I382)/2-2,1)),"")</f>
        <v/>
      </c>
      <c r="M383" s="45"/>
      <c r="N383" s="92" t="str">
        <f t="shared" si="28"/>
        <v/>
      </c>
      <c r="O383" s="91" t="str">
        <f>IF(MOD(ROW(I382),2)=0,IF( OR(INDEX(Calculation!$BL$6:$BL$505,ROW(I382)/2-2,1)="",AND(INDEX(Calculation!$BL$6:$BL$505,ROW(I382)/2-2,1)="-",INDEX(Calculation!$BJ$6:$BJ$505,ROW(I382)/2-2,1)="-")),"",INDEX(Calculation!$BL$6:$BL$505,ROW(I382)/2-2,1)&amp; " - " &amp; INDEX(Calculation!$BM$6:$BM$505,ROW(I382)/2-2,1)),"")</f>
        <v/>
      </c>
      <c r="P383" s="45"/>
      <c r="Q383" s="92" t="str">
        <f t="shared" si="29"/>
        <v/>
      </c>
      <c r="R383" s="91" t="str">
        <f>IF(MOD(ROW(L382),2)=0,IF( OR(INDEX(Calculation!$BN$6:$BN$505,ROW(L382)/2-2,1)="",AND(INDEX(Calculation!$BN$6:$BN$505,ROW(L382)/2-2,1)="-",INDEX(Calculation!$BL$6:$BL$505,ROW(I382)/2-2,1)="-")),"",INDEX(Calculation!$BN$6:$BN$505,ROW(L382)/2-2,1)&amp; " - " &amp; INDEX(Calculation!$BO$6:$BO$505,ROW(L382)/2-2,1)),"")</f>
        <v/>
      </c>
      <c r="S383" s="63"/>
    </row>
    <row r="384" spans="2:19" x14ac:dyDescent="0.25">
      <c r="B384" s="62"/>
      <c r="C384" s="45"/>
      <c r="D384" s="81"/>
      <c r="E384" s="92" t="str">
        <f t="shared" si="25"/>
        <v/>
      </c>
      <c r="F384" s="91" t="str">
        <f>IF(MOD(ROW(F383),2)=0,IF( LEN(INDEX(Calculation!$BF$6:$BF$505,ROW(F383)/2-2,1))=0,"",INDEX(Calculation!$BF$6:$BF$505,ROW(F383)/2-2,1)&amp; " - " &amp; INDEX(Calculation!$BG$6:$BG$505,ROW(F383)/2-2,1)),"")</f>
        <v/>
      </c>
      <c r="G384" s="45"/>
      <c r="H384" s="92" t="str">
        <f t="shared" si="26"/>
        <v/>
      </c>
      <c r="I384" s="91" t="str">
        <f>IF(MOD(ROW(I383),2)=0,IF( OR(INDEX(Calculation!$BH$6:$BH$505,ROW(I383)/2-2,1)="",AND(INDEX(Calculation!$BH$6:$BH$505,ROW(I383)/2-2,1)="-",INDEX(Calculation!$BG$6:$BG$505,ROW(I383)/2-2,1)="-")),"",INDEX(Calculation!$BH$6:$BH$505,ROW(I383)/2-2,1)&amp; " - " &amp; INDEX(Calculation!$BI$6:$BI$505,ROW(I383)/2-2,1)),"")</f>
        <v/>
      </c>
      <c r="J384" s="45"/>
      <c r="K384" s="92" t="str">
        <f t="shared" si="27"/>
        <v/>
      </c>
      <c r="L384" s="91" t="str">
        <f>IF(MOD(ROW(I383),2)=0,IF( OR(INDEX(Calculation!$BJ$6:$BJ$505,ROW(I383)/2-2,1)="",AND(INDEX(Calculation!$BJ$6:$BJ$505,ROW(I383)/2-2,1)="-",INDEX(Calculation!$BH$6:$BH$505,ROW(I383)/2-2,1)="-")),"",INDEX(Calculation!$BJ$6:$BJ$505,ROW(I383)/2-2,1)&amp; " - " &amp; INDEX(Calculation!$BK$6:$BK$505,ROW(I383)/2-2,1)),"")</f>
        <v/>
      </c>
      <c r="M384" s="45"/>
      <c r="N384" s="92" t="str">
        <f t="shared" si="28"/>
        <v/>
      </c>
      <c r="O384" s="91" t="str">
        <f>IF(MOD(ROW(I383),2)=0,IF( OR(INDEX(Calculation!$BL$6:$BL$505,ROW(I383)/2-2,1)="",AND(INDEX(Calculation!$BL$6:$BL$505,ROW(I383)/2-2,1)="-",INDEX(Calculation!$BJ$6:$BJ$505,ROW(I383)/2-2,1)="-")),"",INDEX(Calculation!$BL$6:$BL$505,ROW(I383)/2-2,1)&amp; " - " &amp; INDEX(Calculation!$BM$6:$BM$505,ROW(I383)/2-2,1)),"")</f>
        <v/>
      </c>
      <c r="P384" s="45"/>
      <c r="Q384" s="92" t="str">
        <f t="shared" si="29"/>
        <v/>
      </c>
      <c r="R384" s="91" t="str">
        <f>IF(MOD(ROW(L383),2)=0,IF( OR(INDEX(Calculation!$BN$6:$BN$505,ROW(L383)/2-2,1)="",AND(INDEX(Calculation!$BN$6:$BN$505,ROW(L383)/2-2,1)="-",INDEX(Calculation!$BL$6:$BL$505,ROW(I383)/2-2,1)="-")),"",INDEX(Calculation!$BN$6:$BN$505,ROW(L383)/2-2,1)&amp; " - " &amp; INDEX(Calculation!$BO$6:$BO$505,ROW(L383)/2-2,1)),"")</f>
        <v/>
      </c>
      <c r="S384" s="63"/>
    </row>
    <row r="385" spans="2:19" x14ac:dyDescent="0.25">
      <c r="B385" s="62"/>
      <c r="C385" s="45"/>
      <c r="D385" s="81"/>
      <c r="E385" s="92" t="str">
        <f t="shared" si="25"/>
        <v/>
      </c>
      <c r="F385" s="91" t="str">
        <f>IF(MOD(ROW(F384),2)=0,IF( LEN(INDEX(Calculation!$BF$6:$BF$505,ROW(F384)/2-2,1))=0,"",INDEX(Calculation!$BF$6:$BF$505,ROW(F384)/2-2,1)&amp; " - " &amp; INDEX(Calculation!$BG$6:$BG$505,ROW(F384)/2-2,1)),"")</f>
        <v/>
      </c>
      <c r="G385" s="45"/>
      <c r="H385" s="92" t="str">
        <f t="shared" si="26"/>
        <v/>
      </c>
      <c r="I385" s="91" t="str">
        <f>IF(MOD(ROW(I384),2)=0,IF( OR(INDEX(Calculation!$BH$6:$BH$505,ROW(I384)/2-2,1)="",AND(INDEX(Calculation!$BH$6:$BH$505,ROW(I384)/2-2,1)="-",INDEX(Calculation!$BG$6:$BG$505,ROW(I384)/2-2,1)="-")),"",INDEX(Calculation!$BH$6:$BH$505,ROW(I384)/2-2,1)&amp; " - " &amp; INDEX(Calculation!$BI$6:$BI$505,ROW(I384)/2-2,1)),"")</f>
        <v/>
      </c>
      <c r="J385" s="45"/>
      <c r="K385" s="92" t="str">
        <f t="shared" si="27"/>
        <v/>
      </c>
      <c r="L385" s="91" t="str">
        <f>IF(MOD(ROW(I384),2)=0,IF( OR(INDEX(Calculation!$BJ$6:$BJ$505,ROW(I384)/2-2,1)="",AND(INDEX(Calculation!$BJ$6:$BJ$505,ROW(I384)/2-2,1)="-",INDEX(Calculation!$BH$6:$BH$505,ROW(I384)/2-2,1)="-")),"",INDEX(Calculation!$BJ$6:$BJ$505,ROW(I384)/2-2,1)&amp; " - " &amp; INDEX(Calculation!$BK$6:$BK$505,ROW(I384)/2-2,1)),"")</f>
        <v/>
      </c>
      <c r="M385" s="45"/>
      <c r="N385" s="92" t="str">
        <f t="shared" si="28"/>
        <v/>
      </c>
      <c r="O385" s="91" t="str">
        <f>IF(MOD(ROW(I384),2)=0,IF( OR(INDEX(Calculation!$BL$6:$BL$505,ROW(I384)/2-2,1)="",AND(INDEX(Calculation!$BL$6:$BL$505,ROW(I384)/2-2,1)="-",INDEX(Calculation!$BJ$6:$BJ$505,ROW(I384)/2-2,1)="-")),"",INDEX(Calculation!$BL$6:$BL$505,ROW(I384)/2-2,1)&amp; " - " &amp; INDEX(Calculation!$BM$6:$BM$505,ROW(I384)/2-2,1)),"")</f>
        <v/>
      </c>
      <c r="P385" s="45"/>
      <c r="Q385" s="92" t="str">
        <f t="shared" si="29"/>
        <v/>
      </c>
      <c r="R385" s="91" t="str">
        <f>IF(MOD(ROW(L384),2)=0,IF( OR(INDEX(Calculation!$BN$6:$BN$505,ROW(L384)/2-2,1)="",AND(INDEX(Calculation!$BN$6:$BN$505,ROW(L384)/2-2,1)="-",INDEX(Calculation!$BL$6:$BL$505,ROW(I384)/2-2,1)="-")),"",INDEX(Calculation!$BN$6:$BN$505,ROW(L384)/2-2,1)&amp; " - " &amp; INDEX(Calculation!$BO$6:$BO$505,ROW(L384)/2-2,1)),"")</f>
        <v/>
      </c>
      <c r="S385" s="63"/>
    </row>
    <row r="386" spans="2:19" x14ac:dyDescent="0.25">
      <c r="B386" s="62"/>
      <c r="C386" s="45"/>
      <c r="D386" s="81"/>
      <c r="E386" s="92" t="str">
        <f t="shared" si="25"/>
        <v/>
      </c>
      <c r="F386" s="91" t="str">
        <f>IF(MOD(ROW(F385),2)=0,IF( LEN(INDEX(Calculation!$BF$6:$BF$505,ROW(F385)/2-2,1))=0,"",INDEX(Calculation!$BF$6:$BF$505,ROW(F385)/2-2,1)&amp; " - " &amp; INDEX(Calculation!$BG$6:$BG$505,ROW(F385)/2-2,1)),"")</f>
        <v/>
      </c>
      <c r="G386" s="45"/>
      <c r="H386" s="92" t="str">
        <f t="shared" si="26"/>
        <v/>
      </c>
      <c r="I386" s="91" t="str">
        <f>IF(MOD(ROW(I385),2)=0,IF( OR(INDEX(Calculation!$BH$6:$BH$505,ROW(I385)/2-2,1)="",AND(INDEX(Calculation!$BH$6:$BH$505,ROW(I385)/2-2,1)="-",INDEX(Calculation!$BG$6:$BG$505,ROW(I385)/2-2,1)="-")),"",INDEX(Calculation!$BH$6:$BH$505,ROW(I385)/2-2,1)&amp; " - " &amp; INDEX(Calculation!$BI$6:$BI$505,ROW(I385)/2-2,1)),"")</f>
        <v/>
      </c>
      <c r="J386" s="45"/>
      <c r="K386" s="92" t="str">
        <f t="shared" si="27"/>
        <v/>
      </c>
      <c r="L386" s="91" t="str">
        <f>IF(MOD(ROW(I385),2)=0,IF( OR(INDEX(Calculation!$BJ$6:$BJ$505,ROW(I385)/2-2,1)="",AND(INDEX(Calculation!$BJ$6:$BJ$505,ROW(I385)/2-2,1)="-",INDEX(Calculation!$BH$6:$BH$505,ROW(I385)/2-2,1)="-")),"",INDEX(Calculation!$BJ$6:$BJ$505,ROW(I385)/2-2,1)&amp; " - " &amp; INDEX(Calculation!$BK$6:$BK$505,ROW(I385)/2-2,1)),"")</f>
        <v/>
      </c>
      <c r="M386" s="45"/>
      <c r="N386" s="92" t="str">
        <f t="shared" si="28"/>
        <v/>
      </c>
      <c r="O386" s="91" t="str">
        <f>IF(MOD(ROW(I385),2)=0,IF( OR(INDEX(Calculation!$BL$6:$BL$505,ROW(I385)/2-2,1)="",AND(INDEX(Calculation!$BL$6:$BL$505,ROW(I385)/2-2,1)="-",INDEX(Calculation!$BJ$6:$BJ$505,ROW(I385)/2-2,1)="-")),"",INDEX(Calculation!$BL$6:$BL$505,ROW(I385)/2-2,1)&amp; " - " &amp; INDEX(Calculation!$BM$6:$BM$505,ROW(I385)/2-2,1)),"")</f>
        <v/>
      </c>
      <c r="P386" s="45"/>
      <c r="Q386" s="92" t="str">
        <f t="shared" si="29"/>
        <v/>
      </c>
      <c r="R386" s="91" t="str">
        <f>IF(MOD(ROW(L385),2)=0,IF( OR(INDEX(Calculation!$BN$6:$BN$505,ROW(L385)/2-2,1)="",AND(INDEX(Calculation!$BN$6:$BN$505,ROW(L385)/2-2,1)="-",INDEX(Calculation!$BL$6:$BL$505,ROW(I385)/2-2,1)="-")),"",INDEX(Calculation!$BN$6:$BN$505,ROW(L385)/2-2,1)&amp; " - " &amp; INDEX(Calculation!$BO$6:$BO$505,ROW(L385)/2-2,1)),"")</f>
        <v/>
      </c>
      <c r="S386" s="63"/>
    </row>
    <row r="387" spans="2:19" x14ac:dyDescent="0.25">
      <c r="B387" s="62"/>
      <c r="C387" s="45"/>
      <c r="D387" s="81"/>
      <c r="E387" s="92" t="str">
        <f t="shared" si="25"/>
        <v/>
      </c>
      <c r="F387" s="91" t="str">
        <f>IF(MOD(ROW(F386),2)=0,IF( LEN(INDEX(Calculation!$BF$6:$BF$505,ROW(F386)/2-2,1))=0,"",INDEX(Calculation!$BF$6:$BF$505,ROW(F386)/2-2,1)&amp; " - " &amp; INDEX(Calculation!$BG$6:$BG$505,ROW(F386)/2-2,1)),"")</f>
        <v/>
      </c>
      <c r="G387" s="45"/>
      <c r="H387" s="92" t="str">
        <f t="shared" si="26"/>
        <v/>
      </c>
      <c r="I387" s="91" t="str">
        <f>IF(MOD(ROW(I386),2)=0,IF( OR(INDEX(Calculation!$BH$6:$BH$505,ROW(I386)/2-2,1)="",AND(INDEX(Calculation!$BH$6:$BH$505,ROW(I386)/2-2,1)="-",INDEX(Calculation!$BG$6:$BG$505,ROW(I386)/2-2,1)="-")),"",INDEX(Calculation!$BH$6:$BH$505,ROW(I386)/2-2,1)&amp; " - " &amp; INDEX(Calculation!$BI$6:$BI$505,ROW(I386)/2-2,1)),"")</f>
        <v/>
      </c>
      <c r="J387" s="45"/>
      <c r="K387" s="92" t="str">
        <f t="shared" si="27"/>
        <v/>
      </c>
      <c r="L387" s="91" t="str">
        <f>IF(MOD(ROW(I386),2)=0,IF( OR(INDEX(Calculation!$BJ$6:$BJ$505,ROW(I386)/2-2,1)="",AND(INDEX(Calculation!$BJ$6:$BJ$505,ROW(I386)/2-2,1)="-",INDEX(Calculation!$BH$6:$BH$505,ROW(I386)/2-2,1)="-")),"",INDEX(Calculation!$BJ$6:$BJ$505,ROW(I386)/2-2,1)&amp; " - " &amp; INDEX(Calculation!$BK$6:$BK$505,ROW(I386)/2-2,1)),"")</f>
        <v/>
      </c>
      <c r="M387" s="45"/>
      <c r="N387" s="92" t="str">
        <f t="shared" si="28"/>
        <v/>
      </c>
      <c r="O387" s="91" t="str">
        <f>IF(MOD(ROW(I386),2)=0,IF( OR(INDEX(Calculation!$BL$6:$BL$505,ROW(I386)/2-2,1)="",AND(INDEX(Calculation!$BL$6:$BL$505,ROW(I386)/2-2,1)="-",INDEX(Calculation!$BJ$6:$BJ$505,ROW(I386)/2-2,1)="-")),"",INDEX(Calculation!$BL$6:$BL$505,ROW(I386)/2-2,1)&amp; " - " &amp; INDEX(Calculation!$BM$6:$BM$505,ROW(I386)/2-2,1)),"")</f>
        <v/>
      </c>
      <c r="P387" s="45"/>
      <c r="Q387" s="92" t="str">
        <f t="shared" si="29"/>
        <v/>
      </c>
      <c r="R387" s="91" t="str">
        <f>IF(MOD(ROW(L386),2)=0,IF( OR(INDEX(Calculation!$BN$6:$BN$505,ROW(L386)/2-2,1)="",AND(INDEX(Calculation!$BN$6:$BN$505,ROW(L386)/2-2,1)="-",INDEX(Calculation!$BL$6:$BL$505,ROW(I386)/2-2,1)="-")),"",INDEX(Calculation!$BN$6:$BN$505,ROW(L386)/2-2,1)&amp; " - " &amp; INDEX(Calculation!$BO$6:$BO$505,ROW(L386)/2-2,1)),"")</f>
        <v/>
      </c>
      <c r="S387" s="63"/>
    </row>
    <row r="388" spans="2:19" x14ac:dyDescent="0.25">
      <c r="B388" s="62"/>
      <c r="C388" s="45"/>
      <c r="D388" s="81"/>
      <c r="E388" s="92" t="str">
        <f t="shared" si="25"/>
        <v/>
      </c>
      <c r="F388" s="91" t="str">
        <f>IF(MOD(ROW(F387),2)=0,IF( LEN(INDEX(Calculation!$BF$6:$BF$505,ROW(F387)/2-2,1))=0,"",INDEX(Calculation!$BF$6:$BF$505,ROW(F387)/2-2,1)&amp; " - " &amp; INDEX(Calculation!$BG$6:$BG$505,ROW(F387)/2-2,1)),"")</f>
        <v/>
      </c>
      <c r="G388" s="45"/>
      <c r="H388" s="92" t="str">
        <f t="shared" si="26"/>
        <v/>
      </c>
      <c r="I388" s="91" t="str">
        <f>IF(MOD(ROW(I387),2)=0,IF( OR(INDEX(Calculation!$BH$6:$BH$505,ROW(I387)/2-2,1)="",AND(INDEX(Calculation!$BH$6:$BH$505,ROW(I387)/2-2,1)="-",INDEX(Calculation!$BG$6:$BG$505,ROW(I387)/2-2,1)="-")),"",INDEX(Calculation!$BH$6:$BH$505,ROW(I387)/2-2,1)&amp; " - " &amp; INDEX(Calculation!$BI$6:$BI$505,ROW(I387)/2-2,1)),"")</f>
        <v/>
      </c>
      <c r="J388" s="45"/>
      <c r="K388" s="92" t="str">
        <f t="shared" si="27"/>
        <v/>
      </c>
      <c r="L388" s="91" t="str">
        <f>IF(MOD(ROW(I387),2)=0,IF( OR(INDEX(Calculation!$BJ$6:$BJ$505,ROW(I387)/2-2,1)="",AND(INDEX(Calculation!$BJ$6:$BJ$505,ROW(I387)/2-2,1)="-",INDEX(Calculation!$BH$6:$BH$505,ROW(I387)/2-2,1)="-")),"",INDEX(Calculation!$BJ$6:$BJ$505,ROW(I387)/2-2,1)&amp; " - " &amp; INDEX(Calculation!$BK$6:$BK$505,ROW(I387)/2-2,1)),"")</f>
        <v/>
      </c>
      <c r="M388" s="45"/>
      <c r="N388" s="92" t="str">
        <f t="shared" si="28"/>
        <v/>
      </c>
      <c r="O388" s="91" t="str">
        <f>IF(MOD(ROW(I387),2)=0,IF( OR(INDEX(Calculation!$BL$6:$BL$505,ROW(I387)/2-2,1)="",AND(INDEX(Calculation!$BL$6:$BL$505,ROW(I387)/2-2,1)="-",INDEX(Calculation!$BJ$6:$BJ$505,ROW(I387)/2-2,1)="-")),"",INDEX(Calculation!$BL$6:$BL$505,ROW(I387)/2-2,1)&amp; " - " &amp; INDEX(Calculation!$BM$6:$BM$505,ROW(I387)/2-2,1)),"")</f>
        <v/>
      </c>
      <c r="P388" s="45"/>
      <c r="Q388" s="92" t="str">
        <f t="shared" si="29"/>
        <v/>
      </c>
      <c r="R388" s="91" t="str">
        <f>IF(MOD(ROW(L387),2)=0,IF( OR(INDEX(Calculation!$BN$6:$BN$505,ROW(L387)/2-2,1)="",AND(INDEX(Calculation!$BN$6:$BN$505,ROW(L387)/2-2,1)="-",INDEX(Calculation!$BL$6:$BL$505,ROW(I387)/2-2,1)="-")),"",INDEX(Calculation!$BN$6:$BN$505,ROW(L387)/2-2,1)&amp; " - " &amp; INDEX(Calculation!$BO$6:$BO$505,ROW(L387)/2-2,1)),"")</f>
        <v/>
      </c>
      <c r="S388" s="63"/>
    </row>
    <row r="389" spans="2:19" x14ac:dyDescent="0.25">
      <c r="B389" s="62"/>
      <c r="C389" s="45"/>
      <c r="D389" s="81"/>
      <c r="E389" s="92" t="str">
        <f t="shared" si="25"/>
        <v/>
      </c>
      <c r="F389" s="91" t="str">
        <f>IF(MOD(ROW(F388),2)=0,IF( LEN(INDEX(Calculation!$BF$6:$BF$505,ROW(F388)/2-2,1))=0,"",INDEX(Calculation!$BF$6:$BF$505,ROW(F388)/2-2,1)&amp; " - " &amp; INDEX(Calculation!$BG$6:$BG$505,ROW(F388)/2-2,1)),"")</f>
        <v/>
      </c>
      <c r="G389" s="45"/>
      <c r="H389" s="92" t="str">
        <f t="shared" si="26"/>
        <v/>
      </c>
      <c r="I389" s="91" t="str">
        <f>IF(MOD(ROW(I388),2)=0,IF( OR(INDEX(Calculation!$BH$6:$BH$505,ROW(I388)/2-2,1)="",AND(INDEX(Calculation!$BH$6:$BH$505,ROW(I388)/2-2,1)="-",INDEX(Calculation!$BG$6:$BG$505,ROW(I388)/2-2,1)="-")),"",INDEX(Calculation!$BH$6:$BH$505,ROW(I388)/2-2,1)&amp; " - " &amp; INDEX(Calculation!$BI$6:$BI$505,ROW(I388)/2-2,1)),"")</f>
        <v/>
      </c>
      <c r="J389" s="45"/>
      <c r="K389" s="92" t="str">
        <f t="shared" si="27"/>
        <v/>
      </c>
      <c r="L389" s="91" t="str">
        <f>IF(MOD(ROW(I388),2)=0,IF( OR(INDEX(Calculation!$BJ$6:$BJ$505,ROW(I388)/2-2,1)="",AND(INDEX(Calculation!$BJ$6:$BJ$505,ROW(I388)/2-2,1)="-",INDEX(Calculation!$BH$6:$BH$505,ROW(I388)/2-2,1)="-")),"",INDEX(Calculation!$BJ$6:$BJ$505,ROW(I388)/2-2,1)&amp; " - " &amp; INDEX(Calculation!$BK$6:$BK$505,ROW(I388)/2-2,1)),"")</f>
        <v/>
      </c>
      <c r="M389" s="45"/>
      <c r="N389" s="92" t="str">
        <f t="shared" si="28"/>
        <v/>
      </c>
      <c r="O389" s="91" t="str">
        <f>IF(MOD(ROW(I388),2)=0,IF( OR(INDEX(Calculation!$BL$6:$BL$505,ROW(I388)/2-2,1)="",AND(INDEX(Calculation!$BL$6:$BL$505,ROW(I388)/2-2,1)="-",INDEX(Calculation!$BJ$6:$BJ$505,ROW(I388)/2-2,1)="-")),"",INDEX(Calculation!$BL$6:$BL$505,ROW(I388)/2-2,1)&amp; " - " &amp; INDEX(Calculation!$BM$6:$BM$505,ROW(I388)/2-2,1)),"")</f>
        <v/>
      </c>
      <c r="P389" s="45"/>
      <c r="Q389" s="92" t="str">
        <f t="shared" si="29"/>
        <v/>
      </c>
      <c r="R389" s="91" t="str">
        <f>IF(MOD(ROW(L388),2)=0,IF( OR(INDEX(Calculation!$BN$6:$BN$505,ROW(L388)/2-2,1)="",AND(INDEX(Calculation!$BN$6:$BN$505,ROW(L388)/2-2,1)="-",INDEX(Calculation!$BL$6:$BL$505,ROW(I388)/2-2,1)="-")),"",INDEX(Calculation!$BN$6:$BN$505,ROW(L388)/2-2,1)&amp; " - " &amp; INDEX(Calculation!$BO$6:$BO$505,ROW(L388)/2-2,1)),"")</f>
        <v/>
      </c>
      <c r="S389" s="63"/>
    </row>
    <row r="390" spans="2:19" x14ac:dyDescent="0.25">
      <c r="B390" s="62"/>
      <c r="C390" s="45"/>
      <c r="D390" s="81"/>
      <c r="E390" s="92" t="str">
        <f t="shared" si="25"/>
        <v/>
      </c>
      <c r="F390" s="91" t="str">
        <f>IF(MOD(ROW(F389),2)=0,IF( LEN(INDEX(Calculation!$BF$6:$BF$505,ROW(F389)/2-2,1))=0,"",INDEX(Calculation!$BF$6:$BF$505,ROW(F389)/2-2,1)&amp; " - " &amp; INDEX(Calculation!$BG$6:$BG$505,ROW(F389)/2-2,1)),"")</f>
        <v/>
      </c>
      <c r="G390" s="45"/>
      <c r="H390" s="92" t="str">
        <f t="shared" si="26"/>
        <v/>
      </c>
      <c r="I390" s="91" t="str">
        <f>IF(MOD(ROW(I389),2)=0,IF( OR(INDEX(Calculation!$BH$6:$BH$505,ROW(I389)/2-2,1)="",AND(INDEX(Calculation!$BH$6:$BH$505,ROW(I389)/2-2,1)="-",INDEX(Calculation!$BG$6:$BG$505,ROW(I389)/2-2,1)="-")),"",INDEX(Calculation!$BH$6:$BH$505,ROW(I389)/2-2,1)&amp; " - " &amp; INDEX(Calculation!$BI$6:$BI$505,ROW(I389)/2-2,1)),"")</f>
        <v/>
      </c>
      <c r="J390" s="45"/>
      <c r="K390" s="92" t="str">
        <f t="shared" si="27"/>
        <v/>
      </c>
      <c r="L390" s="91" t="str">
        <f>IF(MOD(ROW(I389),2)=0,IF( OR(INDEX(Calculation!$BJ$6:$BJ$505,ROW(I389)/2-2,1)="",AND(INDEX(Calculation!$BJ$6:$BJ$505,ROW(I389)/2-2,1)="-",INDEX(Calculation!$BH$6:$BH$505,ROW(I389)/2-2,1)="-")),"",INDEX(Calculation!$BJ$6:$BJ$505,ROW(I389)/2-2,1)&amp; " - " &amp; INDEX(Calculation!$BK$6:$BK$505,ROW(I389)/2-2,1)),"")</f>
        <v/>
      </c>
      <c r="M390" s="45"/>
      <c r="N390" s="92" t="str">
        <f t="shared" si="28"/>
        <v/>
      </c>
      <c r="O390" s="91" t="str">
        <f>IF(MOD(ROW(I389),2)=0,IF( OR(INDEX(Calculation!$BL$6:$BL$505,ROW(I389)/2-2,1)="",AND(INDEX(Calculation!$BL$6:$BL$505,ROW(I389)/2-2,1)="-",INDEX(Calculation!$BJ$6:$BJ$505,ROW(I389)/2-2,1)="-")),"",INDEX(Calculation!$BL$6:$BL$505,ROW(I389)/2-2,1)&amp; " - " &amp; INDEX(Calculation!$BM$6:$BM$505,ROW(I389)/2-2,1)),"")</f>
        <v/>
      </c>
      <c r="P390" s="45"/>
      <c r="Q390" s="92" t="str">
        <f t="shared" si="29"/>
        <v/>
      </c>
      <c r="R390" s="91" t="str">
        <f>IF(MOD(ROW(L389),2)=0,IF( OR(INDEX(Calculation!$BN$6:$BN$505,ROW(L389)/2-2,1)="",AND(INDEX(Calculation!$BN$6:$BN$505,ROW(L389)/2-2,1)="-",INDEX(Calculation!$BL$6:$BL$505,ROW(I389)/2-2,1)="-")),"",INDEX(Calculation!$BN$6:$BN$505,ROW(L389)/2-2,1)&amp; " - " &amp; INDEX(Calculation!$BO$6:$BO$505,ROW(L389)/2-2,1)),"")</f>
        <v/>
      </c>
      <c r="S390" s="63"/>
    </row>
    <row r="391" spans="2:19" x14ac:dyDescent="0.25">
      <c r="B391" s="62"/>
      <c r="C391" s="45"/>
      <c r="D391" s="81"/>
      <c r="E391" s="92" t="str">
        <f t="shared" ref="E391:E454" si="30">IF(OR(AND(C392="",F392&lt;&gt;""),AND(C391="",F391="",E392="x")),"x","")</f>
        <v/>
      </c>
      <c r="F391" s="91" t="str">
        <f>IF(MOD(ROW(F390),2)=0,IF( LEN(INDEX(Calculation!$BF$6:$BF$505,ROW(F390)/2-2,1))=0,"",INDEX(Calculation!$BF$6:$BF$505,ROW(F390)/2-2,1)&amp; " - " &amp; INDEX(Calculation!$BG$6:$BG$505,ROW(F390)/2-2,1)),"")</f>
        <v/>
      </c>
      <c r="G391" s="45"/>
      <c r="H391" s="92" t="str">
        <f t="shared" ref="H391:H454" si="31">IF(OR(AND(F392="",I392&lt;&gt;""),AND(F391="",I391="",H392="x")),"x","")</f>
        <v/>
      </c>
      <c r="I391" s="91" t="str">
        <f>IF(MOD(ROW(I390),2)=0,IF( OR(INDEX(Calculation!$BH$6:$BH$505,ROW(I390)/2-2,1)="",AND(INDEX(Calculation!$BH$6:$BH$505,ROW(I390)/2-2,1)="-",INDEX(Calculation!$BG$6:$BG$505,ROW(I390)/2-2,1)="-")),"",INDEX(Calculation!$BH$6:$BH$505,ROW(I390)/2-2,1)&amp; " - " &amp; INDEX(Calculation!$BI$6:$BI$505,ROW(I390)/2-2,1)),"")</f>
        <v/>
      </c>
      <c r="J391" s="45"/>
      <c r="K391" s="92" t="str">
        <f t="shared" ref="K391:K454" si="32">IF(OR(AND(I392="",L392&lt;&gt;""),AND(I391="",L391="",K392="x")),"x","")</f>
        <v/>
      </c>
      <c r="L391" s="91" t="str">
        <f>IF(MOD(ROW(I390),2)=0,IF( OR(INDEX(Calculation!$BJ$6:$BJ$505,ROW(I390)/2-2,1)="",AND(INDEX(Calculation!$BJ$6:$BJ$505,ROW(I390)/2-2,1)="-",INDEX(Calculation!$BH$6:$BH$505,ROW(I390)/2-2,1)="-")),"",INDEX(Calculation!$BJ$6:$BJ$505,ROW(I390)/2-2,1)&amp; " - " &amp; INDEX(Calculation!$BK$6:$BK$505,ROW(I390)/2-2,1)),"")</f>
        <v/>
      </c>
      <c r="M391" s="45"/>
      <c r="N391" s="92" t="str">
        <f t="shared" ref="N391:N454" si="33">IF(OR(AND(L392="",O392&lt;&gt;""),AND(L391="",O391="",N392="x")),"x","")</f>
        <v/>
      </c>
      <c r="O391" s="91" t="str">
        <f>IF(MOD(ROW(I390),2)=0,IF( OR(INDEX(Calculation!$BL$6:$BL$505,ROW(I390)/2-2,1)="",AND(INDEX(Calculation!$BL$6:$BL$505,ROW(I390)/2-2,1)="-",INDEX(Calculation!$BJ$6:$BJ$505,ROW(I390)/2-2,1)="-")),"",INDEX(Calculation!$BL$6:$BL$505,ROW(I390)/2-2,1)&amp; " - " &amp; INDEX(Calculation!$BM$6:$BM$505,ROW(I390)/2-2,1)),"")</f>
        <v/>
      </c>
      <c r="P391" s="45"/>
      <c r="Q391" s="92" t="str">
        <f t="shared" ref="Q391:Q454" si="34">IF(OR(AND(O392="",R392&lt;&gt;""),AND(O391="",R391="",Q392="x")),"x","")</f>
        <v/>
      </c>
      <c r="R391" s="91" t="str">
        <f>IF(MOD(ROW(L390),2)=0,IF( OR(INDEX(Calculation!$BN$6:$BN$505,ROW(L390)/2-2,1)="",AND(INDEX(Calculation!$BN$6:$BN$505,ROW(L390)/2-2,1)="-",INDEX(Calculation!$BL$6:$BL$505,ROW(I390)/2-2,1)="-")),"",INDEX(Calculation!$BN$6:$BN$505,ROW(L390)/2-2,1)&amp; " - " &amp; INDEX(Calculation!$BO$6:$BO$505,ROW(L390)/2-2,1)),"")</f>
        <v/>
      </c>
      <c r="S391" s="63"/>
    </row>
    <row r="392" spans="2:19" x14ac:dyDescent="0.25">
      <c r="B392" s="62"/>
      <c r="C392" s="45"/>
      <c r="D392" s="81"/>
      <c r="E392" s="92" t="str">
        <f t="shared" si="30"/>
        <v/>
      </c>
      <c r="F392" s="91" t="str">
        <f>IF(MOD(ROW(F391),2)=0,IF( LEN(INDEX(Calculation!$BF$6:$BF$505,ROW(F391)/2-2,1))=0,"",INDEX(Calculation!$BF$6:$BF$505,ROW(F391)/2-2,1)&amp; " - " &amp; INDEX(Calculation!$BG$6:$BG$505,ROW(F391)/2-2,1)),"")</f>
        <v/>
      </c>
      <c r="G392" s="45"/>
      <c r="H392" s="92" t="str">
        <f t="shared" si="31"/>
        <v/>
      </c>
      <c r="I392" s="91" t="str">
        <f>IF(MOD(ROW(I391),2)=0,IF( OR(INDEX(Calculation!$BH$6:$BH$505,ROW(I391)/2-2,1)="",AND(INDEX(Calculation!$BH$6:$BH$505,ROW(I391)/2-2,1)="-",INDEX(Calculation!$BG$6:$BG$505,ROW(I391)/2-2,1)="-")),"",INDEX(Calculation!$BH$6:$BH$505,ROW(I391)/2-2,1)&amp; " - " &amp; INDEX(Calculation!$BI$6:$BI$505,ROW(I391)/2-2,1)),"")</f>
        <v/>
      </c>
      <c r="J392" s="45"/>
      <c r="K392" s="92" t="str">
        <f t="shared" si="32"/>
        <v/>
      </c>
      <c r="L392" s="91" t="str">
        <f>IF(MOD(ROW(I391),2)=0,IF( OR(INDEX(Calculation!$BJ$6:$BJ$505,ROW(I391)/2-2,1)="",AND(INDEX(Calculation!$BJ$6:$BJ$505,ROW(I391)/2-2,1)="-",INDEX(Calculation!$BH$6:$BH$505,ROW(I391)/2-2,1)="-")),"",INDEX(Calculation!$BJ$6:$BJ$505,ROW(I391)/2-2,1)&amp; " - " &amp; INDEX(Calculation!$BK$6:$BK$505,ROW(I391)/2-2,1)),"")</f>
        <v/>
      </c>
      <c r="M392" s="45"/>
      <c r="N392" s="92" t="str">
        <f t="shared" si="33"/>
        <v/>
      </c>
      <c r="O392" s="91" t="str">
        <f>IF(MOD(ROW(I391),2)=0,IF( OR(INDEX(Calculation!$BL$6:$BL$505,ROW(I391)/2-2,1)="",AND(INDEX(Calculation!$BL$6:$BL$505,ROW(I391)/2-2,1)="-",INDEX(Calculation!$BJ$6:$BJ$505,ROW(I391)/2-2,1)="-")),"",INDEX(Calculation!$BL$6:$BL$505,ROW(I391)/2-2,1)&amp; " - " &amp; INDEX(Calculation!$BM$6:$BM$505,ROW(I391)/2-2,1)),"")</f>
        <v/>
      </c>
      <c r="P392" s="45"/>
      <c r="Q392" s="92" t="str">
        <f t="shared" si="34"/>
        <v/>
      </c>
      <c r="R392" s="91" t="str">
        <f>IF(MOD(ROW(L391),2)=0,IF( OR(INDEX(Calculation!$BN$6:$BN$505,ROW(L391)/2-2,1)="",AND(INDEX(Calculation!$BN$6:$BN$505,ROW(L391)/2-2,1)="-",INDEX(Calculation!$BL$6:$BL$505,ROW(I391)/2-2,1)="-")),"",INDEX(Calculation!$BN$6:$BN$505,ROW(L391)/2-2,1)&amp; " - " &amp; INDEX(Calculation!$BO$6:$BO$505,ROW(L391)/2-2,1)),"")</f>
        <v/>
      </c>
      <c r="S392" s="63"/>
    </row>
    <row r="393" spans="2:19" x14ac:dyDescent="0.25">
      <c r="B393" s="62"/>
      <c r="C393" s="45"/>
      <c r="D393" s="81"/>
      <c r="E393" s="92" t="str">
        <f t="shared" si="30"/>
        <v/>
      </c>
      <c r="F393" s="91" t="str">
        <f>IF(MOD(ROW(F392),2)=0,IF( LEN(INDEX(Calculation!$BF$6:$BF$505,ROW(F392)/2-2,1))=0,"",INDEX(Calculation!$BF$6:$BF$505,ROW(F392)/2-2,1)&amp; " - " &amp; INDEX(Calculation!$BG$6:$BG$505,ROW(F392)/2-2,1)),"")</f>
        <v/>
      </c>
      <c r="G393" s="45"/>
      <c r="H393" s="92" t="str">
        <f t="shared" si="31"/>
        <v/>
      </c>
      <c r="I393" s="91" t="str">
        <f>IF(MOD(ROW(I392),2)=0,IF( OR(INDEX(Calculation!$BH$6:$BH$505,ROW(I392)/2-2,1)="",AND(INDEX(Calculation!$BH$6:$BH$505,ROW(I392)/2-2,1)="-",INDEX(Calculation!$BG$6:$BG$505,ROW(I392)/2-2,1)="-")),"",INDEX(Calculation!$BH$6:$BH$505,ROW(I392)/2-2,1)&amp; " - " &amp; INDEX(Calculation!$BI$6:$BI$505,ROW(I392)/2-2,1)),"")</f>
        <v/>
      </c>
      <c r="J393" s="45"/>
      <c r="K393" s="92" t="str">
        <f t="shared" si="32"/>
        <v/>
      </c>
      <c r="L393" s="91" t="str">
        <f>IF(MOD(ROW(I392),2)=0,IF( OR(INDEX(Calculation!$BJ$6:$BJ$505,ROW(I392)/2-2,1)="",AND(INDEX(Calculation!$BJ$6:$BJ$505,ROW(I392)/2-2,1)="-",INDEX(Calculation!$BH$6:$BH$505,ROW(I392)/2-2,1)="-")),"",INDEX(Calculation!$BJ$6:$BJ$505,ROW(I392)/2-2,1)&amp; " - " &amp; INDEX(Calculation!$BK$6:$BK$505,ROW(I392)/2-2,1)),"")</f>
        <v/>
      </c>
      <c r="M393" s="45"/>
      <c r="N393" s="92" t="str">
        <f t="shared" si="33"/>
        <v/>
      </c>
      <c r="O393" s="91" t="str">
        <f>IF(MOD(ROW(I392),2)=0,IF( OR(INDEX(Calculation!$BL$6:$BL$505,ROW(I392)/2-2,1)="",AND(INDEX(Calculation!$BL$6:$BL$505,ROW(I392)/2-2,1)="-",INDEX(Calculation!$BJ$6:$BJ$505,ROW(I392)/2-2,1)="-")),"",INDEX(Calculation!$BL$6:$BL$505,ROW(I392)/2-2,1)&amp; " - " &amp; INDEX(Calculation!$BM$6:$BM$505,ROW(I392)/2-2,1)),"")</f>
        <v/>
      </c>
      <c r="P393" s="45"/>
      <c r="Q393" s="92" t="str">
        <f t="shared" si="34"/>
        <v/>
      </c>
      <c r="R393" s="91" t="str">
        <f>IF(MOD(ROW(L392),2)=0,IF( OR(INDEX(Calculation!$BN$6:$BN$505,ROW(L392)/2-2,1)="",AND(INDEX(Calculation!$BN$6:$BN$505,ROW(L392)/2-2,1)="-",INDEX(Calculation!$BL$6:$BL$505,ROW(I392)/2-2,1)="-")),"",INDEX(Calculation!$BN$6:$BN$505,ROW(L392)/2-2,1)&amp; " - " &amp; INDEX(Calculation!$BO$6:$BO$505,ROW(L392)/2-2,1)),"")</f>
        <v/>
      </c>
      <c r="S393" s="63"/>
    </row>
    <row r="394" spans="2:19" x14ac:dyDescent="0.25">
      <c r="B394" s="62"/>
      <c r="C394" s="45"/>
      <c r="D394" s="81"/>
      <c r="E394" s="92" t="str">
        <f t="shared" si="30"/>
        <v/>
      </c>
      <c r="F394" s="91" t="str">
        <f>IF(MOD(ROW(F393),2)=0,IF( LEN(INDEX(Calculation!$BF$6:$BF$505,ROW(F393)/2-2,1))=0,"",INDEX(Calculation!$BF$6:$BF$505,ROW(F393)/2-2,1)&amp; " - " &amp; INDEX(Calculation!$BG$6:$BG$505,ROW(F393)/2-2,1)),"")</f>
        <v/>
      </c>
      <c r="G394" s="45"/>
      <c r="H394" s="92" t="str">
        <f t="shared" si="31"/>
        <v/>
      </c>
      <c r="I394" s="91" t="str">
        <f>IF(MOD(ROW(I393),2)=0,IF( OR(INDEX(Calculation!$BH$6:$BH$505,ROW(I393)/2-2,1)="",AND(INDEX(Calculation!$BH$6:$BH$505,ROW(I393)/2-2,1)="-",INDEX(Calculation!$BG$6:$BG$505,ROW(I393)/2-2,1)="-")),"",INDEX(Calculation!$BH$6:$BH$505,ROW(I393)/2-2,1)&amp; " - " &amp; INDEX(Calculation!$BI$6:$BI$505,ROW(I393)/2-2,1)),"")</f>
        <v/>
      </c>
      <c r="J394" s="45"/>
      <c r="K394" s="92" t="str">
        <f t="shared" si="32"/>
        <v/>
      </c>
      <c r="L394" s="91" t="str">
        <f>IF(MOD(ROW(I393),2)=0,IF( OR(INDEX(Calculation!$BJ$6:$BJ$505,ROW(I393)/2-2,1)="",AND(INDEX(Calculation!$BJ$6:$BJ$505,ROW(I393)/2-2,1)="-",INDEX(Calculation!$BH$6:$BH$505,ROW(I393)/2-2,1)="-")),"",INDEX(Calculation!$BJ$6:$BJ$505,ROW(I393)/2-2,1)&amp; " - " &amp; INDEX(Calculation!$BK$6:$BK$505,ROW(I393)/2-2,1)),"")</f>
        <v/>
      </c>
      <c r="M394" s="45"/>
      <c r="N394" s="92" t="str">
        <f t="shared" si="33"/>
        <v/>
      </c>
      <c r="O394" s="91" t="str">
        <f>IF(MOD(ROW(I393),2)=0,IF( OR(INDEX(Calculation!$BL$6:$BL$505,ROW(I393)/2-2,1)="",AND(INDEX(Calculation!$BL$6:$BL$505,ROW(I393)/2-2,1)="-",INDEX(Calculation!$BJ$6:$BJ$505,ROW(I393)/2-2,1)="-")),"",INDEX(Calculation!$BL$6:$BL$505,ROW(I393)/2-2,1)&amp; " - " &amp; INDEX(Calculation!$BM$6:$BM$505,ROW(I393)/2-2,1)),"")</f>
        <v/>
      </c>
      <c r="P394" s="45"/>
      <c r="Q394" s="92" t="str">
        <f t="shared" si="34"/>
        <v/>
      </c>
      <c r="R394" s="91" t="str">
        <f>IF(MOD(ROW(L393),2)=0,IF( OR(INDEX(Calculation!$BN$6:$BN$505,ROW(L393)/2-2,1)="",AND(INDEX(Calculation!$BN$6:$BN$505,ROW(L393)/2-2,1)="-",INDEX(Calculation!$BL$6:$BL$505,ROW(I393)/2-2,1)="-")),"",INDEX(Calculation!$BN$6:$BN$505,ROW(L393)/2-2,1)&amp; " - " &amp; INDEX(Calculation!$BO$6:$BO$505,ROW(L393)/2-2,1)),"")</f>
        <v/>
      </c>
      <c r="S394" s="63"/>
    </row>
    <row r="395" spans="2:19" x14ac:dyDescent="0.25">
      <c r="B395" s="62"/>
      <c r="C395" s="45"/>
      <c r="D395" s="81"/>
      <c r="E395" s="92" t="str">
        <f t="shared" si="30"/>
        <v/>
      </c>
      <c r="F395" s="91" t="str">
        <f>IF(MOD(ROW(F394),2)=0,IF( LEN(INDEX(Calculation!$BF$6:$BF$505,ROW(F394)/2-2,1))=0,"",INDEX(Calculation!$BF$6:$BF$505,ROW(F394)/2-2,1)&amp; " - " &amp; INDEX(Calculation!$BG$6:$BG$505,ROW(F394)/2-2,1)),"")</f>
        <v/>
      </c>
      <c r="G395" s="45"/>
      <c r="H395" s="92" t="str">
        <f t="shared" si="31"/>
        <v/>
      </c>
      <c r="I395" s="91" t="str">
        <f>IF(MOD(ROW(I394),2)=0,IF( OR(INDEX(Calculation!$BH$6:$BH$505,ROW(I394)/2-2,1)="",AND(INDEX(Calculation!$BH$6:$BH$505,ROW(I394)/2-2,1)="-",INDEX(Calculation!$BG$6:$BG$505,ROW(I394)/2-2,1)="-")),"",INDEX(Calculation!$BH$6:$BH$505,ROW(I394)/2-2,1)&amp; " - " &amp; INDEX(Calculation!$BI$6:$BI$505,ROW(I394)/2-2,1)),"")</f>
        <v/>
      </c>
      <c r="J395" s="45"/>
      <c r="K395" s="92" t="str">
        <f t="shared" si="32"/>
        <v/>
      </c>
      <c r="L395" s="91" t="str">
        <f>IF(MOD(ROW(I394),2)=0,IF( OR(INDEX(Calculation!$BJ$6:$BJ$505,ROW(I394)/2-2,1)="",AND(INDEX(Calculation!$BJ$6:$BJ$505,ROW(I394)/2-2,1)="-",INDEX(Calculation!$BH$6:$BH$505,ROW(I394)/2-2,1)="-")),"",INDEX(Calculation!$BJ$6:$BJ$505,ROW(I394)/2-2,1)&amp; " - " &amp; INDEX(Calculation!$BK$6:$BK$505,ROW(I394)/2-2,1)),"")</f>
        <v/>
      </c>
      <c r="M395" s="45"/>
      <c r="N395" s="92" t="str">
        <f t="shared" si="33"/>
        <v/>
      </c>
      <c r="O395" s="91" t="str">
        <f>IF(MOD(ROW(I394),2)=0,IF( OR(INDEX(Calculation!$BL$6:$BL$505,ROW(I394)/2-2,1)="",AND(INDEX(Calculation!$BL$6:$BL$505,ROW(I394)/2-2,1)="-",INDEX(Calculation!$BJ$6:$BJ$505,ROW(I394)/2-2,1)="-")),"",INDEX(Calculation!$BL$6:$BL$505,ROW(I394)/2-2,1)&amp; " - " &amp; INDEX(Calculation!$BM$6:$BM$505,ROW(I394)/2-2,1)),"")</f>
        <v/>
      </c>
      <c r="P395" s="45"/>
      <c r="Q395" s="92" t="str">
        <f t="shared" si="34"/>
        <v/>
      </c>
      <c r="R395" s="91" t="str">
        <f>IF(MOD(ROW(L394),2)=0,IF( OR(INDEX(Calculation!$BN$6:$BN$505,ROW(L394)/2-2,1)="",AND(INDEX(Calculation!$BN$6:$BN$505,ROW(L394)/2-2,1)="-",INDEX(Calculation!$BL$6:$BL$505,ROW(I394)/2-2,1)="-")),"",INDEX(Calculation!$BN$6:$BN$505,ROW(L394)/2-2,1)&amp; " - " &amp; INDEX(Calculation!$BO$6:$BO$505,ROW(L394)/2-2,1)),"")</f>
        <v/>
      </c>
      <c r="S395" s="63"/>
    </row>
    <row r="396" spans="2:19" x14ac:dyDescent="0.25">
      <c r="B396" s="62"/>
      <c r="C396" s="45"/>
      <c r="D396" s="81"/>
      <c r="E396" s="92" t="str">
        <f t="shared" si="30"/>
        <v/>
      </c>
      <c r="F396" s="91" t="str">
        <f>IF(MOD(ROW(F395),2)=0,IF( LEN(INDEX(Calculation!$BF$6:$BF$505,ROW(F395)/2-2,1))=0,"",INDEX(Calculation!$BF$6:$BF$505,ROW(F395)/2-2,1)&amp; " - " &amp; INDEX(Calculation!$BG$6:$BG$505,ROW(F395)/2-2,1)),"")</f>
        <v/>
      </c>
      <c r="G396" s="45"/>
      <c r="H396" s="92" t="str">
        <f t="shared" si="31"/>
        <v/>
      </c>
      <c r="I396" s="91" t="str">
        <f>IF(MOD(ROW(I395),2)=0,IF( OR(INDEX(Calculation!$BH$6:$BH$505,ROW(I395)/2-2,1)="",AND(INDEX(Calculation!$BH$6:$BH$505,ROW(I395)/2-2,1)="-",INDEX(Calculation!$BG$6:$BG$505,ROW(I395)/2-2,1)="-")),"",INDEX(Calculation!$BH$6:$BH$505,ROW(I395)/2-2,1)&amp; " - " &amp; INDEX(Calculation!$BI$6:$BI$505,ROW(I395)/2-2,1)),"")</f>
        <v/>
      </c>
      <c r="J396" s="45"/>
      <c r="K396" s="92" t="str">
        <f t="shared" si="32"/>
        <v/>
      </c>
      <c r="L396" s="91" t="str">
        <f>IF(MOD(ROW(I395),2)=0,IF( OR(INDEX(Calculation!$BJ$6:$BJ$505,ROW(I395)/2-2,1)="",AND(INDEX(Calculation!$BJ$6:$BJ$505,ROW(I395)/2-2,1)="-",INDEX(Calculation!$BH$6:$BH$505,ROW(I395)/2-2,1)="-")),"",INDEX(Calculation!$BJ$6:$BJ$505,ROW(I395)/2-2,1)&amp; " - " &amp; INDEX(Calculation!$BK$6:$BK$505,ROW(I395)/2-2,1)),"")</f>
        <v/>
      </c>
      <c r="M396" s="45"/>
      <c r="N396" s="92" t="str">
        <f t="shared" si="33"/>
        <v/>
      </c>
      <c r="O396" s="91" t="str">
        <f>IF(MOD(ROW(I395),2)=0,IF( OR(INDEX(Calculation!$BL$6:$BL$505,ROW(I395)/2-2,1)="",AND(INDEX(Calculation!$BL$6:$BL$505,ROW(I395)/2-2,1)="-",INDEX(Calculation!$BJ$6:$BJ$505,ROW(I395)/2-2,1)="-")),"",INDEX(Calculation!$BL$6:$BL$505,ROW(I395)/2-2,1)&amp; " - " &amp; INDEX(Calculation!$BM$6:$BM$505,ROW(I395)/2-2,1)),"")</f>
        <v/>
      </c>
      <c r="P396" s="45"/>
      <c r="Q396" s="92" t="str">
        <f t="shared" si="34"/>
        <v/>
      </c>
      <c r="R396" s="91" t="str">
        <f>IF(MOD(ROW(L395),2)=0,IF( OR(INDEX(Calculation!$BN$6:$BN$505,ROW(L395)/2-2,1)="",AND(INDEX(Calculation!$BN$6:$BN$505,ROW(L395)/2-2,1)="-",INDEX(Calculation!$BL$6:$BL$505,ROW(I395)/2-2,1)="-")),"",INDEX(Calculation!$BN$6:$BN$505,ROW(L395)/2-2,1)&amp; " - " &amp; INDEX(Calculation!$BO$6:$BO$505,ROW(L395)/2-2,1)),"")</f>
        <v/>
      </c>
      <c r="S396" s="63"/>
    </row>
    <row r="397" spans="2:19" x14ac:dyDescent="0.25">
      <c r="B397" s="62"/>
      <c r="C397" s="45"/>
      <c r="D397" s="81"/>
      <c r="E397" s="92" t="str">
        <f t="shared" si="30"/>
        <v/>
      </c>
      <c r="F397" s="91" t="str">
        <f>IF(MOD(ROW(F396),2)=0,IF( LEN(INDEX(Calculation!$BF$6:$BF$505,ROW(F396)/2-2,1))=0,"",INDEX(Calculation!$BF$6:$BF$505,ROW(F396)/2-2,1)&amp; " - " &amp; INDEX(Calculation!$BG$6:$BG$505,ROW(F396)/2-2,1)),"")</f>
        <v/>
      </c>
      <c r="G397" s="45"/>
      <c r="H397" s="92" t="str">
        <f t="shared" si="31"/>
        <v/>
      </c>
      <c r="I397" s="91" t="str">
        <f>IF(MOD(ROW(I396),2)=0,IF( OR(INDEX(Calculation!$BH$6:$BH$505,ROW(I396)/2-2,1)="",AND(INDEX(Calculation!$BH$6:$BH$505,ROW(I396)/2-2,1)="-",INDEX(Calculation!$BG$6:$BG$505,ROW(I396)/2-2,1)="-")),"",INDEX(Calculation!$BH$6:$BH$505,ROW(I396)/2-2,1)&amp; " - " &amp; INDEX(Calculation!$BI$6:$BI$505,ROW(I396)/2-2,1)),"")</f>
        <v/>
      </c>
      <c r="J397" s="45"/>
      <c r="K397" s="92" t="str">
        <f t="shared" si="32"/>
        <v/>
      </c>
      <c r="L397" s="91" t="str">
        <f>IF(MOD(ROW(I396),2)=0,IF( OR(INDEX(Calculation!$BJ$6:$BJ$505,ROW(I396)/2-2,1)="",AND(INDEX(Calculation!$BJ$6:$BJ$505,ROW(I396)/2-2,1)="-",INDEX(Calculation!$BH$6:$BH$505,ROW(I396)/2-2,1)="-")),"",INDEX(Calculation!$BJ$6:$BJ$505,ROW(I396)/2-2,1)&amp; " - " &amp; INDEX(Calculation!$BK$6:$BK$505,ROW(I396)/2-2,1)),"")</f>
        <v/>
      </c>
      <c r="M397" s="45"/>
      <c r="N397" s="92" t="str">
        <f t="shared" si="33"/>
        <v/>
      </c>
      <c r="O397" s="91" t="str">
        <f>IF(MOD(ROW(I396),2)=0,IF( OR(INDEX(Calculation!$BL$6:$BL$505,ROW(I396)/2-2,1)="",AND(INDEX(Calculation!$BL$6:$BL$505,ROW(I396)/2-2,1)="-",INDEX(Calculation!$BJ$6:$BJ$505,ROW(I396)/2-2,1)="-")),"",INDEX(Calculation!$BL$6:$BL$505,ROW(I396)/2-2,1)&amp; " - " &amp; INDEX(Calculation!$BM$6:$BM$505,ROW(I396)/2-2,1)),"")</f>
        <v/>
      </c>
      <c r="P397" s="45"/>
      <c r="Q397" s="92" t="str">
        <f t="shared" si="34"/>
        <v/>
      </c>
      <c r="R397" s="91" t="str">
        <f>IF(MOD(ROW(L396),2)=0,IF( OR(INDEX(Calculation!$BN$6:$BN$505,ROW(L396)/2-2,1)="",AND(INDEX(Calculation!$BN$6:$BN$505,ROW(L396)/2-2,1)="-",INDEX(Calculation!$BL$6:$BL$505,ROW(I396)/2-2,1)="-")),"",INDEX(Calculation!$BN$6:$BN$505,ROW(L396)/2-2,1)&amp; " - " &amp; INDEX(Calculation!$BO$6:$BO$505,ROW(L396)/2-2,1)),"")</f>
        <v/>
      </c>
      <c r="S397" s="63"/>
    </row>
    <row r="398" spans="2:19" x14ac:dyDescent="0.25">
      <c r="B398" s="62"/>
      <c r="C398" s="45"/>
      <c r="D398" s="81"/>
      <c r="E398" s="92" t="str">
        <f t="shared" si="30"/>
        <v/>
      </c>
      <c r="F398" s="91" t="str">
        <f>IF(MOD(ROW(F397),2)=0,IF( LEN(INDEX(Calculation!$BF$6:$BF$505,ROW(F397)/2-2,1))=0,"",INDEX(Calculation!$BF$6:$BF$505,ROW(F397)/2-2,1)&amp; " - " &amp; INDEX(Calculation!$BG$6:$BG$505,ROW(F397)/2-2,1)),"")</f>
        <v/>
      </c>
      <c r="G398" s="45"/>
      <c r="H398" s="92" t="str">
        <f t="shared" si="31"/>
        <v/>
      </c>
      <c r="I398" s="91" t="str">
        <f>IF(MOD(ROW(I397),2)=0,IF( OR(INDEX(Calculation!$BH$6:$BH$505,ROW(I397)/2-2,1)="",AND(INDEX(Calculation!$BH$6:$BH$505,ROW(I397)/2-2,1)="-",INDEX(Calculation!$BG$6:$BG$505,ROW(I397)/2-2,1)="-")),"",INDEX(Calculation!$BH$6:$BH$505,ROW(I397)/2-2,1)&amp; " - " &amp; INDEX(Calculation!$BI$6:$BI$505,ROW(I397)/2-2,1)),"")</f>
        <v/>
      </c>
      <c r="J398" s="45"/>
      <c r="K398" s="92" t="str">
        <f t="shared" si="32"/>
        <v/>
      </c>
      <c r="L398" s="91" t="str">
        <f>IF(MOD(ROW(I397),2)=0,IF( OR(INDEX(Calculation!$BJ$6:$BJ$505,ROW(I397)/2-2,1)="",AND(INDEX(Calculation!$BJ$6:$BJ$505,ROW(I397)/2-2,1)="-",INDEX(Calculation!$BH$6:$BH$505,ROW(I397)/2-2,1)="-")),"",INDEX(Calculation!$BJ$6:$BJ$505,ROW(I397)/2-2,1)&amp; " - " &amp; INDEX(Calculation!$BK$6:$BK$505,ROW(I397)/2-2,1)),"")</f>
        <v/>
      </c>
      <c r="M398" s="45"/>
      <c r="N398" s="92" t="str">
        <f t="shared" si="33"/>
        <v/>
      </c>
      <c r="O398" s="91" t="str">
        <f>IF(MOD(ROW(I397),2)=0,IF( OR(INDEX(Calculation!$BL$6:$BL$505,ROW(I397)/2-2,1)="",AND(INDEX(Calculation!$BL$6:$BL$505,ROW(I397)/2-2,1)="-",INDEX(Calculation!$BJ$6:$BJ$505,ROW(I397)/2-2,1)="-")),"",INDEX(Calculation!$BL$6:$BL$505,ROW(I397)/2-2,1)&amp; " - " &amp; INDEX(Calculation!$BM$6:$BM$505,ROW(I397)/2-2,1)),"")</f>
        <v/>
      </c>
      <c r="P398" s="45"/>
      <c r="Q398" s="92" t="str">
        <f t="shared" si="34"/>
        <v/>
      </c>
      <c r="R398" s="91" t="str">
        <f>IF(MOD(ROW(L397),2)=0,IF( OR(INDEX(Calculation!$BN$6:$BN$505,ROW(L397)/2-2,1)="",AND(INDEX(Calculation!$BN$6:$BN$505,ROW(L397)/2-2,1)="-",INDEX(Calculation!$BL$6:$BL$505,ROW(I397)/2-2,1)="-")),"",INDEX(Calculation!$BN$6:$BN$505,ROW(L397)/2-2,1)&amp; " - " &amp; INDEX(Calculation!$BO$6:$BO$505,ROW(L397)/2-2,1)),"")</f>
        <v/>
      </c>
      <c r="S398" s="63"/>
    </row>
    <row r="399" spans="2:19" x14ac:dyDescent="0.25">
      <c r="B399" s="62"/>
      <c r="C399" s="45"/>
      <c r="D399" s="81"/>
      <c r="E399" s="92" t="str">
        <f t="shared" si="30"/>
        <v/>
      </c>
      <c r="F399" s="91" t="str">
        <f>IF(MOD(ROW(F398),2)=0,IF( LEN(INDEX(Calculation!$BF$6:$BF$505,ROW(F398)/2-2,1))=0,"",INDEX(Calculation!$BF$6:$BF$505,ROW(F398)/2-2,1)&amp; " - " &amp; INDEX(Calculation!$BG$6:$BG$505,ROW(F398)/2-2,1)),"")</f>
        <v/>
      </c>
      <c r="G399" s="45"/>
      <c r="H399" s="92" t="str">
        <f t="shared" si="31"/>
        <v/>
      </c>
      <c r="I399" s="91" t="str">
        <f>IF(MOD(ROW(I398),2)=0,IF( OR(INDEX(Calculation!$BH$6:$BH$505,ROW(I398)/2-2,1)="",AND(INDEX(Calculation!$BH$6:$BH$505,ROW(I398)/2-2,1)="-",INDEX(Calculation!$BG$6:$BG$505,ROW(I398)/2-2,1)="-")),"",INDEX(Calculation!$BH$6:$BH$505,ROW(I398)/2-2,1)&amp; " - " &amp; INDEX(Calculation!$BI$6:$BI$505,ROW(I398)/2-2,1)),"")</f>
        <v/>
      </c>
      <c r="J399" s="45"/>
      <c r="K399" s="92" t="str">
        <f t="shared" si="32"/>
        <v/>
      </c>
      <c r="L399" s="91" t="str">
        <f>IF(MOD(ROW(I398),2)=0,IF( OR(INDEX(Calculation!$BJ$6:$BJ$505,ROW(I398)/2-2,1)="",AND(INDEX(Calculation!$BJ$6:$BJ$505,ROW(I398)/2-2,1)="-",INDEX(Calculation!$BH$6:$BH$505,ROW(I398)/2-2,1)="-")),"",INDEX(Calculation!$BJ$6:$BJ$505,ROW(I398)/2-2,1)&amp; " - " &amp; INDEX(Calculation!$BK$6:$BK$505,ROW(I398)/2-2,1)),"")</f>
        <v/>
      </c>
      <c r="M399" s="45"/>
      <c r="N399" s="92" t="str">
        <f t="shared" si="33"/>
        <v/>
      </c>
      <c r="O399" s="91" t="str">
        <f>IF(MOD(ROW(I398),2)=0,IF( OR(INDEX(Calculation!$BL$6:$BL$505,ROW(I398)/2-2,1)="",AND(INDEX(Calculation!$BL$6:$BL$505,ROW(I398)/2-2,1)="-",INDEX(Calculation!$BJ$6:$BJ$505,ROW(I398)/2-2,1)="-")),"",INDEX(Calculation!$BL$6:$BL$505,ROW(I398)/2-2,1)&amp; " - " &amp; INDEX(Calculation!$BM$6:$BM$505,ROW(I398)/2-2,1)),"")</f>
        <v/>
      </c>
      <c r="P399" s="45"/>
      <c r="Q399" s="92" t="str">
        <f t="shared" si="34"/>
        <v/>
      </c>
      <c r="R399" s="91" t="str">
        <f>IF(MOD(ROW(L398),2)=0,IF( OR(INDEX(Calculation!$BN$6:$BN$505,ROW(L398)/2-2,1)="",AND(INDEX(Calculation!$BN$6:$BN$505,ROW(L398)/2-2,1)="-",INDEX(Calculation!$BL$6:$BL$505,ROW(I398)/2-2,1)="-")),"",INDEX(Calculation!$BN$6:$BN$505,ROW(L398)/2-2,1)&amp; " - " &amp; INDEX(Calculation!$BO$6:$BO$505,ROW(L398)/2-2,1)),"")</f>
        <v/>
      </c>
      <c r="S399" s="63"/>
    </row>
    <row r="400" spans="2:19" x14ac:dyDescent="0.25">
      <c r="B400" s="62"/>
      <c r="C400" s="45"/>
      <c r="D400" s="81"/>
      <c r="E400" s="92" t="str">
        <f t="shared" si="30"/>
        <v/>
      </c>
      <c r="F400" s="91" t="str">
        <f>IF(MOD(ROW(F399),2)=0,IF( LEN(INDEX(Calculation!$BF$6:$BF$505,ROW(F399)/2-2,1))=0,"",INDEX(Calculation!$BF$6:$BF$505,ROW(F399)/2-2,1)&amp; " - " &amp; INDEX(Calculation!$BG$6:$BG$505,ROW(F399)/2-2,1)),"")</f>
        <v/>
      </c>
      <c r="G400" s="45"/>
      <c r="H400" s="92" t="str">
        <f t="shared" si="31"/>
        <v/>
      </c>
      <c r="I400" s="91" t="str">
        <f>IF(MOD(ROW(I399),2)=0,IF( OR(INDEX(Calculation!$BH$6:$BH$505,ROW(I399)/2-2,1)="",AND(INDEX(Calculation!$BH$6:$BH$505,ROW(I399)/2-2,1)="-",INDEX(Calculation!$BG$6:$BG$505,ROW(I399)/2-2,1)="-")),"",INDEX(Calculation!$BH$6:$BH$505,ROW(I399)/2-2,1)&amp; " - " &amp; INDEX(Calculation!$BI$6:$BI$505,ROW(I399)/2-2,1)),"")</f>
        <v/>
      </c>
      <c r="J400" s="45"/>
      <c r="K400" s="92" t="str">
        <f t="shared" si="32"/>
        <v/>
      </c>
      <c r="L400" s="91" t="str">
        <f>IF(MOD(ROW(I399),2)=0,IF( OR(INDEX(Calculation!$BJ$6:$BJ$505,ROW(I399)/2-2,1)="",AND(INDEX(Calculation!$BJ$6:$BJ$505,ROW(I399)/2-2,1)="-",INDEX(Calculation!$BH$6:$BH$505,ROW(I399)/2-2,1)="-")),"",INDEX(Calculation!$BJ$6:$BJ$505,ROW(I399)/2-2,1)&amp; " - " &amp; INDEX(Calculation!$BK$6:$BK$505,ROW(I399)/2-2,1)),"")</f>
        <v/>
      </c>
      <c r="M400" s="45"/>
      <c r="N400" s="92" t="str">
        <f t="shared" si="33"/>
        <v/>
      </c>
      <c r="O400" s="91" t="str">
        <f>IF(MOD(ROW(I399),2)=0,IF( OR(INDEX(Calculation!$BL$6:$BL$505,ROW(I399)/2-2,1)="",AND(INDEX(Calculation!$BL$6:$BL$505,ROW(I399)/2-2,1)="-",INDEX(Calculation!$BJ$6:$BJ$505,ROW(I399)/2-2,1)="-")),"",INDEX(Calculation!$BL$6:$BL$505,ROW(I399)/2-2,1)&amp; " - " &amp; INDEX(Calculation!$BM$6:$BM$505,ROW(I399)/2-2,1)),"")</f>
        <v/>
      </c>
      <c r="P400" s="45"/>
      <c r="Q400" s="92" t="str">
        <f t="shared" si="34"/>
        <v/>
      </c>
      <c r="R400" s="91" t="str">
        <f>IF(MOD(ROW(L399),2)=0,IF( OR(INDEX(Calculation!$BN$6:$BN$505,ROW(L399)/2-2,1)="",AND(INDEX(Calculation!$BN$6:$BN$505,ROW(L399)/2-2,1)="-",INDEX(Calculation!$BL$6:$BL$505,ROW(I399)/2-2,1)="-")),"",INDEX(Calculation!$BN$6:$BN$505,ROW(L399)/2-2,1)&amp; " - " &amp; INDEX(Calculation!$BO$6:$BO$505,ROW(L399)/2-2,1)),"")</f>
        <v/>
      </c>
      <c r="S400" s="63"/>
    </row>
    <row r="401" spans="2:19" x14ac:dyDescent="0.25">
      <c r="B401" s="62"/>
      <c r="C401" s="45"/>
      <c r="D401" s="81"/>
      <c r="E401" s="92" t="str">
        <f t="shared" si="30"/>
        <v/>
      </c>
      <c r="F401" s="91" t="str">
        <f>IF(MOD(ROW(F400),2)=0,IF( LEN(INDEX(Calculation!$BF$6:$BF$505,ROW(F400)/2-2,1))=0,"",INDEX(Calculation!$BF$6:$BF$505,ROW(F400)/2-2,1)&amp; " - " &amp; INDEX(Calculation!$BG$6:$BG$505,ROW(F400)/2-2,1)),"")</f>
        <v/>
      </c>
      <c r="G401" s="45"/>
      <c r="H401" s="92" t="str">
        <f t="shared" si="31"/>
        <v/>
      </c>
      <c r="I401" s="91" t="str">
        <f>IF(MOD(ROW(I400),2)=0,IF( OR(INDEX(Calculation!$BH$6:$BH$505,ROW(I400)/2-2,1)="",AND(INDEX(Calculation!$BH$6:$BH$505,ROW(I400)/2-2,1)="-",INDEX(Calculation!$BG$6:$BG$505,ROW(I400)/2-2,1)="-")),"",INDEX(Calculation!$BH$6:$BH$505,ROW(I400)/2-2,1)&amp; " - " &amp; INDEX(Calculation!$BI$6:$BI$505,ROW(I400)/2-2,1)),"")</f>
        <v/>
      </c>
      <c r="J401" s="45"/>
      <c r="K401" s="92" t="str">
        <f t="shared" si="32"/>
        <v/>
      </c>
      <c r="L401" s="91" t="str">
        <f>IF(MOD(ROW(I400),2)=0,IF( OR(INDEX(Calculation!$BJ$6:$BJ$505,ROW(I400)/2-2,1)="",AND(INDEX(Calculation!$BJ$6:$BJ$505,ROW(I400)/2-2,1)="-",INDEX(Calculation!$BH$6:$BH$505,ROW(I400)/2-2,1)="-")),"",INDEX(Calculation!$BJ$6:$BJ$505,ROW(I400)/2-2,1)&amp; " - " &amp; INDEX(Calculation!$BK$6:$BK$505,ROW(I400)/2-2,1)),"")</f>
        <v/>
      </c>
      <c r="M401" s="45"/>
      <c r="N401" s="92" t="str">
        <f t="shared" si="33"/>
        <v/>
      </c>
      <c r="O401" s="91" t="str">
        <f>IF(MOD(ROW(I400),2)=0,IF( OR(INDEX(Calculation!$BL$6:$BL$505,ROW(I400)/2-2,1)="",AND(INDEX(Calculation!$BL$6:$BL$505,ROW(I400)/2-2,1)="-",INDEX(Calculation!$BJ$6:$BJ$505,ROW(I400)/2-2,1)="-")),"",INDEX(Calculation!$BL$6:$BL$505,ROW(I400)/2-2,1)&amp; " - " &amp; INDEX(Calculation!$BM$6:$BM$505,ROW(I400)/2-2,1)),"")</f>
        <v/>
      </c>
      <c r="P401" s="45"/>
      <c r="Q401" s="92" t="str">
        <f t="shared" si="34"/>
        <v/>
      </c>
      <c r="R401" s="91" t="str">
        <f>IF(MOD(ROW(L400),2)=0,IF( OR(INDEX(Calculation!$BN$6:$BN$505,ROW(L400)/2-2,1)="",AND(INDEX(Calculation!$BN$6:$BN$505,ROW(L400)/2-2,1)="-",INDEX(Calculation!$BL$6:$BL$505,ROW(I400)/2-2,1)="-")),"",INDEX(Calculation!$BN$6:$BN$505,ROW(L400)/2-2,1)&amp; " - " &amp; INDEX(Calculation!$BO$6:$BO$505,ROW(L400)/2-2,1)),"")</f>
        <v/>
      </c>
      <c r="S401" s="63"/>
    </row>
    <row r="402" spans="2:19" x14ac:dyDescent="0.25">
      <c r="B402" s="62"/>
      <c r="C402" s="45"/>
      <c r="D402" s="81"/>
      <c r="E402" s="92" t="str">
        <f t="shared" si="30"/>
        <v/>
      </c>
      <c r="F402" s="91" t="str">
        <f>IF(MOD(ROW(F401),2)=0,IF( LEN(INDEX(Calculation!$BF$6:$BF$505,ROW(F401)/2-2,1))=0,"",INDEX(Calculation!$BF$6:$BF$505,ROW(F401)/2-2,1)&amp; " - " &amp; INDEX(Calculation!$BG$6:$BG$505,ROW(F401)/2-2,1)),"")</f>
        <v/>
      </c>
      <c r="G402" s="45"/>
      <c r="H402" s="92" t="str">
        <f t="shared" si="31"/>
        <v/>
      </c>
      <c r="I402" s="91" t="str">
        <f>IF(MOD(ROW(I401),2)=0,IF( OR(INDEX(Calculation!$BH$6:$BH$505,ROW(I401)/2-2,1)="",AND(INDEX(Calculation!$BH$6:$BH$505,ROW(I401)/2-2,1)="-",INDEX(Calculation!$BG$6:$BG$505,ROW(I401)/2-2,1)="-")),"",INDEX(Calculation!$BH$6:$BH$505,ROW(I401)/2-2,1)&amp; " - " &amp; INDEX(Calculation!$BI$6:$BI$505,ROW(I401)/2-2,1)),"")</f>
        <v/>
      </c>
      <c r="J402" s="45"/>
      <c r="K402" s="92" t="str">
        <f t="shared" si="32"/>
        <v/>
      </c>
      <c r="L402" s="91" t="str">
        <f>IF(MOD(ROW(I401),2)=0,IF( OR(INDEX(Calculation!$BJ$6:$BJ$505,ROW(I401)/2-2,1)="",AND(INDEX(Calculation!$BJ$6:$BJ$505,ROW(I401)/2-2,1)="-",INDEX(Calculation!$BH$6:$BH$505,ROW(I401)/2-2,1)="-")),"",INDEX(Calculation!$BJ$6:$BJ$505,ROW(I401)/2-2,1)&amp; " - " &amp; INDEX(Calculation!$BK$6:$BK$505,ROW(I401)/2-2,1)),"")</f>
        <v/>
      </c>
      <c r="M402" s="45"/>
      <c r="N402" s="92" t="str">
        <f t="shared" si="33"/>
        <v/>
      </c>
      <c r="O402" s="91" t="str">
        <f>IF(MOD(ROW(I401),2)=0,IF( OR(INDEX(Calculation!$BL$6:$BL$505,ROW(I401)/2-2,1)="",AND(INDEX(Calculation!$BL$6:$BL$505,ROW(I401)/2-2,1)="-",INDEX(Calculation!$BJ$6:$BJ$505,ROW(I401)/2-2,1)="-")),"",INDEX(Calculation!$BL$6:$BL$505,ROW(I401)/2-2,1)&amp; " - " &amp; INDEX(Calculation!$BM$6:$BM$505,ROW(I401)/2-2,1)),"")</f>
        <v/>
      </c>
      <c r="P402" s="45"/>
      <c r="Q402" s="92" t="str">
        <f t="shared" si="34"/>
        <v/>
      </c>
      <c r="R402" s="91" t="str">
        <f>IF(MOD(ROW(L401),2)=0,IF( OR(INDEX(Calculation!$BN$6:$BN$505,ROW(L401)/2-2,1)="",AND(INDEX(Calculation!$BN$6:$BN$505,ROW(L401)/2-2,1)="-",INDEX(Calculation!$BL$6:$BL$505,ROW(I401)/2-2,1)="-")),"",INDEX(Calculation!$BN$6:$BN$505,ROW(L401)/2-2,1)&amp; " - " &amp; INDEX(Calculation!$BO$6:$BO$505,ROW(L401)/2-2,1)),"")</f>
        <v/>
      </c>
      <c r="S402" s="63"/>
    </row>
    <row r="403" spans="2:19" x14ac:dyDescent="0.25">
      <c r="B403" s="62"/>
      <c r="C403" s="45"/>
      <c r="D403" s="81"/>
      <c r="E403" s="92" t="str">
        <f t="shared" si="30"/>
        <v/>
      </c>
      <c r="F403" s="91" t="str">
        <f>IF(MOD(ROW(F402),2)=0,IF( LEN(INDEX(Calculation!$BF$6:$BF$505,ROW(F402)/2-2,1))=0,"",INDEX(Calculation!$BF$6:$BF$505,ROW(F402)/2-2,1)&amp; " - " &amp; INDEX(Calculation!$BG$6:$BG$505,ROW(F402)/2-2,1)),"")</f>
        <v/>
      </c>
      <c r="G403" s="45"/>
      <c r="H403" s="92" t="str">
        <f t="shared" si="31"/>
        <v/>
      </c>
      <c r="I403" s="91" t="str">
        <f>IF(MOD(ROW(I402),2)=0,IF( OR(INDEX(Calculation!$BH$6:$BH$505,ROW(I402)/2-2,1)="",AND(INDEX(Calculation!$BH$6:$BH$505,ROW(I402)/2-2,1)="-",INDEX(Calculation!$BG$6:$BG$505,ROW(I402)/2-2,1)="-")),"",INDEX(Calculation!$BH$6:$BH$505,ROW(I402)/2-2,1)&amp; " - " &amp; INDEX(Calculation!$BI$6:$BI$505,ROW(I402)/2-2,1)),"")</f>
        <v/>
      </c>
      <c r="J403" s="45"/>
      <c r="K403" s="92" t="str">
        <f t="shared" si="32"/>
        <v/>
      </c>
      <c r="L403" s="91" t="str">
        <f>IF(MOD(ROW(I402),2)=0,IF( OR(INDEX(Calculation!$BJ$6:$BJ$505,ROW(I402)/2-2,1)="",AND(INDEX(Calculation!$BJ$6:$BJ$505,ROW(I402)/2-2,1)="-",INDEX(Calculation!$BH$6:$BH$505,ROW(I402)/2-2,1)="-")),"",INDEX(Calculation!$BJ$6:$BJ$505,ROW(I402)/2-2,1)&amp; " - " &amp; INDEX(Calculation!$BK$6:$BK$505,ROW(I402)/2-2,1)),"")</f>
        <v/>
      </c>
      <c r="M403" s="45"/>
      <c r="N403" s="92" t="str">
        <f t="shared" si="33"/>
        <v/>
      </c>
      <c r="O403" s="91" t="str">
        <f>IF(MOD(ROW(I402),2)=0,IF( OR(INDEX(Calculation!$BL$6:$BL$505,ROW(I402)/2-2,1)="",AND(INDEX(Calculation!$BL$6:$BL$505,ROW(I402)/2-2,1)="-",INDEX(Calculation!$BJ$6:$BJ$505,ROW(I402)/2-2,1)="-")),"",INDEX(Calculation!$BL$6:$BL$505,ROW(I402)/2-2,1)&amp; " - " &amp; INDEX(Calculation!$BM$6:$BM$505,ROW(I402)/2-2,1)),"")</f>
        <v/>
      </c>
      <c r="P403" s="45"/>
      <c r="Q403" s="92" t="str">
        <f t="shared" si="34"/>
        <v/>
      </c>
      <c r="R403" s="91" t="str">
        <f>IF(MOD(ROW(L402),2)=0,IF( OR(INDEX(Calculation!$BN$6:$BN$505,ROW(L402)/2-2,1)="",AND(INDEX(Calculation!$BN$6:$BN$505,ROW(L402)/2-2,1)="-",INDEX(Calculation!$BL$6:$BL$505,ROW(I402)/2-2,1)="-")),"",INDEX(Calculation!$BN$6:$BN$505,ROW(L402)/2-2,1)&amp; " - " &amp; INDEX(Calculation!$BO$6:$BO$505,ROW(L402)/2-2,1)),"")</f>
        <v/>
      </c>
      <c r="S403" s="63"/>
    </row>
    <row r="404" spans="2:19" x14ac:dyDescent="0.25">
      <c r="B404" s="62"/>
      <c r="C404" s="45"/>
      <c r="D404" s="81"/>
      <c r="E404" s="92" t="str">
        <f t="shared" si="30"/>
        <v/>
      </c>
      <c r="F404" s="91" t="str">
        <f>IF(MOD(ROW(F403),2)=0,IF( LEN(INDEX(Calculation!$BF$6:$BF$505,ROW(F403)/2-2,1))=0,"",INDEX(Calculation!$BF$6:$BF$505,ROW(F403)/2-2,1)&amp; " - " &amp; INDEX(Calculation!$BG$6:$BG$505,ROW(F403)/2-2,1)),"")</f>
        <v/>
      </c>
      <c r="G404" s="45"/>
      <c r="H404" s="92" t="str">
        <f t="shared" si="31"/>
        <v/>
      </c>
      <c r="I404" s="91" t="str">
        <f>IF(MOD(ROW(I403),2)=0,IF( OR(INDEX(Calculation!$BH$6:$BH$505,ROW(I403)/2-2,1)="",AND(INDEX(Calculation!$BH$6:$BH$505,ROW(I403)/2-2,1)="-",INDEX(Calculation!$BG$6:$BG$505,ROW(I403)/2-2,1)="-")),"",INDEX(Calculation!$BH$6:$BH$505,ROW(I403)/2-2,1)&amp; " - " &amp; INDEX(Calculation!$BI$6:$BI$505,ROW(I403)/2-2,1)),"")</f>
        <v/>
      </c>
      <c r="J404" s="45"/>
      <c r="K404" s="92" t="str">
        <f t="shared" si="32"/>
        <v/>
      </c>
      <c r="L404" s="91" t="str">
        <f>IF(MOD(ROW(I403),2)=0,IF( OR(INDEX(Calculation!$BJ$6:$BJ$505,ROW(I403)/2-2,1)="",AND(INDEX(Calculation!$BJ$6:$BJ$505,ROW(I403)/2-2,1)="-",INDEX(Calculation!$BH$6:$BH$505,ROW(I403)/2-2,1)="-")),"",INDEX(Calculation!$BJ$6:$BJ$505,ROW(I403)/2-2,1)&amp; " - " &amp; INDEX(Calculation!$BK$6:$BK$505,ROW(I403)/2-2,1)),"")</f>
        <v/>
      </c>
      <c r="M404" s="45"/>
      <c r="N404" s="92" t="str">
        <f t="shared" si="33"/>
        <v/>
      </c>
      <c r="O404" s="91" t="str">
        <f>IF(MOD(ROW(I403),2)=0,IF( OR(INDEX(Calculation!$BL$6:$BL$505,ROW(I403)/2-2,1)="",AND(INDEX(Calculation!$BL$6:$BL$505,ROW(I403)/2-2,1)="-",INDEX(Calculation!$BJ$6:$BJ$505,ROW(I403)/2-2,1)="-")),"",INDEX(Calculation!$BL$6:$BL$505,ROW(I403)/2-2,1)&amp; " - " &amp; INDEX(Calculation!$BM$6:$BM$505,ROW(I403)/2-2,1)),"")</f>
        <v/>
      </c>
      <c r="P404" s="45"/>
      <c r="Q404" s="92" t="str">
        <f t="shared" si="34"/>
        <v/>
      </c>
      <c r="R404" s="91" t="str">
        <f>IF(MOD(ROW(L403),2)=0,IF( OR(INDEX(Calculation!$BN$6:$BN$505,ROW(L403)/2-2,1)="",AND(INDEX(Calculation!$BN$6:$BN$505,ROW(L403)/2-2,1)="-",INDEX(Calculation!$BL$6:$BL$505,ROW(I403)/2-2,1)="-")),"",INDEX(Calculation!$BN$6:$BN$505,ROW(L403)/2-2,1)&amp; " - " &amp; INDEX(Calculation!$BO$6:$BO$505,ROW(L403)/2-2,1)),"")</f>
        <v/>
      </c>
      <c r="S404" s="63"/>
    </row>
    <row r="405" spans="2:19" x14ac:dyDescent="0.25">
      <c r="B405" s="62"/>
      <c r="C405" s="45"/>
      <c r="D405" s="81"/>
      <c r="E405" s="92" t="str">
        <f t="shared" si="30"/>
        <v/>
      </c>
      <c r="F405" s="91" t="str">
        <f>IF(MOD(ROW(F404),2)=0,IF( LEN(INDEX(Calculation!$BF$6:$BF$505,ROW(F404)/2-2,1))=0,"",INDEX(Calculation!$BF$6:$BF$505,ROW(F404)/2-2,1)&amp; " - " &amp; INDEX(Calculation!$BG$6:$BG$505,ROW(F404)/2-2,1)),"")</f>
        <v/>
      </c>
      <c r="G405" s="45"/>
      <c r="H405" s="92" t="str">
        <f t="shared" si="31"/>
        <v/>
      </c>
      <c r="I405" s="91" t="str">
        <f>IF(MOD(ROW(I404),2)=0,IF( OR(INDEX(Calculation!$BH$6:$BH$505,ROW(I404)/2-2,1)="",AND(INDEX(Calculation!$BH$6:$BH$505,ROW(I404)/2-2,1)="-",INDEX(Calculation!$BG$6:$BG$505,ROW(I404)/2-2,1)="-")),"",INDEX(Calculation!$BH$6:$BH$505,ROW(I404)/2-2,1)&amp; " - " &amp; INDEX(Calculation!$BI$6:$BI$505,ROW(I404)/2-2,1)),"")</f>
        <v/>
      </c>
      <c r="J405" s="45"/>
      <c r="K405" s="92" t="str">
        <f t="shared" si="32"/>
        <v/>
      </c>
      <c r="L405" s="91" t="str">
        <f>IF(MOD(ROW(I404),2)=0,IF( OR(INDEX(Calculation!$BJ$6:$BJ$505,ROW(I404)/2-2,1)="",AND(INDEX(Calculation!$BJ$6:$BJ$505,ROW(I404)/2-2,1)="-",INDEX(Calculation!$BH$6:$BH$505,ROW(I404)/2-2,1)="-")),"",INDEX(Calculation!$BJ$6:$BJ$505,ROW(I404)/2-2,1)&amp; " - " &amp; INDEX(Calculation!$BK$6:$BK$505,ROW(I404)/2-2,1)),"")</f>
        <v/>
      </c>
      <c r="M405" s="45"/>
      <c r="N405" s="92" t="str">
        <f t="shared" si="33"/>
        <v/>
      </c>
      <c r="O405" s="91" t="str">
        <f>IF(MOD(ROW(I404),2)=0,IF( OR(INDEX(Calculation!$BL$6:$BL$505,ROW(I404)/2-2,1)="",AND(INDEX(Calculation!$BL$6:$BL$505,ROW(I404)/2-2,1)="-",INDEX(Calculation!$BJ$6:$BJ$505,ROW(I404)/2-2,1)="-")),"",INDEX(Calculation!$BL$6:$BL$505,ROW(I404)/2-2,1)&amp; " - " &amp; INDEX(Calculation!$BM$6:$BM$505,ROW(I404)/2-2,1)),"")</f>
        <v/>
      </c>
      <c r="P405" s="45"/>
      <c r="Q405" s="92" t="str">
        <f t="shared" si="34"/>
        <v/>
      </c>
      <c r="R405" s="91" t="str">
        <f>IF(MOD(ROW(L404),2)=0,IF( OR(INDEX(Calculation!$BN$6:$BN$505,ROW(L404)/2-2,1)="",AND(INDEX(Calculation!$BN$6:$BN$505,ROW(L404)/2-2,1)="-",INDEX(Calculation!$BL$6:$BL$505,ROW(I404)/2-2,1)="-")),"",INDEX(Calculation!$BN$6:$BN$505,ROW(L404)/2-2,1)&amp; " - " &amp; INDEX(Calculation!$BO$6:$BO$505,ROW(L404)/2-2,1)),"")</f>
        <v/>
      </c>
      <c r="S405" s="63"/>
    </row>
    <row r="406" spans="2:19" x14ac:dyDescent="0.25">
      <c r="B406" s="62"/>
      <c r="C406" s="45"/>
      <c r="D406" s="81"/>
      <c r="E406" s="92" t="str">
        <f t="shared" si="30"/>
        <v/>
      </c>
      <c r="F406" s="91" t="str">
        <f>IF(MOD(ROW(F405),2)=0,IF( LEN(INDEX(Calculation!$BF$6:$BF$505,ROW(F405)/2-2,1))=0,"",INDEX(Calculation!$BF$6:$BF$505,ROW(F405)/2-2,1)&amp; " - " &amp; INDEX(Calculation!$BG$6:$BG$505,ROW(F405)/2-2,1)),"")</f>
        <v/>
      </c>
      <c r="G406" s="45"/>
      <c r="H406" s="92" t="str">
        <f t="shared" si="31"/>
        <v/>
      </c>
      <c r="I406" s="91" t="str">
        <f>IF(MOD(ROW(I405),2)=0,IF( OR(INDEX(Calculation!$BH$6:$BH$505,ROW(I405)/2-2,1)="",AND(INDEX(Calculation!$BH$6:$BH$505,ROW(I405)/2-2,1)="-",INDEX(Calculation!$BG$6:$BG$505,ROW(I405)/2-2,1)="-")),"",INDEX(Calculation!$BH$6:$BH$505,ROW(I405)/2-2,1)&amp; " - " &amp; INDEX(Calculation!$BI$6:$BI$505,ROW(I405)/2-2,1)),"")</f>
        <v/>
      </c>
      <c r="J406" s="45"/>
      <c r="K406" s="92" t="str">
        <f t="shared" si="32"/>
        <v/>
      </c>
      <c r="L406" s="91" t="str">
        <f>IF(MOD(ROW(I405),2)=0,IF( OR(INDEX(Calculation!$BJ$6:$BJ$505,ROW(I405)/2-2,1)="",AND(INDEX(Calculation!$BJ$6:$BJ$505,ROW(I405)/2-2,1)="-",INDEX(Calculation!$BH$6:$BH$505,ROW(I405)/2-2,1)="-")),"",INDEX(Calculation!$BJ$6:$BJ$505,ROW(I405)/2-2,1)&amp; " - " &amp; INDEX(Calculation!$BK$6:$BK$505,ROW(I405)/2-2,1)),"")</f>
        <v/>
      </c>
      <c r="M406" s="45"/>
      <c r="N406" s="92" t="str">
        <f t="shared" si="33"/>
        <v/>
      </c>
      <c r="O406" s="91" t="str">
        <f>IF(MOD(ROW(I405),2)=0,IF( OR(INDEX(Calculation!$BL$6:$BL$505,ROW(I405)/2-2,1)="",AND(INDEX(Calculation!$BL$6:$BL$505,ROW(I405)/2-2,1)="-",INDEX(Calculation!$BJ$6:$BJ$505,ROW(I405)/2-2,1)="-")),"",INDEX(Calculation!$BL$6:$BL$505,ROW(I405)/2-2,1)&amp; " - " &amp; INDEX(Calculation!$BM$6:$BM$505,ROW(I405)/2-2,1)),"")</f>
        <v/>
      </c>
      <c r="P406" s="45"/>
      <c r="Q406" s="92" t="str">
        <f t="shared" si="34"/>
        <v/>
      </c>
      <c r="R406" s="91" t="str">
        <f>IF(MOD(ROW(L405),2)=0,IF( OR(INDEX(Calculation!$BN$6:$BN$505,ROW(L405)/2-2,1)="",AND(INDEX(Calculation!$BN$6:$BN$505,ROW(L405)/2-2,1)="-",INDEX(Calculation!$BL$6:$BL$505,ROW(I405)/2-2,1)="-")),"",INDEX(Calculation!$BN$6:$BN$505,ROW(L405)/2-2,1)&amp; " - " &amp; INDEX(Calculation!$BO$6:$BO$505,ROW(L405)/2-2,1)),"")</f>
        <v/>
      </c>
      <c r="S406" s="63"/>
    </row>
    <row r="407" spans="2:19" x14ac:dyDescent="0.25">
      <c r="B407" s="62"/>
      <c r="C407" s="45"/>
      <c r="D407" s="81"/>
      <c r="E407" s="92" t="str">
        <f t="shared" si="30"/>
        <v/>
      </c>
      <c r="F407" s="91" t="str">
        <f>IF(MOD(ROW(F406),2)=0,IF( LEN(INDEX(Calculation!$BF$6:$BF$505,ROW(F406)/2-2,1))=0,"",INDEX(Calculation!$BF$6:$BF$505,ROW(F406)/2-2,1)&amp; " - " &amp; INDEX(Calculation!$BG$6:$BG$505,ROW(F406)/2-2,1)),"")</f>
        <v/>
      </c>
      <c r="G407" s="45"/>
      <c r="H407" s="92" t="str">
        <f t="shared" si="31"/>
        <v/>
      </c>
      <c r="I407" s="91" t="str">
        <f>IF(MOD(ROW(I406),2)=0,IF( OR(INDEX(Calculation!$BH$6:$BH$505,ROW(I406)/2-2,1)="",AND(INDEX(Calculation!$BH$6:$BH$505,ROW(I406)/2-2,1)="-",INDEX(Calculation!$BG$6:$BG$505,ROW(I406)/2-2,1)="-")),"",INDEX(Calculation!$BH$6:$BH$505,ROW(I406)/2-2,1)&amp; " - " &amp; INDEX(Calculation!$BI$6:$BI$505,ROW(I406)/2-2,1)),"")</f>
        <v/>
      </c>
      <c r="J407" s="45"/>
      <c r="K407" s="92" t="str">
        <f t="shared" si="32"/>
        <v/>
      </c>
      <c r="L407" s="91" t="str">
        <f>IF(MOD(ROW(I406),2)=0,IF( OR(INDEX(Calculation!$BJ$6:$BJ$505,ROW(I406)/2-2,1)="",AND(INDEX(Calculation!$BJ$6:$BJ$505,ROW(I406)/2-2,1)="-",INDEX(Calculation!$BH$6:$BH$505,ROW(I406)/2-2,1)="-")),"",INDEX(Calculation!$BJ$6:$BJ$505,ROW(I406)/2-2,1)&amp; " - " &amp; INDEX(Calculation!$BK$6:$BK$505,ROW(I406)/2-2,1)),"")</f>
        <v/>
      </c>
      <c r="M407" s="45"/>
      <c r="N407" s="92" t="str">
        <f t="shared" si="33"/>
        <v/>
      </c>
      <c r="O407" s="91" t="str">
        <f>IF(MOD(ROW(I406),2)=0,IF( OR(INDEX(Calculation!$BL$6:$BL$505,ROW(I406)/2-2,1)="",AND(INDEX(Calculation!$BL$6:$BL$505,ROW(I406)/2-2,1)="-",INDEX(Calculation!$BJ$6:$BJ$505,ROW(I406)/2-2,1)="-")),"",INDEX(Calculation!$BL$6:$BL$505,ROW(I406)/2-2,1)&amp; " - " &amp; INDEX(Calculation!$BM$6:$BM$505,ROW(I406)/2-2,1)),"")</f>
        <v/>
      </c>
      <c r="P407" s="45"/>
      <c r="Q407" s="92" t="str">
        <f t="shared" si="34"/>
        <v/>
      </c>
      <c r="R407" s="91" t="str">
        <f>IF(MOD(ROW(L406),2)=0,IF( OR(INDEX(Calculation!$BN$6:$BN$505,ROW(L406)/2-2,1)="",AND(INDEX(Calculation!$BN$6:$BN$505,ROW(L406)/2-2,1)="-",INDEX(Calculation!$BL$6:$BL$505,ROW(I406)/2-2,1)="-")),"",INDEX(Calculation!$BN$6:$BN$505,ROW(L406)/2-2,1)&amp; " - " &amp; INDEX(Calculation!$BO$6:$BO$505,ROW(L406)/2-2,1)),"")</f>
        <v/>
      </c>
      <c r="S407" s="63"/>
    </row>
    <row r="408" spans="2:19" x14ac:dyDescent="0.25">
      <c r="B408" s="62"/>
      <c r="C408" s="45"/>
      <c r="D408" s="81"/>
      <c r="E408" s="92" t="str">
        <f t="shared" si="30"/>
        <v/>
      </c>
      <c r="F408" s="91" t="str">
        <f>IF(MOD(ROW(F407),2)=0,IF( LEN(INDEX(Calculation!$BF$6:$BF$505,ROW(F407)/2-2,1))=0,"",INDEX(Calculation!$BF$6:$BF$505,ROW(F407)/2-2,1)&amp; " - " &amp; INDEX(Calculation!$BG$6:$BG$505,ROW(F407)/2-2,1)),"")</f>
        <v/>
      </c>
      <c r="G408" s="45"/>
      <c r="H408" s="92" t="str">
        <f t="shared" si="31"/>
        <v/>
      </c>
      <c r="I408" s="91" t="str">
        <f>IF(MOD(ROW(I407),2)=0,IF( OR(INDEX(Calculation!$BH$6:$BH$505,ROW(I407)/2-2,1)="",AND(INDEX(Calculation!$BH$6:$BH$505,ROW(I407)/2-2,1)="-",INDEX(Calculation!$BG$6:$BG$505,ROW(I407)/2-2,1)="-")),"",INDEX(Calculation!$BH$6:$BH$505,ROW(I407)/2-2,1)&amp; " - " &amp; INDEX(Calculation!$BI$6:$BI$505,ROW(I407)/2-2,1)),"")</f>
        <v/>
      </c>
      <c r="J408" s="45"/>
      <c r="K408" s="92" t="str">
        <f t="shared" si="32"/>
        <v/>
      </c>
      <c r="L408" s="91" t="str">
        <f>IF(MOD(ROW(I407),2)=0,IF( OR(INDEX(Calculation!$BJ$6:$BJ$505,ROW(I407)/2-2,1)="",AND(INDEX(Calculation!$BJ$6:$BJ$505,ROW(I407)/2-2,1)="-",INDEX(Calculation!$BH$6:$BH$505,ROW(I407)/2-2,1)="-")),"",INDEX(Calculation!$BJ$6:$BJ$505,ROW(I407)/2-2,1)&amp; " - " &amp; INDEX(Calculation!$BK$6:$BK$505,ROW(I407)/2-2,1)),"")</f>
        <v/>
      </c>
      <c r="M408" s="45"/>
      <c r="N408" s="92" t="str">
        <f t="shared" si="33"/>
        <v/>
      </c>
      <c r="O408" s="91" t="str">
        <f>IF(MOD(ROW(I407),2)=0,IF( OR(INDEX(Calculation!$BL$6:$BL$505,ROW(I407)/2-2,1)="",AND(INDEX(Calculation!$BL$6:$BL$505,ROW(I407)/2-2,1)="-",INDEX(Calculation!$BJ$6:$BJ$505,ROW(I407)/2-2,1)="-")),"",INDEX(Calculation!$BL$6:$BL$505,ROW(I407)/2-2,1)&amp; " - " &amp; INDEX(Calculation!$BM$6:$BM$505,ROW(I407)/2-2,1)),"")</f>
        <v/>
      </c>
      <c r="P408" s="45"/>
      <c r="Q408" s="92" t="str">
        <f t="shared" si="34"/>
        <v/>
      </c>
      <c r="R408" s="91" t="str">
        <f>IF(MOD(ROW(L407),2)=0,IF( OR(INDEX(Calculation!$BN$6:$BN$505,ROW(L407)/2-2,1)="",AND(INDEX(Calculation!$BN$6:$BN$505,ROW(L407)/2-2,1)="-",INDEX(Calculation!$BL$6:$BL$505,ROW(I407)/2-2,1)="-")),"",INDEX(Calculation!$BN$6:$BN$505,ROW(L407)/2-2,1)&amp; " - " &amp; INDEX(Calculation!$BO$6:$BO$505,ROW(L407)/2-2,1)),"")</f>
        <v/>
      </c>
      <c r="S408" s="63"/>
    </row>
    <row r="409" spans="2:19" x14ac:dyDescent="0.25">
      <c r="B409" s="62"/>
      <c r="C409" s="45"/>
      <c r="D409" s="81"/>
      <c r="E409" s="92" t="str">
        <f t="shared" si="30"/>
        <v/>
      </c>
      <c r="F409" s="91" t="str">
        <f>IF(MOD(ROW(F408),2)=0,IF( LEN(INDEX(Calculation!$BF$6:$BF$505,ROW(F408)/2-2,1))=0,"",INDEX(Calculation!$BF$6:$BF$505,ROW(F408)/2-2,1)&amp; " - " &amp; INDEX(Calculation!$BG$6:$BG$505,ROW(F408)/2-2,1)),"")</f>
        <v/>
      </c>
      <c r="G409" s="45"/>
      <c r="H409" s="92" t="str">
        <f t="shared" si="31"/>
        <v/>
      </c>
      <c r="I409" s="91" t="str">
        <f>IF(MOD(ROW(I408),2)=0,IF( OR(INDEX(Calculation!$BH$6:$BH$505,ROW(I408)/2-2,1)="",AND(INDEX(Calculation!$BH$6:$BH$505,ROW(I408)/2-2,1)="-",INDEX(Calculation!$BG$6:$BG$505,ROW(I408)/2-2,1)="-")),"",INDEX(Calculation!$BH$6:$BH$505,ROW(I408)/2-2,1)&amp; " - " &amp; INDEX(Calculation!$BI$6:$BI$505,ROW(I408)/2-2,1)),"")</f>
        <v/>
      </c>
      <c r="J409" s="45"/>
      <c r="K409" s="92" t="str">
        <f t="shared" si="32"/>
        <v/>
      </c>
      <c r="L409" s="91" t="str">
        <f>IF(MOD(ROW(I408),2)=0,IF( OR(INDEX(Calculation!$BJ$6:$BJ$505,ROW(I408)/2-2,1)="",AND(INDEX(Calculation!$BJ$6:$BJ$505,ROW(I408)/2-2,1)="-",INDEX(Calculation!$BH$6:$BH$505,ROW(I408)/2-2,1)="-")),"",INDEX(Calculation!$BJ$6:$BJ$505,ROW(I408)/2-2,1)&amp; " - " &amp; INDEX(Calculation!$BK$6:$BK$505,ROW(I408)/2-2,1)),"")</f>
        <v/>
      </c>
      <c r="M409" s="45"/>
      <c r="N409" s="92" t="str">
        <f t="shared" si="33"/>
        <v/>
      </c>
      <c r="O409" s="91" t="str">
        <f>IF(MOD(ROW(I408),2)=0,IF( OR(INDEX(Calculation!$BL$6:$BL$505,ROW(I408)/2-2,1)="",AND(INDEX(Calculation!$BL$6:$BL$505,ROW(I408)/2-2,1)="-",INDEX(Calculation!$BJ$6:$BJ$505,ROW(I408)/2-2,1)="-")),"",INDEX(Calculation!$BL$6:$BL$505,ROW(I408)/2-2,1)&amp; " - " &amp; INDEX(Calculation!$BM$6:$BM$505,ROW(I408)/2-2,1)),"")</f>
        <v/>
      </c>
      <c r="P409" s="45"/>
      <c r="Q409" s="92" t="str">
        <f t="shared" si="34"/>
        <v/>
      </c>
      <c r="R409" s="91" t="str">
        <f>IF(MOD(ROW(L408),2)=0,IF( OR(INDEX(Calculation!$BN$6:$BN$505,ROW(L408)/2-2,1)="",AND(INDEX(Calculation!$BN$6:$BN$505,ROW(L408)/2-2,1)="-",INDEX(Calculation!$BL$6:$BL$505,ROW(I408)/2-2,1)="-")),"",INDEX(Calculation!$BN$6:$BN$505,ROW(L408)/2-2,1)&amp; " - " &amp; INDEX(Calculation!$BO$6:$BO$505,ROW(L408)/2-2,1)),"")</f>
        <v/>
      </c>
      <c r="S409" s="63"/>
    </row>
    <row r="410" spans="2:19" x14ac:dyDescent="0.25">
      <c r="B410" s="62"/>
      <c r="C410" s="45"/>
      <c r="D410" s="81"/>
      <c r="E410" s="92" t="str">
        <f t="shared" si="30"/>
        <v/>
      </c>
      <c r="F410" s="91" t="str">
        <f>IF(MOD(ROW(F409),2)=0,IF( LEN(INDEX(Calculation!$BF$6:$BF$505,ROW(F409)/2-2,1))=0,"",INDEX(Calculation!$BF$6:$BF$505,ROW(F409)/2-2,1)&amp; " - " &amp; INDEX(Calculation!$BG$6:$BG$505,ROW(F409)/2-2,1)),"")</f>
        <v/>
      </c>
      <c r="G410" s="45"/>
      <c r="H410" s="92" t="str">
        <f t="shared" si="31"/>
        <v/>
      </c>
      <c r="I410" s="91" t="str">
        <f>IF(MOD(ROW(I409),2)=0,IF( OR(INDEX(Calculation!$BH$6:$BH$505,ROW(I409)/2-2,1)="",AND(INDEX(Calculation!$BH$6:$BH$505,ROW(I409)/2-2,1)="-",INDEX(Calculation!$BG$6:$BG$505,ROW(I409)/2-2,1)="-")),"",INDEX(Calculation!$BH$6:$BH$505,ROW(I409)/2-2,1)&amp; " - " &amp; INDEX(Calculation!$BI$6:$BI$505,ROW(I409)/2-2,1)),"")</f>
        <v/>
      </c>
      <c r="J410" s="45"/>
      <c r="K410" s="92" t="str">
        <f t="shared" si="32"/>
        <v/>
      </c>
      <c r="L410" s="91" t="str">
        <f>IF(MOD(ROW(I409),2)=0,IF( OR(INDEX(Calculation!$BJ$6:$BJ$505,ROW(I409)/2-2,1)="",AND(INDEX(Calculation!$BJ$6:$BJ$505,ROW(I409)/2-2,1)="-",INDEX(Calculation!$BH$6:$BH$505,ROW(I409)/2-2,1)="-")),"",INDEX(Calculation!$BJ$6:$BJ$505,ROW(I409)/2-2,1)&amp; " - " &amp; INDEX(Calculation!$BK$6:$BK$505,ROW(I409)/2-2,1)),"")</f>
        <v/>
      </c>
      <c r="M410" s="45"/>
      <c r="N410" s="92" t="str">
        <f t="shared" si="33"/>
        <v/>
      </c>
      <c r="O410" s="91" t="str">
        <f>IF(MOD(ROW(I409),2)=0,IF( OR(INDEX(Calculation!$BL$6:$BL$505,ROW(I409)/2-2,1)="",AND(INDEX(Calculation!$BL$6:$BL$505,ROW(I409)/2-2,1)="-",INDEX(Calculation!$BJ$6:$BJ$505,ROW(I409)/2-2,1)="-")),"",INDEX(Calculation!$BL$6:$BL$505,ROW(I409)/2-2,1)&amp; " - " &amp; INDEX(Calculation!$BM$6:$BM$505,ROW(I409)/2-2,1)),"")</f>
        <v/>
      </c>
      <c r="P410" s="45"/>
      <c r="Q410" s="92" t="str">
        <f t="shared" si="34"/>
        <v/>
      </c>
      <c r="R410" s="91" t="str">
        <f>IF(MOD(ROW(L409),2)=0,IF( OR(INDEX(Calculation!$BN$6:$BN$505,ROW(L409)/2-2,1)="",AND(INDEX(Calculation!$BN$6:$BN$505,ROW(L409)/2-2,1)="-",INDEX(Calculation!$BL$6:$BL$505,ROW(I409)/2-2,1)="-")),"",INDEX(Calculation!$BN$6:$BN$505,ROW(L409)/2-2,1)&amp; " - " &amp; INDEX(Calculation!$BO$6:$BO$505,ROW(L409)/2-2,1)),"")</f>
        <v/>
      </c>
      <c r="S410" s="63"/>
    </row>
    <row r="411" spans="2:19" x14ac:dyDescent="0.25">
      <c r="B411" s="62"/>
      <c r="C411" s="45"/>
      <c r="D411" s="81"/>
      <c r="E411" s="92" t="str">
        <f t="shared" si="30"/>
        <v/>
      </c>
      <c r="F411" s="91" t="str">
        <f>IF(MOD(ROW(F410),2)=0,IF( LEN(INDEX(Calculation!$BF$6:$BF$505,ROW(F410)/2-2,1))=0,"",INDEX(Calculation!$BF$6:$BF$505,ROW(F410)/2-2,1)&amp; " - " &amp; INDEX(Calculation!$BG$6:$BG$505,ROW(F410)/2-2,1)),"")</f>
        <v/>
      </c>
      <c r="G411" s="45"/>
      <c r="H411" s="92" t="str">
        <f t="shared" si="31"/>
        <v/>
      </c>
      <c r="I411" s="91" t="str">
        <f>IF(MOD(ROW(I410),2)=0,IF( OR(INDEX(Calculation!$BH$6:$BH$505,ROW(I410)/2-2,1)="",AND(INDEX(Calculation!$BH$6:$BH$505,ROW(I410)/2-2,1)="-",INDEX(Calculation!$BG$6:$BG$505,ROW(I410)/2-2,1)="-")),"",INDEX(Calculation!$BH$6:$BH$505,ROW(I410)/2-2,1)&amp; " - " &amp; INDEX(Calculation!$BI$6:$BI$505,ROW(I410)/2-2,1)),"")</f>
        <v/>
      </c>
      <c r="J411" s="45"/>
      <c r="K411" s="92" t="str">
        <f t="shared" si="32"/>
        <v/>
      </c>
      <c r="L411" s="91" t="str">
        <f>IF(MOD(ROW(I410),2)=0,IF( OR(INDEX(Calculation!$BJ$6:$BJ$505,ROW(I410)/2-2,1)="",AND(INDEX(Calculation!$BJ$6:$BJ$505,ROW(I410)/2-2,1)="-",INDEX(Calculation!$BH$6:$BH$505,ROW(I410)/2-2,1)="-")),"",INDEX(Calculation!$BJ$6:$BJ$505,ROW(I410)/2-2,1)&amp; " - " &amp; INDEX(Calculation!$BK$6:$BK$505,ROW(I410)/2-2,1)),"")</f>
        <v/>
      </c>
      <c r="M411" s="45"/>
      <c r="N411" s="92" t="str">
        <f t="shared" si="33"/>
        <v/>
      </c>
      <c r="O411" s="91" t="str">
        <f>IF(MOD(ROW(I410),2)=0,IF( OR(INDEX(Calculation!$BL$6:$BL$505,ROW(I410)/2-2,1)="",AND(INDEX(Calculation!$BL$6:$BL$505,ROW(I410)/2-2,1)="-",INDEX(Calculation!$BJ$6:$BJ$505,ROW(I410)/2-2,1)="-")),"",INDEX(Calculation!$BL$6:$BL$505,ROW(I410)/2-2,1)&amp; " - " &amp; INDEX(Calculation!$BM$6:$BM$505,ROW(I410)/2-2,1)),"")</f>
        <v/>
      </c>
      <c r="P411" s="45"/>
      <c r="Q411" s="92" t="str">
        <f t="shared" si="34"/>
        <v/>
      </c>
      <c r="R411" s="91" t="str">
        <f>IF(MOD(ROW(L410),2)=0,IF( OR(INDEX(Calculation!$BN$6:$BN$505,ROW(L410)/2-2,1)="",AND(INDEX(Calculation!$BN$6:$BN$505,ROW(L410)/2-2,1)="-",INDEX(Calculation!$BL$6:$BL$505,ROW(I410)/2-2,1)="-")),"",INDEX(Calculation!$BN$6:$BN$505,ROW(L410)/2-2,1)&amp; " - " &amp; INDEX(Calculation!$BO$6:$BO$505,ROW(L410)/2-2,1)),"")</f>
        <v/>
      </c>
      <c r="S411" s="63"/>
    </row>
    <row r="412" spans="2:19" x14ac:dyDescent="0.25">
      <c r="B412" s="62"/>
      <c r="C412" s="45"/>
      <c r="D412" s="81"/>
      <c r="E412" s="92" t="str">
        <f t="shared" si="30"/>
        <v/>
      </c>
      <c r="F412" s="91" t="str">
        <f>IF(MOD(ROW(F411),2)=0,IF( LEN(INDEX(Calculation!$BF$6:$BF$505,ROW(F411)/2-2,1))=0,"",INDEX(Calculation!$BF$6:$BF$505,ROW(F411)/2-2,1)&amp; " - " &amp; INDEX(Calculation!$BG$6:$BG$505,ROW(F411)/2-2,1)),"")</f>
        <v/>
      </c>
      <c r="G412" s="45"/>
      <c r="H412" s="92" t="str">
        <f t="shared" si="31"/>
        <v/>
      </c>
      <c r="I412" s="91" t="str">
        <f>IF(MOD(ROW(I411),2)=0,IF( OR(INDEX(Calculation!$BH$6:$BH$505,ROW(I411)/2-2,1)="",AND(INDEX(Calculation!$BH$6:$BH$505,ROW(I411)/2-2,1)="-",INDEX(Calculation!$BG$6:$BG$505,ROW(I411)/2-2,1)="-")),"",INDEX(Calculation!$BH$6:$BH$505,ROW(I411)/2-2,1)&amp; " - " &amp; INDEX(Calculation!$BI$6:$BI$505,ROW(I411)/2-2,1)),"")</f>
        <v/>
      </c>
      <c r="J412" s="45"/>
      <c r="K412" s="92" t="str">
        <f t="shared" si="32"/>
        <v/>
      </c>
      <c r="L412" s="91" t="str">
        <f>IF(MOD(ROW(I411),2)=0,IF( OR(INDEX(Calculation!$BJ$6:$BJ$505,ROW(I411)/2-2,1)="",AND(INDEX(Calculation!$BJ$6:$BJ$505,ROW(I411)/2-2,1)="-",INDEX(Calculation!$BH$6:$BH$505,ROW(I411)/2-2,1)="-")),"",INDEX(Calculation!$BJ$6:$BJ$505,ROW(I411)/2-2,1)&amp; " - " &amp; INDEX(Calculation!$BK$6:$BK$505,ROW(I411)/2-2,1)),"")</f>
        <v/>
      </c>
      <c r="M412" s="45"/>
      <c r="N412" s="92" t="str">
        <f t="shared" si="33"/>
        <v/>
      </c>
      <c r="O412" s="91" t="str">
        <f>IF(MOD(ROW(I411),2)=0,IF( OR(INDEX(Calculation!$BL$6:$BL$505,ROW(I411)/2-2,1)="",AND(INDEX(Calculation!$BL$6:$BL$505,ROW(I411)/2-2,1)="-",INDEX(Calculation!$BJ$6:$BJ$505,ROW(I411)/2-2,1)="-")),"",INDEX(Calculation!$BL$6:$BL$505,ROW(I411)/2-2,1)&amp; " - " &amp; INDEX(Calculation!$BM$6:$BM$505,ROW(I411)/2-2,1)),"")</f>
        <v/>
      </c>
      <c r="P412" s="45"/>
      <c r="Q412" s="92" t="str">
        <f t="shared" si="34"/>
        <v/>
      </c>
      <c r="R412" s="91" t="str">
        <f>IF(MOD(ROW(L411),2)=0,IF( OR(INDEX(Calculation!$BN$6:$BN$505,ROW(L411)/2-2,1)="",AND(INDEX(Calculation!$BN$6:$BN$505,ROW(L411)/2-2,1)="-",INDEX(Calculation!$BL$6:$BL$505,ROW(I411)/2-2,1)="-")),"",INDEX(Calculation!$BN$6:$BN$505,ROW(L411)/2-2,1)&amp; " - " &amp; INDEX(Calculation!$BO$6:$BO$505,ROW(L411)/2-2,1)),"")</f>
        <v/>
      </c>
      <c r="S412" s="63"/>
    </row>
    <row r="413" spans="2:19" x14ac:dyDescent="0.25">
      <c r="B413" s="62"/>
      <c r="C413" s="45"/>
      <c r="D413" s="81"/>
      <c r="E413" s="92" t="str">
        <f t="shared" si="30"/>
        <v/>
      </c>
      <c r="F413" s="91" t="str">
        <f>IF(MOD(ROW(F412),2)=0,IF( LEN(INDEX(Calculation!$BF$6:$BF$505,ROW(F412)/2-2,1))=0,"",INDEX(Calculation!$BF$6:$BF$505,ROW(F412)/2-2,1)&amp; " - " &amp; INDEX(Calculation!$BG$6:$BG$505,ROW(F412)/2-2,1)),"")</f>
        <v/>
      </c>
      <c r="G413" s="45"/>
      <c r="H413" s="92" t="str">
        <f t="shared" si="31"/>
        <v/>
      </c>
      <c r="I413" s="91" t="str">
        <f>IF(MOD(ROW(I412),2)=0,IF( OR(INDEX(Calculation!$BH$6:$BH$505,ROW(I412)/2-2,1)="",AND(INDEX(Calculation!$BH$6:$BH$505,ROW(I412)/2-2,1)="-",INDEX(Calculation!$BG$6:$BG$505,ROW(I412)/2-2,1)="-")),"",INDEX(Calculation!$BH$6:$BH$505,ROW(I412)/2-2,1)&amp; " - " &amp; INDEX(Calculation!$BI$6:$BI$505,ROW(I412)/2-2,1)),"")</f>
        <v/>
      </c>
      <c r="J413" s="45"/>
      <c r="K413" s="92" t="str">
        <f t="shared" si="32"/>
        <v/>
      </c>
      <c r="L413" s="91" t="str">
        <f>IF(MOD(ROW(I412),2)=0,IF( OR(INDEX(Calculation!$BJ$6:$BJ$505,ROW(I412)/2-2,1)="",AND(INDEX(Calculation!$BJ$6:$BJ$505,ROW(I412)/2-2,1)="-",INDEX(Calculation!$BH$6:$BH$505,ROW(I412)/2-2,1)="-")),"",INDEX(Calculation!$BJ$6:$BJ$505,ROW(I412)/2-2,1)&amp; " - " &amp; INDEX(Calculation!$BK$6:$BK$505,ROW(I412)/2-2,1)),"")</f>
        <v/>
      </c>
      <c r="M413" s="45"/>
      <c r="N413" s="92" t="str">
        <f t="shared" si="33"/>
        <v/>
      </c>
      <c r="O413" s="91" t="str">
        <f>IF(MOD(ROW(I412),2)=0,IF( OR(INDEX(Calculation!$BL$6:$BL$505,ROW(I412)/2-2,1)="",AND(INDEX(Calculation!$BL$6:$BL$505,ROW(I412)/2-2,1)="-",INDEX(Calculation!$BJ$6:$BJ$505,ROW(I412)/2-2,1)="-")),"",INDEX(Calculation!$BL$6:$BL$505,ROW(I412)/2-2,1)&amp; " - " &amp; INDEX(Calculation!$BM$6:$BM$505,ROW(I412)/2-2,1)),"")</f>
        <v/>
      </c>
      <c r="P413" s="45"/>
      <c r="Q413" s="92" t="str">
        <f t="shared" si="34"/>
        <v/>
      </c>
      <c r="R413" s="91" t="str">
        <f>IF(MOD(ROW(L412),2)=0,IF( OR(INDEX(Calculation!$BN$6:$BN$505,ROW(L412)/2-2,1)="",AND(INDEX(Calculation!$BN$6:$BN$505,ROW(L412)/2-2,1)="-",INDEX(Calculation!$BL$6:$BL$505,ROW(I412)/2-2,1)="-")),"",INDEX(Calculation!$BN$6:$BN$505,ROW(L412)/2-2,1)&amp; " - " &amp; INDEX(Calculation!$BO$6:$BO$505,ROW(L412)/2-2,1)),"")</f>
        <v/>
      </c>
      <c r="S413" s="63"/>
    </row>
    <row r="414" spans="2:19" x14ac:dyDescent="0.25">
      <c r="B414" s="62"/>
      <c r="C414" s="45"/>
      <c r="D414" s="81"/>
      <c r="E414" s="92" t="str">
        <f t="shared" si="30"/>
        <v/>
      </c>
      <c r="F414" s="91" t="str">
        <f>IF(MOD(ROW(F413),2)=0,IF( LEN(INDEX(Calculation!$BF$6:$BF$505,ROW(F413)/2-2,1))=0,"",INDEX(Calculation!$BF$6:$BF$505,ROW(F413)/2-2,1)&amp; " - " &amp; INDEX(Calculation!$BG$6:$BG$505,ROW(F413)/2-2,1)),"")</f>
        <v/>
      </c>
      <c r="G414" s="45"/>
      <c r="H414" s="92" t="str">
        <f t="shared" si="31"/>
        <v/>
      </c>
      <c r="I414" s="91" t="str">
        <f>IF(MOD(ROW(I413),2)=0,IF( OR(INDEX(Calculation!$BH$6:$BH$505,ROW(I413)/2-2,1)="",AND(INDEX(Calculation!$BH$6:$BH$505,ROW(I413)/2-2,1)="-",INDEX(Calculation!$BG$6:$BG$505,ROW(I413)/2-2,1)="-")),"",INDEX(Calculation!$BH$6:$BH$505,ROW(I413)/2-2,1)&amp; " - " &amp; INDEX(Calculation!$BI$6:$BI$505,ROW(I413)/2-2,1)),"")</f>
        <v/>
      </c>
      <c r="J414" s="45"/>
      <c r="K414" s="92" t="str">
        <f t="shared" si="32"/>
        <v/>
      </c>
      <c r="L414" s="91" t="str">
        <f>IF(MOD(ROW(I413),2)=0,IF( OR(INDEX(Calculation!$BJ$6:$BJ$505,ROW(I413)/2-2,1)="",AND(INDEX(Calculation!$BJ$6:$BJ$505,ROW(I413)/2-2,1)="-",INDEX(Calculation!$BH$6:$BH$505,ROW(I413)/2-2,1)="-")),"",INDEX(Calculation!$BJ$6:$BJ$505,ROW(I413)/2-2,1)&amp; " - " &amp; INDEX(Calculation!$BK$6:$BK$505,ROW(I413)/2-2,1)),"")</f>
        <v/>
      </c>
      <c r="M414" s="45"/>
      <c r="N414" s="92" t="str">
        <f t="shared" si="33"/>
        <v/>
      </c>
      <c r="O414" s="91" t="str">
        <f>IF(MOD(ROW(I413),2)=0,IF( OR(INDEX(Calculation!$BL$6:$BL$505,ROW(I413)/2-2,1)="",AND(INDEX(Calculation!$BL$6:$BL$505,ROW(I413)/2-2,1)="-",INDEX(Calculation!$BJ$6:$BJ$505,ROW(I413)/2-2,1)="-")),"",INDEX(Calculation!$BL$6:$BL$505,ROW(I413)/2-2,1)&amp; " - " &amp; INDEX(Calculation!$BM$6:$BM$505,ROW(I413)/2-2,1)),"")</f>
        <v/>
      </c>
      <c r="P414" s="45"/>
      <c r="Q414" s="92" t="str">
        <f t="shared" si="34"/>
        <v/>
      </c>
      <c r="R414" s="91" t="str">
        <f>IF(MOD(ROW(L413),2)=0,IF( OR(INDEX(Calculation!$BN$6:$BN$505,ROW(L413)/2-2,1)="",AND(INDEX(Calculation!$BN$6:$BN$505,ROW(L413)/2-2,1)="-",INDEX(Calculation!$BL$6:$BL$505,ROW(I413)/2-2,1)="-")),"",INDEX(Calculation!$BN$6:$BN$505,ROW(L413)/2-2,1)&amp; " - " &amp; INDEX(Calculation!$BO$6:$BO$505,ROW(L413)/2-2,1)),"")</f>
        <v/>
      </c>
      <c r="S414" s="63"/>
    </row>
    <row r="415" spans="2:19" x14ac:dyDescent="0.25">
      <c r="B415" s="62"/>
      <c r="C415" s="45"/>
      <c r="D415" s="81"/>
      <c r="E415" s="92" t="str">
        <f t="shared" si="30"/>
        <v/>
      </c>
      <c r="F415" s="91" t="str">
        <f>IF(MOD(ROW(F414),2)=0,IF( LEN(INDEX(Calculation!$BF$6:$BF$505,ROW(F414)/2-2,1))=0,"",INDEX(Calculation!$BF$6:$BF$505,ROW(F414)/2-2,1)&amp; " - " &amp; INDEX(Calculation!$BG$6:$BG$505,ROW(F414)/2-2,1)),"")</f>
        <v/>
      </c>
      <c r="G415" s="45"/>
      <c r="H415" s="92" t="str">
        <f t="shared" si="31"/>
        <v/>
      </c>
      <c r="I415" s="91" t="str">
        <f>IF(MOD(ROW(I414),2)=0,IF( OR(INDEX(Calculation!$BH$6:$BH$505,ROW(I414)/2-2,1)="",AND(INDEX(Calculation!$BH$6:$BH$505,ROW(I414)/2-2,1)="-",INDEX(Calculation!$BG$6:$BG$505,ROW(I414)/2-2,1)="-")),"",INDEX(Calculation!$BH$6:$BH$505,ROW(I414)/2-2,1)&amp; " - " &amp; INDEX(Calculation!$BI$6:$BI$505,ROW(I414)/2-2,1)),"")</f>
        <v/>
      </c>
      <c r="J415" s="45"/>
      <c r="K415" s="92" t="str">
        <f t="shared" si="32"/>
        <v/>
      </c>
      <c r="L415" s="91" t="str">
        <f>IF(MOD(ROW(I414),2)=0,IF( OR(INDEX(Calculation!$BJ$6:$BJ$505,ROW(I414)/2-2,1)="",AND(INDEX(Calculation!$BJ$6:$BJ$505,ROW(I414)/2-2,1)="-",INDEX(Calculation!$BH$6:$BH$505,ROW(I414)/2-2,1)="-")),"",INDEX(Calculation!$BJ$6:$BJ$505,ROW(I414)/2-2,1)&amp; " - " &amp; INDEX(Calculation!$BK$6:$BK$505,ROW(I414)/2-2,1)),"")</f>
        <v/>
      </c>
      <c r="M415" s="45"/>
      <c r="N415" s="92" t="str">
        <f t="shared" si="33"/>
        <v/>
      </c>
      <c r="O415" s="91" t="str">
        <f>IF(MOD(ROW(I414),2)=0,IF( OR(INDEX(Calculation!$BL$6:$BL$505,ROW(I414)/2-2,1)="",AND(INDEX(Calculation!$BL$6:$BL$505,ROW(I414)/2-2,1)="-",INDEX(Calculation!$BJ$6:$BJ$505,ROW(I414)/2-2,1)="-")),"",INDEX(Calculation!$BL$6:$BL$505,ROW(I414)/2-2,1)&amp; " - " &amp; INDEX(Calculation!$BM$6:$BM$505,ROW(I414)/2-2,1)),"")</f>
        <v/>
      </c>
      <c r="P415" s="45"/>
      <c r="Q415" s="92" t="str">
        <f t="shared" si="34"/>
        <v/>
      </c>
      <c r="R415" s="91" t="str">
        <f>IF(MOD(ROW(L414),2)=0,IF( OR(INDEX(Calculation!$BN$6:$BN$505,ROW(L414)/2-2,1)="",AND(INDEX(Calculation!$BN$6:$BN$505,ROW(L414)/2-2,1)="-",INDEX(Calculation!$BL$6:$BL$505,ROW(I414)/2-2,1)="-")),"",INDEX(Calculation!$BN$6:$BN$505,ROW(L414)/2-2,1)&amp; " - " &amp; INDEX(Calculation!$BO$6:$BO$505,ROW(L414)/2-2,1)),"")</f>
        <v/>
      </c>
      <c r="S415" s="63"/>
    </row>
    <row r="416" spans="2:19" x14ac:dyDescent="0.25">
      <c r="B416" s="62"/>
      <c r="C416" s="45"/>
      <c r="D416" s="81"/>
      <c r="E416" s="92" t="str">
        <f t="shared" si="30"/>
        <v/>
      </c>
      <c r="F416" s="91" t="str">
        <f>IF(MOD(ROW(F415),2)=0,IF( LEN(INDEX(Calculation!$BF$6:$BF$505,ROW(F415)/2-2,1))=0,"",INDEX(Calculation!$BF$6:$BF$505,ROW(F415)/2-2,1)&amp; " - " &amp; INDEX(Calculation!$BG$6:$BG$505,ROW(F415)/2-2,1)),"")</f>
        <v/>
      </c>
      <c r="G416" s="45"/>
      <c r="H416" s="92" t="str">
        <f t="shared" si="31"/>
        <v/>
      </c>
      <c r="I416" s="91" t="str">
        <f>IF(MOD(ROW(I415),2)=0,IF( OR(INDEX(Calculation!$BH$6:$BH$505,ROW(I415)/2-2,1)="",AND(INDEX(Calculation!$BH$6:$BH$505,ROW(I415)/2-2,1)="-",INDEX(Calculation!$BG$6:$BG$505,ROW(I415)/2-2,1)="-")),"",INDEX(Calculation!$BH$6:$BH$505,ROW(I415)/2-2,1)&amp; " - " &amp; INDEX(Calculation!$BI$6:$BI$505,ROW(I415)/2-2,1)),"")</f>
        <v/>
      </c>
      <c r="J416" s="45"/>
      <c r="K416" s="92" t="str">
        <f t="shared" si="32"/>
        <v/>
      </c>
      <c r="L416" s="91" t="str">
        <f>IF(MOD(ROW(I415),2)=0,IF( OR(INDEX(Calculation!$BJ$6:$BJ$505,ROW(I415)/2-2,1)="",AND(INDEX(Calculation!$BJ$6:$BJ$505,ROW(I415)/2-2,1)="-",INDEX(Calculation!$BH$6:$BH$505,ROW(I415)/2-2,1)="-")),"",INDEX(Calculation!$BJ$6:$BJ$505,ROW(I415)/2-2,1)&amp; " - " &amp; INDEX(Calculation!$BK$6:$BK$505,ROW(I415)/2-2,1)),"")</f>
        <v/>
      </c>
      <c r="M416" s="45"/>
      <c r="N416" s="92" t="str">
        <f t="shared" si="33"/>
        <v/>
      </c>
      <c r="O416" s="91" t="str">
        <f>IF(MOD(ROW(I415),2)=0,IF( OR(INDEX(Calculation!$BL$6:$BL$505,ROW(I415)/2-2,1)="",AND(INDEX(Calculation!$BL$6:$BL$505,ROW(I415)/2-2,1)="-",INDEX(Calculation!$BJ$6:$BJ$505,ROW(I415)/2-2,1)="-")),"",INDEX(Calculation!$BL$6:$BL$505,ROW(I415)/2-2,1)&amp; " - " &amp; INDEX(Calculation!$BM$6:$BM$505,ROW(I415)/2-2,1)),"")</f>
        <v/>
      </c>
      <c r="P416" s="45"/>
      <c r="Q416" s="92" t="str">
        <f t="shared" si="34"/>
        <v/>
      </c>
      <c r="R416" s="91" t="str">
        <f>IF(MOD(ROW(L415),2)=0,IF( OR(INDEX(Calculation!$BN$6:$BN$505,ROW(L415)/2-2,1)="",AND(INDEX(Calculation!$BN$6:$BN$505,ROW(L415)/2-2,1)="-",INDEX(Calculation!$BL$6:$BL$505,ROW(I415)/2-2,1)="-")),"",INDEX(Calculation!$BN$6:$BN$505,ROW(L415)/2-2,1)&amp; " - " &amp; INDEX(Calculation!$BO$6:$BO$505,ROW(L415)/2-2,1)),"")</f>
        <v/>
      </c>
      <c r="S416" s="63"/>
    </row>
    <row r="417" spans="2:19" x14ac:dyDescent="0.25">
      <c r="B417" s="62"/>
      <c r="C417" s="45"/>
      <c r="D417" s="81"/>
      <c r="E417" s="92" t="str">
        <f t="shared" si="30"/>
        <v/>
      </c>
      <c r="F417" s="91" t="str">
        <f>IF(MOD(ROW(F416),2)=0,IF( LEN(INDEX(Calculation!$BF$6:$BF$505,ROW(F416)/2-2,1))=0,"",INDEX(Calculation!$BF$6:$BF$505,ROW(F416)/2-2,1)&amp; " - " &amp; INDEX(Calculation!$BG$6:$BG$505,ROW(F416)/2-2,1)),"")</f>
        <v/>
      </c>
      <c r="G417" s="45"/>
      <c r="H417" s="92" t="str">
        <f t="shared" si="31"/>
        <v/>
      </c>
      <c r="I417" s="91" t="str">
        <f>IF(MOD(ROW(I416),2)=0,IF( OR(INDEX(Calculation!$BH$6:$BH$505,ROW(I416)/2-2,1)="",AND(INDEX(Calculation!$BH$6:$BH$505,ROW(I416)/2-2,1)="-",INDEX(Calculation!$BG$6:$BG$505,ROW(I416)/2-2,1)="-")),"",INDEX(Calculation!$BH$6:$BH$505,ROW(I416)/2-2,1)&amp; " - " &amp; INDEX(Calculation!$BI$6:$BI$505,ROW(I416)/2-2,1)),"")</f>
        <v/>
      </c>
      <c r="J417" s="45"/>
      <c r="K417" s="92" t="str">
        <f t="shared" si="32"/>
        <v/>
      </c>
      <c r="L417" s="91" t="str">
        <f>IF(MOD(ROW(I416),2)=0,IF( OR(INDEX(Calculation!$BJ$6:$BJ$505,ROW(I416)/2-2,1)="",AND(INDEX(Calculation!$BJ$6:$BJ$505,ROW(I416)/2-2,1)="-",INDEX(Calculation!$BH$6:$BH$505,ROW(I416)/2-2,1)="-")),"",INDEX(Calculation!$BJ$6:$BJ$505,ROW(I416)/2-2,1)&amp; " - " &amp; INDEX(Calculation!$BK$6:$BK$505,ROW(I416)/2-2,1)),"")</f>
        <v/>
      </c>
      <c r="M417" s="45"/>
      <c r="N417" s="92" t="str">
        <f t="shared" si="33"/>
        <v/>
      </c>
      <c r="O417" s="91" t="str">
        <f>IF(MOD(ROW(I416),2)=0,IF( OR(INDEX(Calculation!$BL$6:$BL$505,ROW(I416)/2-2,1)="",AND(INDEX(Calculation!$BL$6:$BL$505,ROW(I416)/2-2,1)="-",INDEX(Calculation!$BJ$6:$BJ$505,ROW(I416)/2-2,1)="-")),"",INDEX(Calculation!$BL$6:$BL$505,ROW(I416)/2-2,1)&amp; " - " &amp; INDEX(Calculation!$BM$6:$BM$505,ROW(I416)/2-2,1)),"")</f>
        <v/>
      </c>
      <c r="P417" s="45"/>
      <c r="Q417" s="92" t="str">
        <f t="shared" si="34"/>
        <v/>
      </c>
      <c r="R417" s="91" t="str">
        <f>IF(MOD(ROW(L416),2)=0,IF( OR(INDEX(Calculation!$BN$6:$BN$505,ROW(L416)/2-2,1)="",AND(INDEX(Calculation!$BN$6:$BN$505,ROW(L416)/2-2,1)="-",INDEX(Calculation!$BL$6:$BL$505,ROW(I416)/2-2,1)="-")),"",INDEX(Calculation!$BN$6:$BN$505,ROW(L416)/2-2,1)&amp; " - " &amp; INDEX(Calculation!$BO$6:$BO$505,ROW(L416)/2-2,1)),"")</f>
        <v/>
      </c>
      <c r="S417" s="63"/>
    </row>
    <row r="418" spans="2:19" x14ac:dyDescent="0.25">
      <c r="B418" s="62"/>
      <c r="C418" s="45"/>
      <c r="D418" s="81"/>
      <c r="E418" s="92" t="str">
        <f t="shared" si="30"/>
        <v/>
      </c>
      <c r="F418" s="91" t="str">
        <f>IF(MOD(ROW(F417),2)=0,IF( LEN(INDEX(Calculation!$BF$6:$BF$505,ROW(F417)/2-2,1))=0,"",INDEX(Calculation!$BF$6:$BF$505,ROW(F417)/2-2,1)&amp; " - " &amp; INDEX(Calculation!$BG$6:$BG$505,ROW(F417)/2-2,1)),"")</f>
        <v/>
      </c>
      <c r="G418" s="45"/>
      <c r="H418" s="92" t="str">
        <f t="shared" si="31"/>
        <v/>
      </c>
      <c r="I418" s="91" t="str">
        <f>IF(MOD(ROW(I417),2)=0,IF( OR(INDEX(Calculation!$BH$6:$BH$505,ROW(I417)/2-2,1)="",AND(INDEX(Calculation!$BH$6:$BH$505,ROW(I417)/2-2,1)="-",INDEX(Calculation!$BG$6:$BG$505,ROW(I417)/2-2,1)="-")),"",INDEX(Calculation!$BH$6:$BH$505,ROW(I417)/2-2,1)&amp; " - " &amp; INDEX(Calculation!$BI$6:$BI$505,ROW(I417)/2-2,1)),"")</f>
        <v/>
      </c>
      <c r="J418" s="45"/>
      <c r="K418" s="92" t="str">
        <f t="shared" si="32"/>
        <v/>
      </c>
      <c r="L418" s="91" t="str">
        <f>IF(MOD(ROW(I417),2)=0,IF( OR(INDEX(Calculation!$BJ$6:$BJ$505,ROW(I417)/2-2,1)="",AND(INDEX(Calculation!$BJ$6:$BJ$505,ROW(I417)/2-2,1)="-",INDEX(Calculation!$BH$6:$BH$505,ROW(I417)/2-2,1)="-")),"",INDEX(Calculation!$BJ$6:$BJ$505,ROW(I417)/2-2,1)&amp; " - " &amp; INDEX(Calculation!$BK$6:$BK$505,ROW(I417)/2-2,1)),"")</f>
        <v/>
      </c>
      <c r="M418" s="45"/>
      <c r="N418" s="92" t="str">
        <f t="shared" si="33"/>
        <v/>
      </c>
      <c r="O418" s="91" t="str">
        <f>IF(MOD(ROW(I417),2)=0,IF( OR(INDEX(Calculation!$BL$6:$BL$505,ROW(I417)/2-2,1)="",AND(INDEX(Calculation!$BL$6:$BL$505,ROW(I417)/2-2,1)="-",INDEX(Calculation!$BJ$6:$BJ$505,ROW(I417)/2-2,1)="-")),"",INDEX(Calculation!$BL$6:$BL$505,ROW(I417)/2-2,1)&amp; " - " &amp; INDEX(Calculation!$BM$6:$BM$505,ROW(I417)/2-2,1)),"")</f>
        <v/>
      </c>
      <c r="P418" s="45"/>
      <c r="Q418" s="92" t="str">
        <f t="shared" si="34"/>
        <v/>
      </c>
      <c r="R418" s="91" t="str">
        <f>IF(MOD(ROW(L417),2)=0,IF( OR(INDEX(Calculation!$BN$6:$BN$505,ROW(L417)/2-2,1)="",AND(INDEX(Calculation!$BN$6:$BN$505,ROW(L417)/2-2,1)="-",INDEX(Calculation!$BL$6:$BL$505,ROW(I417)/2-2,1)="-")),"",INDEX(Calculation!$BN$6:$BN$505,ROW(L417)/2-2,1)&amp; " - " &amp; INDEX(Calculation!$BO$6:$BO$505,ROW(L417)/2-2,1)),"")</f>
        <v/>
      </c>
      <c r="S418" s="63"/>
    </row>
    <row r="419" spans="2:19" x14ac:dyDescent="0.25">
      <c r="B419" s="62"/>
      <c r="C419" s="45"/>
      <c r="D419" s="81"/>
      <c r="E419" s="92" t="str">
        <f t="shared" si="30"/>
        <v/>
      </c>
      <c r="F419" s="91" t="str">
        <f>IF(MOD(ROW(F418),2)=0,IF( LEN(INDEX(Calculation!$BF$6:$BF$505,ROW(F418)/2-2,1))=0,"",INDEX(Calculation!$BF$6:$BF$505,ROW(F418)/2-2,1)&amp; " - " &amp; INDEX(Calculation!$BG$6:$BG$505,ROW(F418)/2-2,1)),"")</f>
        <v/>
      </c>
      <c r="G419" s="45"/>
      <c r="H419" s="92" t="str">
        <f t="shared" si="31"/>
        <v/>
      </c>
      <c r="I419" s="91" t="str">
        <f>IF(MOD(ROW(I418),2)=0,IF( OR(INDEX(Calculation!$BH$6:$BH$505,ROW(I418)/2-2,1)="",AND(INDEX(Calculation!$BH$6:$BH$505,ROW(I418)/2-2,1)="-",INDEX(Calculation!$BG$6:$BG$505,ROW(I418)/2-2,1)="-")),"",INDEX(Calculation!$BH$6:$BH$505,ROW(I418)/2-2,1)&amp; " - " &amp; INDEX(Calculation!$BI$6:$BI$505,ROW(I418)/2-2,1)),"")</f>
        <v/>
      </c>
      <c r="J419" s="45"/>
      <c r="K419" s="92" t="str">
        <f t="shared" si="32"/>
        <v/>
      </c>
      <c r="L419" s="91" t="str">
        <f>IF(MOD(ROW(I418),2)=0,IF( OR(INDEX(Calculation!$BJ$6:$BJ$505,ROW(I418)/2-2,1)="",AND(INDEX(Calculation!$BJ$6:$BJ$505,ROW(I418)/2-2,1)="-",INDEX(Calculation!$BH$6:$BH$505,ROW(I418)/2-2,1)="-")),"",INDEX(Calculation!$BJ$6:$BJ$505,ROW(I418)/2-2,1)&amp; " - " &amp; INDEX(Calculation!$BK$6:$BK$505,ROW(I418)/2-2,1)),"")</f>
        <v/>
      </c>
      <c r="M419" s="45"/>
      <c r="N419" s="92" t="str">
        <f t="shared" si="33"/>
        <v/>
      </c>
      <c r="O419" s="91" t="str">
        <f>IF(MOD(ROW(I418),2)=0,IF( OR(INDEX(Calculation!$BL$6:$BL$505,ROW(I418)/2-2,1)="",AND(INDEX(Calculation!$BL$6:$BL$505,ROW(I418)/2-2,1)="-",INDEX(Calculation!$BJ$6:$BJ$505,ROW(I418)/2-2,1)="-")),"",INDEX(Calculation!$BL$6:$BL$505,ROW(I418)/2-2,1)&amp; " - " &amp; INDEX(Calculation!$BM$6:$BM$505,ROW(I418)/2-2,1)),"")</f>
        <v/>
      </c>
      <c r="P419" s="45"/>
      <c r="Q419" s="92" t="str">
        <f t="shared" si="34"/>
        <v/>
      </c>
      <c r="R419" s="91" t="str">
        <f>IF(MOD(ROW(L418),2)=0,IF( OR(INDEX(Calculation!$BN$6:$BN$505,ROW(L418)/2-2,1)="",AND(INDEX(Calculation!$BN$6:$BN$505,ROW(L418)/2-2,1)="-",INDEX(Calculation!$BL$6:$BL$505,ROW(I418)/2-2,1)="-")),"",INDEX(Calculation!$BN$6:$BN$505,ROW(L418)/2-2,1)&amp; " - " &amp; INDEX(Calculation!$BO$6:$BO$505,ROW(L418)/2-2,1)),"")</f>
        <v/>
      </c>
      <c r="S419" s="63"/>
    </row>
    <row r="420" spans="2:19" x14ac:dyDescent="0.25">
      <c r="B420" s="62"/>
      <c r="C420" s="45"/>
      <c r="D420" s="81"/>
      <c r="E420" s="92" t="str">
        <f t="shared" si="30"/>
        <v/>
      </c>
      <c r="F420" s="91" t="str">
        <f>IF(MOD(ROW(F419),2)=0,IF( LEN(INDEX(Calculation!$BF$6:$BF$505,ROW(F419)/2-2,1))=0,"",INDEX(Calculation!$BF$6:$BF$505,ROW(F419)/2-2,1)&amp; " - " &amp; INDEX(Calculation!$BG$6:$BG$505,ROW(F419)/2-2,1)),"")</f>
        <v/>
      </c>
      <c r="G420" s="45"/>
      <c r="H420" s="92" t="str">
        <f t="shared" si="31"/>
        <v/>
      </c>
      <c r="I420" s="91" t="str">
        <f>IF(MOD(ROW(I419),2)=0,IF( OR(INDEX(Calculation!$BH$6:$BH$505,ROW(I419)/2-2,1)="",AND(INDEX(Calculation!$BH$6:$BH$505,ROW(I419)/2-2,1)="-",INDEX(Calculation!$BG$6:$BG$505,ROW(I419)/2-2,1)="-")),"",INDEX(Calculation!$BH$6:$BH$505,ROW(I419)/2-2,1)&amp; " - " &amp; INDEX(Calculation!$BI$6:$BI$505,ROW(I419)/2-2,1)),"")</f>
        <v/>
      </c>
      <c r="J420" s="45"/>
      <c r="K420" s="92" t="str">
        <f t="shared" si="32"/>
        <v/>
      </c>
      <c r="L420" s="91" t="str">
        <f>IF(MOD(ROW(I419),2)=0,IF( OR(INDEX(Calculation!$BJ$6:$BJ$505,ROW(I419)/2-2,1)="",AND(INDEX(Calculation!$BJ$6:$BJ$505,ROW(I419)/2-2,1)="-",INDEX(Calculation!$BH$6:$BH$505,ROW(I419)/2-2,1)="-")),"",INDEX(Calculation!$BJ$6:$BJ$505,ROW(I419)/2-2,1)&amp; " - " &amp; INDEX(Calculation!$BK$6:$BK$505,ROW(I419)/2-2,1)),"")</f>
        <v/>
      </c>
      <c r="M420" s="45"/>
      <c r="N420" s="92" t="str">
        <f t="shared" si="33"/>
        <v/>
      </c>
      <c r="O420" s="91" t="str">
        <f>IF(MOD(ROW(I419),2)=0,IF( OR(INDEX(Calculation!$BL$6:$BL$505,ROW(I419)/2-2,1)="",AND(INDEX(Calculation!$BL$6:$BL$505,ROW(I419)/2-2,1)="-",INDEX(Calculation!$BJ$6:$BJ$505,ROW(I419)/2-2,1)="-")),"",INDEX(Calculation!$BL$6:$BL$505,ROW(I419)/2-2,1)&amp; " - " &amp; INDEX(Calculation!$BM$6:$BM$505,ROW(I419)/2-2,1)),"")</f>
        <v/>
      </c>
      <c r="P420" s="45"/>
      <c r="Q420" s="92" t="str">
        <f t="shared" si="34"/>
        <v/>
      </c>
      <c r="R420" s="91" t="str">
        <f>IF(MOD(ROW(L419),2)=0,IF( OR(INDEX(Calculation!$BN$6:$BN$505,ROW(L419)/2-2,1)="",AND(INDEX(Calculation!$BN$6:$BN$505,ROW(L419)/2-2,1)="-",INDEX(Calculation!$BL$6:$BL$505,ROW(I419)/2-2,1)="-")),"",INDEX(Calculation!$BN$6:$BN$505,ROW(L419)/2-2,1)&amp; " - " &amp; INDEX(Calculation!$BO$6:$BO$505,ROW(L419)/2-2,1)),"")</f>
        <v/>
      </c>
      <c r="S420" s="63"/>
    </row>
    <row r="421" spans="2:19" x14ac:dyDescent="0.25">
      <c r="B421" s="62"/>
      <c r="C421" s="45"/>
      <c r="D421" s="81"/>
      <c r="E421" s="92" t="str">
        <f t="shared" si="30"/>
        <v/>
      </c>
      <c r="F421" s="91" t="str">
        <f>IF(MOD(ROW(F420),2)=0,IF( LEN(INDEX(Calculation!$BF$6:$BF$505,ROW(F420)/2-2,1))=0,"",INDEX(Calculation!$BF$6:$BF$505,ROW(F420)/2-2,1)&amp; " - " &amp; INDEX(Calculation!$BG$6:$BG$505,ROW(F420)/2-2,1)),"")</f>
        <v/>
      </c>
      <c r="G421" s="45"/>
      <c r="H421" s="92" t="str">
        <f t="shared" si="31"/>
        <v/>
      </c>
      <c r="I421" s="91" t="str">
        <f>IF(MOD(ROW(I420),2)=0,IF( OR(INDEX(Calculation!$BH$6:$BH$505,ROW(I420)/2-2,1)="",AND(INDEX(Calculation!$BH$6:$BH$505,ROW(I420)/2-2,1)="-",INDEX(Calculation!$BG$6:$BG$505,ROW(I420)/2-2,1)="-")),"",INDEX(Calculation!$BH$6:$BH$505,ROW(I420)/2-2,1)&amp; " - " &amp; INDEX(Calculation!$BI$6:$BI$505,ROW(I420)/2-2,1)),"")</f>
        <v/>
      </c>
      <c r="J421" s="45"/>
      <c r="K421" s="92" t="str">
        <f t="shared" si="32"/>
        <v/>
      </c>
      <c r="L421" s="91" t="str">
        <f>IF(MOD(ROW(I420),2)=0,IF( OR(INDEX(Calculation!$BJ$6:$BJ$505,ROW(I420)/2-2,1)="",AND(INDEX(Calculation!$BJ$6:$BJ$505,ROW(I420)/2-2,1)="-",INDEX(Calculation!$BH$6:$BH$505,ROW(I420)/2-2,1)="-")),"",INDEX(Calculation!$BJ$6:$BJ$505,ROW(I420)/2-2,1)&amp; " - " &amp; INDEX(Calculation!$BK$6:$BK$505,ROW(I420)/2-2,1)),"")</f>
        <v/>
      </c>
      <c r="M421" s="45"/>
      <c r="N421" s="92" t="str">
        <f t="shared" si="33"/>
        <v/>
      </c>
      <c r="O421" s="91" t="str">
        <f>IF(MOD(ROW(I420),2)=0,IF( OR(INDEX(Calculation!$BL$6:$BL$505,ROW(I420)/2-2,1)="",AND(INDEX(Calculation!$BL$6:$BL$505,ROW(I420)/2-2,1)="-",INDEX(Calculation!$BJ$6:$BJ$505,ROW(I420)/2-2,1)="-")),"",INDEX(Calculation!$BL$6:$BL$505,ROW(I420)/2-2,1)&amp; " - " &amp; INDEX(Calculation!$BM$6:$BM$505,ROW(I420)/2-2,1)),"")</f>
        <v/>
      </c>
      <c r="P421" s="45"/>
      <c r="Q421" s="92" t="str">
        <f t="shared" si="34"/>
        <v/>
      </c>
      <c r="R421" s="91" t="str">
        <f>IF(MOD(ROW(L420),2)=0,IF( OR(INDEX(Calculation!$BN$6:$BN$505,ROW(L420)/2-2,1)="",AND(INDEX(Calculation!$BN$6:$BN$505,ROW(L420)/2-2,1)="-",INDEX(Calculation!$BL$6:$BL$505,ROW(I420)/2-2,1)="-")),"",INDEX(Calculation!$BN$6:$BN$505,ROW(L420)/2-2,1)&amp; " - " &amp; INDEX(Calculation!$BO$6:$BO$505,ROW(L420)/2-2,1)),"")</f>
        <v/>
      </c>
      <c r="S421" s="63"/>
    </row>
    <row r="422" spans="2:19" x14ac:dyDescent="0.25">
      <c r="B422" s="62"/>
      <c r="C422" s="45"/>
      <c r="D422" s="81"/>
      <c r="E422" s="92" t="str">
        <f t="shared" si="30"/>
        <v/>
      </c>
      <c r="F422" s="91" t="str">
        <f>IF(MOD(ROW(F421),2)=0,IF( LEN(INDEX(Calculation!$BF$6:$BF$505,ROW(F421)/2-2,1))=0,"",INDEX(Calculation!$BF$6:$BF$505,ROW(F421)/2-2,1)&amp; " - " &amp; INDEX(Calculation!$BG$6:$BG$505,ROW(F421)/2-2,1)),"")</f>
        <v/>
      </c>
      <c r="G422" s="45"/>
      <c r="H422" s="92" t="str">
        <f t="shared" si="31"/>
        <v/>
      </c>
      <c r="I422" s="91" t="str">
        <f>IF(MOD(ROW(I421),2)=0,IF( OR(INDEX(Calculation!$BH$6:$BH$505,ROW(I421)/2-2,1)="",AND(INDEX(Calculation!$BH$6:$BH$505,ROW(I421)/2-2,1)="-",INDEX(Calculation!$BG$6:$BG$505,ROW(I421)/2-2,1)="-")),"",INDEX(Calculation!$BH$6:$BH$505,ROW(I421)/2-2,1)&amp; " - " &amp; INDEX(Calculation!$BI$6:$BI$505,ROW(I421)/2-2,1)),"")</f>
        <v/>
      </c>
      <c r="J422" s="45"/>
      <c r="K422" s="92" t="str">
        <f t="shared" si="32"/>
        <v/>
      </c>
      <c r="L422" s="91" t="str">
        <f>IF(MOD(ROW(I421),2)=0,IF( OR(INDEX(Calculation!$BJ$6:$BJ$505,ROW(I421)/2-2,1)="",AND(INDEX(Calculation!$BJ$6:$BJ$505,ROW(I421)/2-2,1)="-",INDEX(Calculation!$BH$6:$BH$505,ROW(I421)/2-2,1)="-")),"",INDEX(Calculation!$BJ$6:$BJ$505,ROW(I421)/2-2,1)&amp; " - " &amp; INDEX(Calculation!$BK$6:$BK$505,ROW(I421)/2-2,1)),"")</f>
        <v/>
      </c>
      <c r="M422" s="45"/>
      <c r="N422" s="92" t="str">
        <f t="shared" si="33"/>
        <v/>
      </c>
      <c r="O422" s="91" t="str">
        <f>IF(MOD(ROW(I421),2)=0,IF( OR(INDEX(Calculation!$BL$6:$BL$505,ROW(I421)/2-2,1)="",AND(INDEX(Calculation!$BL$6:$BL$505,ROW(I421)/2-2,1)="-",INDEX(Calculation!$BJ$6:$BJ$505,ROW(I421)/2-2,1)="-")),"",INDEX(Calculation!$BL$6:$BL$505,ROW(I421)/2-2,1)&amp; " - " &amp; INDEX(Calculation!$BM$6:$BM$505,ROW(I421)/2-2,1)),"")</f>
        <v/>
      </c>
      <c r="P422" s="45"/>
      <c r="Q422" s="92" t="str">
        <f t="shared" si="34"/>
        <v/>
      </c>
      <c r="R422" s="91" t="str">
        <f>IF(MOD(ROW(L421),2)=0,IF( OR(INDEX(Calculation!$BN$6:$BN$505,ROW(L421)/2-2,1)="",AND(INDEX(Calculation!$BN$6:$BN$505,ROW(L421)/2-2,1)="-",INDEX(Calculation!$BL$6:$BL$505,ROW(I421)/2-2,1)="-")),"",INDEX(Calculation!$BN$6:$BN$505,ROW(L421)/2-2,1)&amp; " - " &amp; INDEX(Calculation!$BO$6:$BO$505,ROW(L421)/2-2,1)),"")</f>
        <v/>
      </c>
      <c r="S422" s="63"/>
    </row>
    <row r="423" spans="2:19" x14ac:dyDescent="0.25">
      <c r="B423" s="62"/>
      <c r="C423" s="45"/>
      <c r="D423" s="81"/>
      <c r="E423" s="92" t="str">
        <f t="shared" si="30"/>
        <v/>
      </c>
      <c r="F423" s="91" t="str">
        <f>IF(MOD(ROW(F422),2)=0,IF( LEN(INDEX(Calculation!$BF$6:$BF$505,ROW(F422)/2-2,1))=0,"",INDEX(Calculation!$BF$6:$BF$505,ROW(F422)/2-2,1)&amp; " - " &amp; INDEX(Calculation!$BG$6:$BG$505,ROW(F422)/2-2,1)),"")</f>
        <v/>
      </c>
      <c r="G423" s="45"/>
      <c r="H423" s="92" t="str">
        <f t="shared" si="31"/>
        <v/>
      </c>
      <c r="I423" s="91" t="str">
        <f>IF(MOD(ROW(I422),2)=0,IF( OR(INDEX(Calculation!$BH$6:$BH$505,ROW(I422)/2-2,1)="",AND(INDEX(Calculation!$BH$6:$BH$505,ROW(I422)/2-2,1)="-",INDEX(Calculation!$BG$6:$BG$505,ROW(I422)/2-2,1)="-")),"",INDEX(Calculation!$BH$6:$BH$505,ROW(I422)/2-2,1)&amp; " - " &amp; INDEX(Calculation!$BI$6:$BI$505,ROW(I422)/2-2,1)),"")</f>
        <v/>
      </c>
      <c r="J423" s="45"/>
      <c r="K423" s="92" t="str">
        <f t="shared" si="32"/>
        <v/>
      </c>
      <c r="L423" s="91" t="str">
        <f>IF(MOD(ROW(I422),2)=0,IF( OR(INDEX(Calculation!$BJ$6:$BJ$505,ROW(I422)/2-2,1)="",AND(INDEX(Calculation!$BJ$6:$BJ$505,ROW(I422)/2-2,1)="-",INDEX(Calculation!$BH$6:$BH$505,ROW(I422)/2-2,1)="-")),"",INDEX(Calculation!$BJ$6:$BJ$505,ROW(I422)/2-2,1)&amp; " - " &amp; INDEX(Calculation!$BK$6:$BK$505,ROW(I422)/2-2,1)),"")</f>
        <v/>
      </c>
      <c r="M423" s="45"/>
      <c r="N423" s="92" t="str">
        <f t="shared" si="33"/>
        <v/>
      </c>
      <c r="O423" s="91" t="str">
        <f>IF(MOD(ROW(I422),2)=0,IF( OR(INDEX(Calculation!$BL$6:$BL$505,ROW(I422)/2-2,1)="",AND(INDEX(Calculation!$BL$6:$BL$505,ROW(I422)/2-2,1)="-",INDEX(Calculation!$BJ$6:$BJ$505,ROW(I422)/2-2,1)="-")),"",INDEX(Calculation!$BL$6:$BL$505,ROW(I422)/2-2,1)&amp; " - " &amp; INDEX(Calculation!$BM$6:$BM$505,ROW(I422)/2-2,1)),"")</f>
        <v/>
      </c>
      <c r="P423" s="45"/>
      <c r="Q423" s="92" t="str">
        <f t="shared" si="34"/>
        <v/>
      </c>
      <c r="R423" s="91" t="str">
        <f>IF(MOD(ROW(L422),2)=0,IF( OR(INDEX(Calculation!$BN$6:$BN$505,ROW(L422)/2-2,1)="",AND(INDEX(Calculation!$BN$6:$BN$505,ROW(L422)/2-2,1)="-",INDEX(Calculation!$BL$6:$BL$505,ROW(I422)/2-2,1)="-")),"",INDEX(Calculation!$BN$6:$BN$505,ROW(L422)/2-2,1)&amp; " - " &amp; INDEX(Calculation!$BO$6:$BO$505,ROW(L422)/2-2,1)),"")</f>
        <v/>
      </c>
      <c r="S423" s="63"/>
    </row>
    <row r="424" spans="2:19" x14ac:dyDescent="0.25">
      <c r="B424" s="62"/>
      <c r="C424" s="45"/>
      <c r="D424" s="81"/>
      <c r="E424" s="92" t="str">
        <f t="shared" si="30"/>
        <v/>
      </c>
      <c r="F424" s="91" t="str">
        <f>IF(MOD(ROW(F423),2)=0,IF( LEN(INDEX(Calculation!$BF$6:$BF$505,ROW(F423)/2-2,1))=0,"",INDEX(Calculation!$BF$6:$BF$505,ROW(F423)/2-2,1)&amp; " - " &amp; INDEX(Calculation!$BG$6:$BG$505,ROW(F423)/2-2,1)),"")</f>
        <v/>
      </c>
      <c r="G424" s="45"/>
      <c r="H424" s="92" t="str">
        <f t="shared" si="31"/>
        <v/>
      </c>
      <c r="I424" s="91" t="str">
        <f>IF(MOD(ROW(I423),2)=0,IF( OR(INDEX(Calculation!$BH$6:$BH$505,ROW(I423)/2-2,1)="",AND(INDEX(Calculation!$BH$6:$BH$505,ROW(I423)/2-2,1)="-",INDEX(Calculation!$BG$6:$BG$505,ROW(I423)/2-2,1)="-")),"",INDEX(Calculation!$BH$6:$BH$505,ROW(I423)/2-2,1)&amp; " - " &amp; INDEX(Calculation!$BI$6:$BI$505,ROW(I423)/2-2,1)),"")</f>
        <v/>
      </c>
      <c r="J424" s="45"/>
      <c r="K424" s="92" t="str">
        <f t="shared" si="32"/>
        <v/>
      </c>
      <c r="L424" s="91" t="str">
        <f>IF(MOD(ROW(I423),2)=0,IF( OR(INDEX(Calculation!$BJ$6:$BJ$505,ROW(I423)/2-2,1)="",AND(INDEX(Calculation!$BJ$6:$BJ$505,ROW(I423)/2-2,1)="-",INDEX(Calculation!$BH$6:$BH$505,ROW(I423)/2-2,1)="-")),"",INDEX(Calculation!$BJ$6:$BJ$505,ROW(I423)/2-2,1)&amp; " - " &amp; INDEX(Calculation!$BK$6:$BK$505,ROW(I423)/2-2,1)),"")</f>
        <v/>
      </c>
      <c r="M424" s="45"/>
      <c r="N424" s="92" t="str">
        <f t="shared" si="33"/>
        <v/>
      </c>
      <c r="O424" s="91" t="str">
        <f>IF(MOD(ROW(I423),2)=0,IF( OR(INDEX(Calculation!$BL$6:$BL$505,ROW(I423)/2-2,1)="",AND(INDEX(Calculation!$BL$6:$BL$505,ROW(I423)/2-2,1)="-",INDEX(Calculation!$BJ$6:$BJ$505,ROW(I423)/2-2,1)="-")),"",INDEX(Calculation!$BL$6:$BL$505,ROW(I423)/2-2,1)&amp; " - " &amp; INDEX(Calculation!$BM$6:$BM$505,ROW(I423)/2-2,1)),"")</f>
        <v/>
      </c>
      <c r="P424" s="45"/>
      <c r="Q424" s="92" t="str">
        <f t="shared" si="34"/>
        <v/>
      </c>
      <c r="R424" s="91" t="str">
        <f>IF(MOD(ROW(L423),2)=0,IF( OR(INDEX(Calculation!$BN$6:$BN$505,ROW(L423)/2-2,1)="",AND(INDEX(Calculation!$BN$6:$BN$505,ROW(L423)/2-2,1)="-",INDEX(Calculation!$BL$6:$BL$505,ROW(I423)/2-2,1)="-")),"",INDEX(Calculation!$BN$6:$BN$505,ROW(L423)/2-2,1)&amp; " - " &amp; INDEX(Calculation!$BO$6:$BO$505,ROW(L423)/2-2,1)),"")</f>
        <v/>
      </c>
      <c r="S424" s="63"/>
    </row>
    <row r="425" spans="2:19" x14ac:dyDescent="0.25">
      <c r="B425" s="62"/>
      <c r="C425" s="45"/>
      <c r="D425" s="81"/>
      <c r="E425" s="92" t="str">
        <f t="shared" si="30"/>
        <v/>
      </c>
      <c r="F425" s="91" t="str">
        <f>IF(MOD(ROW(F424),2)=0,IF( LEN(INDEX(Calculation!$BF$6:$BF$505,ROW(F424)/2-2,1))=0,"",INDEX(Calculation!$BF$6:$BF$505,ROW(F424)/2-2,1)&amp; " - " &amp; INDEX(Calculation!$BG$6:$BG$505,ROW(F424)/2-2,1)),"")</f>
        <v/>
      </c>
      <c r="G425" s="45"/>
      <c r="H425" s="92" t="str">
        <f t="shared" si="31"/>
        <v/>
      </c>
      <c r="I425" s="91" t="str">
        <f>IF(MOD(ROW(I424),2)=0,IF( OR(INDEX(Calculation!$BH$6:$BH$505,ROW(I424)/2-2,1)="",AND(INDEX(Calculation!$BH$6:$BH$505,ROW(I424)/2-2,1)="-",INDEX(Calculation!$BG$6:$BG$505,ROW(I424)/2-2,1)="-")),"",INDEX(Calculation!$BH$6:$BH$505,ROW(I424)/2-2,1)&amp; " - " &amp; INDEX(Calculation!$BI$6:$BI$505,ROW(I424)/2-2,1)),"")</f>
        <v/>
      </c>
      <c r="J425" s="45"/>
      <c r="K425" s="92" t="str">
        <f t="shared" si="32"/>
        <v/>
      </c>
      <c r="L425" s="91" t="str">
        <f>IF(MOD(ROW(I424),2)=0,IF( OR(INDEX(Calculation!$BJ$6:$BJ$505,ROW(I424)/2-2,1)="",AND(INDEX(Calculation!$BJ$6:$BJ$505,ROW(I424)/2-2,1)="-",INDEX(Calculation!$BH$6:$BH$505,ROW(I424)/2-2,1)="-")),"",INDEX(Calculation!$BJ$6:$BJ$505,ROW(I424)/2-2,1)&amp; " - " &amp; INDEX(Calculation!$BK$6:$BK$505,ROW(I424)/2-2,1)),"")</f>
        <v/>
      </c>
      <c r="M425" s="45"/>
      <c r="N425" s="92" t="str">
        <f t="shared" si="33"/>
        <v/>
      </c>
      <c r="O425" s="91" t="str">
        <f>IF(MOD(ROW(I424),2)=0,IF( OR(INDEX(Calculation!$BL$6:$BL$505,ROW(I424)/2-2,1)="",AND(INDEX(Calculation!$BL$6:$BL$505,ROW(I424)/2-2,1)="-",INDEX(Calculation!$BJ$6:$BJ$505,ROW(I424)/2-2,1)="-")),"",INDEX(Calculation!$BL$6:$BL$505,ROW(I424)/2-2,1)&amp; " - " &amp; INDEX(Calculation!$BM$6:$BM$505,ROW(I424)/2-2,1)),"")</f>
        <v/>
      </c>
      <c r="P425" s="45"/>
      <c r="Q425" s="92" t="str">
        <f t="shared" si="34"/>
        <v/>
      </c>
      <c r="R425" s="91" t="str">
        <f>IF(MOD(ROW(L424),2)=0,IF( OR(INDEX(Calculation!$BN$6:$BN$505,ROW(L424)/2-2,1)="",AND(INDEX(Calculation!$BN$6:$BN$505,ROW(L424)/2-2,1)="-",INDEX(Calculation!$BL$6:$BL$505,ROW(I424)/2-2,1)="-")),"",INDEX(Calculation!$BN$6:$BN$505,ROW(L424)/2-2,1)&amp; " - " &amp; INDEX(Calculation!$BO$6:$BO$505,ROW(L424)/2-2,1)),"")</f>
        <v/>
      </c>
      <c r="S425" s="63"/>
    </row>
    <row r="426" spans="2:19" x14ac:dyDescent="0.25">
      <c r="B426" s="62"/>
      <c r="C426" s="45"/>
      <c r="D426" s="81"/>
      <c r="E426" s="92" t="str">
        <f t="shared" si="30"/>
        <v/>
      </c>
      <c r="F426" s="91" t="str">
        <f>IF(MOD(ROW(F425),2)=0,IF( LEN(INDEX(Calculation!$BF$6:$BF$505,ROW(F425)/2-2,1))=0,"",INDEX(Calculation!$BF$6:$BF$505,ROW(F425)/2-2,1)&amp; " - " &amp; INDEX(Calculation!$BG$6:$BG$505,ROW(F425)/2-2,1)),"")</f>
        <v/>
      </c>
      <c r="G426" s="45"/>
      <c r="H426" s="92" t="str">
        <f t="shared" si="31"/>
        <v/>
      </c>
      <c r="I426" s="91" t="str">
        <f>IF(MOD(ROW(I425),2)=0,IF( OR(INDEX(Calculation!$BH$6:$BH$505,ROW(I425)/2-2,1)="",AND(INDEX(Calculation!$BH$6:$BH$505,ROW(I425)/2-2,1)="-",INDEX(Calculation!$BG$6:$BG$505,ROW(I425)/2-2,1)="-")),"",INDEX(Calculation!$BH$6:$BH$505,ROW(I425)/2-2,1)&amp; " - " &amp; INDEX(Calculation!$BI$6:$BI$505,ROW(I425)/2-2,1)),"")</f>
        <v/>
      </c>
      <c r="J426" s="45"/>
      <c r="K426" s="92" t="str">
        <f t="shared" si="32"/>
        <v/>
      </c>
      <c r="L426" s="91" t="str">
        <f>IF(MOD(ROW(I425),2)=0,IF( OR(INDEX(Calculation!$BJ$6:$BJ$505,ROW(I425)/2-2,1)="",AND(INDEX(Calculation!$BJ$6:$BJ$505,ROW(I425)/2-2,1)="-",INDEX(Calculation!$BH$6:$BH$505,ROW(I425)/2-2,1)="-")),"",INDEX(Calculation!$BJ$6:$BJ$505,ROW(I425)/2-2,1)&amp; " - " &amp; INDEX(Calculation!$BK$6:$BK$505,ROW(I425)/2-2,1)),"")</f>
        <v/>
      </c>
      <c r="M426" s="45"/>
      <c r="N426" s="92" t="str">
        <f t="shared" si="33"/>
        <v/>
      </c>
      <c r="O426" s="91" t="str">
        <f>IF(MOD(ROW(I425),2)=0,IF( OR(INDEX(Calculation!$BL$6:$BL$505,ROW(I425)/2-2,1)="",AND(INDEX(Calculation!$BL$6:$BL$505,ROW(I425)/2-2,1)="-",INDEX(Calculation!$BJ$6:$BJ$505,ROW(I425)/2-2,1)="-")),"",INDEX(Calculation!$BL$6:$BL$505,ROW(I425)/2-2,1)&amp; " - " &amp; INDEX(Calculation!$BM$6:$BM$505,ROW(I425)/2-2,1)),"")</f>
        <v/>
      </c>
      <c r="P426" s="45"/>
      <c r="Q426" s="92" t="str">
        <f t="shared" si="34"/>
        <v/>
      </c>
      <c r="R426" s="91" t="str">
        <f>IF(MOD(ROW(L425),2)=0,IF( OR(INDEX(Calculation!$BN$6:$BN$505,ROW(L425)/2-2,1)="",AND(INDEX(Calculation!$BN$6:$BN$505,ROW(L425)/2-2,1)="-",INDEX(Calculation!$BL$6:$BL$505,ROW(I425)/2-2,1)="-")),"",INDEX(Calculation!$BN$6:$BN$505,ROW(L425)/2-2,1)&amp; " - " &amp; INDEX(Calculation!$BO$6:$BO$505,ROW(L425)/2-2,1)),"")</f>
        <v/>
      </c>
      <c r="S426" s="63"/>
    </row>
    <row r="427" spans="2:19" x14ac:dyDescent="0.25">
      <c r="B427" s="62"/>
      <c r="C427" s="45"/>
      <c r="D427" s="81"/>
      <c r="E427" s="92" t="str">
        <f t="shared" si="30"/>
        <v/>
      </c>
      <c r="F427" s="91" t="str">
        <f>IF(MOD(ROW(F426),2)=0,IF( LEN(INDEX(Calculation!$BF$6:$BF$505,ROW(F426)/2-2,1))=0,"",INDEX(Calculation!$BF$6:$BF$505,ROW(F426)/2-2,1)&amp; " - " &amp; INDEX(Calculation!$BG$6:$BG$505,ROW(F426)/2-2,1)),"")</f>
        <v/>
      </c>
      <c r="G427" s="45"/>
      <c r="H427" s="92" t="str">
        <f t="shared" si="31"/>
        <v/>
      </c>
      <c r="I427" s="91" t="str">
        <f>IF(MOD(ROW(I426),2)=0,IF( OR(INDEX(Calculation!$BH$6:$BH$505,ROW(I426)/2-2,1)="",AND(INDEX(Calculation!$BH$6:$BH$505,ROW(I426)/2-2,1)="-",INDEX(Calculation!$BG$6:$BG$505,ROW(I426)/2-2,1)="-")),"",INDEX(Calculation!$BH$6:$BH$505,ROW(I426)/2-2,1)&amp; " - " &amp; INDEX(Calculation!$BI$6:$BI$505,ROW(I426)/2-2,1)),"")</f>
        <v/>
      </c>
      <c r="J427" s="45"/>
      <c r="K427" s="92" t="str">
        <f t="shared" si="32"/>
        <v/>
      </c>
      <c r="L427" s="91" t="str">
        <f>IF(MOD(ROW(I426),2)=0,IF( OR(INDEX(Calculation!$BJ$6:$BJ$505,ROW(I426)/2-2,1)="",AND(INDEX(Calculation!$BJ$6:$BJ$505,ROW(I426)/2-2,1)="-",INDEX(Calculation!$BH$6:$BH$505,ROW(I426)/2-2,1)="-")),"",INDEX(Calculation!$BJ$6:$BJ$505,ROW(I426)/2-2,1)&amp; " - " &amp; INDEX(Calculation!$BK$6:$BK$505,ROW(I426)/2-2,1)),"")</f>
        <v/>
      </c>
      <c r="M427" s="45"/>
      <c r="N427" s="92" t="str">
        <f t="shared" si="33"/>
        <v/>
      </c>
      <c r="O427" s="91" t="str">
        <f>IF(MOD(ROW(I426),2)=0,IF( OR(INDEX(Calculation!$BL$6:$BL$505,ROW(I426)/2-2,1)="",AND(INDEX(Calculation!$BL$6:$BL$505,ROW(I426)/2-2,1)="-",INDEX(Calculation!$BJ$6:$BJ$505,ROW(I426)/2-2,1)="-")),"",INDEX(Calculation!$BL$6:$BL$505,ROW(I426)/2-2,1)&amp; " - " &amp; INDEX(Calculation!$BM$6:$BM$505,ROW(I426)/2-2,1)),"")</f>
        <v/>
      </c>
      <c r="P427" s="45"/>
      <c r="Q427" s="92" t="str">
        <f t="shared" si="34"/>
        <v/>
      </c>
      <c r="R427" s="91" t="str">
        <f>IF(MOD(ROW(L426),2)=0,IF( OR(INDEX(Calculation!$BN$6:$BN$505,ROW(L426)/2-2,1)="",AND(INDEX(Calculation!$BN$6:$BN$505,ROW(L426)/2-2,1)="-",INDEX(Calculation!$BL$6:$BL$505,ROW(I426)/2-2,1)="-")),"",INDEX(Calculation!$BN$6:$BN$505,ROW(L426)/2-2,1)&amp; " - " &amp; INDEX(Calculation!$BO$6:$BO$505,ROW(L426)/2-2,1)),"")</f>
        <v/>
      </c>
      <c r="S427" s="63"/>
    </row>
    <row r="428" spans="2:19" x14ac:dyDescent="0.25">
      <c r="B428" s="62"/>
      <c r="C428" s="45"/>
      <c r="D428" s="81"/>
      <c r="E428" s="92" t="str">
        <f t="shared" si="30"/>
        <v/>
      </c>
      <c r="F428" s="91" t="str">
        <f>IF(MOD(ROW(F427),2)=0,IF( LEN(INDEX(Calculation!$BF$6:$BF$505,ROW(F427)/2-2,1))=0,"",INDEX(Calculation!$BF$6:$BF$505,ROW(F427)/2-2,1)&amp; " - " &amp; INDEX(Calculation!$BG$6:$BG$505,ROW(F427)/2-2,1)),"")</f>
        <v/>
      </c>
      <c r="G428" s="45"/>
      <c r="H428" s="92" t="str">
        <f t="shared" si="31"/>
        <v/>
      </c>
      <c r="I428" s="91" t="str">
        <f>IF(MOD(ROW(I427),2)=0,IF( OR(INDEX(Calculation!$BH$6:$BH$505,ROW(I427)/2-2,1)="",AND(INDEX(Calculation!$BH$6:$BH$505,ROW(I427)/2-2,1)="-",INDEX(Calculation!$BG$6:$BG$505,ROW(I427)/2-2,1)="-")),"",INDEX(Calculation!$BH$6:$BH$505,ROW(I427)/2-2,1)&amp; " - " &amp; INDEX(Calculation!$BI$6:$BI$505,ROW(I427)/2-2,1)),"")</f>
        <v/>
      </c>
      <c r="J428" s="45"/>
      <c r="K428" s="92" t="str">
        <f t="shared" si="32"/>
        <v/>
      </c>
      <c r="L428" s="91" t="str">
        <f>IF(MOD(ROW(I427),2)=0,IF( OR(INDEX(Calculation!$BJ$6:$BJ$505,ROW(I427)/2-2,1)="",AND(INDEX(Calculation!$BJ$6:$BJ$505,ROW(I427)/2-2,1)="-",INDEX(Calculation!$BH$6:$BH$505,ROW(I427)/2-2,1)="-")),"",INDEX(Calculation!$BJ$6:$BJ$505,ROW(I427)/2-2,1)&amp; " - " &amp; INDEX(Calculation!$BK$6:$BK$505,ROW(I427)/2-2,1)),"")</f>
        <v/>
      </c>
      <c r="M428" s="45"/>
      <c r="N428" s="92" t="str">
        <f t="shared" si="33"/>
        <v/>
      </c>
      <c r="O428" s="91" t="str">
        <f>IF(MOD(ROW(I427),2)=0,IF( OR(INDEX(Calculation!$BL$6:$BL$505,ROW(I427)/2-2,1)="",AND(INDEX(Calculation!$BL$6:$BL$505,ROW(I427)/2-2,1)="-",INDEX(Calculation!$BJ$6:$BJ$505,ROW(I427)/2-2,1)="-")),"",INDEX(Calculation!$BL$6:$BL$505,ROW(I427)/2-2,1)&amp; " - " &amp; INDEX(Calculation!$BM$6:$BM$505,ROW(I427)/2-2,1)),"")</f>
        <v/>
      </c>
      <c r="P428" s="45"/>
      <c r="Q428" s="92" t="str">
        <f t="shared" si="34"/>
        <v/>
      </c>
      <c r="R428" s="91" t="str">
        <f>IF(MOD(ROW(L427),2)=0,IF( OR(INDEX(Calculation!$BN$6:$BN$505,ROW(L427)/2-2,1)="",AND(INDEX(Calculation!$BN$6:$BN$505,ROW(L427)/2-2,1)="-",INDEX(Calculation!$BL$6:$BL$505,ROW(I427)/2-2,1)="-")),"",INDEX(Calculation!$BN$6:$BN$505,ROW(L427)/2-2,1)&amp; " - " &amp; INDEX(Calculation!$BO$6:$BO$505,ROW(L427)/2-2,1)),"")</f>
        <v/>
      </c>
      <c r="S428" s="63"/>
    </row>
    <row r="429" spans="2:19" x14ac:dyDescent="0.25">
      <c r="B429" s="62"/>
      <c r="C429" s="45"/>
      <c r="D429" s="81"/>
      <c r="E429" s="92" t="str">
        <f t="shared" si="30"/>
        <v/>
      </c>
      <c r="F429" s="91" t="str">
        <f>IF(MOD(ROW(F428),2)=0,IF( LEN(INDEX(Calculation!$BF$6:$BF$505,ROW(F428)/2-2,1))=0,"",INDEX(Calculation!$BF$6:$BF$505,ROW(F428)/2-2,1)&amp; " - " &amp; INDEX(Calculation!$BG$6:$BG$505,ROW(F428)/2-2,1)),"")</f>
        <v/>
      </c>
      <c r="G429" s="45"/>
      <c r="H429" s="92" t="str">
        <f t="shared" si="31"/>
        <v/>
      </c>
      <c r="I429" s="91" t="str">
        <f>IF(MOD(ROW(I428),2)=0,IF( OR(INDEX(Calculation!$BH$6:$BH$505,ROW(I428)/2-2,1)="",AND(INDEX(Calculation!$BH$6:$BH$505,ROW(I428)/2-2,1)="-",INDEX(Calculation!$BG$6:$BG$505,ROW(I428)/2-2,1)="-")),"",INDEX(Calculation!$BH$6:$BH$505,ROW(I428)/2-2,1)&amp; " - " &amp; INDEX(Calculation!$BI$6:$BI$505,ROW(I428)/2-2,1)),"")</f>
        <v/>
      </c>
      <c r="J429" s="45"/>
      <c r="K429" s="92" t="str">
        <f t="shared" si="32"/>
        <v/>
      </c>
      <c r="L429" s="91" t="str">
        <f>IF(MOD(ROW(I428),2)=0,IF( OR(INDEX(Calculation!$BJ$6:$BJ$505,ROW(I428)/2-2,1)="",AND(INDEX(Calculation!$BJ$6:$BJ$505,ROW(I428)/2-2,1)="-",INDEX(Calculation!$BH$6:$BH$505,ROW(I428)/2-2,1)="-")),"",INDEX(Calculation!$BJ$6:$BJ$505,ROW(I428)/2-2,1)&amp; " - " &amp; INDEX(Calculation!$BK$6:$BK$505,ROW(I428)/2-2,1)),"")</f>
        <v/>
      </c>
      <c r="M429" s="45"/>
      <c r="N429" s="92" t="str">
        <f t="shared" si="33"/>
        <v/>
      </c>
      <c r="O429" s="91" t="str">
        <f>IF(MOD(ROW(I428),2)=0,IF( OR(INDEX(Calculation!$BL$6:$BL$505,ROW(I428)/2-2,1)="",AND(INDEX(Calculation!$BL$6:$BL$505,ROW(I428)/2-2,1)="-",INDEX(Calculation!$BJ$6:$BJ$505,ROW(I428)/2-2,1)="-")),"",INDEX(Calculation!$BL$6:$BL$505,ROW(I428)/2-2,1)&amp; " - " &amp; INDEX(Calculation!$BM$6:$BM$505,ROW(I428)/2-2,1)),"")</f>
        <v/>
      </c>
      <c r="P429" s="45"/>
      <c r="Q429" s="92" t="str">
        <f t="shared" si="34"/>
        <v/>
      </c>
      <c r="R429" s="91" t="str">
        <f>IF(MOD(ROW(L428),2)=0,IF( OR(INDEX(Calculation!$BN$6:$BN$505,ROW(L428)/2-2,1)="",AND(INDEX(Calculation!$BN$6:$BN$505,ROW(L428)/2-2,1)="-",INDEX(Calculation!$BL$6:$BL$505,ROW(I428)/2-2,1)="-")),"",INDEX(Calculation!$BN$6:$BN$505,ROW(L428)/2-2,1)&amp; " - " &amp; INDEX(Calculation!$BO$6:$BO$505,ROW(L428)/2-2,1)),"")</f>
        <v/>
      </c>
      <c r="S429" s="63"/>
    </row>
    <row r="430" spans="2:19" x14ac:dyDescent="0.25">
      <c r="B430" s="62"/>
      <c r="C430" s="45"/>
      <c r="D430" s="81"/>
      <c r="E430" s="92" t="str">
        <f t="shared" si="30"/>
        <v/>
      </c>
      <c r="F430" s="91" t="str">
        <f>IF(MOD(ROW(F429),2)=0,IF( LEN(INDEX(Calculation!$BF$6:$BF$505,ROW(F429)/2-2,1))=0,"",INDEX(Calculation!$BF$6:$BF$505,ROW(F429)/2-2,1)&amp; " - " &amp; INDEX(Calculation!$BG$6:$BG$505,ROW(F429)/2-2,1)),"")</f>
        <v/>
      </c>
      <c r="G430" s="45"/>
      <c r="H430" s="92" t="str">
        <f t="shared" si="31"/>
        <v/>
      </c>
      <c r="I430" s="91" t="str">
        <f>IF(MOD(ROW(I429),2)=0,IF( OR(INDEX(Calculation!$BH$6:$BH$505,ROW(I429)/2-2,1)="",AND(INDEX(Calculation!$BH$6:$BH$505,ROW(I429)/2-2,1)="-",INDEX(Calculation!$BG$6:$BG$505,ROW(I429)/2-2,1)="-")),"",INDEX(Calculation!$BH$6:$BH$505,ROW(I429)/2-2,1)&amp; " - " &amp; INDEX(Calculation!$BI$6:$BI$505,ROW(I429)/2-2,1)),"")</f>
        <v/>
      </c>
      <c r="J430" s="45"/>
      <c r="K430" s="92" t="str">
        <f t="shared" si="32"/>
        <v/>
      </c>
      <c r="L430" s="91" t="str">
        <f>IF(MOD(ROW(I429),2)=0,IF( OR(INDEX(Calculation!$BJ$6:$BJ$505,ROW(I429)/2-2,1)="",AND(INDEX(Calculation!$BJ$6:$BJ$505,ROW(I429)/2-2,1)="-",INDEX(Calculation!$BH$6:$BH$505,ROW(I429)/2-2,1)="-")),"",INDEX(Calculation!$BJ$6:$BJ$505,ROW(I429)/2-2,1)&amp; " - " &amp; INDEX(Calculation!$BK$6:$BK$505,ROW(I429)/2-2,1)),"")</f>
        <v/>
      </c>
      <c r="M430" s="45"/>
      <c r="N430" s="92" t="str">
        <f t="shared" si="33"/>
        <v/>
      </c>
      <c r="O430" s="91" t="str">
        <f>IF(MOD(ROW(I429),2)=0,IF( OR(INDEX(Calculation!$BL$6:$BL$505,ROW(I429)/2-2,1)="",AND(INDEX(Calculation!$BL$6:$BL$505,ROW(I429)/2-2,1)="-",INDEX(Calculation!$BJ$6:$BJ$505,ROW(I429)/2-2,1)="-")),"",INDEX(Calculation!$BL$6:$BL$505,ROW(I429)/2-2,1)&amp; " - " &amp; INDEX(Calculation!$BM$6:$BM$505,ROW(I429)/2-2,1)),"")</f>
        <v/>
      </c>
      <c r="P430" s="45"/>
      <c r="Q430" s="92" t="str">
        <f t="shared" si="34"/>
        <v/>
      </c>
      <c r="R430" s="91" t="str">
        <f>IF(MOD(ROW(L429),2)=0,IF( OR(INDEX(Calculation!$BN$6:$BN$505,ROW(L429)/2-2,1)="",AND(INDEX(Calculation!$BN$6:$BN$505,ROW(L429)/2-2,1)="-",INDEX(Calculation!$BL$6:$BL$505,ROW(I429)/2-2,1)="-")),"",INDEX(Calculation!$BN$6:$BN$505,ROW(L429)/2-2,1)&amp; " - " &amp; INDEX(Calculation!$BO$6:$BO$505,ROW(L429)/2-2,1)),"")</f>
        <v/>
      </c>
      <c r="S430" s="63"/>
    </row>
    <row r="431" spans="2:19" x14ac:dyDescent="0.25">
      <c r="B431" s="62"/>
      <c r="C431" s="45"/>
      <c r="D431" s="81"/>
      <c r="E431" s="92" t="str">
        <f t="shared" si="30"/>
        <v/>
      </c>
      <c r="F431" s="91" t="str">
        <f>IF(MOD(ROW(F430),2)=0,IF( LEN(INDEX(Calculation!$BF$6:$BF$505,ROW(F430)/2-2,1))=0,"",INDEX(Calculation!$BF$6:$BF$505,ROW(F430)/2-2,1)&amp; " - " &amp; INDEX(Calculation!$BG$6:$BG$505,ROW(F430)/2-2,1)),"")</f>
        <v/>
      </c>
      <c r="G431" s="45"/>
      <c r="H431" s="92" t="str">
        <f t="shared" si="31"/>
        <v/>
      </c>
      <c r="I431" s="91" t="str">
        <f>IF(MOD(ROW(I430),2)=0,IF( OR(INDEX(Calculation!$BH$6:$BH$505,ROW(I430)/2-2,1)="",AND(INDEX(Calculation!$BH$6:$BH$505,ROW(I430)/2-2,1)="-",INDEX(Calculation!$BG$6:$BG$505,ROW(I430)/2-2,1)="-")),"",INDEX(Calculation!$BH$6:$BH$505,ROW(I430)/2-2,1)&amp; " - " &amp; INDEX(Calculation!$BI$6:$BI$505,ROW(I430)/2-2,1)),"")</f>
        <v/>
      </c>
      <c r="J431" s="45"/>
      <c r="K431" s="92" t="str">
        <f t="shared" si="32"/>
        <v/>
      </c>
      <c r="L431" s="91" t="str">
        <f>IF(MOD(ROW(I430),2)=0,IF( OR(INDEX(Calculation!$BJ$6:$BJ$505,ROW(I430)/2-2,1)="",AND(INDEX(Calculation!$BJ$6:$BJ$505,ROW(I430)/2-2,1)="-",INDEX(Calculation!$BH$6:$BH$505,ROW(I430)/2-2,1)="-")),"",INDEX(Calculation!$BJ$6:$BJ$505,ROW(I430)/2-2,1)&amp; " - " &amp; INDEX(Calculation!$BK$6:$BK$505,ROW(I430)/2-2,1)),"")</f>
        <v/>
      </c>
      <c r="M431" s="45"/>
      <c r="N431" s="92" t="str">
        <f t="shared" si="33"/>
        <v/>
      </c>
      <c r="O431" s="91" t="str">
        <f>IF(MOD(ROW(I430),2)=0,IF( OR(INDEX(Calculation!$BL$6:$BL$505,ROW(I430)/2-2,1)="",AND(INDEX(Calculation!$BL$6:$BL$505,ROW(I430)/2-2,1)="-",INDEX(Calculation!$BJ$6:$BJ$505,ROW(I430)/2-2,1)="-")),"",INDEX(Calculation!$BL$6:$BL$505,ROW(I430)/2-2,1)&amp; " - " &amp; INDEX(Calculation!$BM$6:$BM$505,ROW(I430)/2-2,1)),"")</f>
        <v/>
      </c>
      <c r="P431" s="45"/>
      <c r="Q431" s="92" t="str">
        <f t="shared" si="34"/>
        <v/>
      </c>
      <c r="R431" s="91" t="str">
        <f>IF(MOD(ROW(L430),2)=0,IF( OR(INDEX(Calculation!$BN$6:$BN$505,ROW(L430)/2-2,1)="",AND(INDEX(Calculation!$BN$6:$BN$505,ROW(L430)/2-2,1)="-",INDEX(Calculation!$BL$6:$BL$505,ROW(I430)/2-2,1)="-")),"",INDEX(Calculation!$BN$6:$BN$505,ROW(L430)/2-2,1)&amp; " - " &amp; INDEX(Calculation!$BO$6:$BO$505,ROW(L430)/2-2,1)),"")</f>
        <v/>
      </c>
      <c r="S431" s="63"/>
    </row>
    <row r="432" spans="2:19" x14ac:dyDescent="0.25">
      <c r="B432" s="62"/>
      <c r="C432" s="45"/>
      <c r="D432" s="81"/>
      <c r="E432" s="92" t="str">
        <f t="shared" si="30"/>
        <v/>
      </c>
      <c r="F432" s="91" t="str">
        <f>IF(MOD(ROW(F431),2)=0,IF( LEN(INDEX(Calculation!$BF$6:$BF$505,ROW(F431)/2-2,1))=0,"",INDEX(Calculation!$BF$6:$BF$505,ROW(F431)/2-2,1)&amp; " - " &amp; INDEX(Calculation!$BG$6:$BG$505,ROW(F431)/2-2,1)),"")</f>
        <v/>
      </c>
      <c r="G432" s="45"/>
      <c r="H432" s="92" t="str">
        <f t="shared" si="31"/>
        <v/>
      </c>
      <c r="I432" s="91" t="str">
        <f>IF(MOD(ROW(I431),2)=0,IF( OR(INDEX(Calculation!$BH$6:$BH$505,ROW(I431)/2-2,1)="",AND(INDEX(Calculation!$BH$6:$BH$505,ROW(I431)/2-2,1)="-",INDEX(Calculation!$BG$6:$BG$505,ROW(I431)/2-2,1)="-")),"",INDEX(Calculation!$BH$6:$BH$505,ROW(I431)/2-2,1)&amp; " - " &amp; INDEX(Calculation!$BI$6:$BI$505,ROW(I431)/2-2,1)),"")</f>
        <v/>
      </c>
      <c r="J432" s="45"/>
      <c r="K432" s="92" t="str">
        <f t="shared" si="32"/>
        <v/>
      </c>
      <c r="L432" s="91" t="str">
        <f>IF(MOD(ROW(I431),2)=0,IF( OR(INDEX(Calculation!$BJ$6:$BJ$505,ROW(I431)/2-2,1)="",AND(INDEX(Calculation!$BJ$6:$BJ$505,ROW(I431)/2-2,1)="-",INDEX(Calculation!$BH$6:$BH$505,ROW(I431)/2-2,1)="-")),"",INDEX(Calculation!$BJ$6:$BJ$505,ROW(I431)/2-2,1)&amp; " - " &amp; INDEX(Calculation!$BK$6:$BK$505,ROW(I431)/2-2,1)),"")</f>
        <v/>
      </c>
      <c r="M432" s="45"/>
      <c r="N432" s="92" t="str">
        <f t="shared" si="33"/>
        <v/>
      </c>
      <c r="O432" s="91" t="str">
        <f>IF(MOD(ROW(I431),2)=0,IF( OR(INDEX(Calculation!$BL$6:$BL$505,ROW(I431)/2-2,1)="",AND(INDEX(Calculation!$BL$6:$BL$505,ROW(I431)/2-2,1)="-",INDEX(Calculation!$BJ$6:$BJ$505,ROW(I431)/2-2,1)="-")),"",INDEX(Calculation!$BL$6:$BL$505,ROW(I431)/2-2,1)&amp; " - " &amp; INDEX(Calculation!$BM$6:$BM$505,ROW(I431)/2-2,1)),"")</f>
        <v/>
      </c>
      <c r="P432" s="45"/>
      <c r="Q432" s="92" t="str">
        <f t="shared" si="34"/>
        <v/>
      </c>
      <c r="R432" s="91" t="str">
        <f>IF(MOD(ROW(L431),2)=0,IF( OR(INDEX(Calculation!$BN$6:$BN$505,ROW(L431)/2-2,1)="",AND(INDEX(Calculation!$BN$6:$BN$505,ROW(L431)/2-2,1)="-",INDEX(Calculation!$BL$6:$BL$505,ROW(I431)/2-2,1)="-")),"",INDEX(Calculation!$BN$6:$BN$505,ROW(L431)/2-2,1)&amp; " - " &amp; INDEX(Calculation!$BO$6:$BO$505,ROW(L431)/2-2,1)),"")</f>
        <v/>
      </c>
      <c r="S432" s="63"/>
    </row>
    <row r="433" spans="2:19" x14ac:dyDescent="0.25">
      <c r="B433" s="62"/>
      <c r="C433" s="45"/>
      <c r="D433" s="81"/>
      <c r="E433" s="92" t="str">
        <f t="shared" si="30"/>
        <v/>
      </c>
      <c r="F433" s="91" t="str">
        <f>IF(MOD(ROW(F432),2)=0,IF( LEN(INDEX(Calculation!$BF$6:$BF$505,ROW(F432)/2-2,1))=0,"",INDEX(Calculation!$BF$6:$BF$505,ROW(F432)/2-2,1)&amp; " - " &amp; INDEX(Calculation!$BG$6:$BG$505,ROW(F432)/2-2,1)),"")</f>
        <v/>
      </c>
      <c r="G433" s="45"/>
      <c r="H433" s="92" t="str">
        <f t="shared" si="31"/>
        <v/>
      </c>
      <c r="I433" s="91" t="str">
        <f>IF(MOD(ROW(I432),2)=0,IF( OR(INDEX(Calculation!$BH$6:$BH$505,ROW(I432)/2-2,1)="",AND(INDEX(Calculation!$BH$6:$BH$505,ROW(I432)/2-2,1)="-",INDEX(Calculation!$BG$6:$BG$505,ROW(I432)/2-2,1)="-")),"",INDEX(Calculation!$BH$6:$BH$505,ROW(I432)/2-2,1)&amp; " - " &amp; INDEX(Calculation!$BI$6:$BI$505,ROW(I432)/2-2,1)),"")</f>
        <v/>
      </c>
      <c r="J433" s="45"/>
      <c r="K433" s="92" t="str">
        <f t="shared" si="32"/>
        <v/>
      </c>
      <c r="L433" s="91" t="str">
        <f>IF(MOD(ROW(I432),2)=0,IF( OR(INDEX(Calculation!$BJ$6:$BJ$505,ROW(I432)/2-2,1)="",AND(INDEX(Calculation!$BJ$6:$BJ$505,ROW(I432)/2-2,1)="-",INDEX(Calculation!$BH$6:$BH$505,ROW(I432)/2-2,1)="-")),"",INDEX(Calculation!$BJ$6:$BJ$505,ROW(I432)/2-2,1)&amp; " - " &amp; INDEX(Calculation!$BK$6:$BK$505,ROW(I432)/2-2,1)),"")</f>
        <v/>
      </c>
      <c r="M433" s="45"/>
      <c r="N433" s="92" t="str">
        <f t="shared" si="33"/>
        <v/>
      </c>
      <c r="O433" s="91" t="str">
        <f>IF(MOD(ROW(I432),2)=0,IF( OR(INDEX(Calculation!$BL$6:$BL$505,ROW(I432)/2-2,1)="",AND(INDEX(Calculation!$BL$6:$BL$505,ROW(I432)/2-2,1)="-",INDEX(Calculation!$BJ$6:$BJ$505,ROW(I432)/2-2,1)="-")),"",INDEX(Calculation!$BL$6:$BL$505,ROW(I432)/2-2,1)&amp; " - " &amp; INDEX(Calculation!$BM$6:$BM$505,ROW(I432)/2-2,1)),"")</f>
        <v/>
      </c>
      <c r="P433" s="45"/>
      <c r="Q433" s="92" t="str">
        <f t="shared" si="34"/>
        <v/>
      </c>
      <c r="R433" s="91" t="str">
        <f>IF(MOD(ROW(L432),2)=0,IF( OR(INDEX(Calculation!$BN$6:$BN$505,ROW(L432)/2-2,1)="",AND(INDEX(Calculation!$BN$6:$BN$505,ROW(L432)/2-2,1)="-",INDEX(Calculation!$BL$6:$BL$505,ROW(I432)/2-2,1)="-")),"",INDEX(Calculation!$BN$6:$BN$505,ROW(L432)/2-2,1)&amp; " - " &amp; INDEX(Calculation!$BO$6:$BO$505,ROW(L432)/2-2,1)),"")</f>
        <v/>
      </c>
      <c r="S433" s="63"/>
    </row>
    <row r="434" spans="2:19" x14ac:dyDescent="0.25">
      <c r="B434" s="62"/>
      <c r="C434" s="45"/>
      <c r="D434" s="81"/>
      <c r="E434" s="92" t="str">
        <f t="shared" si="30"/>
        <v/>
      </c>
      <c r="F434" s="91" t="str">
        <f>IF(MOD(ROW(F433),2)=0,IF( LEN(INDEX(Calculation!$BF$6:$BF$505,ROW(F433)/2-2,1))=0,"",INDEX(Calculation!$BF$6:$BF$505,ROW(F433)/2-2,1)&amp; " - " &amp; INDEX(Calculation!$BG$6:$BG$505,ROW(F433)/2-2,1)),"")</f>
        <v/>
      </c>
      <c r="G434" s="45"/>
      <c r="H434" s="92" t="str">
        <f t="shared" si="31"/>
        <v/>
      </c>
      <c r="I434" s="91" t="str">
        <f>IF(MOD(ROW(I433),2)=0,IF( OR(INDEX(Calculation!$BH$6:$BH$505,ROW(I433)/2-2,1)="",AND(INDEX(Calculation!$BH$6:$BH$505,ROW(I433)/2-2,1)="-",INDEX(Calculation!$BG$6:$BG$505,ROW(I433)/2-2,1)="-")),"",INDEX(Calculation!$BH$6:$BH$505,ROW(I433)/2-2,1)&amp; " - " &amp; INDEX(Calculation!$BI$6:$BI$505,ROW(I433)/2-2,1)),"")</f>
        <v/>
      </c>
      <c r="J434" s="45"/>
      <c r="K434" s="92" t="str">
        <f t="shared" si="32"/>
        <v/>
      </c>
      <c r="L434" s="91" t="str">
        <f>IF(MOD(ROW(I433),2)=0,IF( OR(INDEX(Calculation!$BJ$6:$BJ$505,ROW(I433)/2-2,1)="",AND(INDEX(Calculation!$BJ$6:$BJ$505,ROW(I433)/2-2,1)="-",INDEX(Calculation!$BH$6:$BH$505,ROW(I433)/2-2,1)="-")),"",INDEX(Calculation!$BJ$6:$BJ$505,ROW(I433)/2-2,1)&amp; " - " &amp; INDEX(Calculation!$BK$6:$BK$505,ROW(I433)/2-2,1)),"")</f>
        <v/>
      </c>
      <c r="M434" s="45"/>
      <c r="N434" s="92" t="str">
        <f t="shared" si="33"/>
        <v/>
      </c>
      <c r="O434" s="91" t="str">
        <f>IF(MOD(ROW(I433),2)=0,IF( OR(INDEX(Calculation!$BL$6:$BL$505,ROW(I433)/2-2,1)="",AND(INDEX(Calculation!$BL$6:$BL$505,ROW(I433)/2-2,1)="-",INDEX(Calculation!$BJ$6:$BJ$505,ROW(I433)/2-2,1)="-")),"",INDEX(Calculation!$BL$6:$BL$505,ROW(I433)/2-2,1)&amp; " - " &amp; INDEX(Calculation!$BM$6:$BM$505,ROW(I433)/2-2,1)),"")</f>
        <v/>
      </c>
      <c r="P434" s="45"/>
      <c r="Q434" s="92" t="str">
        <f t="shared" si="34"/>
        <v/>
      </c>
      <c r="R434" s="91" t="str">
        <f>IF(MOD(ROW(L433),2)=0,IF( OR(INDEX(Calculation!$BN$6:$BN$505,ROW(L433)/2-2,1)="",AND(INDEX(Calculation!$BN$6:$BN$505,ROW(L433)/2-2,1)="-",INDEX(Calculation!$BL$6:$BL$505,ROW(I433)/2-2,1)="-")),"",INDEX(Calculation!$BN$6:$BN$505,ROW(L433)/2-2,1)&amp; " - " &amp; INDEX(Calculation!$BO$6:$BO$505,ROW(L433)/2-2,1)),"")</f>
        <v/>
      </c>
      <c r="S434" s="63"/>
    </row>
    <row r="435" spans="2:19" x14ac:dyDescent="0.25">
      <c r="B435" s="62"/>
      <c r="C435" s="45"/>
      <c r="D435" s="81"/>
      <c r="E435" s="92" t="str">
        <f t="shared" si="30"/>
        <v/>
      </c>
      <c r="F435" s="91" t="str">
        <f>IF(MOD(ROW(F434),2)=0,IF( LEN(INDEX(Calculation!$BF$6:$BF$505,ROW(F434)/2-2,1))=0,"",INDEX(Calculation!$BF$6:$BF$505,ROW(F434)/2-2,1)&amp; " - " &amp; INDEX(Calculation!$BG$6:$BG$505,ROW(F434)/2-2,1)),"")</f>
        <v/>
      </c>
      <c r="G435" s="45"/>
      <c r="H435" s="92" t="str">
        <f t="shared" si="31"/>
        <v/>
      </c>
      <c r="I435" s="91" t="str">
        <f>IF(MOD(ROW(I434),2)=0,IF( OR(INDEX(Calculation!$BH$6:$BH$505,ROW(I434)/2-2,1)="",AND(INDEX(Calculation!$BH$6:$BH$505,ROW(I434)/2-2,1)="-",INDEX(Calculation!$BG$6:$BG$505,ROW(I434)/2-2,1)="-")),"",INDEX(Calculation!$BH$6:$BH$505,ROW(I434)/2-2,1)&amp; " - " &amp; INDEX(Calculation!$BI$6:$BI$505,ROW(I434)/2-2,1)),"")</f>
        <v/>
      </c>
      <c r="J435" s="45"/>
      <c r="K435" s="92" t="str">
        <f t="shared" si="32"/>
        <v/>
      </c>
      <c r="L435" s="91" t="str">
        <f>IF(MOD(ROW(I434),2)=0,IF( OR(INDEX(Calculation!$BJ$6:$BJ$505,ROW(I434)/2-2,1)="",AND(INDEX(Calculation!$BJ$6:$BJ$505,ROW(I434)/2-2,1)="-",INDEX(Calculation!$BH$6:$BH$505,ROW(I434)/2-2,1)="-")),"",INDEX(Calculation!$BJ$6:$BJ$505,ROW(I434)/2-2,1)&amp; " - " &amp; INDEX(Calculation!$BK$6:$BK$505,ROW(I434)/2-2,1)),"")</f>
        <v/>
      </c>
      <c r="M435" s="45"/>
      <c r="N435" s="92" t="str">
        <f t="shared" si="33"/>
        <v/>
      </c>
      <c r="O435" s="91" t="str">
        <f>IF(MOD(ROW(I434),2)=0,IF( OR(INDEX(Calculation!$BL$6:$BL$505,ROW(I434)/2-2,1)="",AND(INDEX(Calculation!$BL$6:$BL$505,ROW(I434)/2-2,1)="-",INDEX(Calculation!$BJ$6:$BJ$505,ROW(I434)/2-2,1)="-")),"",INDEX(Calculation!$BL$6:$BL$505,ROW(I434)/2-2,1)&amp; " - " &amp; INDEX(Calculation!$BM$6:$BM$505,ROW(I434)/2-2,1)),"")</f>
        <v/>
      </c>
      <c r="P435" s="45"/>
      <c r="Q435" s="92" t="str">
        <f t="shared" si="34"/>
        <v/>
      </c>
      <c r="R435" s="91" t="str">
        <f>IF(MOD(ROW(L434),2)=0,IF( OR(INDEX(Calculation!$BN$6:$BN$505,ROW(L434)/2-2,1)="",AND(INDEX(Calculation!$BN$6:$BN$505,ROW(L434)/2-2,1)="-",INDEX(Calculation!$BL$6:$BL$505,ROW(I434)/2-2,1)="-")),"",INDEX(Calculation!$BN$6:$BN$505,ROW(L434)/2-2,1)&amp; " - " &amp; INDEX(Calculation!$BO$6:$BO$505,ROW(L434)/2-2,1)),"")</f>
        <v/>
      </c>
      <c r="S435" s="63"/>
    </row>
    <row r="436" spans="2:19" x14ac:dyDescent="0.25">
      <c r="B436" s="62"/>
      <c r="C436" s="45"/>
      <c r="D436" s="81"/>
      <c r="E436" s="92" t="str">
        <f t="shared" si="30"/>
        <v/>
      </c>
      <c r="F436" s="91" t="str">
        <f>IF(MOD(ROW(F435),2)=0,IF( LEN(INDEX(Calculation!$BF$6:$BF$505,ROW(F435)/2-2,1))=0,"",INDEX(Calculation!$BF$6:$BF$505,ROW(F435)/2-2,1)&amp; " - " &amp; INDEX(Calculation!$BG$6:$BG$505,ROW(F435)/2-2,1)),"")</f>
        <v/>
      </c>
      <c r="G436" s="45"/>
      <c r="H436" s="92" t="str">
        <f t="shared" si="31"/>
        <v/>
      </c>
      <c r="I436" s="91" t="str">
        <f>IF(MOD(ROW(I435),2)=0,IF( OR(INDEX(Calculation!$BH$6:$BH$505,ROW(I435)/2-2,1)="",AND(INDEX(Calculation!$BH$6:$BH$505,ROW(I435)/2-2,1)="-",INDEX(Calculation!$BG$6:$BG$505,ROW(I435)/2-2,1)="-")),"",INDEX(Calculation!$BH$6:$BH$505,ROW(I435)/2-2,1)&amp; " - " &amp; INDEX(Calculation!$BI$6:$BI$505,ROW(I435)/2-2,1)),"")</f>
        <v/>
      </c>
      <c r="J436" s="45"/>
      <c r="K436" s="92" t="str">
        <f t="shared" si="32"/>
        <v/>
      </c>
      <c r="L436" s="91" t="str">
        <f>IF(MOD(ROW(I435),2)=0,IF( OR(INDEX(Calculation!$BJ$6:$BJ$505,ROW(I435)/2-2,1)="",AND(INDEX(Calculation!$BJ$6:$BJ$505,ROW(I435)/2-2,1)="-",INDEX(Calculation!$BH$6:$BH$505,ROW(I435)/2-2,1)="-")),"",INDEX(Calculation!$BJ$6:$BJ$505,ROW(I435)/2-2,1)&amp; " - " &amp; INDEX(Calculation!$BK$6:$BK$505,ROW(I435)/2-2,1)),"")</f>
        <v/>
      </c>
      <c r="M436" s="45"/>
      <c r="N436" s="92" t="str">
        <f t="shared" si="33"/>
        <v/>
      </c>
      <c r="O436" s="91" t="str">
        <f>IF(MOD(ROW(I435),2)=0,IF( OR(INDEX(Calculation!$BL$6:$BL$505,ROW(I435)/2-2,1)="",AND(INDEX(Calculation!$BL$6:$BL$505,ROW(I435)/2-2,1)="-",INDEX(Calculation!$BJ$6:$BJ$505,ROW(I435)/2-2,1)="-")),"",INDEX(Calculation!$BL$6:$BL$505,ROW(I435)/2-2,1)&amp; " - " &amp; INDEX(Calculation!$BM$6:$BM$505,ROW(I435)/2-2,1)),"")</f>
        <v/>
      </c>
      <c r="P436" s="45"/>
      <c r="Q436" s="92" t="str">
        <f t="shared" si="34"/>
        <v/>
      </c>
      <c r="R436" s="91" t="str">
        <f>IF(MOD(ROW(L435),2)=0,IF( OR(INDEX(Calculation!$BN$6:$BN$505,ROW(L435)/2-2,1)="",AND(INDEX(Calculation!$BN$6:$BN$505,ROW(L435)/2-2,1)="-",INDEX(Calculation!$BL$6:$BL$505,ROW(I435)/2-2,1)="-")),"",INDEX(Calculation!$BN$6:$BN$505,ROW(L435)/2-2,1)&amp; " - " &amp; INDEX(Calculation!$BO$6:$BO$505,ROW(L435)/2-2,1)),"")</f>
        <v/>
      </c>
      <c r="S436" s="63"/>
    </row>
    <row r="437" spans="2:19" x14ac:dyDescent="0.25">
      <c r="B437" s="62"/>
      <c r="C437" s="45"/>
      <c r="D437" s="81"/>
      <c r="E437" s="92" t="str">
        <f t="shared" si="30"/>
        <v/>
      </c>
      <c r="F437" s="91" t="str">
        <f>IF(MOD(ROW(F436),2)=0,IF( LEN(INDEX(Calculation!$BF$6:$BF$505,ROW(F436)/2-2,1))=0,"",INDEX(Calculation!$BF$6:$BF$505,ROW(F436)/2-2,1)&amp; " - " &amp; INDEX(Calculation!$BG$6:$BG$505,ROW(F436)/2-2,1)),"")</f>
        <v/>
      </c>
      <c r="G437" s="45"/>
      <c r="H437" s="92" t="str">
        <f t="shared" si="31"/>
        <v/>
      </c>
      <c r="I437" s="91" t="str">
        <f>IF(MOD(ROW(I436),2)=0,IF( OR(INDEX(Calculation!$BH$6:$BH$505,ROW(I436)/2-2,1)="",AND(INDEX(Calculation!$BH$6:$BH$505,ROW(I436)/2-2,1)="-",INDEX(Calculation!$BG$6:$BG$505,ROW(I436)/2-2,1)="-")),"",INDEX(Calculation!$BH$6:$BH$505,ROW(I436)/2-2,1)&amp; " - " &amp; INDEX(Calculation!$BI$6:$BI$505,ROW(I436)/2-2,1)),"")</f>
        <v/>
      </c>
      <c r="J437" s="45"/>
      <c r="K437" s="92" t="str">
        <f t="shared" si="32"/>
        <v/>
      </c>
      <c r="L437" s="91" t="str">
        <f>IF(MOD(ROW(I436),2)=0,IF( OR(INDEX(Calculation!$BJ$6:$BJ$505,ROW(I436)/2-2,1)="",AND(INDEX(Calculation!$BJ$6:$BJ$505,ROW(I436)/2-2,1)="-",INDEX(Calculation!$BH$6:$BH$505,ROW(I436)/2-2,1)="-")),"",INDEX(Calculation!$BJ$6:$BJ$505,ROW(I436)/2-2,1)&amp; " - " &amp; INDEX(Calculation!$BK$6:$BK$505,ROW(I436)/2-2,1)),"")</f>
        <v/>
      </c>
      <c r="M437" s="45"/>
      <c r="N437" s="92" t="str">
        <f t="shared" si="33"/>
        <v/>
      </c>
      <c r="O437" s="91" t="str">
        <f>IF(MOD(ROW(I436),2)=0,IF( OR(INDEX(Calculation!$BL$6:$BL$505,ROW(I436)/2-2,1)="",AND(INDEX(Calculation!$BL$6:$BL$505,ROW(I436)/2-2,1)="-",INDEX(Calculation!$BJ$6:$BJ$505,ROW(I436)/2-2,1)="-")),"",INDEX(Calculation!$BL$6:$BL$505,ROW(I436)/2-2,1)&amp; " - " &amp; INDEX(Calculation!$BM$6:$BM$505,ROW(I436)/2-2,1)),"")</f>
        <v/>
      </c>
      <c r="P437" s="45"/>
      <c r="Q437" s="92" t="str">
        <f t="shared" si="34"/>
        <v/>
      </c>
      <c r="R437" s="91" t="str">
        <f>IF(MOD(ROW(L436),2)=0,IF( OR(INDEX(Calculation!$BN$6:$BN$505,ROW(L436)/2-2,1)="",AND(INDEX(Calculation!$BN$6:$BN$505,ROW(L436)/2-2,1)="-",INDEX(Calculation!$BL$6:$BL$505,ROW(I436)/2-2,1)="-")),"",INDEX(Calculation!$BN$6:$BN$505,ROW(L436)/2-2,1)&amp; " - " &amp; INDEX(Calculation!$BO$6:$BO$505,ROW(L436)/2-2,1)),"")</f>
        <v/>
      </c>
      <c r="S437" s="63"/>
    </row>
    <row r="438" spans="2:19" x14ac:dyDescent="0.25">
      <c r="B438" s="62"/>
      <c r="C438" s="45"/>
      <c r="D438" s="81"/>
      <c r="E438" s="92" t="str">
        <f t="shared" si="30"/>
        <v/>
      </c>
      <c r="F438" s="91" t="str">
        <f>IF(MOD(ROW(F437),2)=0,IF( LEN(INDEX(Calculation!$BF$6:$BF$505,ROW(F437)/2-2,1))=0,"",INDEX(Calculation!$BF$6:$BF$505,ROW(F437)/2-2,1)&amp; " - " &amp; INDEX(Calculation!$BG$6:$BG$505,ROW(F437)/2-2,1)),"")</f>
        <v/>
      </c>
      <c r="G438" s="45"/>
      <c r="H438" s="92" t="str">
        <f t="shared" si="31"/>
        <v/>
      </c>
      <c r="I438" s="91" t="str">
        <f>IF(MOD(ROW(I437),2)=0,IF( OR(INDEX(Calculation!$BH$6:$BH$505,ROW(I437)/2-2,1)="",AND(INDEX(Calculation!$BH$6:$BH$505,ROW(I437)/2-2,1)="-",INDEX(Calculation!$BG$6:$BG$505,ROW(I437)/2-2,1)="-")),"",INDEX(Calculation!$BH$6:$BH$505,ROW(I437)/2-2,1)&amp; " - " &amp; INDEX(Calculation!$BI$6:$BI$505,ROW(I437)/2-2,1)),"")</f>
        <v/>
      </c>
      <c r="J438" s="45"/>
      <c r="K438" s="92" t="str">
        <f t="shared" si="32"/>
        <v/>
      </c>
      <c r="L438" s="91" t="str">
        <f>IF(MOD(ROW(I437),2)=0,IF( OR(INDEX(Calculation!$BJ$6:$BJ$505,ROW(I437)/2-2,1)="",AND(INDEX(Calculation!$BJ$6:$BJ$505,ROW(I437)/2-2,1)="-",INDEX(Calculation!$BH$6:$BH$505,ROW(I437)/2-2,1)="-")),"",INDEX(Calculation!$BJ$6:$BJ$505,ROW(I437)/2-2,1)&amp; " - " &amp; INDEX(Calculation!$BK$6:$BK$505,ROW(I437)/2-2,1)),"")</f>
        <v/>
      </c>
      <c r="M438" s="45"/>
      <c r="N438" s="92" t="str">
        <f t="shared" si="33"/>
        <v/>
      </c>
      <c r="O438" s="91" t="str">
        <f>IF(MOD(ROW(I437),2)=0,IF( OR(INDEX(Calculation!$BL$6:$BL$505,ROW(I437)/2-2,1)="",AND(INDEX(Calculation!$BL$6:$BL$505,ROW(I437)/2-2,1)="-",INDEX(Calculation!$BJ$6:$BJ$505,ROW(I437)/2-2,1)="-")),"",INDEX(Calculation!$BL$6:$BL$505,ROW(I437)/2-2,1)&amp; " - " &amp; INDEX(Calculation!$BM$6:$BM$505,ROW(I437)/2-2,1)),"")</f>
        <v/>
      </c>
      <c r="P438" s="45"/>
      <c r="Q438" s="92" t="str">
        <f t="shared" si="34"/>
        <v/>
      </c>
      <c r="R438" s="91" t="str">
        <f>IF(MOD(ROW(L437),2)=0,IF( OR(INDEX(Calculation!$BN$6:$BN$505,ROW(L437)/2-2,1)="",AND(INDEX(Calculation!$BN$6:$BN$505,ROW(L437)/2-2,1)="-",INDEX(Calculation!$BL$6:$BL$505,ROW(I437)/2-2,1)="-")),"",INDEX(Calculation!$BN$6:$BN$505,ROW(L437)/2-2,1)&amp; " - " &amp; INDEX(Calculation!$BO$6:$BO$505,ROW(L437)/2-2,1)),"")</f>
        <v/>
      </c>
      <c r="S438" s="63"/>
    </row>
    <row r="439" spans="2:19" x14ac:dyDescent="0.25">
      <c r="B439" s="62"/>
      <c r="C439" s="45"/>
      <c r="D439" s="81"/>
      <c r="E439" s="92" t="str">
        <f t="shared" si="30"/>
        <v/>
      </c>
      <c r="F439" s="91" t="str">
        <f>IF(MOD(ROW(F438),2)=0,IF( LEN(INDEX(Calculation!$BF$6:$BF$505,ROW(F438)/2-2,1))=0,"",INDEX(Calculation!$BF$6:$BF$505,ROW(F438)/2-2,1)&amp; " - " &amp; INDEX(Calculation!$BG$6:$BG$505,ROW(F438)/2-2,1)),"")</f>
        <v/>
      </c>
      <c r="G439" s="45"/>
      <c r="H439" s="92" t="str">
        <f t="shared" si="31"/>
        <v/>
      </c>
      <c r="I439" s="91" t="str">
        <f>IF(MOD(ROW(I438),2)=0,IF( OR(INDEX(Calculation!$BH$6:$BH$505,ROW(I438)/2-2,1)="",AND(INDEX(Calculation!$BH$6:$BH$505,ROW(I438)/2-2,1)="-",INDEX(Calculation!$BG$6:$BG$505,ROW(I438)/2-2,1)="-")),"",INDEX(Calculation!$BH$6:$BH$505,ROW(I438)/2-2,1)&amp; " - " &amp; INDEX(Calculation!$BI$6:$BI$505,ROW(I438)/2-2,1)),"")</f>
        <v/>
      </c>
      <c r="J439" s="45"/>
      <c r="K439" s="92" t="str">
        <f t="shared" si="32"/>
        <v/>
      </c>
      <c r="L439" s="91" t="str">
        <f>IF(MOD(ROW(I438),2)=0,IF( OR(INDEX(Calculation!$BJ$6:$BJ$505,ROW(I438)/2-2,1)="",AND(INDEX(Calculation!$BJ$6:$BJ$505,ROW(I438)/2-2,1)="-",INDEX(Calculation!$BH$6:$BH$505,ROW(I438)/2-2,1)="-")),"",INDEX(Calculation!$BJ$6:$BJ$505,ROW(I438)/2-2,1)&amp; " - " &amp; INDEX(Calculation!$BK$6:$BK$505,ROW(I438)/2-2,1)),"")</f>
        <v/>
      </c>
      <c r="M439" s="45"/>
      <c r="N439" s="92" t="str">
        <f t="shared" si="33"/>
        <v/>
      </c>
      <c r="O439" s="91" t="str">
        <f>IF(MOD(ROW(I438),2)=0,IF( OR(INDEX(Calculation!$BL$6:$BL$505,ROW(I438)/2-2,1)="",AND(INDEX(Calculation!$BL$6:$BL$505,ROW(I438)/2-2,1)="-",INDEX(Calculation!$BJ$6:$BJ$505,ROW(I438)/2-2,1)="-")),"",INDEX(Calculation!$BL$6:$BL$505,ROW(I438)/2-2,1)&amp; " - " &amp; INDEX(Calculation!$BM$6:$BM$505,ROW(I438)/2-2,1)),"")</f>
        <v/>
      </c>
      <c r="P439" s="45"/>
      <c r="Q439" s="92" t="str">
        <f t="shared" si="34"/>
        <v/>
      </c>
      <c r="R439" s="91" t="str">
        <f>IF(MOD(ROW(L438),2)=0,IF( OR(INDEX(Calculation!$BN$6:$BN$505,ROW(L438)/2-2,1)="",AND(INDEX(Calculation!$BN$6:$BN$505,ROW(L438)/2-2,1)="-",INDEX(Calculation!$BL$6:$BL$505,ROW(I438)/2-2,1)="-")),"",INDEX(Calculation!$BN$6:$BN$505,ROW(L438)/2-2,1)&amp; " - " &amp; INDEX(Calculation!$BO$6:$BO$505,ROW(L438)/2-2,1)),"")</f>
        <v/>
      </c>
      <c r="S439" s="63"/>
    </row>
    <row r="440" spans="2:19" x14ac:dyDescent="0.25">
      <c r="B440" s="62"/>
      <c r="C440" s="45"/>
      <c r="D440" s="81"/>
      <c r="E440" s="92" t="str">
        <f t="shared" si="30"/>
        <v/>
      </c>
      <c r="F440" s="91" t="str">
        <f>IF(MOD(ROW(F439),2)=0,IF( LEN(INDEX(Calculation!$BF$6:$BF$505,ROW(F439)/2-2,1))=0,"",INDEX(Calculation!$BF$6:$BF$505,ROW(F439)/2-2,1)&amp; " - " &amp; INDEX(Calculation!$BG$6:$BG$505,ROW(F439)/2-2,1)),"")</f>
        <v/>
      </c>
      <c r="G440" s="45"/>
      <c r="H440" s="92" t="str">
        <f t="shared" si="31"/>
        <v/>
      </c>
      <c r="I440" s="91" t="str">
        <f>IF(MOD(ROW(I439),2)=0,IF( OR(INDEX(Calculation!$BH$6:$BH$505,ROW(I439)/2-2,1)="",AND(INDEX(Calculation!$BH$6:$BH$505,ROW(I439)/2-2,1)="-",INDEX(Calculation!$BG$6:$BG$505,ROW(I439)/2-2,1)="-")),"",INDEX(Calculation!$BH$6:$BH$505,ROW(I439)/2-2,1)&amp; " - " &amp; INDEX(Calculation!$BI$6:$BI$505,ROW(I439)/2-2,1)),"")</f>
        <v/>
      </c>
      <c r="J440" s="45"/>
      <c r="K440" s="92" t="str">
        <f t="shared" si="32"/>
        <v/>
      </c>
      <c r="L440" s="91" t="str">
        <f>IF(MOD(ROW(I439),2)=0,IF( OR(INDEX(Calculation!$BJ$6:$BJ$505,ROW(I439)/2-2,1)="",AND(INDEX(Calculation!$BJ$6:$BJ$505,ROW(I439)/2-2,1)="-",INDEX(Calculation!$BH$6:$BH$505,ROW(I439)/2-2,1)="-")),"",INDEX(Calculation!$BJ$6:$BJ$505,ROW(I439)/2-2,1)&amp; " - " &amp; INDEX(Calculation!$BK$6:$BK$505,ROW(I439)/2-2,1)),"")</f>
        <v/>
      </c>
      <c r="M440" s="45"/>
      <c r="N440" s="92" t="str">
        <f t="shared" si="33"/>
        <v/>
      </c>
      <c r="O440" s="91" t="str">
        <f>IF(MOD(ROW(I439),2)=0,IF( OR(INDEX(Calculation!$BL$6:$BL$505,ROW(I439)/2-2,1)="",AND(INDEX(Calculation!$BL$6:$BL$505,ROW(I439)/2-2,1)="-",INDEX(Calculation!$BJ$6:$BJ$505,ROW(I439)/2-2,1)="-")),"",INDEX(Calculation!$BL$6:$BL$505,ROW(I439)/2-2,1)&amp; " - " &amp; INDEX(Calculation!$BM$6:$BM$505,ROW(I439)/2-2,1)),"")</f>
        <v/>
      </c>
      <c r="P440" s="45"/>
      <c r="Q440" s="92" t="str">
        <f t="shared" si="34"/>
        <v/>
      </c>
      <c r="R440" s="91" t="str">
        <f>IF(MOD(ROW(L439),2)=0,IF( OR(INDEX(Calculation!$BN$6:$BN$505,ROW(L439)/2-2,1)="",AND(INDEX(Calculation!$BN$6:$BN$505,ROW(L439)/2-2,1)="-",INDEX(Calculation!$BL$6:$BL$505,ROW(I439)/2-2,1)="-")),"",INDEX(Calculation!$BN$6:$BN$505,ROW(L439)/2-2,1)&amp; " - " &amp; INDEX(Calculation!$BO$6:$BO$505,ROW(L439)/2-2,1)),"")</f>
        <v/>
      </c>
      <c r="S440" s="63"/>
    </row>
    <row r="441" spans="2:19" x14ac:dyDescent="0.25">
      <c r="B441" s="62"/>
      <c r="C441" s="45"/>
      <c r="D441" s="81"/>
      <c r="E441" s="92" t="str">
        <f t="shared" si="30"/>
        <v/>
      </c>
      <c r="F441" s="91" t="str">
        <f>IF(MOD(ROW(F440),2)=0,IF( LEN(INDEX(Calculation!$BF$6:$BF$505,ROW(F440)/2-2,1))=0,"",INDEX(Calculation!$BF$6:$BF$505,ROW(F440)/2-2,1)&amp; " - " &amp; INDEX(Calculation!$BG$6:$BG$505,ROW(F440)/2-2,1)),"")</f>
        <v/>
      </c>
      <c r="G441" s="45"/>
      <c r="H441" s="92" t="str">
        <f t="shared" si="31"/>
        <v/>
      </c>
      <c r="I441" s="91" t="str">
        <f>IF(MOD(ROW(I440),2)=0,IF( OR(INDEX(Calculation!$BH$6:$BH$505,ROW(I440)/2-2,1)="",AND(INDEX(Calculation!$BH$6:$BH$505,ROW(I440)/2-2,1)="-",INDEX(Calculation!$BG$6:$BG$505,ROW(I440)/2-2,1)="-")),"",INDEX(Calculation!$BH$6:$BH$505,ROW(I440)/2-2,1)&amp; " - " &amp; INDEX(Calculation!$BI$6:$BI$505,ROW(I440)/2-2,1)),"")</f>
        <v/>
      </c>
      <c r="J441" s="45"/>
      <c r="K441" s="92" t="str">
        <f t="shared" si="32"/>
        <v/>
      </c>
      <c r="L441" s="91" t="str">
        <f>IF(MOD(ROW(I440),2)=0,IF( OR(INDEX(Calculation!$BJ$6:$BJ$505,ROW(I440)/2-2,1)="",AND(INDEX(Calculation!$BJ$6:$BJ$505,ROW(I440)/2-2,1)="-",INDEX(Calculation!$BH$6:$BH$505,ROW(I440)/2-2,1)="-")),"",INDEX(Calculation!$BJ$6:$BJ$505,ROW(I440)/2-2,1)&amp; " - " &amp; INDEX(Calculation!$BK$6:$BK$505,ROW(I440)/2-2,1)),"")</f>
        <v/>
      </c>
      <c r="M441" s="45"/>
      <c r="N441" s="92" t="str">
        <f t="shared" si="33"/>
        <v/>
      </c>
      <c r="O441" s="91" t="str">
        <f>IF(MOD(ROW(I440),2)=0,IF( OR(INDEX(Calculation!$BL$6:$BL$505,ROW(I440)/2-2,1)="",AND(INDEX(Calculation!$BL$6:$BL$505,ROW(I440)/2-2,1)="-",INDEX(Calculation!$BJ$6:$BJ$505,ROW(I440)/2-2,1)="-")),"",INDEX(Calculation!$BL$6:$BL$505,ROW(I440)/2-2,1)&amp; " - " &amp; INDEX(Calculation!$BM$6:$BM$505,ROW(I440)/2-2,1)),"")</f>
        <v/>
      </c>
      <c r="P441" s="45"/>
      <c r="Q441" s="92" t="str">
        <f t="shared" si="34"/>
        <v/>
      </c>
      <c r="R441" s="91" t="str">
        <f>IF(MOD(ROW(L440),2)=0,IF( OR(INDEX(Calculation!$BN$6:$BN$505,ROW(L440)/2-2,1)="",AND(INDEX(Calculation!$BN$6:$BN$505,ROW(L440)/2-2,1)="-",INDEX(Calculation!$BL$6:$BL$505,ROW(I440)/2-2,1)="-")),"",INDEX(Calculation!$BN$6:$BN$505,ROW(L440)/2-2,1)&amp; " - " &amp; INDEX(Calculation!$BO$6:$BO$505,ROW(L440)/2-2,1)),"")</f>
        <v/>
      </c>
      <c r="S441" s="63"/>
    </row>
    <row r="442" spans="2:19" x14ac:dyDescent="0.25">
      <c r="B442" s="62"/>
      <c r="C442" s="45"/>
      <c r="D442" s="81"/>
      <c r="E442" s="92" t="str">
        <f t="shared" si="30"/>
        <v/>
      </c>
      <c r="F442" s="91" t="str">
        <f>IF(MOD(ROW(F441),2)=0,IF( LEN(INDEX(Calculation!$BF$6:$BF$505,ROW(F441)/2-2,1))=0,"",INDEX(Calculation!$BF$6:$BF$505,ROW(F441)/2-2,1)&amp; " - " &amp; INDEX(Calculation!$BG$6:$BG$505,ROW(F441)/2-2,1)),"")</f>
        <v/>
      </c>
      <c r="G442" s="45"/>
      <c r="H442" s="92" t="str">
        <f t="shared" si="31"/>
        <v/>
      </c>
      <c r="I442" s="91" t="str">
        <f>IF(MOD(ROW(I441),2)=0,IF( OR(INDEX(Calculation!$BH$6:$BH$505,ROW(I441)/2-2,1)="",AND(INDEX(Calculation!$BH$6:$BH$505,ROW(I441)/2-2,1)="-",INDEX(Calculation!$BG$6:$BG$505,ROW(I441)/2-2,1)="-")),"",INDEX(Calculation!$BH$6:$BH$505,ROW(I441)/2-2,1)&amp; " - " &amp; INDEX(Calculation!$BI$6:$BI$505,ROW(I441)/2-2,1)),"")</f>
        <v/>
      </c>
      <c r="J442" s="45"/>
      <c r="K442" s="92" t="str">
        <f t="shared" si="32"/>
        <v/>
      </c>
      <c r="L442" s="91" t="str">
        <f>IF(MOD(ROW(I441),2)=0,IF( OR(INDEX(Calculation!$BJ$6:$BJ$505,ROW(I441)/2-2,1)="",AND(INDEX(Calculation!$BJ$6:$BJ$505,ROW(I441)/2-2,1)="-",INDEX(Calculation!$BH$6:$BH$505,ROW(I441)/2-2,1)="-")),"",INDEX(Calculation!$BJ$6:$BJ$505,ROW(I441)/2-2,1)&amp; " - " &amp; INDEX(Calculation!$BK$6:$BK$505,ROW(I441)/2-2,1)),"")</f>
        <v/>
      </c>
      <c r="M442" s="45"/>
      <c r="N442" s="92" t="str">
        <f t="shared" si="33"/>
        <v/>
      </c>
      <c r="O442" s="91" t="str">
        <f>IF(MOD(ROW(I441),2)=0,IF( OR(INDEX(Calculation!$BL$6:$BL$505,ROW(I441)/2-2,1)="",AND(INDEX(Calculation!$BL$6:$BL$505,ROW(I441)/2-2,1)="-",INDEX(Calculation!$BJ$6:$BJ$505,ROW(I441)/2-2,1)="-")),"",INDEX(Calculation!$BL$6:$BL$505,ROW(I441)/2-2,1)&amp; " - " &amp; INDEX(Calculation!$BM$6:$BM$505,ROW(I441)/2-2,1)),"")</f>
        <v/>
      </c>
      <c r="P442" s="45"/>
      <c r="Q442" s="92" t="str">
        <f t="shared" si="34"/>
        <v/>
      </c>
      <c r="R442" s="91" t="str">
        <f>IF(MOD(ROW(L441),2)=0,IF( OR(INDEX(Calculation!$BN$6:$BN$505,ROW(L441)/2-2,1)="",AND(INDEX(Calculation!$BN$6:$BN$505,ROW(L441)/2-2,1)="-",INDEX(Calculation!$BL$6:$BL$505,ROW(I441)/2-2,1)="-")),"",INDEX(Calculation!$BN$6:$BN$505,ROW(L441)/2-2,1)&amp; " - " &amp; INDEX(Calculation!$BO$6:$BO$505,ROW(L441)/2-2,1)),"")</f>
        <v/>
      </c>
      <c r="S442" s="63"/>
    </row>
    <row r="443" spans="2:19" x14ac:dyDescent="0.25">
      <c r="B443" s="62"/>
      <c r="C443" s="45"/>
      <c r="D443" s="81"/>
      <c r="E443" s="92" t="str">
        <f t="shared" si="30"/>
        <v/>
      </c>
      <c r="F443" s="91" t="str">
        <f>IF(MOD(ROW(F442),2)=0,IF( LEN(INDEX(Calculation!$BF$6:$BF$505,ROW(F442)/2-2,1))=0,"",INDEX(Calculation!$BF$6:$BF$505,ROW(F442)/2-2,1)&amp; " - " &amp; INDEX(Calculation!$BG$6:$BG$505,ROW(F442)/2-2,1)),"")</f>
        <v/>
      </c>
      <c r="G443" s="45"/>
      <c r="H443" s="92" t="str">
        <f t="shared" si="31"/>
        <v/>
      </c>
      <c r="I443" s="91" t="str">
        <f>IF(MOD(ROW(I442),2)=0,IF( OR(INDEX(Calculation!$BH$6:$BH$505,ROW(I442)/2-2,1)="",AND(INDEX(Calculation!$BH$6:$BH$505,ROW(I442)/2-2,1)="-",INDEX(Calculation!$BG$6:$BG$505,ROW(I442)/2-2,1)="-")),"",INDEX(Calculation!$BH$6:$BH$505,ROW(I442)/2-2,1)&amp; " - " &amp; INDEX(Calculation!$BI$6:$BI$505,ROW(I442)/2-2,1)),"")</f>
        <v/>
      </c>
      <c r="J443" s="45"/>
      <c r="K443" s="92" t="str">
        <f t="shared" si="32"/>
        <v/>
      </c>
      <c r="L443" s="91" t="str">
        <f>IF(MOD(ROW(I442),2)=0,IF( OR(INDEX(Calculation!$BJ$6:$BJ$505,ROW(I442)/2-2,1)="",AND(INDEX(Calculation!$BJ$6:$BJ$505,ROW(I442)/2-2,1)="-",INDEX(Calculation!$BH$6:$BH$505,ROW(I442)/2-2,1)="-")),"",INDEX(Calculation!$BJ$6:$BJ$505,ROW(I442)/2-2,1)&amp; " - " &amp; INDEX(Calculation!$BK$6:$BK$505,ROW(I442)/2-2,1)),"")</f>
        <v/>
      </c>
      <c r="M443" s="45"/>
      <c r="N443" s="92" t="str">
        <f t="shared" si="33"/>
        <v/>
      </c>
      <c r="O443" s="91" t="str">
        <f>IF(MOD(ROW(I442),2)=0,IF( OR(INDEX(Calculation!$BL$6:$BL$505,ROW(I442)/2-2,1)="",AND(INDEX(Calculation!$BL$6:$BL$505,ROW(I442)/2-2,1)="-",INDEX(Calculation!$BJ$6:$BJ$505,ROW(I442)/2-2,1)="-")),"",INDEX(Calculation!$BL$6:$BL$505,ROW(I442)/2-2,1)&amp; " - " &amp; INDEX(Calculation!$BM$6:$BM$505,ROW(I442)/2-2,1)),"")</f>
        <v/>
      </c>
      <c r="P443" s="45"/>
      <c r="Q443" s="92" t="str">
        <f t="shared" si="34"/>
        <v/>
      </c>
      <c r="R443" s="91" t="str">
        <f>IF(MOD(ROW(L442),2)=0,IF( OR(INDEX(Calculation!$BN$6:$BN$505,ROW(L442)/2-2,1)="",AND(INDEX(Calculation!$BN$6:$BN$505,ROW(L442)/2-2,1)="-",INDEX(Calculation!$BL$6:$BL$505,ROW(I442)/2-2,1)="-")),"",INDEX(Calculation!$BN$6:$BN$505,ROW(L442)/2-2,1)&amp; " - " &amp; INDEX(Calculation!$BO$6:$BO$505,ROW(L442)/2-2,1)),"")</f>
        <v/>
      </c>
      <c r="S443" s="63"/>
    </row>
    <row r="444" spans="2:19" x14ac:dyDescent="0.25">
      <c r="B444" s="62"/>
      <c r="C444" s="45"/>
      <c r="D444" s="81"/>
      <c r="E444" s="92" t="str">
        <f t="shared" si="30"/>
        <v/>
      </c>
      <c r="F444" s="91" t="str">
        <f>IF(MOD(ROW(F443),2)=0,IF( LEN(INDEX(Calculation!$BF$6:$BF$505,ROW(F443)/2-2,1))=0,"",INDEX(Calculation!$BF$6:$BF$505,ROW(F443)/2-2,1)&amp; " - " &amp; INDEX(Calculation!$BG$6:$BG$505,ROW(F443)/2-2,1)),"")</f>
        <v/>
      </c>
      <c r="G444" s="45"/>
      <c r="H444" s="92" t="str">
        <f t="shared" si="31"/>
        <v/>
      </c>
      <c r="I444" s="91" t="str">
        <f>IF(MOD(ROW(I443),2)=0,IF( OR(INDEX(Calculation!$BH$6:$BH$505,ROW(I443)/2-2,1)="",AND(INDEX(Calculation!$BH$6:$BH$505,ROW(I443)/2-2,1)="-",INDEX(Calculation!$BG$6:$BG$505,ROW(I443)/2-2,1)="-")),"",INDEX(Calculation!$BH$6:$BH$505,ROW(I443)/2-2,1)&amp; " - " &amp; INDEX(Calculation!$BI$6:$BI$505,ROW(I443)/2-2,1)),"")</f>
        <v/>
      </c>
      <c r="J444" s="45"/>
      <c r="K444" s="92" t="str">
        <f t="shared" si="32"/>
        <v/>
      </c>
      <c r="L444" s="91" t="str">
        <f>IF(MOD(ROW(I443),2)=0,IF( OR(INDEX(Calculation!$BJ$6:$BJ$505,ROW(I443)/2-2,1)="",AND(INDEX(Calculation!$BJ$6:$BJ$505,ROW(I443)/2-2,1)="-",INDEX(Calculation!$BH$6:$BH$505,ROW(I443)/2-2,1)="-")),"",INDEX(Calculation!$BJ$6:$BJ$505,ROW(I443)/2-2,1)&amp; " - " &amp; INDEX(Calculation!$BK$6:$BK$505,ROW(I443)/2-2,1)),"")</f>
        <v/>
      </c>
      <c r="M444" s="45"/>
      <c r="N444" s="92" t="str">
        <f t="shared" si="33"/>
        <v/>
      </c>
      <c r="O444" s="91" t="str">
        <f>IF(MOD(ROW(I443),2)=0,IF( OR(INDEX(Calculation!$BL$6:$BL$505,ROW(I443)/2-2,1)="",AND(INDEX(Calculation!$BL$6:$BL$505,ROW(I443)/2-2,1)="-",INDEX(Calculation!$BJ$6:$BJ$505,ROW(I443)/2-2,1)="-")),"",INDEX(Calculation!$BL$6:$BL$505,ROW(I443)/2-2,1)&amp; " - " &amp; INDEX(Calculation!$BM$6:$BM$505,ROW(I443)/2-2,1)),"")</f>
        <v/>
      </c>
      <c r="P444" s="45"/>
      <c r="Q444" s="92" t="str">
        <f t="shared" si="34"/>
        <v/>
      </c>
      <c r="R444" s="91" t="str">
        <f>IF(MOD(ROW(L443),2)=0,IF( OR(INDEX(Calculation!$BN$6:$BN$505,ROW(L443)/2-2,1)="",AND(INDEX(Calculation!$BN$6:$BN$505,ROW(L443)/2-2,1)="-",INDEX(Calculation!$BL$6:$BL$505,ROW(I443)/2-2,1)="-")),"",INDEX(Calculation!$BN$6:$BN$505,ROW(L443)/2-2,1)&amp; " - " &amp; INDEX(Calculation!$BO$6:$BO$505,ROW(L443)/2-2,1)),"")</f>
        <v/>
      </c>
      <c r="S444" s="63"/>
    </row>
    <row r="445" spans="2:19" x14ac:dyDescent="0.25">
      <c r="B445" s="62"/>
      <c r="C445" s="45"/>
      <c r="D445" s="81"/>
      <c r="E445" s="92" t="str">
        <f t="shared" si="30"/>
        <v/>
      </c>
      <c r="F445" s="91" t="str">
        <f>IF(MOD(ROW(F444),2)=0,IF( LEN(INDEX(Calculation!$BF$6:$BF$505,ROW(F444)/2-2,1))=0,"",INDEX(Calculation!$BF$6:$BF$505,ROW(F444)/2-2,1)&amp; " - " &amp; INDEX(Calculation!$BG$6:$BG$505,ROW(F444)/2-2,1)),"")</f>
        <v/>
      </c>
      <c r="G445" s="45"/>
      <c r="H445" s="92" t="str">
        <f t="shared" si="31"/>
        <v/>
      </c>
      <c r="I445" s="91" t="str">
        <f>IF(MOD(ROW(I444),2)=0,IF( OR(INDEX(Calculation!$BH$6:$BH$505,ROW(I444)/2-2,1)="",AND(INDEX(Calculation!$BH$6:$BH$505,ROW(I444)/2-2,1)="-",INDEX(Calculation!$BG$6:$BG$505,ROW(I444)/2-2,1)="-")),"",INDEX(Calculation!$BH$6:$BH$505,ROW(I444)/2-2,1)&amp; " - " &amp; INDEX(Calculation!$BI$6:$BI$505,ROW(I444)/2-2,1)),"")</f>
        <v/>
      </c>
      <c r="J445" s="45"/>
      <c r="K445" s="92" t="str">
        <f t="shared" si="32"/>
        <v/>
      </c>
      <c r="L445" s="91" t="str">
        <f>IF(MOD(ROW(I444),2)=0,IF( OR(INDEX(Calculation!$BJ$6:$BJ$505,ROW(I444)/2-2,1)="",AND(INDEX(Calculation!$BJ$6:$BJ$505,ROW(I444)/2-2,1)="-",INDEX(Calculation!$BH$6:$BH$505,ROW(I444)/2-2,1)="-")),"",INDEX(Calculation!$BJ$6:$BJ$505,ROW(I444)/2-2,1)&amp; " - " &amp; INDEX(Calculation!$BK$6:$BK$505,ROW(I444)/2-2,1)),"")</f>
        <v/>
      </c>
      <c r="M445" s="45"/>
      <c r="N445" s="92" t="str">
        <f t="shared" si="33"/>
        <v/>
      </c>
      <c r="O445" s="91" t="str">
        <f>IF(MOD(ROW(I444),2)=0,IF( OR(INDEX(Calculation!$BL$6:$BL$505,ROW(I444)/2-2,1)="",AND(INDEX(Calculation!$BL$6:$BL$505,ROW(I444)/2-2,1)="-",INDEX(Calculation!$BJ$6:$BJ$505,ROW(I444)/2-2,1)="-")),"",INDEX(Calculation!$BL$6:$BL$505,ROW(I444)/2-2,1)&amp; " - " &amp; INDEX(Calculation!$BM$6:$BM$505,ROW(I444)/2-2,1)),"")</f>
        <v/>
      </c>
      <c r="P445" s="45"/>
      <c r="Q445" s="92" t="str">
        <f t="shared" si="34"/>
        <v/>
      </c>
      <c r="R445" s="91" t="str">
        <f>IF(MOD(ROW(L444),2)=0,IF( OR(INDEX(Calculation!$BN$6:$BN$505,ROW(L444)/2-2,1)="",AND(INDEX(Calculation!$BN$6:$BN$505,ROW(L444)/2-2,1)="-",INDEX(Calculation!$BL$6:$BL$505,ROW(I444)/2-2,1)="-")),"",INDEX(Calculation!$BN$6:$BN$505,ROW(L444)/2-2,1)&amp; " - " &amp; INDEX(Calculation!$BO$6:$BO$505,ROW(L444)/2-2,1)),"")</f>
        <v/>
      </c>
      <c r="S445" s="63"/>
    </row>
    <row r="446" spans="2:19" x14ac:dyDescent="0.25">
      <c r="B446" s="62"/>
      <c r="C446" s="45"/>
      <c r="D446" s="81"/>
      <c r="E446" s="92" t="str">
        <f t="shared" si="30"/>
        <v/>
      </c>
      <c r="F446" s="91" t="str">
        <f>IF(MOD(ROW(F445),2)=0,IF( LEN(INDEX(Calculation!$BF$6:$BF$505,ROW(F445)/2-2,1))=0,"",INDEX(Calculation!$BF$6:$BF$505,ROW(F445)/2-2,1)&amp; " - " &amp; INDEX(Calculation!$BG$6:$BG$505,ROW(F445)/2-2,1)),"")</f>
        <v/>
      </c>
      <c r="G446" s="45"/>
      <c r="H446" s="92" t="str">
        <f t="shared" si="31"/>
        <v/>
      </c>
      <c r="I446" s="91" t="str">
        <f>IF(MOD(ROW(I445),2)=0,IF( OR(INDEX(Calculation!$BH$6:$BH$505,ROW(I445)/2-2,1)="",AND(INDEX(Calculation!$BH$6:$BH$505,ROW(I445)/2-2,1)="-",INDEX(Calculation!$BG$6:$BG$505,ROW(I445)/2-2,1)="-")),"",INDEX(Calculation!$BH$6:$BH$505,ROW(I445)/2-2,1)&amp; " - " &amp; INDEX(Calculation!$BI$6:$BI$505,ROW(I445)/2-2,1)),"")</f>
        <v/>
      </c>
      <c r="J446" s="45"/>
      <c r="K446" s="92" t="str">
        <f t="shared" si="32"/>
        <v/>
      </c>
      <c r="L446" s="91" t="str">
        <f>IF(MOD(ROW(I445),2)=0,IF( OR(INDEX(Calculation!$BJ$6:$BJ$505,ROW(I445)/2-2,1)="",AND(INDEX(Calculation!$BJ$6:$BJ$505,ROW(I445)/2-2,1)="-",INDEX(Calculation!$BH$6:$BH$505,ROW(I445)/2-2,1)="-")),"",INDEX(Calculation!$BJ$6:$BJ$505,ROW(I445)/2-2,1)&amp; " - " &amp; INDEX(Calculation!$BK$6:$BK$505,ROW(I445)/2-2,1)),"")</f>
        <v/>
      </c>
      <c r="M446" s="45"/>
      <c r="N446" s="92" t="str">
        <f t="shared" si="33"/>
        <v/>
      </c>
      <c r="O446" s="91" t="str">
        <f>IF(MOD(ROW(I445),2)=0,IF( OR(INDEX(Calculation!$BL$6:$BL$505,ROW(I445)/2-2,1)="",AND(INDEX(Calculation!$BL$6:$BL$505,ROW(I445)/2-2,1)="-",INDEX(Calculation!$BJ$6:$BJ$505,ROW(I445)/2-2,1)="-")),"",INDEX(Calculation!$BL$6:$BL$505,ROW(I445)/2-2,1)&amp; " - " &amp; INDEX(Calculation!$BM$6:$BM$505,ROW(I445)/2-2,1)),"")</f>
        <v/>
      </c>
      <c r="P446" s="45"/>
      <c r="Q446" s="92" t="str">
        <f t="shared" si="34"/>
        <v/>
      </c>
      <c r="R446" s="91" t="str">
        <f>IF(MOD(ROW(L445),2)=0,IF( OR(INDEX(Calculation!$BN$6:$BN$505,ROW(L445)/2-2,1)="",AND(INDEX(Calculation!$BN$6:$BN$505,ROW(L445)/2-2,1)="-",INDEX(Calculation!$BL$6:$BL$505,ROW(I445)/2-2,1)="-")),"",INDEX(Calculation!$BN$6:$BN$505,ROW(L445)/2-2,1)&amp; " - " &amp; INDEX(Calculation!$BO$6:$BO$505,ROW(L445)/2-2,1)),"")</f>
        <v/>
      </c>
      <c r="S446" s="63"/>
    </row>
    <row r="447" spans="2:19" x14ac:dyDescent="0.25">
      <c r="B447" s="62"/>
      <c r="C447" s="45"/>
      <c r="D447" s="81"/>
      <c r="E447" s="92" t="str">
        <f t="shared" si="30"/>
        <v/>
      </c>
      <c r="F447" s="91" t="str">
        <f>IF(MOD(ROW(F446),2)=0,IF( LEN(INDEX(Calculation!$BF$6:$BF$505,ROW(F446)/2-2,1))=0,"",INDEX(Calculation!$BF$6:$BF$505,ROW(F446)/2-2,1)&amp; " - " &amp; INDEX(Calculation!$BG$6:$BG$505,ROW(F446)/2-2,1)),"")</f>
        <v/>
      </c>
      <c r="G447" s="45"/>
      <c r="H447" s="92" t="str">
        <f t="shared" si="31"/>
        <v/>
      </c>
      <c r="I447" s="91" t="str">
        <f>IF(MOD(ROW(I446),2)=0,IF( OR(INDEX(Calculation!$BH$6:$BH$505,ROW(I446)/2-2,1)="",AND(INDEX(Calculation!$BH$6:$BH$505,ROW(I446)/2-2,1)="-",INDEX(Calculation!$BG$6:$BG$505,ROW(I446)/2-2,1)="-")),"",INDEX(Calculation!$BH$6:$BH$505,ROW(I446)/2-2,1)&amp; " - " &amp; INDEX(Calculation!$BI$6:$BI$505,ROW(I446)/2-2,1)),"")</f>
        <v/>
      </c>
      <c r="J447" s="45"/>
      <c r="K447" s="92" t="str">
        <f t="shared" si="32"/>
        <v/>
      </c>
      <c r="L447" s="91" t="str">
        <f>IF(MOD(ROW(I446),2)=0,IF( OR(INDEX(Calculation!$BJ$6:$BJ$505,ROW(I446)/2-2,1)="",AND(INDEX(Calculation!$BJ$6:$BJ$505,ROW(I446)/2-2,1)="-",INDEX(Calculation!$BH$6:$BH$505,ROW(I446)/2-2,1)="-")),"",INDEX(Calculation!$BJ$6:$BJ$505,ROW(I446)/2-2,1)&amp; " - " &amp; INDEX(Calculation!$BK$6:$BK$505,ROW(I446)/2-2,1)),"")</f>
        <v/>
      </c>
      <c r="M447" s="45"/>
      <c r="N447" s="92" t="str">
        <f t="shared" si="33"/>
        <v/>
      </c>
      <c r="O447" s="91" t="str">
        <f>IF(MOD(ROW(I446),2)=0,IF( OR(INDEX(Calculation!$BL$6:$BL$505,ROW(I446)/2-2,1)="",AND(INDEX(Calculation!$BL$6:$BL$505,ROW(I446)/2-2,1)="-",INDEX(Calculation!$BJ$6:$BJ$505,ROW(I446)/2-2,1)="-")),"",INDEX(Calculation!$BL$6:$BL$505,ROW(I446)/2-2,1)&amp; " - " &amp; INDEX(Calculation!$BM$6:$BM$505,ROW(I446)/2-2,1)),"")</f>
        <v/>
      </c>
      <c r="P447" s="45"/>
      <c r="Q447" s="92" t="str">
        <f t="shared" si="34"/>
        <v/>
      </c>
      <c r="R447" s="91" t="str">
        <f>IF(MOD(ROW(L446),2)=0,IF( OR(INDEX(Calculation!$BN$6:$BN$505,ROW(L446)/2-2,1)="",AND(INDEX(Calculation!$BN$6:$BN$505,ROW(L446)/2-2,1)="-",INDEX(Calculation!$BL$6:$BL$505,ROW(I446)/2-2,1)="-")),"",INDEX(Calculation!$BN$6:$BN$505,ROW(L446)/2-2,1)&amp; " - " &amp; INDEX(Calculation!$BO$6:$BO$505,ROW(L446)/2-2,1)),"")</f>
        <v/>
      </c>
      <c r="S447" s="63"/>
    </row>
    <row r="448" spans="2:19" x14ac:dyDescent="0.25">
      <c r="B448" s="62"/>
      <c r="C448" s="45"/>
      <c r="D448" s="81"/>
      <c r="E448" s="92" t="str">
        <f t="shared" si="30"/>
        <v/>
      </c>
      <c r="F448" s="91" t="str">
        <f>IF(MOD(ROW(F447),2)=0,IF( LEN(INDEX(Calculation!$BF$6:$BF$505,ROW(F447)/2-2,1))=0,"",INDEX(Calculation!$BF$6:$BF$505,ROW(F447)/2-2,1)&amp; " - " &amp; INDEX(Calculation!$BG$6:$BG$505,ROW(F447)/2-2,1)),"")</f>
        <v/>
      </c>
      <c r="G448" s="45"/>
      <c r="H448" s="92" t="str">
        <f t="shared" si="31"/>
        <v/>
      </c>
      <c r="I448" s="91" t="str">
        <f>IF(MOD(ROW(I447),2)=0,IF( OR(INDEX(Calculation!$BH$6:$BH$505,ROW(I447)/2-2,1)="",AND(INDEX(Calculation!$BH$6:$BH$505,ROW(I447)/2-2,1)="-",INDEX(Calculation!$BG$6:$BG$505,ROW(I447)/2-2,1)="-")),"",INDEX(Calculation!$BH$6:$BH$505,ROW(I447)/2-2,1)&amp; " - " &amp; INDEX(Calculation!$BI$6:$BI$505,ROW(I447)/2-2,1)),"")</f>
        <v/>
      </c>
      <c r="J448" s="45"/>
      <c r="K448" s="92" t="str">
        <f t="shared" si="32"/>
        <v/>
      </c>
      <c r="L448" s="91" t="str">
        <f>IF(MOD(ROW(I447),2)=0,IF( OR(INDEX(Calculation!$BJ$6:$BJ$505,ROW(I447)/2-2,1)="",AND(INDEX(Calculation!$BJ$6:$BJ$505,ROW(I447)/2-2,1)="-",INDEX(Calculation!$BH$6:$BH$505,ROW(I447)/2-2,1)="-")),"",INDEX(Calculation!$BJ$6:$BJ$505,ROW(I447)/2-2,1)&amp; " - " &amp; INDEX(Calculation!$BK$6:$BK$505,ROW(I447)/2-2,1)),"")</f>
        <v/>
      </c>
      <c r="M448" s="45"/>
      <c r="N448" s="92" t="str">
        <f t="shared" si="33"/>
        <v/>
      </c>
      <c r="O448" s="91" t="str">
        <f>IF(MOD(ROW(I447),2)=0,IF( OR(INDEX(Calculation!$BL$6:$BL$505,ROW(I447)/2-2,1)="",AND(INDEX(Calculation!$BL$6:$BL$505,ROW(I447)/2-2,1)="-",INDEX(Calculation!$BJ$6:$BJ$505,ROW(I447)/2-2,1)="-")),"",INDEX(Calculation!$BL$6:$BL$505,ROW(I447)/2-2,1)&amp; " - " &amp; INDEX(Calculation!$BM$6:$BM$505,ROW(I447)/2-2,1)),"")</f>
        <v/>
      </c>
      <c r="P448" s="45"/>
      <c r="Q448" s="92" t="str">
        <f t="shared" si="34"/>
        <v/>
      </c>
      <c r="R448" s="91" t="str">
        <f>IF(MOD(ROW(L447),2)=0,IF( OR(INDEX(Calculation!$BN$6:$BN$505,ROW(L447)/2-2,1)="",AND(INDEX(Calculation!$BN$6:$BN$505,ROW(L447)/2-2,1)="-",INDEX(Calculation!$BL$6:$BL$505,ROW(I447)/2-2,1)="-")),"",INDEX(Calculation!$BN$6:$BN$505,ROW(L447)/2-2,1)&amp; " - " &amp; INDEX(Calculation!$BO$6:$BO$505,ROW(L447)/2-2,1)),"")</f>
        <v/>
      </c>
      <c r="S448" s="63"/>
    </row>
    <row r="449" spans="2:19" x14ac:dyDescent="0.25">
      <c r="B449" s="62"/>
      <c r="C449" s="45"/>
      <c r="D449" s="81"/>
      <c r="E449" s="92" t="str">
        <f t="shared" si="30"/>
        <v/>
      </c>
      <c r="F449" s="91" t="str">
        <f>IF(MOD(ROW(F448),2)=0,IF( LEN(INDEX(Calculation!$BF$6:$BF$505,ROW(F448)/2-2,1))=0,"",INDEX(Calculation!$BF$6:$BF$505,ROW(F448)/2-2,1)&amp; " - " &amp; INDEX(Calculation!$BG$6:$BG$505,ROW(F448)/2-2,1)),"")</f>
        <v/>
      </c>
      <c r="G449" s="45"/>
      <c r="H449" s="92" t="str">
        <f t="shared" si="31"/>
        <v/>
      </c>
      <c r="I449" s="91" t="str">
        <f>IF(MOD(ROW(I448),2)=0,IF( OR(INDEX(Calculation!$BH$6:$BH$505,ROW(I448)/2-2,1)="",AND(INDEX(Calculation!$BH$6:$BH$505,ROW(I448)/2-2,1)="-",INDEX(Calculation!$BG$6:$BG$505,ROW(I448)/2-2,1)="-")),"",INDEX(Calculation!$BH$6:$BH$505,ROW(I448)/2-2,1)&amp; " - " &amp; INDEX(Calculation!$BI$6:$BI$505,ROW(I448)/2-2,1)),"")</f>
        <v/>
      </c>
      <c r="J449" s="45"/>
      <c r="K449" s="92" t="str">
        <f t="shared" si="32"/>
        <v/>
      </c>
      <c r="L449" s="91" t="str">
        <f>IF(MOD(ROW(I448),2)=0,IF( OR(INDEX(Calculation!$BJ$6:$BJ$505,ROW(I448)/2-2,1)="",AND(INDEX(Calculation!$BJ$6:$BJ$505,ROW(I448)/2-2,1)="-",INDEX(Calculation!$BH$6:$BH$505,ROW(I448)/2-2,1)="-")),"",INDEX(Calculation!$BJ$6:$BJ$505,ROW(I448)/2-2,1)&amp; " - " &amp; INDEX(Calculation!$BK$6:$BK$505,ROW(I448)/2-2,1)),"")</f>
        <v/>
      </c>
      <c r="M449" s="45"/>
      <c r="N449" s="92" t="str">
        <f t="shared" si="33"/>
        <v/>
      </c>
      <c r="O449" s="91" t="str">
        <f>IF(MOD(ROW(I448),2)=0,IF( OR(INDEX(Calculation!$BL$6:$BL$505,ROW(I448)/2-2,1)="",AND(INDEX(Calculation!$BL$6:$BL$505,ROW(I448)/2-2,1)="-",INDEX(Calculation!$BJ$6:$BJ$505,ROW(I448)/2-2,1)="-")),"",INDEX(Calculation!$BL$6:$BL$505,ROW(I448)/2-2,1)&amp; " - " &amp; INDEX(Calculation!$BM$6:$BM$505,ROW(I448)/2-2,1)),"")</f>
        <v/>
      </c>
      <c r="P449" s="45"/>
      <c r="Q449" s="92" t="str">
        <f t="shared" si="34"/>
        <v/>
      </c>
      <c r="R449" s="91" t="str">
        <f>IF(MOD(ROW(L448),2)=0,IF( OR(INDEX(Calculation!$BN$6:$BN$505,ROW(L448)/2-2,1)="",AND(INDEX(Calculation!$BN$6:$BN$505,ROW(L448)/2-2,1)="-",INDEX(Calculation!$BL$6:$BL$505,ROW(I448)/2-2,1)="-")),"",INDEX(Calculation!$BN$6:$BN$505,ROW(L448)/2-2,1)&amp; " - " &amp; INDEX(Calculation!$BO$6:$BO$505,ROW(L448)/2-2,1)),"")</f>
        <v/>
      </c>
      <c r="S449" s="63"/>
    </row>
    <row r="450" spans="2:19" x14ac:dyDescent="0.25">
      <c r="B450" s="62"/>
      <c r="C450" s="45"/>
      <c r="D450" s="81"/>
      <c r="E450" s="92" t="str">
        <f t="shared" si="30"/>
        <v/>
      </c>
      <c r="F450" s="91" t="str">
        <f>IF(MOD(ROW(F449),2)=0,IF( LEN(INDEX(Calculation!$BF$6:$BF$505,ROW(F449)/2-2,1))=0,"",INDEX(Calculation!$BF$6:$BF$505,ROW(F449)/2-2,1)&amp; " - " &amp; INDEX(Calculation!$BG$6:$BG$505,ROW(F449)/2-2,1)),"")</f>
        <v/>
      </c>
      <c r="G450" s="45"/>
      <c r="H450" s="92" t="str">
        <f t="shared" si="31"/>
        <v/>
      </c>
      <c r="I450" s="91" t="str">
        <f>IF(MOD(ROW(I449),2)=0,IF( OR(INDEX(Calculation!$BH$6:$BH$505,ROW(I449)/2-2,1)="",AND(INDEX(Calculation!$BH$6:$BH$505,ROW(I449)/2-2,1)="-",INDEX(Calculation!$BG$6:$BG$505,ROW(I449)/2-2,1)="-")),"",INDEX(Calculation!$BH$6:$BH$505,ROW(I449)/2-2,1)&amp; " - " &amp; INDEX(Calculation!$BI$6:$BI$505,ROW(I449)/2-2,1)),"")</f>
        <v/>
      </c>
      <c r="J450" s="45"/>
      <c r="K450" s="92" t="str">
        <f t="shared" si="32"/>
        <v/>
      </c>
      <c r="L450" s="91" t="str">
        <f>IF(MOD(ROW(I449),2)=0,IF( OR(INDEX(Calculation!$BJ$6:$BJ$505,ROW(I449)/2-2,1)="",AND(INDEX(Calculation!$BJ$6:$BJ$505,ROW(I449)/2-2,1)="-",INDEX(Calculation!$BH$6:$BH$505,ROW(I449)/2-2,1)="-")),"",INDEX(Calculation!$BJ$6:$BJ$505,ROW(I449)/2-2,1)&amp; " - " &amp; INDEX(Calculation!$BK$6:$BK$505,ROW(I449)/2-2,1)),"")</f>
        <v/>
      </c>
      <c r="M450" s="45"/>
      <c r="N450" s="92" t="str">
        <f t="shared" si="33"/>
        <v/>
      </c>
      <c r="O450" s="91" t="str">
        <f>IF(MOD(ROW(I449),2)=0,IF( OR(INDEX(Calculation!$BL$6:$BL$505,ROW(I449)/2-2,1)="",AND(INDEX(Calculation!$BL$6:$BL$505,ROW(I449)/2-2,1)="-",INDEX(Calculation!$BJ$6:$BJ$505,ROW(I449)/2-2,1)="-")),"",INDEX(Calculation!$BL$6:$BL$505,ROW(I449)/2-2,1)&amp; " - " &amp; INDEX(Calculation!$BM$6:$BM$505,ROW(I449)/2-2,1)),"")</f>
        <v/>
      </c>
      <c r="P450" s="45"/>
      <c r="Q450" s="92" t="str">
        <f t="shared" si="34"/>
        <v/>
      </c>
      <c r="R450" s="91" t="str">
        <f>IF(MOD(ROW(L449),2)=0,IF( OR(INDEX(Calculation!$BN$6:$BN$505,ROW(L449)/2-2,1)="",AND(INDEX(Calculation!$BN$6:$BN$505,ROW(L449)/2-2,1)="-",INDEX(Calculation!$BL$6:$BL$505,ROW(I449)/2-2,1)="-")),"",INDEX(Calculation!$BN$6:$BN$505,ROW(L449)/2-2,1)&amp; " - " &amp; INDEX(Calculation!$BO$6:$BO$505,ROW(L449)/2-2,1)),"")</f>
        <v/>
      </c>
      <c r="S450" s="63"/>
    </row>
    <row r="451" spans="2:19" x14ac:dyDescent="0.25">
      <c r="B451" s="62"/>
      <c r="C451" s="45"/>
      <c r="D451" s="81"/>
      <c r="E451" s="92" t="str">
        <f t="shared" si="30"/>
        <v/>
      </c>
      <c r="F451" s="91" t="str">
        <f>IF(MOD(ROW(F450),2)=0,IF( LEN(INDEX(Calculation!$BF$6:$BF$505,ROW(F450)/2-2,1))=0,"",INDEX(Calculation!$BF$6:$BF$505,ROW(F450)/2-2,1)&amp; " - " &amp; INDEX(Calculation!$BG$6:$BG$505,ROW(F450)/2-2,1)),"")</f>
        <v/>
      </c>
      <c r="G451" s="45"/>
      <c r="H451" s="92" t="str">
        <f t="shared" si="31"/>
        <v/>
      </c>
      <c r="I451" s="91" t="str">
        <f>IF(MOD(ROW(I450),2)=0,IF( OR(INDEX(Calculation!$BH$6:$BH$505,ROW(I450)/2-2,1)="",AND(INDEX(Calculation!$BH$6:$BH$505,ROW(I450)/2-2,1)="-",INDEX(Calculation!$BG$6:$BG$505,ROW(I450)/2-2,1)="-")),"",INDEX(Calculation!$BH$6:$BH$505,ROW(I450)/2-2,1)&amp; " - " &amp; INDEX(Calculation!$BI$6:$BI$505,ROW(I450)/2-2,1)),"")</f>
        <v/>
      </c>
      <c r="J451" s="45"/>
      <c r="K451" s="92" t="str">
        <f t="shared" si="32"/>
        <v/>
      </c>
      <c r="L451" s="91" t="str">
        <f>IF(MOD(ROW(I450),2)=0,IF( OR(INDEX(Calculation!$BJ$6:$BJ$505,ROW(I450)/2-2,1)="",AND(INDEX(Calculation!$BJ$6:$BJ$505,ROW(I450)/2-2,1)="-",INDEX(Calculation!$BH$6:$BH$505,ROW(I450)/2-2,1)="-")),"",INDEX(Calculation!$BJ$6:$BJ$505,ROW(I450)/2-2,1)&amp; " - " &amp; INDEX(Calculation!$BK$6:$BK$505,ROW(I450)/2-2,1)),"")</f>
        <v/>
      </c>
      <c r="M451" s="45"/>
      <c r="N451" s="92" t="str">
        <f t="shared" si="33"/>
        <v/>
      </c>
      <c r="O451" s="91" t="str">
        <f>IF(MOD(ROW(I450),2)=0,IF( OR(INDEX(Calculation!$BL$6:$BL$505,ROW(I450)/2-2,1)="",AND(INDEX(Calculation!$BL$6:$BL$505,ROW(I450)/2-2,1)="-",INDEX(Calculation!$BJ$6:$BJ$505,ROW(I450)/2-2,1)="-")),"",INDEX(Calculation!$BL$6:$BL$505,ROW(I450)/2-2,1)&amp; " - " &amp; INDEX(Calculation!$BM$6:$BM$505,ROW(I450)/2-2,1)),"")</f>
        <v/>
      </c>
      <c r="P451" s="45"/>
      <c r="Q451" s="92" t="str">
        <f t="shared" si="34"/>
        <v/>
      </c>
      <c r="R451" s="91" t="str">
        <f>IF(MOD(ROW(L450),2)=0,IF( OR(INDEX(Calculation!$BN$6:$BN$505,ROW(L450)/2-2,1)="",AND(INDEX(Calculation!$BN$6:$BN$505,ROW(L450)/2-2,1)="-",INDEX(Calculation!$BL$6:$BL$505,ROW(I450)/2-2,1)="-")),"",INDEX(Calculation!$BN$6:$BN$505,ROW(L450)/2-2,1)&amp; " - " &amp; INDEX(Calculation!$BO$6:$BO$505,ROW(L450)/2-2,1)),"")</f>
        <v/>
      </c>
      <c r="S451" s="63"/>
    </row>
    <row r="452" spans="2:19" x14ac:dyDescent="0.25">
      <c r="B452" s="62"/>
      <c r="C452" s="45"/>
      <c r="D452" s="81"/>
      <c r="E452" s="92" t="str">
        <f t="shared" si="30"/>
        <v/>
      </c>
      <c r="F452" s="91" t="str">
        <f>IF(MOD(ROW(F451),2)=0,IF( LEN(INDEX(Calculation!$BF$6:$BF$505,ROW(F451)/2-2,1))=0,"",INDEX(Calculation!$BF$6:$BF$505,ROW(F451)/2-2,1)&amp; " - " &amp; INDEX(Calculation!$BG$6:$BG$505,ROW(F451)/2-2,1)),"")</f>
        <v/>
      </c>
      <c r="G452" s="45"/>
      <c r="H452" s="92" t="str">
        <f t="shared" si="31"/>
        <v/>
      </c>
      <c r="I452" s="91" t="str">
        <f>IF(MOD(ROW(I451),2)=0,IF( OR(INDEX(Calculation!$BH$6:$BH$505,ROW(I451)/2-2,1)="",AND(INDEX(Calculation!$BH$6:$BH$505,ROW(I451)/2-2,1)="-",INDEX(Calculation!$BG$6:$BG$505,ROW(I451)/2-2,1)="-")),"",INDEX(Calculation!$BH$6:$BH$505,ROW(I451)/2-2,1)&amp; " - " &amp; INDEX(Calculation!$BI$6:$BI$505,ROW(I451)/2-2,1)),"")</f>
        <v/>
      </c>
      <c r="J452" s="45"/>
      <c r="K452" s="92" t="str">
        <f t="shared" si="32"/>
        <v/>
      </c>
      <c r="L452" s="91" t="str">
        <f>IF(MOD(ROW(I451),2)=0,IF( OR(INDEX(Calculation!$BJ$6:$BJ$505,ROW(I451)/2-2,1)="",AND(INDEX(Calculation!$BJ$6:$BJ$505,ROW(I451)/2-2,1)="-",INDEX(Calculation!$BH$6:$BH$505,ROW(I451)/2-2,1)="-")),"",INDEX(Calculation!$BJ$6:$BJ$505,ROW(I451)/2-2,1)&amp; " - " &amp; INDEX(Calculation!$BK$6:$BK$505,ROW(I451)/2-2,1)),"")</f>
        <v/>
      </c>
      <c r="M452" s="45"/>
      <c r="N452" s="92" t="str">
        <f t="shared" si="33"/>
        <v/>
      </c>
      <c r="O452" s="91" t="str">
        <f>IF(MOD(ROW(I451),2)=0,IF( OR(INDEX(Calculation!$BL$6:$BL$505,ROW(I451)/2-2,1)="",AND(INDEX(Calculation!$BL$6:$BL$505,ROW(I451)/2-2,1)="-",INDEX(Calculation!$BJ$6:$BJ$505,ROW(I451)/2-2,1)="-")),"",INDEX(Calculation!$BL$6:$BL$505,ROW(I451)/2-2,1)&amp; " - " &amp; INDEX(Calculation!$BM$6:$BM$505,ROW(I451)/2-2,1)),"")</f>
        <v/>
      </c>
      <c r="P452" s="45"/>
      <c r="Q452" s="92" t="str">
        <f t="shared" si="34"/>
        <v/>
      </c>
      <c r="R452" s="91" t="str">
        <f>IF(MOD(ROW(L451),2)=0,IF( OR(INDEX(Calculation!$BN$6:$BN$505,ROW(L451)/2-2,1)="",AND(INDEX(Calculation!$BN$6:$BN$505,ROW(L451)/2-2,1)="-",INDEX(Calculation!$BL$6:$BL$505,ROW(I451)/2-2,1)="-")),"",INDEX(Calculation!$BN$6:$BN$505,ROW(L451)/2-2,1)&amp; " - " &amp; INDEX(Calculation!$BO$6:$BO$505,ROW(L451)/2-2,1)),"")</f>
        <v/>
      </c>
      <c r="S452" s="63"/>
    </row>
    <row r="453" spans="2:19" x14ac:dyDescent="0.25">
      <c r="B453" s="62"/>
      <c r="C453" s="45"/>
      <c r="D453" s="81"/>
      <c r="E453" s="92" t="str">
        <f t="shared" si="30"/>
        <v/>
      </c>
      <c r="F453" s="91" t="str">
        <f>IF(MOD(ROW(F452),2)=0,IF( LEN(INDEX(Calculation!$BF$6:$BF$505,ROW(F452)/2-2,1))=0,"",INDEX(Calculation!$BF$6:$BF$505,ROW(F452)/2-2,1)&amp; " - " &amp; INDEX(Calculation!$BG$6:$BG$505,ROW(F452)/2-2,1)),"")</f>
        <v/>
      </c>
      <c r="G453" s="45"/>
      <c r="H453" s="92" t="str">
        <f t="shared" si="31"/>
        <v/>
      </c>
      <c r="I453" s="91" t="str">
        <f>IF(MOD(ROW(I452),2)=0,IF( OR(INDEX(Calculation!$BH$6:$BH$505,ROW(I452)/2-2,1)="",AND(INDEX(Calculation!$BH$6:$BH$505,ROW(I452)/2-2,1)="-",INDEX(Calculation!$BG$6:$BG$505,ROW(I452)/2-2,1)="-")),"",INDEX(Calculation!$BH$6:$BH$505,ROW(I452)/2-2,1)&amp; " - " &amp; INDEX(Calculation!$BI$6:$BI$505,ROW(I452)/2-2,1)),"")</f>
        <v/>
      </c>
      <c r="J453" s="45"/>
      <c r="K453" s="92" t="str">
        <f t="shared" si="32"/>
        <v/>
      </c>
      <c r="L453" s="91" t="str">
        <f>IF(MOD(ROW(I452),2)=0,IF( OR(INDEX(Calculation!$BJ$6:$BJ$505,ROW(I452)/2-2,1)="",AND(INDEX(Calculation!$BJ$6:$BJ$505,ROW(I452)/2-2,1)="-",INDEX(Calculation!$BH$6:$BH$505,ROW(I452)/2-2,1)="-")),"",INDEX(Calculation!$BJ$6:$BJ$505,ROW(I452)/2-2,1)&amp; " - " &amp; INDEX(Calculation!$BK$6:$BK$505,ROW(I452)/2-2,1)),"")</f>
        <v/>
      </c>
      <c r="M453" s="45"/>
      <c r="N453" s="92" t="str">
        <f t="shared" si="33"/>
        <v/>
      </c>
      <c r="O453" s="91" t="str">
        <f>IF(MOD(ROW(I452),2)=0,IF( OR(INDEX(Calculation!$BL$6:$BL$505,ROW(I452)/2-2,1)="",AND(INDEX(Calculation!$BL$6:$BL$505,ROW(I452)/2-2,1)="-",INDEX(Calculation!$BJ$6:$BJ$505,ROW(I452)/2-2,1)="-")),"",INDEX(Calculation!$BL$6:$BL$505,ROW(I452)/2-2,1)&amp; " - " &amp; INDEX(Calculation!$BM$6:$BM$505,ROW(I452)/2-2,1)),"")</f>
        <v/>
      </c>
      <c r="P453" s="45"/>
      <c r="Q453" s="92" t="str">
        <f t="shared" si="34"/>
        <v/>
      </c>
      <c r="R453" s="91" t="str">
        <f>IF(MOD(ROW(L452),2)=0,IF( OR(INDEX(Calculation!$BN$6:$BN$505,ROW(L452)/2-2,1)="",AND(INDEX(Calculation!$BN$6:$BN$505,ROW(L452)/2-2,1)="-",INDEX(Calculation!$BL$6:$BL$505,ROW(I452)/2-2,1)="-")),"",INDEX(Calculation!$BN$6:$BN$505,ROW(L452)/2-2,1)&amp; " - " &amp; INDEX(Calculation!$BO$6:$BO$505,ROW(L452)/2-2,1)),"")</f>
        <v/>
      </c>
      <c r="S453" s="63"/>
    </row>
    <row r="454" spans="2:19" x14ac:dyDescent="0.25">
      <c r="B454" s="62"/>
      <c r="C454" s="45"/>
      <c r="D454" s="81"/>
      <c r="E454" s="92" t="str">
        <f t="shared" si="30"/>
        <v/>
      </c>
      <c r="F454" s="91" t="str">
        <f>IF(MOD(ROW(F453),2)=0,IF( LEN(INDEX(Calculation!$BF$6:$BF$505,ROW(F453)/2-2,1))=0,"",INDEX(Calculation!$BF$6:$BF$505,ROW(F453)/2-2,1)&amp; " - " &amp; INDEX(Calculation!$BG$6:$BG$505,ROW(F453)/2-2,1)),"")</f>
        <v/>
      </c>
      <c r="G454" s="45"/>
      <c r="H454" s="92" t="str">
        <f t="shared" si="31"/>
        <v/>
      </c>
      <c r="I454" s="91" t="str">
        <f>IF(MOD(ROW(I453),2)=0,IF( OR(INDEX(Calculation!$BH$6:$BH$505,ROW(I453)/2-2,1)="",AND(INDEX(Calculation!$BH$6:$BH$505,ROW(I453)/2-2,1)="-",INDEX(Calculation!$BG$6:$BG$505,ROW(I453)/2-2,1)="-")),"",INDEX(Calculation!$BH$6:$BH$505,ROW(I453)/2-2,1)&amp; " - " &amp; INDEX(Calculation!$BI$6:$BI$505,ROW(I453)/2-2,1)),"")</f>
        <v/>
      </c>
      <c r="J454" s="45"/>
      <c r="K454" s="92" t="str">
        <f t="shared" si="32"/>
        <v/>
      </c>
      <c r="L454" s="91" t="str">
        <f>IF(MOD(ROW(I453),2)=0,IF( OR(INDEX(Calculation!$BJ$6:$BJ$505,ROW(I453)/2-2,1)="",AND(INDEX(Calculation!$BJ$6:$BJ$505,ROW(I453)/2-2,1)="-",INDEX(Calculation!$BH$6:$BH$505,ROW(I453)/2-2,1)="-")),"",INDEX(Calculation!$BJ$6:$BJ$505,ROW(I453)/2-2,1)&amp; " - " &amp; INDEX(Calculation!$BK$6:$BK$505,ROW(I453)/2-2,1)),"")</f>
        <v/>
      </c>
      <c r="M454" s="45"/>
      <c r="N454" s="92" t="str">
        <f t="shared" si="33"/>
        <v/>
      </c>
      <c r="O454" s="91" t="str">
        <f>IF(MOD(ROW(I453),2)=0,IF( OR(INDEX(Calculation!$BL$6:$BL$505,ROW(I453)/2-2,1)="",AND(INDEX(Calculation!$BL$6:$BL$505,ROW(I453)/2-2,1)="-",INDEX(Calculation!$BJ$6:$BJ$505,ROW(I453)/2-2,1)="-")),"",INDEX(Calculation!$BL$6:$BL$505,ROW(I453)/2-2,1)&amp; " - " &amp; INDEX(Calculation!$BM$6:$BM$505,ROW(I453)/2-2,1)),"")</f>
        <v/>
      </c>
      <c r="P454" s="45"/>
      <c r="Q454" s="92" t="str">
        <f t="shared" si="34"/>
        <v/>
      </c>
      <c r="R454" s="91" t="str">
        <f>IF(MOD(ROW(L453),2)=0,IF( OR(INDEX(Calculation!$BN$6:$BN$505,ROW(L453)/2-2,1)="",AND(INDEX(Calculation!$BN$6:$BN$505,ROW(L453)/2-2,1)="-",INDEX(Calculation!$BL$6:$BL$505,ROW(I453)/2-2,1)="-")),"",INDEX(Calculation!$BN$6:$BN$505,ROW(L453)/2-2,1)&amp; " - " &amp; INDEX(Calculation!$BO$6:$BO$505,ROW(L453)/2-2,1)),"")</f>
        <v/>
      </c>
      <c r="S454" s="63"/>
    </row>
    <row r="455" spans="2:19" x14ac:dyDescent="0.25">
      <c r="B455" s="62"/>
      <c r="C455" s="45"/>
      <c r="D455" s="81"/>
      <c r="E455" s="92" t="str">
        <f t="shared" ref="E455:E518" si="35">IF(OR(AND(C456="",F456&lt;&gt;""),AND(C455="",F455="",E456="x")),"x","")</f>
        <v/>
      </c>
      <c r="F455" s="91" t="str">
        <f>IF(MOD(ROW(F454),2)=0,IF( LEN(INDEX(Calculation!$BF$6:$BF$505,ROW(F454)/2-2,1))=0,"",INDEX(Calculation!$BF$6:$BF$505,ROW(F454)/2-2,1)&amp; " - " &amp; INDEX(Calculation!$BG$6:$BG$505,ROW(F454)/2-2,1)),"")</f>
        <v/>
      </c>
      <c r="G455" s="45"/>
      <c r="H455" s="92" t="str">
        <f t="shared" ref="H455:H518" si="36">IF(OR(AND(F456="",I456&lt;&gt;""),AND(F455="",I455="",H456="x")),"x","")</f>
        <v/>
      </c>
      <c r="I455" s="91" t="str">
        <f>IF(MOD(ROW(I454),2)=0,IF( OR(INDEX(Calculation!$BH$6:$BH$505,ROW(I454)/2-2,1)="",AND(INDEX(Calculation!$BH$6:$BH$505,ROW(I454)/2-2,1)="-",INDEX(Calculation!$BG$6:$BG$505,ROW(I454)/2-2,1)="-")),"",INDEX(Calculation!$BH$6:$BH$505,ROW(I454)/2-2,1)&amp; " - " &amp; INDEX(Calculation!$BI$6:$BI$505,ROW(I454)/2-2,1)),"")</f>
        <v/>
      </c>
      <c r="J455" s="45"/>
      <c r="K455" s="92" t="str">
        <f t="shared" ref="K455:K518" si="37">IF(OR(AND(I456="",L456&lt;&gt;""),AND(I455="",L455="",K456="x")),"x","")</f>
        <v/>
      </c>
      <c r="L455" s="91" t="str">
        <f>IF(MOD(ROW(I454),2)=0,IF( OR(INDEX(Calculation!$BJ$6:$BJ$505,ROW(I454)/2-2,1)="",AND(INDEX(Calculation!$BJ$6:$BJ$505,ROW(I454)/2-2,1)="-",INDEX(Calculation!$BH$6:$BH$505,ROW(I454)/2-2,1)="-")),"",INDEX(Calculation!$BJ$6:$BJ$505,ROW(I454)/2-2,1)&amp; " - " &amp; INDEX(Calculation!$BK$6:$BK$505,ROW(I454)/2-2,1)),"")</f>
        <v/>
      </c>
      <c r="M455" s="45"/>
      <c r="N455" s="92" t="str">
        <f t="shared" ref="N455:N518" si="38">IF(OR(AND(L456="",O456&lt;&gt;""),AND(L455="",O455="",N456="x")),"x","")</f>
        <v/>
      </c>
      <c r="O455" s="91" t="str">
        <f>IF(MOD(ROW(I454),2)=0,IF( OR(INDEX(Calculation!$BL$6:$BL$505,ROW(I454)/2-2,1)="",AND(INDEX(Calculation!$BL$6:$BL$505,ROW(I454)/2-2,1)="-",INDEX(Calculation!$BJ$6:$BJ$505,ROW(I454)/2-2,1)="-")),"",INDEX(Calculation!$BL$6:$BL$505,ROW(I454)/2-2,1)&amp; " - " &amp; INDEX(Calculation!$BM$6:$BM$505,ROW(I454)/2-2,1)),"")</f>
        <v/>
      </c>
      <c r="P455" s="45"/>
      <c r="Q455" s="92" t="str">
        <f t="shared" ref="Q455:Q518" si="39">IF(OR(AND(O456="",R456&lt;&gt;""),AND(O455="",R455="",Q456="x")),"x","")</f>
        <v/>
      </c>
      <c r="R455" s="91" t="str">
        <f>IF(MOD(ROW(L454),2)=0,IF( OR(INDEX(Calculation!$BN$6:$BN$505,ROW(L454)/2-2,1)="",AND(INDEX(Calculation!$BN$6:$BN$505,ROW(L454)/2-2,1)="-",INDEX(Calculation!$BL$6:$BL$505,ROW(I454)/2-2,1)="-")),"",INDEX(Calculation!$BN$6:$BN$505,ROW(L454)/2-2,1)&amp; " - " &amp; INDEX(Calculation!$BO$6:$BO$505,ROW(L454)/2-2,1)),"")</f>
        <v/>
      </c>
      <c r="S455" s="63"/>
    </row>
    <row r="456" spans="2:19" x14ac:dyDescent="0.25">
      <c r="B456" s="62"/>
      <c r="C456" s="45"/>
      <c r="D456" s="81"/>
      <c r="E456" s="92" t="str">
        <f t="shared" si="35"/>
        <v/>
      </c>
      <c r="F456" s="91" t="str">
        <f>IF(MOD(ROW(F455),2)=0,IF( LEN(INDEX(Calculation!$BF$6:$BF$505,ROW(F455)/2-2,1))=0,"",INDEX(Calculation!$BF$6:$BF$505,ROW(F455)/2-2,1)&amp; " - " &amp; INDEX(Calculation!$BG$6:$BG$505,ROW(F455)/2-2,1)),"")</f>
        <v/>
      </c>
      <c r="G456" s="45"/>
      <c r="H456" s="92" t="str">
        <f t="shared" si="36"/>
        <v/>
      </c>
      <c r="I456" s="91" t="str">
        <f>IF(MOD(ROW(I455),2)=0,IF( OR(INDEX(Calculation!$BH$6:$BH$505,ROW(I455)/2-2,1)="",AND(INDEX(Calculation!$BH$6:$BH$505,ROW(I455)/2-2,1)="-",INDEX(Calculation!$BG$6:$BG$505,ROW(I455)/2-2,1)="-")),"",INDEX(Calculation!$BH$6:$BH$505,ROW(I455)/2-2,1)&amp; " - " &amp; INDEX(Calculation!$BI$6:$BI$505,ROW(I455)/2-2,1)),"")</f>
        <v/>
      </c>
      <c r="J456" s="45"/>
      <c r="K456" s="92" t="str">
        <f t="shared" si="37"/>
        <v/>
      </c>
      <c r="L456" s="91" t="str">
        <f>IF(MOD(ROW(I455),2)=0,IF( OR(INDEX(Calculation!$BJ$6:$BJ$505,ROW(I455)/2-2,1)="",AND(INDEX(Calculation!$BJ$6:$BJ$505,ROW(I455)/2-2,1)="-",INDEX(Calculation!$BH$6:$BH$505,ROW(I455)/2-2,1)="-")),"",INDEX(Calculation!$BJ$6:$BJ$505,ROW(I455)/2-2,1)&amp; " - " &amp; INDEX(Calculation!$BK$6:$BK$505,ROW(I455)/2-2,1)),"")</f>
        <v/>
      </c>
      <c r="M456" s="45"/>
      <c r="N456" s="92" t="str">
        <f t="shared" si="38"/>
        <v/>
      </c>
      <c r="O456" s="91" t="str">
        <f>IF(MOD(ROW(I455),2)=0,IF( OR(INDEX(Calculation!$BL$6:$BL$505,ROW(I455)/2-2,1)="",AND(INDEX(Calculation!$BL$6:$BL$505,ROW(I455)/2-2,1)="-",INDEX(Calculation!$BJ$6:$BJ$505,ROW(I455)/2-2,1)="-")),"",INDEX(Calculation!$BL$6:$BL$505,ROW(I455)/2-2,1)&amp; " - " &amp; INDEX(Calculation!$BM$6:$BM$505,ROW(I455)/2-2,1)),"")</f>
        <v/>
      </c>
      <c r="P456" s="45"/>
      <c r="Q456" s="92" t="str">
        <f t="shared" si="39"/>
        <v/>
      </c>
      <c r="R456" s="91" t="str">
        <f>IF(MOD(ROW(L455),2)=0,IF( OR(INDEX(Calculation!$BN$6:$BN$505,ROW(L455)/2-2,1)="",AND(INDEX(Calculation!$BN$6:$BN$505,ROW(L455)/2-2,1)="-",INDEX(Calculation!$BL$6:$BL$505,ROW(I455)/2-2,1)="-")),"",INDEX(Calculation!$BN$6:$BN$505,ROW(L455)/2-2,1)&amp; " - " &amp; INDEX(Calculation!$BO$6:$BO$505,ROW(L455)/2-2,1)),"")</f>
        <v/>
      </c>
      <c r="S456" s="63"/>
    </row>
    <row r="457" spans="2:19" x14ac:dyDescent="0.25">
      <c r="B457" s="62"/>
      <c r="C457" s="45"/>
      <c r="D457" s="81"/>
      <c r="E457" s="92" t="str">
        <f t="shared" si="35"/>
        <v/>
      </c>
      <c r="F457" s="91" t="str">
        <f>IF(MOD(ROW(F456),2)=0,IF( LEN(INDEX(Calculation!$BF$6:$BF$505,ROW(F456)/2-2,1))=0,"",INDEX(Calculation!$BF$6:$BF$505,ROW(F456)/2-2,1)&amp; " - " &amp; INDEX(Calculation!$BG$6:$BG$505,ROW(F456)/2-2,1)),"")</f>
        <v/>
      </c>
      <c r="G457" s="45"/>
      <c r="H457" s="92" t="str">
        <f t="shared" si="36"/>
        <v/>
      </c>
      <c r="I457" s="91" t="str">
        <f>IF(MOD(ROW(I456),2)=0,IF( OR(INDEX(Calculation!$BH$6:$BH$505,ROW(I456)/2-2,1)="",AND(INDEX(Calculation!$BH$6:$BH$505,ROW(I456)/2-2,1)="-",INDEX(Calculation!$BG$6:$BG$505,ROW(I456)/2-2,1)="-")),"",INDEX(Calculation!$BH$6:$BH$505,ROW(I456)/2-2,1)&amp; " - " &amp; INDEX(Calculation!$BI$6:$BI$505,ROW(I456)/2-2,1)),"")</f>
        <v/>
      </c>
      <c r="J457" s="45"/>
      <c r="K457" s="92" t="str">
        <f t="shared" si="37"/>
        <v/>
      </c>
      <c r="L457" s="91" t="str">
        <f>IF(MOD(ROW(I456),2)=0,IF( OR(INDEX(Calculation!$BJ$6:$BJ$505,ROW(I456)/2-2,1)="",AND(INDEX(Calculation!$BJ$6:$BJ$505,ROW(I456)/2-2,1)="-",INDEX(Calculation!$BH$6:$BH$505,ROW(I456)/2-2,1)="-")),"",INDEX(Calculation!$BJ$6:$BJ$505,ROW(I456)/2-2,1)&amp; " - " &amp; INDEX(Calculation!$BK$6:$BK$505,ROW(I456)/2-2,1)),"")</f>
        <v/>
      </c>
      <c r="M457" s="45"/>
      <c r="N457" s="92" t="str">
        <f t="shared" si="38"/>
        <v/>
      </c>
      <c r="O457" s="91" t="str">
        <f>IF(MOD(ROW(I456),2)=0,IF( OR(INDEX(Calculation!$BL$6:$BL$505,ROW(I456)/2-2,1)="",AND(INDEX(Calculation!$BL$6:$BL$505,ROW(I456)/2-2,1)="-",INDEX(Calculation!$BJ$6:$BJ$505,ROW(I456)/2-2,1)="-")),"",INDEX(Calculation!$BL$6:$BL$505,ROW(I456)/2-2,1)&amp; " - " &amp; INDEX(Calculation!$BM$6:$BM$505,ROW(I456)/2-2,1)),"")</f>
        <v/>
      </c>
      <c r="P457" s="45"/>
      <c r="Q457" s="92" t="str">
        <f t="shared" si="39"/>
        <v/>
      </c>
      <c r="R457" s="91" t="str">
        <f>IF(MOD(ROW(L456),2)=0,IF( OR(INDEX(Calculation!$BN$6:$BN$505,ROW(L456)/2-2,1)="",AND(INDEX(Calculation!$BN$6:$BN$505,ROW(L456)/2-2,1)="-",INDEX(Calculation!$BL$6:$BL$505,ROW(I456)/2-2,1)="-")),"",INDEX(Calculation!$BN$6:$BN$505,ROW(L456)/2-2,1)&amp; " - " &amp; INDEX(Calculation!$BO$6:$BO$505,ROW(L456)/2-2,1)),"")</f>
        <v/>
      </c>
      <c r="S457" s="63"/>
    </row>
    <row r="458" spans="2:19" x14ac:dyDescent="0.25">
      <c r="B458" s="62"/>
      <c r="C458" s="45"/>
      <c r="D458" s="81"/>
      <c r="E458" s="92" t="str">
        <f t="shared" si="35"/>
        <v/>
      </c>
      <c r="F458" s="91" t="str">
        <f>IF(MOD(ROW(F457),2)=0,IF( LEN(INDEX(Calculation!$BF$6:$BF$505,ROW(F457)/2-2,1))=0,"",INDEX(Calculation!$BF$6:$BF$505,ROW(F457)/2-2,1)&amp; " - " &amp; INDEX(Calculation!$BG$6:$BG$505,ROW(F457)/2-2,1)),"")</f>
        <v/>
      </c>
      <c r="G458" s="45"/>
      <c r="H458" s="92" t="str">
        <f t="shared" si="36"/>
        <v/>
      </c>
      <c r="I458" s="91" t="str">
        <f>IF(MOD(ROW(I457),2)=0,IF( OR(INDEX(Calculation!$BH$6:$BH$505,ROW(I457)/2-2,1)="",AND(INDEX(Calculation!$BH$6:$BH$505,ROW(I457)/2-2,1)="-",INDEX(Calculation!$BG$6:$BG$505,ROW(I457)/2-2,1)="-")),"",INDEX(Calculation!$BH$6:$BH$505,ROW(I457)/2-2,1)&amp; " - " &amp; INDEX(Calculation!$BI$6:$BI$505,ROW(I457)/2-2,1)),"")</f>
        <v/>
      </c>
      <c r="J458" s="45"/>
      <c r="K458" s="92" t="str">
        <f t="shared" si="37"/>
        <v/>
      </c>
      <c r="L458" s="91" t="str">
        <f>IF(MOD(ROW(I457),2)=0,IF( OR(INDEX(Calculation!$BJ$6:$BJ$505,ROW(I457)/2-2,1)="",AND(INDEX(Calculation!$BJ$6:$BJ$505,ROW(I457)/2-2,1)="-",INDEX(Calculation!$BH$6:$BH$505,ROW(I457)/2-2,1)="-")),"",INDEX(Calculation!$BJ$6:$BJ$505,ROW(I457)/2-2,1)&amp; " - " &amp; INDEX(Calculation!$BK$6:$BK$505,ROW(I457)/2-2,1)),"")</f>
        <v/>
      </c>
      <c r="M458" s="45"/>
      <c r="N458" s="92" t="str">
        <f t="shared" si="38"/>
        <v/>
      </c>
      <c r="O458" s="91" t="str">
        <f>IF(MOD(ROW(I457),2)=0,IF( OR(INDEX(Calculation!$BL$6:$BL$505,ROW(I457)/2-2,1)="",AND(INDEX(Calculation!$BL$6:$BL$505,ROW(I457)/2-2,1)="-",INDEX(Calculation!$BJ$6:$BJ$505,ROW(I457)/2-2,1)="-")),"",INDEX(Calculation!$BL$6:$BL$505,ROW(I457)/2-2,1)&amp; " - " &amp; INDEX(Calculation!$BM$6:$BM$505,ROW(I457)/2-2,1)),"")</f>
        <v/>
      </c>
      <c r="P458" s="45"/>
      <c r="Q458" s="92" t="str">
        <f t="shared" si="39"/>
        <v/>
      </c>
      <c r="R458" s="91" t="str">
        <f>IF(MOD(ROW(L457),2)=0,IF( OR(INDEX(Calculation!$BN$6:$BN$505,ROW(L457)/2-2,1)="",AND(INDEX(Calculation!$BN$6:$BN$505,ROW(L457)/2-2,1)="-",INDEX(Calculation!$BL$6:$BL$505,ROW(I457)/2-2,1)="-")),"",INDEX(Calculation!$BN$6:$BN$505,ROW(L457)/2-2,1)&amp; " - " &amp; INDEX(Calculation!$BO$6:$BO$505,ROW(L457)/2-2,1)),"")</f>
        <v/>
      </c>
      <c r="S458" s="63"/>
    </row>
    <row r="459" spans="2:19" x14ac:dyDescent="0.25">
      <c r="B459" s="62"/>
      <c r="C459" s="45"/>
      <c r="D459" s="81"/>
      <c r="E459" s="92" t="str">
        <f t="shared" si="35"/>
        <v/>
      </c>
      <c r="F459" s="91" t="str">
        <f>IF(MOD(ROW(F458),2)=0,IF( LEN(INDEX(Calculation!$BF$6:$BF$505,ROW(F458)/2-2,1))=0,"",INDEX(Calculation!$BF$6:$BF$505,ROW(F458)/2-2,1)&amp; " - " &amp; INDEX(Calculation!$BG$6:$BG$505,ROW(F458)/2-2,1)),"")</f>
        <v/>
      </c>
      <c r="G459" s="45"/>
      <c r="H459" s="92" t="str">
        <f t="shared" si="36"/>
        <v/>
      </c>
      <c r="I459" s="91" t="str">
        <f>IF(MOD(ROW(I458),2)=0,IF( OR(INDEX(Calculation!$BH$6:$BH$505,ROW(I458)/2-2,1)="",AND(INDEX(Calculation!$BH$6:$BH$505,ROW(I458)/2-2,1)="-",INDEX(Calculation!$BG$6:$BG$505,ROW(I458)/2-2,1)="-")),"",INDEX(Calculation!$BH$6:$BH$505,ROW(I458)/2-2,1)&amp; " - " &amp; INDEX(Calculation!$BI$6:$BI$505,ROW(I458)/2-2,1)),"")</f>
        <v/>
      </c>
      <c r="J459" s="45"/>
      <c r="K459" s="92" t="str">
        <f t="shared" si="37"/>
        <v/>
      </c>
      <c r="L459" s="91" t="str">
        <f>IF(MOD(ROW(I458),2)=0,IF( OR(INDEX(Calculation!$BJ$6:$BJ$505,ROW(I458)/2-2,1)="",AND(INDEX(Calculation!$BJ$6:$BJ$505,ROW(I458)/2-2,1)="-",INDEX(Calculation!$BH$6:$BH$505,ROW(I458)/2-2,1)="-")),"",INDEX(Calculation!$BJ$6:$BJ$505,ROW(I458)/2-2,1)&amp; " - " &amp; INDEX(Calculation!$BK$6:$BK$505,ROW(I458)/2-2,1)),"")</f>
        <v/>
      </c>
      <c r="M459" s="45"/>
      <c r="N459" s="92" t="str">
        <f t="shared" si="38"/>
        <v/>
      </c>
      <c r="O459" s="91" t="str">
        <f>IF(MOD(ROW(I458),2)=0,IF( OR(INDEX(Calculation!$BL$6:$BL$505,ROW(I458)/2-2,1)="",AND(INDEX(Calculation!$BL$6:$BL$505,ROW(I458)/2-2,1)="-",INDEX(Calculation!$BJ$6:$BJ$505,ROW(I458)/2-2,1)="-")),"",INDEX(Calculation!$BL$6:$BL$505,ROW(I458)/2-2,1)&amp; " - " &amp; INDEX(Calculation!$BM$6:$BM$505,ROW(I458)/2-2,1)),"")</f>
        <v/>
      </c>
      <c r="P459" s="45"/>
      <c r="Q459" s="92" t="str">
        <f t="shared" si="39"/>
        <v/>
      </c>
      <c r="R459" s="91" t="str">
        <f>IF(MOD(ROW(L458),2)=0,IF( OR(INDEX(Calculation!$BN$6:$BN$505,ROW(L458)/2-2,1)="",AND(INDEX(Calculation!$BN$6:$BN$505,ROW(L458)/2-2,1)="-",INDEX(Calculation!$BL$6:$BL$505,ROW(I458)/2-2,1)="-")),"",INDEX(Calculation!$BN$6:$BN$505,ROW(L458)/2-2,1)&amp; " - " &amp; INDEX(Calculation!$BO$6:$BO$505,ROW(L458)/2-2,1)),"")</f>
        <v/>
      </c>
      <c r="S459" s="63"/>
    </row>
    <row r="460" spans="2:19" x14ac:dyDescent="0.25">
      <c r="B460" s="62"/>
      <c r="C460" s="45"/>
      <c r="D460" s="81"/>
      <c r="E460" s="92" t="str">
        <f t="shared" si="35"/>
        <v/>
      </c>
      <c r="F460" s="91" t="str">
        <f>IF(MOD(ROW(F459),2)=0,IF( LEN(INDEX(Calculation!$BF$6:$BF$505,ROW(F459)/2-2,1))=0,"",INDEX(Calculation!$BF$6:$BF$505,ROW(F459)/2-2,1)&amp; " - " &amp; INDEX(Calculation!$BG$6:$BG$505,ROW(F459)/2-2,1)),"")</f>
        <v/>
      </c>
      <c r="G460" s="45"/>
      <c r="H460" s="92" t="str">
        <f t="shared" si="36"/>
        <v/>
      </c>
      <c r="I460" s="91" t="str">
        <f>IF(MOD(ROW(I459),2)=0,IF( OR(INDEX(Calculation!$BH$6:$BH$505,ROW(I459)/2-2,1)="",AND(INDEX(Calculation!$BH$6:$BH$505,ROW(I459)/2-2,1)="-",INDEX(Calculation!$BG$6:$BG$505,ROW(I459)/2-2,1)="-")),"",INDEX(Calculation!$BH$6:$BH$505,ROW(I459)/2-2,1)&amp; " - " &amp; INDEX(Calculation!$BI$6:$BI$505,ROW(I459)/2-2,1)),"")</f>
        <v/>
      </c>
      <c r="J460" s="45"/>
      <c r="K460" s="92" t="str">
        <f t="shared" si="37"/>
        <v/>
      </c>
      <c r="L460" s="91" t="str">
        <f>IF(MOD(ROW(I459),2)=0,IF( OR(INDEX(Calculation!$BJ$6:$BJ$505,ROW(I459)/2-2,1)="",AND(INDEX(Calculation!$BJ$6:$BJ$505,ROW(I459)/2-2,1)="-",INDEX(Calculation!$BH$6:$BH$505,ROW(I459)/2-2,1)="-")),"",INDEX(Calculation!$BJ$6:$BJ$505,ROW(I459)/2-2,1)&amp; " - " &amp; INDEX(Calculation!$BK$6:$BK$505,ROW(I459)/2-2,1)),"")</f>
        <v/>
      </c>
      <c r="M460" s="45"/>
      <c r="N460" s="92" t="str">
        <f t="shared" si="38"/>
        <v/>
      </c>
      <c r="O460" s="91" t="str">
        <f>IF(MOD(ROW(I459),2)=0,IF( OR(INDEX(Calculation!$BL$6:$BL$505,ROW(I459)/2-2,1)="",AND(INDEX(Calculation!$BL$6:$BL$505,ROW(I459)/2-2,1)="-",INDEX(Calculation!$BJ$6:$BJ$505,ROW(I459)/2-2,1)="-")),"",INDEX(Calculation!$BL$6:$BL$505,ROW(I459)/2-2,1)&amp; " - " &amp; INDEX(Calculation!$BM$6:$BM$505,ROW(I459)/2-2,1)),"")</f>
        <v/>
      </c>
      <c r="P460" s="45"/>
      <c r="Q460" s="92" t="str">
        <f t="shared" si="39"/>
        <v/>
      </c>
      <c r="R460" s="91" t="str">
        <f>IF(MOD(ROW(L459),2)=0,IF( OR(INDEX(Calculation!$BN$6:$BN$505,ROW(L459)/2-2,1)="",AND(INDEX(Calculation!$BN$6:$BN$505,ROW(L459)/2-2,1)="-",INDEX(Calculation!$BL$6:$BL$505,ROW(I459)/2-2,1)="-")),"",INDEX(Calculation!$BN$6:$BN$505,ROW(L459)/2-2,1)&amp; " - " &amp; INDEX(Calculation!$BO$6:$BO$505,ROW(L459)/2-2,1)),"")</f>
        <v/>
      </c>
      <c r="S460" s="63"/>
    </row>
    <row r="461" spans="2:19" x14ac:dyDescent="0.25">
      <c r="B461" s="62"/>
      <c r="C461" s="45"/>
      <c r="D461" s="81"/>
      <c r="E461" s="92" t="str">
        <f t="shared" si="35"/>
        <v/>
      </c>
      <c r="F461" s="91" t="str">
        <f>IF(MOD(ROW(F460),2)=0,IF( LEN(INDEX(Calculation!$BF$6:$BF$505,ROW(F460)/2-2,1))=0,"",INDEX(Calculation!$BF$6:$BF$505,ROW(F460)/2-2,1)&amp; " - " &amp; INDEX(Calculation!$BG$6:$BG$505,ROW(F460)/2-2,1)),"")</f>
        <v/>
      </c>
      <c r="G461" s="45"/>
      <c r="H461" s="92" t="str">
        <f t="shared" si="36"/>
        <v/>
      </c>
      <c r="I461" s="91" t="str">
        <f>IF(MOD(ROW(I460),2)=0,IF( OR(INDEX(Calculation!$BH$6:$BH$505,ROW(I460)/2-2,1)="",AND(INDEX(Calculation!$BH$6:$BH$505,ROW(I460)/2-2,1)="-",INDEX(Calculation!$BG$6:$BG$505,ROW(I460)/2-2,1)="-")),"",INDEX(Calculation!$BH$6:$BH$505,ROW(I460)/2-2,1)&amp; " - " &amp; INDEX(Calculation!$BI$6:$BI$505,ROW(I460)/2-2,1)),"")</f>
        <v/>
      </c>
      <c r="J461" s="45"/>
      <c r="K461" s="92" t="str">
        <f t="shared" si="37"/>
        <v/>
      </c>
      <c r="L461" s="91" t="str">
        <f>IF(MOD(ROW(I460),2)=0,IF( OR(INDEX(Calculation!$BJ$6:$BJ$505,ROW(I460)/2-2,1)="",AND(INDEX(Calculation!$BJ$6:$BJ$505,ROW(I460)/2-2,1)="-",INDEX(Calculation!$BH$6:$BH$505,ROW(I460)/2-2,1)="-")),"",INDEX(Calculation!$BJ$6:$BJ$505,ROW(I460)/2-2,1)&amp; " - " &amp; INDEX(Calculation!$BK$6:$BK$505,ROW(I460)/2-2,1)),"")</f>
        <v/>
      </c>
      <c r="M461" s="45"/>
      <c r="N461" s="92" t="str">
        <f t="shared" si="38"/>
        <v/>
      </c>
      <c r="O461" s="91" t="str">
        <f>IF(MOD(ROW(I460),2)=0,IF( OR(INDEX(Calculation!$BL$6:$BL$505,ROW(I460)/2-2,1)="",AND(INDEX(Calculation!$BL$6:$BL$505,ROW(I460)/2-2,1)="-",INDEX(Calculation!$BJ$6:$BJ$505,ROW(I460)/2-2,1)="-")),"",INDEX(Calculation!$BL$6:$BL$505,ROW(I460)/2-2,1)&amp; " - " &amp; INDEX(Calculation!$BM$6:$BM$505,ROW(I460)/2-2,1)),"")</f>
        <v/>
      </c>
      <c r="P461" s="45"/>
      <c r="Q461" s="92" t="str">
        <f t="shared" si="39"/>
        <v/>
      </c>
      <c r="R461" s="91" t="str">
        <f>IF(MOD(ROW(L460),2)=0,IF( OR(INDEX(Calculation!$BN$6:$BN$505,ROW(L460)/2-2,1)="",AND(INDEX(Calculation!$BN$6:$BN$505,ROW(L460)/2-2,1)="-",INDEX(Calculation!$BL$6:$BL$505,ROW(I460)/2-2,1)="-")),"",INDEX(Calculation!$BN$6:$BN$505,ROW(L460)/2-2,1)&amp; " - " &amp; INDEX(Calculation!$BO$6:$BO$505,ROW(L460)/2-2,1)),"")</f>
        <v/>
      </c>
      <c r="S461" s="63"/>
    </row>
    <row r="462" spans="2:19" x14ac:dyDescent="0.25">
      <c r="B462" s="62"/>
      <c r="C462" s="45"/>
      <c r="D462" s="81"/>
      <c r="E462" s="92" t="str">
        <f t="shared" si="35"/>
        <v/>
      </c>
      <c r="F462" s="91" t="str">
        <f>IF(MOD(ROW(F461),2)=0,IF( LEN(INDEX(Calculation!$BF$6:$BF$505,ROW(F461)/2-2,1))=0,"",INDEX(Calculation!$BF$6:$BF$505,ROW(F461)/2-2,1)&amp; " - " &amp; INDEX(Calculation!$BG$6:$BG$505,ROW(F461)/2-2,1)),"")</f>
        <v/>
      </c>
      <c r="G462" s="45"/>
      <c r="H462" s="92" t="str">
        <f t="shared" si="36"/>
        <v/>
      </c>
      <c r="I462" s="91" t="str">
        <f>IF(MOD(ROW(I461),2)=0,IF( OR(INDEX(Calculation!$BH$6:$BH$505,ROW(I461)/2-2,1)="",AND(INDEX(Calculation!$BH$6:$BH$505,ROW(I461)/2-2,1)="-",INDEX(Calculation!$BG$6:$BG$505,ROW(I461)/2-2,1)="-")),"",INDEX(Calculation!$BH$6:$BH$505,ROW(I461)/2-2,1)&amp; " - " &amp; INDEX(Calculation!$BI$6:$BI$505,ROW(I461)/2-2,1)),"")</f>
        <v/>
      </c>
      <c r="J462" s="45"/>
      <c r="K462" s="92" t="str">
        <f t="shared" si="37"/>
        <v/>
      </c>
      <c r="L462" s="91" t="str">
        <f>IF(MOD(ROW(I461),2)=0,IF( OR(INDEX(Calculation!$BJ$6:$BJ$505,ROW(I461)/2-2,1)="",AND(INDEX(Calculation!$BJ$6:$BJ$505,ROW(I461)/2-2,1)="-",INDEX(Calculation!$BH$6:$BH$505,ROW(I461)/2-2,1)="-")),"",INDEX(Calculation!$BJ$6:$BJ$505,ROW(I461)/2-2,1)&amp; " - " &amp; INDEX(Calculation!$BK$6:$BK$505,ROW(I461)/2-2,1)),"")</f>
        <v/>
      </c>
      <c r="M462" s="45"/>
      <c r="N462" s="92" t="str">
        <f t="shared" si="38"/>
        <v/>
      </c>
      <c r="O462" s="91" t="str">
        <f>IF(MOD(ROW(I461),2)=0,IF( OR(INDEX(Calculation!$BL$6:$BL$505,ROW(I461)/2-2,1)="",AND(INDEX(Calculation!$BL$6:$BL$505,ROW(I461)/2-2,1)="-",INDEX(Calculation!$BJ$6:$BJ$505,ROW(I461)/2-2,1)="-")),"",INDEX(Calculation!$BL$6:$BL$505,ROW(I461)/2-2,1)&amp; " - " &amp; INDEX(Calculation!$BM$6:$BM$505,ROW(I461)/2-2,1)),"")</f>
        <v/>
      </c>
      <c r="P462" s="45"/>
      <c r="Q462" s="92" t="str">
        <f t="shared" si="39"/>
        <v/>
      </c>
      <c r="R462" s="91" t="str">
        <f>IF(MOD(ROW(L461),2)=0,IF( OR(INDEX(Calculation!$BN$6:$BN$505,ROW(L461)/2-2,1)="",AND(INDEX(Calculation!$BN$6:$BN$505,ROW(L461)/2-2,1)="-",INDEX(Calculation!$BL$6:$BL$505,ROW(I461)/2-2,1)="-")),"",INDEX(Calculation!$BN$6:$BN$505,ROW(L461)/2-2,1)&amp; " - " &amp; INDEX(Calculation!$BO$6:$BO$505,ROW(L461)/2-2,1)),"")</f>
        <v/>
      </c>
      <c r="S462" s="63"/>
    </row>
    <row r="463" spans="2:19" x14ac:dyDescent="0.25">
      <c r="B463" s="62"/>
      <c r="C463" s="45"/>
      <c r="D463" s="81"/>
      <c r="E463" s="92" t="str">
        <f t="shared" si="35"/>
        <v/>
      </c>
      <c r="F463" s="91" t="str">
        <f>IF(MOD(ROW(F462),2)=0,IF( LEN(INDEX(Calculation!$BF$6:$BF$505,ROW(F462)/2-2,1))=0,"",INDEX(Calculation!$BF$6:$BF$505,ROW(F462)/2-2,1)&amp; " - " &amp; INDEX(Calculation!$BG$6:$BG$505,ROW(F462)/2-2,1)),"")</f>
        <v/>
      </c>
      <c r="G463" s="45"/>
      <c r="H463" s="92" t="str">
        <f t="shared" si="36"/>
        <v/>
      </c>
      <c r="I463" s="91" t="str">
        <f>IF(MOD(ROW(I462),2)=0,IF( OR(INDEX(Calculation!$BH$6:$BH$505,ROW(I462)/2-2,1)="",AND(INDEX(Calculation!$BH$6:$BH$505,ROW(I462)/2-2,1)="-",INDEX(Calculation!$BG$6:$BG$505,ROW(I462)/2-2,1)="-")),"",INDEX(Calculation!$BH$6:$BH$505,ROW(I462)/2-2,1)&amp; " - " &amp; INDEX(Calculation!$BI$6:$BI$505,ROW(I462)/2-2,1)),"")</f>
        <v/>
      </c>
      <c r="J463" s="45"/>
      <c r="K463" s="92" t="str">
        <f t="shared" si="37"/>
        <v/>
      </c>
      <c r="L463" s="91" t="str">
        <f>IF(MOD(ROW(I462),2)=0,IF( OR(INDEX(Calculation!$BJ$6:$BJ$505,ROW(I462)/2-2,1)="",AND(INDEX(Calculation!$BJ$6:$BJ$505,ROW(I462)/2-2,1)="-",INDEX(Calculation!$BH$6:$BH$505,ROW(I462)/2-2,1)="-")),"",INDEX(Calculation!$BJ$6:$BJ$505,ROW(I462)/2-2,1)&amp; " - " &amp; INDEX(Calculation!$BK$6:$BK$505,ROW(I462)/2-2,1)),"")</f>
        <v/>
      </c>
      <c r="M463" s="45"/>
      <c r="N463" s="92" t="str">
        <f t="shared" si="38"/>
        <v/>
      </c>
      <c r="O463" s="91" t="str">
        <f>IF(MOD(ROW(I462),2)=0,IF( OR(INDEX(Calculation!$BL$6:$BL$505,ROW(I462)/2-2,1)="",AND(INDEX(Calculation!$BL$6:$BL$505,ROW(I462)/2-2,1)="-",INDEX(Calculation!$BJ$6:$BJ$505,ROW(I462)/2-2,1)="-")),"",INDEX(Calculation!$BL$6:$BL$505,ROW(I462)/2-2,1)&amp; " - " &amp; INDEX(Calculation!$BM$6:$BM$505,ROW(I462)/2-2,1)),"")</f>
        <v/>
      </c>
      <c r="P463" s="45"/>
      <c r="Q463" s="92" t="str">
        <f t="shared" si="39"/>
        <v/>
      </c>
      <c r="R463" s="91" t="str">
        <f>IF(MOD(ROW(L462),2)=0,IF( OR(INDEX(Calculation!$BN$6:$BN$505,ROW(L462)/2-2,1)="",AND(INDEX(Calculation!$BN$6:$BN$505,ROW(L462)/2-2,1)="-",INDEX(Calculation!$BL$6:$BL$505,ROW(I462)/2-2,1)="-")),"",INDEX(Calculation!$BN$6:$BN$505,ROW(L462)/2-2,1)&amp; " - " &amp; INDEX(Calculation!$BO$6:$BO$505,ROW(L462)/2-2,1)),"")</f>
        <v/>
      </c>
      <c r="S463" s="63"/>
    </row>
    <row r="464" spans="2:19" x14ac:dyDescent="0.25">
      <c r="B464" s="62"/>
      <c r="C464" s="45"/>
      <c r="D464" s="81"/>
      <c r="E464" s="92" t="str">
        <f t="shared" si="35"/>
        <v/>
      </c>
      <c r="F464" s="91" t="str">
        <f>IF(MOD(ROW(F463),2)=0,IF( LEN(INDEX(Calculation!$BF$6:$BF$505,ROW(F463)/2-2,1))=0,"",INDEX(Calculation!$BF$6:$BF$505,ROW(F463)/2-2,1)&amp; " - " &amp; INDEX(Calculation!$BG$6:$BG$505,ROW(F463)/2-2,1)),"")</f>
        <v/>
      </c>
      <c r="G464" s="45"/>
      <c r="H464" s="92" t="str">
        <f t="shared" si="36"/>
        <v/>
      </c>
      <c r="I464" s="91" t="str">
        <f>IF(MOD(ROW(I463),2)=0,IF( OR(INDEX(Calculation!$BH$6:$BH$505,ROW(I463)/2-2,1)="",AND(INDEX(Calculation!$BH$6:$BH$505,ROW(I463)/2-2,1)="-",INDEX(Calculation!$BG$6:$BG$505,ROW(I463)/2-2,1)="-")),"",INDEX(Calculation!$BH$6:$BH$505,ROW(I463)/2-2,1)&amp; " - " &amp; INDEX(Calculation!$BI$6:$BI$505,ROW(I463)/2-2,1)),"")</f>
        <v/>
      </c>
      <c r="J464" s="45"/>
      <c r="K464" s="92" t="str">
        <f t="shared" si="37"/>
        <v/>
      </c>
      <c r="L464" s="91" t="str">
        <f>IF(MOD(ROW(I463),2)=0,IF( OR(INDEX(Calculation!$BJ$6:$BJ$505,ROW(I463)/2-2,1)="",AND(INDEX(Calculation!$BJ$6:$BJ$505,ROW(I463)/2-2,1)="-",INDEX(Calculation!$BH$6:$BH$505,ROW(I463)/2-2,1)="-")),"",INDEX(Calculation!$BJ$6:$BJ$505,ROW(I463)/2-2,1)&amp; " - " &amp; INDEX(Calculation!$BK$6:$BK$505,ROW(I463)/2-2,1)),"")</f>
        <v/>
      </c>
      <c r="M464" s="45"/>
      <c r="N464" s="92" t="str">
        <f t="shared" si="38"/>
        <v/>
      </c>
      <c r="O464" s="91" t="str">
        <f>IF(MOD(ROW(I463),2)=0,IF( OR(INDEX(Calculation!$BL$6:$BL$505,ROW(I463)/2-2,1)="",AND(INDEX(Calculation!$BL$6:$BL$505,ROW(I463)/2-2,1)="-",INDEX(Calculation!$BJ$6:$BJ$505,ROW(I463)/2-2,1)="-")),"",INDEX(Calculation!$BL$6:$BL$505,ROW(I463)/2-2,1)&amp; " - " &amp; INDEX(Calculation!$BM$6:$BM$505,ROW(I463)/2-2,1)),"")</f>
        <v/>
      </c>
      <c r="P464" s="45"/>
      <c r="Q464" s="92" t="str">
        <f t="shared" si="39"/>
        <v/>
      </c>
      <c r="R464" s="91" t="str">
        <f>IF(MOD(ROW(L463),2)=0,IF( OR(INDEX(Calculation!$BN$6:$BN$505,ROW(L463)/2-2,1)="",AND(INDEX(Calculation!$BN$6:$BN$505,ROW(L463)/2-2,1)="-",INDEX(Calculation!$BL$6:$BL$505,ROW(I463)/2-2,1)="-")),"",INDEX(Calculation!$BN$6:$BN$505,ROW(L463)/2-2,1)&amp; " - " &amp; INDEX(Calculation!$BO$6:$BO$505,ROW(L463)/2-2,1)),"")</f>
        <v/>
      </c>
      <c r="S464" s="63"/>
    </row>
    <row r="465" spans="2:19" x14ac:dyDescent="0.25">
      <c r="B465" s="62"/>
      <c r="C465" s="45"/>
      <c r="D465" s="81"/>
      <c r="E465" s="92" t="str">
        <f t="shared" si="35"/>
        <v/>
      </c>
      <c r="F465" s="91" t="str">
        <f>IF(MOD(ROW(F464),2)=0,IF( LEN(INDEX(Calculation!$BF$6:$BF$505,ROW(F464)/2-2,1))=0,"",INDEX(Calculation!$BF$6:$BF$505,ROW(F464)/2-2,1)&amp; " - " &amp; INDEX(Calculation!$BG$6:$BG$505,ROW(F464)/2-2,1)),"")</f>
        <v/>
      </c>
      <c r="G465" s="45"/>
      <c r="H465" s="92" t="str">
        <f t="shared" si="36"/>
        <v/>
      </c>
      <c r="I465" s="91" t="str">
        <f>IF(MOD(ROW(I464),2)=0,IF( OR(INDEX(Calculation!$BH$6:$BH$505,ROW(I464)/2-2,1)="",AND(INDEX(Calculation!$BH$6:$BH$505,ROW(I464)/2-2,1)="-",INDEX(Calculation!$BG$6:$BG$505,ROW(I464)/2-2,1)="-")),"",INDEX(Calculation!$BH$6:$BH$505,ROW(I464)/2-2,1)&amp; " - " &amp; INDEX(Calculation!$BI$6:$BI$505,ROW(I464)/2-2,1)),"")</f>
        <v/>
      </c>
      <c r="J465" s="45"/>
      <c r="K465" s="92" t="str">
        <f t="shared" si="37"/>
        <v/>
      </c>
      <c r="L465" s="91" t="str">
        <f>IF(MOD(ROW(I464),2)=0,IF( OR(INDEX(Calculation!$BJ$6:$BJ$505,ROW(I464)/2-2,1)="",AND(INDEX(Calculation!$BJ$6:$BJ$505,ROW(I464)/2-2,1)="-",INDEX(Calculation!$BH$6:$BH$505,ROW(I464)/2-2,1)="-")),"",INDEX(Calculation!$BJ$6:$BJ$505,ROW(I464)/2-2,1)&amp; " - " &amp; INDEX(Calculation!$BK$6:$BK$505,ROW(I464)/2-2,1)),"")</f>
        <v/>
      </c>
      <c r="M465" s="45"/>
      <c r="N465" s="92" t="str">
        <f t="shared" si="38"/>
        <v/>
      </c>
      <c r="O465" s="91" t="str">
        <f>IF(MOD(ROW(I464),2)=0,IF( OR(INDEX(Calculation!$BL$6:$BL$505,ROW(I464)/2-2,1)="",AND(INDEX(Calculation!$BL$6:$BL$505,ROW(I464)/2-2,1)="-",INDEX(Calculation!$BJ$6:$BJ$505,ROW(I464)/2-2,1)="-")),"",INDEX(Calculation!$BL$6:$BL$505,ROW(I464)/2-2,1)&amp; " - " &amp; INDEX(Calculation!$BM$6:$BM$505,ROW(I464)/2-2,1)),"")</f>
        <v/>
      </c>
      <c r="P465" s="45"/>
      <c r="Q465" s="92" t="str">
        <f t="shared" si="39"/>
        <v/>
      </c>
      <c r="R465" s="91" t="str">
        <f>IF(MOD(ROW(L464),2)=0,IF( OR(INDEX(Calculation!$BN$6:$BN$505,ROW(L464)/2-2,1)="",AND(INDEX(Calculation!$BN$6:$BN$505,ROW(L464)/2-2,1)="-",INDEX(Calculation!$BL$6:$BL$505,ROW(I464)/2-2,1)="-")),"",INDEX(Calculation!$BN$6:$BN$505,ROW(L464)/2-2,1)&amp; " - " &amp; INDEX(Calculation!$BO$6:$BO$505,ROW(L464)/2-2,1)),"")</f>
        <v/>
      </c>
      <c r="S465" s="63"/>
    </row>
    <row r="466" spans="2:19" x14ac:dyDescent="0.25">
      <c r="B466" s="62"/>
      <c r="C466" s="45"/>
      <c r="D466" s="81"/>
      <c r="E466" s="92" t="str">
        <f t="shared" si="35"/>
        <v/>
      </c>
      <c r="F466" s="91" t="str">
        <f>IF(MOD(ROW(F465),2)=0,IF( LEN(INDEX(Calculation!$BF$6:$BF$505,ROW(F465)/2-2,1))=0,"",INDEX(Calculation!$BF$6:$BF$505,ROW(F465)/2-2,1)&amp; " - " &amp; INDEX(Calculation!$BG$6:$BG$505,ROW(F465)/2-2,1)),"")</f>
        <v/>
      </c>
      <c r="G466" s="45"/>
      <c r="H466" s="92" t="str">
        <f t="shared" si="36"/>
        <v/>
      </c>
      <c r="I466" s="91" t="str">
        <f>IF(MOD(ROW(I465),2)=0,IF( OR(INDEX(Calculation!$BH$6:$BH$505,ROW(I465)/2-2,1)="",AND(INDEX(Calculation!$BH$6:$BH$505,ROW(I465)/2-2,1)="-",INDEX(Calculation!$BG$6:$BG$505,ROW(I465)/2-2,1)="-")),"",INDEX(Calculation!$BH$6:$BH$505,ROW(I465)/2-2,1)&amp; " - " &amp; INDEX(Calculation!$BI$6:$BI$505,ROW(I465)/2-2,1)),"")</f>
        <v/>
      </c>
      <c r="J466" s="45"/>
      <c r="K466" s="92" t="str">
        <f t="shared" si="37"/>
        <v/>
      </c>
      <c r="L466" s="91" t="str">
        <f>IF(MOD(ROW(I465),2)=0,IF( OR(INDEX(Calculation!$BJ$6:$BJ$505,ROW(I465)/2-2,1)="",AND(INDEX(Calculation!$BJ$6:$BJ$505,ROW(I465)/2-2,1)="-",INDEX(Calculation!$BH$6:$BH$505,ROW(I465)/2-2,1)="-")),"",INDEX(Calculation!$BJ$6:$BJ$505,ROW(I465)/2-2,1)&amp; " - " &amp; INDEX(Calculation!$BK$6:$BK$505,ROW(I465)/2-2,1)),"")</f>
        <v/>
      </c>
      <c r="M466" s="45"/>
      <c r="N466" s="92" t="str">
        <f t="shared" si="38"/>
        <v/>
      </c>
      <c r="O466" s="91" t="str">
        <f>IF(MOD(ROW(I465),2)=0,IF( OR(INDEX(Calculation!$BL$6:$BL$505,ROW(I465)/2-2,1)="",AND(INDEX(Calculation!$BL$6:$BL$505,ROW(I465)/2-2,1)="-",INDEX(Calculation!$BJ$6:$BJ$505,ROW(I465)/2-2,1)="-")),"",INDEX(Calculation!$BL$6:$BL$505,ROW(I465)/2-2,1)&amp; " - " &amp; INDEX(Calculation!$BM$6:$BM$505,ROW(I465)/2-2,1)),"")</f>
        <v/>
      </c>
      <c r="P466" s="45"/>
      <c r="Q466" s="92" t="str">
        <f t="shared" si="39"/>
        <v/>
      </c>
      <c r="R466" s="91" t="str">
        <f>IF(MOD(ROW(L465),2)=0,IF( OR(INDEX(Calculation!$BN$6:$BN$505,ROW(L465)/2-2,1)="",AND(INDEX(Calculation!$BN$6:$BN$505,ROW(L465)/2-2,1)="-",INDEX(Calculation!$BL$6:$BL$505,ROW(I465)/2-2,1)="-")),"",INDEX(Calculation!$BN$6:$BN$505,ROW(L465)/2-2,1)&amp; " - " &amp; INDEX(Calculation!$BO$6:$BO$505,ROW(L465)/2-2,1)),"")</f>
        <v/>
      </c>
      <c r="S466" s="63"/>
    </row>
    <row r="467" spans="2:19" x14ac:dyDescent="0.25">
      <c r="B467" s="62"/>
      <c r="C467" s="45"/>
      <c r="D467" s="81"/>
      <c r="E467" s="92" t="str">
        <f t="shared" si="35"/>
        <v/>
      </c>
      <c r="F467" s="91" t="str">
        <f>IF(MOD(ROW(F466),2)=0,IF( LEN(INDEX(Calculation!$BF$6:$BF$505,ROW(F466)/2-2,1))=0,"",INDEX(Calculation!$BF$6:$BF$505,ROW(F466)/2-2,1)&amp; " - " &amp; INDEX(Calculation!$BG$6:$BG$505,ROW(F466)/2-2,1)),"")</f>
        <v/>
      </c>
      <c r="G467" s="45"/>
      <c r="H467" s="92" t="str">
        <f t="shared" si="36"/>
        <v/>
      </c>
      <c r="I467" s="91" t="str">
        <f>IF(MOD(ROW(I466),2)=0,IF( OR(INDEX(Calculation!$BH$6:$BH$505,ROW(I466)/2-2,1)="",AND(INDEX(Calculation!$BH$6:$BH$505,ROW(I466)/2-2,1)="-",INDEX(Calculation!$BG$6:$BG$505,ROW(I466)/2-2,1)="-")),"",INDEX(Calculation!$BH$6:$BH$505,ROW(I466)/2-2,1)&amp; " - " &amp; INDEX(Calculation!$BI$6:$BI$505,ROW(I466)/2-2,1)),"")</f>
        <v/>
      </c>
      <c r="J467" s="45"/>
      <c r="K467" s="92" t="str">
        <f t="shared" si="37"/>
        <v/>
      </c>
      <c r="L467" s="91" t="str">
        <f>IF(MOD(ROW(I466),2)=0,IF( OR(INDEX(Calculation!$BJ$6:$BJ$505,ROW(I466)/2-2,1)="",AND(INDEX(Calculation!$BJ$6:$BJ$505,ROW(I466)/2-2,1)="-",INDEX(Calculation!$BH$6:$BH$505,ROW(I466)/2-2,1)="-")),"",INDEX(Calculation!$BJ$6:$BJ$505,ROW(I466)/2-2,1)&amp; " - " &amp; INDEX(Calculation!$BK$6:$BK$505,ROW(I466)/2-2,1)),"")</f>
        <v/>
      </c>
      <c r="M467" s="45"/>
      <c r="N467" s="92" t="str">
        <f t="shared" si="38"/>
        <v/>
      </c>
      <c r="O467" s="91" t="str">
        <f>IF(MOD(ROW(I466),2)=0,IF( OR(INDEX(Calculation!$BL$6:$BL$505,ROW(I466)/2-2,1)="",AND(INDEX(Calculation!$BL$6:$BL$505,ROW(I466)/2-2,1)="-",INDEX(Calculation!$BJ$6:$BJ$505,ROW(I466)/2-2,1)="-")),"",INDEX(Calculation!$BL$6:$BL$505,ROW(I466)/2-2,1)&amp; " - " &amp; INDEX(Calculation!$BM$6:$BM$505,ROW(I466)/2-2,1)),"")</f>
        <v/>
      </c>
      <c r="P467" s="45"/>
      <c r="Q467" s="92" t="str">
        <f t="shared" si="39"/>
        <v/>
      </c>
      <c r="R467" s="91" t="str">
        <f>IF(MOD(ROW(L466),2)=0,IF( OR(INDEX(Calculation!$BN$6:$BN$505,ROW(L466)/2-2,1)="",AND(INDEX(Calculation!$BN$6:$BN$505,ROW(L466)/2-2,1)="-",INDEX(Calculation!$BL$6:$BL$505,ROW(I466)/2-2,1)="-")),"",INDEX(Calculation!$BN$6:$BN$505,ROW(L466)/2-2,1)&amp; " - " &amp; INDEX(Calculation!$BO$6:$BO$505,ROW(L466)/2-2,1)),"")</f>
        <v/>
      </c>
      <c r="S467" s="63"/>
    </row>
    <row r="468" spans="2:19" x14ac:dyDescent="0.25">
      <c r="B468" s="62"/>
      <c r="C468" s="45"/>
      <c r="D468" s="81"/>
      <c r="E468" s="92" t="str">
        <f t="shared" si="35"/>
        <v/>
      </c>
      <c r="F468" s="91" t="str">
        <f>IF(MOD(ROW(F467),2)=0,IF( LEN(INDEX(Calculation!$BF$6:$BF$505,ROW(F467)/2-2,1))=0,"",INDEX(Calculation!$BF$6:$BF$505,ROW(F467)/2-2,1)&amp; " - " &amp; INDEX(Calculation!$BG$6:$BG$505,ROW(F467)/2-2,1)),"")</f>
        <v/>
      </c>
      <c r="G468" s="45"/>
      <c r="H468" s="92" t="str">
        <f t="shared" si="36"/>
        <v/>
      </c>
      <c r="I468" s="91" t="str">
        <f>IF(MOD(ROW(I467),2)=0,IF( OR(INDEX(Calculation!$BH$6:$BH$505,ROW(I467)/2-2,1)="",AND(INDEX(Calculation!$BH$6:$BH$505,ROW(I467)/2-2,1)="-",INDEX(Calculation!$BG$6:$BG$505,ROW(I467)/2-2,1)="-")),"",INDEX(Calculation!$BH$6:$BH$505,ROW(I467)/2-2,1)&amp; " - " &amp; INDEX(Calculation!$BI$6:$BI$505,ROW(I467)/2-2,1)),"")</f>
        <v/>
      </c>
      <c r="J468" s="45"/>
      <c r="K468" s="92" t="str">
        <f t="shared" si="37"/>
        <v/>
      </c>
      <c r="L468" s="91" t="str">
        <f>IF(MOD(ROW(I467),2)=0,IF( OR(INDEX(Calculation!$BJ$6:$BJ$505,ROW(I467)/2-2,1)="",AND(INDEX(Calculation!$BJ$6:$BJ$505,ROW(I467)/2-2,1)="-",INDEX(Calculation!$BH$6:$BH$505,ROW(I467)/2-2,1)="-")),"",INDEX(Calculation!$BJ$6:$BJ$505,ROW(I467)/2-2,1)&amp; " - " &amp; INDEX(Calculation!$BK$6:$BK$505,ROW(I467)/2-2,1)),"")</f>
        <v/>
      </c>
      <c r="M468" s="45"/>
      <c r="N468" s="92" t="str">
        <f t="shared" si="38"/>
        <v/>
      </c>
      <c r="O468" s="91" t="str">
        <f>IF(MOD(ROW(I467),2)=0,IF( OR(INDEX(Calculation!$BL$6:$BL$505,ROW(I467)/2-2,1)="",AND(INDEX(Calculation!$BL$6:$BL$505,ROW(I467)/2-2,1)="-",INDEX(Calculation!$BJ$6:$BJ$505,ROW(I467)/2-2,1)="-")),"",INDEX(Calculation!$BL$6:$BL$505,ROW(I467)/2-2,1)&amp; " - " &amp; INDEX(Calculation!$BM$6:$BM$505,ROW(I467)/2-2,1)),"")</f>
        <v/>
      </c>
      <c r="P468" s="45"/>
      <c r="Q468" s="92" t="str">
        <f t="shared" si="39"/>
        <v/>
      </c>
      <c r="R468" s="91" t="str">
        <f>IF(MOD(ROW(L467),2)=0,IF( OR(INDEX(Calculation!$BN$6:$BN$505,ROW(L467)/2-2,1)="",AND(INDEX(Calculation!$BN$6:$BN$505,ROW(L467)/2-2,1)="-",INDEX(Calculation!$BL$6:$BL$505,ROW(I467)/2-2,1)="-")),"",INDEX(Calculation!$BN$6:$BN$505,ROW(L467)/2-2,1)&amp; " - " &amp; INDEX(Calculation!$BO$6:$BO$505,ROW(L467)/2-2,1)),"")</f>
        <v/>
      </c>
      <c r="S468" s="63"/>
    </row>
    <row r="469" spans="2:19" x14ac:dyDescent="0.25">
      <c r="B469" s="62"/>
      <c r="C469" s="45"/>
      <c r="D469" s="81"/>
      <c r="E469" s="92" t="str">
        <f t="shared" si="35"/>
        <v/>
      </c>
      <c r="F469" s="91" t="str">
        <f>IF(MOD(ROW(F468),2)=0,IF( LEN(INDEX(Calculation!$BF$6:$BF$505,ROW(F468)/2-2,1))=0,"",INDEX(Calculation!$BF$6:$BF$505,ROW(F468)/2-2,1)&amp; " - " &amp; INDEX(Calculation!$BG$6:$BG$505,ROW(F468)/2-2,1)),"")</f>
        <v/>
      </c>
      <c r="G469" s="45"/>
      <c r="H469" s="92" t="str">
        <f t="shared" si="36"/>
        <v/>
      </c>
      <c r="I469" s="91" t="str">
        <f>IF(MOD(ROW(I468),2)=0,IF( OR(INDEX(Calculation!$BH$6:$BH$505,ROW(I468)/2-2,1)="",AND(INDEX(Calculation!$BH$6:$BH$505,ROW(I468)/2-2,1)="-",INDEX(Calculation!$BG$6:$BG$505,ROW(I468)/2-2,1)="-")),"",INDEX(Calculation!$BH$6:$BH$505,ROW(I468)/2-2,1)&amp; " - " &amp; INDEX(Calculation!$BI$6:$BI$505,ROW(I468)/2-2,1)),"")</f>
        <v/>
      </c>
      <c r="J469" s="45"/>
      <c r="K469" s="92" t="str">
        <f t="shared" si="37"/>
        <v/>
      </c>
      <c r="L469" s="91" t="str">
        <f>IF(MOD(ROW(I468),2)=0,IF( OR(INDEX(Calculation!$BJ$6:$BJ$505,ROW(I468)/2-2,1)="",AND(INDEX(Calculation!$BJ$6:$BJ$505,ROW(I468)/2-2,1)="-",INDEX(Calculation!$BH$6:$BH$505,ROW(I468)/2-2,1)="-")),"",INDEX(Calculation!$BJ$6:$BJ$505,ROW(I468)/2-2,1)&amp; " - " &amp; INDEX(Calculation!$BK$6:$BK$505,ROW(I468)/2-2,1)),"")</f>
        <v/>
      </c>
      <c r="M469" s="45"/>
      <c r="N469" s="92" t="str">
        <f t="shared" si="38"/>
        <v/>
      </c>
      <c r="O469" s="91" t="str">
        <f>IF(MOD(ROW(I468),2)=0,IF( OR(INDEX(Calculation!$BL$6:$BL$505,ROW(I468)/2-2,1)="",AND(INDEX(Calculation!$BL$6:$BL$505,ROW(I468)/2-2,1)="-",INDEX(Calculation!$BJ$6:$BJ$505,ROW(I468)/2-2,1)="-")),"",INDEX(Calculation!$BL$6:$BL$505,ROW(I468)/2-2,1)&amp; " - " &amp; INDEX(Calculation!$BM$6:$BM$505,ROW(I468)/2-2,1)),"")</f>
        <v/>
      </c>
      <c r="P469" s="45"/>
      <c r="Q469" s="92" t="str">
        <f t="shared" si="39"/>
        <v/>
      </c>
      <c r="R469" s="91" t="str">
        <f>IF(MOD(ROW(L468),2)=0,IF( OR(INDEX(Calculation!$BN$6:$BN$505,ROW(L468)/2-2,1)="",AND(INDEX(Calculation!$BN$6:$BN$505,ROW(L468)/2-2,1)="-",INDEX(Calculation!$BL$6:$BL$505,ROW(I468)/2-2,1)="-")),"",INDEX(Calculation!$BN$6:$BN$505,ROW(L468)/2-2,1)&amp; " - " &amp; INDEX(Calculation!$BO$6:$BO$505,ROW(L468)/2-2,1)),"")</f>
        <v/>
      </c>
      <c r="S469" s="63"/>
    </row>
    <row r="470" spans="2:19" x14ac:dyDescent="0.25">
      <c r="B470" s="62"/>
      <c r="C470" s="45"/>
      <c r="D470" s="81"/>
      <c r="E470" s="92" t="str">
        <f t="shared" si="35"/>
        <v/>
      </c>
      <c r="F470" s="91" t="str">
        <f>IF(MOD(ROW(F469),2)=0,IF( LEN(INDEX(Calculation!$BF$6:$BF$505,ROW(F469)/2-2,1))=0,"",INDEX(Calculation!$BF$6:$BF$505,ROW(F469)/2-2,1)&amp; " - " &amp; INDEX(Calculation!$BG$6:$BG$505,ROW(F469)/2-2,1)),"")</f>
        <v/>
      </c>
      <c r="G470" s="45"/>
      <c r="H470" s="92" t="str">
        <f t="shared" si="36"/>
        <v/>
      </c>
      <c r="I470" s="91" t="str">
        <f>IF(MOD(ROW(I469),2)=0,IF( OR(INDEX(Calculation!$BH$6:$BH$505,ROW(I469)/2-2,1)="",AND(INDEX(Calculation!$BH$6:$BH$505,ROW(I469)/2-2,1)="-",INDEX(Calculation!$BG$6:$BG$505,ROW(I469)/2-2,1)="-")),"",INDEX(Calculation!$BH$6:$BH$505,ROW(I469)/2-2,1)&amp; " - " &amp; INDEX(Calculation!$BI$6:$BI$505,ROW(I469)/2-2,1)),"")</f>
        <v/>
      </c>
      <c r="J470" s="45"/>
      <c r="K470" s="92" t="str">
        <f t="shared" si="37"/>
        <v/>
      </c>
      <c r="L470" s="91" t="str">
        <f>IF(MOD(ROW(I469),2)=0,IF( OR(INDEX(Calculation!$BJ$6:$BJ$505,ROW(I469)/2-2,1)="",AND(INDEX(Calculation!$BJ$6:$BJ$505,ROW(I469)/2-2,1)="-",INDEX(Calculation!$BH$6:$BH$505,ROW(I469)/2-2,1)="-")),"",INDEX(Calculation!$BJ$6:$BJ$505,ROW(I469)/2-2,1)&amp; " - " &amp; INDEX(Calculation!$BK$6:$BK$505,ROW(I469)/2-2,1)),"")</f>
        <v/>
      </c>
      <c r="M470" s="45"/>
      <c r="N470" s="92" t="str">
        <f t="shared" si="38"/>
        <v/>
      </c>
      <c r="O470" s="91" t="str">
        <f>IF(MOD(ROW(I469),2)=0,IF( OR(INDEX(Calculation!$BL$6:$BL$505,ROW(I469)/2-2,1)="",AND(INDEX(Calculation!$BL$6:$BL$505,ROW(I469)/2-2,1)="-",INDEX(Calculation!$BJ$6:$BJ$505,ROW(I469)/2-2,1)="-")),"",INDEX(Calculation!$BL$6:$BL$505,ROW(I469)/2-2,1)&amp; " - " &amp; INDEX(Calculation!$BM$6:$BM$505,ROW(I469)/2-2,1)),"")</f>
        <v/>
      </c>
      <c r="P470" s="45"/>
      <c r="Q470" s="92" t="str">
        <f t="shared" si="39"/>
        <v/>
      </c>
      <c r="R470" s="91" t="str">
        <f>IF(MOD(ROW(L469),2)=0,IF( OR(INDEX(Calculation!$BN$6:$BN$505,ROW(L469)/2-2,1)="",AND(INDEX(Calculation!$BN$6:$BN$505,ROW(L469)/2-2,1)="-",INDEX(Calculation!$BL$6:$BL$505,ROW(I469)/2-2,1)="-")),"",INDEX(Calculation!$BN$6:$BN$505,ROW(L469)/2-2,1)&amp; " - " &amp; INDEX(Calculation!$BO$6:$BO$505,ROW(L469)/2-2,1)),"")</f>
        <v/>
      </c>
      <c r="S470" s="63"/>
    </row>
    <row r="471" spans="2:19" x14ac:dyDescent="0.25">
      <c r="B471" s="62"/>
      <c r="C471" s="45"/>
      <c r="D471" s="81"/>
      <c r="E471" s="92" t="str">
        <f t="shared" si="35"/>
        <v/>
      </c>
      <c r="F471" s="91" t="str">
        <f>IF(MOD(ROW(F470),2)=0,IF( LEN(INDEX(Calculation!$BF$6:$BF$505,ROW(F470)/2-2,1))=0,"",INDEX(Calculation!$BF$6:$BF$505,ROW(F470)/2-2,1)&amp; " - " &amp; INDEX(Calculation!$BG$6:$BG$505,ROW(F470)/2-2,1)),"")</f>
        <v/>
      </c>
      <c r="G471" s="45"/>
      <c r="H471" s="92" t="str">
        <f t="shared" si="36"/>
        <v/>
      </c>
      <c r="I471" s="91" t="str">
        <f>IF(MOD(ROW(I470),2)=0,IF( OR(INDEX(Calculation!$BH$6:$BH$505,ROW(I470)/2-2,1)="",AND(INDEX(Calculation!$BH$6:$BH$505,ROW(I470)/2-2,1)="-",INDEX(Calculation!$BG$6:$BG$505,ROW(I470)/2-2,1)="-")),"",INDEX(Calculation!$BH$6:$BH$505,ROW(I470)/2-2,1)&amp; " - " &amp; INDEX(Calculation!$BI$6:$BI$505,ROW(I470)/2-2,1)),"")</f>
        <v/>
      </c>
      <c r="J471" s="45"/>
      <c r="K471" s="92" t="str">
        <f t="shared" si="37"/>
        <v/>
      </c>
      <c r="L471" s="91" t="str">
        <f>IF(MOD(ROW(I470),2)=0,IF( OR(INDEX(Calculation!$BJ$6:$BJ$505,ROW(I470)/2-2,1)="",AND(INDEX(Calculation!$BJ$6:$BJ$505,ROW(I470)/2-2,1)="-",INDEX(Calculation!$BH$6:$BH$505,ROW(I470)/2-2,1)="-")),"",INDEX(Calculation!$BJ$6:$BJ$505,ROW(I470)/2-2,1)&amp; " - " &amp; INDEX(Calculation!$BK$6:$BK$505,ROW(I470)/2-2,1)),"")</f>
        <v/>
      </c>
      <c r="M471" s="45"/>
      <c r="N471" s="92" t="str">
        <f t="shared" si="38"/>
        <v/>
      </c>
      <c r="O471" s="91" t="str">
        <f>IF(MOD(ROW(I470),2)=0,IF( OR(INDEX(Calculation!$BL$6:$BL$505,ROW(I470)/2-2,1)="",AND(INDEX(Calculation!$BL$6:$BL$505,ROW(I470)/2-2,1)="-",INDEX(Calculation!$BJ$6:$BJ$505,ROW(I470)/2-2,1)="-")),"",INDEX(Calculation!$BL$6:$BL$505,ROW(I470)/2-2,1)&amp; " - " &amp; INDEX(Calculation!$BM$6:$BM$505,ROW(I470)/2-2,1)),"")</f>
        <v/>
      </c>
      <c r="P471" s="45"/>
      <c r="Q471" s="92" t="str">
        <f t="shared" si="39"/>
        <v/>
      </c>
      <c r="R471" s="91" t="str">
        <f>IF(MOD(ROW(L470),2)=0,IF( OR(INDEX(Calculation!$BN$6:$BN$505,ROW(L470)/2-2,1)="",AND(INDEX(Calculation!$BN$6:$BN$505,ROW(L470)/2-2,1)="-",INDEX(Calculation!$BL$6:$BL$505,ROW(I470)/2-2,1)="-")),"",INDEX(Calculation!$BN$6:$BN$505,ROW(L470)/2-2,1)&amp; " - " &amp; INDEX(Calculation!$BO$6:$BO$505,ROW(L470)/2-2,1)),"")</f>
        <v/>
      </c>
      <c r="S471" s="63"/>
    </row>
    <row r="472" spans="2:19" x14ac:dyDescent="0.25">
      <c r="B472" s="62"/>
      <c r="C472" s="45"/>
      <c r="D472" s="81"/>
      <c r="E472" s="92" t="str">
        <f t="shared" si="35"/>
        <v/>
      </c>
      <c r="F472" s="91" t="str">
        <f>IF(MOD(ROW(F471),2)=0,IF( LEN(INDEX(Calculation!$BF$6:$BF$505,ROW(F471)/2-2,1))=0,"",INDEX(Calculation!$BF$6:$BF$505,ROW(F471)/2-2,1)&amp; " - " &amp; INDEX(Calculation!$BG$6:$BG$505,ROW(F471)/2-2,1)),"")</f>
        <v/>
      </c>
      <c r="G472" s="45"/>
      <c r="H472" s="92" t="str">
        <f t="shared" si="36"/>
        <v/>
      </c>
      <c r="I472" s="91" t="str">
        <f>IF(MOD(ROW(I471),2)=0,IF( OR(INDEX(Calculation!$BH$6:$BH$505,ROW(I471)/2-2,1)="",AND(INDEX(Calculation!$BH$6:$BH$505,ROW(I471)/2-2,1)="-",INDEX(Calculation!$BG$6:$BG$505,ROW(I471)/2-2,1)="-")),"",INDEX(Calculation!$BH$6:$BH$505,ROW(I471)/2-2,1)&amp; " - " &amp; INDEX(Calculation!$BI$6:$BI$505,ROW(I471)/2-2,1)),"")</f>
        <v/>
      </c>
      <c r="J472" s="45"/>
      <c r="K472" s="92" t="str">
        <f t="shared" si="37"/>
        <v/>
      </c>
      <c r="L472" s="91" t="str">
        <f>IF(MOD(ROW(I471),2)=0,IF( OR(INDEX(Calculation!$BJ$6:$BJ$505,ROW(I471)/2-2,1)="",AND(INDEX(Calculation!$BJ$6:$BJ$505,ROW(I471)/2-2,1)="-",INDEX(Calculation!$BH$6:$BH$505,ROW(I471)/2-2,1)="-")),"",INDEX(Calculation!$BJ$6:$BJ$505,ROW(I471)/2-2,1)&amp; " - " &amp; INDEX(Calculation!$BK$6:$BK$505,ROW(I471)/2-2,1)),"")</f>
        <v/>
      </c>
      <c r="M472" s="45"/>
      <c r="N472" s="92" t="str">
        <f t="shared" si="38"/>
        <v/>
      </c>
      <c r="O472" s="91" t="str">
        <f>IF(MOD(ROW(I471),2)=0,IF( OR(INDEX(Calculation!$BL$6:$BL$505,ROW(I471)/2-2,1)="",AND(INDEX(Calculation!$BL$6:$BL$505,ROW(I471)/2-2,1)="-",INDEX(Calculation!$BJ$6:$BJ$505,ROW(I471)/2-2,1)="-")),"",INDEX(Calculation!$BL$6:$BL$505,ROW(I471)/2-2,1)&amp; " - " &amp; INDEX(Calculation!$BM$6:$BM$505,ROW(I471)/2-2,1)),"")</f>
        <v/>
      </c>
      <c r="P472" s="45"/>
      <c r="Q472" s="92" t="str">
        <f t="shared" si="39"/>
        <v/>
      </c>
      <c r="R472" s="91" t="str">
        <f>IF(MOD(ROW(L471),2)=0,IF( OR(INDEX(Calculation!$BN$6:$BN$505,ROW(L471)/2-2,1)="",AND(INDEX(Calculation!$BN$6:$BN$505,ROW(L471)/2-2,1)="-",INDEX(Calculation!$BL$6:$BL$505,ROW(I471)/2-2,1)="-")),"",INDEX(Calculation!$BN$6:$BN$505,ROW(L471)/2-2,1)&amp; " - " &amp; INDEX(Calculation!$BO$6:$BO$505,ROW(L471)/2-2,1)),"")</f>
        <v/>
      </c>
      <c r="S472" s="63"/>
    </row>
    <row r="473" spans="2:19" x14ac:dyDescent="0.25">
      <c r="B473" s="62"/>
      <c r="C473" s="45"/>
      <c r="D473" s="81"/>
      <c r="E473" s="92" t="str">
        <f t="shared" si="35"/>
        <v/>
      </c>
      <c r="F473" s="91" t="str">
        <f>IF(MOD(ROW(F472),2)=0,IF( LEN(INDEX(Calculation!$BF$6:$BF$505,ROW(F472)/2-2,1))=0,"",INDEX(Calculation!$BF$6:$BF$505,ROW(F472)/2-2,1)&amp; " - " &amp; INDEX(Calculation!$BG$6:$BG$505,ROW(F472)/2-2,1)),"")</f>
        <v/>
      </c>
      <c r="G473" s="45"/>
      <c r="H473" s="92" t="str">
        <f t="shared" si="36"/>
        <v/>
      </c>
      <c r="I473" s="91" t="str">
        <f>IF(MOD(ROW(I472),2)=0,IF( OR(INDEX(Calculation!$BH$6:$BH$505,ROW(I472)/2-2,1)="",AND(INDEX(Calculation!$BH$6:$BH$505,ROW(I472)/2-2,1)="-",INDEX(Calculation!$BG$6:$BG$505,ROW(I472)/2-2,1)="-")),"",INDEX(Calculation!$BH$6:$BH$505,ROW(I472)/2-2,1)&amp; " - " &amp; INDEX(Calculation!$BI$6:$BI$505,ROW(I472)/2-2,1)),"")</f>
        <v/>
      </c>
      <c r="J473" s="45"/>
      <c r="K473" s="92" t="str">
        <f t="shared" si="37"/>
        <v/>
      </c>
      <c r="L473" s="91" t="str">
        <f>IF(MOD(ROW(I472),2)=0,IF( OR(INDEX(Calculation!$BJ$6:$BJ$505,ROW(I472)/2-2,1)="",AND(INDEX(Calculation!$BJ$6:$BJ$505,ROW(I472)/2-2,1)="-",INDEX(Calculation!$BH$6:$BH$505,ROW(I472)/2-2,1)="-")),"",INDEX(Calculation!$BJ$6:$BJ$505,ROW(I472)/2-2,1)&amp; " - " &amp; INDEX(Calculation!$BK$6:$BK$505,ROW(I472)/2-2,1)),"")</f>
        <v/>
      </c>
      <c r="M473" s="45"/>
      <c r="N473" s="92" t="str">
        <f t="shared" si="38"/>
        <v/>
      </c>
      <c r="O473" s="91" t="str">
        <f>IF(MOD(ROW(I472),2)=0,IF( OR(INDEX(Calculation!$BL$6:$BL$505,ROW(I472)/2-2,1)="",AND(INDEX(Calculation!$BL$6:$BL$505,ROW(I472)/2-2,1)="-",INDEX(Calculation!$BJ$6:$BJ$505,ROW(I472)/2-2,1)="-")),"",INDEX(Calculation!$BL$6:$BL$505,ROW(I472)/2-2,1)&amp; " - " &amp; INDEX(Calculation!$BM$6:$BM$505,ROW(I472)/2-2,1)),"")</f>
        <v/>
      </c>
      <c r="P473" s="45"/>
      <c r="Q473" s="92" t="str">
        <f t="shared" si="39"/>
        <v/>
      </c>
      <c r="R473" s="91" t="str">
        <f>IF(MOD(ROW(L472),2)=0,IF( OR(INDEX(Calculation!$BN$6:$BN$505,ROW(L472)/2-2,1)="",AND(INDEX(Calculation!$BN$6:$BN$505,ROW(L472)/2-2,1)="-",INDEX(Calculation!$BL$6:$BL$505,ROW(I472)/2-2,1)="-")),"",INDEX(Calculation!$BN$6:$BN$505,ROW(L472)/2-2,1)&amp; " - " &amp; INDEX(Calculation!$BO$6:$BO$505,ROW(L472)/2-2,1)),"")</f>
        <v/>
      </c>
      <c r="S473" s="63"/>
    </row>
    <row r="474" spans="2:19" x14ac:dyDescent="0.25">
      <c r="B474" s="62"/>
      <c r="C474" s="45"/>
      <c r="D474" s="81"/>
      <c r="E474" s="92" t="str">
        <f t="shared" si="35"/>
        <v/>
      </c>
      <c r="F474" s="91" t="str">
        <f>IF(MOD(ROW(F473),2)=0,IF( LEN(INDEX(Calculation!$BF$6:$BF$505,ROW(F473)/2-2,1))=0,"",INDEX(Calculation!$BF$6:$BF$505,ROW(F473)/2-2,1)&amp; " - " &amp; INDEX(Calculation!$BG$6:$BG$505,ROW(F473)/2-2,1)),"")</f>
        <v/>
      </c>
      <c r="G474" s="45"/>
      <c r="H474" s="92" t="str">
        <f t="shared" si="36"/>
        <v/>
      </c>
      <c r="I474" s="91" t="str">
        <f>IF(MOD(ROW(I473),2)=0,IF( OR(INDEX(Calculation!$BH$6:$BH$505,ROW(I473)/2-2,1)="",AND(INDEX(Calculation!$BH$6:$BH$505,ROW(I473)/2-2,1)="-",INDEX(Calculation!$BG$6:$BG$505,ROW(I473)/2-2,1)="-")),"",INDEX(Calculation!$BH$6:$BH$505,ROW(I473)/2-2,1)&amp; " - " &amp; INDEX(Calculation!$BI$6:$BI$505,ROW(I473)/2-2,1)),"")</f>
        <v/>
      </c>
      <c r="J474" s="45"/>
      <c r="K474" s="92" t="str">
        <f t="shared" si="37"/>
        <v/>
      </c>
      <c r="L474" s="91" t="str">
        <f>IF(MOD(ROW(I473),2)=0,IF( OR(INDEX(Calculation!$BJ$6:$BJ$505,ROW(I473)/2-2,1)="",AND(INDEX(Calculation!$BJ$6:$BJ$505,ROW(I473)/2-2,1)="-",INDEX(Calculation!$BH$6:$BH$505,ROW(I473)/2-2,1)="-")),"",INDEX(Calculation!$BJ$6:$BJ$505,ROW(I473)/2-2,1)&amp; " - " &amp; INDEX(Calculation!$BK$6:$BK$505,ROW(I473)/2-2,1)),"")</f>
        <v/>
      </c>
      <c r="M474" s="45"/>
      <c r="N474" s="92" t="str">
        <f t="shared" si="38"/>
        <v/>
      </c>
      <c r="O474" s="91" t="str">
        <f>IF(MOD(ROW(I473),2)=0,IF( OR(INDEX(Calculation!$BL$6:$BL$505,ROW(I473)/2-2,1)="",AND(INDEX(Calculation!$BL$6:$BL$505,ROW(I473)/2-2,1)="-",INDEX(Calculation!$BJ$6:$BJ$505,ROW(I473)/2-2,1)="-")),"",INDEX(Calculation!$BL$6:$BL$505,ROW(I473)/2-2,1)&amp; " - " &amp; INDEX(Calculation!$BM$6:$BM$505,ROW(I473)/2-2,1)),"")</f>
        <v/>
      </c>
      <c r="P474" s="45"/>
      <c r="Q474" s="92" t="str">
        <f t="shared" si="39"/>
        <v/>
      </c>
      <c r="R474" s="91" t="str">
        <f>IF(MOD(ROW(L473),2)=0,IF( OR(INDEX(Calculation!$BN$6:$BN$505,ROW(L473)/2-2,1)="",AND(INDEX(Calculation!$BN$6:$BN$505,ROW(L473)/2-2,1)="-",INDEX(Calculation!$BL$6:$BL$505,ROW(I473)/2-2,1)="-")),"",INDEX(Calculation!$BN$6:$BN$505,ROW(L473)/2-2,1)&amp; " - " &amp; INDEX(Calculation!$BO$6:$BO$505,ROW(L473)/2-2,1)),"")</f>
        <v/>
      </c>
      <c r="S474" s="63"/>
    </row>
    <row r="475" spans="2:19" x14ac:dyDescent="0.25">
      <c r="B475" s="62"/>
      <c r="C475" s="45"/>
      <c r="D475" s="81"/>
      <c r="E475" s="92" t="str">
        <f t="shared" si="35"/>
        <v/>
      </c>
      <c r="F475" s="91" t="str">
        <f>IF(MOD(ROW(F474),2)=0,IF( LEN(INDEX(Calculation!$BF$6:$BF$505,ROW(F474)/2-2,1))=0,"",INDEX(Calculation!$BF$6:$BF$505,ROW(F474)/2-2,1)&amp; " - " &amp; INDEX(Calculation!$BG$6:$BG$505,ROW(F474)/2-2,1)),"")</f>
        <v/>
      </c>
      <c r="G475" s="45"/>
      <c r="H475" s="92" t="str">
        <f t="shared" si="36"/>
        <v/>
      </c>
      <c r="I475" s="91" t="str">
        <f>IF(MOD(ROW(I474),2)=0,IF( OR(INDEX(Calculation!$BH$6:$BH$505,ROW(I474)/2-2,1)="",AND(INDEX(Calculation!$BH$6:$BH$505,ROW(I474)/2-2,1)="-",INDEX(Calculation!$BG$6:$BG$505,ROW(I474)/2-2,1)="-")),"",INDEX(Calculation!$BH$6:$BH$505,ROW(I474)/2-2,1)&amp; " - " &amp; INDEX(Calculation!$BI$6:$BI$505,ROW(I474)/2-2,1)),"")</f>
        <v/>
      </c>
      <c r="J475" s="45"/>
      <c r="K475" s="92" t="str">
        <f t="shared" si="37"/>
        <v/>
      </c>
      <c r="L475" s="91" t="str">
        <f>IF(MOD(ROW(I474),2)=0,IF( OR(INDEX(Calculation!$BJ$6:$BJ$505,ROW(I474)/2-2,1)="",AND(INDEX(Calculation!$BJ$6:$BJ$505,ROW(I474)/2-2,1)="-",INDEX(Calculation!$BH$6:$BH$505,ROW(I474)/2-2,1)="-")),"",INDEX(Calculation!$BJ$6:$BJ$505,ROW(I474)/2-2,1)&amp; " - " &amp; INDEX(Calculation!$BK$6:$BK$505,ROW(I474)/2-2,1)),"")</f>
        <v/>
      </c>
      <c r="M475" s="45"/>
      <c r="N475" s="92" t="str">
        <f t="shared" si="38"/>
        <v/>
      </c>
      <c r="O475" s="91" t="str">
        <f>IF(MOD(ROW(I474),2)=0,IF( OR(INDEX(Calculation!$BL$6:$BL$505,ROW(I474)/2-2,1)="",AND(INDEX(Calculation!$BL$6:$BL$505,ROW(I474)/2-2,1)="-",INDEX(Calculation!$BJ$6:$BJ$505,ROW(I474)/2-2,1)="-")),"",INDEX(Calculation!$BL$6:$BL$505,ROW(I474)/2-2,1)&amp; " - " &amp; INDEX(Calculation!$BM$6:$BM$505,ROW(I474)/2-2,1)),"")</f>
        <v/>
      </c>
      <c r="P475" s="45"/>
      <c r="Q475" s="92" t="str">
        <f t="shared" si="39"/>
        <v/>
      </c>
      <c r="R475" s="91" t="str">
        <f>IF(MOD(ROW(L474),2)=0,IF( OR(INDEX(Calculation!$BN$6:$BN$505,ROW(L474)/2-2,1)="",AND(INDEX(Calculation!$BN$6:$BN$505,ROW(L474)/2-2,1)="-",INDEX(Calculation!$BL$6:$BL$505,ROW(I474)/2-2,1)="-")),"",INDEX(Calculation!$BN$6:$BN$505,ROW(L474)/2-2,1)&amp; " - " &amp; INDEX(Calculation!$BO$6:$BO$505,ROW(L474)/2-2,1)),"")</f>
        <v/>
      </c>
      <c r="S475" s="63"/>
    </row>
    <row r="476" spans="2:19" x14ac:dyDescent="0.25">
      <c r="B476" s="62"/>
      <c r="C476" s="45"/>
      <c r="D476" s="81"/>
      <c r="E476" s="92" t="str">
        <f t="shared" si="35"/>
        <v/>
      </c>
      <c r="F476" s="91" t="str">
        <f>IF(MOD(ROW(F475),2)=0,IF( LEN(INDEX(Calculation!$BF$6:$BF$505,ROW(F475)/2-2,1))=0,"",INDEX(Calculation!$BF$6:$BF$505,ROW(F475)/2-2,1)&amp; " - " &amp; INDEX(Calculation!$BG$6:$BG$505,ROW(F475)/2-2,1)),"")</f>
        <v/>
      </c>
      <c r="G476" s="45"/>
      <c r="H476" s="92" t="str">
        <f t="shared" si="36"/>
        <v/>
      </c>
      <c r="I476" s="91" t="str">
        <f>IF(MOD(ROW(I475),2)=0,IF( OR(INDEX(Calculation!$BH$6:$BH$505,ROW(I475)/2-2,1)="",AND(INDEX(Calculation!$BH$6:$BH$505,ROW(I475)/2-2,1)="-",INDEX(Calculation!$BG$6:$BG$505,ROW(I475)/2-2,1)="-")),"",INDEX(Calculation!$BH$6:$BH$505,ROW(I475)/2-2,1)&amp; " - " &amp; INDEX(Calculation!$BI$6:$BI$505,ROW(I475)/2-2,1)),"")</f>
        <v/>
      </c>
      <c r="J476" s="45"/>
      <c r="K476" s="92" t="str">
        <f t="shared" si="37"/>
        <v/>
      </c>
      <c r="L476" s="91" t="str">
        <f>IF(MOD(ROW(I475),2)=0,IF( OR(INDEX(Calculation!$BJ$6:$BJ$505,ROW(I475)/2-2,1)="",AND(INDEX(Calculation!$BJ$6:$BJ$505,ROW(I475)/2-2,1)="-",INDEX(Calculation!$BH$6:$BH$505,ROW(I475)/2-2,1)="-")),"",INDEX(Calculation!$BJ$6:$BJ$505,ROW(I475)/2-2,1)&amp; " - " &amp; INDEX(Calculation!$BK$6:$BK$505,ROW(I475)/2-2,1)),"")</f>
        <v/>
      </c>
      <c r="M476" s="45"/>
      <c r="N476" s="92" t="str">
        <f t="shared" si="38"/>
        <v/>
      </c>
      <c r="O476" s="91" t="str">
        <f>IF(MOD(ROW(I475),2)=0,IF( OR(INDEX(Calculation!$BL$6:$BL$505,ROW(I475)/2-2,1)="",AND(INDEX(Calculation!$BL$6:$BL$505,ROW(I475)/2-2,1)="-",INDEX(Calculation!$BJ$6:$BJ$505,ROW(I475)/2-2,1)="-")),"",INDEX(Calculation!$BL$6:$BL$505,ROW(I475)/2-2,1)&amp; " - " &amp; INDEX(Calculation!$BM$6:$BM$505,ROW(I475)/2-2,1)),"")</f>
        <v/>
      </c>
      <c r="P476" s="45"/>
      <c r="Q476" s="92" t="str">
        <f t="shared" si="39"/>
        <v/>
      </c>
      <c r="R476" s="91" t="str">
        <f>IF(MOD(ROW(L475),2)=0,IF( OR(INDEX(Calculation!$BN$6:$BN$505,ROW(L475)/2-2,1)="",AND(INDEX(Calculation!$BN$6:$BN$505,ROW(L475)/2-2,1)="-",INDEX(Calculation!$BL$6:$BL$505,ROW(I475)/2-2,1)="-")),"",INDEX(Calculation!$BN$6:$BN$505,ROW(L475)/2-2,1)&amp; " - " &amp; INDEX(Calculation!$BO$6:$BO$505,ROW(L475)/2-2,1)),"")</f>
        <v/>
      </c>
      <c r="S476" s="63"/>
    </row>
    <row r="477" spans="2:19" x14ac:dyDescent="0.25">
      <c r="B477" s="62"/>
      <c r="C477" s="45"/>
      <c r="D477" s="81"/>
      <c r="E477" s="92" t="str">
        <f t="shared" si="35"/>
        <v/>
      </c>
      <c r="F477" s="91" t="str">
        <f>IF(MOD(ROW(F476),2)=0,IF( LEN(INDEX(Calculation!$BF$6:$BF$505,ROW(F476)/2-2,1))=0,"",INDEX(Calculation!$BF$6:$BF$505,ROW(F476)/2-2,1)&amp; " - " &amp; INDEX(Calculation!$BG$6:$BG$505,ROW(F476)/2-2,1)),"")</f>
        <v/>
      </c>
      <c r="G477" s="45"/>
      <c r="H477" s="92" t="str">
        <f t="shared" si="36"/>
        <v/>
      </c>
      <c r="I477" s="91" t="str">
        <f>IF(MOD(ROW(I476),2)=0,IF( OR(INDEX(Calculation!$BH$6:$BH$505,ROW(I476)/2-2,1)="",AND(INDEX(Calculation!$BH$6:$BH$505,ROW(I476)/2-2,1)="-",INDEX(Calculation!$BG$6:$BG$505,ROW(I476)/2-2,1)="-")),"",INDEX(Calculation!$BH$6:$BH$505,ROW(I476)/2-2,1)&amp; " - " &amp; INDEX(Calculation!$BI$6:$BI$505,ROW(I476)/2-2,1)),"")</f>
        <v/>
      </c>
      <c r="J477" s="45"/>
      <c r="K477" s="92" t="str">
        <f t="shared" si="37"/>
        <v/>
      </c>
      <c r="L477" s="91" t="str">
        <f>IF(MOD(ROW(I476),2)=0,IF( OR(INDEX(Calculation!$BJ$6:$BJ$505,ROW(I476)/2-2,1)="",AND(INDEX(Calculation!$BJ$6:$BJ$505,ROW(I476)/2-2,1)="-",INDEX(Calculation!$BH$6:$BH$505,ROW(I476)/2-2,1)="-")),"",INDEX(Calculation!$BJ$6:$BJ$505,ROW(I476)/2-2,1)&amp; " - " &amp; INDEX(Calculation!$BK$6:$BK$505,ROW(I476)/2-2,1)),"")</f>
        <v/>
      </c>
      <c r="M477" s="45"/>
      <c r="N477" s="92" t="str">
        <f t="shared" si="38"/>
        <v/>
      </c>
      <c r="O477" s="91" t="str">
        <f>IF(MOD(ROW(I476),2)=0,IF( OR(INDEX(Calculation!$BL$6:$BL$505,ROW(I476)/2-2,1)="",AND(INDEX(Calculation!$BL$6:$BL$505,ROW(I476)/2-2,1)="-",INDEX(Calculation!$BJ$6:$BJ$505,ROW(I476)/2-2,1)="-")),"",INDEX(Calculation!$BL$6:$BL$505,ROW(I476)/2-2,1)&amp; " - " &amp; INDEX(Calculation!$BM$6:$BM$505,ROW(I476)/2-2,1)),"")</f>
        <v/>
      </c>
      <c r="P477" s="45"/>
      <c r="Q477" s="92" t="str">
        <f t="shared" si="39"/>
        <v/>
      </c>
      <c r="R477" s="91" t="str">
        <f>IF(MOD(ROW(L476),2)=0,IF( OR(INDEX(Calculation!$BN$6:$BN$505,ROW(L476)/2-2,1)="",AND(INDEX(Calculation!$BN$6:$BN$505,ROW(L476)/2-2,1)="-",INDEX(Calculation!$BL$6:$BL$505,ROW(I476)/2-2,1)="-")),"",INDEX(Calculation!$BN$6:$BN$505,ROW(L476)/2-2,1)&amp; " - " &amp; INDEX(Calculation!$BO$6:$BO$505,ROW(L476)/2-2,1)),"")</f>
        <v/>
      </c>
      <c r="S477" s="63"/>
    </row>
    <row r="478" spans="2:19" x14ac:dyDescent="0.25">
      <c r="B478" s="62"/>
      <c r="C478" s="45"/>
      <c r="D478" s="81"/>
      <c r="E478" s="92" t="str">
        <f t="shared" si="35"/>
        <v/>
      </c>
      <c r="F478" s="91" t="str">
        <f>IF(MOD(ROW(F477),2)=0,IF( LEN(INDEX(Calculation!$BF$6:$BF$505,ROW(F477)/2-2,1))=0,"",INDEX(Calculation!$BF$6:$BF$505,ROW(F477)/2-2,1)&amp; " - " &amp; INDEX(Calculation!$BG$6:$BG$505,ROW(F477)/2-2,1)),"")</f>
        <v/>
      </c>
      <c r="G478" s="45"/>
      <c r="H478" s="92" t="str">
        <f t="shared" si="36"/>
        <v/>
      </c>
      <c r="I478" s="91" t="str">
        <f>IF(MOD(ROW(I477),2)=0,IF( OR(INDEX(Calculation!$BH$6:$BH$505,ROW(I477)/2-2,1)="",AND(INDEX(Calculation!$BH$6:$BH$505,ROW(I477)/2-2,1)="-",INDEX(Calculation!$BG$6:$BG$505,ROW(I477)/2-2,1)="-")),"",INDEX(Calculation!$BH$6:$BH$505,ROW(I477)/2-2,1)&amp; " - " &amp; INDEX(Calculation!$BI$6:$BI$505,ROW(I477)/2-2,1)),"")</f>
        <v/>
      </c>
      <c r="J478" s="45"/>
      <c r="K478" s="92" t="str">
        <f t="shared" si="37"/>
        <v/>
      </c>
      <c r="L478" s="91" t="str">
        <f>IF(MOD(ROW(I477),2)=0,IF( OR(INDEX(Calculation!$BJ$6:$BJ$505,ROW(I477)/2-2,1)="",AND(INDEX(Calculation!$BJ$6:$BJ$505,ROW(I477)/2-2,1)="-",INDEX(Calculation!$BH$6:$BH$505,ROW(I477)/2-2,1)="-")),"",INDEX(Calculation!$BJ$6:$BJ$505,ROW(I477)/2-2,1)&amp; " - " &amp; INDEX(Calculation!$BK$6:$BK$505,ROW(I477)/2-2,1)),"")</f>
        <v/>
      </c>
      <c r="M478" s="45"/>
      <c r="N478" s="92" t="str">
        <f t="shared" si="38"/>
        <v/>
      </c>
      <c r="O478" s="91" t="str">
        <f>IF(MOD(ROW(I477),2)=0,IF( OR(INDEX(Calculation!$BL$6:$BL$505,ROW(I477)/2-2,1)="",AND(INDEX(Calculation!$BL$6:$BL$505,ROW(I477)/2-2,1)="-",INDEX(Calculation!$BJ$6:$BJ$505,ROW(I477)/2-2,1)="-")),"",INDEX(Calculation!$BL$6:$BL$505,ROW(I477)/2-2,1)&amp; " - " &amp; INDEX(Calculation!$BM$6:$BM$505,ROW(I477)/2-2,1)),"")</f>
        <v/>
      </c>
      <c r="P478" s="45"/>
      <c r="Q478" s="92" t="str">
        <f t="shared" si="39"/>
        <v/>
      </c>
      <c r="R478" s="91" t="str">
        <f>IF(MOD(ROW(L477),2)=0,IF( OR(INDEX(Calculation!$BN$6:$BN$505,ROW(L477)/2-2,1)="",AND(INDEX(Calculation!$BN$6:$BN$505,ROW(L477)/2-2,1)="-",INDEX(Calculation!$BL$6:$BL$505,ROW(I477)/2-2,1)="-")),"",INDEX(Calculation!$BN$6:$BN$505,ROW(L477)/2-2,1)&amp; " - " &amp; INDEX(Calculation!$BO$6:$BO$505,ROW(L477)/2-2,1)),"")</f>
        <v/>
      </c>
      <c r="S478" s="63"/>
    </row>
    <row r="479" spans="2:19" x14ac:dyDescent="0.25">
      <c r="B479" s="62"/>
      <c r="C479" s="45"/>
      <c r="D479" s="81"/>
      <c r="E479" s="92" t="str">
        <f t="shared" si="35"/>
        <v/>
      </c>
      <c r="F479" s="91" t="str">
        <f>IF(MOD(ROW(F478),2)=0,IF( LEN(INDEX(Calculation!$BF$6:$BF$505,ROW(F478)/2-2,1))=0,"",INDEX(Calculation!$BF$6:$BF$505,ROW(F478)/2-2,1)&amp; " - " &amp; INDEX(Calculation!$BG$6:$BG$505,ROW(F478)/2-2,1)),"")</f>
        <v/>
      </c>
      <c r="G479" s="45"/>
      <c r="H479" s="92" t="str">
        <f t="shared" si="36"/>
        <v/>
      </c>
      <c r="I479" s="91" t="str">
        <f>IF(MOD(ROW(I478),2)=0,IF( OR(INDEX(Calculation!$BH$6:$BH$505,ROW(I478)/2-2,1)="",AND(INDEX(Calculation!$BH$6:$BH$505,ROW(I478)/2-2,1)="-",INDEX(Calculation!$BG$6:$BG$505,ROW(I478)/2-2,1)="-")),"",INDEX(Calculation!$BH$6:$BH$505,ROW(I478)/2-2,1)&amp; " - " &amp; INDEX(Calculation!$BI$6:$BI$505,ROW(I478)/2-2,1)),"")</f>
        <v/>
      </c>
      <c r="J479" s="45"/>
      <c r="K479" s="92" t="str">
        <f t="shared" si="37"/>
        <v/>
      </c>
      <c r="L479" s="91" t="str">
        <f>IF(MOD(ROW(I478),2)=0,IF( OR(INDEX(Calculation!$BJ$6:$BJ$505,ROW(I478)/2-2,1)="",AND(INDEX(Calculation!$BJ$6:$BJ$505,ROW(I478)/2-2,1)="-",INDEX(Calculation!$BH$6:$BH$505,ROW(I478)/2-2,1)="-")),"",INDEX(Calculation!$BJ$6:$BJ$505,ROW(I478)/2-2,1)&amp; " - " &amp; INDEX(Calculation!$BK$6:$BK$505,ROW(I478)/2-2,1)),"")</f>
        <v/>
      </c>
      <c r="M479" s="45"/>
      <c r="N479" s="92" t="str">
        <f t="shared" si="38"/>
        <v/>
      </c>
      <c r="O479" s="91" t="str">
        <f>IF(MOD(ROW(I478),2)=0,IF( OR(INDEX(Calculation!$BL$6:$BL$505,ROW(I478)/2-2,1)="",AND(INDEX(Calculation!$BL$6:$BL$505,ROW(I478)/2-2,1)="-",INDEX(Calculation!$BJ$6:$BJ$505,ROW(I478)/2-2,1)="-")),"",INDEX(Calculation!$BL$6:$BL$505,ROW(I478)/2-2,1)&amp; " - " &amp; INDEX(Calculation!$BM$6:$BM$505,ROW(I478)/2-2,1)),"")</f>
        <v/>
      </c>
      <c r="P479" s="45"/>
      <c r="Q479" s="92" t="str">
        <f t="shared" si="39"/>
        <v/>
      </c>
      <c r="R479" s="91" t="str">
        <f>IF(MOD(ROW(L478),2)=0,IF( OR(INDEX(Calculation!$BN$6:$BN$505,ROW(L478)/2-2,1)="",AND(INDEX(Calculation!$BN$6:$BN$505,ROW(L478)/2-2,1)="-",INDEX(Calculation!$BL$6:$BL$505,ROW(I478)/2-2,1)="-")),"",INDEX(Calculation!$BN$6:$BN$505,ROW(L478)/2-2,1)&amp; " - " &amp; INDEX(Calculation!$BO$6:$BO$505,ROW(L478)/2-2,1)),"")</f>
        <v/>
      </c>
      <c r="S479" s="63"/>
    </row>
    <row r="480" spans="2:19" x14ac:dyDescent="0.25">
      <c r="B480" s="62"/>
      <c r="C480" s="45"/>
      <c r="D480" s="81"/>
      <c r="E480" s="92" t="str">
        <f t="shared" si="35"/>
        <v/>
      </c>
      <c r="F480" s="91" t="str">
        <f>IF(MOD(ROW(F479),2)=0,IF( LEN(INDEX(Calculation!$BF$6:$BF$505,ROW(F479)/2-2,1))=0,"",INDEX(Calculation!$BF$6:$BF$505,ROW(F479)/2-2,1)&amp; " - " &amp; INDEX(Calculation!$BG$6:$BG$505,ROW(F479)/2-2,1)),"")</f>
        <v/>
      </c>
      <c r="G480" s="45"/>
      <c r="H480" s="92" t="str">
        <f t="shared" si="36"/>
        <v/>
      </c>
      <c r="I480" s="91" t="str">
        <f>IF(MOD(ROW(I479),2)=0,IF( OR(INDEX(Calculation!$BH$6:$BH$505,ROW(I479)/2-2,1)="",AND(INDEX(Calculation!$BH$6:$BH$505,ROW(I479)/2-2,1)="-",INDEX(Calculation!$BG$6:$BG$505,ROW(I479)/2-2,1)="-")),"",INDEX(Calculation!$BH$6:$BH$505,ROW(I479)/2-2,1)&amp; " - " &amp; INDEX(Calculation!$BI$6:$BI$505,ROW(I479)/2-2,1)),"")</f>
        <v/>
      </c>
      <c r="J480" s="45"/>
      <c r="K480" s="92" t="str">
        <f t="shared" si="37"/>
        <v/>
      </c>
      <c r="L480" s="91" t="str">
        <f>IF(MOD(ROW(I479),2)=0,IF( OR(INDEX(Calculation!$BJ$6:$BJ$505,ROW(I479)/2-2,1)="",AND(INDEX(Calculation!$BJ$6:$BJ$505,ROW(I479)/2-2,1)="-",INDEX(Calculation!$BH$6:$BH$505,ROW(I479)/2-2,1)="-")),"",INDEX(Calculation!$BJ$6:$BJ$505,ROW(I479)/2-2,1)&amp; " - " &amp; INDEX(Calculation!$BK$6:$BK$505,ROW(I479)/2-2,1)),"")</f>
        <v/>
      </c>
      <c r="M480" s="45"/>
      <c r="N480" s="92" t="str">
        <f t="shared" si="38"/>
        <v/>
      </c>
      <c r="O480" s="91" t="str">
        <f>IF(MOD(ROW(I479),2)=0,IF( OR(INDEX(Calculation!$BL$6:$BL$505,ROW(I479)/2-2,1)="",AND(INDEX(Calculation!$BL$6:$BL$505,ROW(I479)/2-2,1)="-",INDEX(Calculation!$BJ$6:$BJ$505,ROW(I479)/2-2,1)="-")),"",INDEX(Calculation!$BL$6:$BL$505,ROW(I479)/2-2,1)&amp; " - " &amp; INDEX(Calculation!$BM$6:$BM$505,ROW(I479)/2-2,1)),"")</f>
        <v/>
      </c>
      <c r="P480" s="45"/>
      <c r="Q480" s="92" t="str">
        <f t="shared" si="39"/>
        <v/>
      </c>
      <c r="R480" s="91" t="str">
        <f>IF(MOD(ROW(L479),2)=0,IF( OR(INDEX(Calculation!$BN$6:$BN$505,ROW(L479)/2-2,1)="",AND(INDEX(Calculation!$BN$6:$BN$505,ROW(L479)/2-2,1)="-",INDEX(Calculation!$BL$6:$BL$505,ROW(I479)/2-2,1)="-")),"",INDEX(Calculation!$BN$6:$BN$505,ROW(L479)/2-2,1)&amp; " - " &amp; INDEX(Calculation!$BO$6:$BO$505,ROW(L479)/2-2,1)),"")</f>
        <v/>
      </c>
      <c r="S480" s="63"/>
    </row>
    <row r="481" spans="2:19" x14ac:dyDescent="0.25">
      <c r="B481" s="62"/>
      <c r="C481" s="45"/>
      <c r="D481" s="81"/>
      <c r="E481" s="92" t="str">
        <f t="shared" si="35"/>
        <v/>
      </c>
      <c r="F481" s="91" t="str">
        <f>IF(MOD(ROW(F480),2)=0,IF( LEN(INDEX(Calculation!$BF$6:$BF$505,ROW(F480)/2-2,1))=0,"",INDEX(Calculation!$BF$6:$BF$505,ROW(F480)/2-2,1)&amp; " - " &amp; INDEX(Calculation!$BG$6:$BG$505,ROW(F480)/2-2,1)),"")</f>
        <v/>
      </c>
      <c r="G481" s="45"/>
      <c r="H481" s="92" t="str">
        <f t="shared" si="36"/>
        <v/>
      </c>
      <c r="I481" s="91" t="str">
        <f>IF(MOD(ROW(I480),2)=0,IF( OR(INDEX(Calculation!$BH$6:$BH$505,ROW(I480)/2-2,1)="",AND(INDEX(Calculation!$BH$6:$BH$505,ROW(I480)/2-2,1)="-",INDEX(Calculation!$BG$6:$BG$505,ROW(I480)/2-2,1)="-")),"",INDEX(Calculation!$BH$6:$BH$505,ROW(I480)/2-2,1)&amp; " - " &amp; INDEX(Calculation!$BI$6:$BI$505,ROW(I480)/2-2,1)),"")</f>
        <v/>
      </c>
      <c r="J481" s="45"/>
      <c r="K481" s="92" t="str">
        <f t="shared" si="37"/>
        <v/>
      </c>
      <c r="L481" s="91" t="str">
        <f>IF(MOD(ROW(I480),2)=0,IF( OR(INDEX(Calculation!$BJ$6:$BJ$505,ROW(I480)/2-2,1)="",AND(INDEX(Calculation!$BJ$6:$BJ$505,ROW(I480)/2-2,1)="-",INDEX(Calculation!$BH$6:$BH$505,ROW(I480)/2-2,1)="-")),"",INDEX(Calculation!$BJ$6:$BJ$505,ROW(I480)/2-2,1)&amp; " - " &amp; INDEX(Calculation!$BK$6:$BK$505,ROW(I480)/2-2,1)),"")</f>
        <v/>
      </c>
      <c r="M481" s="45"/>
      <c r="N481" s="92" t="str">
        <f t="shared" si="38"/>
        <v/>
      </c>
      <c r="O481" s="91" t="str">
        <f>IF(MOD(ROW(I480),2)=0,IF( OR(INDEX(Calculation!$BL$6:$BL$505,ROW(I480)/2-2,1)="",AND(INDEX(Calculation!$BL$6:$BL$505,ROW(I480)/2-2,1)="-",INDEX(Calculation!$BJ$6:$BJ$505,ROW(I480)/2-2,1)="-")),"",INDEX(Calculation!$BL$6:$BL$505,ROW(I480)/2-2,1)&amp; " - " &amp; INDEX(Calculation!$BM$6:$BM$505,ROW(I480)/2-2,1)),"")</f>
        <v/>
      </c>
      <c r="P481" s="45"/>
      <c r="Q481" s="92" t="str">
        <f t="shared" si="39"/>
        <v/>
      </c>
      <c r="R481" s="91" t="str">
        <f>IF(MOD(ROW(L480),2)=0,IF( OR(INDEX(Calculation!$BN$6:$BN$505,ROW(L480)/2-2,1)="",AND(INDEX(Calculation!$BN$6:$BN$505,ROW(L480)/2-2,1)="-",INDEX(Calculation!$BL$6:$BL$505,ROW(I480)/2-2,1)="-")),"",INDEX(Calculation!$BN$6:$BN$505,ROW(L480)/2-2,1)&amp; " - " &amp; INDEX(Calculation!$BO$6:$BO$505,ROW(L480)/2-2,1)),"")</f>
        <v/>
      </c>
      <c r="S481" s="63"/>
    </row>
    <row r="482" spans="2:19" x14ac:dyDescent="0.25">
      <c r="B482" s="62"/>
      <c r="C482" s="45"/>
      <c r="D482" s="81"/>
      <c r="E482" s="92" t="str">
        <f t="shared" si="35"/>
        <v/>
      </c>
      <c r="F482" s="91" t="str">
        <f>IF(MOD(ROW(F481),2)=0,IF( LEN(INDEX(Calculation!$BF$6:$BF$505,ROW(F481)/2-2,1))=0,"",INDEX(Calculation!$BF$6:$BF$505,ROW(F481)/2-2,1)&amp; " - " &amp; INDEX(Calculation!$BG$6:$BG$505,ROW(F481)/2-2,1)),"")</f>
        <v/>
      </c>
      <c r="G482" s="45"/>
      <c r="H482" s="92" t="str">
        <f t="shared" si="36"/>
        <v/>
      </c>
      <c r="I482" s="91" t="str">
        <f>IF(MOD(ROW(I481),2)=0,IF( OR(INDEX(Calculation!$BH$6:$BH$505,ROW(I481)/2-2,1)="",AND(INDEX(Calculation!$BH$6:$BH$505,ROW(I481)/2-2,1)="-",INDEX(Calculation!$BG$6:$BG$505,ROW(I481)/2-2,1)="-")),"",INDEX(Calculation!$BH$6:$BH$505,ROW(I481)/2-2,1)&amp; " - " &amp; INDEX(Calculation!$BI$6:$BI$505,ROW(I481)/2-2,1)),"")</f>
        <v/>
      </c>
      <c r="J482" s="45"/>
      <c r="K482" s="92" t="str">
        <f t="shared" si="37"/>
        <v/>
      </c>
      <c r="L482" s="91" t="str">
        <f>IF(MOD(ROW(I481),2)=0,IF( OR(INDEX(Calculation!$BJ$6:$BJ$505,ROW(I481)/2-2,1)="",AND(INDEX(Calculation!$BJ$6:$BJ$505,ROW(I481)/2-2,1)="-",INDEX(Calculation!$BH$6:$BH$505,ROW(I481)/2-2,1)="-")),"",INDEX(Calculation!$BJ$6:$BJ$505,ROW(I481)/2-2,1)&amp; " - " &amp; INDEX(Calculation!$BK$6:$BK$505,ROW(I481)/2-2,1)),"")</f>
        <v/>
      </c>
      <c r="M482" s="45"/>
      <c r="N482" s="92" t="str">
        <f t="shared" si="38"/>
        <v/>
      </c>
      <c r="O482" s="91" t="str">
        <f>IF(MOD(ROW(I481),2)=0,IF( OR(INDEX(Calculation!$BL$6:$BL$505,ROW(I481)/2-2,1)="",AND(INDEX(Calculation!$BL$6:$BL$505,ROW(I481)/2-2,1)="-",INDEX(Calculation!$BJ$6:$BJ$505,ROW(I481)/2-2,1)="-")),"",INDEX(Calculation!$BL$6:$BL$505,ROW(I481)/2-2,1)&amp; " - " &amp; INDEX(Calculation!$BM$6:$BM$505,ROW(I481)/2-2,1)),"")</f>
        <v/>
      </c>
      <c r="P482" s="45"/>
      <c r="Q482" s="92" t="str">
        <f t="shared" si="39"/>
        <v/>
      </c>
      <c r="R482" s="91" t="str">
        <f>IF(MOD(ROW(L481),2)=0,IF( OR(INDEX(Calculation!$BN$6:$BN$505,ROW(L481)/2-2,1)="",AND(INDEX(Calculation!$BN$6:$BN$505,ROW(L481)/2-2,1)="-",INDEX(Calculation!$BL$6:$BL$505,ROW(I481)/2-2,1)="-")),"",INDEX(Calculation!$BN$6:$BN$505,ROW(L481)/2-2,1)&amp; " - " &amp; INDEX(Calculation!$BO$6:$BO$505,ROW(L481)/2-2,1)),"")</f>
        <v/>
      </c>
      <c r="S482" s="63"/>
    </row>
    <row r="483" spans="2:19" x14ac:dyDescent="0.25">
      <c r="B483" s="62"/>
      <c r="C483" s="45"/>
      <c r="D483" s="81"/>
      <c r="E483" s="92" t="str">
        <f t="shared" si="35"/>
        <v/>
      </c>
      <c r="F483" s="91" t="str">
        <f>IF(MOD(ROW(F482),2)=0,IF( LEN(INDEX(Calculation!$BF$6:$BF$505,ROW(F482)/2-2,1))=0,"",INDEX(Calculation!$BF$6:$BF$505,ROW(F482)/2-2,1)&amp; " - " &amp; INDEX(Calculation!$BG$6:$BG$505,ROW(F482)/2-2,1)),"")</f>
        <v/>
      </c>
      <c r="G483" s="45"/>
      <c r="H483" s="92" t="str">
        <f t="shared" si="36"/>
        <v/>
      </c>
      <c r="I483" s="91" t="str">
        <f>IF(MOD(ROW(I482),2)=0,IF( OR(INDEX(Calculation!$BH$6:$BH$505,ROW(I482)/2-2,1)="",AND(INDEX(Calculation!$BH$6:$BH$505,ROW(I482)/2-2,1)="-",INDEX(Calculation!$BG$6:$BG$505,ROW(I482)/2-2,1)="-")),"",INDEX(Calculation!$BH$6:$BH$505,ROW(I482)/2-2,1)&amp; " - " &amp; INDEX(Calculation!$BI$6:$BI$505,ROW(I482)/2-2,1)),"")</f>
        <v/>
      </c>
      <c r="J483" s="45"/>
      <c r="K483" s="92" t="str">
        <f t="shared" si="37"/>
        <v/>
      </c>
      <c r="L483" s="91" t="str">
        <f>IF(MOD(ROW(I482),2)=0,IF( OR(INDEX(Calculation!$BJ$6:$BJ$505,ROW(I482)/2-2,1)="",AND(INDEX(Calculation!$BJ$6:$BJ$505,ROW(I482)/2-2,1)="-",INDEX(Calculation!$BH$6:$BH$505,ROW(I482)/2-2,1)="-")),"",INDEX(Calculation!$BJ$6:$BJ$505,ROW(I482)/2-2,1)&amp; " - " &amp; INDEX(Calculation!$BK$6:$BK$505,ROW(I482)/2-2,1)),"")</f>
        <v/>
      </c>
      <c r="M483" s="45"/>
      <c r="N483" s="92" t="str">
        <f t="shared" si="38"/>
        <v/>
      </c>
      <c r="O483" s="91" t="str">
        <f>IF(MOD(ROW(I482),2)=0,IF( OR(INDEX(Calculation!$BL$6:$BL$505,ROW(I482)/2-2,1)="",AND(INDEX(Calculation!$BL$6:$BL$505,ROW(I482)/2-2,1)="-",INDEX(Calculation!$BJ$6:$BJ$505,ROW(I482)/2-2,1)="-")),"",INDEX(Calculation!$BL$6:$BL$505,ROW(I482)/2-2,1)&amp; " - " &amp; INDEX(Calculation!$BM$6:$BM$505,ROW(I482)/2-2,1)),"")</f>
        <v/>
      </c>
      <c r="P483" s="45"/>
      <c r="Q483" s="92" t="str">
        <f t="shared" si="39"/>
        <v/>
      </c>
      <c r="R483" s="91" t="str">
        <f>IF(MOD(ROW(L482),2)=0,IF( OR(INDEX(Calculation!$BN$6:$BN$505,ROW(L482)/2-2,1)="",AND(INDEX(Calculation!$BN$6:$BN$505,ROW(L482)/2-2,1)="-",INDEX(Calculation!$BL$6:$BL$505,ROW(I482)/2-2,1)="-")),"",INDEX(Calculation!$BN$6:$BN$505,ROW(L482)/2-2,1)&amp; " - " &amp; INDEX(Calculation!$BO$6:$BO$505,ROW(L482)/2-2,1)),"")</f>
        <v/>
      </c>
      <c r="S483" s="63"/>
    </row>
    <row r="484" spans="2:19" x14ac:dyDescent="0.25">
      <c r="B484" s="62"/>
      <c r="C484" s="45"/>
      <c r="D484" s="81"/>
      <c r="E484" s="92" t="str">
        <f t="shared" si="35"/>
        <v/>
      </c>
      <c r="F484" s="91" t="str">
        <f>IF(MOD(ROW(F483),2)=0,IF( LEN(INDEX(Calculation!$BF$6:$BF$505,ROW(F483)/2-2,1))=0,"",INDEX(Calculation!$BF$6:$BF$505,ROW(F483)/2-2,1)&amp; " - " &amp; INDEX(Calculation!$BG$6:$BG$505,ROW(F483)/2-2,1)),"")</f>
        <v/>
      </c>
      <c r="G484" s="45"/>
      <c r="H484" s="92" t="str">
        <f t="shared" si="36"/>
        <v/>
      </c>
      <c r="I484" s="91" t="str">
        <f>IF(MOD(ROW(I483),2)=0,IF( OR(INDEX(Calculation!$BH$6:$BH$505,ROW(I483)/2-2,1)="",AND(INDEX(Calculation!$BH$6:$BH$505,ROW(I483)/2-2,1)="-",INDEX(Calculation!$BG$6:$BG$505,ROW(I483)/2-2,1)="-")),"",INDEX(Calculation!$BH$6:$BH$505,ROW(I483)/2-2,1)&amp; " - " &amp; INDEX(Calculation!$BI$6:$BI$505,ROW(I483)/2-2,1)),"")</f>
        <v/>
      </c>
      <c r="J484" s="45"/>
      <c r="K484" s="92" t="str">
        <f t="shared" si="37"/>
        <v/>
      </c>
      <c r="L484" s="91" t="str">
        <f>IF(MOD(ROW(I483),2)=0,IF( OR(INDEX(Calculation!$BJ$6:$BJ$505,ROW(I483)/2-2,1)="",AND(INDEX(Calculation!$BJ$6:$BJ$505,ROW(I483)/2-2,1)="-",INDEX(Calculation!$BH$6:$BH$505,ROW(I483)/2-2,1)="-")),"",INDEX(Calculation!$BJ$6:$BJ$505,ROW(I483)/2-2,1)&amp; " - " &amp; INDEX(Calculation!$BK$6:$BK$505,ROW(I483)/2-2,1)),"")</f>
        <v/>
      </c>
      <c r="M484" s="45"/>
      <c r="N484" s="92" t="str">
        <f t="shared" si="38"/>
        <v/>
      </c>
      <c r="O484" s="91" t="str">
        <f>IF(MOD(ROW(I483),2)=0,IF( OR(INDEX(Calculation!$BL$6:$BL$505,ROW(I483)/2-2,1)="",AND(INDEX(Calculation!$BL$6:$BL$505,ROW(I483)/2-2,1)="-",INDEX(Calculation!$BJ$6:$BJ$505,ROW(I483)/2-2,1)="-")),"",INDEX(Calculation!$BL$6:$BL$505,ROW(I483)/2-2,1)&amp; " - " &amp; INDEX(Calculation!$BM$6:$BM$505,ROW(I483)/2-2,1)),"")</f>
        <v/>
      </c>
      <c r="P484" s="45"/>
      <c r="Q484" s="92" t="str">
        <f t="shared" si="39"/>
        <v/>
      </c>
      <c r="R484" s="91" t="str">
        <f>IF(MOD(ROW(L483),2)=0,IF( OR(INDEX(Calculation!$BN$6:$BN$505,ROW(L483)/2-2,1)="",AND(INDEX(Calculation!$BN$6:$BN$505,ROW(L483)/2-2,1)="-",INDEX(Calculation!$BL$6:$BL$505,ROW(I483)/2-2,1)="-")),"",INDEX(Calculation!$BN$6:$BN$505,ROW(L483)/2-2,1)&amp; " - " &amp; INDEX(Calculation!$BO$6:$BO$505,ROW(L483)/2-2,1)),"")</f>
        <v/>
      </c>
      <c r="S484" s="63"/>
    </row>
    <row r="485" spans="2:19" x14ac:dyDescent="0.25">
      <c r="B485" s="62"/>
      <c r="C485" s="45"/>
      <c r="D485" s="81"/>
      <c r="E485" s="92" t="str">
        <f t="shared" si="35"/>
        <v/>
      </c>
      <c r="F485" s="91" t="str">
        <f>IF(MOD(ROW(F484),2)=0,IF( LEN(INDEX(Calculation!$BF$6:$BF$505,ROW(F484)/2-2,1))=0,"",INDEX(Calculation!$BF$6:$BF$505,ROW(F484)/2-2,1)&amp; " - " &amp; INDEX(Calculation!$BG$6:$BG$505,ROW(F484)/2-2,1)),"")</f>
        <v/>
      </c>
      <c r="G485" s="45"/>
      <c r="H485" s="92" t="str">
        <f t="shared" si="36"/>
        <v/>
      </c>
      <c r="I485" s="91" t="str">
        <f>IF(MOD(ROW(I484),2)=0,IF( OR(INDEX(Calculation!$BH$6:$BH$505,ROW(I484)/2-2,1)="",AND(INDEX(Calculation!$BH$6:$BH$505,ROW(I484)/2-2,1)="-",INDEX(Calculation!$BG$6:$BG$505,ROW(I484)/2-2,1)="-")),"",INDEX(Calculation!$BH$6:$BH$505,ROW(I484)/2-2,1)&amp; " - " &amp; INDEX(Calculation!$BI$6:$BI$505,ROW(I484)/2-2,1)),"")</f>
        <v/>
      </c>
      <c r="J485" s="45"/>
      <c r="K485" s="92" t="str">
        <f t="shared" si="37"/>
        <v/>
      </c>
      <c r="L485" s="91" t="str">
        <f>IF(MOD(ROW(I484),2)=0,IF( OR(INDEX(Calculation!$BJ$6:$BJ$505,ROW(I484)/2-2,1)="",AND(INDEX(Calculation!$BJ$6:$BJ$505,ROW(I484)/2-2,1)="-",INDEX(Calculation!$BH$6:$BH$505,ROW(I484)/2-2,1)="-")),"",INDEX(Calculation!$BJ$6:$BJ$505,ROW(I484)/2-2,1)&amp; " - " &amp; INDEX(Calculation!$BK$6:$BK$505,ROW(I484)/2-2,1)),"")</f>
        <v/>
      </c>
      <c r="M485" s="45"/>
      <c r="N485" s="92" t="str">
        <f t="shared" si="38"/>
        <v/>
      </c>
      <c r="O485" s="91" t="str">
        <f>IF(MOD(ROW(I484),2)=0,IF( OR(INDEX(Calculation!$BL$6:$BL$505,ROW(I484)/2-2,1)="",AND(INDEX(Calculation!$BL$6:$BL$505,ROW(I484)/2-2,1)="-",INDEX(Calculation!$BJ$6:$BJ$505,ROW(I484)/2-2,1)="-")),"",INDEX(Calculation!$BL$6:$BL$505,ROW(I484)/2-2,1)&amp; " - " &amp; INDEX(Calculation!$BM$6:$BM$505,ROW(I484)/2-2,1)),"")</f>
        <v/>
      </c>
      <c r="P485" s="45"/>
      <c r="Q485" s="92" t="str">
        <f t="shared" si="39"/>
        <v/>
      </c>
      <c r="R485" s="91" t="str">
        <f>IF(MOD(ROW(L484),2)=0,IF( OR(INDEX(Calculation!$BN$6:$BN$505,ROW(L484)/2-2,1)="",AND(INDEX(Calculation!$BN$6:$BN$505,ROW(L484)/2-2,1)="-",INDEX(Calculation!$BL$6:$BL$505,ROW(I484)/2-2,1)="-")),"",INDEX(Calculation!$BN$6:$BN$505,ROW(L484)/2-2,1)&amp; " - " &amp; INDEX(Calculation!$BO$6:$BO$505,ROW(L484)/2-2,1)),"")</f>
        <v/>
      </c>
      <c r="S485" s="63"/>
    </row>
    <row r="486" spans="2:19" x14ac:dyDescent="0.25">
      <c r="B486" s="62"/>
      <c r="C486" s="45"/>
      <c r="D486" s="81"/>
      <c r="E486" s="92" t="str">
        <f t="shared" si="35"/>
        <v/>
      </c>
      <c r="F486" s="91" t="str">
        <f>IF(MOD(ROW(F485),2)=0,IF( LEN(INDEX(Calculation!$BF$6:$BF$505,ROW(F485)/2-2,1))=0,"",INDEX(Calculation!$BF$6:$BF$505,ROW(F485)/2-2,1)&amp; " - " &amp; INDEX(Calculation!$BG$6:$BG$505,ROW(F485)/2-2,1)),"")</f>
        <v/>
      </c>
      <c r="G486" s="45"/>
      <c r="H486" s="92" t="str">
        <f t="shared" si="36"/>
        <v/>
      </c>
      <c r="I486" s="91" t="str">
        <f>IF(MOD(ROW(I485),2)=0,IF( OR(INDEX(Calculation!$BH$6:$BH$505,ROW(I485)/2-2,1)="",AND(INDEX(Calculation!$BH$6:$BH$505,ROW(I485)/2-2,1)="-",INDEX(Calculation!$BG$6:$BG$505,ROW(I485)/2-2,1)="-")),"",INDEX(Calculation!$BH$6:$BH$505,ROW(I485)/2-2,1)&amp; " - " &amp; INDEX(Calculation!$BI$6:$BI$505,ROW(I485)/2-2,1)),"")</f>
        <v/>
      </c>
      <c r="J486" s="45"/>
      <c r="K486" s="92" t="str">
        <f t="shared" si="37"/>
        <v/>
      </c>
      <c r="L486" s="91" t="str">
        <f>IF(MOD(ROW(I485),2)=0,IF( OR(INDEX(Calculation!$BJ$6:$BJ$505,ROW(I485)/2-2,1)="",AND(INDEX(Calculation!$BJ$6:$BJ$505,ROW(I485)/2-2,1)="-",INDEX(Calculation!$BH$6:$BH$505,ROW(I485)/2-2,1)="-")),"",INDEX(Calculation!$BJ$6:$BJ$505,ROW(I485)/2-2,1)&amp; " - " &amp; INDEX(Calculation!$BK$6:$BK$505,ROW(I485)/2-2,1)),"")</f>
        <v/>
      </c>
      <c r="M486" s="45"/>
      <c r="N486" s="92" t="str">
        <f t="shared" si="38"/>
        <v/>
      </c>
      <c r="O486" s="91" t="str">
        <f>IF(MOD(ROW(I485),2)=0,IF( OR(INDEX(Calculation!$BL$6:$BL$505,ROW(I485)/2-2,1)="",AND(INDEX(Calculation!$BL$6:$BL$505,ROW(I485)/2-2,1)="-",INDEX(Calculation!$BJ$6:$BJ$505,ROW(I485)/2-2,1)="-")),"",INDEX(Calculation!$BL$6:$BL$505,ROW(I485)/2-2,1)&amp; " - " &amp; INDEX(Calculation!$BM$6:$BM$505,ROW(I485)/2-2,1)),"")</f>
        <v/>
      </c>
      <c r="P486" s="45"/>
      <c r="Q486" s="92" t="str">
        <f t="shared" si="39"/>
        <v/>
      </c>
      <c r="R486" s="91" t="str">
        <f>IF(MOD(ROW(L485),2)=0,IF( OR(INDEX(Calculation!$BN$6:$BN$505,ROW(L485)/2-2,1)="",AND(INDEX(Calculation!$BN$6:$BN$505,ROW(L485)/2-2,1)="-",INDEX(Calculation!$BL$6:$BL$505,ROW(I485)/2-2,1)="-")),"",INDEX(Calculation!$BN$6:$BN$505,ROW(L485)/2-2,1)&amp; " - " &amp; INDEX(Calculation!$BO$6:$BO$505,ROW(L485)/2-2,1)),"")</f>
        <v/>
      </c>
      <c r="S486" s="63"/>
    </row>
    <row r="487" spans="2:19" x14ac:dyDescent="0.25">
      <c r="B487" s="62"/>
      <c r="C487" s="45"/>
      <c r="D487" s="81"/>
      <c r="E487" s="92" t="str">
        <f t="shared" si="35"/>
        <v/>
      </c>
      <c r="F487" s="91" t="str">
        <f>IF(MOD(ROW(F486),2)=0,IF( LEN(INDEX(Calculation!$BF$6:$BF$505,ROW(F486)/2-2,1))=0,"",INDEX(Calculation!$BF$6:$BF$505,ROW(F486)/2-2,1)&amp; " - " &amp; INDEX(Calculation!$BG$6:$BG$505,ROW(F486)/2-2,1)),"")</f>
        <v/>
      </c>
      <c r="G487" s="45"/>
      <c r="H487" s="92" t="str">
        <f t="shared" si="36"/>
        <v/>
      </c>
      <c r="I487" s="91" t="str">
        <f>IF(MOD(ROW(I486),2)=0,IF( OR(INDEX(Calculation!$BH$6:$BH$505,ROW(I486)/2-2,1)="",AND(INDEX(Calculation!$BH$6:$BH$505,ROW(I486)/2-2,1)="-",INDEX(Calculation!$BG$6:$BG$505,ROW(I486)/2-2,1)="-")),"",INDEX(Calculation!$BH$6:$BH$505,ROW(I486)/2-2,1)&amp; " - " &amp; INDEX(Calculation!$BI$6:$BI$505,ROW(I486)/2-2,1)),"")</f>
        <v/>
      </c>
      <c r="J487" s="45"/>
      <c r="K487" s="92" t="str">
        <f t="shared" si="37"/>
        <v/>
      </c>
      <c r="L487" s="91" t="str">
        <f>IF(MOD(ROW(I486),2)=0,IF( OR(INDEX(Calculation!$BJ$6:$BJ$505,ROW(I486)/2-2,1)="",AND(INDEX(Calculation!$BJ$6:$BJ$505,ROW(I486)/2-2,1)="-",INDEX(Calculation!$BH$6:$BH$505,ROW(I486)/2-2,1)="-")),"",INDEX(Calculation!$BJ$6:$BJ$505,ROW(I486)/2-2,1)&amp; " - " &amp; INDEX(Calculation!$BK$6:$BK$505,ROW(I486)/2-2,1)),"")</f>
        <v/>
      </c>
      <c r="M487" s="45"/>
      <c r="N487" s="92" t="str">
        <f t="shared" si="38"/>
        <v/>
      </c>
      <c r="O487" s="91" t="str">
        <f>IF(MOD(ROW(I486),2)=0,IF( OR(INDEX(Calculation!$BL$6:$BL$505,ROW(I486)/2-2,1)="",AND(INDEX(Calculation!$BL$6:$BL$505,ROW(I486)/2-2,1)="-",INDEX(Calculation!$BJ$6:$BJ$505,ROW(I486)/2-2,1)="-")),"",INDEX(Calculation!$BL$6:$BL$505,ROW(I486)/2-2,1)&amp; " - " &amp; INDEX(Calculation!$BM$6:$BM$505,ROW(I486)/2-2,1)),"")</f>
        <v/>
      </c>
      <c r="P487" s="45"/>
      <c r="Q487" s="92" t="str">
        <f t="shared" si="39"/>
        <v/>
      </c>
      <c r="R487" s="91" t="str">
        <f>IF(MOD(ROW(L486),2)=0,IF( OR(INDEX(Calculation!$BN$6:$BN$505,ROW(L486)/2-2,1)="",AND(INDEX(Calculation!$BN$6:$BN$505,ROW(L486)/2-2,1)="-",INDEX(Calculation!$BL$6:$BL$505,ROW(I486)/2-2,1)="-")),"",INDEX(Calculation!$BN$6:$BN$505,ROW(L486)/2-2,1)&amp; " - " &amp; INDEX(Calculation!$BO$6:$BO$505,ROW(L486)/2-2,1)),"")</f>
        <v/>
      </c>
      <c r="S487" s="63"/>
    </row>
    <row r="488" spans="2:19" x14ac:dyDescent="0.25">
      <c r="B488" s="62"/>
      <c r="C488" s="45"/>
      <c r="D488" s="81"/>
      <c r="E488" s="92" t="str">
        <f t="shared" si="35"/>
        <v/>
      </c>
      <c r="F488" s="91" t="str">
        <f>IF(MOD(ROW(F487),2)=0,IF( LEN(INDEX(Calculation!$BF$6:$BF$505,ROW(F487)/2-2,1))=0,"",INDEX(Calculation!$BF$6:$BF$505,ROW(F487)/2-2,1)&amp; " - " &amp; INDEX(Calculation!$BG$6:$BG$505,ROW(F487)/2-2,1)),"")</f>
        <v/>
      </c>
      <c r="G488" s="45"/>
      <c r="H488" s="92" t="str">
        <f t="shared" si="36"/>
        <v/>
      </c>
      <c r="I488" s="91" t="str">
        <f>IF(MOD(ROW(I487),2)=0,IF( OR(INDEX(Calculation!$BH$6:$BH$505,ROW(I487)/2-2,1)="",AND(INDEX(Calculation!$BH$6:$BH$505,ROW(I487)/2-2,1)="-",INDEX(Calculation!$BG$6:$BG$505,ROW(I487)/2-2,1)="-")),"",INDEX(Calculation!$BH$6:$BH$505,ROW(I487)/2-2,1)&amp; " - " &amp; INDEX(Calculation!$BI$6:$BI$505,ROW(I487)/2-2,1)),"")</f>
        <v/>
      </c>
      <c r="J488" s="45"/>
      <c r="K488" s="92" t="str">
        <f t="shared" si="37"/>
        <v/>
      </c>
      <c r="L488" s="91" t="str">
        <f>IF(MOD(ROW(I487),2)=0,IF( OR(INDEX(Calculation!$BJ$6:$BJ$505,ROW(I487)/2-2,1)="",AND(INDEX(Calculation!$BJ$6:$BJ$505,ROW(I487)/2-2,1)="-",INDEX(Calculation!$BH$6:$BH$505,ROW(I487)/2-2,1)="-")),"",INDEX(Calculation!$BJ$6:$BJ$505,ROW(I487)/2-2,1)&amp; " - " &amp; INDEX(Calculation!$BK$6:$BK$505,ROW(I487)/2-2,1)),"")</f>
        <v/>
      </c>
      <c r="M488" s="45"/>
      <c r="N488" s="92" t="str">
        <f t="shared" si="38"/>
        <v/>
      </c>
      <c r="O488" s="91" t="str">
        <f>IF(MOD(ROW(I487),2)=0,IF( OR(INDEX(Calculation!$BL$6:$BL$505,ROW(I487)/2-2,1)="",AND(INDEX(Calculation!$BL$6:$BL$505,ROW(I487)/2-2,1)="-",INDEX(Calculation!$BJ$6:$BJ$505,ROW(I487)/2-2,1)="-")),"",INDEX(Calculation!$BL$6:$BL$505,ROW(I487)/2-2,1)&amp; " - " &amp; INDEX(Calculation!$BM$6:$BM$505,ROW(I487)/2-2,1)),"")</f>
        <v/>
      </c>
      <c r="P488" s="45"/>
      <c r="Q488" s="92" t="str">
        <f t="shared" si="39"/>
        <v/>
      </c>
      <c r="R488" s="91" t="str">
        <f>IF(MOD(ROW(L487),2)=0,IF( OR(INDEX(Calculation!$BN$6:$BN$505,ROW(L487)/2-2,1)="",AND(INDEX(Calculation!$BN$6:$BN$505,ROW(L487)/2-2,1)="-",INDEX(Calculation!$BL$6:$BL$505,ROW(I487)/2-2,1)="-")),"",INDEX(Calculation!$BN$6:$BN$505,ROW(L487)/2-2,1)&amp; " - " &amp; INDEX(Calculation!$BO$6:$BO$505,ROW(L487)/2-2,1)),"")</f>
        <v/>
      </c>
      <c r="S488" s="63"/>
    </row>
    <row r="489" spans="2:19" x14ac:dyDescent="0.25">
      <c r="B489" s="62"/>
      <c r="C489" s="45"/>
      <c r="D489" s="81"/>
      <c r="E489" s="92" t="str">
        <f t="shared" si="35"/>
        <v/>
      </c>
      <c r="F489" s="91" t="str">
        <f>IF(MOD(ROW(F488),2)=0,IF( LEN(INDEX(Calculation!$BF$6:$BF$505,ROW(F488)/2-2,1))=0,"",INDEX(Calculation!$BF$6:$BF$505,ROW(F488)/2-2,1)&amp; " - " &amp; INDEX(Calculation!$BG$6:$BG$505,ROW(F488)/2-2,1)),"")</f>
        <v/>
      </c>
      <c r="G489" s="45"/>
      <c r="H489" s="92" t="str">
        <f t="shared" si="36"/>
        <v/>
      </c>
      <c r="I489" s="91" t="str">
        <f>IF(MOD(ROW(I488),2)=0,IF( OR(INDEX(Calculation!$BH$6:$BH$505,ROW(I488)/2-2,1)="",AND(INDEX(Calculation!$BH$6:$BH$505,ROW(I488)/2-2,1)="-",INDEX(Calculation!$BG$6:$BG$505,ROW(I488)/2-2,1)="-")),"",INDEX(Calculation!$BH$6:$BH$505,ROW(I488)/2-2,1)&amp; " - " &amp; INDEX(Calculation!$BI$6:$BI$505,ROW(I488)/2-2,1)),"")</f>
        <v/>
      </c>
      <c r="J489" s="45"/>
      <c r="K489" s="92" t="str">
        <f t="shared" si="37"/>
        <v/>
      </c>
      <c r="L489" s="91" t="str">
        <f>IF(MOD(ROW(I488),2)=0,IF( OR(INDEX(Calculation!$BJ$6:$BJ$505,ROW(I488)/2-2,1)="",AND(INDEX(Calculation!$BJ$6:$BJ$505,ROW(I488)/2-2,1)="-",INDEX(Calculation!$BH$6:$BH$505,ROW(I488)/2-2,1)="-")),"",INDEX(Calculation!$BJ$6:$BJ$505,ROW(I488)/2-2,1)&amp; " - " &amp; INDEX(Calculation!$BK$6:$BK$505,ROW(I488)/2-2,1)),"")</f>
        <v/>
      </c>
      <c r="M489" s="45"/>
      <c r="N489" s="92" t="str">
        <f t="shared" si="38"/>
        <v/>
      </c>
      <c r="O489" s="91" t="str">
        <f>IF(MOD(ROW(I488),2)=0,IF( OR(INDEX(Calculation!$BL$6:$BL$505,ROW(I488)/2-2,1)="",AND(INDEX(Calculation!$BL$6:$BL$505,ROW(I488)/2-2,1)="-",INDEX(Calculation!$BJ$6:$BJ$505,ROW(I488)/2-2,1)="-")),"",INDEX(Calculation!$BL$6:$BL$505,ROW(I488)/2-2,1)&amp; " - " &amp; INDEX(Calculation!$BM$6:$BM$505,ROW(I488)/2-2,1)),"")</f>
        <v/>
      </c>
      <c r="P489" s="45"/>
      <c r="Q489" s="92" t="str">
        <f t="shared" si="39"/>
        <v/>
      </c>
      <c r="R489" s="91" t="str">
        <f>IF(MOD(ROW(L488),2)=0,IF( OR(INDEX(Calculation!$BN$6:$BN$505,ROW(L488)/2-2,1)="",AND(INDEX(Calculation!$BN$6:$BN$505,ROW(L488)/2-2,1)="-",INDEX(Calculation!$BL$6:$BL$505,ROW(I488)/2-2,1)="-")),"",INDEX(Calculation!$BN$6:$BN$505,ROW(L488)/2-2,1)&amp; " - " &amp; INDEX(Calculation!$BO$6:$BO$505,ROW(L488)/2-2,1)),"")</f>
        <v/>
      </c>
      <c r="S489" s="63"/>
    </row>
    <row r="490" spans="2:19" x14ac:dyDescent="0.25">
      <c r="B490" s="62"/>
      <c r="C490" s="45"/>
      <c r="D490" s="81"/>
      <c r="E490" s="92" t="str">
        <f t="shared" si="35"/>
        <v/>
      </c>
      <c r="F490" s="91" t="str">
        <f>IF(MOD(ROW(F489),2)=0,IF( LEN(INDEX(Calculation!$BF$6:$BF$505,ROW(F489)/2-2,1))=0,"",INDEX(Calculation!$BF$6:$BF$505,ROW(F489)/2-2,1)&amp; " - " &amp; INDEX(Calculation!$BG$6:$BG$505,ROW(F489)/2-2,1)),"")</f>
        <v/>
      </c>
      <c r="G490" s="45"/>
      <c r="H490" s="92" t="str">
        <f t="shared" si="36"/>
        <v/>
      </c>
      <c r="I490" s="91" t="str">
        <f>IF(MOD(ROW(I489),2)=0,IF( OR(INDEX(Calculation!$BH$6:$BH$505,ROW(I489)/2-2,1)="",AND(INDEX(Calculation!$BH$6:$BH$505,ROW(I489)/2-2,1)="-",INDEX(Calculation!$BG$6:$BG$505,ROW(I489)/2-2,1)="-")),"",INDEX(Calculation!$BH$6:$BH$505,ROW(I489)/2-2,1)&amp; " - " &amp; INDEX(Calculation!$BI$6:$BI$505,ROW(I489)/2-2,1)),"")</f>
        <v/>
      </c>
      <c r="J490" s="45"/>
      <c r="K490" s="92" t="str">
        <f t="shared" si="37"/>
        <v/>
      </c>
      <c r="L490" s="91" t="str">
        <f>IF(MOD(ROW(I489),2)=0,IF( OR(INDEX(Calculation!$BJ$6:$BJ$505,ROW(I489)/2-2,1)="",AND(INDEX(Calculation!$BJ$6:$BJ$505,ROW(I489)/2-2,1)="-",INDEX(Calculation!$BH$6:$BH$505,ROW(I489)/2-2,1)="-")),"",INDEX(Calculation!$BJ$6:$BJ$505,ROW(I489)/2-2,1)&amp; " - " &amp; INDEX(Calculation!$BK$6:$BK$505,ROW(I489)/2-2,1)),"")</f>
        <v/>
      </c>
      <c r="M490" s="45"/>
      <c r="N490" s="92" t="str">
        <f t="shared" si="38"/>
        <v/>
      </c>
      <c r="O490" s="91" t="str">
        <f>IF(MOD(ROW(I489),2)=0,IF( OR(INDEX(Calculation!$BL$6:$BL$505,ROW(I489)/2-2,1)="",AND(INDEX(Calculation!$BL$6:$BL$505,ROW(I489)/2-2,1)="-",INDEX(Calculation!$BJ$6:$BJ$505,ROW(I489)/2-2,1)="-")),"",INDEX(Calculation!$BL$6:$BL$505,ROW(I489)/2-2,1)&amp; " - " &amp; INDEX(Calculation!$BM$6:$BM$505,ROW(I489)/2-2,1)),"")</f>
        <v/>
      </c>
      <c r="P490" s="45"/>
      <c r="Q490" s="92" t="str">
        <f t="shared" si="39"/>
        <v/>
      </c>
      <c r="R490" s="91" t="str">
        <f>IF(MOD(ROW(L489),2)=0,IF( OR(INDEX(Calculation!$BN$6:$BN$505,ROW(L489)/2-2,1)="",AND(INDEX(Calculation!$BN$6:$BN$505,ROW(L489)/2-2,1)="-",INDEX(Calculation!$BL$6:$BL$505,ROW(I489)/2-2,1)="-")),"",INDEX(Calculation!$BN$6:$BN$505,ROW(L489)/2-2,1)&amp; " - " &amp; INDEX(Calculation!$BO$6:$BO$505,ROW(L489)/2-2,1)),"")</f>
        <v/>
      </c>
      <c r="S490" s="63"/>
    </row>
    <row r="491" spans="2:19" x14ac:dyDescent="0.25">
      <c r="B491" s="62"/>
      <c r="C491" s="45"/>
      <c r="D491" s="81"/>
      <c r="E491" s="92" t="str">
        <f t="shared" si="35"/>
        <v/>
      </c>
      <c r="F491" s="91" t="str">
        <f>IF(MOD(ROW(F490),2)=0,IF( LEN(INDEX(Calculation!$BF$6:$BF$505,ROW(F490)/2-2,1))=0,"",INDEX(Calculation!$BF$6:$BF$505,ROW(F490)/2-2,1)&amp; " - " &amp; INDEX(Calculation!$BG$6:$BG$505,ROW(F490)/2-2,1)),"")</f>
        <v/>
      </c>
      <c r="G491" s="45"/>
      <c r="H491" s="92" t="str">
        <f t="shared" si="36"/>
        <v/>
      </c>
      <c r="I491" s="91" t="str">
        <f>IF(MOD(ROW(I490),2)=0,IF( OR(INDEX(Calculation!$BH$6:$BH$505,ROW(I490)/2-2,1)="",AND(INDEX(Calculation!$BH$6:$BH$505,ROW(I490)/2-2,1)="-",INDEX(Calculation!$BG$6:$BG$505,ROW(I490)/2-2,1)="-")),"",INDEX(Calculation!$BH$6:$BH$505,ROW(I490)/2-2,1)&amp; " - " &amp; INDEX(Calculation!$BI$6:$BI$505,ROW(I490)/2-2,1)),"")</f>
        <v/>
      </c>
      <c r="J491" s="45"/>
      <c r="K491" s="92" t="str">
        <f t="shared" si="37"/>
        <v/>
      </c>
      <c r="L491" s="91" t="str">
        <f>IF(MOD(ROW(I490),2)=0,IF( OR(INDEX(Calculation!$BJ$6:$BJ$505,ROW(I490)/2-2,1)="",AND(INDEX(Calculation!$BJ$6:$BJ$505,ROW(I490)/2-2,1)="-",INDEX(Calculation!$BH$6:$BH$505,ROW(I490)/2-2,1)="-")),"",INDEX(Calculation!$BJ$6:$BJ$505,ROW(I490)/2-2,1)&amp; " - " &amp; INDEX(Calculation!$BK$6:$BK$505,ROW(I490)/2-2,1)),"")</f>
        <v/>
      </c>
      <c r="M491" s="45"/>
      <c r="N491" s="92" t="str">
        <f t="shared" si="38"/>
        <v/>
      </c>
      <c r="O491" s="91" t="str">
        <f>IF(MOD(ROW(I490),2)=0,IF( OR(INDEX(Calculation!$BL$6:$BL$505,ROW(I490)/2-2,1)="",AND(INDEX(Calculation!$BL$6:$BL$505,ROW(I490)/2-2,1)="-",INDEX(Calculation!$BJ$6:$BJ$505,ROW(I490)/2-2,1)="-")),"",INDEX(Calculation!$BL$6:$BL$505,ROW(I490)/2-2,1)&amp; " - " &amp; INDEX(Calculation!$BM$6:$BM$505,ROW(I490)/2-2,1)),"")</f>
        <v/>
      </c>
      <c r="P491" s="45"/>
      <c r="Q491" s="92" t="str">
        <f t="shared" si="39"/>
        <v/>
      </c>
      <c r="R491" s="91" t="str">
        <f>IF(MOD(ROW(L490),2)=0,IF( OR(INDEX(Calculation!$BN$6:$BN$505,ROW(L490)/2-2,1)="",AND(INDEX(Calculation!$BN$6:$BN$505,ROW(L490)/2-2,1)="-",INDEX(Calculation!$BL$6:$BL$505,ROW(I490)/2-2,1)="-")),"",INDEX(Calculation!$BN$6:$BN$505,ROW(L490)/2-2,1)&amp; " - " &amp; INDEX(Calculation!$BO$6:$BO$505,ROW(L490)/2-2,1)),"")</f>
        <v/>
      </c>
      <c r="S491" s="63"/>
    </row>
    <row r="492" spans="2:19" x14ac:dyDescent="0.25">
      <c r="B492" s="62"/>
      <c r="C492" s="45"/>
      <c r="D492" s="81"/>
      <c r="E492" s="92" t="str">
        <f t="shared" si="35"/>
        <v/>
      </c>
      <c r="F492" s="91" t="str">
        <f>IF(MOD(ROW(F491),2)=0,IF( LEN(INDEX(Calculation!$BF$6:$BF$505,ROW(F491)/2-2,1))=0,"",INDEX(Calculation!$BF$6:$BF$505,ROW(F491)/2-2,1)&amp; " - " &amp; INDEX(Calculation!$BG$6:$BG$505,ROW(F491)/2-2,1)),"")</f>
        <v/>
      </c>
      <c r="G492" s="45"/>
      <c r="H492" s="92" t="str">
        <f t="shared" si="36"/>
        <v/>
      </c>
      <c r="I492" s="91" t="str">
        <f>IF(MOD(ROW(I491),2)=0,IF( OR(INDEX(Calculation!$BH$6:$BH$505,ROW(I491)/2-2,1)="",AND(INDEX(Calculation!$BH$6:$BH$505,ROW(I491)/2-2,1)="-",INDEX(Calculation!$BG$6:$BG$505,ROW(I491)/2-2,1)="-")),"",INDEX(Calculation!$BH$6:$BH$505,ROW(I491)/2-2,1)&amp; " - " &amp; INDEX(Calculation!$BI$6:$BI$505,ROW(I491)/2-2,1)),"")</f>
        <v/>
      </c>
      <c r="J492" s="45"/>
      <c r="K492" s="92" t="str">
        <f t="shared" si="37"/>
        <v/>
      </c>
      <c r="L492" s="91" t="str">
        <f>IF(MOD(ROW(I491),2)=0,IF( OR(INDEX(Calculation!$BJ$6:$BJ$505,ROW(I491)/2-2,1)="",AND(INDEX(Calculation!$BJ$6:$BJ$505,ROW(I491)/2-2,1)="-",INDEX(Calculation!$BH$6:$BH$505,ROW(I491)/2-2,1)="-")),"",INDEX(Calculation!$BJ$6:$BJ$505,ROW(I491)/2-2,1)&amp; " - " &amp; INDEX(Calculation!$BK$6:$BK$505,ROW(I491)/2-2,1)),"")</f>
        <v/>
      </c>
      <c r="M492" s="45"/>
      <c r="N492" s="92" t="str">
        <f t="shared" si="38"/>
        <v/>
      </c>
      <c r="O492" s="91" t="str">
        <f>IF(MOD(ROW(I491),2)=0,IF( OR(INDEX(Calculation!$BL$6:$BL$505,ROW(I491)/2-2,1)="",AND(INDEX(Calculation!$BL$6:$BL$505,ROW(I491)/2-2,1)="-",INDEX(Calculation!$BJ$6:$BJ$505,ROW(I491)/2-2,1)="-")),"",INDEX(Calculation!$BL$6:$BL$505,ROW(I491)/2-2,1)&amp; " - " &amp; INDEX(Calculation!$BM$6:$BM$505,ROW(I491)/2-2,1)),"")</f>
        <v/>
      </c>
      <c r="P492" s="45"/>
      <c r="Q492" s="92" t="str">
        <f t="shared" si="39"/>
        <v/>
      </c>
      <c r="R492" s="91" t="str">
        <f>IF(MOD(ROW(L491),2)=0,IF( OR(INDEX(Calculation!$BN$6:$BN$505,ROW(L491)/2-2,1)="",AND(INDEX(Calculation!$BN$6:$BN$505,ROW(L491)/2-2,1)="-",INDEX(Calculation!$BL$6:$BL$505,ROW(I491)/2-2,1)="-")),"",INDEX(Calculation!$BN$6:$BN$505,ROW(L491)/2-2,1)&amp; " - " &amp; INDEX(Calculation!$BO$6:$BO$505,ROW(L491)/2-2,1)),"")</f>
        <v/>
      </c>
      <c r="S492" s="63"/>
    </row>
    <row r="493" spans="2:19" x14ac:dyDescent="0.25">
      <c r="B493" s="62"/>
      <c r="C493" s="45"/>
      <c r="D493" s="81"/>
      <c r="E493" s="92" t="str">
        <f t="shared" si="35"/>
        <v/>
      </c>
      <c r="F493" s="91" t="str">
        <f>IF(MOD(ROW(F492),2)=0,IF( LEN(INDEX(Calculation!$BF$6:$BF$505,ROW(F492)/2-2,1))=0,"",INDEX(Calculation!$BF$6:$BF$505,ROW(F492)/2-2,1)&amp; " - " &amp; INDEX(Calculation!$BG$6:$BG$505,ROW(F492)/2-2,1)),"")</f>
        <v/>
      </c>
      <c r="G493" s="45"/>
      <c r="H493" s="92" t="str">
        <f t="shared" si="36"/>
        <v/>
      </c>
      <c r="I493" s="91" t="str">
        <f>IF(MOD(ROW(I492),2)=0,IF( OR(INDEX(Calculation!$BH$6:$BH$505,ROW(I492)/2-2,1)="",AND(INDEX(Calculation!$BH$6:$BH$505,ROW(I492)/2-2,1)="-",INDEX(Calculation!$BG$6:$BG$505,ROW(I492)/2-2,1)="-")),"",INDEX(Calculation!$BH$6:$BH$505,ROW(I492)/2-2,1)&amp; " - " &amp; INDEX(Calculation!$BI$6:$BI$505,ROW(I492)/2-2,1)),"")</f>
        <v/>
      </c>
      <c r="J493" s="45"/>
      <c r="K493" s="92" t="str">
        <f t="shared" si="37"/>
        <v/>
      </c>
      <c r="L493" s="91" t="str">
        <f>IF(MOD(ROW(I492),2)=0,IF( OR(INDEX(Calculation!$BJ$6:$BJ$505,ROW(I492)/2-2,1)="",AND(INDEX(Calculation!$BJ$6:$BJ$505,ROW(I492)/2-2,1)="-",INDEX(Calculation!$BH$6:$BH$505,ROW(I492)/2-2,1)="-")),"",INDEX(Calculation!$BJ$6:$BJ$505,ROW(I492)/2-2,1)&amp; " - " &amp; INDEX(Calculation!$BK$6:$BK$505,ROW(I492)/2-2,1)),"")</f>
        <v/>
      </c>
      <c r="M493" s="45"/>
      <c r="N493" s="92" t="str">
        <f t="shared" si="38"/>
        <v/>
      </c>
      <c r="O493" s="91" t="str">
        <f>IF(MOD(ROW(I492),2)=0,IF( OR(INDEX(Calculation!$BL$6:$BL$505,ROW(I492)/2-2,1)="",AND(INDEX(Calculation!$BL$6:$BL$505,ROW(I492)/2-2,1)="-",INDEX(Calculation!$BJ$6:$BJ$505,ROW(I492)/2-2,1)="-")),"",INDEX(Calculation!$BL$6:$BL$505,ROW(I492)/2-2,1)&amp; " - " &amp; INDEX(Calculation!$BM$6:$BM$505,ROW(I492)/2-2,1)),"")</f>
        <v/>
      </c>
      <c r="P493" s="45"/>
      <c r="Q493" s="92" t="str">
        <f t="shared" si="39"/>
        <v/>
      </c>
      <c r="R493" s="91" t="str">
        <f>IF(MOD(ROW(L492),2)=0,IF( OR(INDEX(Calculation!$BN$6:$BN$505,ROW(L492)/2-2,1)="",AND(INDEX(Calculation!$BN$6:$BN$505,ROW(L492)/2-2,1)="-",INDEX(Calculation!$BL$6:$BL$505,ROW(I492)/2-2,1)="-")),"",INDEX(Calculation!$BN$6:$BN$505,ROW(L492)/2-2,1)&amp; " - " &amp; INDEX(Calculation!$BO$6:$BO$505,ROW(L492)/2-2,1)),"")</f>
        <v/>
      </c>
      <c r="S493" s="63"/>
    </row>
    <row r="494" spans="2:19" x14ac:dyDescent="0.25">
      <c r="B494" s="62"/>
      <c r="C494" s="45"/>
      <c r="D494" s="81"/>
      <c r="E494" s="92" t="str">
        <f t="shared" si="35"/>
        <v/>
      </c>
      <c r="F494" s="91" t="str">
        <f>IF(MOD(ROW(F493),2)=0,IF( LEN(INDEX(Calculation!$BF$6:$BF$505,ROW(F493)/2-2,1))=0,"",INDEX(Calculation!$BF$6:$BF$505,ROW(F493)/2-2,1)&amp; " - " &amp; INDEX(Calculation!$BG$6:$BG$505,ROW(F493)/2-2,1)),"")</f>
        <v/>
      </c>
      <c r="G494" s="45"/>
      <c r="H494" s="92" t="str">
        <f t="shared" si="36"/>
        <v/>
      </c>
      <c r="I494" s="91" t="str">
        <f>IF(MOD(ROW(I493),2)=0,IF( OR(INDEX(Calculation!$BH$6:$BH$505,ROW(I493)/2-2,1)="",AND(INDEX(Calculation!$BH$6:$BH$505,ROW(I493)/2-2,1)="-",INDEX(Calculation!$BG$6:$BG$505,ROW(I493)/2-2,1)="-")),"",INDEX(Calculation!$BH$6:$BH$505,ROW(I493)/2-2,1)&amp; " - " &amp; INDEX(Calculation!$BI$6:$BI$505,ROW(I493)/2-2,1)),"")</f>
        <v/>
      </c>
      <c r="J494" s="45"/>
      <c r="K494" s="92" t="str">
        <f t="shared" si="37"/>
        <v/>
      </c>
      <c r="L494" s="91" t="str">
        <f>IF(MOD(ROW(I493),2)=0,IF( OR(INDEX(Calculation!$BJ$6:$BJ$505,ROW(I493)/2-2,1)="",AND(INDEX(Calculation!$BJ$6:$BJ$505,ROW(I493)/2-2,1)="-",INDEX(Calculation!$BH$6:$BH$505,ROW(I493)/2-2,1)="-")),"",INDEX(Calculation!$BJ$6:$BJ$505,ROW(I493)/2-2,1)&amp; " - " &amp; INDEX(Calculation!$BK$6:$BK$505,ROW(I493)/2-2,1)),"")</f>
        <v/>
      </c>
      <c r="M494" s="45"/>
      <c r="N494" s="92" t="str">
        <f t="shared" si="38"/>
        <v/>
      </c>
      <c r="O494" s="91" t="str">
        <f>IF(MOD(ROW(I493),2)=0,IF( OR(INDEX(Calculation!$BL$6:$BL$505,ROW(I493)/2-2,1)="",AND(INDEX(Calculation!$BL$6:$BL$505,ROW(I493)/2-2,1)="-",INDEX(Calculation!$BJ$6:$BJ$505,ROW(I493)/2-2,1)="-")),"",INDEX(Calculation!$BL$6:$BL$505,ROW(I493)/2-2,1)&amp; " - " &amp; INDEX(Calculation!$BM$6:$BM$505,ROW(I493)/2-2,1)),"")</f>
        <v/>
      </c>
      <c r="P494" s="45"/>
      <c r="Q494" s="92" t="str">
        <f t="shared" si="39"/>
        <v/>
      </c>
      <c r="R494" s="91" t="str">
        <f>IF(MOD(ROW(L493),2)=0,IF( OR(INDEX(Calculation!$BN$6:$BN$505,ROW(L493)/2-2,1)="",AND(INDEX(Calculation!$BN$6:$BN$505,ROW(L493)/2-2,1)="-",INDEX(Calculation!$BL$6:$BL$505,ROW(I493)/2-2,1)="-")),"",INDEX(Calculation!$BN$6:$BN$505,ROW(L493)/2-2,1)&amp; " - " &amp; INDEX(Calculation!$BO$6:$BO$505,ROW(L493)/2-2,1)),"")</f>
        <v/>
      </c>
      <c r="S494" s="63"/>
    </row>
    <row r="495" spans="2:19" x14ac:dyDescent="0.25">
      <c r="B495" s="62"/>
      <c r="C495" s="45"/>
      <c r="D495" s="81"/>
      <c r="E495" s="92" t="str">
        <f t="shared" si="35"/>
        <v/>
      </c>
      <c r="F495" s="91" t="str">
        <f>IF(MOD(ROW(F494),2)=0,IF( LEN(INDEX(Calculation!$BF$6:$BF$505,ROW(F494)/2-2,1))=0,"",INDEX(Calculation!$BF$6:$BF$505,ROW(F494)/2-2,1)&amp; " - " &amp; INDEX(Calculation!$BG$6:$BG$505,ROW(F494)/2-2,1)),"")</f>
        <v/>
      </c>
      <c r="G495" s="45"/>
      <c r="H495" s="92" t="str">
        <f t="shared" si="36"/>
        <v/>
      </c>
      <c r="I495" s="91" t="str">
        <f>IF(MOD(ROW(I494),2)=0,IF( OR(INDEX(Calculation!$BH$6:$BH$505,ROW(I494)/2-2,1)="",AND(INDEX(Calculation!$BH$6:$BH$505,ROW(I494)/2-2,1)="-",INDEX(Calculation!$BG$6:$BG$505,ROW(I494)/2-2,1)="-")),"",INDEX(Calculation!$BH$6:$BH$505,ROW(I494)/2-2,1)&amp; " - " &amp; INDEX(Calculation!$BI$6:$BI$505,ROW(I494)/2-2,1)),"")</f>
        <v/>
      </c>
      <c r="J495" s="45"/>
      <c r="K495" s="92" t="str">
        <f t="shared" si="37"/>
        <v/>
      </c>
      <c r="L495" s="91" t="str">
        <f>IF(MOD(ROW(I494),2)=0,IF( OR(INDEX(Calculation!$BJ$6:$BJ$505,ROW(I494)/2-2,1)="",AND(INDEX(Calculation!$BJ$6:$BJ$505,ROW(I494)/2-2,1)="-",INDEX(Calculation!$BH$6:$BH$505,ROW(I494)/2-2,1)="-")),"",INDEX(Calculation!$BJ$6:$BJ$505,ROW(I494)/2-2,1)&amp; " - " &amp; INDEX(Calculation!$BK$6:$BK$505,ROW(I494)/2-2,1)),"")</f>
        <v/>
      </c>
      <c r="M495" s="45"/>
      <c r="N495" s="92" t="str">
        <f t="shared" si="38"/>
        <v/>
      </c>
      <c r="O495" s="91" t="str">
        <f>IF(MOD(ROW(I494),2)=0,IF( OR(INDEX(Calculation!$BL$6:$BL$505,ROW(I494)/2-2,1)="",AND(INDEX(Calculation!$BL$6:$BL$505,ROW(I494)/2-2,1)="-",INDEX(Calculation!$BJ$6:$BJ$505,ROW(I494)/2-2,1)="-")),"",INDEX(Calculation!$BL$6:$BL$505,ROW(I494)/2-2,1)&amp; " - " &amp; INDEX(Calculation!$BM$6:$BM$505,ROW(I494)/2-2,1)),"")</f>
        <v/>
      </c>
      <c r="P495" s="45"/>
      <c r="Q495" s="92" t="str">
        <f t="shared" si="39"/>
        <v/>
      </c>
      <c r="R495" s="91" t="str">
        <f>IF(MOD(ROW(L494),2)=0,IF( OR(INDEX(Calculation!$BN$6:$BN$505,ROW(L494)/2-2,1)="",AND(INDEX(Calculation!$BN$6:$BN$505,ROW(L494)/2-2,1)="-",INDEX(Calculation!$BL$6:$BL$505,ROW(I494)/2-2,1)="-")),"",INDEX(Calculation!$BN$6:$BN$505,ROW(L494)/2-2,1)&amp; " - " &amp; INDEX(Calculation!$BO$6:$BO$505,ROW(L494)/2-2,1)),"")</f>
        <v/>
      </c>
      <c r="S495" s="63"/>
    </row>
    <row r="496" spans="2:19" x14ac:dyDescent="0.25">
      <c r="B496" s="62"/>
      <c r="C496" s="45"/>
      <c r="D496" s="81"/>
      <c r="E496" s="92" t="str">
        <f t="shared" si="35"/>
        <v/>
      </c>
      <c r="F496" s="91" t="str">
        <f>IF(MOD(ROW(F495),2)=0,IF( LEN(INDEX(Calculation!$BF$6:$BF$505,ROW(F495)/2-2,1))=0,"",INDEX(Calculation!$BF$6:$BF$505,ROW(F495)/2-2,1)&amp; " - " &amp; INDEX(Calculation!$BG$6:$BG$505,ROW(F495)/2-2,1)),"")</f>
        <v/>
      </c>
      <c r="G496" s="45"/>
      <c r="H496" s="92" t="str">
        <f t="shared" si="36"/>
        <v/>
      </c>
      <c r="I496" s="91" t="str">
        <f>IF(MOD(ROW(I495),2)=0,IF( OR(INDEX(Calculation!$BH$6:$BH$505,ROW(I495)/2-2,1)="",AND(INDEX(Calculation!$BH$6:$BH$505,ROW(I495)/2-2,1)="-",INDEX(Calculation!$BG$6:$BG$505,ROW(I495)/2-2,1)="-")),"",INDEX(Calculation!$BH$6:$BH$505,ROW(I495)/2-2,1)&amp; " - " &amp; INDEX(Calculation!$BI$6:$BI$505,ROW(I495)/2-2,1)),"")</f>
        <v/>
      </c>
      <c r="J496" s="45"/>
      <c r="K496" s="92" t="str">
        <f t="shared" si="37"/>
        <v/>
      </c>
      <c r="L496" s="91" t="str">
        <f>IF(MOD(ROW(I495),2)=0,IF( OR(INDEX(Calculation!$BJ$6:$BJ$505,ROW(I495)/2-2,1)="",AND(INDEX(Calculation!$BJ$6:$BJ$505,ROW(I495)/2-2,1)="-",INDEX(Calculation!$BH$6:$BH$505,ROW(I495)/2-2,1)="-")),"",INDEX(Calculation!$BJ$6:$BJ$505,ROW(I495)/2-2,1)&amp; " - " &amp; INDEX(Calculation!$BK$6:$BK$505,ROW(I495)/2-2,1)),"")</f>
        <v/>
      </c>
      <c r="M496" s="45"/>
      <c r="N496" s="92" t="str">
        <f t="shared" si="38"/>
        <v/>
      </c>
      <c r="O496" s="91" t="str">
        <f>IF(MOD(ROW(I495),2)=0,IF( OR(INDEX(Calculation!$BL$6:$BL$505,ROW(I495)/2-2,1)="",AND(INDEX(Calculation!$BL$6:$BL$505,ROW(I495)/2-2,1)="-",INDEX(Calculation!$BJ$6:$BJ$505,ROW(I495)/2-2,1)="-")),"",INDEX(Calculation!$BL$6:$BL$505,ROW(I495)/2-2,1)&amp; " - " &amp; INDEX(Calculation!$BM$6:$BM$505,ROW(I495)/2-2,1)),"")</f>
        <v/>
      </c>
      <c r="P496" s="45"/>
      <c r="Q496" s="92" t="str">
        <f t="shared" si="39"/>
        <v/>
      </c>
      <c r="R496" s="91" t="str">
        <f>IF(MOD(ROW(L495),2)=0,IF( OR(INDEX(Calculation!$BN$6:$BN$505,ROW(L495)/2-2,1)="",AND(INDEX(Calculation!$BN$6:$BN$505,ROW(L495)/2-2,1)="-",INDEX(Calculation!$BL$6:$BL$505,ROW(I495)/2-2,1)="-")),"",INDEX(Calculation!$BN$6:$BN$505,ROW(L495)/2-2,1)&amp; " - " &amp; INDEX(Calculation!$BO$6:$BO$505,ROW(L495)/2-2,1)),"")</f>
        <v/>
      </c>
      <c r="S496" s="63"/>
    </row>
    <row r="497" spans="2:19" x14ac:dyDescent="0.25">
      <c r="B497" s="62"/>
      <c r="C497" s="45"/>
      <c r="D497" s="81"/>
      <c r="E497" s="92" t="str">
        <f t="shared" si="35"/>
        <v/>
      </c>
      <c r="F497" s="91" t="str">
        <f>IF(MOD(ROW(F496),2)=0,IF( LEN(INDEX(Calculation!$BF$6:$BF$505,ROW(F496)/2-2,1))=0,"",INDEX(Calculation!$BF$6:$BF$505,ROW(F496)/2-2,1)&amp; " - " &amp; INDEX(Calculation!$BG$6:$BG$505,ROW(F496)/2-2,1)),"")</f>
        <v/>
      </c>
      <c r="G497" s="45"/>
      <c r="H497" s="92" t="str">
        <f t="shared" si="36"/>
        <v/>
      </c>
      <c r="I497" s="91" t="str">
        <f>IF(MOD(ROW(I496),2)=0,IF( OR(INDEX(Calculation!$BH$6:$BH$505,ROW(I496)/2-2,1)="",AND(INDEX(Calculation!$BH$6:$BH$505,ROW(I496)/2-2,1)="-",INDEX(Calculation!$BG$6:$BG$505,ROW(I496)/2-2,1)="-")),"",INDEX(Calculation!$BH$6:$BH$505,ROW(I496)/2-2,1)&amp; " - " &amp; INDEX(Calculation!$BI$6:$BI$505,ROW(I496)/2-2,1)),"")</f>
        <v/>
      </c>
      <c r="J497" s="45"/>
      <c r="K497" s="92" t="str">
        <f t="shared" si="37"/>
        <v/>
      </c>
      <c r="L497" s="91" t="str">
        <f>IF(MOD(ROW(I496),2)=0,IF( OR(INDEX(Calculation!$BJ$6:$BJ$505,ROW(I496)/2-2,1)="",AND(INDEX(Calculation!$BJ$6:$BJ$505,ROW(I496)/2-2,1)="-",INDEX(Calculation!$BH$6:$BH$505,ROW(I496)/2-2,1)="-")),"",INDEX(Calculation!$BJ$6:$BJ$505,ROW(I496)/2-2,1)&amp; " - " &amp; INDEX(Calculation!$BK$6:$BK$505,ROW(I496)/2-2,1)),"")</f>
        <v/>
      </c>
      <c r="M497" s="45"/>
      <c r="N497" s="92" t="str">
        <f t="shared" si="38"/>
        <v/>
      </c>
      <c r="O497" s="91" t="str">
        <f>IF(MOD(ROW(I496),2)=0,IF( OR(INDEX(Calculation!$BL$6:$BL$505,ROW(I496)/2-2,1)="",AND(INDEX(Calculation!$BL$6:$BL$505,ROW(I496)/2-2,1)="-",INDEX(Calculation!$BJ$6:$BJ$505,ROW(I496)/2-2,1)="-")),"",INDEX(Calculation!$BL$6:$BL$505,ROW(I496)/2-2,1)&amp; " - " &amp; INDEX(Calculation!$BM$6:$BM$505,ROW(I496)/2-2,1)),"")</f>
        <v/>
      </c>
      <c r="P497" s="45"/>
      <c r="Q497" s="92" t="str">
        <f t="shared" si="39"/>
        <v/>
      </c>
      <c r="R497" s="91" t="str">
        <f>IF(MOD(ROW(L496),2)=0,IF( OR(INDEX(Calculation!$BN$6:$BN$505,ROW(L496)/2-2,1)="",AND(INDEX(Calculation!$BN$6:$BN$505,ROW(L496)/2-2,1)="-",INDEX(Calculation!$BL$6:$BL$505,ROW(I496)/2-2,1)="-")),"",INDEX(Calculation!$BN$6:$BN$505,ROW(L496)/2-2,1)&amp; " - " &amp; INDEX(Calculation!$BO$6:$BO$505,ROW(L496)/2-2,1)),"")</f>
        <v/>
      </c>
      <c r="S497" s="63"/>
    </row>
    <row r="498" spans="2:19" x14ac:dyDescent="0.25">
      <c r="B498" s="62"/>
      <c r="C498" s="45"/>
      <c r="D498" s="81"/>
      <c r="E498" s="92" t="str">
        <f t="shared" si="35"/>
        <v/>
      </c>
      <c r="F498" s="91" t="str">
        <f>IF(MOD(ROW(F497),2)=0,IF( LEN(INDEX(Calculation!$BF$6:$BF$505,ROW(F497)/2-2,1))=0,"",INDEX(Calculation!$BF$6:$BF$505,ROW(F497)/2-2,1)&amp; " - " &amp; INDEX(Calculation!$BG$6:$BG$505,ROW(F497)/2-2,1)),"")</f>
        <v/>
      </c>
      <c r="G498" s="45"/>
      <c r="H498" s="92" t="str">
        <f t="shared" si="36"/>
        <v/>
      </c>
      <c r="I498" s="91" t="str">
        <f>IF(MOD(ROW(I497),2)=0,IF( OR(INDEX(Calculation!$BH$6:$BH$505,ROW(I497)/2-2,1)="",AND(INDEX(Calculation!$BH$6:$BH$505,ROW(I497)/2-2,1)="-",INDEX(Calculation!$BG$6:$BG$505,ROW(I497)/2-2,1)="-")),"",INDEX(Calculation!$BH$6:$BH$505,ROW(I497)/2-2,1)&amp; " - " &amp; INDEX(Calculation!$BI$6:$BI$505,ROW(I497)/2-2,1)),"")</f>
        <v/>
      </c>
      <c r="J498" s="45"/>
      <c r="K498" s="92" t="str">
        <f t="shared" si="37"/>
        <v/>
      </c>
      <c r="L498" s="91" t="str">
        <f>IF(MOD(ROW(I497),2)=0,IF( OR(INDEX(Calculation!$BJ$6:$BJ$505,ROW(I497)/2-2,1)="",AND(INDEX(Calculation!$BJ$6:$BJ$505,ROW(I497)/2-2,1)="-",INDEX(Calculation!$BH$6:$BH$505,ROW(I497)/2-2,1)="-")),"",INDEX(Calculation!$BJ$6:$BJ$505,ROW(I497)/2-2,1)&amp; " - " &amp; INDEX(Calculation!$BK$6:$BK$505,ROW(I497)/2-2,1)),"")</f>
        <v/>
      </c>
      <c r="M498" s="45"/>
      <c r="N498" s="92" t="str">
        <f t="shared" si="38"/>
        <v/>
      </c>
      <c r="O498" s="91" t="str">
        <f>IF(MOD(ROW(I497),2)=0,IF( OR(INDEX(Calculation!$BL$6:$BL$505,ROW(I497)/2-2,1)="",AND(INDEX(Calculation!$BL$6:$BL$505,ROW(I497)/2-2,1)="-",INDEX(Calculation!$BJ$6:$BJ$505,ROW(I497)/2-2,1)="-")),"",INDEX(Calculation!$BL$6:$BL$505,ROW(I497)/2-2,1)&amp; " - " &amp; INDEX(Calculation!$BM$6:$BM$505,ROW(I497)/2-2,1)),"")</f>
        <v/>
      </c>
      <c r="P498" s="45"/>
      <c r="Q498" s="92" t="str">
        <f t="shared" si="39"/>
        <v/>
      </c>
      <c r="R498" s="91" t="str">
        <f>IF(MOD(ROW(L497),2)=0,IF( OR(INDEX(Calculation!$BN$6:$BN$505,ROW(L497)/2-2,1)="",AND(INDEX(Calculation!$BN$6:$BN$505,ROW(L497)/2-2,1)="-",INDEX(Calculation!$BL$6:$BL$505,ROW(I497)/2-2,1)="-")),"",INDEX(Calculation!$BN$6:$BN$505,ROW(L497)/2-2,1)&amp; " - " &amp; INDEX(Calculation!$BO$6:$BO$505,ROW(L497)/2-2,1)),"")</f>
        <v/>
      </c>
      <c r="S498" s="63"/>
    </row>
    <row r="499" spans="2:19" x14ac:dyDescent="0.25">
      <c r="B499" s="62"/>
      <c r="C499" s="45"/>
      <c r="D499" s="81"/>
      <c r="E499" s="92" t="str">
        <f t="shared" si="35"/>
        <v/>
      </c>
      <c r="F499" s="91" t="str">
        <f>IF(MOD(ROW(F498),2)=0,IF( LEN(INDEX(Calculation!$BF$6:$BF$505,ROW(F498)/2-2,1))=0,"",INDEX(Calculation!$BF$6:$BF$505,ROW(F498)/2-2,1)&amp; " - " &amp; INDEX(Calculation!$BG$6:$BG$505,ROW(F498)/2-2,1)),"")</f>
        <v/>
      </c>
      <c r="G499" s="45"/>
      <c r="H499" s="92" t="str">
        <f t="shared" si="36"/>
        <v/>
      </c>
      <c r="I499" s="91" t="str">
        <f>IF(MOD(ROW(I498),2)=0,IF( OR(INDEX(Calculation!$BH$6:$BH$505,ROW(I498)/2-2,1)="",AND(INDEX(Calculation!$BH$6:$BH$505,ROW(I498)/2-2,1)="-",INDEX(Calculation!$BG$6:$BG$505,ROW(I498)/2-2,1)="-")),"",INDEX(Calculation!$BH$6:$BH$505,ROW(I498)/2-2,1)&amp; " - " &amp; INDEX(Calculation!$BI$6:$BI$505,ROW(I498)/2-2,1)),"")</f>
        <v/>
      </c>
      <c r="J499" s="45"/>
      <c r="K499" s="92" t="str">
        <f t="shared" si="37"/>
        <v/>
      </c>
      <c r="L499" s="91" t="str">
        <f>IF(MOD(ROW(I498),2)=0,IF( OR(INDEX(Calculation!$BJ$6:$BJ$505,ROW(I498)/2-2,1)="",AND(INDEX(Calculation!$BJ$6:$BJ$505,ROW(I498)/2-2,1)="-",INDEX(Calculation!$BH$6:$BH$505,ROW(I498)/2-2,1)="-")),"",INDEX(Calculation!$BJ$6:$BJ$505,ROW(I498)/2-2,1)&amp; " - " &amp; INDEX(Calculation!$BK$6:$BK$505,ROW(I498)/2-2,1)),"")</f>
        <v/>
      </c>
      <c r="M499" s="45"/>
      <c r="N499" s="92" t="str">
        <f t="shared" si="38"/>
        <v/>
      </c>
      <c r="O499" s="91" t="str">
        <f>IF(MOD(ROW(I498),2)=0,IF( OR(INDEX(Calculation!$BL$6:$BL$505,ROW(I498)/2-2,1)="",AND(INDEX(Calculation!$BL$6:$BL$505,ROW(I498)/2-2,1)="-",INDEX(Calculation!$BJ$6:$BJ$505,ROW(I498)/2-2,1)="-")),"",INDEX(Calculation!$BL$6:$BL$505,ROW(I498)/2-2,1)&amp; " - " &amp; INDEX(Calculation!$BM$6:$BM$505,ROW(I498)/2-2,1)),"")</f>
        <v/>
      </c>
      <c r="P499" s="45"/>
      <c r="Q499" s="92" t="str">
        <f t="shared" si="39"/>
        <v/>
      </c>
      <c r="R499" s="91" t="str">
        <f>IF(MOD(ROW(L498),2)=0,IF( OR(INDEX(Calculation!$BN$6:$BN$505,ROW(L498)/2-2,1)="",AND(INDEX(Calculation!$BN$6:$BN$505,ROW(L498)/2-2,1)="-",INDEX(Calculation!$BL$6:$BL$505,ROW(I498)/2-2,1)="-")),"",INDEX(Calculation!$BN$6:$BN$505,ROW(L498)/2-2,1)&amp; " - " &amp; INDEX(Calculation!$BO$6:$BO$505,ROW(L498)/2-2,1)),"")</f>
        <v/>
      </c>
      <c r="S499" s="63"/>
    </row>
    <row r="500" spans="2:19" x14ac:dyDescent="0.25">
      <c r="B500" s="62"/>
      <c r="C500" s="45"/>
      <c r="D500" s="81"/>
      <c r="E500" s="92" t="str">
        <f t="shared" si="35"/>
        <v/>
      </c>
      <c r="F500" s="91" t="str">
        <f>IF(MOD(ROW(F499),2)=0,IF( LEN(INDEX(Calculation!$BF$6:$BF$505,ROW(F499)/2-2,1))=0,"",INDEX(Calculation!$BF$6:$BF$505,ROW(F499)/2-2,1)&amp; " - " &amp; INDEX(Calculation!$BG$6:$BG$505,ROW(F499)/2-2,1)),"")</f>
        <v/>
      </c>
      <c r="G500" s="45"/>
      <c r="H500" s="92" t="str">
        <f t="shared" si="36"/>
        <v/>
      </c>
      <c r="I500" s="91" t="str">
        <f>IF(MOD(ROW(I499),2)=0,IF( OR(INDEX(Calculation!$BH$6:$BH$505,ROW(I499)/2-2,1)="",AND(INDEX(Calculation!$BH$6:$BH$505,ROW(I499)/2-2,1)="-",INDEX(Calculation!$BG$6:$BG$505,ROW(I499)/2-2,1)="-")),"",INDEX(Calculation!$BH$6:$BH$505,ROW(I499)/2-2,1)&amp; " - " &amp; INDEX(Calculation!$BI$6:$BI$505,ROW(I499)/2-2,1)),"")</f>
        <v/>
      </c>
      <c r="J500" s="45"/>
      <c r="K500" s="92" t="str">
        <f t="shared" si="37"/>
        <v/>
      </c>
      <c r="L500" s="91" t="str">
        <f>IF(MOD(ROW(I499),2)=0,IF( OR(INDEX(Calculation!$BJ$6:$BJ$505,ROW(I499)/2-2,1)="",AND(INDEX(Calculation!$BJ$6:$BJ$505,ROW(I499)/2-2,1)="-",INDEX(Calculation!$BH$6:$BH$505,ROW(I499)/2-2,1)="-")),"",INDEX(Calculation!$BJ$6:$BJ$505,ROW(I499)/2-2,1)&amp; " - " &amp; INDEX(Calculation!$BK$6:$BK$505,ROW(I499)/2-2,1)),"")</f>
        <v/>
      </c>
      <c r="M500" s="45"/>
      <c r="N500" s="92" t="str">
        <f t="shared" si="38"/>
        <v/>
      </c>
      <c r="O500" s="91" t="str">
        <f>IF(MOD(ROW(I499),2)=0,IF( OR(INDEX(Calculation!$BL$6:$BL$505,ROW(I499)/2-2,1)="",AND(INDEX(Calculation!$BL$6:$BL$505,ROW(I499)/2-2,1)="-",INDEX(Calculation!$BJ$6:$BJ$505,ROW(I499)/2-2,1)="-")),"",INDEX(Calculation!$BL$6:$BL$505,ROW(I499)/2-2,1)&amp; " - " &amp; INDEX(Calculation!$BM$6:$BM$505,ROW(I499)/2-2,1)),"")</f>
        <v/>
      </c>
      <c r="P500" s="45"/>
      <c r="Q500" s="92" t="str">
        <f t="shared" si="39"/>
        <v/>
      </c>
      <c r="R500" s="91" t="str">
        <f>IF(MOD(ROW(L499),2)=0,IF( OR(INDEX(Calculation!$BN$6:$BN$505,ROW(L499)/2-2,1)="",AND(INDEX(Calculation!$BN$6:$BN$505,ROW(L499)/2-2,1)="-",INDEX(Calculation!$BL$6:$BL$505,ROW(I499)/2-2,1)="-")),"",INDEX(Calculation!$BN$6:$BN$505,ROW(L499)/2-2,1)&amp; " - " &amp; INDEX(Calculation!$BO$6:$BO$505,ROW(L499)/2-2,1)),"")</f>
        <v/>
      </c>
      <c r="S500" s="63"/>
    </row>
    <row r="501" spans="2:19" x14ac:dyDescent="0.25">
      <c r="B501" s="62"/>
      <c r="C501" s="45"/>
      <c r="D501" s="81"/>
      <c r="E501" s="92" t="str">
        <f t="shared" si="35"/>
        <v/>
      </c>
      <c r="F501" s="91" t="str">
        <f>IF(MOD(ROW(F500),2)=0,IF( LEN(INDEX(Calculation!$BF$6:$BF$505,ROW(F500)/2-2,1))=0,"",INDEX(Calculation!$BF$6:$BF$505,ROW(F500)/2-2,1)&amp; " - " &amp; INDEX(Calculation!$BG$6:$BG$505,ROW(F500)/2-2,1)),"")</f>
        <v/>
      </c>
      <c r="G501" s="45"/>
      <c r="H501" s="92" t="str">
        <f t="shared" si="36"/>
        <v/>
      </c>
      <c r="I501" s="91" t="str">
        <f>IF(MOD(ROW(I500),2)=0,IF( OR(INDEX(Calculation!$BH$6:$BH$505,ROW(I500)/2-2,1)="",AND(INDEX(Calculation!$BH$6:$BH$505,ROW(I500)/2-2,1)="-",INDEX(Calculation!$BG$6:$BG$505,ROW(I500)/2-2,1)="-")),"",INDEX(Calculation!$BH$6:$BH$505,ROW(I500)/2-2,1)&amp; " - " &amp; INDEX(Calculation!$BI$6:$BI$505,ROW(I500)/2-2,1)),"")</f>
        <v/>
      </c>
      <c r="J501" s="45"/>
      <c r="K501" s="92" t="str">
        <f t="shared" si="37"/>
        <v/>
      </c>
      <c r="L501" s="91" t="str">
        <f>IF(MOD(ROW(I500),2)=0,IF( OR(INDEX(Calculation!$BJ$6:$BJ$505,ROW(I500)/2-2,1)="",AND(INDEX(Calculation!$BJ$6:$BJ$505,ROW(I500)/2-2,1)="-",INDEX(Calculation!$BH$6:$BH$505,ROW(I500)/2-2,1)="-")),"",INDEX(Calculation!$BJ$6:$BJ$505,ROW(I500)/2-2,1)&amp; " - " &amp; INDEX(Calculation!$BK$6:$BK$505,ROW(I500)/2-2,1)),"")</f>
        <v/>
      </c>
      <c r="M501" s="45"/>
      <c r="N501" s="92" t="str">
        <f t="shared" si="38"/>
        <v/>
      </c>
      <c r="O501" s="91" t="str">
        <f>IF(MOD(ROW(I500),2)=0,IF( OR(INDEX(Calculation!$BL$6:$BL$505,ROW(I500)/2-2,1)="",AND(INDEX(Calculation!$BL$6:$BL$505,ROW(I500)/2-2,1)="-",INDEX(Calculation!$BJ$6:$BJ$505,ROW(I500)/2-2,1)="-")),"",INDEX(Calculation!$BL$6:$BL$505,ROW(I500)/2-2,1)&amp; " - " &amp; INDEX(Calculation!$BM$6:$BM$505,ROW(I500)/2-2,1)),"")</f>
        <v/>
      </c>
      <c r="P501" s="45"/>
      <c r="Q501" s="92" t="str">
        <f t="shared" si="39"/>
        <v/>
      </c>
      <c r="R501" s="91" t="str">
        <f>IF(MOD(ROW(L500),2)=0,IF( OR(INDEX(Calculation!$BN$6:$BN$505,ROW(L500)/2-2,1)="",AND(INDEX(Calculation!$BN$6:$BN$505,ROW(L500)/2-2,1)="-",INDEX(Calculation!$BL$6:$BL$505,ROW(I500)/2-2,1)="-")),"",INDEX(Calculation!$BN$6:$BN$505,ROW(L500)/2-2,1)&amp; " - " &amp; INDEX(Calculation!$BO$6:$BO$505,ROW(L500)/2-2,1)),"")</f>
        <v/>
      </c>
      <c r="S501" s="63"/>
    </row>
    <row r="502" spans="2:19" x14ac:dyDescent="0.25">
      <c r="B502" s="62"/>
      <c r="C502" s="45"/>
      <c r="D502" s="81"/>
      <c r="E502" s="92" t="str">
        <f t="shared" si="35"/>
        <v/>
      </c>
      <c r="F502" s="91" t="str">
        <f>IF(MOD(ROW(F501),2)=0,IF( LEN(INDEX(Calculation!$BF$6:$BF$505,ROW(F501)/2-2,1))=0,"",INDEX(Calculation!$BF$6:$BF$505,ROW(F501)/2-2,1)&amp; " - " &amp; INDEX(Calculation!$BG$6:$BG$505,ROW(F501)/2-2,1)),"")</f>
        <v/>
      </c>
      <c r="G502" s="45"/>
      <c r="H502" s="92" t="str">
        <f t="shared" si="36"/>
        <v/>
      </c>
      <c r="I502" s="91" t="str">
        <f>IF(MOD(ROW(I501),2)=0,IF( OR(INDEX(Calculation!$BH$6:$BH$505,ROW(I501)/2-2,1)="",AND(INDEX(Calculation!$BH$6:$BH$505,ROW(I501)/2-2,1)="-",INDEX(Calculation!$BG$6:$BG$505,ROW(I501)/2-2,1)="-")),"",INDEX(Calculation!$BH$6:$BH$505,ROW(I501)/2-2,1)&amp; " - " &amp; INDEX(Calculation!$BI$6:$BI$505,ROW(I501)/2-2,1)),"")</f>
        <v/>
      </c>
      <c r="J502" s="45"/>
      <c r="K502" s="92" t="str">
        <f t="shared" si="37"/>
        <v/>
      </c>
      <c r="L502" s="91" t="str">
        <f>IF(MOD(ROW(I501),2)=0,IF( OR(INDEX(Calculation!$BJ$6:$BJ$505,ROW(I501)/2-2,1)="",AND(INDEX(Calculation!$BJ$6:$BJ$505,ROW(I501)/2-2,1)="-",INDEX(Calculation!$BH$6:$BH$505,ROW(I501)/2-2,1)="-")),"",INDEX(Calculation!$BJ$6:$BJ$505,ROW(I501)/2-2,1)&amp; " - " &amp; INDEX(Calculation!$BK$6:$BK$505,ROW(I501)/2-2,1)),"")</f>
        <v/>
      </c>
      <c r="M502" s="45"/>
      <c r="N502" s="92" t="str">
        <f t="shared" si="38"/>
        <v/>
      </c>
      <c r="O502" s="91" t="str">
        <f>IF(MOD(ROW(I501),2)=0,IF( OR(INDEX(Calculation!$BL$6:$BL$505,ROW(I501)/2-2,1)="",AND(INDEX(Calculation!$BL$6:$BL$505,ROW(I501)/2-2,1)="-",INDEX(Calculation!$BJ$6:$BJ$505,ROW(I501)/2-2,1)="-")),"",INDEX(Calculation!$BL$6:$BL$505,ROW(I501)/2-2,1)&amp; " - " &amp; INDEX(Calculation!$BM$6:$BM$505,ROW(I501)/2-2,1)),"")</f>
        <v/>
      </c>
      <c r="P502" s="45"/>
      <c r="Q502" s="92" t="str">
        <f t="shared" si="39"/>
        <v/>
      </c>
      <c r="R502" s="91" t="str">
        <f>IF(MOD(ROW(L501),2)=0,IF( OR(INDEX(Calculation!$BN$6:$BN$505,ROW(L501)/2-2,1)="",AND(INDEX(Calculation!$BN$6:$BN$505,ROW(L501)/2-2,1)="-",INDEX(Calculation!$BL$6:$BL$505,ROW(I501)/2-2,1)="-")),"",INDEX(Calculation!$BN$6:$BN$505,ROW(L501)/2-2,1)&amp; " - " &amp; INDEX(Calculation!$BO$6:$BO$505,ROW(L501)/2-2,1)),"")</f>
        <v/>
      </c>
      <c r="S502" s="63"/>
    </row>
    <row r="503" spans="2:19" x14ac:dyDescent="0.25">
      <c r="B503" s="62"/>
      <c r="C503" s="45"/>
      <c r="D503" s="81"/>
      <c r="E503" s="92" t="str">
        <f t="shared" si="35"/>
        <v/>
      </c>
      <c r="F503" s="91" t="str">
        <f>IF(MOD(ROW(F502),2)=0,IF( LEN(INDEX(Calculation!$BF$6:$BF$505,ROW(F502)/2-2,1))=0,"",INDEX(Calculation!$BF$6:$BF$505,ROW(F502)/2-2,1)&amp; " - " &amp; INDEX(Calculation!$BG$6:$BG$505,ROW(F502)/2-2,1)),"")</f>
        <v/>
      </c>
      <c r="G503" s="45"/>
      <c r="H503" s="92" t="str">
        <f t="shared" si="36"/>
        <v/>
      </c>
      <c r="I503" s="91" t="str">
        <f>IF(MOD(ROW(I502),2)=0,IF( OR(INDEX(Calculation!$BH$6:$BH$505,ROW(I502)/2-2,1)="",AND(INDEX(Calculation!$BH$6:$BH$505,ROW(I502)/2-2,1)="-",INDEX(Calculation!$BG$6:$BG$505,ROW(I502)/2-2,1)="-")),"",INDEX(Calculation!$BH$6:$BH$505,ROW(I502)/2-2,1)&amp; " - " &amp; INDEX(Calculation!$BI$6:$BI$505,ROW(I502)/2-2,1)),"")</f>
        <v/>
      </c>
      <c r="J503" s="45"/>
      <c r="K503" s="92" t="str">
        <f t="shared" si="37"/>
        <v/>
      </c>
      <c r="L503" s="91" t="str">
        <f>IF(MOD(ROW(I502),2)=0,IF( OR(INDEX(Calculation!$BJ$6:$BJ$505,ROW(I502)/2-2,1)="",AND(INDEX(Calculation!$BJ$6:$BJ$505,ROW(I502)/2-2,1)="-",INDEX(Calculation!$BH$6:$BH$505,ROW(I502)/2-2,1)="-")),"",INDEX(Calculation!$BJ$6:$BJ$505,ROW(I502)/2-2,1)&amp; " - " &amp; INDEX(Calculation!$BK$6:$BK$505,ROW(I502)/2-2,1)),"")</f>
        <v/>
      </c>
      <c r="M503" s="45"/>
      <c r="N503" s="92" t="str">
        <f t="shared" si="38"/>
        <v/>
      </c>
      <c r="O503" s="91" t="str">
        <f>IF(MOD(ROW(I502),2)=0,IF( OR(INDEX(Calculation!$BL$6:$BL$505,ROW(I502)/2-2,1)="",AND(INDEX(Calculation!$BL$6:$BL$505,ROW(I502)/2-2,1)="-",INDEX(Calculation!$BJ$6:$BJ$505,ROW(I502)/2-2,1)="-")),"",INDEX(Calculation!$BL$6:$BL$505,ROW(I502)/2-2,1)&amp; " - " &amp; INDEX(Calculation!$BM$6:$BM$505,ROW(I502)/2-2,1)),"")</f>
        <v/>
      </c>
      <c r="P503" s="45"/>
      <c r="Q503" s="92" t="str">
        <f t="shared" si="39"/>
        <v/>
      </c>
      <c r="R503" s="91" t="str">
        <f>IF(MOD(ROW(L502),2)=0,IF( OR(INDEX(Calculation!$BN$6:$BN$505,ROW(L502)/2-2,1)="",AND(INDEX(Calculation!$BN$6:$BN$505,ROW(L502)/2-2,1)="-",INDEX(Calculation!$BL$6:$BL$505,ROW(I502)/2-2,1)="-")),"",INDEX(Calculation!$BN$6:$BN$505,ROW(L502)/2-2,1)&amp; " - " &amp; INDEX(Calculation!$BO$6:$BO$505,ROW(L502)/2-2,1)),"")</f>
        <v/>
      </c>
      <c r="S503" s="63"/>
    </row>
    <row r="504" spans="2:19" x14ac:dyDescent="0.25">
      <c r="B504" s="62"/>
      <c r="C504" s="45"/>
      <c r="D504" s="81"/>
      <c r="E504" s="92" t="str">
        <f t="shared" si="35"/>
        <v/>
      </c>
      <c r="F504" s="91" t="str">
        <f>IF(MOD(ROW(F503),2)=0,IF( LEN(INDEX(Calculation!$BF$6:$BF$505,ROW(F503)/2-2,1))=0,"",INDEX(Calculation!$BF$6:$BF$505,ROW(F503)/2-2,1)&amp; " - " &amp; INDEX(Calculation!$BG$6:$BG$505,ROW(F503)/2-2,1)),"")</f>
        <v/>
      </c>
      <c r="G504" s="45"/>
      <c r="H504" s="92" t="str">
        <f t="shared" si="36"/>
        <v/>
      </c>
      <c r="I504" s="91" t="str">
        <f>IF(MOD(ROW(I503),2)=0,IF( OR(INDEX(Calculation!$BH$6:$BH$505,ROW(I503)/2-2,1)="",AND(INDEX(Calculation!$BH$6:$BH$505,ROW(I503)/2-2,1)="-",INDEX(Calculation!$BG$6:$BG$505,ROW(I503)/2-2,1)="-")),"",INDEX(Calculation!$BH$6:$BH$505,ROW(I503)/2-2,1)&amp; " - " &amp; INDEX(Calculation!$BI$6:$BI$505,ROW(I503)/2-2,1)),"")</f>
        <v/>
      </c>
      <c r="J504" s="45"/>
      <c r="K504" s="92" t="str">
        <f t="shared" si="37"/>
        <v/>
      </c>
      <c r="L504" s="91" t="str">
        <f>IF(MOD(ROW(I503),2)=0,IF( OR(INDEX(Calculation!$BJ$6:$BJ$505,ROW(I503)/2-2,1)="",AND(INDEX(Calculation!$BJ$6:$BJ$505,ROW(I503)/2-2,1)="-",INDEX(Calculation!$BH$6:$BH$505,ROW(I503)/2-2,1)="-")),"",INDEX(Calculation!$BJ$6:$BJ$505,ROW(I503)/2-2,1)&amp; " - " &amp; INDEX(Calculation!$BK$6:$BK$505,ROW(I503)/2-2,1)),"")</f>
        <v/>
      </c>
      <c r="M504" s="45"/>
      <c r="N504" s="92" t="str">
        <f t="shared" si="38"/>
        <v/>
      </c>
      <c r="O504" s="91" t="str">
        <f>IF(MOD(ROW(I503),2)=0,IF( OR(INDEX(Calculation!$BL$6:$BL$505,ROW(I503)/2-2,1)="",AND(INDEX(Calculation!$BL$6:$BL$505,ROW(I503)/2-2,1)="-",INDEX(Calculation!$BJ$6:$BJ$505,ROW(I503)/2-2,1)="-")),"",INDEX(Calculation!$BL$6:$BL$505,ROW(I503)/2-2,1)&amp; " - " &amp; INDEX(Calculation!$BM$6:$BM$505,ROW(I503)/2-2,1)),"")</f>
        <v/>
      </c>
      <c r="P504" s="45"/>
      <c r="Q504" s="92" t="str">
        <f t="shared" si="39"/>
        <v/>
      </c>
      <c r="R504" s="91" t="str">
        <f>IF(MOD(ROW(L503),2)=0,IF( OR(INDEX(Calculation!$BN$6:$BN$505,ROW(L503)/2-2,1)="",AND(INDEX(Calculation!$BN$6:$BN$505,ROW(L503)/2-2,1)="-",INDEX(Calculation!$BL$6:$BL$505,ROW(I503)/2-2,1)="-")),"",INDEX(Calculation!$BN$6:$BN$505,ROW(L503)/2-2,1)&amp; " - " &amp; INDEX(Calculation!$BO$6:$BO$505,ROW(L503)/2-2,1)),"")</f>
        <v/>
      </c>
      <c r="S504" s="63"/>
    </row>
    <row r="505" spans="2:19" x14ac:dyDescent="0.25">
      <c r="B505" s="62"/>
      <c r="C505" s="45"/>
      <c r="D505" s="81"/>
      <c r="E505" s="92" t="str">
        <f t="shared" si="35"/>
        <v/>
      </c>
      <c r="F505" s="91" t="str">
        <f>IF(MOD(ROW(F504),2)=0,IF( LEN(INDEX(Calculation!$BF$6:$BF$505,ROW(F504)/2-2,1))=0,"",INDEX(Calculation!$BF$6:$BF$505,ROW(F504)/2-2,1)&amp; " - " &amp; INDEX(Calculation!$BG$6:$BG$505,ROW(F504)/2-2,1)),"")</f>
        <v/>
      </c>
      <c r="G505" s="45"/>
      <c r="H505" s="92" t="str">
        <f t="shared" si="36"/>
        <v/>
      </c>
      <c r="I505" s="91" t="str">
        <f>IF(MOD(ROW(I504),2)=0,IF( OR(INDEX(Calculation!$BH$6:$BH$505,ROW(I504)/2-2,1)="",AND(INDEX(Calculation!$BH$6:$BH$505,ROW(I504)/2-2,1)="-",INDEX(Calculation!$BG$6:$BG$505,ROW(I504)/2-2,1)="-")),"",INDEX(Calculation!$BH$6:$BH$505,ROW(I504)/2-2,1)&amp; " - " &amp; INDEX(Calculation!$BI$6:$BI$505,ROW(I504)/2-2,1)),"")</f>
        <v/>
      </c>
      <c r="J505" s="45"/>
      <c r="K505" s="92" t="str">
        <f t="shared" si="37"/>
        <v/>
      </c>
      <c r="L505" s="91" t="str">
        <f>IF(MOD(ROW(I504),2)=0,IF( OR(INDEX(Calculation!$BJ$6:$BJ$505,ROW(I504)/2-2,1)="",AND(INDEX(Calculation!$BJ$6:$BJ$505,ROW(I504)/2-2,1)="-",INDEX(Calculation!$BH$6:$BH$505,ROW(I504)/2-2,1)="-")),"",INDEX(Calculation!$BJ$6:$BJ$505,ROW(I504)/2-2,1)&amp; " - " &amp; INDEX(Calculation!$BK$6:$BK$505,ROW(I504)/2-2,1)),"")</f>
        <v/>
      </c>
      <c r="M505" s="45"/>
      <c r="N505" s="92" t="str">
        <f t="shared" si="38"/>
        <v/>
      </c>
      <c r="O505" s="91" t="str">
        <f>IF(MOD(ROW(I504),2)=0,IF( OR(INDEX(Calculation!$BL$6:$BL$505,ROW(I504)/2-2,1)="",AND(INDEX(Calculation!$BL$6:$BL$505,ROW(I504)/2-2,1)="-",INDEX(Calculation!$BJ$6:$BJ$505,ROW(I504)/2-2,1)="-")),"",INDEX(Calculation!$BL$6:$BL$505,ROW(I504)/2-2,1)&amp; " - " &amp; INDEX(Calculation!$BM$6:$BM$505,ROW(I504)/2-2,1)),"")</f>
        <v/>
      </c>
      <c r="P505" s="45"/>
      <c r="Q505" s="92" t="str">
        <f t="shared" si="39"/>
        <v/>
      </c>
      <c r="R505" s="91" t="str">
        <f>IF(MOD(ROW(L504),2)=0,IF( OR(INDEX(Calculation!$BN$6:$BN$505,ROW(L504)/2-2,1)="",AND(INDEX(Calculation!$BN$6:$BN$505,ROW(L504)/2-2,1)="-",INDEX(Calculation!$BL$6:$BL$505,ROW(I504)/2-2,1)="-")),"",INDEX(Calculation!$BN$6:$BN$505,ROW(L504)/2-2,1)&amp; " - " &amp; INDEX(Calculation!$BO$6:$BO$505,ROW(L504)/2-2,1)),"")</f>
        <v/>
      </c>
      <c r="S505" s="63"/>
    </row>
    <row r="506" spans="2:19" x14ac:dyDescent="0.25">
      <c r="B506" s="62"/>
      <c r="C506" s="45"/>
      <c r="D506" s="81"/>
      <c r="E506" s="92" t="str">
        <f t="shared" si="35"/>
        <v/>
      </c>
      <c r="F506" s="91" t="str">
        <f>IF(MOD(ROW(F505),2)=0,IF( LEN(INDEX(Calculation!$BF$6:$BF$505,ROW(F505)/2-2,1))=0,"",INDEX(Calculation!$BF$6:$BF$505,ROW(F505)/2-2,1)&amp; " - " &amp; INDEX(Calculation!$BG$6:$BG$505,ROW(F505)/2-2,1)),"")</f>
        <v/>
      </c>
      <c r="G506" s="45"/>
      <c r="H506" s="92" t="str">
        <f t="shared" si="36"/>
        <v/>
      </c>
      <c r="I506" s="91" t="str">
        <f>IF(MOD(ROW(I505),2)=0,IF( OR(INDEX(Calculation!$BH$6:$BH$505,ROW(I505)/2-2,1)="",AND(INDEX(Calculation!$BH$6:$BH$505,ROW(I505)/2-2,1)="-",INDEX(Calculation!$BG$6:$BG$505,ROW(I505)/2-2,1)="-")),"",INDEX(Calculation!$BH$6:$BH$505,ROW(I505)/2-2,1)&amp; " - " &amp; INDEX(Calculation!$BI$6:$BI$505,ROW(I505)/2-2,1)),"")</f>
        <v/>
      </c>
      <c r="J506" s="45"/>
      <c r="K506" s="92" t="str">
        <f t="shared" si="37"/>
        <v/>
      </c>
      <c r="L506" s="91" t="str">
        <f>IF(MOD(ROW(I505),2)=0,IF( OR(INDEX(Calculation!$BJ$6:$BJ$505,ROW(I505)/2-2,1)="",AND(INDEX(Calculation!$BJ$6:$BJ$505,ROW(I505)/2-2,1)="-",INDEX(Calculation!$BH$6:$BH$505,ROW(I505)/2-2,1)="-")),"",INDEX(Calculation!$BJ$6:$BJ$505,ROW(I505)/2-2,1)&amp; " - " &amp; INDEX(Calculation!$BK$6:$BK$505,ROW(I505)/2-2,1)),"")</f>
        <v/>
      </c>
      <c r="M506" s="45"/>
      <c r="N506" s="92" t="str">
        <f t="shared" si="38"/>
        <v/>
      </c>
      <c r="O506" s="91" t="str">
        <f>IF(MOD(ROW(I505),2)=0,IF( OR(INDEX(Calculation!$BL$6:$BL$505,ROW(I505)/2-2,1)="",AND(INDEX(Calculation!$BL$6:$BL$505,ROW(I505)/2-2,1)="-",INDEX(Calculation!$BJ$6:$BJ$505,ROW(I505)/2-2,1)="-")),"",INDEX(Calculation!$BL$6:$BL$505,ROW(I505)/2-2,1)&amp; " - " &amp; INDEX(Calculation!$BM$6:$BM$505,ROW(I505)/2-2,1)),"")</f>
        <v/>
      </c>
      <c r="P506" s="45"/>
      <c r="Q506" s="92" t="str">
        <f t="shared" si="39"/>
        <v/>
      </c>
      <c r="R506" s="91" t="str">
        <f>IF(MOD(ROW(L505),2)=0,IF( OR(INDEX(Calculation!$BN$6:$BN$505,ROW(L505)/2-2,1)="",AND(INDEX(Calculation!$BN$6:$BN$505,ROW(L505)/2-2,1)="-",INDEX(Calculation!$BL$6:$BL$505,ROW(I505)/2-2,1)="-")),"",INDEX(Calculation!$BN$6:$BN$505,ROW(L505)/2-2,1)&amp; " - " &amp; INDEX(Calculation!$BO$6:$BO$505,ROW(L505)/2-2,1)),"")</f>
        <v/>
      </c>
      <c r="S506" s="63"/>
    </row>
    <row r="507" spans="2:19" x14ac:dyDescent="0.25">
      <c r="B507" s="62"/>
      <c r="C507" s="45"/>
      <c r="D507" s="81"/>
      <c r="E507" s="92" t="str">
        <f t="shared" si="35"/>
        <v/>
      </c>
      <c r="F507" s="91" t="str">
        <f>IF(MOD(ROW(F506),2)=0,IF( LEN(INDEX(Calculation!$BF$6:$BF$505,ROW(F506)/2-2,1))=0,"",INDEX(Calculation!$BF$6:$BF$505,ROW(F506)/2-2,1)&amp; " - " &amp; INDEX(Calculation!$BG$6:$BG$505,ROW(F506)/2-2,1)),"")</f>
        <v/>
      </c>
      <c r="G507" s="45"/>
      <c r="H507" s="92" t="str">
        <f t="shared" si="36"/>
        <v/>
      </c>
      <c r="I507" s="91" t="str">
        <f>IF(MOD(ROW(I506),2)=0,IF( OR(INDEX(Calculation!$BH$6:$BH$505,ROW(I506)/2-2,1)="",AND(INDEX(Calculation!$BH$6:$BH$505,ROW(I506)/2-2,1)="-",INDEX(Calculation!$BG$6:$BG$505,ROW(I506)/2-2,1)="-")),"",INDEX(Calculation!$BH$6:$BH$505,ROW(I506)/2-2,1)&amp; " - " &amp; INDEX(Calculation!$BI$6:$BI$505,ROW(I506)/2-2,1)),"")</f>
        <v/>
      </c>
      <c r="J507" s="45"/>
      <c r="K507" s="92" t="str">
        <f t="shared" si="37"/>
        <v/>
      </c>
      <c r="L507" s="91" t="str">
        <f>IF(MOD(ROW(I506),2)=0,IF( OR(INDEX(Calculation!$BJ$6:$BJ$505,ROW(I506)/2-2,1)="",AND(INDEX(Calculation!$BJ$6:$BJ$505,ROW(I506)/2-2,1)="-",INDEX(Calculation!$BH$6:$BH$505,ROW(I506)/2-2,1)="-")),"",INDEX(Calculation!$BJ$6:$BJ$505,ROW(I506)/2-2,1)&amp; " - " &amp; INDEX(Calculation!$BK$6:$BK$505,ROW(I506)/2-2,1)),"")</f>
        <v/>
      </c>
      <c r="M507" s="45"/>
      <c r="N507" s="92" t="str">
        <f t="shared" si="38"/>
        <v/>
      </c>
      <c r="O507" s="91" t="str">
        <f>IF(MOD(ROW(I506),2)=0,IF( OR(INDEX(Calculation!$BL$6:$BL$505,ROW(I506)/2-2,1)="",AND(INDEX(Calculation!$BL$6:$BL$505,ROW(I506)/2-2,1)="-",INDEX(Calculation!$BJ$6:$BJ$505,ROW(I506)/2-2,1)="-")),"",INDEX(Calculation!$BL$6:$BL$505,ROW(I506)/2-2,1)&amp; " - " &amp; INDEX(Calculation!$BM$6:$BM$505,ROW(I506)/2-2,1)),"")</f>
        <v/>
      </c>
      <c r="P507" s="45"/>
      <c r="Q507" s="92" t="str">
        <f t="shared" si="39"/>
        <v/>
      </c>
      <c r="R507" s="91" t="str">
        <f>IF(MOD(ROW(L506),2)=0,IF( OR(INDEX(Calculation!$BN$6:$BN$505,ROW(L506)/2-2,1)="",AND(INDEX(Calculation!$BN$6:$BN$505,ROW(L506)/2-2,1)="-",INDEX(Calculation!$BL$6:$BL$505,ROW(I506)/2-2,1)="-")),"",INDEX(Calculation!$BN$6:$BN$505,ROW(L506)/2-2,1)&amp; " - " &amp; INDEX(Calculation!$BO$6:$BO$505,ROW(L506)/2-2,1)),"")</f>
        <v/>
      </c>
      <c r="S507" s="63"/>
    </row>
    <row r="508" spans="2:19" x14ac:dyDescent="0.25">
      <c r="B508" s="62"/>
      <c r="C508" s="45"/>
      <c r="D508" s="81"/>
      <c r="E508" s="92" t="str">
        <f t="shared" si="35"/>
        <v/>
      </c>
      <c r="F508" s="91" t="str">
        <f>IF(MOD(ROW(F507),2)=0,IF( LEN(INDEX(Calculation!$BF$6:$BF$505,ROW(F507)/2-2,1))=0,"",INDEX(Calculation!$BF$6:$BF$505,ROW(F507)/2-2,1)&amp; " - " &amp; INDEX(Calculation!$BG$6:$BG$505,ROW(F507)/2-2,1)),"")</f>
        <v/>
      </c>
      <c r="G508" s="45"/>
      <c r="H508" s="92" t="str">
        <f t="shared" si="36"/>
        <v/>
      </c>
      <c r="I508" s="91" t="str">
        <f>IF(MOD(ROW(I507),2)=0,IF( OR(INDEX(Calculation!$BH$6:$BH$505,ROW(I507)/2-2,1)="",AND(INDEX(Calculation!$BH$6:$BH$505,ROW(I507)/2-2,1)="-",INDEX(Calculation!$BG$6:$BG$505,ROW(I507)/2-2,1)="-")),"",INDEX(Calculation!$BH$6:$BH$505,ROW(I507)/2-2,1)&amp; " - " &amp; INDEX(Calculation!$BI$6:$BI$505,ROW(I507)/2-2,1)),"")</f>
        <v/>
      </c>
      <c r="J508" s="45"/>
      <c r="K508" s="92" t="str">
        <f t="shared" si="37"/>
        <v/>
      </c>
      <c r="L508" s="91" t="str">
        <f>IF(MOD(ROW(I507),2)=0,IF( OR(INDEX(Calculation!$BJ$6:$BJ$505,ROW(I507)/2-2,1)="",AND(INDEX(Calculation!$BJ$6:$BJ$505,ROW(I507)/2-2,1)="-",INDEX(Calculation!$BH$6:$BH$505,ROW(I507)/2-2,1)="-")),"",INDEX(Calculation!$BJ$6:$BJ$505,ROW(I507)/2-2,1)&amp; " - " &amp; INDEX(Calculation!$BK$6:$BK$505,ROW(I507)/2-2,1)),"")</f>
        <v/>
      </c>
      <c r="M508" s="45"/>
      <c r="N508" s="92" t="str">
        <f t="shared" si="38"/>
        <v/>
      </c>
      <c r="O508" s="91" t="str">
        <f>IF(MOD(ROW(I507),2)=0,IF( OR(INDEX(Calculation!$BL$6:$BL$505,ROW(I507)/2-2,1)="",AND(INDEX(Calculation!$BL$6:$BL$505,ROW(I507)/2-2,1)="-",INDEX(Calculation!$BJ$6:$BJ$505,ROW(I507)/2-2,1)="-")),"",INDEX(Calculation!$BL$6:$BL$505,ROW(I507)/2-2,1)&amp; " - " &amp; INDEX(Calculation!$BM$6:$BM$505,ROW(I507)/2-2,1)),"")</f>
        <v/>
      </c>
      <c r="P508" s="45"/>
      <c r="Q508" s="92" t="str">
        <f t="shared" si="39"/>
        <v/>
      </c>
      <c r="R508" s="91" t="str">
        <f>IF(MOD(ROW(L507),2)=0,IF( OR(INDEX(Calculation!$BN$6:$BN$505,ROW(L507)/2-2,1)="",AND(INDEX(Calculation!$BN$6:$BN$505,ROW(L507)/2-2,1)="-",INDEX(Calculation!$BL$6:$BL$505,ROW(I507)/2-2,1)="-")),"",INDEX(Calculation!$BN$6:$BN$505,ROW(L507)/2-2,1)&amp; " - " &amp; INDEX(Calculation!$BO$6:$BO$505,ROW(L507)/2-2,1)),"")</f>
        <v/>
      </c>
      <c r="S508" s="63"/>
    </row>
    <row r="509" spans="2:19" x14ac:dyDescent="0.25">
      <c r="B509" s="62"/>
      <c r="C509" s="45"/>
      <c r="D509" s="81"/>
      <c r="E509" s="92" t="str">
        <f t="shared" si="35"/>
        <v/>
      </c>
      <c r="F509" s="91" t="str">
        <f>IF(MOD(ROW(F508),2)=0,IF( LEN(INDEX(Calculation!$BF$6:$BF$505,ROW(F508)/2-2,1))=0,"",INDEX(Calculation!$BF$6:$BF$505,ROW(F508)/2-2,1)&amp; " - " &amp; INDEX(Calculation!$BG$6:$BG$505,ROW(F508)/2-2,1)),"")</f>
        <v/>
      </c>
      <c r="G509" s="45"/>
      <c r="H509" s="92" t="str">
        <f t="shared" si="36"/>
        <v/>
      </c>
      <c r="I509" s="91" t="str">
        <f>IF(MOD(ROW(I508),2)=0,IF( OR(INDEX(Calculation!$BH$6:$BH$505,ROW(I508)/2-2,1)="",AND(INDEX(Calculation!$BH$6:$BH$505,ROW(I508)/2-2,1)="-",INDEX(Calculation!$BG$6:$BG$505,ROW(I508)/2-2,1)="-")),"",INDEX(Calculation!$BH$6:$BH$505,ROW(I508)/2-2,1)&amp; " - " &amp; INDEX(Calculation!$BI$6:$BI$505,ROW(I508)/2-2,1)),"")</f>
        <v/>
      </c>
      <c r="J509" s="45"/>
      <c r="K509" s="92" t="str">
        <f t="shared" si="37"/>
        <v/>
      </c>
      <c r="L509" s="91" t="str">
        <f>IF(MOD(ROW(I508),2)=0,IF( OR(INDEX(Calculation!$BJ$6:$BJ$505,ROW(I508)/2-2,1)="",AND(INDEX(Calculation!$BJ$6:$BJ$505,ROW(I508)/2-2,1)="-",INDEX(Calculation!$BH$6:$BH$505,ROW(I508)/2-2,1)="-")),"",INDEX(Calculation!$BJ$6:$BJ$505,ROW(I508)/2-2,1)&amp; " - " &amp; INDEX(Calculation!$BK$6:$BK$505,ROW(I508)/2-2,1)),"")</f>
        <v/>
      </c>
      <c r="M509" s="45"/>
      <c r="N509" s="92" t="str">
        <f t="shared" si="38"/>
        <v/>
      </c>
      <c r="O509" s="91" t="str">
        <f>IF(MOD(ROW(I508),2)=0,IF( OR(INDEX(Calculation!$BL$6:$BL$505,ROW(I508)/2-2,1)="",AND(INDEX(Calculation!$BL$6:$BL$505,ROW(I508)/2-2,1)="-",INDEX(Calculation!$BJ$6:$BJ$505,ROW(I508)/2-2,1)="-")),"",INDEX(Calculation!$BL$6:$BL$505,ROW(I508)/2-2,1)&amp; " - " &amp; INDEX(Calculation!$BM$6:$BM$505,ROW(I508)/2-2,1)),"")</f>
        <v/>
      </c>
      <c r="P509" s="45"/>
      <c r="Q509" s="92" t="str">
        <f t="shared" si="39"/>
        <v/>
      </c>
      <c r="R509" s="91" t="str">
        <f>IF(MOD(ROW(L508),2)=0,IF( OR(INDEX(Calculation!$BN$6:$BN$505,ROW(L508)/2-2,1)="",AND(INDEX(Calculation!$BN$6:$BN$505,ROW(L508)/2-2,1)="-",INDEX(Calculation!$BL$6:$BL$505,ROW(I508)/2-2,1)="-")),"",INDEX(Calculation!$BN$6:$BN$505,ROW(L508)/2-2,1)&amp; " - " &amp; INDEX(Calculation!$BO$6:$BO$505,ROW(L508)/2-2,1)),"")</f>
        <v/>
      </c>
      <c r="S509" s="63"/>
    </row>
    <row r="510" spans="2:19" x14ac:dyDescent="0.25">
      <c r="B510" s="62"/>
      <c r="C510" s="45"/>
      <c r="D510" s="81"/>
      <c r="E510" s="92" t="str">
        <f t="shared" si="35"/>
        <v/>
      </c>
      <c r="F510" s="91" t="str">
        <f>IF(MOD(ROW(F509),2)=0,IF( LEN(INDEX(Calculation!$BF$6:$BF$505,ROW(F509)/2-2,1))=0,"",INDEX(Calculation!$BF$6:$BF$505,ROW(F509)/2-2,1)&amp; " - " &amp; INDEX(Calculation!$BG$6:$BG$505,ROW(F509)/2-2,1)),"")</f>
        <v/>
      </c>
      <c r="G510" s="45"/>
      <c r="H510" s="92" t="str">
        <f t="shared" si="36"/>
        <v/>
      </c>
      <c r="I510" s="91" t="str">
        <f>IF(MOD(ROW(I509),2)=0,IF( OR(INDEX(Calculation!$BH$6:$BH$505,ROW(I509)/2-2,1)="",AND(INDEX(Calculation!$BH$6:$BH$505,ROW(I509)/2-2,1)="-",INDEX(Calculation!$BG$6:$BG$505,ROW(I509)/2-2,1)="-")),"",INDEX(Calculation!$BH$6:$BH$505,ROW(I509)/2-2,1)&amp; " - " &amp; INDEX(Calculation!$BI$6:$BI$505,ROW(I509)/2-2,1)),"")</f>
        <v/>
      </c>
      <c r="J510" s="45"/>
      <c r="K510" s="92" t="str">
        <f t="shared" si="37"/>
        <v/>
      </c>
      <c r="L510" s="91" t="str">
        <f>IF(MOD(ROW(I509),2)=0,IF( OR(INDEX(Calculation!$BJ$6:$BJ$505,ROW(I509)/2-2,1)="",AND(INDEX(Calculation!$BJ$6:$BJ$505,ROW(I509)/2-2,1)="-",INDEX(Calculation!$BH$6:$BH$505,ROW(I509)/2-2,1)="-")),"",INDEX(Calculation!$BJ$6:$BJ$505,ROW(I509)/2-2,1)&amp; " - " &amp; INDEX(Calculation!$BK$6:$BK$505,ROW(I509)/2-2,1)),"")</f>
        <v/>
      </c>
      <c r="M510" s="45"/>
      <c r="N510" s="92" t="str">
        <f t="shared" si="38"/>
        <v/>
      </c>
      <c r="O510" s="91" t="str">
        <f>IF(MOD(ROW(I509),2)=0,IF( OR(INDEX(Calculation!$BL$6:$BL$505,ROW(I509)/2-2,1)="",AND(INDEX(Calculation!$BL$6:$BL$505,ROW(I509)/2-2,1)="-",INDEX(Calculation!$BJ$6:$BJ$505,ROW(I509)/2-2,1)="-")),"",INDEX(Calculation!$BL$6:$BL$505,ROW(I509)/2-2,1)&amp; " - " &amp; INDEX(Calculation!$BM$6:$BM$505,ROW(I509)/2-2,1)),"")</f>
        <v/>
      </c>
      <c r="P510" s="45"/>
      <c r="Q510" s="92" t="str">
        <f t="shared" si="39"/>
        <v/>
      </c>
      <c r="R510" s="91" t="str">
        <f>IF(MOD(ROW(L509),2)=0,IF( OR(INDEX(Calculation!$BN$6:$BN$505,ROW(L509)/2-2,1)="",AND(INDEX(Calculation!$BN$6:$BN$505,ROW(L509)/2-2,1)="-",INDEX(Calculation!$BL$6:$BL$505,ROW(I509)/2-2,1)="-")),"",INDEX(Calculation!$BN$6:$BN$505,ROW(L509)/2-2,1)&amp; " - " &amp; INDEX(Calculation!$BO$6:$BO$505,ROW(L509)/2-2,1)),"")</f>
        <v/>
      </c>
      <c r="S510" s="63"/>
    </row>
    <row r="511" spans="2:19" x14ac:dyDescent="0.25">
      <c r="B511" s="62"/>
      <c r="C511" s="45"/>
      <c r="D511" s="81"/>
      <c r="E511" s="92" t="str">
        <f t="shared" si="35"/>
        <v/>
      </c>
      <c r="F511" s="91" t="str">
        <f>IF(MOD(ROW(F510),2)=0,IF( LEN(INDEX(Calculation!$BF$6:$BF$505,ROW(F510)/2-2,1))=0,"",INDEX(Calculation!$BF$6:$BF$505,ROW(F510)/2-2,1)&amp; " - " &amp; INDEX(Calculation!$BG$6:$BG$505,ROW(F510)/2-2,1)),"")</f>
        <v/>
      </c>
      <c r="G511" s="45"/>
      <c r="H511" s="92" t="str">
        <f t="shared" si="36"/>
        <v/>
      </c>
      <c r="I511" s="91" t="str">
        <f>IF(MOD(ROW(I510),2)=0,IF( OR(INDEX(Calculation!$BH$6:$BH$505,ROW(I510)/2-2,1)="",AND(INDEX(Calculation!$BH$6:$BH$505,ROW(I510)/2-2,1)="-",INDEX(Calculation!$BG$6:$BG$505,ROW(I510)/2-2,1)="-")),"",INDEX(Calculation!$BH$6:$BH$505,ROW(I510)/2-2,1)&amp; " - " &amp; INDEX(Calculation!$BI$6:$BI$505,ROW(I510)/2-2,1)),"")</f>
        <v/>
      </c>
      <c r="J511" s="45"/>
      <c r="K511" s="92" t="str">
        <f t="shared" si="37"/>
        <v/>
      </c>
      <c r="L511" s="91" t="str">
        <f>IF(MOD(ROW(I510),2)=0,IF( OR(INDEX(Calculation!$BJ$6:$BJ$505,ROW(I510)/2-2,1)="",AND(INDEX(Calculation!$BJ$6:$BJ$505,ROW(I510)/2-2,1)="-",INDEX(Calculation!$BH$6:$BH$505,ROW(I510)/2-2,1)="-")),"",INDEX(Calculation!$BJ$6:$BJ$505,ROW(I510)/2-2,1)&amp; " - " &amp; INDEX(Calculation!$BK$6:$BK$505,ROW(I510)/2-2,1)),"")</f>
        <v/>
      </c>
      <c r="M511" s="45"/>
      <c r="N511" s="92" t="str">
        <f t="shared" si="38"/>
        <v/>
      </c>
      <c r="O511" s="91" t="str">
        <f>IF(MOD(ROW(I510),2)=0,IF( OR(INDEX(Calculation!$BL$6:$BL$505,ROW(I510)/2-2,1)="",AND(INDEX(Calculation!$BL$6:$BL$505,ROW(I510)/2-2,1)="-",INDEX(Calculation!$BJ$6:$BJ$505,ROW(I510)/2-2,1)="-")),"",INDEX(Calculation!$BL$6:$BL$505,ROW(I510)/2-2,1)&amp; " - " &amp; INDEX(Calculation!$BM$6:$BM$505,ROW(I510)/2-2,1)),"")</f>
        <v/>
      </c>
      <c r="P511" s="45"/>
      <c r="Q511" s="92" t="str">
        <f t="shared" si="39"/>
        <v/>
      </c>
      <c r="R511" s="91" t="str">
        <f>IF(MOD(ROW(L510),2)=0,IF( OR(INDEX(Calculation!$BN$6:$BN$505,ROW(L510)/2-2,1)="",AND(INDEX(Calculation!$BN$6:$BN$505,ROW(L510)/2-2,1)="-",INDEX(Calculation!$BL$6:$BL$505,ROW(I510)/2-2,1)="-")),"",INDEX(Calculation!$BN$6:$BN$505,ROW(L510)/2-2,1)&amp; " - " &amp; INDEX(Calculation!$BO$6:$BO$505,ROW(L510)/2-2,1)),"")</f>
        <v/>
      </c>
      <c r="S511" s="63"/>
    </row>
    <row r="512" spans="2:19" x14ac:dyDescent="0.25">
      <c r="B512" s="62"/>
      <c r="C512" s="45"/>
      <c r="D512" s="81"/>
      <c r="E512" s="92" t="str">
        <f t="shared" si="35"/>
        <v/>
      </c>
      <c r="F512" s="91" t="str">
        <f>IF(MOD(ROW(F511),2)=0,IF( LEN(INDEX(Calculation!$BF$6:$BF$505,ROW(F511)/2-2,1))=0,"",INDEX(Calculation!$BF$6:$BF$505,ROW(F511)/2-2,1)&amp; " - " &amp; INDEX(Calculation!$BG$6:$BG$505,ROW(F511)/2-2,1)),"")</f>
        <v/>
      </c>
      <c r="G512" s="45"/>
      <c r="H512" s="92" t="str">
        <f t="shared" si="36"/>
        <v/>
      </c>
      <c r="I512" s="91" t="str">
        <f>IF(MOD(ROW(I511),2)=0,IF( OR(INDEX(Calculation!$BH$6:$BH$505,ROW(I511)/2-2,1)="",AND(INDEX(Calculation!$BH$6:$BH$505,ROW(I511)/2-2,1)="-",INDEX(Calculation!$BG$6:$BG$505,ROW(I511)/2-2,1)="-")),"",INDEX(Calculation!$BH$6:$BH$505,ROW(I511)/2-2,1)&amp; " - " &amp; INDEX(Calculation!$BI$6:$BI$505,ROW(I511)/2-2,1)),"")</f>
        <v/>
      </c>
      <c r="J512" s="45"/>
      <c r="K512" s="92" t="str">
        <f t="shared" si="37"/>
        <v/>
      </c>
      <c r="L512" s="91" t="str">
        <f>IF(MOD(ROW(I511),2)=0,IF( OR(INDEX(Calculation!$BJ$6:$BJ$505,ROW(I511)/2-2,1)="",AND(INDEX(Calculation!$BJ$6:$BJ$505,ROW(I511)/2-2,1)="-",INDEX(Calculation!$BH$6:$BH$505,ROW(I511)/2-2,1)="-")),"",INDEX(Calculation!$BJ$6:$BJ$505,ROW(I511)/2-2,1)&amp; " - " &amp; INDEX(Calculation!$BK$6:$BK$505,ROW(I511)/2-2,1)),"")</f>
        <v/>
      </c>
      <c r="M512" s="45"/>
      <c r="N512" s="92" t="str">
        <f t="shared" si="38"/>
        <v/>
      </c>
      <c r="O512" s="91" t="str">
        <f>IF(MOD(ROW(I511),2)=0,IF( OR(INDEX(Calculation!$BL$6:$BL$505,ROW(I511)/2-2,1)="",AND(INDEX(Calculation!$BL$6:$BL$505,ROW(I511)/2-2,1)="-",INDEX(Calculation!$BJ$6:$BJ$505,ROW(I511)/2-2,1)="-")),"",INDEX(Calculation!$BL$6:$BL$505,ROW(I511)/2-2,1)&amp; " - " &amp; INDEX(Calculation!$BM$6:$BM$505,ROW(I511)/2-2,1)),"")</f>
        <v/>
      </c>
      <c r="P512" s="45"/>
      <c r="Q512" s="92" t="str">
        <f t="shared" si="39"/>
        <v/>
      </c>
      <c r="R512" s="91" t="str">
        <f>IF(MOD(ROW(L511),2)=0,IF( OR(INDEX(Calculation!$BN$6:$BN$505,ROW(L511)/2-2,1)="",AND(INDEX(Calculation!$BN$6:$BN$505,ROW(L511)/2-2,1)="-",INDEX(Calculation!$BL$6:$BL$505,ROW(I511)/2-2,1)="-")),"",INDEX(Calculation!$BN$6:$BN$505,ROW(L511)/2-2,1)&amp; " - " &amp; INDEX(Calculation!$BO$6:$BO$505,ROW(L511)/2-2,1)),"")</f>
        <v/>
      </c>
      <c r="S512" s="63"/>
    </row>
    <row r="513" spans="2:19" x14ac:dyDescent="0.25">
      <c r="B513" s="62"/>
      <c r="C513" s="45"/>
      <c r="D513" s="81"/>
      <c r="E513" s="92" t="str">
        <f t="shared" si="35"/>
        <v/>
      </c>
      <c r="F513" s="91" t="str">
        <f>IF(MOD(ROW(F512),2)=0,IF( LEN(INDEX(Calculation!$BF$6:$BF$505,ROW(F512)/2-2,1))=0,"",INDEX(Calculation!$BF$6:$BF$505,ROW(F512)/2-2,1)&amp; " - " &amp; INDEX(Calculation!$BG$6:$BG$505,ROW(F512)/2-2,1)),"")</f>
        <v/>
      </c>
      <c r="G513" s="45"/>
      <c r="H513" s="92" t="str">
        <f t="shared" si="36"/>
        <v/>
      </c>
      <c r="I513" s="91" t="str">
        <f>IF(MOD(ROW(I512),2)=0,IF( OR(INDEX(Calculation!$BH$6:$BH$505,ROW(I512)/2-2,1)="",AND(INDEX(Calculation!$BH$6:$BH$505,ROW(I512)/2-2,1)="-",INDEX(Calculation!$BG$6:$BG$505,ROW(I512)/2-2,1)="-")),"",INDEX(Calculation!$BH$6:$BH$505,ROW(I512)/2-2,1)&amp; " - " &amp; INDEX(Calculation!$BI$6:$BI$505,ROW(I512)/2-2,1)),"")</f>
        <v/>
      </c>
      <c r="J513" s="45"/>
      <c r="K513" s="92" t="str">
        <f t="shared" si="37"/>
        <v/>
      </c>
      <c r="L513" s="91" t="str">
        <f>IF(MOD(ROW(I512),2)=0,IF( OR(INDEX(Calculation!$BJ$6:$BJ$505,ROW(I512)/2-2,1)="",AND(INDEX(Calculation!$BJ$6:$BJ$505,ROW(I512)/2-2,1)="-",INDEX(Calculation!$BH$6:$BH$505,ROW(I512)/2-2,1)="-")),"",INDEX(Calculation!$BJ$6:$BJ$505,ROW(I512)/2-2,1)&amp; " - " &amp; INDEX(Calculation!$BK$6:$BK$505,ROW(I512)/2-2,1)),"")</f>
        <v/>
      </c>
      <c r="M513" s="45"/>
      <c r="N513" s="92" t="str">
        <f t="shared" si="38"/>
        <v/>
      </c>
      <c r="O513" s="91" t="str">
        <f>IF(MOD(ROW(I512),2)=0,IF( OR(INDEX(Calculation!$BL$6:$BL$505,ROW(I512)/2-2,1)="",AND(INDEX(Calculation!$BL$6:$BL$505,ROW(I512)/2-2,1)="-",INDEX(Calculation!$BJ$6:$BJ$505,ROW(I512)/2-2,1)="-")),"",INDEX(Calculation!$BL$6:$BL$505,ROW(I512)/2-2,1)&amp; " - " &amp; INDEX(Calculation!$BM$6:$BM$505,ROW(I512)/2-2,1)),"")</f>
        <v/>
      </c>
      <c r="P513" s="45"/>
      <c r="Q513" s="92" t="str">
        <f t="shared" si="39"/>
        <v/>
      </c>
      <c r="R513" s="91" t="str">
        <f>IF(MOD(ROW(L512),2)=0,IF( OR(INDEX(Calculation!$BN$6:$BN$505,ROW(L512)/2-2,1)="",AND(INDEX(Calculation!$BN$6:$BN$505,ROW(L512)/2-2,1)="-",INDEX(Calculation!$BL$6:$BL$505,ROW(I512)/2-2,1)="-")),"",INDEX(Calculation!$BN$6:$BN$505,ROW(L512)/2-2,1)&amp; " - " &amp; INDEX(Calculation!$BO$6:$BO$505,ROW(L512)/2-2,1)),"")</f>
        <v/>
      </c>
      <c r="S513" s="63"/>
    </row>
    <row r="514" spans="2:19" x14ac:dyDescent="0.25">
      <c r="B514" s="62"/>
      <c r="C514" s="45"/>
      <c r="D514" s="81"/>
      <c r="E514" s="92" t="str">
        <f t="shared" si="35"/>
        <v/>
      </c>
      <c r="F514" s="91" t="str">
        <f>IF(MOD(ROW(F513),2)=0,IF( LEN(INDEX(Calculation!$BF$6:$BF$505,ROW(F513)/2-2,1))=0,"",INDEX(Calculation!$BF$6:$BF$505,ROW(F513)/2-2,1)&amp; " - " &amp; INDEX(Calculation!$BG$6:$BG$505,ROW(F513)/2-2,1)),"")</f>
        <v/>
      </c>
      <c r="G514" s="45"/>
      <c r="H514" s="92" t="str">
        <f t="shared" si="36"/>
        <v/>
      </c>
      <c r="I514" s="91" t="str">
        <f>IF(MOD(ROW(I513),2)=0,IF( OR(INDEX(Calculation!$BH$6:$BH$505,ROW(I513)/2-2,1)="",AND(INDEX(Calculation!$BH$6:$BH$505,ROW(I513)/2-2,1)="-",INDEX(Calculation!$BG$6:$BG$505,ROW(I513)/2-2,1)="-")),"",INDEX(Calculation!$BH$6:$BH$505,ROW(I513)/2-2,1)&amp; " - " &amp; INDEX(Calculation!$BI$6:$BI$505,ROW(I513)/2-2,1)),"")</f>
        <v/>
      </c>
      <c r="J514" s="45"/>
      <c r="K514" s="92" t="str">
        <f t="shared" si="37"/>
        <v/>
      </c>
      <c r="L514" s="91" t="str">
        <f>IF(MOD(ROW(I513),2)=0,IF( OR(INDEX(Calculation!$BJ$6:$BJ$505,ROW(I513)/2-2,1)="",AND(INDEX(Calculation!$BJ$6:$BJ$505,ROW(I513)/2-2,1)="-",INDEX(Calculation!$BH$6:$BH$505,ROW(I513)/2-2,1)="-")),"",INDEX(Calculation!$BJ$6:$BJ$505,ROW(I513)/2-2,1)&amp; " - " &amp; INDEX(Calculation!$BK$6:$BK$505,ROW(I513)/2-2,1)),"")</f>
        <v/>
      </c>
      <c r="M514" s="45"/>
      <c r="N514" s="92" t="str">
        <f t="shared" si="38"/>
        <v/>
      </c>
      <c r="O514" s="91" t="str">
        <f>IF(MOD(ROW(I513),2)=0,IF( OR(INDEX(Calculation!$BL$6:$BL$505,ROW(I513)/2-2,1)="",AND(INDEX(Calculation!$BL$6:$BL$505,ROW(I513)/2-2,1)="-",INDEX(Calculation!$BJ$6:$BJ$505,ROW(I513)/2-2,1)="-")),"",INDEX(Calculation!$BL$6:$BL$505,ROW(I513)/2-2,1)&amp; " - " &amp; INDEX(Calculation!$BM$6:$BM$505,ROW(I513)/2-2,1)),"")</f>
        <v/>
      </c>
      <c r="P514" s="45"/>
      <c r="Q514" s="92" t="str">
        <f t="shared" si="39"/>
        <v/>
      </c>
      <c r="R514" s="91" t="str">
        <f>IF(MOD(ROW(L513),2)=0,IF( OR(INDEX(Calculation!$BN$6:$BN$505,ROW(L513)/2-2,1)="",AND(INDEX(Calculation!$BN$6:$BN$505,ROW(L513)/2-2,1)="-",INDEX(Calculation!$BL$6:$BL$505,ROW(I513)/2-2,1)="-")),"",INDEX(Calculation!$BN$6:$BN$505,ROW(L513)/2-2,1)&amp; " - " &amp; INDEX(Calculation!$BO$6:$BO$505,ROW(L513)/2-2,1)),"")</f>
        <v/>
      </c>
      <c r="S514" s="63"/>
    </row>
    <row r="515" spans="2:19" x14ac:dyDescent="0.25">
      <c r="B515" s="62"/>
      <c r="C515" s="45"/>
      <c r="D515" s="81"/>
      <c r="E515" s="92" t="str">
        <f t="shared" si="35"/>
        <v/>
      </c>
      <c r="F515" s="91" t="str">
        <f>IF(MOD(ROW(F514),2)=0,IF( LEN(INDEX(Calculation!$BF$6:$BF$505,ROW(F514)/2-2,1))=0,"",INDEX(Calculation!$BF$6:$BF$505,ROW(F514)/2-2,1)&amp; " - " &amp; INDEX(Calculation!$BG$6:$BG$505,ROW(F514)/2-2,1)),"")</f>
        <v/>
      </c>
      <c r="G515" s="45"/>
      <c r="H515" s="92" t="str">
        <f t="shared" si="36"/>
        <v/>
      </c>
      <c r="I515" s="91" t="str">
        <f>IF(MOD(ROW(I514),2)=0,IF( OR(INDEX(Calculation!$BH$6:$BH$505,ROW(I514)/2-2,1)="",AND(INDEX(Calculation!$BH$6:$BH$505,ROW(I514)/2-2,1)="-",INDEX(Calculation!$BG$6:$BG$505,ROW(I514)/2-2,1)="-")),"",INDEX(Calculation!$BH$6:$BH$505,ROW(I514)/2-2,1)&amp; " - " &amp; INDEX(Calculation!$BI$6:$BI$505,ROW(I514)/2-2,1)),"")</f>
        <v/>
      </c>
      <c r="J515" s="45"/>
      <c r="K515" s="92" t="str">
        <f t="shared" si="37"/>
        <v/>
      </c>
      <c r="L515" s="91" t="str">
        <f>IF(MOD(ROW(I514),2)=0,IF( OR(INDEX(Calculation!$BJ$6:$BJ$505,ROW(I514)/2-2,1)="",AND(INDEX(Calculation!$BJ$6:$BJ$505,ROW(I514)/2-2,1)="-",INDEX(Calculation!$BH$6:$BH$505,ROW(I514)/2-2,1)="-")),"",INDEX(Calculation!$BJ$6:$BJ$505,ROW(I514)/2-2,1)&amp; " - " &amp; INDEX(Calculation!$BK$6:$BK$505,ROW(I514)/2-2,1)),"")</f>
        <v/>
      </c>
      <c r="M515" s="45"/>
      <c r="N515" s="92" t="str">
        <f t="shared" si="38"/>
        <v/>
      </c>
      <c r="O515" s="91" t="str">
        <f>IF(MOD(ROW(I514),2)=0,IF( OR(INDEX(Calculation!$BL$6:$BL$505,ROW(I514)/2-2,1)="",AND(INDEX(Calculation!$BL$6:$BL$505,ROW(I514)/2-2,1)="-",INDEX(Calculation!$BJ$6:$BJ$505,ROW(I514)/2-2,1)="-")),"",INDEX(Calculation!$BL$6:$BL$505,ROW(I514)/2-2,1)&amp; " - " &amp; INDEX(Calculation!$BM$6:$BM$505,ROW(I514)/2-2,1)),"")</f>
        <v/>
      </c>
      <c r="P515" s="45"/>
      <c r="Q515" s="92" t="str">
        <f t="shared" si="39"/>
        <v/>
      </c>
      <c r="R515" s="91" t="str">
        <f>IF(MOD(ROW(L514),2)=0,IF( OR(INDEX(Calculation!$BN$6:$BN$505,ROW(L514)/2-2,1)="",AND(INDEX(Calculation!$BN$6:$BN$505,ROW(L514)/2-2,1)="-",INDEX(Calculation!$BL$6:$BL$505,ROW(I514)/2-2,1)="-")),"",INDEX(Calculation!$BN$6:$BN$505,ROW(L514)/2-2,1)&amp; " - " &amp; INDEX(Calculation!$BO$6:$BO$505,ROW(L514)/2-2,1)),"")</f>
        <v/>
      </c>
      <c r="S515" s="63"/>
    </row>
    <row r="516" spans="2:19" x14ac:dyDescent="0.25">
      <c r="B516" s="62"/>
      <c r="C516" s="45"/>
      <c r="D516" s="81"/>
      <c r="E516" s="92" t="str">
        <f t="shared" si="35"/>
        <v/>
      </c>
      <c r="F516" s="91" t="str">
        <f>IF(MOD(ROW(F515),2)=0,IF( LEN(INDEX(Calculation!$BF$6:$BF$505,ROW(F515)/2-2,1))=0,"",INDEX(Calculation!$BF$6:$BF$505,ROW(F515)/2-2,1)&amp; " - " &amp; INDEX(Calculation!$BG$6:$BG$505,ROW(F515)/2-2,1)),"")</f>
        <v/>
      </c>
      <c r="G516" s="45"/>
      <c r="H516" s="92" t="str">
        <f t="shared" si="36"/>
        <v/>
      </c>
      <c r="I516" s="91" t="str">
        <f>IF(MOD(ROW(I515),2)=0,IF( OR(INDEX(Calculation!$BH$6:$BH$505,ROW(I515)/2-2,1)="",AND(INDEX(Calculation!$BH$6:$BH$505,ROW(I515)/2-2,1)="-",INDEX(Calculation!$BG$6:$BG$505,ROW(I515)/2-2,1)="-")),"",INDEX(Calculation!$BH$6:$BH$505,ROW(I515)/2-2,1)&amp; " - " &amp; INDEX(Calculation!$BI$6:$BI$505,ROW(I515)/2-2,1)),"")</f>
        <v/>
      </c>
      <c r="J516" s="45"/>
      <c r="K516" s="92" t="str">
        <f t="shared" si="37"/>
        <v/>
      </c>
      <c r="L516" s="91" t="str">
        <f>IF(MOD(ROW(I515),2)=0,IF( OR(INDEX(Calculation!$BJ$6:$BJ$505,ROW(I515)/2-2,1)="",AND(INDEX(Calculation!$BJ$6:$BJ$505,ROW(I515)/2-2,1)="-",INDEX(Calculation!$BH$6:$BH$505,ROW(I515)/2-2,1)="-")),"",INDEX(Calculation!$BJ$6:$BJ$505,ROW(I515)/2-2,1)&amp; " - " &amp; INDEX(Calculation!$BK$6:$BK$505,ROW(I515)/2-2,1)),"")</f>
        <v/>
      </c>
      <c r="M516" s="45"/>
      <c r="N516" s="92" t="str">
        <f t="shared" si="38"/>
        <v/>
      </c>
      <c r="O516" s="91" t="str">
        <f>IF(MOD(ROW(I515),2)=0,IF( OR(INDEX(Calculation!$BL$6:$BL$505,ROW(I515)/2-2,1)="",AND(INDEX(Calculation!$BL$6:$BL$505,ROW(I515)/2-2,1)="-",INDEX(Calculation!$BJ$6:$BJ$505,ROW(I515)/2-2,1)="-")),"",INDEX(Calculation!$BL$6:$BL$505,ROW(I515)/2-2,1)&amp; " - " &amp; INDEX(Calculation!$BM$6:$BM$505,ROW(I515)/2-2,1)),"")</f>
        <v/>
      </c>
      <c r="P516" s="45"/>
      <c r="Q516" s="92" t="str">
        <f t="shared" si="39"/>
        <v/>
      </c>
      <c r="R516" s="91" t="str">
        <f>IF(MOD(ROW(L515),2)=0,IF( OR(INDEX(Calculation!$BN$6:$BN$505,ROW(L515)/2-2,1)="",AND(INDEX(Calculation!$BN$6:$BN$505,ROW(L515)/2-2,1)="-",INDEX(Calculation!$BL$6:$BL$505,ROW(I515)/2-2,1)="-")),"",INDEX(Calculation!$BN$6:$BN$505,ROW(L515)/2-2,1)&amp; " - " &amp; INDEX(Calculation!$BO$6:$BO$505,ROW(L515)/2-2,1)),"")</f>
        <v/>
      </c>
      <c r="S516" s="63"/>
    </row>
    <row r="517" spans="2:19" x14ac:dyDescent="0.25">
      <c r="B517" s="62"/>
      <c r="C517" s="45"/>
      <c r="D517" s="81"/>
      <c r="E517" s="92" t="str">
        <f t="shared" si="35"/>
        <v/>
      </c>
      <c r="F517" s="91" t="str">
        <f>IF(MOD(ROW(F516),2)=0,IF( LEN(INDEX(Calculation!$BF$6:$BF$505,ROW(F516)/2-2,1))=0,"",INDEX(Calculation!$BF$6:$BF$505,ROW(F516)/2-2,1)&amp; " - " &amp; INDEX(Calculation!$BG$6:$BG$505,ROW(F516)/2-2,1)),"")</f>
        <v/>
      </c>
      <c r="G517" s="45"/>
      <c r="H517" s="92" t="str">
        <f t="shared" si="36"/>
        <v/>
      </c>
      <c r="I517" s="91" t="str">
        <f>IF(MOD(ROW(I516),2)=0,IF( OR(INDEX(Calculation!$BH$6:$BH$505,ROW(I516)/2-2,1)="",AND(INDEX(Calculation!$BH$6:$BH$505,ROW(I516)/2-2,1)="-",INDEX(Calculation!$BG$6:$BG$505,ROW(I516)/2-2,1)="-")),"",INDEX(Calculation!$BH$6:$BH$505,ROW(I516)/2-2,1)&amp; " - " &amp; INDEX(Calculation!$BI$6:$BI$505,ROW(I516)/2-2,1)),"")</f>
        <v/>
      </c>
      <c r="J517" s="45"/>
      <c r="K517" s="92" t="str">
        <f t="shared" si="37"/>
        <v/>
      </c>
      <c r="L517" s="91" t="str">
        <f>IF(MOD(ROW(I516),2)=0,IF( OR(INDEX(Calculation!$BJ$6:$BJ$505,ROW(I516)/2-2,1)="",AND(INDEX(Calculation!$BJ$6:$BJ$505,ROW(I516)/2-2,1)="-",INDEX(Calculation!$BH$6:$BH$505,ROW(I516)/2-2,1)="-")),"",INDEX(Calculation!$BJ$6:$BJ$505,ROW(I516)/2-2,1)&amp; " - " &amp; INDEX(Calculation!$BK$6:$BK$505,ROW(I516)/2-2,1)),"")</f>
        <v/>
      </c>
      <c r="M517" s="45"/>
      <c r="N517" s="92" t="str">
        <f t="shared" si="38"/>
        <v/>
      </c>
      <c r="O517" s="91" t="str">
        <f>IF(MOD(ROW(I516),2)=0,IF( OR(INDEX(Calculation!$BL$6:$BL$505,ROW(I516)/2-2,1)="",AND(INDEX(Calculation!$BL$6:$BL$505,ROW(I516)/2-2,1)="-",INDEX(Calculation!$BJ$6:$BJ$505,ROW(I516)/2-2,1)="-")),"",INDEX(Calculation!$BL$6:$BL$505,ROW(I516)/2-2,1)&amp; " - " &amp; INDEX(Calculation!$BM$6:$BM$505,ROW(I516)/2-2,1)),"")</f>
        <v/>
      </c>
      <c r="P517" s="45"/>
      <c r="Q517" s="92" t="str">
        <f t="shared" si="39"/>
        <v/>
      </c>
      <c r="R517" s="91" t="str">
        <f>IF(MOD(ROW(L516),2)=0,IF( OR(INDEX(Calculation!$BN$6:$BN$505,ROW(L516)/2-2,1)="",AND(INDEX(Calculation!$BN$6:$BN$505,ROW(L516)/2-2,1)="-",INDEX(Calculation!$BL$6:$BL$505,ROW(I516)/2-2,1)="-")),"",INDEX(Calculation!$BN$6:$BN$505,ROW(L516)/2-2,1)&amp; " - " &amp; INDEX(Calculation!$BO$6:$BO$505,ROW(L516)/2-2,1)),"")</f>
        <v/>
      </c>
      <c r="S517" s="63"/>
    </row>
    <row r="518" spans="2:19" x14ac:dyDescent="0.25">
      <c r="B518" s="62"/>
      <c r="C518" s="45"/>
      <c r="D518" s="81"/>
      <c r="E518" s="92" t="str">
        <f t="shared" si="35"/>
        <v/>
      </c>
      <c r="F518" s="91" t="str">
        <f>IF(MOD(ROW(F517),2)=0,IF( LEN(INDEX(Calculation!$BF$6:$BF$505,ROW(F517)/2-2,1))=0,"",INDEX(Calculation!$BF$6:$BF$505,ROW(F517)/2-2,1)&amp; " - " &amp; INDEX(Calculation!$BG$6:$BG$505,ROW(F517)/2-2,1)),"")</f>
        <v/>
      </c>
      <c r="G518" s="45"/>
      <c r="H518" s="92" t="str">
        <f t="shared" si="36"/>
        <v/>
      </c>
      <c r="I518" s="91" t="str">
        <f>IF(MOD(ROW(I517),2)=0,IF( OR(INDEX(Calculation!$BH$6:$BH$505,ROW(I517)/2-2,1)="",AND(INDEX(Calculation!$BH$6:$BH$505,ROW(I517)/2-2,1)="-",INDEX(Calculation!$BG$6:$BG$505,ROW(I517)/2-2,1)="-")),"",INDEX(Calculation!$BH$6:$BH$505,ROW(I517)/2-2,1)&amp; " - " &amp; INDEX(Calculation!$BI$6:$BI$505,ROW(I517)/2-2,1)),"")</f>
        <v/>
      </c>
      <c r="J518" s="45"/>
      <c r="K518" s="92" t="str">
        <f t="shared" si="37"/>
        <v/>
      </c>
      <c r="L518" s="91" t="str">
        <f>IF(MOD(ROW(I517),2)=0,IF( OR(INDEX(Calculation!$BJ$6:$BJ$505,ROW(I517)/2-2,1)="",AND(INDEX(Calculation!$BJ$6:$BJ$505,ROW(I517)/2-2,1)="-",INDEX(Calculation!$BH$6:$BH$505,ROW(I517)/2-2,1)="-")),"",INDEX(Calculation!$BJ$6:$BJ$505,ROW(I517)/2-2,1)&amp; " - " &amp; INDEX(Calculation!$BK$6:$BK$505,ROW(I517)/2-2,1)),"")</f>
        <v/>
      </c>
      <c r="M518" s="45"/>
      <c r="N518" s="92" t="str">
        <f t="shared" si="38"/>
        <v/>
      </c>
      <c r="O518" s="91" t="str">
        <f>IF(MOD(ROW(I517),2)=0,IF( OR(INDEX(Calculation!$BL$6:$BL$505,ROW(I517)/2-2,1)="",AND(INDEX(Calculation!$BL$6:$BL$505,ROW(I517)/2-2,1)="-",INDEX(Calculation!$BJ$6:$BJ$505,ROW(I517)/2-2,1)="-")),"",INDEX(Calculation!$BL$6:$BL$505,ROW(I517)/2-2,1)&amp; " - " &amp; INDEX(Calculation!$BM$6:$BM$505,ROW(I517)/2-2,1)),"")</f>
        <v/>
      </c>
      <c r="P518" s="45"/>
      <c r="Q518" s="92" t="str">
        <f t="shared" si="39"/>
        <v/>
      </c>
      <c r="R518" s="91" t="str">
        <f>IF(MOD(ROW(L517),2)=0,IF( OR(INDEX(Calculation!$BN$6:$BN$505,ROW(L517)/2-2,1)="",AND(INDEX(Calculation!$BN$6:$BN$505,ROW(L517)/2-2,1)="-",INDEX(Calculation!$BL$6:$BL$505,ROW(I517)/2-2,1)="-")),"",INDEX(Calculation!$BN$6:$BN$505,ROW(L517)/2-2,1)&amp; " - " &amp; INDEX(Calculation!$BO$6:$BO$505,ROW(L517)/2-2,1)),"")</f>
        <v/>
      </c>
      <c r="S518" s="63"/>
    </row>
    <row r="519" spans="2:19" x14ac:dyDescent="0.25">
      <c r="B519" s="62"/>
      <c r="C519" s="45"/>
      <c r="D519" s="81"/>
      <c r="E519" s="92" t="str">
        <f t="shared" ref="E519:E582" si="40">IF(OR(AND(C520="",F520&lt;&gt;""),AND(C519="",F519="",E520="x")),"x","")</f>
        <v/>
      </c>
      <c r="F519" s="91" t="str">
        <f>IF(MOD(ROW(F518),2)=0,IF( LEN(INDEX(Calculation!$BF$6:$BF$505,ROW(F518)/2-2,1))=0,"",INDEX(Calculation!$BF$6:$BF$505,ROW(F518)/2-2,1)&amp; " - " &amp; INDEX(Calculation!$BG$6:$BG$505,ROW(F518)/2-2,1)),"")</f>
        <v/>
      </c>
      <c r="G519" s="45"/>
      <c r="H519" s="92" t="str">
        <f t="shared" ref="H519:H582" si="41">IF(OR(AND(F520="",I520&lt;&gt;""),AND(F519="",I519="",H520="x")),"x","")</f>
        <v/>
      </c>
      <c r="I519" s="91" t="str">
        <f>IF(MOD(ROW(I518),2)=0,IF( OR(INDEX(Calculation!$BH$6:$BH$505,ROW(I518)/2-2,1)="",AND(INDEX(Calculation!$BH$6:$BH$505,ROW(I518)/2-2,1)="-",INDEX(Calculation!$BG$6:$BG$505,ROW(I518)/2-2,1)="-")),"",INDEX(Calculation!$BH$6:$BH$505,ROW(I518)/2-2,1)&amp; " - " &amp; INDEX(Calculation!$BI$6:$BI$505,ROW(I518)/2-2,1)),"")</f>
        <v/>
      </c>
      <c r="J519" s="45"/>
      <c r="K519" s="92" t="str">
        <f t="shared" ref="K519:K582" si="42">IF(OR(AND(I520="",L520&lt;&gt;""),AND(I519="",L519="",K520="x")),"x","")</f>
        <v/>
      </c>
      <c r="L519" s="91" t="str">
        <f>IF(MOD(ROW(I518),2)=0,IF( OR(INDEX(Calculation!$BJ$6:$BJ$505,ROW(I518)/2-2,1)="",AND(INDEX(Calculation!$BJ$6:$BJ$505,ROW(I518)/2-2,1)="-",INDEX(Calculation!$BH$6:$BH$505,ROW(I518)/2-2,1)="-")),"",INDEX(Calculation!$BJ$6:$BJ$505,ROW(I518)/2-2,1)&amp; " - " &amp; INDEX(Calculation!$BK$6:$BK$505,ROW(I518)/2-2,1)),"")</f>
        <v/>
      </c>
      <c r="M519" s="45"/>
      <c r="N519" s="92" t="str">
        <f t="shared" ref="N519:N582" si="43">IF(OR(AND(L520="",O520&lt;&gt;""),AND(L519="",O519="",N520="x")),"x","")</f>
        <v/>
      </c>
      <c r="O519" s="91" t="str">
        <f>IF(MOD(ROW(I518),2)=0,IF( OR(INDEX(Calculation!$BL$6:$BL$505,ROW(I518)/2-2,1)="",AND(INDEX(Calculation!$BL$6:$BL$505,ROW(I518)/2-2,1)="-",INDEX(Calculation!$BJ$6:$BJ$505,ROW(I518)/2-2,1)="-")),"",INDEX(Calculation!$BL$6:$BL$505,ROW(I518)/2-2,1)&amp; " - " &amp; INDEX(Calculation!$BM$6:$BM$505,ROW(I518)/2-2,1)),"")</f>
        <v/>
      </c>
      <c r="P519" s="45"/>
      <c r="Q519" s="92" t="str">
        <f t="shared" ref="Q519:Q582" si="44">IF(OR(AND(O520="",R520&lt;&gt;""),AND(O519="",R519="",Q520="x")),"x","")</f>
        <v/>
      </c>
      <c r="R519" s="91" t="str">
        <f>IF(MOD(ROW(L518),2)=0,IF( OR(INDEX(Calculation!$BN$6:$BN$505,ROW(L518)/2-2,1)="",AND(INDEX(Calculation!$BN$6:$BN$505,ROW(L518)/2-2,1)="-",INDEX(Calculation!$BL$6:$BL$505,ROW(I518)/2-2,1)="-")),"",INDEX(Calculation!$BN$6:$BN$505,ROW(L518)/2-2,1)&amp; " - " &amp; INDEX(Calculation!$BO$6:$BO$505,ROW(L518)/2-2,1)),"")</f>
        <v/>
      </c>
      <c r="S519" s="63"/>
    </row>
    <row r="520" spans="2:19" x14ac:dyDescent="0.25">
      <c r="B520" s="62"/>
      <c r="C520" s="45"/>
      <c r="D520" s="81"/>
      <c r="E520" s="92" t="str">
        <f t="shared" si="40"/>
        <v/>
      </c>
      <c r="F520" s="91" t="str">
        <f>IF(MOD(ROW(F519),2)=0,IF( LEN(INDEX(Calculation!$BF$6:$BF$505,ROW(F519)/2-2,1))=0,"",INDEX(Calculation!$BF$6:$BF$505,ROW(F519)/2-2,1)&amp; " - " &amp; INDEX(Calculation!$BG$6:$BG$505,ROW(F519)/2-2,1)),"")</f>
        <v/>
      </c>
      <c r="G520" s="45"/>
      <c r="H520" s="92" t="str">
        <f t="shared" si="41"/>
        <v/>
      </c>
      <c r="I520" s="91" t="str">
        <f>IF(MOD(ROW(I519),2)=0,IF( OR(INDEX(Calculation!$BH$6:$BH$505,ROW(I519)/2-2,1)="",AND(INDEX(Calculation!$BH$6:$BH$505,ROW(I519)/2-2,1)="-",INDEX(Calculation!$BG$6:$BG$505,ROW(I519)/2-2,1)="-")),"",INDEX(Calculation!$BH$6:$BH$505,ROW(I519)/2-2,1)&amp; " - " &amp; INDEX(Calculation!$BI$6:$BI$505,ROW(I519)/2-2,1)),"")</f>
        <v/>
      </c>
      <c r="J520" s="45"/>
      <c r="K520" s="92" t="str">
        <f t="shared" si="42"/>
        <v/>
      </c>
      <c r="L520" s="91" t="str">
        <f>IF(MOD(ROW(I519),2)=0,IF( OR(INDEX(Calculation!$BJ$6:$BJ$505,ROW(I519)/2-2,1)="",AND(INDEX(Calculation!$BJ$6:$BJ$505,ROW(I519)/2-2,1)="-",INDEX(Calculation!$BH$6:$BH$505,ROW(I519)/2-2,1)="-")),"",INDEX(Calculation!$BJ$6:$BJ$505,ROW(I519)/2-2,1)&amp; " - " &amp; INDEX(Calculation!$BK$6:$BK$505,ROW(I519)/2-2,1)),"")</f>
        <v/>
      </c>
      <c r="M520" s="45"/>
      <c r="N520" s="92" t="str">
        <f t="shared" si="43"/>
        <v/>
      </c>
      <c r="O520" s="91" t="str">
        <f>IF(MOD(ROW(I519),2)=0,IF( OR(INDEX(Calculation!$BL$6:$BL$505,ROW(I519)/2-2,1)="",AND(INDEX(Calculation!$BL$6:$BL$505,ROW(I519)/2-2,1)="-",INDEX(Calculation!$BJ$6:$BJ$505,ROW(I519)/2-2,1)="-")),"",INDEX(Calculation!$BL$6:$BL$505,ROW(I519)/2-2,1)&amp; " - " &amp; INDEX(Calculation!$BM$6:$BM$505,ROW(I519)/2-2,1)),"")</f>
        <v/>
      </c>
      <c r="P520" s="45"/>
      <c r="Q520" s="92" t="str">
        <f t="shared" si="44"/>
        <v/>
      </c>
      <c r="R520" s="91" t="str">
        <f>IF(MOD(ROW(L519),2)=0,IF( OR(INDEX(Calculation!$BN$6:$BN$505,ROW(L519)/2-2,1)="",AND(INDEX(Calculation!$BN$6:$BN$505,ROW(L519)/2-2,1)="-",INDEX(Calculation!$BL$6:$BL$505,ROW(I519)/2-2,1)="-")),"",INDEX(Calculation!$BN$6:$BN$505,ROW(L519)/2-2,1)&amp; " - " &amp; INDEX(Calculation!$BO$6:$BO$505,ROW(L519)/2-2,1)),"")</f>
        <v/>
      </c>
      <c r="S520" s="63"/>
    </row>
    <row r="521" spans="2:19" x14ac:dyDescent="0.25">
      <c r="B521" s="62"/>
      <c r="C521" s="45"/>
      <c r="D521" s="81"/>
      <c r="E521" s="92" t="str">
        <f t="shared" si="40"/>
        <v/>
      </c>
      <c r="F521" s="91" t="str">
        <f>IF(MOD(ROW(F520),2)=0,IF( LEN(INDEX(Calculation!$BF$6:$BF$505,ROW(F520)/2-2,1))=0,"",INDEX(Calculation!$BF$6:$BF$505,ROW(F520)/2-2,1)&amp; " - " &amp; INDEX(Calculation!$BG$6:$BG$505,ROW(F520)/2-2,1)),"")</f>
        <v/>
      </c>
      <c r="G521" s="45"/>
      <c r="H521" s="92" t="str">
        <f t="shared" si="41"/>
        <v/>
      </c>
      <c r="I521" s="91" t="str">
        <f>IF(MOD(ROW(I520),2)=0,IF( OR(INDEX(Calculation!$BH$6:$BH$505,ROW(I520)/2-2,1)="",AND(INDEX(Calculation!$BH$6:$BH$505,ROW(I520)/2-2,1)="-",INDEX(Calculation!$BG$6:$BG$505,ROW(I520)/2-2,1)="-")),"",INDEX(Calculation!$BH$6:$BH$505,ROW(I520)/2-2,1)&amp; " - " &amp; INDEX(Calculation!$BI$6:$BI$505,ROW(I520)/2-2,1)),"")</f>
        <v/>
      </c>
      <c r="J521" s="45"/>
      <c r="K521" s="92" t="str">
        <f t="shared" si="42"/>
        <v/>
      </c>
      <c r="L521" s="91" t="str">
        <f>IF(MOD(ROW(I520),2)=0,IF( OR(INDEX(Calculation!$BJ$6:$BJ$505,ROW(I520)/2-2,1)="",AND(INDEX(Calculation!$BJ$6:$BJ$505,ROW(I520)/2-2,1)="-",INDEX(Calculation!$BH$6:$BH$505,ROW(I520)/2-2,1)="-")),"",INDEX(Calculation!$BJ$6:$BJ$505,ROW(I520)/2-2,1)&amp; " - " &amp; INDEX(Calculation!$BK$6:$BK$505,ROW(I520)/2-2,1)),"")</f>
        <v/>
      </c>
      <c r="M521" s="45"/>
      <c r="N521" s="92" t="str">
        <f t="shared" si="43"/>
        <v/>
      </c>
      <c r="O521" s="91" t="str">
        <f>IF(MOD(ROW(I520),2)=0,IF( OR(INDEX(Calculation!$BL$6:$BL$505,ROW(I520)/2-2,1)="",AND(INDEX(Calculation!$BL$6:$BL$505,ROW(I520)/2-2,1)="-",INDEX(Calculation!$BJ$6:$BJ$505,ROW(I520)/2-2,1)="-")),"",INDEX(Calculation!$BL$6:$BL$505,ROW(I520)/2-2,1)&amp; " - " &amp; INDEX(Calculation!$BM$6:$BM$505,ROW(I520)/2-2,1)),"")</f>
        <v/>
      </c>
      <c r="P521" s="45"/>
      <c r="Q521" s="92" t="str">
        <f t="shared" si="44"/>
        <v/>
      </c>
      <c r="R521" s="91" t="str">
        <f>IF(MOD(ROW(L520),2)=0,IF( OR(INDEX(Calculation!$BN$6:$BN$505,ROW(L520)/2-2,1)="",AND(INDEX(Calculation!$BN$6:$BN$505,ROW(L520)/2-2,1)="-",INDEX(Calculation!$BL$6:$BL$505,ROW(I520)/2-2,1)="-")),"",INDEX(Calculation!$BN$6:$BN$505,ROW(L520)/2-2,1)&amp; " - " &amp; INDEX(Calculation!$BO$6:$BO$505,ROW(L520)/2-2,1)),"")</f>
        <v/>
      </c>
      <c r="S521" s="63"/>
    </row>
    <row r="522" spans="2:19" x14ac:dyDescent="0.25">
      <c r="B522" s="62"/>
      <c r="C522" s="45"/>
      <c r="D522" s="81"/>
      <c r="E522" s="92" t="str">
        <f t="shared" si="40"/>
        <v/>
      </c>
      <c r="F522" s="91" t="str">
        <f>IF(MOD(ROW(F521),2)=0,IF( LEN(INDEX(Calculation!$BF$6:$BF$505,ROW(F521)/2-2,1))=0,"",INDEX(Calculation!$BF$6:$BF$505,ROW(F521)/2-2,1)&amp; " - " &amp; INDEX(Calculation!$BG$6:$BG$505,ROW(F521)/2-2,1)),"")</f>
        <v/>
      </c>
      <c r="G522" s="45"/>
      <c r="H522" s="92" t="str">
        <f t="shared" si="41"/>
        <v/>
      </c>
      <c r="I522" s="91" t="str">
        <f>IF(MOD(ROW(I521),2)=0,IF( OR(INDEX(Calculation!$BH$6:$BH$505,ROW(I521)/2-2,1)="",AND(INDEX(Calculation!$BH$6:$BH$505,ROW(I521)/2-2,1)="-",INDEX(Calculation!$BG$6:$BG$505,ROW(I521)/2-2,1)="-")),"",INDEX(Calculation!$BH$6:$BH$505,ROW(I521)/2-2,1)&amp; " - " &amp; INDEX(Calculation!$BI$6:$BI$505,ROW(I521)/2-2,1)),"")</f>
        <v/>
      </c>
      <c r="J522" s="45"/>
      <c r="K522" s="92" t="str">
        <f t="shared" si="42"/>
        <v/>
      </c>
      <c r="L522" s="91" t="str">
        <f>IF(MOD(ROW(I521),2)=0,IF( OR(INDEX(Calculation!$BJ$6:$BJ$505,ROW(I521)/2-2,1)="",AND(INDEX(Calculation!$BJ$6:$BJ$505,ROW(I521)/2-2,1)="-",INDEX(Calculation!$BH$6:$BH$505,ROW(I521)/2-2,1)="-")),"",INDEX(Calculation!$BJ$6:$BJ$505,ROW(I521)/2-2,1)&amp; " - " &amp; INDEX(Calculation!$BK$6:$BK$505,ROW(I521)/2-2,1)),"")</f>
        <v/>
      </c>
      <c r="M522" s="45"/>
      <c r="N522" s="92" t="str">
        <f t="shared" si="43"/>
        <v/>
      </c>
      <c r="O522" s="91" t="str">
        <f>IF(MOD(ROW(I521),2)=0,IF( OR(INDEX(Calculation!$BL$6:$BL$505,ROW(I521)/2-2,1)="",AND(INDEX(Calculation!$BL$6:$BL$505,ROW(I521)/2-2,1)="-",INDEX(Calculation!$BJ$6:$BJ$505,ROW(I521)/2-2,1)="-")),"",INDEX(Calculation!$BL$6:$BL$505,ROW(I521)/2-2,1)&amp; " - " &amp; INDEX(Calculation!$BM$6:$BM$505,ROW(I521)/2-2,1)),"")</f>
        <v/>
      </c>
      <c r="P522" s="45"/>
      <c r="Q522" s="92" t="str">
        <f t="shared" si="44"/>
        <v/>
      </c>
      <c r="R522" s="91" t="str">
        <f>IF(MOD(ROW(L521),2)=0,IF( OR(INDEX(Calculation!$BN$6:$BN$505,ROW(L521)/2-2,1)="",AND(INDEX(Calculation!$BN$6:$BN$505,ROW(L521)/2-2,1)="-",INDEX(Calculation!$BL$6:$BL$505,ROW(I521)/2-2,1)="-")),"",INDEX(Calculation!$BN$6:$BN$505,ROW(L521)/2-2,1)&amp; " - " &amp; INDEX(Calculation!$BO$6:$BO$505,ROW(L521)/2-2,1)),"")</f>
        <v/>
      </c>
      <c r="S522" s="63"/>
    </row>
    <row r="523" spans="2:19" x14ac:dyDescent="0.25">
      <c r="B523" s="62"/>
      <c r="C523" s="45"/>
      <c r="D523" s="81"/>
      <c r="E523" s="92" t="str">
        <f t="shared" si="40"/>
        <v/>
      </c>
      <c r="F523" s="91" t="str">
        <f>IF(MOD(ROW(F522),2)=0,IF( LEN(INDEX(Calculation!$BF$6:$BF$505,ROW(F522)/2-2,1))=0,"",INDEX(Calculation!$BF$6:$BF$505,ROW(F522)/2-2,1)&amp; " - " &amp; INDEX(Calculation!$BG$6:$BG$505,ROW(F522)/2-2,1)),"")</f>
        <v/>
      </c>
      <c r="G523" s="45"/>
      <c r="H523" s="92" t="str">
        <f t="shared" si="41"/>
        <v/>
      </c>
      <c r="I523" s="91" t="str">
        <f>IF(MOD(ROW(I522),2)=0,IF( OR(INDEX(Calculation!$BH$6:$BH$505,ROW(I522)/2-2,1)="",AND(INDEX(Calculation!$BH$6:$BH$505,ROW(I522)/2-2,1)="-",INDEX(Calculation!$BG$6:$BG$505,ROW(I522)/2-2,1)="-")),"",INDEX(Calculation!$BH$6:$BH$505,ROW(I522)/2-2,1)&amp; " - " &amp; INDEX(Calculation!$BI$6:$BI$505,ROW(I522)/2-2,1)),"")</f>
        <v/>
      </c>
      <c r="J523" s="45"/>
      <c r="K523" s="92" t="str">
        <f t="shared" si="42"/>
        <v/>
      </c>
      <c r="L523" s="91" t="str">
        <f>IF(MOD(ROW(I522),2)=0,IF( OR(INDEX(Calculation!$BJ$6:$BJ$505,ROW(I522)/2-2,1)="",AND(INDEX(Calculation!$BJ$6:$BJ$505,ROW(I522)/2-2,1)="-",INDEX(Calculation!$BH$6:$BH$505,ROW(I522)/2-2,1)="-")),"",INDEX(Calculation!$BJ$6:$BJ$505,ROW(I522)/2-2,1)&amp; " - " &amp; INDEX(Calculation!$BK$6:$BK$505,ROW(I522)/2-2,1)),"")</f>
        <v/>
      </c>
      <c r="M523" s="45"/>
      <c r="N523" s="92" t="str">
        <f t="shared" si="43"/>
        <v/>
      </c>
      <c r="O523" s="91" t="str">
        <f>IF(MOD(ROW(I522),2)=0,IF( OR(INDEX(Calculation!$BL$6:$BL$505,ROW(I522)/2-2,1)="",AND(INDEX(Calculation!$BL$6:$BL$505,ROW(I522)/2-2,1)="-",INDEX(Calculation!$BJ$6:$BJ$505,ROW(I522)/2-2,1)="-")),"",INDEX(Calculation!$BL$6:$BL$505,ROW(I522)/2-2,1)&amp; " - " &amp; INDEX(Calculation!$BM$6:$BM$505,ROW(I522)/2-2,1)),"")</f>
        <v/>
      </c>
      <c r="P523" s="45"/>
      <c r="Q523" s="92" t="str">
        <f t="shared" si="44"/>
        <v/>
      </c>
      <c r="R523" s="91" t="str">
        <f>IF(MOD(ROW(L522),2)=0,IF( OR(INDEX(Calculation!$BN$6:$BN$505,ROW(L522)/2-2,1)="",AND(INDEX(Calculation!$BN$6:$BN$505,ROW(L522)/2-2,1)="-",INDEX(Calculation!$BL$6:$BL$505,ROW(I522)/2-2,1)="-")),"",INDEX(Calculation!$BN$6:$BN$505,ROW(L522)/2-2,1)&amp; " - " &amp; INDEX(Calculation!$BO$6:$BO$505,ROW(L522)/2-2,1)),"")</f>
        <v/>
      </c>
      <c r="S523" s="63"/>
    </row>
    <row r="524" spans="2:19" x14ac:dyDescent="0.25">
      <c r="B524" s="62"/>
      <c r="C524" s="45"/>
      <c r="D524" s="81"/>
      <c r="E524" s="92" t="str">
        <f t="shared" si="40"/>
        <v/>
      </c>
      <c r="F524" s="91" t="str">
        <f>IF(MOD(ROW(F523),2)=0,IF( LEN(INDEX(Calculation!$BF$6:$BF$505,ROW(F523)/2-2,1))=0,"",INDEX(Calculation!$BF$6:$BF$505,ROW(F523)/2-2,1)&amp; " - " &amp; INDEX(Calculation!$BG$6:$BG$505,ROW(F523)/2-2,1)),"")</f>
        <v/>
      </c>
      <c r="G524" s="45"/>
      <c r="H524" s="92" t="str">
        <f t="shared" si="41"/>
        <v/>
      </c>
      <c r="I524" s="91" t="str">
        <f>IF(MOD(ROW(I523),2)=0,IF( OR(INDEX(Calculation!$BH$6:$BH$505,ROW(I523)/2-2,1)="",AND(INDEX(Calculation!$BH$6:$BH$505,ROW(I523)/2-2,1)="-",INDEX(Calculation!$BG$6:$BG$505,ROW(I523)/2-2,1)="-")),"",INDEX(Calculation!$BH$6:$BH$505,ROW(I523)/2-2,1)&amp; " - " &amp; INDEX(Calculation!$BI$6:$BI$505,ROW(I523)/2-2,1)),"")</f>
        <v/>
      </c>
      <c r="J524" s="45"/>
      <c r="K524" s="92" t="str">
        <f t="shared" si="42"/>
        <v/>
      </c>
      <c r="L524" s="91" t="str">
        <f>IF(MOD(ROW(I523),2)=0,IF( OR(INDEX(Calculation!$BJ$6:$BJ$505,ROW(I523)/2-2,1)="",AND(INDEX(Calculation!$BJ$6:$BJ$505,ROW(I523)/2-2,1)="-",INDEX(Calculation!$BH$6:$BH$505,ROW(I523)/2-2,1)="-")),"",INDEX(Calculation!$BJ$6:$BJ$505,ROW(I523)/2-2,1)&amp; " - " &amp; INDEX(Calculation!$BK$6:$BK$505,ROW(I523)/2-2,1)),"")</f>
        <v/>
      </c>
      <c r="M524" s="45"/>
      <c r="N524" s="92" t="str">
        <f t="shared" si="43"/>
        <v/>
      </c>
      <c r="O524" s="91" t="str">
        <f>IF(MOD(ROW(I523),2)=0,IF( OR(INDEX(Calculation!$BL$6:$BL$505,ROW(I523)/2-2,1)="",AND(INDEX(Calculation!$BL$6:$BL$505,ROW(I523)/2-2,1)="-",INDEX(Calculation!$BJ$6:$BJ$505,ROW(I523)/2-2,1)="-")),"",INDEX(Calculation!$BL$6:$BL$505,ROW(I523)/2-2,1)&amp; " - " &amp; INDEX(Calculation!$BM$6:$BM$505,ROW(I523)/2-2,1)),"")</f>
        <v/>
      </c>
      <c r="P524" s="45"/>
      <c r="Q524" s="92" t="str">
        <f t="shared" si="44"/>
        <v/>
      </c>
      <c r="R524" s="91" t="str">
        <f>IF(MOD(ROW(L523),2)=0,IF( OR(INDEX(Calculation!$BN$6:$BN$505,ROW(L523)/2-2,1)="",AND(INDEX(Calculation!$BN$6:$BN$505,ROW(L523)/2-2,1)="-",INDEX(Calculation!$BL$6:$BL$505,ROW(I523)/2-2,1)="-")),"",INDEX(Calculation!$BN$6:$BN$505,ROW(L523)/2-2,1)&amp; " - " &amp; INDEX(Calculation!$BO$6:$BO$505,ROW(L523)/2-2,1)),"")</f>
        <v/>
      </c>
      <c r="S524" s="63"/>
    </row>
    <row r="525" spans="2:19" x14ac:dyDescent="0.25">
      <c r="B525" s="62"/>
      <c r="C525" s="45"/>
      <c r="D525" s="81"/>
      <c r="E525" s="92" t="str">
        <f t="shared" si="40"/>
        <v/>
      </c>
      <c r="F525" s="91" t="str">
        <f>IF(MOD(ROW(F524),2)=0,IF( LEN(INDEX(Calculation!$BF$6:$BF$505,ROW(F524)/2-2,1))=0,"",INDEX(Calculation!$BF$6:$BF$505,ROW(F524)/2-2,1)&amp; " - " &amp; INDEX(Calculation!$BG$6:$BG$505,ROW(F524)/2-2,1)),"")</f>
        <v/>
      </c>
      <c r="G525" s="45"/>
      <c r="H525" s="92" t="str">
        <f t="shared" si="41"/>
        <v/>
      </c>
      <c r="I525" s="91" t="str">
        <f>IF(MOD(ROW(I524),2)=0,IF( OR(INDEX(Calculation!$BH$6:$BH$505,ROW(I524)/2-2,1)="",AND(INDEX(Calculation!$BH$6:$BH$505,ROW(I524)/2-2,1)="-",INDEX(Calculation!$BG$6:$BG$505,ROW(I524)/2-2,1)="-")),"",INDEX(Calculation!$BH$6:$BH$505,ROW(I524)/2-2,1)&amp; " - " &amp; INDEX(Calculation!$BI$6:$BI$505,ROW(I524)/2-2,1)),"")</f>
        <v/>
      </c>
      <c r="J525" s="45"/>
      <c r="K525" s="92" t="str">
        <f t="shared" si="42"/>
        <v/>
      </c>
      <c r="L525" s="91" t="str">
        <f>IF(MOD(ROW(I524),2)=0,IF( OR(INDEX(Calculation!$BJ$6:$BJ$505,ROW(I524)/2-2,1)="",AND(INDEX(Calculation!$BJ$6:$BJ$505,ROW(I524)/2-2,1)="-",INDEX(Calculation!$BH$6:$BH$505,ROW(I524)/2-2,1)="-")),"",INDEX(Calculation!$BJ$6:$BJ$505,ROW(I524)/2-2,1)&amp; " - " &amp; INDEX(Calculation!$BK$6:$BK$505,ROW(I524)/2-2,1)),"")</f>
        <v/>
      </c>
      <c r="M525" s="45"/>
      <c r="N525" s="92" t="str">
        <f t="shared" si="43"/>
        <v/>
      </c>
      <c r="O525" s="91" t="str">
        <f>IF(MOD(ROW(I524),2)=0,IF( OR(INDEX(Calculation!$BL$6:$BL$505,ROW(I524)/2-2,1)="",AND(INDEX(Calculation!$BL$6:$BL$505,ROW(I524)/2-2,1)="-",INDEX(Calculation!$BJ$6:$BJ$505,ROW(I524)/2-2,1)="-")),"",INDEX(Calculation!$BL$6:$BL$505,ROW(I524)/2-2,1)&amp; " - " &amp; INDEX(Calculation!$BM$6:$BM$505,ROW(I524)/2-2,1)),"")</f>
        <v/>
      </c>
      <c r="P525" s="45"/>
      <c r="Q525" s="92" t="str">
        <f t="shared" si="44"/>
        <v/>
      </c>
      <c r="R525" s="91" t="str">
        <f>IF(MOD(ROW(L524),2)=0,IF( OR(INDEX(Calculation!$BN$6:$BN$505,ROW(L524)/2-2,1)="",AND(INDEX(Calculation!$BN$6:$BN$505,ROW(L524)/2-2,1)="-",INDEX(Calculation!$BL$6:$BL$505,ROW(I524)/2-2,1)="-")),"",INDEX(Calculation!$BN$6:$BN$505,ROW(L524)/2-2,1)&amp; " - " &amp; INDEX(Calculation!$BO$6:$BO$505,ROW(L524)/2-2,1)),"")</f>
        <v/>
      </c>
      <c r="S525" s="63"/>
    </row>
    <row r="526" spans="2:19" x14ac:dyDescent="0.25">
      <c r="B526" s="62"/>
      <c r="C526" s="45"/>
      <c r="D526" s="81"/>
      <c r="E526" s="92" t="str">
        <f t="shared" si="40"/>
        <v/>
      </c>
      <c r="F526" s="91" t="str">
        <f>IF(MOD(ROW(F525),2)=0,IF( LEN(INDEX(Calculation!$BF$6:$BF$505,ROW(F525)/2-2,1))=0,"",INDEX(Calculation!$BF$6:$BF$505,ROW(F525)/2-2,1)&amp; " - " &amp; INDEX(Calculation!$BG$6:$BG$505,ROW(F525)/2-2,1)),"")</f>
        <v/>
      </c>
      <c r="G526" s="45"/>
      <c r="H526" s="92" t="str">
        <f t="shared" si="41"/>
        <v/>
      </c>
      <c r="I526" s="91" t="str">
        <f>IF(MOD(ROW(I525),2)=0,IF( OR(INDEX(Calculation!$BH$6:$BH$505,ROW(I525)/2-2,1)="",AND(INDEX(Calculation!$BH$6:$BH$505,ROW(I525)/2-2,1)="-",INDEX(Calculation!$BG$6:$BG$505,ROW(I525)/2-2,1)="-")),"",INDEX(Calculation!$BH$6:$BH$505,ROW(I525)/2-2,1)&amp; " - " &amp; INDEX(Calculation!$BI$6:$BI$505,ROW(I525)/2-2,1)),"")</f>
        <v/>
      </c>
      <c r="J526" s="45"/>
      <c r="K526" s="92" t="str">
        <f t="shared" si="42"/>
        <v/>
      </c>
      <c r="L526" s="91" t="str">
        <f>IF(MOD(ROW(I525),2)=0,IF( OR(INDEX(Calculation!$BJ$6:$BJ$505,ROW(I525)/2-2,1)="",AND(INDEX(Calculation!$BJ$6:$BJ$505,ROW(I525)/2-2,1)="-",INDEX(Calculation!$BH$6:$BH$505,ROW(I525)/2-2,1)="-")),"",INDEX(Calculation!$BJ$6:$BJ$505,ROW(I525)/2-2,1)&amp; " - " &amp; INDEX(Calculation!$BK$6:$BK$505,ROW(I525)/2-2,1)),"")</f>
        <v/>
      </c>
      <c r="M526" s="45"/>
      <c r="N526" s="92" t="str">
        <f t="shared" si="43"/>
        <v/>
      </c>
      <c r="O526" s="91" t="str">
        <f>IF(MOD(ROW(I525),2)=0,IF( OR(INDEX(Calculation!$BL$6:$BL$505,ROW(I525)/2-2,1)="",AND(INDEX(Calculation!$BL$6:$BL$505,ROW(I525)/2-2,1)="-",INDEX(Calculation!$BJ$6:$BJ$505,ROW(I525)/2-2,1)="-")),"",INDEX(Calculation!$BL$6:$BL$505,ROW(I525)/2-2,1)&amp; " - " &amp; INDEX(Calculation!$BM$6:$BM$505,ROW(I525)/2-2,1)),"")</f>
        <v/>
      </c>
      <c r="P526" s="45"/>
      <c r="Q526" s="92" t="str">
        <f t="shared" si="44"/>
        <v/>
      </c>
      <c r="R526" s="91" t="str">
        <f>IF(MOD(ROW(L525),2)=0,IF( OR(INDEX(Calculation!$BN$6:$BN$505,ROW(L525)/2-2,1)="",AND(INDEX(Calculation!$BN$6:$BN$505,ROW(L525)/2-2,1)="-",INDEX(Calculation!$BL$6:$BL$505,ROW(I525)/2-2,1)="-")),"",INDEX(Calculation!$BN$6:$BN$505,ROW(L525)/2-2,1)&amp; " - " &amp; INDEX(Calculation!$BO$6:$BO$505,ROW(L525)/2-2,1)),"")</f>
        <v/>
      </c>
      <c r="S526" s="63"/>
    </row>
    <row r="527" spans="2:19" x14ac:dyDescent="0.25">
      <c r="B527" s="62"/>
      <c r="C527" s="45"/>
      <c r="D527" s="81"/>
      <c r="E527" s="92" t="str">
        <f t="shared" si="40"/>
        <v/>
      </c>
      <c r="F527" s="91" t="str">
        <f>IF(MOD(ROW(F526),2)=0,IF( LEN(INDEX(Calculation!$BF$6:$BF$505,ROW(F526)/2-2,1))=0,"",INDEX(Calculation!$BF$6:$BF$505,ROW(F526)/2-2,1)&amp; " - " &amp; INDEX(Calculation!$BG$6:$BG$505,ROW(F526)/2-2,1)),"")</f>
        <v/>
      </c>
      <c r="G527" s="45"/>
      <c r="H527" s="92" t="str">
        <f t="shared" si="41"/>
        <v/>
      </c>
      <c r="I527" s="91" t="str">
        <f>IF(MOD(ROW(I526),2)=0,IF( OR(INDEX(Calculation!$BH$6:$BH$505,ROW(I526)/2-2,1)="",AND(INDEX(Calculation!$BH$6:$BH$505,ROW(I526)/2-2,1)="-",INDEX(Calculation!$BG$6:$BG$505,ROW(I526)/2-2,1)="-")),"",INDEX(Calculation!$BH$6:$BH$505,ROW(I526)/2-2,1)&amp; " - " &amp; INDEX(Calculation!$BI$6:$BI$505,ROW(I526)/2-2,1)),"")</f>
        <v/>
      </c>
      <c r="J527" s="45"/>
      <c r="K527" s="92" t="str">
        <f t="shared" si="42"/>
        <v/>
      </c>
      <c r="L527" s="91" t="str">
        <f>IF(MOD(ROW(I526),2)=0,IF( OR(INDEX(Calculation!$BJ$6:$BJ$505,ROW(I526)/2-2,1)="",AND(INDEX(Calculation!$BJ$6:$BJ$505,ROW(I526)/2-2,1)="-",INDEX(Calculation!$BH$6:$BH$505,ROW(I526)/2-2,1)="-")),"",INDEX(Calculation!$BJ$6:$BJ$505,ROW(I526)/2-2,1)&amp; " - " &amp; INDEX(Calculation!$BK$6:$BK$505,ROW(I526)/2-2,1)),"")</f>
        <v/>
      </c>
      <c r="M527" s="45"/>
      <c r="N527" s="92" t="str">
        <f t="shared" si="43"/>
        <v/>
      </c>
      <c r="O527" s="91" t="str">
        <f>IF(MOD(ROW(I526),2)=0,IF( OR(INDEX(Calculation!$BL$6:$BL$505,ROW(I526)/2-2,1)="",AND(INDEX(Calculation!$BL$6:$BL$505,ROW(I526)/2-2,1)="-",INDEX(Calculation!$BJ$6:$BJ$505,ROW(I526)/2-2,1)="-")),"",INDEX(Calculation!$BL$6:$BL$505,ROW(I526)/2-2,1)&amp; " - " &amp; INDEX(Calculation!$BM$6:$BM$505,ROW(I526)/2-2,1)),"")</f>
        <v/>
      </c>
      <c r="P527" s="45"/>
      <c r="Q527" s="92" t="str">
        <f t="shared" si="44"/>
        <v/>
      </c>
      <c r="R527" s="91" t="str">
        <f>IF(MOD(ROW(L526),2)=0,IF( OR(INDEX(Calculation!$BN$6:$BN$505,ROW(L526)/2-2,1)="",AND(INDEX(Calculation!$BN$6:$BN$505,ROW(L526)/2-2,1)="-",INDEX(Calculation!$BL$6:$BL$505,ROW(I526)/2-2,1)="-")),"",INDEX(Calculation!$BN$6:$BN$505,ROW(L526)/2-2,1)&amp; " - " &amp; INDEX(Calculation!$BO$6:$BO$505,ROW(L526)/2-2,1)),"")</f>
        <v/>
      </c>
      <c r="S527" s="63"/>
    </row>
    <row r="528" spans="2:19" x14ac:dyDescent="0.25">
      <c r="B528" s="62"/>
      <c r="C528" s="45"/>
      <c r="D528" s="81"/>
      <c r="E528" s="92" t="str">
        <f t="shared" si="40"/>
        <v/>
      </c>
      <c r="F528" s="91" t="str">
        <f>IF(MOD(ROW(F527),2)=0,IF( LEN(INDEX(Calculation!$BF$6:$BF$505,ROW(F527)/2-2,1))=0,"",INDEX(Calculation!$BF$6:$BF$505,ROW(F527)/2-2,1)&amp; " - " &amp; INDEX(Calculation!$BG$6:$BG$505,ROW(F527)/2-2,1)),"")</f>
        <v/>
      </c>
      <c r="G528" s="45"/>
      <c r="H528" s="92" t="str">
        <f t="shared" si="41"/>
        <v/>
      </c>
      <c r="I528" s="91" t="str">
        <f>IF(MOD(ROW(I527),2)=0,IF( OR(INDEX(Calculation!$BH$6:$BH$505,ROW(I527)/2-2,1)="",AND(INDEX(Calculation!$BH$6:$BH$505,ROW(I527)/2-2,1)="-",INDEX(Calculation!$BG$6:$BG$505,ROW(I527)/2-2,1)="-")),"",INDEX(Calculation!$BH$6:$BH$505,ROW(I527)/2-2,1)&amp; " - " &amp; INDEX(Calculation!$BI$6:$BI$505,ROW(I527)/2-2,1)),"")</f>
        <v/>
      </c>
      <c r="J528" s="45"/>
      <c r="K528" s="92" t="str">
        <f t="shared" si="42"/>
        <v/>
      </c>
      <c r="L528" s="91" t="str">
        <f>IF(MOD(ROW(I527),2)=0,IF( OR(INDEX(Calculation!$BJ$6:$BJ$505,ROW(I527)/2-2,1)="",AND(INDEX(Calculation!$BJ$6:$BJ$505,ROW(I527)/2-2,1)="-",INDEX(Calculation!$BH$6:$BH$505,ROW(I527)/2-2,1)="-")),"",INDEX(Calculation!$BJ$6:$BJ$505,ROW(I527)/2-2,1)&amp; " - " &amp; INDEX(Calculation!$BK$6:$BK$505,ROW(I527)/2-2,1)),"")</f>
        <v/>
      </c>
      <c r="M528" s="45"/>
      <c r="N528" s="92" t="str">
        <f t="shared" si="43"/>
        <v/>
      </c>
      <c r="O528" s="91" t="str">
        <f>IF(MOD(ROW(I527),2)=0,IF( OR(INDEX(Calculation!$BL$6:$BL$505,ROW(I527)/2-2,1)="",AND(INDEX(Calculation!$BL$6:$BL$505,ROW(I527)/2-2,1)="-",INDEX(Calculation!$BJ$6:$BJ$505,ROW(I527)/2-2,1)="-")),"",INDEX(Calculation!$BL$6:$BL$505,ROW(I527)/2-2,1)&amp; " - " &amp; INDEX(Calculation!$BM$6:$BM$505,ROW(I527)/2-2,1)),"")</f>
        <v/>
      </c>
      <c r="P528" s="45"/>
      <c r="Q528" s="92" t="str">
        <f t="shared" si="44"/>
        <v/>
      </c>
      <c r="R528" s="91" t="str">
        <f>IF(MOD(ROW(L527),2)=0,IF( OR(INDEX(Calculation!$BN$6:$BN$505,ROW(L527)/2-2,1)="",AND(INDEX(Calculation!$BN$6:$BN$505,ROW(L527)/2-2,1)="-",INDEX(Calculation!$BL$6:$BL$505,ROW(I527)/2-2,1)="-")),"",INDEX(Calculation!$BN$6:$BN$505,ROW(L527)/2-2,1)&amp; " - " &amp; INDEX(Calculation!$BO$6:$BO$505,ROW(L527)/2-2,1)),"")</f>
        <v/>
      </c>
      <c r="S528" s="63"/>
    </row>
    <row r="529" spans="2:19" x14ac:dyDescent="0.25">
      <c r="B529" s="62"/>
      <c r="C529" s="45"/>
      <c r="D529" s="81"/>
      <c r="E529" s="92" t="str">
        <f t="shared" si="40"/>
        <v/>
      </c>
      <c r="F529" s="91" t="str">
        <f>IF(MOD(ROW(F528),2)=0,IF( LEN(INDEX(Calculation!$BF$6:$BF$505,ROW(F528)/2-2,1))=0,"",INDEX(Calculation!$BF$6:$BF$505,ROW(F528)/2-2,1)&amp; " - " &amp; INDEX(Calculation!$BG$6:$BG$505,ROW(F528)/2-2,1)),"")</f>
        <v/>
      </c>
      <c r="G529" s="45"/>
      <c r="H529" s="92" t="str">
        <f t="shared" si="41"/>
        <v/>
      </c>
      <c r="I529" s="91" t="str">
        <f>IF(MOD(ROW(I528),2)=0,IF( OR(INDEX(Calculation!$BH$6:$BH$505,ROW(I528)/2-2,1)="",AND(INDEX(Calculation!$BH$6:$BH$505,ROW(I528)/2-2,1)="-",INDEX(Calculation!$BG$6:$BG$505,ROW(I528)/2-2,1)="-")),"",INDEX(Calculation!$BH$6:$BH$505,ROW(I528)/2-2,1)&amp; " - " &amp; INDEX(Calculation!$BI$6:$BI$505,ROW(I528)/2-2,1)),"")</f>
        <v/>
      </c>
      <c r="J529" s="45"/>
      <c r="K529" s="92" t="str">
        <f t="shared" si="42"/>
        <v/>
      </c>
      <c r="L529" s="91" t="str">
        <f>IF(MOD(ROW(I528),2)=0,IF( OR(INDEX(Calculation!$BJ$6:$BJ$505,ROW(I528)/2-2,1)="",AND(INDEX(Calculation!$BJ$6:$BJ$505,ROW(I528)/2-2,1)="-",INDEX(Calculation!$BH$6:$BH$505,ROW(I528)/2-2,1)="-")),"",INDEX(Calculation!$BJ$6:$BJ$505,ROW(I528)/2-2,1)&amp; " - " &amp; INDEX(Calculation!$BK$6:$BK$505,ROW(I528)/2-2,1)),"")</f>
        <v/>
      </c>
      <c r="M529" s="45"/>
      <c r="N529" s="92" t="str">
        <f t="shared" si="43"/>
        <v/>
      </c>
      <c r="O529" s="91" t="str">
        <f>IF(MOD(ROW(I528),2)=0,IF( OR(INDEX(Calculation!$BL$6:$BL$505,ROW(I528)/2-2,1)="",AND(INDEX(Calculation!$BL$6:$BL$505,ROW(I528)/2-2,1)="-",INDEX(Calculation!$BJ$6:$BJ$505,ROW(I528)/2-2,1)="-")),"",INDEX(Calculation!$BL$6:$BL$505,ROW(I528)/2-2,1)&amp; " - " &amp; INDEX(Calculation!$BM$6:$BM$505,ROW(I528)/2-2,1)),"")</f>
        <v/>
      </c>
      <c r="P529" s="45"/>
      <c r="Q529" s="92" t="str">
        <f t="shared" si="44"/>
        <v/>
      </c>
      <c r="R529" s="91" t="str">
        <f>IF(MOD(ROW(L528),2)=0,IF( OR(INDEX(Calculation!$BN$6:$BN$505,ROW(L528)/2-2,1)="",AND(INDEX(Calculation!$BN$6:$BN$505,ROW(L528)/2-2,1)="-",INDEX(Calculation!$BL$6:$BL$505,ROW(I528)/2-2,1)="-")),"",INDEX(Calculation!$BN$6:$BN$505,ROW(L528)/2-2,1)&amp; " - " &amp; INDEX(Calculation!$BO$6:$BO$505,ROW(L528)/2-2,1)),"")</f>
        <v/>
      </c>
      <c r="S529" s="63"/>
    </row>
    <row r="530" spans="2:19" x14ac:dyDescent="0.25">
      <c r="B530" s="62"/>
      <c r="C530" s="45"/>
      <c r="D530" s="81"/>
      <c r="E530" s="92" t="str">
        <f t="shared" si="40"/>
        <v/>
      </c>
      <c r="F530" s="91" t="str">
        <f>IF(MOD(ROW(F529),2)=0,IF( LEN(INDEX(Calculation!$BF$6:$BF$505,ROW(F529)/2-2,1))=0,"",INDEX(Calculation!$BF$6:$BF$505,ROW(F529)/2-2,1)&amp; " - " &amp; INDEX(Calculation!$BG$6:$BG$505,ROW(F529)/2-2,1)),"")</f>
        <v/>
      </c>
      <c r="G530" s="45"/>
      <c r="H530" s="92" t="str">
        <f t="shared" si="41"/>
        <v/>
      </c>
      <c r="I530" s="91" t="str">
        <f>IF(MOD(ROW(I529),2)=0,IF( OR(INDEX(Calculation!$BH$6:$BH$505,ROW(I529)/2-2,1)="",AND(INDEX(Calculation!$BH$6:$BH$505,ROW(I529)/2-2,1)="-",INDEX(Calculation!$BG$6:$BG$505,ROW(I529)/2-2,1)="-")),"",INDEX(Calculation!$BH$6:$BH$505,ROW(I529)/2-2,1)&amp; " - " &amp; INDEX(Calculation!$BI$6:$BI$505,ROW(I529)/2-2,1)),"")</f>
        <v/>
      </c>
      <c r="J530" s="45"/>
      <c r="K530" s="92" t="str">
        <f t="shared" si="42"/>
        <v/>
      </c>
      <c r="L530" s="91" t="str">
        <f>IF(MOD(ROW(I529),2)=0,IF( OR(INDEX(Calculation!$BJ$6:$BJ$505,ROW(I529)/2-2,1)="",AND(INDEX(Calculation!$BJ$6:$BJ$505,ROW(I529)/2-2,1)="-",INDEX(Calculation!$BH$6:$BH$505,ROW(I529)/2-2,1)="-")),"",INDEX(Calculation!$BJ$6:$BJ$505,ROW(I529)/2-2,1)&amp; " - " &amp; INDEX(Calculation!$BK$6:$BK$505,ROW(I529)/2-2,1)),"")</f>
        <v/>
      </c>
      <c r="M530" s="45"/>
      <c r="N530" s="92" t="str">
        <f t="shared" si="43"/>
        <v/>
      </c>
      <c r="O530" s="91" t="str">
        <f>IF(MOD(ROW(I529),2)=0,IF( OR(INDEX(Calculation!$BL$6:$BL$505,ROW(I529)/2-2,1)="",AND(INDEX(Calculation!$BL$6:$BL$505,ROW(I529)/2-2,1)="-",INDEX(Calculation!$BJ$6:$BJ$505,ROW(I529)/2-2,1)="-")),"",INDEX(Calculation!$BL$6:$BL$505,ROW(I529)/2-2,1)&amp; " - " &amp; INDEX(Calculation!$BM$6:$BM$505,ROW(I529)/2-2,1)),"")</f>
        <v/>
      </c>
      <c r="P530" s="45"/>
      <c r="Q530" s="92" t="str">
        <f t="shared" si="44"/>
        <v/>
      </c>
      <c r="R530" s="91" t="str">
        <f>IF(MOD(ROW(L529),2)=0,IF( OR(INDEX(Calculation!$BN$6:$BN$505,ROW(L529)/2-2,1)="",AND(INDEX(Calculation!$BN$6:$BN$505,ROW(L529)/2-2,1)="-",INDEX(Calculation!$BL$6:$BL$505,ROW(I529)/2-2,1)="-")),"",INDEX(Calculation!$BN$6:$BN$505,ROW(L529)/2-2,1)&amp; " - " &amp; INDEX(Calculation!$BO$6:$BO$505,ROW(L529)/2-2,1)),"")</f>
        <v/>
      </c>
      <c r="S530" s="63"/>
    </row>
    <row r="531" spans="2:19" x14ac:dyDescent="0.25">
      <c r="B531" s="62"/>
      <c r="C531" s="45"/>
      <c r="D531" s="81"/>
      <c r="E531" s="92" t="str">
        <f t="shared" si="40"/>
        <v/>
      </c>
      <c r="F531" s="91" t="str">
        <f>IF(MOD(ROW(F530),2)=0,IF( LEN(INDEX(Calculation!$BF$6:$BF$505,ROW(F530)/2-2,1))=0,"",INDEX(Calculation!$BF$6:$BF$505,ROW(F530)/2-2,1)&amp; " - " &amp; INDEX(Calculation!$BG$6:$BG$505,ROW(F530)/2-2,1)),"")</f>
        <v/>
      </c>
      <c r="G531" s="45"/>
      <c r="H531" s="92" t="str">
        <f t="shared" si="41"/>
        <v/>
      </c>
      <c r="I531" s="91" t="str">
        <f>IF(MOD(ROW(I530),2)=0,IF( OR(INDEX(Calculation!$BH$6:$BH$505,ROW(I530)/2-2,1)="",AND(INDEX(Calculation!$BH$6:$BH$505,ROW(I530)/2-2,1)="-",INDEX(Calculation!$BG$6:$BG$505,ROW(I530)/2-2,1)="-")),"",INDEX(Calculation!$BH$6:$BH$505,ROW(I530)/2-2,1)&amp; " - " &amp; INDEX(Calculation!$BI$6:$BI$505,ROW(I530)/2-2,1)),"")</f>
        <v/>
      </c>
      <c r="J531" s="45"/>
      <c r="K531" s="92" t="str">
        <f t="shared" si="42"/>
        <v/>
      </c>
      <c r="L531" s="91" t="str">
        <f>IF(MOD(ROW(I530),2)=0,IF( OR(INDEX(Calculation!$BJ$6:$BJ$505,ROW(I530)/2-2,1)="",AND(INDEX(Calculation!$BJ$6:$BJ$505,ROW(I530)/2-2,1)="-",INDEX(Calculation!$BH$6:$BH$505,ROW(I530)/2-2,1)="-")),"",INDEX(Calculation!$BJ$6:$BJ$505,ROW(I530)/2-2,1)&amp; " - " &amp; INDEX(Calculation!$BK$6:$BK$505,ROW(I530)/2-2,1)),"")</f>
        <v/>
      </c>
      <c r="M531" s="45"/>
      <c r="N531" s="92" t="str">
        <f t="shared" si="43"/>
        <v/>
      </c>
      <c r="O531" s="91" t="str">
        <f>IF(MOD(ROW(I530),2)=0,IF( OR(INDEX(Calculation!$BL$6:$BL$505,ROW(I530)/2-2,1)="",AND(INDEX(Calculation!$BL$6:$BL$505,ROW(I530)/2-2,1)="-",INDEX(Calculation!$BJ$6:$BJ$505,ROW(I530)/2-2,1)="-")),"",INDEX(Calculation!$BL$6:$BL$505,ROW(I530)/2-2,1)&amp; " - " &amp; INDEX(Calculation!$BM$6:$BM$505,ROW(I530)/2-2,1)),"")</f>
        <v/>
      </c>
      <c r="P531" s="45"/>
      <c r="Q531" s="92" t="str">
        <f t="shared" si="44"/>
        <v/>
      </c>
      <c r="R531" s="91" t="str">
        <f>IF(MOD(ROW(L530),2)=0,IF( OR(INDEX(Calculation!$BN$6:$BN$505,ROW(L530)/2-2,1)="",AND(INDEX(Calculation!$BN$6:$BN$505,ROW(L530)/2-2,1)="-",INDEX(Calculation!$BL$6:$BL$505,ROW(I530)/2-2,1)="-")),"",INDEX(Calculation!$BN$6:$BN$505,ROW(L530)/2-2,1)&amp; " - " &amp; INDEX(Calculation!$BO$6:$BO$505,ROW(L530)/2-2,1)),"")</f>
        <v/>
      </c>
      <c r="S531" s="63"/>
    </row>
    <row r="532" spans="2:19" x14ac:dyDescent="0.25">
      <c r="B532" s="62"/>
      <c r="C532" s="45"/>
      <c r="D532" s="81"/>
      <c r="E532" s="92" t="str">
        <f t="shared" si="40"/>
        <v/>
      </c>
      <c r="F532" s="91" t="str">
        <f>IF(MOD(ROW(F531),2)=0,IF( LEN(INDEX(Calculation!$BF$6:$BF$505,ROW(F531)/2-2,1))=0,"",INDEX(Calculation!$BF$6:$BF$505,ROW(F531)/2-2,1)&amp; " - " &amp; INDEX(Calculation!$BG$6:$BG$505,ROW(F531)/2-2,1)),"")</f>
        <v/>
      </c>
      <c r="G532" s="45"/>
      <c r="H532" s="92" t="str">
        <f t="shared" si="41"/>
        <v/>
      </c>
      <c r="I532" s="91" t="str">
        <f>IF(MOD(ROW(I531),2)=0,IF( OR(INDEX(Calculation!$BH$6:$BH$505,ROW(I531)/2-2,1)="",AND(INDEX(Calculation!$BH$6:$BH$505,ROW(I531)/2-2,1)="-",INDEX(Calculation!$BG$6:$BG$505,ROW(I531)/2-2,1)="-")),"",INDEX(Calculation!$BH$6:$BH$505,ROW(I531)/2-2,1)&amp; " - " &amp; INDEX(Calculation!$BI$6:$BI$505,ROW(I531)/2-2,1)),"")</f>
        <v/>
      </c>
      <c r="J532" s="45"/>
      <c r="K532" s="92" t="str">
        <f t="shared" si="42"/>
        <v/>
      </c>
      <c r="L532" s="91" t="str">
        <f>IF(MOD(ROW(I531),2)=0,IF( OR(INDEX(Calculation!$BJ$6:$BJ$505,ROW(I531)/2-2,1)="",AND(INDEX(Calculation!$BJ$6:$BJ$505,ROW(I531)/2-2,1)="-",INDEX(Calculation!$BH$6:$BH$505,ROW(I531)/2-2,1)="-")),"",INDEX(Calculation!$BJ$6:$BJ$505,ROW(I531)/2-2,1)&amp; " - " &amp; INDEX(Calculation!$BK$6:$BK$505,ROW(I531)/2-2,1)),"")</f>
        <v/>
      </c>
      <c r="M532" s="45"/>
      <c r="N532" s="92" t="str">
        <f t="shared" si="43"/>
        <v/>
      </c>
      <c r="O532" s="91" t="str">
        <f>IF(MOD(ROW(I531),2)=0,IF( OR(INDEX(Calculation!$BL$6:$BL$505,ROW(I531)/2-2,1)="",AND(INDEX(Calculation!$BL$6:$BL$505,ROW(I531)/2-2,1)="-",INDEX(Calculation!$BJ$6:$BJ$505,ROW(I531)/2-2,1)="-")),"",INDEX(Calculation!$BL$6:$BL$505,ROW(I531)/2-2,1)&amp; " - " &amp; INDEX(Calculation!$BM$6:$BM$505,ROW(I531)/2-2,1)),"")</f>
        <v/>
      </c>
      <c r="P532" s="45"/>
      <c r="Q532" s="92" t="str">
        <f t="shared" si="44"/>
        <v/>
      </c>
      <c r="R532" s="91" t="str">
        <f>IF(MOD(ROW(L531),2)=0,IF( OR(INDEX(Calculation!$BN$6:$BN$505,ROW(L531)/2-2,1)="",AND(INDEX(Calculation!$BN$6:$BN$505,ROW(L531)/2-2,1)="-",INDEX(Calculation!$BL$6:$BL$505,ROW(I531)/2-2,1)="-")),"",INDEX(Calculation!$BN$6:$BN$505,ROW(L531)/2-2,1)&amp; " - " &amp; INDEX(Calculation!$BO$6:$BO$505,ROW(L531)/2-2,1)),"")</f>
        <v/>
      </c>
      <c r="S532" s="63"/>
    </row>
    <row r="533" spans="2:19" x14ac:dyDescent="0.25">
      <c r="B533" s="62"/>
      <c r="C533" s="45"/>
      <c r="D533" s="81"/>
      <c r="E533" s="92" t="str">
        <f t="shared" si="40"/>
        <v/>
      </c>
      <c r="F533" s="91" t="str">
        <f>IF(MOD(ROW(F532),2)=0,IF( LEN(INDEX(Calculation!$BF$6:$BF$505,ROW(F532)/2-2,1))=0,"",INDEX(Calculation!$BF$6:$BF$505,ROW(F532)/2-2,1)&amp; " - " &amp; INDEX(Calculation!$BG$6:$BG$505,ROW(F532)/2-2,1)),"")</f>
        <v/>
      </c>
      <c r="G533" s="45"/>
      <c r="H533" s="92" t="str">
        <f t="shared" si="41"/>
        <v/>
      </c>
      <c r="I533" s="91" t="str">
        <f>IF(MOD(ROW(I532),2)=0,IF( OR(INDEX(Calculation!$BH$6:$BH$505,ROW(I532)/2-2,1)="",AND(INDEX(Calculation!$BH$6:$BH$505,ROW(I532)/2-2,1)="-",INDEX(Calculation!$BG$6:$BG$505,ROW(I532)/2-2,1)="-")),"",INDEX(Calculation!$BH$6:$BH$505,ROW(I532)/2-2,1)&amp; " - " &amp; INDEX(Calculation!$BI$6:$BI$505,ROW(I532)/2-2,1)),"")</f>
        <v/>
      </c>
      <c r="J533" s="45"/>
      <c r="K533" s="92" t="str">
        <f t="shared" si="42"/>
        <v/>
      </c>
      <c r="L533" s="91" t="str">
        <f>IF(MOD(ROW(I532),2)=0,IF( OR(INDEX(Calculation!$BJ$6:$BJ$505,ROW(I532)/2-2,1)="",AND(INDEX(Calculation!$BJ$6:$BJ$505,ROW(I532)/2-2,1)="-",INDEX(Calculation!$BH$6:$BH$505,ROW(I532)/2-2,1)="-")),"",INDEX(Calculation!$BJ$6:$BJ$505,ROW(I532)/2-2,1)&amp; " - " &amp; INDEX(Calculation!$BK$6:$BK$505,ROW(I532)/2-2,1)),"")</f>
        <v/>
      </c>
      <c r="M533" s="45"/>
      <c r="N533" s="92" t="str">
        <f t="shared" si="43"/>
        <v/>
      </c>
      <c r="O533" s="91" t="str">
        <f>IF(MOD(ROW(I532),2)=0,IF( OR(INDEX(Calculation!$BL$6:$BL$505,ROW(I532)/2-2,1)="",AND(INDEX(Calculation!$BL$6:$BL$505,ROW(I532)/2-2,1)="-",INDEX(Calculation!$BJ$6:$BJ$505,ROW(I532)/2-2,1)="-")),"",INDEX(Calculation!$BL$6:$BL$505,ROW(I532)/2-2,1)&amp; " - " &amp; INDEX(Calculation!$BM$6:$BM$505,ROW(I532)/2-2,1)),"")</f>
        <v/>
      </c>
      <c r="P533" s="45"/>
      <c r="Q533" s="92" t="str">
        <f t="shared" si="44"/>
        <v/>
      </c>
      <c r="R533" s="91" t="str">
        <f>IF(MOD(ROW(L532),2)=0,IF( OR(INDEX(Calculation!$BN$6:$BN$505,ROW(L532)/2-2,1)="",AND(INDEX(Calculation!$BN$6:$BN$505,ROW(L532)/2-2,1)="-",INDEX(Calculation!$BL$6:$BL$505,ROW(I532)/2-2,1)="-")),"",INDEX(Calculation!$BN$6:$BN$505,ROW(L532)/2-2,1)&amp; " - " &amp; INDEX(Calculation!$BO$6:$BO$505,ROW(L532)/2-2,1)),"")</f>
        <v/>
      </c>
      <c r="S533" s="63"/>
    </row>
    <row r="534" spans="2:19" x14ac:dyDescent="0.25">
      <c r="B534" s="62"/>
      <c r="C534" s="45"/>
      <c r="D534" s="81"/>
      <c r="E534" s="92" t="str">
        <f t="shared" si="40"/>
        <v/>
      </c>
      <c r="F534" s="91" t="str">
        <f>IF(MOD(ROW(F533),2)=0,IF( LEN(INDEX(Calculation!$BF$6:$BF$505,ROW(F533)/2-2,1))=0,"",INDEX(Calculation!$BF$6:$BF$505,ROW(F533)/2-2,1)&amp; " - " &amp; INDEX(Calculation!$BG$6:$BG$505,ROW(F533)/2-2,1)),"")</f>
        <v/>
      </c>
      <c r="G534" s="45"/>
      <c r="H534" s="92" t="str">
        <f t="shared" si="41"/>
        <v/>
      </c>
      <c r="I534" s="91" t="str">
        <f>IF(MOD(ROW(I533),2)=0,IF( OR(INDEX(Calculation!$BH$6:$BH$505,ROW(I533)/2-2,1)="",AND(INDEX(Calculation!$BH$6:$BH$505,ROW(I533)/2-2,1)="-",INDEX(Calculation!$BG$6:$BG$505,ROW(I533)/2-2,1)="-")),"",INDEX(Calculation!$BH$6:$BH$505,ROW(I533)/2-2,1)&amp; " - " &amp; INDEX(Calculation!$BI$6:$BI$505,ROW(I533)/2-2,1)),"")</f>
        <v/>
      </c>
      <c r="J534" s="45"/>
      <c r="K534" s="92" t="str">
        <f t="shared" si="42"/>
        <v/>
      </c>
      <c r="L534" s="91" t="str">
        <f>IF(MOD(ROW(I533),2)=0,IF( OR(INDEX(Calculation!$BJ$6:$BJ$505,ROW(I533)/2-2,1)="",AND(INDEX(Calculation!$BJ$6:$BJ$505,ROW(I533)/2-2,1)="-",INDEX(Calculation!$BH$6:$BH$505,ROW(I533)/2-2,1)="-")),"",INDEX(Calculation!$BJ$6:$BJ$505,ROW(I533)/2-2,1)&amp; " - " &amp; INDEX(Calculation!$BK$6:$BK$505,ROW(I533)/2-2,1)),"")</f>
        <v/>
      </c>
      <c r="M534" s="45"/>
      <c r="N534" s="92" t="str">
        <f t="shared" si="43"/>
        <v/>
      </c>
      <c r="O534" s="91" t="str">
        <f>IF(MOD(ROW(I533),2)=0,IF( OR(INDEX(Calculation!$BL$6:$BL$505,ROW(I533)/2-2,1)="",AND(INDEX(Calculation!$BL$6:$BL$505,ROW(I533)/2-2,1)="-",INDEX(Calculation!$BJ$6:$BJ$505,ROW(I533)/2-2,1)="-")),"",INDEX(Calculation!$BL$6:$BL$505,ROW(I533)/2-2,1)&amp; " - " &amp; INDEX(Calculation!$BM$6:$BM$505,ROW(I533)/2-2,1)),"")</f>
        <v/>
      </c>
      <c r="P534" s="45"/>
      <c r="Q534" s="92" t="str">
        <f t="shared" si="44"/>
        <v/>
      </c>
      <c r="R534" s="91" t="str">
        <f>IF(MOD(ROW(L533),2)=0,IF( OR(INDEX(Calculation!$BN$6:$BN$505,ROW(L533)/2-2,1)="",AND(INDEX(Calculation!$BN$6:$BN$505,ROW(L533)/2-2,1)="-",INDEX(Calculation!$BL$6:$BL$505,ROW(I533)/2-2,1)="-")),"",INDEX(Calculation!$BN$6:$BN$505,ROW(L533)/2-2,1)&amp; " - " &amp; INDEX(Calculation!$BO$6:$BO$505,ROW(L533)/2-2,1)),"")</f>
        <v/>
      </c>
      <c r="S534" s="63"/>
    </row>
    <row r="535" spans="2:19" x14ac:dyDescent="0.25">
      <c r="B535" s="62"/>
      <c r="C535" s="45"/>
      <c r="D535" s="81"/>
      <c r="E535" s="92" t="str">
        <f t="shared" si="40"/>
        <v/>
      </c>
      <c r="F535" s="91" t="str">
        <f>IF(MOD(ROW(F534),2)=0,IF( LEN(INDEX(Calculation!$BF$6:$BF$505,ROW(F534)/2-2,1))=0,"",INDEX(Calculation!$BF$6:$BF$505,ROW(F534)/2-2,1)&amp; " - " &amp; INDEX(Calculation!$BG$6:$BG$505,ROW(F534)/2-2,1)),"")</f>
        <v/>
      </c>
      <c r="G535" s="45"/>
      <c r="H535" s="92" t="str">
        <f t="shared" si="41"/>
        <v/>
      </c>
      <c r="I535" s="91" t="str">
        <f>IF(MOD(ROW(I534),2)=0,IF( OR(INDEX(Calculation!$BH$6:$BH$505,ROW(I534)/2-2,1)="",AND(INDEX(Calculation!$BH$6:$BH$505,ROW(I534)/2-2,1)="-",INDEX(Calculation!$BG$6:$BG$505,ROW(I534)/2-2,1)="-")),"",INDEX(Calculation!$BH$6:$BH$505,ROW(I534)/2-2,1)&amp; " - " &amp; INDEX(Calculation!$BI$6:$BI$505,ROW(I534)/2-2,1)),"")</f>
        <v/>
      </c>
      <c r="J535" s="45"/>
      <c r="K535" s="92" t="str">
        <f t="shared" si="42"/>
        <v/>
      </c>
      <c r="L535" s="91" t="str">
        <f>IF(MOD(ROW(I534),2)=0,IF( OR(INDEX(Calculation!$BJ$6:$BJ$505,ROW(I534)/2-2,1)="",AND(INDEX(Calculation!$BJ$6:$BJ$505,ROW(I534)/2-2,1)="-",INDEX(Calculation!$BH$6:$BH$505,ROW(I534)/2-2,1)="-")),"",INDEX(Calculation!$BJ$6:$BJ$505,ROW(I534)/2-2,1)&amp; " - " &amp; INDEX(Calculation!$BK$6:$BK$505,ROW(I534)/2-2,1)),"")</f>
        <v/>
      </c>
      <c r="M535" s="45"/>
      <c r="N535" s="92" t="str">
        <f t="shared" si="43"/>
        <v/>
      </c>
      <c r="O535" s="91" t="str">
        <f>IF(MOD(ROW(I534),2)=0,IF( OR(INDEX(Calculation!$BL$6:$BL$505,ROW(I534)/2-2,1)="",AND(INDEX(Calculation!$BL$6:$BL$505,ROW(I534)/2-2,1)="-",INDEX(Calculation!$BJ$6:$BJ$505,ROW(I534)/2-2,1)="-")),"",INDEX(Calculation!$BL$6:$BL$505,ROW(I534)/2-2,1)&amp; " - " &amp; INDEX(Calculation!$BM$6:$BM$505,ROW(I534)/2-2,1)),"")</f>
        <v/>
      </c>
      <c r="P535" s="45"/>
      <c r="Q535" s="92" t="str">
        <f t="shared" si="44"/>
        <v/>
      </c>
      <c r="R535" s="91" t="str">
        <f>IF(MOD(ROW(L534),2)=0,IF( OR(INDEX(Calculation!$BN$6:$BN$505,ROW(L534)/2-2,1)="",AND(INDEX(Calculation!$BN$6:$BN$505,ROW(L534)/2-2,1)="-",INDEX(Calculation!$BL$6:$BL$505,ROW(I534)/2-2,1)="-")),"",INDEX(Calculation!$BN$6:$BN$505,ROW(L534)/2-2,1)&amp; " - " &amp; INDEX(Calculation!$BO$6:$BO$505,ROW(L534)/2-2,1)),"")</f>
        <v/>
      </c>
      <c r="S535" s="63"/>
    </row>
    <row r="536" spans="2:19" x14ac:dyDescent="0.25">
      <c r="B536" s="62"/>
      <c r="C536" s="45"/>
      <c r="D536" s="81"/>
      <c r="E536" s="92" t="str">
        <f t="shared" si="40"/>
        <v/>
      </c>
      <c r="F536" s="91" t="str">
        <f>IF(MOD(ROW(F535),2)=0,IF( LEN(INDEX(Calculation!$BF$6:$BF$505,ROW(F535)/2-2,1))=0,"",INDEX(Calculation!$BF$6:$BF$505,ROW(F535)/2-2,1)&amp; " - " &amp; INDEX(Calculation!$BG$6:$BG$505,ROW(F535)/2-2,1)),"")</f>
        <v/>
      </c>
      <c r="G536" s="45"/>
      <c r="H536" s="92" t="str">
        <f t="shared" si="41"/>
        <v/>
      </c>
      <c r="I536" s="91" t="str">
        <f>IF(MOD(ROW(I535),2)=0,IF( OR(INDEX(Calculation!$BH$6:$BH$505,ROW(I535)/2-2,1)="",AND(INDEX(Calculation!$BH$6:$BH$505,ROW(I535)/2-2,1)="-",INDEX(Calculation!$BG$6:$BG$505,ROW(I535)/2-2,1)="-")),"",INDEX(Calculation!$BH$6:$BH$505,ROW(I535)/2-2,1)&amp; " - " &amp; INDEX(Calculation!$BI$6:$BI$505,ROW(I535)/2-2,1)),"")</f>
        <v/>
      </c>
      <c r="J536" s="45"/>
      <c r="K536" s="92" t="str">
        <f t="shared" si="42"/>
        <v/>
      </c>
      <c r="L536" s="91" t="str">
        <f>IF(MOD(ROW(I535),2)=0,IF( OR(INDEX(Calculation!$BJ$6:$BJ$505,ROW(I535)/2-2,1)="",AND(INDEX(Calculation!$BJ$6:$BJ$505,ROW(I535)/2-2,1)="-",INDEX(Calculation!$BH$6:$BH$505,ROW(I535)/2-2,1)="-")),"",INDEX(Calculation!$BJ$6:$BJ$505,ROW(I535)/2-2,1)&amp; " - " &amp; INDEX(Calculation!$BK$6:$BK$505,ROW(I535)/2-2,1)),"")</f>
        <v/>
      </c>
      <c r="M536" s="45"/>
      <c r="N536" s="92" t="str">
        <f t="shared" si="43"/>
        <v/>
      </c>
      <c r="O536" s="91" t="str">
        <f>IF(MOD(ROW(I535),2)=0,IF( OR(INDEX(Calculation!$BL$6:$BL$505,ROW(I535)/2-2,1)="",AND(INDEX(Calculation!$BL$6:$BL$505,ROW(I535)/2-2,1)="-",INDEX(Calculation!$BJ$6:$BJ$505,ROW(I535)/2-2,1)="-")),"",INDEX(Calculation!$BL$6:$BL$505,ROW(I535)/2-2,1)&amp; " - " &amp; INDEX(Calculation!$BM$6:$BM$505,ROW(I535)/2-2,1)),"")</f>
        <v/>
      </c>
      <c r="P536" s="45"/>
      <c r="Q536" s="92" t="str">
        <f t="shared" si="44"/>
        <v/>
      </c>
      <c r="R536" s="91" t="str">
        <f>IF(MOD(ROW(L535),2)=0,IF( OR(INDEX(Calculation!$BN$6:$BN$505,ROW(L535)/2-2,1)="",AND(INDEX(Calculation!$BN$6:$BN$505,ROW(L535)/2-2,1)="-",INDEX(Calculation!$BL$6:$BL$505,ROW(I535)/2-2,1)="-")),"",INDEX(Calculation!$BN$6:$BN$505,ROW(L535)/2-2,1)&amp; " - " &amp; INDEX(Calculation!$BO$6:$BO$505,ROW(L535)/2-2,1)),"")</f>
        <v/>
      </c>
      <c r="S536" s="63"/>
    </row>
    <row r="537" spans="2:19" x14ac:dyDescent="0.25">
      <c r="B537" s="62"/>
      <c r="C537" s="45"/>
      <c r="D537" s="81"/>
      <c r="E537" s="92" t="str">
        <f t="shared" si="40"/>
        <v/>
      </c>
      <c r="F537" s="91" t="str">
        <f>IF(MOD(ROW(F536),2)=0,IF( LEN(INDEX(Calculation!$BF$6:$BF$505,ROW(F536)/2-2,1))=0,"",INDEX(Calculation!$BF$6:$BF$505,ROW(F536)/2-2,1)&amp; " - " &amp; INDEX(Calculation!$BG$6:$BG$505,ROW(F536)/2-2,1)),"")</f>
        <v/>
      </c>
      <c r="G537" s="45"/>
      <c r="H537" s="92" t="str">
        <f t="shared" si="41"/>
        <v/>
      </c>
      <c r="I537" s="91" t="str">
        <f>IF(MOD(ROW(I536),2)=0,IF( OR(INDEX(Calculation!$BH$6:$BH$505,ROW(I536)/2-2,1)="",AND(INDEX(Calculation!$BH$6:$BH$505,ROW(I536)/2-2,1)="-",INDEX(Calculation!$BG$6:$BG$505,ROW(I536)/2-2,1)="-")),"",INDEX(Calculation!$BH$6:$BH$505,ROW(I536)/2-2,1)&amp; " - " &amp; INDEX(Calculation!$BI$6:$BI$505,ROW(I536)/2-2,1)),"")</f>
        <v/>
      </c>
      <c r="J537" s="45"/>
      <c r="K537" s="92" t="str">
        <f t="shared" si="42"/>
        <v/>
      </c>
      <c r="L537" s="91" t="str">
        <f>IF(MOD(ROW(I536),2)=0,IF( OR(INDEX(Calculation!$BJ$6:$BJ$505,ROW(I536)/2-2,1)="",AND(INDEX(Calculation!$BJ$6:$BJ$505,ROW(I536)/2-2,1)="-",INDEX(Calculation!$BH$6:$BH$505,ROW(I536)/2-2,1)="-")),"",INDEX(Calculation!$BJ$6:$BJ$505,ROW(I536)/2-2,1)&amp; " - " &amp; INDEX(Calculation!$BK$6:$BK$505,ROW(I536)/2-2,1)),"")</f>
        <v/>
      </c>
      <c r="M537" s="45"/>
      <c r="N537" s="92" t="str">
        <f t="shared" si="43"/>
        <v/>
      </c>
      <c r="O537" s="91" t="str">
        <f>IF(MOD(ROW(I536),2)=0,IF( OR(INDEX(Calculation!$BL$6:$BL$505,ROW(I536)/2-2,1)="",AND(INDEX(Calculation!$BL$6:$BL$505,ROW(I536)/2-2,1)="-",INDEX(Calculation!$BJ$6:$BJ$505,ROW(I536)/2-2,1)="-")),"",INDEX(Calculation!$BL$6:$BL$505,ROW(I536)/2-2,1)&amp; " - " &amp; INDEX(Calculation!$BM$6:$BM$505,ROW(I536)/2-2,1)),"")</f>
        <v/>
      </c>
      <c r="P537" s="45"/>
      <c r="Q537" s="92" t="str">
        <f t="shared" si="44"/>
        <v/>
      </c>
      <c r="R537" s="91" t="str">
        <f>IF(MOD(ROW(L536),2)=0,IF( OR(INDEX(Calculation!$BN$6:$BN$505,ROW(L536)/2-2,1)="",AND(INDEX(Calculation!$BN$6:$BN$505,ROW(L536)/2-2,1)="-",INDEX(Calculation!$BL$6:$BL$505,ROW(I536)/2-2,1)="-")),"",INDEX(Calculation!$BN$6:$BN$505,ROW(L536)/2-2,1)&amp; " - " &amp; INDEX(Calculation!$BO$6:$BO$505,ROW(L536)/2-2,1)),"")</f>
        <v/>
      </c>
      <c r="S537" s="63"/>
    </row>
    <row r="538" spans="2:19" x14ac:dyDescent="0.25">
      <c r="B538" s="62"/>
      <c r="C538" s="45"/>
      <c r="D538" s="81"/>
      <c r="E538" s="92" t="str">
        <f t="shared" si="40"/>
        <v/>
      </c>
      <c r="F538" s="91" t="str">
        <f>IF(MOD(ROW(F537),2)=0,IF( LEN(INDEX(Calculation!$BF$6:$BF$505,ROW(F537)/2-2,1))=0,"",INDEX(Calculation!$BF$6:$BF$505,ROW(F537)/2-2,1)&amp; " - " &amp; INDEX(Calculation!$BG$6:$BG$505,ROW(F537)/2-2,1)),"")</f>
        <v/>
      </c>
      <c r="G538" s="45"/>
      <c r="H538" s="92" t="str">
        <f t="shared" si="41"/>
        <v/>
      </c>
      <c r="I538" s="91" t="str">
        <f>IF(MOD(ROW(I537),2)=0,IF( OR(INDEX(Calculation!$BH$6:$BH$505,ROW(I537)/2-2,1)="",AND(INDEX(Calculation!$BH$6:$BH$505,ROW(I537)/2-2,1)="-",INDEX(Calculation!$BG$6:$BG$505,ROW(I537)/2-2,1)="-")),"",INDEX(Calculation!$BH$6:$BH$505,ROW(I537)/2-2,1)&amp; " - " &amp; INDEX(Calculation!$BI$6:$BI$505,ROW(I537)/2-2,1)),"")</f>
        <v/>
      </c>
      <c r="J538" s="45"/>
      <c r="K538" s="92" t="str">
        <f t="shared" si="42"/>
        <v/>
      </c>
      <c r="L538" s="91" t="str">
        <f>IF(MOD(ROW(I537),2)=0,IF( OR(INDEX(Calculation!$BJ$6:$BJ$505,ROW(I537)/2-2,1)="",AND(INDEX(Calculation!$BJ$6:$BJ$505,ROW(I537)/2-2,1)="-",INDEX(Calculation!$BH$6:$BH$505,ROW(I537)/2-2,1)="-")),"",INDEX(Calculation!$BJ$6:$BJ$505,ROW(I537)/2-2,1)&amp; " - " &amp; INDEX(Calculation!$BK$6:$BK$505,ROW(I537)/2-2,1)),"")</f>
        <v/>
      </c>
      <c r="M538" s="45"/>
      <c r="N538" s="92" t="str">
        <f t="shared" si="43"/>
        <v/>
      </c>
      <c r="O538" s="91" t="str">
        <f>IF(MOD(ROW(I537),2)=0,IF( OR(INDEX(Calculation!$BL$6:$BL$505,ROW(I537)/2-2,1)="",AND(INDEX(Calculation!$BL$6:$BL$505,ROW(I537)/2-2,1)="-",INDEX(Calculation!$BJ$6:$BJ$505,ROW(I537)/2-2,1)="-")),"",INDEX(Calculation!$BL$6:$BL$505,ROW(I537)/2-2,1)&amp; " - " &amp; INDEX(Calculation!$BM$6:$BM$505,ROW(I537)/2-2,1)),"")</f>
        <v/>
      </c>
      <c r="P538" s="45"/>
      <c r="Q538" s="92" t="str">
        <f t="shared" si="44"/>
        <v/>
      </c>
      <c r="R538" s="91" t="str">
        <f>IF(MOD(ROW(L537),2)=0,IF( OR(INDEX(Calculation!$BN$6:$BN$505,ROW(L537)/2-2,1)="",AND(INDEX(Calculation!$BN$6:$BN$505,ROW(L537)/2-2,1)="-",INDEX(Calculation!$BL$6:$BL$505,ROW(I537)/2-2,1)="-")),"",INDEX(Calculation!$BN$6:$BN$505,ROW(L537)/2-2,1)&amp; " - " &amp; INDEX(Calculation!$BO$6:$BO$505,ROW(L537)/2-2,1)),"")</f>
        <v/>
      </c>
      <c r="S538" s="63"/>
    </row>
    <row r="539" spans="2:19" x14ac:dyDescent="0.25">
      <c r="B539" s="62"/>
      <c r="C539" s="45"/>
      <c r="D539" s="81"/>
      <c r="E539" s="92" t="str">
        <f t="shared" si="40"/>
        <v/>
      </c>
      <c r="F539" s="91" t="str">
        <f>IF(MOD(ROW(F538),2)=0,IF( LEN(INDEX(Calculation!$BF$6:$BF$505,ROW(F538)/2-2,1))=0,"",INDEX(Calculation!$BF$6:$BF$505,ROW(F538)/2-2,1)&amp; " - " &amp; INDEX(Calculation!$BG$6:$BG$505,ROW(F538)/2-2,1)),"")</f>
        <v/>
      </c>
      <c r="G539" s="45"/>
      <c r="H539" s="92" t="str">
        <f t="shared" si="41"/>
        <v/>
      </c>
      <c r="I539" s="91" t="str">
        <f>IF(MOD(ROW(I538),2)=0,IF( OR(INDEX(Calculation!$BH$6:$BH$505,ROW(I538)/2-2,1)="",AND(INDEX(Calculation!$BH$6:$BH$505,ROW(I538)/2-2,1)="-",INDEX(Calculation!$BG$6:$BG$505,ROW(I538)/2-2,1)="-")),"",INDEX(Calculation!$BH$6:$BH$505,ROW(I538)/2-2,1)&amp; " - " &amp; INDEX(Calculation!$BI$6:$BI$505,ROW(I538)/2-2,1)),"")</f>
        <v/>
      </c>
      <c r="J539" s="45"/>
      <c r="K539" s="92" t="str">
        <f t="shared" si="42"/>
        <v/>
      </c>
      <c r="L539" s="91" t="str">
        <f>IF(MOD(ROW(I538),2)=0,IF( OR(INDEX(Calculation!$BJ$6:$BJ$505,ROW(I538)/2-2,1)="",AND(INDEX(Calculation!$BJ$6:$BJ$505,ROW(I538)/2-2,1)="-",INDEX(Calculation!$BH$6:$BH$505,ROW(I538)/2-2,1)="-")),"",INDEX(Calculation!$BJ$6:$BJ$505,ROW(I538)/2-2,1)&amp; " - " &amp; INDEX(Calculation!$BK$6:$BK$505,ROW(I538)/2-2,1)),"")</f>
        <v/>
      </c>
      <c r="M539" s="45"/>
      <c r="N539" s="92" t="str">
        <f t="shared" si="43"/>
        <v/>
      </c>
      <c r="O539" s="91" t="str">
        <f>IF(MOD(ROW(I538),2)=0,IF( OR(INDEX(Calculation!$BL$6:$BL$505,ROW(I538)/2-2,1)="",AND(INDEX(Calculation!$BL$6:$BL$505,ROW(I538)/2-2,1)="-",INDEX(Calculation!$BJ$6:$BJ$505,ROW(I538)/2-2,1)="-")),"",INDEX(Calculation!$BL$6:$BL$505,ROW(I538)/2-2,1)&amp; " - " &amp; INDEX(Calculation!$BM$6:$BM$505,ROW(I538)/2-2,1)),"")</f>
        <v/>
      </c>
      <c r="P539" s="45"/>
      <c r="Q539" s="92" t="str">
        <f t="shared" si="44"/>
        <v/>
      </c>
      <c r="R539" s="91" t="str">
        <f>IF(MOD(ROW(L538),2)=0,IF( OR(INDEX(Calculation!$BN$6:$BN$505,ROW(L538)/2-2,1)="",AND(INDEX(Calculation!$BN$6:$BN$505,ROW(L538)/2-2,1)="-",INDEX(Calculation!$BL$6:$BL$505,ROW(I538)/2-2,1)="-")),"",INDEX(Calculation!$BN$6:$BN$505,ROW(L538)/2-2,1)&amp; " - " &amp; INDEX(Calculation!$BO$6:$BO$505,ROW(L538)/2-2,1)),"")</f>
        <v/>
      </c>
      <c r="S539" s="63"/>
    </row>
    <row r="540" spans="2:19" x14ac:dyDescent="0.25">
      <c r="B540" s="62"/>
      <c r="C540" s="45"/>
      <c r="D540" s="81"/>
      <c r="E540" s="92" t="str">
        <f t="shared" si="40"/>
        <v/>
      </c>
      <c r="F540" s="91" t="str">
        <f>IF(MOD(ROW(F539),2)=0,IF( LEN(INDEX(Calculation!$BF$6:$BF$505,ROW(F539)/2-2,1))=0,"",INDEX(Calculation!$BF$6:$BF$505,ROW(F539)/2-2,1)&amp; " - " &amp; INDEX(Calculation!$BG$6:$BG$505,ROW(F539)/2-2,1)),"")</f>
        <v/>
      </c>
      <c r="G540" s="45"/>
      <c r="H540" s="92" t="str">
        <f t="shared" si="41"/>
        <v/>
      </c>
      <c r="I540" s="91" t="str">
        <f>IF(MOD(ROW(I539),2)=0,IF( OR(INDEX(Calculation!$BH$6:$BH$505,ROW(I539)/2-2,1)="",AND(INDEX(Calculation!$BH$6:$BH$505,ROW(I539)/2-2,1)="-",INDEX(Calculation!$BG$6:$BG$505,ROW(I539)/2-2,1)="-")),"",INDEX(Calculation!$BH$6:$BH$505,ROW(I539)/2-2,1)&amp; " - " &amp; INDEX(Calculation!$BI$6:$BI$505,ROW(I539)/2-2,1)),"")</f>
        <v/>
      </c>
      <c r="J540" s="45"/>
      <c r="K540" s="92" t="str">
        <f t="shared" si="42"/>
        <v/>
      </c>
      <c r="L540" s="91" t="str">
        <f>IF(MOD(ROW(I539),2)=0,IF( OR(INDEX(Calculation!$BJ$6:$BJ$505,ROW(I539)/2-2,1)="",AND(INDEX(Calculation!$BJ$6:$BJ$505,ROW(I539)/2-2,1)="-",INDEX(Calculation!$BH$6:$BH$505,ROW(I539)/2-2,1)="-")),"",INDEX(Calculation!$BJ$6:$BJ$505,ROW(I539)/2-2,1)&amp; " - " &amp; INDEX(Calculation!$BK$6:$BK$505,ROW(I539)/2-2,1)),"")</f>
        <v/>
      </c>
      <c r="M540" s="45"/>
      <c r="N540" s="92" t="str">
        <f t="shared" si="43"/>
        <v/>
      </c>
      <c r="O540" s="91" t="str">
        <f>IF(MOD(ROW(I539),2)=0,IF( OR(INDEX(Calculation!$BL$6:$BL$505,ROW(I539)/2-2,1)="",AND(INDEX(Calculation!$BL$6:$BL$505,ROW(I539)/2-2,1)="-",INDEX(Calculation!$BJ$6:$BJ$505,ROW(I539)/2-2,1)="-")),"",INDEX(Calculation!$BL$6:$BL$505,ROW(I539)/2-2,1)&amp; " - " &amp; INDEX(Calculation!$BM$6:$BM$505,ROW(I539)/2-2,1)),"")</f>
        <v/>
      </c>
      <c r="P540" s="45"/>
      <c r="Q540" s="92" t="str">
        <f t="shared" si="44"/>
        <v/>
      </c>
      <c r="R540" s="91" t="str">
        <f>IF(MOD(ROW(L539),2)=0,IF( OR(INDEX(Calculation!$BN$6:$BN$505,ROW(L539)/2-2,1)="",AND(INDEX(Calculation!$BN$6:$BN$505,ROW(L539)/2-2,1)="-",INDEX(Calculation!$BL$6:$BL$505,ROW(I539)/2-2,1)="-")),"",INDEX(Calculation!$BN$6:$BN$505,ROW(L539)/2-2,1)&amp; " - " &amp; INDEX(Calculation!$BO$6:$BO$505,ROW(L539)/2-2,1)),"")</f>
        <v/>
      </c>
      <c r="S540" s="63"/>
    </row>
    <row r="541" spans="2:19" x14ac:dyDescent="0.25">
      <c r="B541" s="62"/>
      <c r="C541" s="45"/>
      <c r="D541" s="81"/>
      <c r="E541" s="92" t="str">
        <f t="shared" si="40"/>
        <v/>
      </c>
      <c r="F541" s="91" t="str">
        <f>IF(MOD(ROW(F540),2)=0,IF( LEN(INDEX(Calculation!$BF$6:$BF$505,ROW(F540)/2-2,1))=0,"",INDEX(Calculation!$BF$6:$BF$505,ROW(F540)/2-2,1)&amp; " - " &amp; INDEX(Calculation!$BG$6:$BG$505,ROW(F540)/2-2,1)),"")</f>
        <v/>
      </c>
      <c r="G541" s="45"/>
      <c r="H541" s="92" t="str">
        <f t="shared" si="41"/>
        <v/>
      </c>
      <c r="I541" s="91" t="str">
        <f>IF(MOD(ROW(I540),2)=0,IF( OR(INDEX(Calculation!$BH$6:$BH$505,ROW(I540)/2-2,1)="",AND(INDEX(Calculation!$BH$6:$BH$505,ROW(I540)/2-2,1)="-",INDEX(Calculation!$BG$6:$BG$505,ROW(I540)/2-2,1)="-")),"",INDEX(Calculation!$BH$6:$BH$505,ROW(I540)/2-2,1)&amp; " - " &amp; INDEX(Calculation!$BI$6:$BI$505,ROW(I540)/2-2,1)),"")</f>
        <v/>
      </c>
      <c r="J541" s="45"/>
      <c r="K541" s="92" t="str">
        <f t="shared" si="42"/>
        <v/>
      </c>
      <c r="L541" s="91" t="str">
        <f>IF(MOD(ROW(I540),2)=0,IF( OR(INDEX(Calculation!$BJ$6:$BJ$505,ROW(I540)/2-2,1)="",AND(INDEX(Calculation!$BJ$6:$BJ$505,ROW(I540)/2-2,1)="-",INDEX(Calculation!$BH$6:$BH$505,ROW(I540)/2-2,1)="-")),"",INDEX(Calculation!$BJ$6:$BJ$505,ROW(I540)/2-2,1)&amp; " - " &amp; INDEX(Calculation!$BK$6:$BK$505,ROW(I540)/2-2,1)),"")</f>
        <v/>
      </c>
      <c r="M541" s="45"/>
      <c r="N541" s="92" t="str">
        <f t="shared" si="43"/>
        <v/>
      </c>
      <c r="O541" s="91" t="str">
        <f>IF(MOD(ROW(I540),2)=0,IF( OR(INDEX(Calculation!$BL$6:$BL$505,ROW(I540)/2-2,1)="",AND(INDEX(Calculation!$BL$6:$BL$505,ROW(I540)/2-2,1)="-",INDEX(Calculation!$BJ$6:$BJ$505,ROW(I540)/2-2,1)="-")),"",INDEX(Calculation!$BL$6:$BL$505,ROW(I540)/2-2,1)&amp; " - " &amp; INDEX(Calculation!$BM$6:$BM$505,ROW(I540)/2-2,1)),"")</f>
        <v/>
      </c>
      <c r="P541" s="45"/>
      <c r="Q541" s="92" t="str">
        <f t="shared" si="44"/>
        <v/>
      </c>
      <c r="R541" s="91" t="str">
        <f>IF(MOD(ROW(L540),2)=0,IF( OR(INDEX(Calculation!$BN$6:$BN$505,ROW(L540)/2-2,1)="",AND(INDEX(Calculation!$BN$6:$BN$505,ROW(L540)/2-2,1)="-",INDEX(Calculation!$BL$6:$BL$505,ROW(I540)/2-2,1)="-")),"",INDEX(Calculation!$BN$6:$BN$505,ROW(L540)/2-2,1)&amp; " - " &amp; INDEX(Calculation!$BO$6:$BO$505,ROW(L540)/2-2,1)),"")</f>
        <v/>
      </c>
      <c r="S541" s="63"/>
    </row>
    <row r="542" spans="2:19" x14ac:dyDescent="0.25">
      <c r="B542" s="62"/>
      <c r="C542" s="45"/>
      <c r="D542" s="81"/>
      <c r="E542" s="92" t="str">
        <f t="shared" si="40"/>
        <v/>
      </c>
      <c r="F542" s="91" t="str">
        <f>IF(MOD(ROW(F541),2)=0,IF( LEN(INDEX(Calculation!$BF$6:$BF$505,ROW(F541)/2-2,1))=0,"",INDEX(Calculation!$BF$6:$BF$505,ROW(F541)/2-2,1)&amp; " - " &amp; INDEX(Calculation!$BG$6:$BG$505,ROW(F541)/2-2,1)),"")</f>
        <v/>
      </c>
      <c r="G542" s="45"/>
      <c r="H542" s="92" t="str">
        <f t="shared" si="41"/>
        <v/>
      </c>
      <c r="I542" s="91" t="str">
        <f>IF(MOD(ROW(I541),2)=0,IF( OR(INDEX(Calculation!$BH$6:$BH$505,ROW(I541)/2-2,1)="",AND(INDEX(Calculation!$BH$6:$BH$505,ROW(I541)/2-2,1)="-",INDEX(Calculation!$BG$6:$BG$505,ROW(I541)/2-2,1)="-")),"",INDEX(Calculation!$BH$6:$BH$505,ROW(I541)/2-2,1)&amp; " - " &amp; INDEX(Calculation!$BI$6:$BI$505,ROW(I541)/2-2,1)),"")</f>
        <v/>
      </c>
      <c r="J542" s="45"/>
      <c r="K542" s="92" t="str">
        <f t="shared" si="42"/>
        <v/>
      </c>
      <c r="L542" s="91" t="str">
        <f>IF(MOD(ROW(I541),2)=0,IF( OR(INDEX(Calculation!$BJ$6:$BJ$505,ROW(I541)/2-2,1)="",AND(INDEX(Calculation!$BJ$6:$BJ$505,ROW(I541)/2-2,1)="-",INDEX(Calculation!$BH$6:$BH$505,ROW(I541)/2-2,1)="-")),"",INDEX(Calculation!$BJ$6:$BJ$505,ROW(I541)/2-2,1)&amp; " - " &amp; INDEX(Calculation!$BK$6:$BK$505,ROW(I541)/2-2,1)),"")</f>
        <v/>
      </c>
      <c r="M542" s="45"/>
      <c r="N542" s="92" t="str">
        <f t="shared" si="43"/>
        <v/>
      </c>
      <c r="O542" s="91" t="str">
        <f>IF(MOD(ROW(I541),2)=0,IF( OR(INDEX(Calculation!$BL$6:$BL$505,ROW(I541)/2-2,1)="",AND(INDEX(Calculation!$BL$6:$BL$505,ROW(I541)/2-2,1)="-",INDEX(Calculation!$BJ$6:$BJ$505,ROW(I541)/2-2,1)="-")),"",INDEX(Calculation!$BL$6:$BL$505,ROW(I541)/2-2,1)&amp; " - " &amp; INDEX(Calculation!$BM$6:$BM$505,ROW(I541)/2-2,1)),"")</f>
        <v/>
      </c>
      <c r="P542" s="45"/>
      <c r="Q542" s="92" t="str">
        <f t="shared" si="44"/>
        <v/>
      </c>
      <c r="R542" s="91" t="str">
        <f>IF(MOD(ROW(L541),2)=0,IF( OR(INDEX(Calculation!$BN$6:$BN$505,ROW(L541)/2-2,1)="",AND(INDEX(Calculation!$BN$6:$BN$505,ROW(L541)/2-2,1)="-",INDEX(Calculation!$BL$6:$BL$505,ROW(I541)/2-2,1)="-")),"",INDEX(Calculation!$BN$6:$BN$505,ROW(L541)/2-2,1)&amp; " - " &amp; INDEX(Calculation!$BO$6:$BO$505,ROW(L541)/2-2,1)),"")</f>
        <v/>
      </c>
      <c r="S542" s="63"/>
    </row>
    <row r="543" spans="2:19" x14ac:dyDescent="0.25">
      <c r="B543" s="62"/>
      <c r="C543" s="45"/>
      <c r="D543" s="81"/>
      <c r="E543" s="92" t="str">
        <f t="shared" si="40"/>
        <v/>
      </c>
      <c r="F543" s="91" t="str">
        <f>IF(MOD(ROW(F542),2)=0,IF( LEN(INDEX(Calculation!$BF$6:$BF$505,ROW(F542)/2-2,1))=0,"",INDEX(Calculation!$BF$6:$BF$505,ROW(F542)/2-2,1)&amp; " - " &amp; INDEX(Calculation!$BG$6:$BG$505,ROW(F542)/2-2,1)),"")</f>
        <v/>
      </c>
      <c r="G543" s="45"/>
      <c r="H543" s="92" t="str">
        <f t="shared" si="41"/>
        <v/>
      </c>
      <c r="I543" s="91" t="str">
        <f>IF(MOD(ROW(I542),2)=0,IF( OR(INDEX(Calculation!$BH$6:$BH$505,ROW(I542)/2-2,1)="",AND(INDEX(Calculation!$BH$6:$BH$505,ROW(I542)/2-2,1)="-",INDEX(Calculation!$BG$6:$BG$505,ROW(I542)/2-2,1)="-")),"",INDEX(Calculation!$BH$6:$BH$505,ROW(I542)/2-2,1)&amp; " - " &amp; INDEX(Calculation!$BI$6:$BI$505,ROW(I542)/2-2,1)),"")</f>
        <v/>
      </c>
      <c r="J543" s="45"/>
      <c r="K543" s="92" t="str">
        <f t="shared" si="42"/>
        <v/>
      </c>
      <c r="L543" s="91" t="str">
        <f>IF(MOD(ROW(I542),2)=0,IF( OR(INDEX(Calculation!$BJ$6:$BJ$505,ROW(I542)/2-2,1)="",AND(INDEX(Calculation!$BJ$6:$BJ$505,ROW(I542)/2-2,1)="-",INDEX(Calculation!$BH$6:$BH$505,ROW(I542)/2-2,1)="-")),"",INDEX(Calculation!$BJ$6:$BJ$505,ROW(I542)/2-2,1)&amp; " - " &amp; INDEX(Calculation!$BK$6:$BK$505,ROW(I542)/2-2,1)),"")</f>
        <v/>
      </c>
      <c r="M543" s="45"/>
      <c r="N543" s="92" t="str">
        <f t="shared" si="43"/>
        <v/>
      </c>
      <c r="O543" s="91" t="str">
        <f>IF(MOD(ROW(I542),2)=0,IF( OR(INDEX(Calculation!$BL$6:$BL$505,ROW(I542)/2-2,1)="",AND(INDEX(Calculation!$BL$6:$BL$505,ROW(I542)/2-2,1)="-",INDEX(Calculation!$BJ$6:$BJ$505,ROW(I542)/2-2,1)="-")),"",INDEX(Calculation!$BL$6:$BL$505,ROW(I542)/2-2,1)&amp; " - " &amp; INDEX(Calculation!$BM$6:$BM$505,ROW(I542)/2-2,1)),"")</f>
        <v/>
      </c>
      <c r="P543" s="45"/>
      <c r="Q543" s="92" t="str">
        <f t="shared" si="44"/>
        <v/>
      </c>
      <c r="R543" s="91" t="str">
        <f>IF(MOD(ROW(L542),2)=0,IF( OR(INDEX(Calculation!$BN$6:$BN$505,ROW(L542)/2-2,1)="",AND(INDEX(Calculation!$BN$6:$BN$505,ROW(L542)/2-2,1)="-",INDEX(Calculation!$BL$6:$BL$505,ROW(I542)/2-2,1)="-")),"",INDEX(Calculation!$BN$6:$BN$505,ROW(L542)/2-2,1)&amp; " - " &amp; INDEX(Calculation!$BO$6:$BO$505,ROW(L542)/2-2,1)),"")</f>
        <v/>
      </c>
      <c r="S543" s="63"/>
    </row>
    <row r="544" spans="2:19" x14ac:dyDescent="0.25">
      <c r="B544" s="62"/>
      <c r="C544" s="45"/>
      <c r="D544" s="81"/>
      <c r="E544" s="92" t="str">
        <f t="shared" si="40"/>
        <v/>
      </c>
      <c r="F544" s="91" t="str">
        <f>IF(MOD(ROW(F543),2)=0,IF( LEN(INDEX(Calculation!$BF$6:$BF$505,ROW(F543)/2-2,1))=0,"",INDEX(Calculation!$BF$6:$BF$505,ROW(F543)/2-2,1)&amp; " - " &amp; INDEX(Calculation!$BG$6:$BG$505,ROW(F543)/2-2,1)),"")</f>
        <v/>
      </c>
      <c r="G544" s="45"/>
      <c r="H544" s="92" t="str">
        <f t="shared" si="41"/>
        <v/>
      </c>
      <c r="I544" s="91" t="str">
        <f>IF(MOD(ROW(I543),2)=0,IF( OR(INDEX(Calculation!$BH$6:$BH$505,ROW(I543)/2-2,1)="",AND(INDEX(Calculation!$BH$6:$BH$505,ROW(I543)/2-2,1)="-",INDEX(Calculation!$BG$6:$BG$505,ROW(I543)/2-2,1)="-")),"",INDEX(Calculation!$BH$6:$BH$505,ROW(I543)/2-2,1)&amp; " - " &amp; INDEX(Calculation!$BI$6:$BI$505,ROW(I543)/2-2,1)),"")</f>
        <v/>
      </c>
      <c r="J544" s="45"/>
      <c r="K544" s="92" t="str">
        <f t="shared" si="42"/>
        <v/>
      </c>
      <c r="L544" s="91" t="str">
        <f>IF(MOD(ROW(I543),2)=0,IF( OR(INDEX(Calculation!$BJ$6:$BJ$505,ROW(I543)/2-2,1)="",AND(INDEX(Calculation!$BJ$6:$BJ$505,ROW(I543)/2-2,1)="-",INDEX(Calculation!$BH$6:$BH$505,ROW(I543)/2-2,1)="-")),"",INDEX(Calculation!$BJ$6:$BJ$505,ROW(I543)/2-2,1)&amp; " - " &amp; INDEX(Calculation!$BK$6:$BK$505,ROW(I543)/2-2,1)),"")</f>
        <v/>
      </c>
      <c r="M544" s="45"/>
      <c r="N544" s="92" t="str">
        <f t="shared" si="43"/>
        <v/>
      </c>
      <c r="O544" s="91" t="str">
        <f>IF(MOD(ROW(I543),2)=0,IF( OR(INDEX(Calculation!$BL$6:$BL$505,ROW(I543)/2-2,1)="",AND(INDEX(Calculation!$BL$6:$BL$505,ROW(I543)/2-2,1)="-",INDEX(Calculation!$BJ$6:$BJ$505,ROW(I543)/2-2,1)="-")),"",INDEX(Calculation!$BL$6:$BL$505,ROW(I543)/2-2,1)&amp; " - " &amp; INDEX(Calculation!$BM$6:$BM$505,ROW(I543)/2-2,1)),"")</f>
        <v/>
      </c>
      <c r="P544" s="45"/>
      <c r="Q544" s="92" t="str">
        <f t="shared" si="44"/>
        <v/>
      </c>
      <c r="R544" s="91" t="str">
        <f>IF(MOD(ROW(L543),2)=0,IF( OR(INDEX(Calculation!$BN$6:$BN$505,ROW(L543)/2-2,1)="",AND(INDEX(Calculation!$BN$6:$BN$505,ROW(L543)/2-2,1)="-",INDEX(Calculation!$BL$6:$BL$505,ROW(I543)/2-2,1)="-")),"",INDEX(Calculation!$BN$6:$BN$505,ROW(L543)/2-2,1)&amp; " - " &amp; INDEX(Calculation!$BO$6:$BO$505,ROW(L543)/2-2,1)),"")</f>
        <v/>
      </c>
      <c r="S544" s="63"/>
    </row>
    <row r="545" spans="2:19" x14ac:dyDescent="0.25">
      <c r="B545" s="62"/>
      <c r="C545" s="45"/>
      <c r="D545" s="81"/>
      <c r="E545" s="92" t="str">
        <f t="shared" si="40"/>
        <v/>
      </c>
      <c r="F545" s="91" t="str">
        <f>IF(MOD(ROW(F544),2)=0,IF( LEN(INDEX(Calculation!$BF$6:$BF$505,ROW(F544)/2-2,1))=0,"",INDEX(Calculation!$BF$6:$BF$505,ROW(F544)/2-2,1)&amp; " - " &amp; INDEX(Calculation!$BG$6:$BG$505,ROW(F544)/2-2,1)),"")</f>
        <v/>
      </c>
      <c r="G545" s="45"/>
      <c r="H545" s="92" t="str">
        <f t="shared" si="41"/>
        <v/>
      </c>
      <c r="I545" s="91" t="str">
        <f>IF(MOD(ROW(I544),2)=0,IF( OR(INDEX(Calculation!$BH$6:$BH$505,ROW(I544)/2-2,1)="",AND(INDEX(Calculation!$BH$6:$BH$505,ROW(I544)/2-2,1)="-",INDEX(Calculation!$BG$6:$BG$505,ROW(I544)/2-2,1)="-")),"",INDEX(Calculation!$BH$6:$BH$505,ROW(I544)/2-2,1)&amp; " - " &amp; INDEX(Calculation!$BI$6:$BI$505,ROW(I544)/2-2,1)),"")</f>
        <v/>
      </c>
      <c r="J545" s="45"/>
      <c r="K545" s="92" t="str">
        <f t="shared" si="42"/>
        <v/>
      </c>
      <c r="L545" s="91" t="str">
        <f>IF(MOD(ROW(I544),2)=0,IF( OR(INDEX(Calculation!$BJ$6:$BJ$505,ROW(I544)/2-2,1)="",AND(INDEX(Calculation!$BJ$6:$BJ$505,ROW(I544)/2-2,1)="-",INDEX(Calculation!$BH$6:$BH$505,ROW(I544)/2-2,1)="-")),"",INDEX(Calculation!$BJ$6:$BJ$505,ROW(I544)/2-2,1)&amp; " - " &amp; INDEX(Calculation!$BK$6:$BK$505,ROW(I544)/2-2,1)),"")</f>
        <v/>
      </c>
      <c r="M545" s="45"/>
      <c r="N545" s="92" t="str">
        <f t="shared" si="43"/>
        <v/>
      </c>
      <c r="O545" s="91" t="str">
        <f>IF(MOD(ROW(I544),2)=0,IF( OR(INDEX(Calculation!$BL$6:$BL$505,ROW(I544)/2-2,1)="",AND(INDEX(Calculation!$BL$6:$BL$505,ROW(I544)/2-2,1)="-",INDEX(Calculation!$BJ$6:$BJ$505,ROW(I544)/2-2,1)="-")),"",INDEX(Calculation!$BL$6:$BL$505,ROW(I544)/2-2,1)&amp; " - " &amp; INDEX(Calculation!$BM$6:$BM$505,ROW(I544)/2-2,1)),"")</f>
        <v/>
      </c>
      <c r="P545" s="45"/>
      <c r="Q545" s="92" t="str">
        <f t="shared" si="44"/>
        <v/>
      </c>
      <c r="R545" s="91" t="str">
        <f>IF(MOD(ROW(L544),2)=0,IF( OR(INDEX(Calculation!$BN$6:$BN$505,ROW(L544)/2-2,1)="",AND(INDEX(Calculation!$BN$6:$BN$505,ROW(L544)/2-2,1)="-",INDEX(Calculation!$BL$6:$BL$505,ROW(I544)/2-2,1)="-")),"",INDEX(Calculation!$BN$6:$BN$505,ROW(L544)/2-2,1)&amp; " - " &amp; INDEX(Calculation!$BO$6:$BO$505,ROW(L544)/2-2,1)),"")</f>
        <v/>
      </c>
      <c r="S545" s="63"/>
    </row>
    <row r="546" spans="2:19" x14ac:dyDescent="0.25">
      <c r="B546" s="62"/>
      <c r="C546" s="45"/>
      <c r="D546" s="81"/>
      <c r="E546" s="92" t="str">
        <f t="shared" si="40"/>
        <v/>
      </c>
      <c r="F546" s="91" t="str">
        <f>IF(MOD(ROW(F545),2)=0,IF( LEN(INDEX(Calculation!$BF$6:$BF$505,ROW(F545)/2-2,1))=0,"",INDEX(Calculation!$BF$6:$BF$505,ROW(F545)/2-2,1)&amp; " - " &amp; INDEX(Calculation!$BG$6:$BG$505,ROW(F545)/2-2,1)),"")</f>
        <v/>
      </c>
      <c r="G546" s="45"/>
      <c r="H546" s="92" t="str">
        <f t="shared" si="41"/>
        <v/>
      </c>
      <c r="I546" s="91" t="str">
        <f>IF(MOD(ROW(I545),2)=0,IF( OR(INDEX(Calculation!$BH$6:$BH$505,ROW(I545)/2-2,1)="",AND(INDEX(Calculation!$BH$6:$BH$505,ROW(I545)/2-2,1)="-",INDEX(Calculation!$BG$6:$BG$505,ROW(I545)/2-2,1)="-")),"",INDEX(Calculation!$BH$6:$BH$505,ROW(I545)/2-2,1)&amp; " - " &amp; INDEX(Calculation!$BI$6:$BI$505,ROW(I545)/2-2,1)),"")</f>
        <v/>
      </c>
      <c r="J546" s="45"/>
      <c r="K546" s="92" t="str">
        <f t="shared" si="42"/>
        <v/>
      </c>
      <c r="L546" s="91" t="str">
        <f>IF(MOD(ROW(I545),2)=0,IF( OR(INDEX(Calculation!$BJ$6:$BJ$505,ROW(I545)/2-2,1)="",AND(INDEX(Calculation!$BJ$6:$BJ$505,ROW(I545)/2-2,1)="-",INDEX(Calculation!$BH$6:$BH$505,ROW(I545)/2-2,1)="-")),"",INDEX(Calculation!$BJ$6:$BJ$505,ROW(I545)/2-2,1)&amp; " - " &amp; INDEX(Calculation!$BK$6:$BK$505,ROW(I545)/2-2,1)),"")</f>
        <v/>
      </c>
      <c r="M546" s="45"/>
      <c r="N546" s="92" t="str">
        <f t="shared" si="43"/>
        <v/>
      </c>
      <c r="O546" s="91" t="str">
        <f>IF(MOD(ROW(I545),2)=0,IF( OR(INDEX(Calculation!$BL$6:$BL$505,ROW(I545)/2-2,1)="",AND(INDEX(Calculation!$BL$6:$BL$505,ROW(I545)/2-2,1)="-",INDEX(Calculation!$BJ$6:$BJ$505,ROW(I545)/2-2,1)="-")),"",INDEX(Calculation!$BL$6:$BL$505,ROW(I545)/2-2,1)&amp; " - " &amp; INDEX(Calculation!$BM$6:$BM$505,ROW(I545)/2-2,1)),"")</f>
        <v/>
      </c>
      <c r="P546" s="45"/>
      <c r="Q546" s="92" t="str">
        <f t="shared" si="44"/>
        <v/>
      </c>
      <c r="R546" s="91" t="str">
        <f>IF(MOD(ROW(L545),2)=0,IF( OR(INDEX(Calculation!$BN$6:$BN$505,ROW(L545)/2-2,1)="",AND(INDEX(Calculation!$BN$6:$BN$505,ROW(L545)/2-2,1)="-",INDEX(Calculation!$BL$6:$BL$505,ROW(I545)/2-2,1)="-")),"",INDEX(Calculation!$BN$6:$BN$505,ROW(L545)/2-2,1)&amp; " - " &amp; INDEX(Calculation!$BO$6:$BO$505,ROW(L545)/2-2,1)),"")</f>
        <v/>
      </c>
      <c r="S546" s="63"/>
    </row>
    <row r="547" spans="2:19" x14ac:dyDescent="0.25">
      <c r="B547" s="62"/>
      <c r="C547" s="45"/>
      <c r="D547" s="81"/>
      <c r="E547" s="92" t="str">
        <f t="shared" si="40"/>
        <v/>
      </c>
      <c r="F547" s="91" t="str">
        <f>IF(MOD(ROW(F546),2)=0,IF( LEN(INDEX(Calculation!$BF$6:$BF$505,ROW(F546)/2-2,1))=0,"",INDEX(Calculation!$BF$6:$BF$505,ROW(F546)/2-2,1)&amp; " - " &amp; INDEX(Calculation!$BG$6:$BG$505,ROW(F546)/2-2,1)),"")</f>
        <v/>
      </c>
      <c r="G547" s="45"/>
      <c r="H547" s="92" t="str">
        <f t="shared" si="41"/>
        <v/>
      </c>
      <c r="I547" s="91" t="str">
        <f>IF(MOD(ROW(I546),2)=0,IF( OR(INDEX(Calculation!$BH$6:$BH$505,ROW(I546)/2-2,1)="",AND(INDEX(Calculation!$BH$6:$BH$505,ROW(I546)/2-2,1)="-",INDEX(Calculation!$BG$6:$BG$505,ROW(I546)/2-2,1)="-")),"",INDEX(Calculation!$BH$6:$BH$505,ROW(I546)/2-2,1)&amp; " - " &amp; INDEX(Calculation!$BI$6:$BI$505,ROW(I546)/2-2,1)),"")</f>
        <v/>
      </c>
      <c r="J547" s="45"/>
      <c r="K547" s="92" t="str">
        <f t="shared" si="42"/>
        <v/>
      </c>
      <c r="L547" s="91" t="str">
        <f>IF(MOD(ROW(I546),2)=0,IF( OR(INDEX(Calculation!$BJ$6:$BJ$505,ROW(I546)/2-2,1)="",AND(INDEX(Calculation!$BJ$6:$BJ$505,ROW(I546)/2-2,1)="-",INDEX(Calculation!$BH$6:$BH$505,ROW(I546)/2-2,1)="-")),"",INDEX(Calculation!$BJ$6:$BJ$505,ROW(I546)/2-2,1)&amp; " - " &amp; INDEX(Calculation!$BK$6:$BK$505,ROW(I546)/2-2,1)),"")</f>
        <v/>
      </c>
      <c r="M547" s="45"/>
      <c r="N547" s="92" t="str">
        <f t="shared" si="43"/>
        <v/>
      </c>
      <c r="O547" s="91" t="str">
        <f>IF(MOD(ROW(I546),2)=0,IF( OR(INDEX(Calculation!$BL$6:$BL$505,ROW(I546)/2-2,1)="",AND(INDEX(Calculation!$BL$6:$BL$505,ROW(I546)/2-2,1)="-",INDEX(Calculation!$BJ$6:$BJ$505,ROW(I546)/2-2,1)="-")),"",INDEX(Calculation!$BL$6:$BL$505,ROW(I546)/2-2,1)&amp; " - " &amp; INDEX(Calculation!$BM$6:$BM$505,ROW(I546)/2-2,1)),"")</f>
        <v/>
      </c>
      <c r="P547" s="45"/>
      <c r="Q547" s="92" t="str">
        <f t="shared" si="44"/>
        <v/>
      </c>
      <c r="R547" s="91" t="str">
        <f>IF(MOD(ROW(L546),2)=0,IF( OR(INDEX(Calculation!$BN$6:$BN$505,ROW(L546)/2-2,1)="",AND(INDEX(Calculation!$BN$6:$BN$505,ROW(L546)/2-2,1)="-",INDEX(Calculation!$BL$6:$BL$505,ROW(I546)/2-2,1)="-")),"",INDEX(Calculation!$BN$6:$BN$505,ROW(L546)/2-2,1)&amp; " - " &amp; INDEX(Calculation!$BO$6:$BO$505,ROW(L546)/2-2,1)),"")</f>
        <v/>
      </c>
      <c r="S547" s="63"/>
    </row>
    <row r="548" spans="2:19" x14ac:dyDescent="0.25">
      <c r="B548" s="62"/>
      <c r="C548" s="45"/>
      <c r="D548" s="81"/>
      <c r="E548" s="92" t="str">
        <f t="shared" si="40"/>
        <v/>
      </c>
      <c r="F548" s="91" t="str">
        <f>IF(MOD(ROW(F547),2)=0,IF( LEN(INDEX(Calculation!$BF$6:$BF$505,ROW(F547)/2-2,1))=0,"",INDEX(Calculation!$BF$6:$BF$505,ROW(F547)/2-2,1)&amp; " - " &amp; INDEX(Calculation!$BG$6:$BG$505,ROW(F547)/2-2,1)),"")</f>
        <v/>
      </c>
      <c r="G548" s="45"/>
      <c r="H548" s="92" t="str">
        <f t="shared" si="41"/>
        <v/>
      </c>
      <c r="I548" s="91" t="str">
        <f>IF(MOD(ROW(I547),2)=0,IF( OR(INDEX(Calculation!$BH$6:$BH$505,ROW(I547)/2-2,1)="",AND(INDEX(Calculation!$BH$6:$BH$505,ROW(I547)/2-2,1)="-",INDEX(Calculation!$BG$6:$BG$505,ROW(I547)/2-2,1)="-")),"",INDEX(Calculation!$BH$6:$BH$505,ROW(I547)/2-2,1)&amp; " - " &amp; INDEX(Calculation!$BI$6:$BI$505,ROW(I547)/2-2,1)),"")</f>
        <v/>
      </c>
      <c r="J548" s="45"/>
      <c r="K548" s="92" t="str">
        <f t="shared" si="42"/>
        <v/>
      </c>
      <c r="L548" s="91" t="str">
        <f>IF(MOD(ROW(I547),2)=0,IF( OR(INDEX(Calculation!$BJ$6:$BJ$505,ROW(I547)/2-2,1)="",AND(INDEX(Calculation!$BJ$6:$BJ$505,ROW(I547)/2-2,1)="-",INDEX(Calculation!$BH$6:$BH$505,ROW(I547)/2-2,1)="-")),"",INDEX(Calculation!$BJ$6:$BJ$505,ROW(I547)/2-2,1)&amp; " - " &amp; INDEX(Calculation!$BK$6:$BK$505,ROW(I547)/2-2,1)),"")</f>
        <v/>
      </c>
      <c r="M548" s="45"/>
      <c r="N548" s="92" t="str">
        <f t="shared" si="43"/>
        <v/>
      </c>
      <c r="O548" s="91" t="str">
        <f>IF(MOD(ROW(I547),2)=0,IF( OR(INDEX(Calculation!$BL$6:$BL$505,ROW(I547)/2-2,1)="",AND(INDEX(Calculation!$BL$6:$BL$505,ROW(I547)/2-2,1)="-",INDEX(Calculation!$BJ$6:$BJ$505,ROW(I547)/2-2,1)="-")),"",INDEX(Calculation!$BL$6:$BL$505,ROW(I547)/2-2,1)&amp; " - " &amp; INDEX(Calculation!$BM$6:$BM$505,ROW(I547)/2-2,1)),"")</f>
        <v/>
      </c>
      <c r="P548" s="45"/>
      <c r="Q548" s="92" t="str">
        <f t="shared" si="44"/>
        <v/>
      </c>
      <c r="R548" s="91" t="str">
        <f>IF(MOD(ROW(L547),2)=0,IF( OR(INDEX(Calculation!$BN$6:$BN$505,ROW(L547)/2-2,1)="",AND(INDEX(Calculation!$BN$6:$BN$505,ROW(L547)/2-2,1)="-",INDEX(Calculation!$BL$6:$BL$505,ROW(I547)/2-2,1)="-")),"",INDEX(Calculation!$BN$6:$BN$505,ROW(L547)/2-2,1)&amp; " - " &amp; INDEX(Calculation!$BO$6:$BO$505,ROW(L547)/2-2,1)),"")</f>
        <v/>
      </c>
      <c r="S548" s="63"/>
    </row>
    <row r="549" spans="2:19" x14ac:dyDescent="0.25">
      <c r="B549" s="62"/>
      <c r="C549" s="45"/>
      <c r="D549" s="81"/>
      <c r="E549" s="92" t="str">
        <f t="shared" si="40"/>
        <v/>
      </c>
      <c r="F549" s="91" t="str">
        <f>IF(MOD(ROW(F548),2)=0,IF( LEN(INDEX(Calculation!$BF$6:$BF$505,ROW(F548)/2-2,1))=0,"",INDEX(Calculation!$BF$6:$BF$505,ROW(F548)/2-2,1)&amp; " - " &amp; INDEX(Calculation!$BG$6:$BG$505,ROW(F548)/2-2,1)),"")</f>
        <v/>
      </c>
      <c r="G549" s="45"/>
      <c r="H549" s="92" t="str">
        <f t="shared" si="41"/>
        <v/>
      </c>
      <c r="I549" s="91" t="str">
        <f>IF(MOD(ROW(I548),2)=0,IF( OR(INDEX(Calculation!$BH$6:$BH$505,ROW(I548)/2-2,1)="",AND(INDEX(Calculation!$BH$6:$BH$505,ROW(I548)/2-2,1)="-",INDEX(Calculation!$BG$6:$BG$505,ROW(I548)/2-2,1)="-")),"",INDEX(Calculation!$BH$6:$BH$505,ROW(I548)/2-2,1)&amp; " - " &amp; INDEX(Calculation!$BI$6:$BI$505,ROW(I548)/2-2,1)),"")</f>
        <v/>
      </c>
      <c r="J549" s="45"/>
      <c r="K549" s="92" t="str">
        <f t="shared" si="42"/>
        <v/>
      </c>
      <c r="L549" s="91" t="str">
        <f>IF(MOD(ROW(I548),2)=0,IF( OR(INDEX(Calculation!$BJ$6:$BJ$505,ROW(I548)/2-2,1)="",AND(INDEX(Calculation!$BJ$6:$BJ$505,ROW(I548)/2-2,1)="-",INDEX(Calculation!$BH$6:$BH$505,ROW(I548)/2-2,1)="-")),"",INDEX(Calculation!$BJ$6:$BJ$505,ROW(I548)/2-2,1)&amp; " - " &amp; INDEX(Calculation!$BK$6:$BK$505,ROW(I548)/2-2,1)),"")</f>
        <v/>
      </c>
      <c r="M549" s="45"/>
      <c r="N549" s="92" t="str">
        <f t="shared" si="43"/>
        <v/>
      </c>
      <c r="O549" s="91" t="str">
        <f>IF(MOD(ROW(I548),2)=0,IF( OR(INDEX(Calculation!$BL$6:$BL$505,ROW(I548)/2-2,1)="",AND(INDEX(Calculation!$BL$6:$BL$505,ROW(I548)/2-2,1)="-",INDEX(Calculation!$BJ$6:$BJ$505,ROW(I548)/2-2,1)="-")),"",INDEX(Calculation!$BL$6:$BL$505,ROW(I548)/2-2,1)&amp; " - " &amp; INDEX(Calculation!$BM$6:$BM$505,ROW(I548)/2-2,1)),"")</f>
        <v/>
      </c>
      <c r="P549" s="45"/>
      <c r="Q549" s="92" t="str">
        <f t="shared" si="44"/>
        <v/>
      </c>
      <c r="R549" s="91" t="str">
        <f>IF(MOD(ROW(L548),2)=0,IF( OR(INDEX(Calculation!$BN$6:$BN$505,ROW(L548)/2-2,1)="",AND(INDEX(Calculation!$BN$6:$BN$505,ROW(L548)/2-2,1)="-",INDEX(Calculation!$BL$6:$BL$505,ROW(I548)/2-2,1)="-")),"",INDEX(Calculation!$BN$6:$BN$505,ROW(L548)/2-2,1)&amp; " - " &amp; INDEX(Calculation!$BO$6:$BO$505,ROW(L548)/2-2,1)),"")</f>
        <v/>
      </c>
      <c r="S549" s="63"/>
    </row>
    <row r="550" spans="2:19" x14ac:dyDescent="0.25">
      <c r="B550" s="62"/>
      <c r="C550" s="45"/>
      <c r="D550" s="81"/>
      <c r="E550" s="92" t="str">
        <f t="shared" si="40"/>
        <v/>
      </c>
      <c r="F550" s="91" t="str">
        <f>IF(MOD(ROW(F549),2)=0,IF( LEN(INDEX(Calculation!$BF$6:$BF$505,ROW(F549)/2-2,1))=0,"",INDEX(Calculation!$BF$6:$BF$505,ROW(F549)/2-2,1)&amp; " - " &amp; INDEX(Calculation!$BG$6:$BG$505,ROW(F549)/2-2,1)),"")</f>
        <v/>
      </c>
      <c r="G550" s="45"/>
      <c r="H550" s="92" t="str">
        <f t="shared" si="41"/>
        <v/>
      </c>
      <c r="I550" s="91" t="str">
        <f>IF(MOD(ROW(I549),2)=0,IF( OR(INDEX(Calculation!$BH$6:$BH$505,ROW(I549)/2-2,1)="",AND(INDEX(Calculation!$BH$6:$BH$505,ROW(I549)/2-2,1)="-",INDEX(Calculation!$BG$6:$BG$505,ROW(I549)/2-2,1)="-")),"",INDEX(Calculation!$BH$6:$BH$505,ROW(I549)/2-2,1)&amp; " - " &amp; INDEX(Calculation!$BI$6:$BI$505,ROW(I549)/2-2,1)),"")</f>
        <v/>
      </c>
      <c r="J550" s="45"/>
      <c r="K550" s="92" t="str">
        <f t="shared" si="42"/>
        <v/>
      </c>
      <c r="L550" s="91" t="str">
        <f>IF(MOD(ROW(I549),2)=0,IF( OR(INDEX(Calculation!$BJ$6:$BJ$505,ROW(I549)/2-2,1)="",AND(INDEX(Calculation!$BJ$6:$BJ$505,ROW(I549)/2-2,1)="-",INDEX(Calculation!$BH$6:$BH$505,ROW(I549)/2-2,1)="-")),"",INDEX(Calculation!$BJ$6:$BJ$505,ROW(I549)/2-2,1)&amp; " - " &amp; INDEX(Calculation!$BK$6:$BK$505,ROW(I549)/2-2,1)),"")</f>
        <v/>
      </c>
      <c r="M550" s="45"/>
      <c r="N550" s="92" t="str">
        <f t="shared" si="43"/>
        <v/>
      </c>
      <c r="O550" s="91" t="str">
        <f>IF(MOD(ROW(I549),2)=0,IF( OR(INDEX(Calculation!$BL$6:$BL$505,ROW(I549)/2-2,1)="",AND(INDEX(Calculation!$BL$6:$BL$505,ROW(I549)/2-2,1)="-",INDEX(Calculation!$BJ$6:$BJ$505,ROW(I549)/2-2,1)="-")),"",INDEX(Calculation!$BL$6:$BL$505,ROW(I549)/2-2,1)&amp; " - " &amp; INDEX(Calculation!$BM$6:$BM$505,ROW(I549)/2-2,1)),"")</f>
        <v/>
      </c>
      <c r="P550" s="45"/>
      <c r="Q550" s="92" t="str">
        <f t="shared" si="44"/>
        <v/>
      </c>
      <c r="R550" s="91" t="str">
        <f>IF(MOD(ROW(L549),2)=0,IF( OR(INDEX(Calculation!$BN$6:$BN$505,ROW(L549)/2-2,1)="",AND(INDEX(Calculation!$BN$6:$BN$505,ROW(L549)/2-2,1)="-",INDEX(Calculation!$BL$6:$BL$505,ROW(I549)/2-2,1)="-")),"",INDEX(Calculation!$BN$6:$BN$505,ROW(L549)/2-2,1)&amp; " - " &amp; INDEX(Calculation!$BO$6:$BO$505,ROW(L549)/2-2,1)),"")</f>
        <v/>
      </c>
      <c r="S550" s="63"/>
    </row>
    <row r="551" spans="2:19" x14ac:dyDescent="0.25">
      <c r="B551" s="62"/>
      <c r="C551" s="45"/>
      <c r="D551" s="81"/>
      <c r="E551" s="92" t="str">
        <f t="shared" si="40"/>
        <v/>
      </c>
      <c r="F551" s="91" t="str">
        <f>IF(MOD(ROW(F550),2)=0,IF( LEN(INDEX(Calculation!$BF$6:$BF$505,ROW(F550)/2-2,1))=0,"",INDEX(Calculation!$BF$6:$BF$505,ROW(F550)/2-2,1)&amp; " - " &amp; INDEX(Calculation!$BG$6:$BG$505,ROW(F550)/2-2,1)),"")</f>
        <v/>
      </c>
      <c r="G551" s="45"/>
      <c r="H551" s="92" t="str">
        <f t="shared" si="41"/>
        <v/>
      </c>
      <c r="I551" s="91" t="str">
        <f>IF(MOD(ROW(I550),2)=0,IF( OR(INDEX(Calculation!$BH$6:$BH$505,ROW(I550)/2-2,1)="",AND(INDEX(Calculation!$BH$6:$BH$505,ROW(I550)/2-2,1)="-",INDEX(Calculation!$BG$6:$BG$505,ROW(I550)/2-2,1)="-")),"",INDEX(Calculation!$BH$6:$BH$505,ROW(I550)/2-2,1)&amp; " - " &amp; INDEX(Calculation!$BI$6:$BI$505,ROW(I550)/2-2,1)),"")</f>
        <v/>
      </c>
      <c r="J551" s="45"/>
      <c r="K551" s="92" t="str">
        <f t="shared" si="42"/>
        <v/>
      </c>
      <c r="L551" s="91" t="str">
        <f>IF(MOD(ROW(I550),2)=0,IF( OR(INDEX(Calculation!$BJ$6:$BJ$505,ROW(I550)/2-2,1)="",AND(INDEX(Calculation!$BJ$6:$BJ$505,ROW(I550)/2-2,1)="-",INDEX(Calculation!$BH$6:$BH$505,ROW(I550)/2-2,1)="-")),"",INDEX(Calculation!$BJ$6:$BJ$505,ROW(I550)/2-2,1)&amp; " - " &amp; INDEX(Calculation!$BK$6:$BK$505,ROW(I550)/2-2,1)),"")</f>
        <v/>
      </c>
      <c r="M551" s="45"/>
      <c r="N551" s="92" t="str">
        <f t="shared" si="43"/>
        <v/>
      </c>
      <c r="O551" s="91" t="str">
        <f>IF(MOD(ROW(I550),2)=0,IF( OR(INDEX(Calculation!$BL$6:$BL$505,ROW(I550)/2-2,1)="",AND(INDEX(Calculation!$BL$6:$BL$505,ROW(I550)/2-2,1)="-",INDEX(Calculation!$BJ$6:$BJ$505,ROW(I550)/2-2,1)="-")),"",INDEX(Calculation!$BL$6:$BL$505,ROW(I550)/2-2,1)&amp; " - " &amp; INDEX(Calculation!$BM$6:$BM$505,ROW(I550)/2-2,1)),"")</f>
        <v/>
      </c>
      <c r="P551" s="45"/>
      <c r="Q551" s="92" t="str">
        <f t="shared" si="44"/>
        <v/>
      </c>
      <c r="R551" s="91" t="str">
        <f>IF(MOD(ROW(L550),2)=0,IF( OR(INDEX(Calculation!$BN$6:$BN$505,ROW(L550)/2-2,1)="",AND(INDEX(Calculation!$BN$6:$BN$505,ROW(L550)/2-2,1)="-",INDEX(Calculation!$BL$6:$BL$505,ROW(I550)/2-2,1)="-")),"",INDEX(Calculation!$BN$6:$BN$505,ROW(L550)/2-2,1)&amp; " - " &amp; INDEX(Calculation!$BO$6:$BO$505,ROW(L550)/2-2,1)),"")</f>
        <v/>
      </c>
      <c r="S551" s="63"/>
    </row>
    <row r="552" spans="2:19" x14ac:dyDescent="0.25">
      <c r="B552" s="62"/>
      <c r="C552" s="45"/>
      <c r="D552" s="81"/>
      <c r="E552" s="92" t="str">
        <f t="shared" si="40"/>
        <v/>
      </c>
      <c r="F552" s="91" t="str">
        <f>IF(MOD(ROW(F551),2)=0,IF( LEN(INDEX(Calculation!$BF$6:$BF$505,ROW(F551)/2-2,1))=0,"",INDEX(Calculation!$BF$6:$BF$505,ROW(F551)/2-2,1)&amp; " - " &amp; INDEX(Calculation!$BG$6:$BG$505,ROW(F551)/2-2,1)),"")</f>
        <v/>
      </c>
      <c r="G552" s="45"/>
      <c r="H552" s="92" t="str">
        <f t="shared" si="41"/>
        <v/>
      </c>
      <c r="I552" s="91" t="str">
        <f>IF(MOD(ROW(I551),2)=0,IF( OR(INDEX(Calculation!$BH$6:$BH$505,ROW(I551)/2-2,1)="",AND(INDEX(Calculation!$BH$6:$BH$505,ROW(I551)/2-2,1)="-",INDEX(Calculation!$BG$6:$BG$505,ROW(I551)/2-2,1)="-")),"",INDEX(Calculation!$BH$6:$BH$505,ROW(I551)/2-2,1)&amp; " - " &amp; INDEX(Calculation!$BI$6:$BI$505,ROW(I551)/2-2,1)),"")</f>
        <v/>
      </c>
      <c r="J552" s="45"/>
      <c r="K552" s="92" t="str">
        <f t="shared" si="42"/>
        <v/>
      </c>
      <c r="L552" s="91" t="str">
        <f>IF(MOD(ROW(I551),2)=0,IF( OR(INDEX(Calculation!$BJ$6:$BJ$505,ROW(I551)/2-2,1)="",AND(INDEX(Calculation!$BJ$6:$BJ$505,ROW(I551)/2-2,1)="-",INDEX(Calculation!$BH$6:$BH$505,ROW(I551)/2-2,1)="-")),"",INDEX(Calculation!$BJ$6:$BJ$505,ROW(I551)/2-2,1)&amp; " - " &amp; INDEX(Calculation!$BK$6:$BK$505,ROW(I551)/2-2,1)),"")</f>
        <v/>
      </c>
      <c r="M552" s="45"/>
      <c r="N552" s="92" t="str">
        <f t="shared" si="43"/>
        <v/>
      </c>
      <c r="O552" s="91" t="str">
        <f>IF(MOD(ROW(I551),2)=0,IF( OR(INDEX(Calculation!$BL$6:$BL$505,ROW(I551)/2-2,1)="",AND(INDEX(Calculation!$BL$6:$BL$505,ROW(I551)/2-2,1)="-",INDEX(Calculation!$BJ$6:$BJ$505,ROW(I551)/2-2,1)="-")),"",INDEX(Calculation!$BL$6:$BL$505,ROW(I551)/2-2,1)&amp; " - " &amp; INDEX(Calculation!$BM$6:$BM$505,ROW(I551)/2-2,1)),"")</f>
        <v/>
      </c>
      <c r="P552" s="45"/>
      <c r="Q552" s="92" t="str">
        <f t="shared" si="44"/>
        <v/>
      </c>
      <c r="R552" s="91" t="str">
        <f>IF(MOD(ROW(L551),2)=0,IF( OR(INDEX(Calculation!$BN$6:$BN$505,ROW(L551)/2-2,1)="",AND(INDEX(Calculation!$BN$6:$BN$505,ROW(L551)/2-2,1)="-",INDEX(Calculation!$BL$6:$BL$505,ROW(I551)/2-2,1)="-")),"",INDEX(Calculation!$BN$6:$BN$505,ROW(L551)/2-2,1)&amp; " - " &amp; INDEX(Calculation!$BO$6:$BO$505,ROW(L551)/2-2,1)),"")</f>
        <v/>
      </c>
      <c r="S552" s="63"/>
    </row>
    <row r="553" spans="2:19" x14ac:dyDescent="0.25">
      <c r="B553" s="62"/>
      <c r="C553" s="45"/>
      <c r="D553" s="81"/>
      <c r="E553" s="92" t="str">
        <f t="shared" si="40"/>
        <v/>
      </c>
      <c r="F553" s="91" t="str">
        <f>IF(MOD(ROW(F552),2)=0,IF( LEN(INDEX(Calculation!$BF$6:$BF$505,ROW(F552)/2-2,1))=0,"",INDEX(Calculation!$BF$6:$BF$505,ROW(F552)/2-2,1)&amp; " - " &amp; INDEX(Calculation!$BG$6:$BG$505,ROW(F552)/2-2,1)),"")</f>
        <v/>
      </c>
      <c r="G553" s="45"/>
      <c r="H553" s="92" t="str">
        <f t="shared" si="41"/>
        <v/>
      </c>
      <c r="I553" s="91" t="str">
        <f>IF(MOD(ROW(I552),2)=0,IF( OR(INDEX(Calculation!$BH$6:$BH$505,ROW(I552)/2-2,1)="",AND(INDEX(Calculation!$BH$6:$BH$505,ROW(I552)/2-2,1)="-",INDEX(Calculation!$BG$6:$BG$505,ROW(I552)/2-2,1)="-")),"",INDEX(Calculation!$BH$6:$BH$505,ROW(I552)/2-2,1)&amp; " - " &amp; INDEX(Calculation!$BI$6:$BI$505,ROW(I552)/2-2,1)),"")</f>
        <v/>
      </c>
      <c r="J553" s="45"/>
      <c r="K553" s="92" t="str">
        <f t="shared" si="42"/>
        <v/>
      </c>
      <c r="L553" s="91" t="str">
        <f>IF(MOD(ROW(I552),2)=0,IF( OR(INDEX(Calculation!$BJ$6:$BJ$505,ROW(I552)/2-2,1)="",AND(INDEX(Calculation!$BJ$6:$BJ$505,ROW(I552)/2-2,1)="-",INDEX(Calculation!$BH$6:$BH$505,ROW(I552)/2-2,1)="-")),"",INDEX(Calculation!$BJ$6:$BJ$505,ROW(I552)/2-2,1)&amp; " - " &amp; INDEX(Calculation!$BK$6:$BK$505,ROW(I552)/2-2,1)),"")</f>
        <v/>
      </c>
      <c r="M553" s="45"/>
      <c r="N553" s="92" t="str">
        <f t="shared" si="43"/>
        <v/>
      </c>
      <c r="O553" s="91" t="str">
        <f>IF(MOD(ROW(I552),2)=0,IF( OR(INDEX(Calculation!$BL$6:$BL$505,ROW(I552)/2-2,1)="",AND(INDEX(Calculation!$BL$6:$BL$505,ROW(I552)/2-2,1)="-",INDEX(Calculation!$BJ$6:$BJ$505,ROW(I552)/2-2,1)="-")),"",INDEX(Calculation!$BL$6:$BL$505,ROW(I552)/2-2,1)&amp; " - " &amp; INDEX(Calculation!$BM$6:$BM$505,ROW(I552)/2-2,1)),"")</f>
        <v/>
      </c>
      <c r="P553" s="45"/>
      <c r="Q553" s="92" t="str">
        <f t="shared" si="44"/>
        <v/>
      </c>
      <c r="R553" s="91" t="str">
        <f>IF(MOD(ROW(L552),2)=0,IF( OR(INDEX(Calculation!$BN$6:$BN$505,ROW(L552)/2-2,1)="",AND(INDEX(Calculation!$BN$6:$BN$505,ROW(L552)/2-2,1)="-",INDEX(Calculation!$BL$6:$BL$505,ROW(I552)/2-2,1)="-")),"",INDEX(Calculation!$BN$6:$BN$505,ROW(L552)/2-2,1)&amp; " - " &amp; INDEX(Calculation!$BO$6:$BO$505,ROW(L552)/2-2,1)),"")</f>
        <v/>
      </c>
      <c r="S553" s="63"/>
    </row>
    <row r="554" spans="2:19" x14ac:dyDescent="0.25">
      <c r="B554" s="62"/>
      <c r="C554" s="45"/>
      <c r="D554" s="81"/>
      <c r="E554" s="92" t="str">
        <f t="shared" si="40"/>
        <v/>
      </c>
      <c r="F554" s="91" t="str">
        <f>IF(MOD(ROW(F553),2)=0,IF( LEN(INDEX(Calculation!$BF$6:$BF$505,ROW(F553)/2-2,1))=0,"",INDEX(Calculation!$BF$6:$BF$505,ROW(F553)/2-2,1)&amp; " - " &amp; INDEX(Calculation!$BG$6:$BG$505,ROW(F553)/2-2,1)),"")</f>
        <v/>
      </c>
      <c r="G554" s="45"/>
      <c r="H554" s="92" t="str">
        <f t="shared" si="41"/>
        <v/>
      </c>
      <c r="I554" s="91" t="str">
        <f>IF(MOD(ROW(I553),2)=0,IF( OR(INDEX(Calculation!$BH$6:$BH$505,ROW(I553)/2-2,1)="",AND(INDEX(Calculation!$BH$6:$BH$505,ROW(I553)/2-2,1)="-",INDEX(Calculation!$BG$6:$BG$505,ROW(I553)/2-2,1)="-")),"",INDEX(Calculation!$BH$6:$BH$505,ROW(I553)/2-2,1)&amp; " - " &amp; INDEX(Calculation!$BI$6:$BI$505,ROW(I553)/2-2,1)),"")</f>
        <v/>
      </c>
      <c r="J554" s="45"/>
      <c r="K554" s="92" t="str">
        <f t="shared" si="42"/>
        <v/>
      </c>
      <c r="L554" s="91" t="str">
        <f>IF(MOD(ROW(I553),2)=0,IF( OR(INDEX(Calculation!$BJ$6:$BJ$505,ROW(I553)/2-2,1)="",AND(INDEX(Calculation!$BJ$6:$BJ$505,ROW(I553)/2-2,1)="-",INDEX(Calculation!$BH$6:$BH$505,ROW(I553)/2-2,1)="-")),"",INDEX(Calculation!$BJ$6:$BJ$505,ROW(I553)/2-2,1)&amp; " - " &amp; INDEX(Calculation!$BK$6:$BK$505,ROW(I553)/2-2,1)),"")</f>
        <v/>
      </c>
      <c r="M554" s="45"/>
      <c r="N554" s="92" t="str">
        <f t="shared" si="43"/>
        <v/>
      </c>
      <c r="O554" s="91" t="str">
        <f>IF(MOD(ROW(I553),2)=0,IF( OR(INDEX(Calculation!$BL$6:$BL$505,ROW(I553)/2-2,1)="",AND(INDEX(Calculation!$BL$6:$BL$505,ROW(I553)/2-2,1)="-",INDEX(Calculation!$BJ$6:$BJ$505,ROW(I553)/2-2,1)="-")),"",INDEX(Calculation!$BL$6:$BL$505,ROW(I553)/2-2,1)&amp; " - " &amp; INDEX(Calculation!$BM$6:$BM$505,ROW(I553)/2-2,1)),"")</f>
        <v/>
      </c>
      <c r="P554" s="45"/>
      <c r="Q554" s="92" t="str">
        <f t="shared" si="44"/>
        <v/>
      </c>
      <c r="R554" s="91" t="str">
        <f>IF(MOD(ROW(L553),2)=0,IF( OR(INDEX(Calculation!$BN$6:$BN$505,ROW(L553)/2-2,1)="",AND(INDEX(Calculation!$BN$6:$BN$505,ROW(L553)/2-2,1)="-",INDEX(Calculation!$BL$6:$BL$505,ROW(I553)/2-2,1)="-")),"",INDEX(Calculation!$BN$6:$BN$505,ROW(L553)/2-2,1)&amp; " - " &amp; INDEX(Calculation!$BO$6:$BO$505,ROW(L553)/2-2,1)),"")</f>
        <v/>
      </c>
      <c r="S554" s="63"/>
    </row>
    <row r="555" spans="2:19" x14ac:dyDescent="0.25">
      <c r="B555" s="62"/>
      <c r="C555" s="45"/>
      <c r="D555" s="81"/>
      <c r="E555" s="92" t="str">
        <f t="shared" si="40"/>
        <v/>
      </c>
      <c r="F555" s="91" t="str">
        <f>IF(MOD(ROW(F554),2)=0,IF( LEN(INDEX(Calculation!$BF$6:$BF$505,ROW(F554)/2-2,1))=0,"",INDEX(Calculation!$BF$6:$BF$505,ROW(F554)/2-2,1)&amp; " - " &amp; INDEX(Calculation!$BG$6:$BG$505,ROW(F554)/2-2,1)),"")</f>
        <v/>
      </c>
      <c r="G555" s="45"/>
      <c r="H555" s="92" t="str">
        <f t="shared" si="41"/>
        <v/>
      </c>
      <c r="I555" s="91" t="str">
        <f>IF(MOD(ROW(I554),2)=0,IF( OR(INDEX(Calculation!$BH$6:$BH$505,ROW(I554)/2-2,1)="",AND(INDEX(Calculation!$BH$6:$BH$505,ROW(I554)/2-2,1)="-",INDEX(Calculation!$BG$6:$BG$505,ROW(I554)/2-2,1)="-")),"",INDEX(Calculation!$BH$6:$BH$505,ROW(I554)/2-2,1)&amp; " - " &amp; INDEX(Calculation!$BI$6:$BI$505,ROW(I554)/2-2,1)),"")</f>
        <v/>
      </c>
      <c r="J555" s="45"/>
      <c r="K555" s="92" t="str">
        <f t="shared" si="42"/>
        <v/>
      </c>
      <c r="L555" s="91" t="str">
        <f>IF(MOD(ROW(I554),2)=0,IF( OR(INDEX(Calculation!$BJ$6:$BJ$505,ROW(I554)/2-2,1)="",AND(INDEX(Calculation!$BJ$6:$BJ$505,ROW(I554)/2-2,1)="-",INDEX(Calculation!$BH$6:$BH$505,ROW(I554)/2-2,1)="-")),"",INDEX(Calculation!$BJ$6:$BJ$505,ROW(I554)/2-2,1)&amp; " - " &amp; INDEX(Calculation!$BK$6:$BK$505,ROW(I554)/2-2,1)),"")</f>
        <v/>
      </c>
      <c r="M555" s="45"/>
      <c r="N555" s="92" t="str">
        <f t="shared" si="43"/>
        <v/>
      </c>
      <c r="O555" s="91" t="str">
        <f>IF(MOD(ROW(I554),2)=0,IF( OR(INDEX(Calculation!$BL$6:$BL$505,ROW(I554)/2-2,1)="",AND(INDEX(Calculation!$BL$6:$BL$505,ROW(I554)/2-2,1)="-",INDEX(Calculation!$BJ$6:$BJ$505,ROW(I554)/2-2,1)="-")),"",INDEX(Calculation!$BL$6:$BL$505,ROW(I554)/2-2,1)&amp; " - " &amp; INDEX(Calculation!$BM$6:$BM$505,ROW(I554)/2-2,1)),"")</f>
        <v/>
      </c>
      <c r="P555" s="45"/>
      <c r="Q555" s="92" t="str">
        <f t="shared" si="44"/>
        <v/>
      </c>
      <c r="R555" s="91" t="str">
        <f>IF(MOD(ROW(L554),2)=0,IF( OR(INDEX(Calculation!$BN$6:$BN$505,ROW(L554)/2-2,1)="",AND(INDEX(Calculation!$BN$6:$BN$505,ROW(L554)/2-2,1)="-",INDEX(Calculation!$BL$6:$BL$505,ROW(I554)/2-2,1)="-")),"",INDEX(Calculation!$BN$6:$BN$505,ROW(L554)/2-2,1)&amp; " - " &amp; INDEX(Calculation!$BO$6:$BO$505,ROW(L554)/2-2,1)),"")</f>
        <v/>
      </c>
      <c r="S555" s="63"/>
    </row>
    <row r="556" spans="2:19" x14ac:dyDescent="0.25">
      <c r="B556" s="62"/>
      <c r="C556" s="45"/>
      <c r="D556" s="81"/>
      <c r="E556" s="92" t="str">
        <f t="shared" si="40"/>
        <v/>
      </c>
      <c r="F556" s="91" t="str">
        <f>IF(MOD(ROW(F555),2)=0,IF( LEN(INDEX(Calculation!$BF$6:$BF$505,ROW(F555)/2-2,1))=0,"",INDEX(Calculation!$BF$6:$BF$505,ROW(F555)/2-2,1)&amp; " - " &amp; INDEX(Calculation!$BG$6:$BG$505,ROW(F555)/2-2,1)),"")</f>
        <v/>
      </c>
      <c r="G556" s="45"/>
      <c r="H556" s="92" t="str">
        <f t="shared" si="41"/>
        <v/>
      </c>
      <c r="I556" s="91" t="str">
        <f>IF(MOD(ROW(I555),2)=0,IF( OR(INDEX(Calculation!$BH$6:$BH$505,ROW(I555)/2-2,1)="",AND(INDEX(Calculation!$BH$6:$BH$505,ROW(I555)/2-2,1)="-",INDEX(Calculation!$BG$6:$BG$505,ROW(I555)/2-2,1)="-")),"",INDEX(Calculation!$BH$6:$BH$505,ROW(I555)/2-2,1)&amp; " - " &amp; INDEX(Calculation!$BI$6:$BI$505,ROW(I555)/2-2,1)),"")</f>
        <v/>
      </c>
      <c r="J556" s="45"/>
      <c r="K556" s="92" t="str">
        <f t="shared" si="42"/>
        <v/>
      </c>
      <c r="L556" s="91" t="str">
        <f>IF(MOD(ROW(I555),2)=0,IF( OR(INDEX(Calculation!$BJ$6:$BJ$505,ROW(I555)/2-2,1)="",AND(INDEX(Calculation!$BJ$6:$BJ$505,ROW(I555)/2-2,1)="-",INDEX(Calculation!$BH$6:$BH$505,ROW(I555)/2-2,1)="-")),"",INDEX(Calculation!$BJ$6:$BJ$505,ROW(I555)/2-2,1)&amp; " - " &amp; INDEX(Calculation!$BK$6:$BK$505,ROW(I555)/2-2,1)),"")</f>
        <v/>
      </c>
      <c r="M556" s="45"/>
      <c r="N556" s="92" t="str">
        <f t="shared" si="43"/>
        <v/>
      </c>
      <c r="O556" s="91" t="str">
        <f>IF(MOD(ROW(I555),2)=0,IF( OR(INDEX(Calculation!$BL$6:$BL$505,ROW(I555)/2-2,1)="",AND(INDEX(Calculation!$BL$6:$BL$505,ROW(I555)/2-2,1)="-",INDEX(Calculation!$BJ$6:$BJ$505,ROW(I555)/2-2,1)="-")),"",INDEX(Calculation!$BL$6:$BL$505,ROW(I555)/2-2,1)&amp; " - " &amp; INDEX(Calculation!$BM$6:$BM$505,ROW(I555)/2-2,1)),"")</f>
        <v/>
      </c>
      <c r="P556" s="45"/>
      <c r="Q556" s="92" t="str">
        <f t="shared" si="44"/>
        <v/>
      </c>
      <c r="R556" s="91" t="str">
        <f>IF(MOD(ROW(L555),2)=0,IF( OR(INDEX(Calculation!$BN$6:$BN$505,ROW(L555)/2-2,1)="",AND(INDEX(Calculation!$BN$6:$BN$505,ROW(L555)/2-2,1)="-",INDEX(Calculation!$BL$6:$BL$505,ROW(I555)/2-2,1)="-")),"",INDEX(Calculation!$BN$6:$BN$505,ROW(L555)/2-2,1)&amp; " - " &amp; INDEX(Calculation!$BO$6:$BO$505,ROW(L555)/2-2,1)),"")</f>
        <v/>
      </c>
      <c r="S556" s="63"/>
    </row>
    <row r="557" spans="2:19" x14ac:dyDescent="0.25">
      <c r="B557" s="62"/>
      <c r="C557" s="45"/>
      <c r="D557" s="81"/>
      <c r="E557" s="92" t="str">
        <f t="shared" si="40"/>
        <v/>
      </c>
      <c r="F557" s="91" t="str">
        <f>IF(MOD(ROW(F556),2)=0,IF( LEN(INDEX(Calculation!$BF$6:$BF$505,ROW(F556)/2-2,1))=0,"",INDEX(Calculation!$BF$6:$BF$505,ROW(F556)/2-2,1)&amp; " - " &amp; INDEX(Calculation!$BG$6:$BG$505,ROW(F556)/2-2,1)),"")</f>
        <v/>
      </c>
      <c r="G557" s="45"/>
      <c r="H557" s="92" t="str">
        <f t="shared" si="41"/>
        <v/>
      </c>
      <c r="I557" s="91" t="str">
        <f>IF(MOD(ROW(I556),2)=0,IF( OR(INDEX(Calculation!$BH$6:$BH$505,ROW(I556)/2-2,1)="",AND(INDEX(Calculation!$BH$6:$BH$505,ROW(I556)/2-2,1)="-",INDEX(Calculation!$BG$6:$BG$505,ROW(I556)/2-2,1)="-")),"",INDEX(Calculation!$BH$6:$BH$505,ROW(I556)/2-2,1)&amp; " - " &amp; INDEX(Calculation!$BI$6:$BI$505,ROW(I556)/2-2,1)),"")</f>
        <v/>
      </c>
      <c r="J557" s="45"/>
      <c r="K557" s="92" t="str">
        <f t="shared" si="42"/>
        <v/>
      </c>
      <c r="L557" s="91" t="str">
        <f>IF(MOD(ROW(I556),2)=0,IF( OR(INDEX(Calculation!$BJ$6:$BJ$505,ROW(I556)/2-2,1)="",AND(INDEX(Calculation!$BJ$6:$BJ$505,ROW(I556)/2-2,1)="-",INDEX(Calculation!$BH$6:$BH$505,ROW(I556)/2-2,1)="-")),"",INDEX(Calculation!$BJ$6:$BJ$505,ROW(I556)/2-2,1)&amp; " - " &amp; INDEX(Calculation!$BK$6:$BK$505,ROW(I556)/2-2,1)),"")</f>
        <v/>
      </c>
      <c r="M557" s="45"/>
      <c r="N557" s="92" t="str">
        <f t="shared" si="43"/>
        <v/>
      </c>
      <c r="O557" s="91" t="str">
        <f>IF(MOD(ROW(I556),2)=0,IF( OR(INDEX(Calculation!$BL$6:$BL$505,ROW(I556)/2-2,1)="",AND(INDEX(Calculation!$BL$6:$BL$505,ROW(I556)/2-2,1)="-",INDEX(Calculation!$BJ$6:$BJ$505,ROW(I556)/2-2,1)="-")),"",INDEX(Calculation!$BL$6:$BL$505,ROW(I556)/2-2,1)&amp; " - " &amp; INDEX(Calculation!$BM$6:$BM$505,ROW(I556)/2-2,1)),"")</f>
        <v/>
      </c>
      <c r="P557" s="45"/>
      <c r="Q557" s="92" t="str">
        <f t="shared" si="44"/>
        <v/>
      </c>
      <c r="R557" s="91" t="str">
        <f>IF(MOD(ROW(L556),2)=0,IF( OR(INDEX(Calculation!$BN$6:$BN$505,ROW(L556)/2-2,1)="",AND(INDEX(Calculation!$BN$6:$BN$505,ROW(L556)/2-2,1)="-",INDEX(Calculation!$BL$6:$BL$505,ROW(I556)/2-2,1)="-")),"",INDEX(Calculation!$BN$6:$BN$505,ROW(L556)/2-2,1)&amp; " - " &amp; INDEX(Calculation!$BO$6:$BO$505,ROW(L556)/2-2,1)),"")</f>
        <v/>
      </c>
      <c r="S557" s="63"/>
    </row>
    <row r="558" spans="2:19" x14ac:dyDescent="0.25">
      <c r="B558" s="62"/>
      <c r="C558" s="45"/>
      <c r="D558" s="81"/>
      <c r="E558" s="92" t="str">
        <f t="shared" si="40"/>
        <v/>
      </c>
      <c r="F558" s="91" t="str">
        <f>IF(MOD(ROW(F557),2)=0,IF( LEN(INDEX(Calculation!$BF$6:$BF$505,ROW(F557)/2-2,1))=0,"",INDEX(Calculation!$BF$6:$BF$505,ROW(F557)/2-2,1)&amp; " - " &amp; INDEX(Calculation!$BG$6:$BG$505,ROW(F557)/2-2,1)),"")</f>
        <v/>
      </c>
      <c r="G558" s="45"/>
      <c r="H558" s="92" t="str">
        <f t="shared" si="41"/>
        <v/>
      </c>
      <c r="I558" s="91" t="str">
        <f>IF(MOD(ROW(I557),2)=0,IF( OR(INDEX(Calculation!$BH$6:$BH$505,ROW(I557)/2-2,1)="",AND(INDEX(Calculation!$BH$6:$BH$505,ROW(I557)/2-2,1)="-",INDEX(Calculation!$BG$6:$BG$505,ROW(I557)/2-2,1)="-")),"",INDEX(Calculation!$BH$6:$BH$505,ROW(I557)/2-2,1)&amp; " - " &amp; INDEX(Calculation!$BI$6:$BI$505,ROW(I557)/2-2,1)),"")</f>
        <v/>
      </c>
      <c r="J558" s="45"/>
      <c r="K558" s="92" t="str">
        <f t="shared" si="42"/>
        <v/>
      </c>
      <c r="L558" s="91" t="str">
        <f>IF(MOD(ROW(I557),2)=0,IF( OR(INDEX(Calculation!$BJ$6:$BJ$505,ROW(I557)/2-2,1)="",AND(INDEX(Calculation!$BJ$6:$BJ$505,ROW(I557)/2-2,1)="-",INDEX(Calculation!$BH$6:$BH$505,ROW(I557)/2-2,1)="-")),"",INDEX(Calculation!$BJ$6:$BJ$505,ROW(I557)/2-2,1)&amp; " - " &amp; INDEX(Calculation!$BK$6:$BK$505,ROW(I557)/2-2,1)),"")</f>
        <v/>
      </c>
      <c r="M558" s="45"/>
      <c r="N558" s="92" t="str">
        <f t="shared" si="43"/>
        <v/>
      </c>
      <c r="O558" s="91" t="str">
        <f>IF(MOD(ROW(I557),2)=0,IF( OR(INDEX(Calculation!$BL$6:$BL$505,ROW(I557)/2-2,1)="",AND(INDEX(Calculation!$BL$6:$BL$505,ROW(I557)/2-2,1)="-",INDEX(Calculation!$BJ$6:$BJ$505,ROW(I557)/2-2,1)="-")),"",INDEX(Calculation!$BL$6:$BL$505,ROW(I557)/2-2,1)&amp; " - " &amp; INDEX(Calculation!$BM$6:$BM$505,ROW(I557)/2-2,1)),"")</f>
        <v/>
      </c>
      <c r="P558" s="45"/>
      <c r="Q558" s="92" t="str">
        <f t="shared" si="44"/>
        <v/>
      </c>
      <c r="R558" s="91" t="str">
        <f>IF(MOD(ROW(L557),2)=0,IF( OR(INDEX(Calculation!$BN$6:$BN$505,ROW(L557)/2-2,1)="",AND(INDEX(Calculation!$BN$6:$BN$505,ROW(L557)/2-2,1)="-",INDEX(Calculation!$BL$6:$BL$505,ROW(I557)/2-2,1)="-")),"",INDEX(Calculation!$BN$6:$BN$505,ROW(L557)/2-2,1)&amp; " - " &amp; INDEX(Calculation!$BO$6:$BO$505,ROW(L557)/2-2,1)),"")</f>
        <v/>
      </c>
      <c r="S558" s="63"/>
    </row>
    <row r="559" spans="2:19" x14ac:dyDescent="0.25">
      <c r="B559" s="62"/>
      <c r="C559" s="45"/>
      <c r="D559" s="81"/>
      <c r="E559" s="92" t="str">
        <f t="shared" si="40"/>
        <v/>
      </c>
      <c r="F559" s="91" t="str">
        <f>IF(MOD(ROW(F558),2)=0,IF( LEN(INDEX(Calculation!$BF$6:$BF$505,ROW(F558)/2-2,1))=0,"",INDEX(Calculation!$BF$6:$BF$505,ROW(F558)/2-2,1)&amp; " - " &amp; INDEX(Calculation!$BG$6:$BG$505,ROW(F558)/2-2,1)),"")</f>
        <v/>
      </c>
      <c r="G559" s="45"/>
      <c r="H559" s="92" t="str">
        <f t="shared" si="41"/>
        <v/>
      </c>
      <c r="I559" s="91" t="str">
        <f>IF(MOD(ROW(I558),2)=0,IF( OR(INDEX(Calculation!$BH$6:$BH$505,ROW(I558)/2-2,1)="",AND(INDEX(Calculation!$BH$6:$BH$505,ROW(I558)/2-2,1)="-",INDEX(Calculation!$BG$6:$BG$505,ROW(I558)/2-2,1)="-")),"",INDEX(Calculation!$BH$6:$BH$505,ROW(I558)/2-2,1)&amp; " - " &amp; INDEX(Calculation!$BI$6:$BI$505,ROW(I558)/2-2,1)),"")</f>
        <v/>
      </c>
      <c r="J559" s="45"/>
      <c r="K559" s="92" t="str">
        <f t="shared" si="42"/>
        <v/>
      </c>
      <c r="L559" s="91" t="str">
        <f>IF(MOD(ROW(I558),2)=0,IF( OR(INDEX(Calculation!$BJ$6:$BJ$505,ROW(I558)/2-2,1)="",AND(INDEX(Calculation!$BJ$6:$BJ$505,ROW(I558)/2-2,1)="-",INDEX(Calculation!$BH$6:$BH$505,ROW(I558)/2-2,1)="-")),"",INDEX(Calculation!$BJ$6:$BJ$505,ROW(I558)/2-2,1)&amp; " - " &amp; INDEX(Calculation!$BK$6:$BK$505,ROW(I558)/2-2,1)),"")</f>
        <v/>
      </c>
      <c r="M559" s="45"/>
      <c r="N559" s="92" t="str">
        <f t="shared" si="43"/>
        <v/>
      </c>
      <c r="O559" s="91" t="str">
        <f>IF(MOD(ROW(I558),2)=0,IF( OR(INDEX(Calculation!$BL$6:$BL$505,ROW(I558)/2-2,1)="",AND(INDEX(Calculation!$BL$6:$BL$505,ROW(I558)/2-2,1)="-",INDEX(Calculation!$BJ$6:$BJ$505,ROW(I558)/2-2,1)="-")),"",INDEX(Calculation!$BL$6:$BL$505,ROW(I558)/2-2,1)&amp; " - " &amp; INDEX(Calculation!$BM$6:$BM$505,ROW(I558)/2-2,1)),"")</f>
        <v/>
      </c>
      <c r="P559" s="45"/>
      <c r="Q559" s="92" t="str">
        <f t="shared" si="44"/>
        <v/>
      </c>
      <c r="R559" s="91" t="str">
        <f>IF(MOD(ROW(L558),2)=0,IF( OR(INDEX(Calculation!$BN$6:$BN$505,ROW(L558)/2-2,1)="",AND(INDEX(Calculation!$BN$6:$BN$505,ROW(L558)/2-2,1)="-",INDEX(Calculation!$BL$6:$BL$505,ROW(I558)/2-2,1)="-")),"",INDEX(Calculation!$BN$6:$BN$505,ROW(L558)/2-2,1)&amp; " - " &amp; INDEX(Calculation!$BO$6:$BO$505,ROW(L558)/2-2,1)),"")</f>
        <v/>
      </c>
      <c r="S559" s="63"/>
    </row>
    <row r="560" spans="2:19" x14ac:dyDescent="0.25">
      <c r="B560" s="62"/>
      <c r="C560" s="45"/>
      <c r="D560" s="81"/>
      <c r="E560" s="92" t="str">
        <f t="shared" si="40"/>
        <v/>
      </c>
      <c r="F560" s="91" t="str">
        <f>IF(MOD(ROW(F559),2)=0,IF( LEN(INDEX(Calculation!$BF$6:$BF$505,ROW(F559)/2-2,1))=0,"",INDEX(Calculation!$BF$6:$BF$505,ROW(F559)/2-2,1)&amp; " - " &amp; INDEX(Calculation!$BG$6:$BG$505,ROW(F559)/2-2,1)),"")</f>
        <v/>
      </c>
      <c r="G560" s="45"/>
      <c r="H560" s="92" t="str">
        <f t="shared" si="41"/>
        <v/>
      </c>
      <c r="I560" s="91" t="str">
        <f>IF(MOD(ROW(I559),2)=0,IF( OR(INDEX(Calculation!$BH$6:$BH$505,ROW(I559)/2-2,1)="",AND(INDEX(Calculation!$BH$6:$BH$505,ROW(I559)/2-2,1)="-",INDEX(Calculation!$BG$6:$BG$505,ROW(I559)/2-2,1)="-")),"",INDEX(Calculation!$BH$6:$BH$505,ROW(I559)/2-2,1)&amp; " - " &amp; INDEX(Calculation!$BI$6:$BI$505,ROW(I559)/2-2,1)),"")</f>
        <v/>
      </c>
      <c r="J560" s="45"/>
      <c r="K560" s="92" t="str">
        <f t="shared" si="42"/>
        <v/>
      </c>
      <c r="L560" s="91" t="str">
        <f>IF(MOD(ROW(I559),2)=0,IF( OR(INDEX(Calculation!$BJ$6:$BJ$505,ROW(I559)/2-2,1)="",AND(INDEX(Calculation!$BJ$6:$BJ$505,ROW(I559)/2-2,1)="-",INDEX(Calculation!$BH$6:$BH$505,ROW(I559)/2-2,1)="-")),"",INDEX(Calculation!$BJ$6:$BJ$505,ROW(I559)/2-2,1)&amp; " - " &amp; INDEX(Calculation!$BK$6:$BK$505,ROW(I559)/2-2,1)),"")</f>
        <v/>
      </c>
      <c r="M560" s="45"/>
      <c r="N560" s="92" t="str">
        <f t="shared" si="43"/>
        <v/>
      </c>
      <c r="O560" s="91" t="str">
        <f>IF(MOD(ROW(I559),2)=0,IF( OR(INDEX(Calculation!$BL$6:$BL$505,ROW(I559)/2-2,1)="",AND(INDEX(Calculation!$BL$6:$BL$505,ROW(I559)/2-2,1)="-",INDEX(Calculation!$BJ$6:$BJ$505,ROW(I559)/2-2,1)="-")),"",INDEX(Calculation!$BL$6:$BL$505,ROW(I559)/2-2,1)&amp; " - " &amp; INDEX(Calculation!$BM$6:$BM$505,ROW(I559)/2-2,1)),"")</f>
        <v/>
      </c>
      <c r="P560" s="45"/>
      <c r="Q560" s="92" t="str">
        <f t="shared" si="44"/>
        <v/>
      </c>
      <c r="R560" s="91" t="str">
        <f>IF(MOD(ROW(L559),2)=0,IF( OR(INDEX(Calculation!$BN$6:$BN$505,ROW(L559)/2-2,1)="",AND(INDEX(Calculation!$BN$6:$BN$505,ROW(L559)/2-2,1)="-",INDEX(Calculation!$BL$6:$BL$505,ROW(I559)/2-2,1)="-")),"",INDEX(Calculation!$BN$6:$BN$505,ROW(L559)/2-2,1)&amp; " - " &amp; INDEX(Calculation!$BO$6:$BO$505,ROW(L559)/2-2,1)),"")</f>
        <v/>
      </c>
      <c r="S560" s="63"/>
    </row>
    <row r="561" spans="2:19" x14ac:dyDescent="0.25">
      <c r="B561" s="62"/>
      <c r="C561" s="45"/>
      <c r="D561" s="81"/>
      <c r="E561" s="92" t="str">
        <f t="shared" si="40"/>
        <v/>
      </c>
      <c r="F561" s="91" t="str">
        <f>IF(MOD(ROW(F560),2)=0,IF( LEN(INDEX(Calculation!$BF$6:$BF$505,ROW(F560)/2-2,1))=0,"",INDEX(Calculation!$BF$6:$BF$505,ROW(F560)/2-2,1)&amp; " - " &amp; INDEX(Calculation!$BG$6:$BG$505,ROW(F560)/2-2,1)),"")</f>
        <v/>
      </c>
      <c r="G561" s="45"/>
      <c r="H561" s="92" t="str">
        <f t="shared" si="41"/>
        <v/>
      </c>
      <c r="I561" s="91" t="str">
        <f>IF(MOD(ROW(I560),2)=0,IF( OR(INDEX(Calculation!$BH$6:$BH$505,ROW(I560)/2-2,1)="",AND(INDEX(Calculation!$BH$6:$BH$505,ROW(I560)/2-2,1)="-",INDEX(Calculation!$BG$6:$BG$505,ROW(I560)/2-2,1)="-")),"",INDEX(Calculation!$BH$6:$BH$505,ROW(I560)/2-2,1)&amp; " - " &amp; INDEX(Calculation!$BI$6:$BI$505,ROW(I560)/2-2,1)),"")</f>
        <v/>
      </c>
      <c r="J561" s="45"/>
      <c r="K561" s="92" t="str">
        <f t="shared" si="42"/>
        <v/>
      </c>
      <c r="L561" s="91" t="str">
        <f>IF(MOD(ROW(I560),2)=0,IF( OR(INDEX(Calculation!$BJ$6:$BJ$505,ROW(I560)/2-2,1)="",AND(INDEX(Calculation!$BJ$6:$BJ$505,ROW(I560)/2-2,1)="-",INDEX(Calculation!$BH$6:$BH$505,ROW(I560)/2-2,1)="-")),"",INDEX(Calculation!$BJ$6:$BJ$505,ROW(I560)/2-2,1)&amp; " - " &amp; INDEX(Calculation!$BK$6:$BK$505,ROW(I560)/2-2,1)),"")</f>
        <v/>
      </c>
      <c r="M561" s="45"/>
      <c r="N561" s="92" t="str">
        <f t="shared" si="43"/>
        <v/>
      </c>
      <c r="O561" s="91" t="str">
        <f>IF(MOD(ROW(I560),2)=0,IF( OR(INDEX(Calculation!$BL$6:$BL$505,ROW(I560)/2-2,1)="",AND(INDEX(Calculation!$BL$6:$BL$505,ROW(I560)/2-2,1)="-",INDEX(Calculation!$BJ$6:$BJ$505,ROW(I560)/2-2,1)="-")),"",INDEX(Calculation!$BL$6:$BL$505,ROW(I560)/2-2,1)&amp; " - " &amp; INDEX(Calculation!$BM$6:$BM$505,ROW(I560)/2-2,1)),"")</f>
        <v/>
      </c>
      <c r="P561" s="45"/>
      <c r="Q561" s="92" t="str">
        <f t="shared" si="44"/>
        <v/>
      </c>
      <c r="R561" s="91" t="str">
        <f>IF(MOD(ROW(L560),2)=0,IF( OR(INDEX(Calculation!$BN$6:$BN$505,ROW(L560)/2-2,1)="",AND(INDEX(Calculation!$BN$6:$BN$505,ROW(L560)/2-2,1)="-",INDEX(Calculation!$BL$6:$BL$505,ROW(I560)/2-2,1)="-")),"",INDEX(Calculation!$BN$6:$BN$505,ROW(L560)/2-2,1)&amp; " - " &amp; INDEX(Calculation!$BO$6:$BO$505,ROW(L560)/2-2,1)),"")</f>
        <v/>
      </c>
      <c r="S561" s="63"/>
    </row>
    <row r="562" spans="2:19" x14ac:dyDescent="0.25">
      <c r="B562" s="62"/>
      <c r="C562" s="45"/>
      <c r="D562" s="81"/>
      <c r="E562" s="92" t="str">
        <f t="shared" si="40"/>
        <v/>
      </c>
      <c r="F562" s="91" t="str">
        <f>IF(MOD(ROW(F561),2)=0,IF( LEN(INDEX(Calculation!$BF$6:$BF$505,ROW(F561)/2-2,1))=0,"",INDEX(Calculation!$BF$6:$BF$505,ROW(F561)/2-2,1)&amp; " - " &amp; INDEX(Calculation!$BG$6:$BG$505,ROW(F561)/2-2,1)),"")</f>
        <v/>
      </c>
      <c r="G562" s="45"/>
      <c r="H562" s="92" t="str">
        <f t="shared" si="41"/>
        <v/>
      </c>
      <c r="I562" s="91" t="str">
        <f>IF(MOD(ROW(I561),2)=0,IF( OR(INDEX(Calculation!$BH$6:$BH$505,ROW(I561)/2-2,1)="",AND(INDEX(Calculation!$BH$6:$BH$505,ROW(I561)/2-2,1)="-",INDEX(Calculation!$BG$6:$BG$505,ROW(I561)/2-2,1)="-")),"",INDEX(Calculation!$BH$6:$BH$505,ROW(I561)/2-2,1)&amp; " - " &amp; INDEX(Calculation!$BI$6:$BI$505,ROW(I561)/2-2,1)),"")</f>
        <v/>
      </c>
      <c r="J562" s="45"/>
      <c r="K562" s="92" t="str">
        <f t="shared" si="42"/>
        <v/>
      </c>
      <c r="L562" s="91" t="str">
        <f>IF(MOD(ROW(I561),2)=0,IF( OR(INDEX(Calculation!$BJ$6:$BJ$505,ROW(I561)/2-2,1)="",AND(INDEX(Calculation!$BJ$6:$BJ$505,ROW(I561)/2-2,1)="-",INDEX(Calculation!$BH$6:$BH$505,ROW(I561)/2-2,1)="-")),"",INDEX(Calculation!$BJ$6:$BJ$505,ROW(I561)/2-2,1)&amp; " - " &amp; INDEX(Calculation!$BK$6:$BK$505,ROW(I561)/2-2,1)),"")</f>
        <v/>
      </c>
      <c r="M562" s="45"/>
      <c r="N562" s="92" t="str">
        <f t="shared" si="43"/>
        <v/>
      </c>
      <c r="O562" s="91" t="str">
        <f>IF(MOD(ROW(I561),2)=0,IF( OR(INDEX(Calculation!$BL$6:$BL$505,ROW(I561)/2-2,1)="",AND(INDEX(Calculation!$BL$6:$BL$505,ROW(I561)/2-2,1)="-",INDEX(Calculation!$BJ$6:$BJ$505,ROW(I561)/2-2,1)="-")),"",INDEX(Calculation!$BL$6:$BL$505,ROW(I561)/2-2,1)&amp; " - " &amp; INDEX(Calculation!$BM$6:$BM$505,ROW(I561)/2-2,1)),"")</f>
        <v/>
      </c>
      <c r="P562" s="45"/>
      <c r="Q562" s="92" t="str">
        <f t="shared" si="44"/>
        <v/>
      </c>
      <c r="R562" s="91" t="str">
        <f>IF(MOD(ROW(L561),2)=0,IF( OR(INDEX(Calculation!$BN$6:$BN$505,ROW(L561)/2-2,1)="",AND(INDEX(Calculation!$BN$6:$BN$505,ROW(L561)/2-2,1)="-",INDEX(Calculation!$BL$6:$BL$505,ROW(I561)/2-2,1)="-")),"",INDEX(Calculation!$BN$6:$BN$505,ROW(L561)/2-2,1)&amp; " - " &amp; INDEX(Calculation!$BO$6:$BO$505,ROW(L561)/2-2,1)),"")</f>
        <v/>
      </c>
      <c r="S562" s="63"/>
    </row>
    <row r="563" spans="2:19" x14ac:dyDescent="0.25">
      <c r="B563" s="62"/>
      <c r="C563" s="45"/>
      <c r="D563" s="81"/>
      <c r="E563" s="92" t="str">
        <f t="shared" si="40"/>
        <v/>
      </c>
      <c r="F563" s="91" t="str">
        <f>IF(MOD(ROW(F562),2)=0,IF( LEN(INDEX(Calculation!$BF$6:$BF$505,ROW(F562)/2-2,1))=0,"",INDEX(Calculation!$BF$6:$BF$505,ROW(F562)/2-2,1)&amp; " - " &amp; INDEX(Calculation!$BG$6:$BG$505,ROW(F562)/2-2,1)),"")</f>
        <v/>
      </c>
      <c r="G563" s="45"/>
      <c r="H563" s="92" t="str">
        <f t="shared" si="41"/>
        <v/>
      </c>
      <c r="I563" s="91" t="str">
        <f>IF(MOD(ROW(I562),2)=0,IF( OR(INDEX(Calculation!$BH$6:$BH$505,ROW(I562)/2-2,1)="",AND(INDEX(Calculation!$BH$6:$BH$505,ROW(I562)/2-2,1)="-",INDEX(Calculation!$BG$6:$BG$505,ROW(I562)/2-2,1)="-")),"",INDEX(Calculation!$BH$6:$BH$505,ROW(I562)/2-2,1)&amp; " - " &amp; INDEX(Calculation!$BI$6:$BI$505,ROW(I562)/2-2,1)),"")</f>
        <v/>
      </c>
      <c r="J563" s="45"/>
      <c r="K563" s="92" t="str">
        <f t="shared" si="42"/>
        <v/>
      </c>
      <c r="L563" s="91" t="str">
        <f>IF(MOD(ROW(I562),2)=0,IF( OR(INDEX(Calculation!$BJ$6:$BJ$505,ROW(I562)/2-2,1)="",AND(INDEX(Calculation!$BJ$6:$BJ$505,ROW(I562)/2-2,1)="-",INDEX(Calculation!$BH$6:$BH$505,ROW(I562)/2-2,1)="-")),"",INDEX(Calculation!$BJ$6:$BJ$505,ROW(I562)/2-2,1)&amp; " - " &amp; INDEX(Calculation!$BK$6:$BK$505,ROW(I562)/2-2,1)),"")</f>
        <v/>
      </c>
      <c r="M563" s="45"/>
      <c r="N563" s="92" t="str">
        <f t="shared" si="43"/>
        <v/>
      </c>
      <c r="O563" s="91" t="str">
        <f>IF(MOD(ROW(I562),2)=0,IF( OR(INDEX(Calculation!$BL$6:$BL$505,ROW(I562)/2-2,1)="",AND(INDEX(Calculation!$BL$6:$BL$505,ROW(I562)/2-2,1)="-",INDEX(Calculation!$BJ$6:$BJ$505,ROW(I562)/2-2,1)="-")),"",INDEX(Calculation!$BL$6:$BL$505,ROW(I562)/2-2,1)&amp; " - " &amp; INDEX(Calculation!$BM$6:$BM$505,ROW(I562)/2-2,1)),"")</f>
        <v/>
      </c>
      <c r="P563" s="45"/>
      <c r="Q563" s="92" t="str">
        <f t="shared" si="44"/>
        <v/>
      </c>
      <c r="R563" s="91" t="str">
        <f>IF(MOD(ROW(L562),2)=0,IF( OR(INDEX(Calculation!$BN$6:$BN$505,ROW(L562)/2-2,1)="",AND(INDEX(Calculation!$BN$6:$BN$505,ROW(L562)/2-2,1)="-",INDEX(Calculation!$BL$6:$BL$505,ROW(I562)/2-2,1)="-")),"",INDEX(Calculation!$BN$6:$BN$505,ROW(L562)/2-2,1)&amp; " - " &amp; INDEX(Calculation!$BO$6:$BO$505,ROW(L562)/2-2,1)),"")</f>
        <v/>
      </c>
      <c r="S563" s="63"/>
    </row>
    <row r="564" spans="2:19" x14ac:dyDescent="0.25">
      <c r="B564" s="62"/>
      <c r="C564" s="45"/>
      <c r="D564" s="81"/>
      <c r="E564" s="92" t="str">
        <f t="shared" si="40"/>
        <v/>
      </c>
      <c r="F564" s="91" t="str">
        <f>IF(MOD(ROW(F563),2)=0,IF( LEN(INDEX(Calculation!$BF$6:$BF$505,ROW(F563)/2-2,1))=0,"",INDEX(Calculation!$BF$6:$BF$505,ROW(F563)/2-2,1)&amp; " - " &amp; INDEX(Calculation!$BG$6:$BG$505,ROW(F563)/2-2,1)),"")</f>
        <v/>
      </c>
      <c r="G564" s="45"/>
      <c r="H564" s="92" t="str">
        <f t="shared" si="41"/>
        <v/>
      </c>
      <c r="I564" s="91" t="str">
        <f>IF(MOD(ROW(I563),2)=0,IF( OR(INDEX(Calculation!$BH$6:$BH$505,ROW(I563)/2-2,1)="",AND(INDEX(Calculation!$BH$6:$BH$505,ROW(I563)/2-2,1)="-",INDEX(Calculation!$BG$6:$BG$505,ROW(I563)/2-2,1)="-")),"",INDEX(Calculation!$BH$6:$BH$505,ROW(I563)/2-2,1)&amp; " - " &amp; INDEX(Calculation!$BI$6:$BI$505,ROW(I563)/2-2,1)),"")</f>
        <v/>
      </c>
      <c r="J564" s="45"/>
      <c r="K564" s="92" t="str">
        <f t="shared" si="42"/>
        <v/>
      </c>
      <c r="L564" s="91" t="str">
        <f>IF(MOD(ROW(I563),2)=0,IF( OR(INDEX(Calculation!$BJ$6:$BJ$505,ROW(I563)/2-2,1)="",AND(INDEX(Calculation!$BJ$6:$BJ$505,ROW(I563)/2-2,1)="-",INDEX(Calculation!$BH$6:$BH$505,ROW(I563)/2-2,1)="-")),"",INDEX(Calculation!$BJ$6:$BJ$505,ROW(I563)/2-2,1)&amp; " - " &amp; INDEX(Calculation!$BK$6:$BK$505,ROW(I563)/2-2,1)),"")</f>
        <v/>
      </c>
      <c r="M564" s="45"/>
      <c r="N564" s="92" t="str">
        <f t="shared" si="43"/>
        <v/>
      </c>
      <c r="O564" s="91" t="str">
        <f>IF(MOD(ROW(I563),2)=0,IF( OR(INDEX(Calculation!$BL$6:$BL$505,ROW(I563)/2-2,1)="",AND(INDEX(Calculation!$BL$6:$BL$505,ROW(I563)/2-2,1)="-",INDEX(Calculation!$BJ$6:$BJ$505,ROW(I563)/2-2,1)="-")),"",INDEX(Calculation!$BL$6:$BL$505,ROW(I563)/2-2,1)&amp; " - " &amp; INDEX(Calculation!$BM$6:$BM$505,ROW(I563)/2-2,1)),"")</f>
        <v/>
      </c>
      <c r="P564" s="45"/>
      <c r="Q564" s="92" t="str">
        <f t="shared" si="44"/>
        <v/>
      </c>
      <c r="R564" s="91" t="str">
        <f>IF(MOD(ROW(L563),2)=0,IF( OR(INDEX(Calculation!$BN$6:$BN$505,ROW(L563)/2-2,1)="",AND(INDEX(Calculation!$BN$6:$BN$505,ROW(L563)/2-2,1)="-",INDEX(Calculation!$BL$6:$BL$505,ROW(I563)/2-2,1)="-")),"",INDEX(Calculation!$BN$6:$BN$505,ROW(L563)/2-2,1)&amp; " - " &amp; INDEX(Calculation!$BO$6:$BO$505,ROW(L563)/2-2,1)),"")</f>
        <v/>
      </c>
      <c r="S564" s="63"/>
    </row>
    <row r="565" spans="2:19" x14ac:dyDescent="0.25">
      <c r="B565" s="62"/>
      <c r="C565" s="45"/>
      <c r="D565" s="81"/>
      <c r="E565" s="92" t="str">
        <f t="shared" si="40"/>
        <v/>
      </c>
      <c r="F565" s="91" t="str">
        <f>IF(MOD(ROW(F564),2)=0,IF( LEN(INDEX(Calculation!$BF$6:$BF$505,ROW(F564)/2-2,1))=0,"",INDEX(Calculation!$BF$6:$BF$505,ROW(F564)/2-2,1)&amp; " - " &amp; INDEX(Calculation!$BG$6:$BG$505,ROW(F564)/2-2,1)),"")</f>
        <v/>
      </c>
      <c r="G565" s="45"/>
      <c r="H565" s="92" t="str">
        <f t="shared" si="41"/>
        <v/>
      </c>
      <c r="I565" s="91" t="str">
        <f>IF(MOD(ROW(I564),2)=0,IF( OR(INDEX(Calculation!$BH$6:$BH$505,ROW(I564)/2-2,1)="",AND(INDEX(Calculation!$BH$6:$BH$505,ROW(I564)/2-2,1)="-",INDEX(Calculation!$BG$6:$BG$505,ROW(I564)/2-2,1)="-")),"",INDEX(Calculation!$BH$6:$BH$505,ROW(I564)/2-2,1)&amp; " - " &amp; INDEX(Calculation!$BI$6:$BI$505,ROW(I564)/2-2,1)),"")</f>
        <v/>
      </c>
      <c r="J565" s="45"/>
      <c r="K565" s="92" t="str">
        <f t="shared" si="42"/>
        <v/>
      </c>
      <c r="L565" s="91" t="str">
        <f>IF(MOD(ROW(I564),2)=0,IF( OR(INDEX(Calculation!$BJ$6:$BJ$505,ROW(I564)/2-2,1)="",AND(INDEX(Calculation!$BJ$6:$BJ$505,ROW(I564)/2-2,1)="-",INDEX(Calculation!$BH$6:$BH$505,ROW(I564)/2-2,1)="-")),"",INDEX(Calculation!$BJ$6:$BJ$505,ROW(I564)/2-2,1)&amp; " - " &amp; INDEX(Calculation!$BK$6:$BK$505,ROW(I564)/2-2,1)),"")</f>
        <v/>
      </c>
      <c r="M565" s="45"/>
      <c r="N565" s="92" t="str">
        <f t="shared" si="43"/>
        <v/>
      </c>
      <c r="O565" s="91" t="str">
        <f>IF(MOD(ROW(I564),2)=0,IF( OR(INDEX(Calculation!$BL$6:$BL$505,ROW(I564)/2-2,1)="",AND(INDEX(Calculation!$BL$6:$BL$505,ROW(I564)/2-2,1)="-",INDEX(Calculation!$BJ$6:$BJ$505,ROW(I564)/2-2,1)="-")),"",INDEX(Calculation!$BL$6:$BL$505,ROW(I564)/2-2,1)&amp; " - " &amp; INDEX(Calculation!$BM$6:$BM$505,ROW(I564)/2-2,1)),"")</f>
        <v/>
      </c>
      <c r="P565" s="45"/>
      <c r="Q565" s="92" t="str">
        <f t="shared" si="44"/>
        <v/>
      </c>
      <c r="R565" s="91" t="str">
        <f>IF(MOD(ROW(L564),2)=0,IF( OR(INDEX(Calculation!$BN$6:$BN$505,ROW(L564)/2-2,1)="",AND(INDEX(Calculation!$BN$6:$BN$505,ROW(L564)/2-2,1)="-",INDEX(Calculation!$BL$6:$BL$505,ROW(I564)/2-2,1)="-")),"",INDEX(Calculation!$BN$6:$BN$505,ROW(L564)/2-2,1)&amp; " - " &amp; INDEX(Calculation!$BO$6:$BO$505,ROW(L564)/2-2,1)),"")</f>
        <v/>
      </c>
      <c r="S565" s="63"/>
    </row>
    <row r="566" spans="2:19" x14ac:dyDescent="0.25">
      <c r="B566" s="62"/>
      <c r="C566" s="45"/>
      <c r="D566" s="81"/>
      <c r="E566" s="92" t="str">
        <f t="shared" si="40"/>
        <v/>
      </c>
      <c r="F566" s="91" t="str">
        <f>IF(MOD(ROW(F565),2)=0,IF( LEN(INDEX(Calculation!$BF$6:$BF$505,ROW(F565)/2-2,1))=0,"",INDEX(Calculation!$BF$6:$BF$505,ROW(F565)/2-2,1)&amp; " - " &amp; INDEX(Calculation!$BG$6:$BG$505,ROW(F565)/2-2,1)),"")</f>
        <v/>
      </c>
      <c r="G566" s="45"/>
      <c r="H566" s="92" t="str">
        <f t="shared" si="41"/>
        <v/>
      </c>
      <c r="I566" s="91" t="str">
        <f>IF(MOD(ROW(I565),2)=0,IF( OR(INDEX(Calculation!$BH$6:$BH$505,ROW(I565)/2-2,1)="",AND(INDEX(Calculation!$BH$6:$BH$505,ROW(I565)/2-2,1)="-",INDEX(Calculation!$BG$6:$BG$505,ROW(I565)/2-2,1)="-")),"",INDEX(Calculation!$BH$6:$BH$505,ROW(I565)/2-2,1)&amp; " - " &amp; INDEX(Calculation!$BI$6:$BI$505,ROW(I565)/2-2,1)),"")</f>
        <v/>
      </c>
      <c r="J566" s="45"/>
      <c r="K566" s="92" t="str">
        <f t="shared" si="42"/>
        <v/>
      </c>
      <c r="L566" s="91" t="str">
        <f>IF(MOD(ROW(I565),2)=0,IF( OR(INDEX(Calculation!$BJ$6:$BJ$505,ROW(I565)/2-2,1)="",AND(INDEX(Calculation!$BJ$6:$BJ$505,ROW(I565)/2-2,1)="-",INDEX(Calculation!$BH$6:$BH$505,ROW(I565)/2-2,1)="-")),"",INDEX(Calculation!$BJ$6:$BJ$505,ROW(I565)/2-2,1)&amp; " - " &amp; INDEX(Calculation!$BK$6:$BK$505,ROW(I565)/2-2,1)),"")</f>
        <v/>
      </c>
      <c r="M566" s="45"/>
      <c r="N566" s="92" t="str">
        <f t="shared" si="43"/>
        <v/>
      </c>
      <c r="O566" s="91" t="str">
        <f>IF(MOD(ROW(I565),2)=0,IF( OR(INDEX(Calculation!$BL$6:$BL$505,ROW(I565)/2-2,1)="",AND(INDEX(Calculation!$BL$6:$BL$505,ROW(I565)/2-2,1)="-",INDEX(Calculation!$BJ$6:$BJ$505,ROW(I565)/2-2,1)="-")),"",INDEX(Calculation!$BL$6:$BL$505,ROW(I565)/2-2,1)&amp; " - " &amp; INDEX(Calculation!$BM$6:$BM$505,ROW(I565)/2-2,1)),"")</f>
        <v/>
      </c>
      <c r="P566" s="45"/>
      <c r="Q566" s="92" t="str">
        <f t="shared" si="44"/>
        <v/>
      </c>
      <c r="R566" s="91" t="str">
        <f>IF(MOD(ROW(L565),2)=0,IF( OR(INDEX(Calculation!$BN$6:$BN$505,ROW(L565)/2-2,1)="",AND(INDEX(Calculation!$BN$6:$BN$505,ROW(L565)/2-2,1)="-",INDEX(Calculation!$BL$6:$BL$505,ROW(I565)/2-2,1)="-")),"",INDEX(Calculation!$BN$6:$BN$505,ROW(L565)/2-2,1)&amp; " - " &amp; INDEX(Calculation!$BO$6:$BO$505,ROW(L565)/2-2,1)),"")</f>
        <v/>
      </c>
      <c r="S566" s="63"/>
    </row>
    <row r="567" spans="2:19" x14ac:dyDescent="0.25">
      <c r="B567" s="62"/>
      <c r="C567" s="45"/>
      <c r="D567" s="81"/>
      <c r="E567" s="92" t="str">
        <f t="shared" si="40"/>
        <v/>
      </c>
      <c r="F567" s="91" t="str">
        <f>IF(MOD(ROW(F566),2)=0,IF( LEN(INDEX(Calculation!$BF$6:$BF$505,ROW(F566)/2-2,1))=0,"",INDEX(Calculation!$BF$6:$BF$505,ROW(F566)/2-2,1)&amp; " - " &amp; INDEX(Calculation!$BG$6:$BG$505,ROW(F566)/2-2,1)),"")</f>
        <v/>
      </c>
      <c r="G567" s="45"/>
      <c r="H567" s="92" t="str">
        <f t="shared" si="41"/>
        <v/>
      </c>
      <c r="I567" s="91" t="str">
        <f>IF(MOD(ROW(I566),2)=0,IF( OR(INDEX(Calculation!$BH$6:$BH$505,ROW(I566)/2-2,1)="",AND(INDEX(Calculation!$BH$6:$BH$505,ROW(I566)/2-2,1)="-",INDEX(Calculation!$BG$6:$BG$505,ROW(I566)/2-2,1)="-")),"",INDEX(Calculation!$BH$6:$BH$505,ROW(I566)/2-2,1)&amp; " - " &amp; INDEX(Calculation!$BI$6:$BI$505,ROW(I566)/2-2,1)),"")</f>
        <v/>
      </c>
      <c r="J567" s="45"/>
      <c r="K567" s="92" t="str">
        <f t="shared" si="42"/>
        <v/>
      </c>
      <c r="L567" s="91" t="str">
        <f>IF(MOD(ROW(I566),2)=0,IF( OR(INDEX(Calculation!$BJ$6:$BJ$505,ROW(I566)/2-2,1)="",AND(INDEX(Calculation!$BJ$6:$BJ$505,ROW(I566)/2-2,1)="-",INDEX(Calculation!$BH$6:$BH$505,ROW(I566)/2-2,1)="-")),"",INDEX(Calculation!$BJ$6:$BJ$505,ROW(I566)/2-2,1)&amp; " - " &amp; INDEX(Calculation!$BK$6:$BK$505,ROW(I566)/2-2,1)),"")</f>
        <v/>
      </c>
      <c r="M567" s="45"/>
      <c r="N567" s="92" t="str">
        <f t="shared" si="43"/>
        <v/>
      </c>
      <c r="O567" s="91" t="str">
        <f>IF(MOD(ROW(I566),2)=0,IF( OR(INDEX(Calculation!$BL$6:$BL$505,ROW(I566)/2-2,1)="",AND(INDEX(Calculation!$BL$6:$BL$505,ROW(I566)/2-2,1)="-",INDEX(Calculation!$BJ$6:$BJ$505,ROW(I566)/2-2,1)="-")),"",INDEX(Calculation!$BL$6:$BL$505,ROW(I566)/2-2,1)&amp; " - " &amp; INDEX(Calculation!$BM$6:$BM$505,ROW(I566)/2-2,1)),"")</f>
        <v/>
      </c>
      <c r="P567" s="45"/>
      <c r="Q567" s="92" t="str">
        <f t="shared" si="44"/>
        <v/>
      </c>
      <c r="R567" s="91" t="str">
        <f>IF(MOD(ROW(L566),2)=0,IF( OR(INDEX(Calculation!$BN$6:$BN$505,ROW(L566)/2-2,1)="",AND(INDEX(Calculation!$BN$6:$BN$505,ROW(L566)/2-2,1)="-",INDEX(Calculation!$BL$6:$BL$505,ROW(I566)/2-2,1)="-")),"",INDEX(Calculation!$BN$6:$BN$505,ROW(L566)/2-2,1)&amp; " - " &amp; INDEX(Calculation!$BO$6:$BO$505,ROW(L566)/2-2,1)),"")</f>
        <v/>
      </c>
      <c r="S567" s="63"/>
    </row>
    <row r="568" spans="2:19" x14ac:dyDescent="0.25">
      <c r="B568" s="62"/>
      <c r="C568" s="45"/>
      <c r="D568" s="81"/>
      <c r="E568" s="92" t="str">
        <f t="shared" si="40"/>
        <v/>
      </c>
      <c r="F568" s="91" t="str">
        <f>IF(MOD(ROW(F567),2)=0,IF( LEN(INDEX(Calculation!$BF$6:$BF$505,ROW(F567)/2-2,1))=0,"",INDEX(Calculation!$BF$6:$BF$505,ROW(F567)/2-2,1)&amp; " - " &amp; INDEX(Calculation!$BG$6:$BG$505,ROW(F567)/2-2,1)),"")</f>
        <v/>
      </c>
      <c r="G568" s="45"/>
      <c r="H568" s="92" t="str">
        <f t="shared" si="41"/>
        <v/>
      </c>
      <c r="I568" s="91" t="str">
        <f>IF(MOD(ROW(I567),2)=0,IF( OR(INDEX(Calculation!$BH$6:$BH$505,ROW(I567)/2-2,1)="",AND(INDEX(Calculation!$BH$6:$BH$505,ROW(I567)/2-2,1)="-",INDEX(Calculation!$BG$6:$BG$505,ROW(I567)/2-2,1)="-")),"",INDEX(Calculation!$BH$6:$BH$505,ROW(I567)/2-2,1)&amp; " - " &amp; INDEX(Calculation!$BI$6:$BI$505,ROW(I567)/2-2,1)),"")</f>
        <v/>
      </c>
      <c r="J568" s="45"/>
      <c r="K568" s="92" t="str">
        <f t="shared" si="42"/>
        <v/>
      </c>
      <c r="L568" s="91" t="str">
        <f>IF(MOD(ROW(I567),2)=0,IF( OR(INDEX(Calculation!$BJ$6:$BJ$505,ROW(I567)/2-2,1)="",AND(INDEX(Calculation!$BJ$6:$BJ$505,ROW(I567)/2-2,1)="-",INDEX(Calculation!$BH$6:$BH$505,ROW(I567)/2-2,1)="-")),"",INDEX(Calculation!$BJ$6:$BJ$505,ROW(I567)/2-2,1)&amp; " - " &amp; INDEX(Calculation!$BK$6:$BK$505,ROW(I567)/2-2,1)),"")</f>
        <v/>
      </c>
      <c r="M568" s="45"/>
      <c r="N568" s="92" t="str">
        <f t="shared" si="43"/>
        <v/>
      </c>
      <c r="O568" s="91" t="str">
        <f>IF(MOD(ROW(I567),2)=0,IF( OR(INDEX(Calculation!$BL$6:$BL$505,ROW(I567)/2-2,1)="",AND(INDEX(Calculation!$BL$6:$BL$505,ROW(I567)/2-2,1)="-",INDEX(Calculation!$BJ$6:$BJ$505,ROW(I567)/2-2,1)="-")),"",INDEX(Calculation!$BL$6:$BL$505,ROW(I567)/2-2,1)&amp; " - " &amp; INDEX(Calculation!$BM$6:$BM$505,ROW(I567)/2-2,1)),"")</f>
        <v/>
      </c>
      <c r="P568" s="45"/>
      <c r="Q568" s="92" t="str">
        <f t="shared" si="44"/>
        <v/>
      </c>
      <c r="R568" s="91" t="str">
        <f>IF(MOD(ROW(L567),2)=0,IF( OR(INDEX(Calculation!$BN$6:$BN$505,ROW(L567)/2-2,1)="",AND(INDEX(Calculation!$BN$6:$BN$505,ROW(L567)/2-2,1)="-",INDEX(Calculation!$BL$6:$BL$505,ROW(I567)/2-2,1)="-")),"",INDEX(Calculation!$BN$6:$BN$505,ROW(L567)/2-2,1)&amp; " - " &amp; INDEX(Calculation!$BO$6:$BO$505,ROW(L567)/2-2,1)),"")</f>
        <v/>
      </c>
      <c r="S568" s="63"/>
    </row>
    <row r="569" spans="2:19" x14ac:dyDescent="0.25">
      <c r="B569" s="62"/>
      <c r="C569" s="45"/>
      <c r="D569" s="81"/>
      <c r="E569" s="92" t="str">
        <f t="shared" si="40"/>
        <v/>
      </c>
      <c r="F569" s="91" t="str">
        <f>IF(MOD(ROW(F568),2)=0,IF( LEN(INDEX(Calculation!$BF$6:$BF$505,ROW(F568)/2-2,1))=0,"",INDEX(Calculation!$BF$6:$BF$505,ROW(F568)/2-2,1)&amp; " - " &amp; INDEX(Calculation!$BG$6:$BG$505,ROW(F568)/2-2,1)),"")</f>
        <v/>
      </c>
      <c r="G569" s="45"/>
      <c r="H569" s="92" t="str">
        <f t="shared" si="41"/>
        <v/>
      </c>
      <c r="I569" s="91" t="str">
        <f>IF(MOD(ROW(I568),2)=0,IF( OR(INDEX(Calculation!$BH$6:$BH$505,ROW(I568)/2-2,1)="",AND(INDEX(Calculation!$BH$6:$BH$505,ROW(I568)/2-2,1)="-",INDEX(Calculation!$BG$6:$BG$505,ROW(I568)/2-2,1)="-")),"",INDEX(Calculation!$BH$6:$BH$505,ROW(I568)/2-2,1)&amp; " - " &amp; INDEX(Calculation!$BI$6:$BI$505,ROW(I568)/2-2,1)),"")</f>
        <v/>
      </c>
      <c r="J569" s="45"/>
      <c r="K569" s="92" t="str">
        <f t="shared" si="42"/>
        <v/>
      </c>
      <c r="L569" s="91" t="str">
        <f>IF(MOD(ROW(I568),2)=0,IF( OR(INDEX(Calculation!$BJ$6:$BJ$505,ROW(I568)/2-2,1)="",AND(INDEX(Calculation!$BJ$6:$BJ$505,ROW(I568)/2-2,1)="-",INDEX(Calculation!$BH$6:$BH$505,ROW(I568)/2-2,1)="-")),"",INDEX(Calculation!$BJ$6:$BJ$505,ROW(I568)/2-2,1)&amp; " - " &amp; INDEX(Calculation!$BK$6:$BK$505,ROW(I568)/2-2,1)),"")</f>
        <v/>
      </c>
      <c r="M569" s="45"/>
      <c r="N569" s="92" t="str">
        <f t="shared" si="43"/>
        <v/>
      </c>
      <c r="O569" s="91" t="str">
        <f>IF(MOD(ROW(I568),2)=0,IF( OR(INDEX(Calculation!$BL$6:$BL$505,ROW(I568)/2-2,1)="",AND(INDEX(Calculation!$BL$6:$BL$505,ROW(I568)/2-2,1)="-",INDEX(Calculation!$BJ$6:$BJ$505,ROW(I568)/2-2,1)="-")),"",INDEX(Calculation!$BL$6:$BL$505,ROW(I568)/2-2,1)&amp; " - " &amp; INDEX(Calculation!$BM$6:$BM$505,ROW(I568)/2-2,1)),"")</f>
        <v/>
      </c>
      <c r="P569" s="45"/>
      <c r="Q569" s="92" t="str">
        <f t="shared" si="44"/>
        <v/>
      </c>
      <c r="R569" s="91" t="str">
        <f>IF(MOD(ROW(L568),2)=0,IF( OR(INDEX(Calculation!$BN$6:$BN$505,ROW(L568)/2-2,1)="",AND(INDEX(Calculation!$BN$6:$BN$505,ROW(L568)/2-2,1)="-",INDEX(Calculation!$BL$6:$BL$505,ROW(I568)/2-2,1)="-")),"",INDEX(Calculation!$BN$6:$BN$505,ROW(L568)/2-2,1)&amp; " - " &amp; INDEX(Calculation!$BO$6:$BO$505,ROW(L568)/2-2,1)),"")</f>
        <v/>
      </c>
      <c r="S569" s="63"/>
    </row>
    <row r="570" spans="2:19" x14ac:dyDescent="0.25">
      <c r="B570" s="62"/>
      <c r="C570" s="45"/>
      <c r="D570" s="81"/>
      <c r="E570" s="92" t="str">
        <f t="shared" si="40"/>
        <v/>
      </c>
      <c r="F570" s="91" t="str">
        <f>IF(MOD(ROW(F569),2)=0,IF( LEN(INDEX(Calculation!$BF$6:$BF$505,ROW(F569)/2-2,1))=0,"",INDEX(Calculation!$BF$6:$BF$505,ROW(F569)/2-2,1)&amp; " - " &amp; INDEX(Calculation!$BG$6:$BG$505,ROW(F569)/2-2,1)),"")</f>
        <v/>
      </c>
      <c r="G570" s="45"/>
      <c r="H570" s="92" t="str">
        <f t="shared" si="41"/>
        <v/>
      </c>
      <c r="I570" s="91" t="str">
        <f>IF(MOD(ROW(I569),2)=0,IF( OR(INDEX(Calculation!$BH$6:$BH$505,ROW(I569)/2-2,1)="",AND(INDEX(Calculation!$BH$6:$BH$505,ROW(I569)/2-2,1)="-",INDEX(Calculation!$BG$6:$BG$505,ROW(I569)/2-2,1)="-")),"",INDEX(Calculation!$BH$6:$BH$505,ROW(I569)/2-2,1)&amp; " - " &amp; INDEX(Calculation!$BI$6:$BI$505,ROW(I569)/2-2,1)),"")</f>
        <v/>
      </c>
      <c r="J570" s="45"/>
      <c r="K570" s="92" t="str">
        <f t="shared" si="42"/>
        <v/>
      </c>
      <c r="L570" s="91" t="str">
        <f>IF(MOD(ROW(I569),2)=0,IF( OR(INDEX(Calculation!$BJ$6:$BJ$505,ROW(I569)/2-2,1)="",AND(INDEX(Calculation!$BJ$6:$BJ$505,ROW(I569)/2-2,1)="-",INDEX(Calculation!$BH$6:$BH$505,ROW(I569)/2-2,1)="-")),"",INDEX(Calculation!$BJ$6:$BJ$505,ROW(I569)/2-2,1)&amp; " - " &amp; INDEX(Calculation!$BK$6:$BK$505,ROW(I569)/2-2,1)),"")</f>
        <v/>
      </c>
      <c r="M570" s="45"/>
      <c r="N570" s="92" t="str">
        <f t="shared" si="43"/>
        <v/>
      </c>
      <c r="O570" s="91" t="str">
        <f>IF(MOD(ROW(I569),2)=0,IF( OR(INDEX(Calculation!$BL$6:$BL$505,ROW(I569)/2-2,1)="",AND(INDEX(Calculation!$BL$6:$BL$505,ROW(I569)/2-2,1)="-",INDEX(Calculation!$BJ$6:$BJ$505,ROW(I569)/2-2,1)="-")),"",INDEX(Calculation!$BL$6:$BL$505,ROW(I569)/2-2,1)&amp; " - " &amp; INDEX(Calculation!$BM$6:$BM$505,ROW(I569)/2-2,1)),"")</f>
        <v/>
      </c>
      <c r="P570" s="45"/>
      <c r="Q570" s="92" t="str">
        <f t="shared" si="44"/>
        <v/>
      </c>
      <c r="R570" s="91" t="str">
        <f>IF(MOD(ROW(L569),2)=0,IF( OR(INDEX(Calculation!$BN$6:$BN$505,ROW(L569)/2-2,1)="",AND(INDEX(Calculation!$BN$6:$BN$505,ROW(L569)/2-2,1)="-",INDEX(Calculation!$BL$6:$BL$505,ROW(I569)/2-2,1)="-")),"",INDEX(Calculation!$BN$6:$BN$505,ROW(L569)/2-2,1)&amp; " - " &amp; INDEX(Calculation!$BO$6:$BO$505,ROW(L569)/2-2,1)),"")</f>
        <v/>
      </c>
      <c r="S570" s="63"/>
    </row>
    <row r="571" spans="2:19" x14ac:dyDescent="0.25">
      <c r="B571" s="62"/>
      <c r="C571" s="45"/>
      <c r="D571" s="81"/>
      <c r="E571" s="92" t="str">
        <f t="shared" si="40"/>
        <v/>
      </c>
      <c r="F571" s="91" t="str">
        <f>IF(MOD(ROW(F570),2)=0,IF( LEN(INDEX(Calculation!$BF$6:$BF$505,ROW(F570)/2-2,1))=0,"",INDEX(Calculation!$BF$6:$BF$505,ROW(F570)/2-2,1)&amp; " - " &amp; INDEX(Calculation!$BG$6:$BG$505,ROW(F570)/2-2,1)),"")</f>
        <v/>
      </c>
      <c r="G571" s="45"/>
      <c r="H571" s="92" t="str">
        <f t="shared" si="41"/>
        <v/>
      </c>
      <c r="I571" s="91" t="str">
        <f>IF(MOD(ROW(I570),2)=0,IF( OR(INDEX(Calculation!$BH$6:$BH$505,ROW(I570)/2-2,1)="",AND(INDEX(Calculation!$BH$6:$BH$505,ROW(I570)/2-2,1)="-",INDEX(Calculation!$BG$6:$BG$505,ROW(I570)/2-2,1)="-")),"",INDEX(Calculation!$BH$6:$BH$505,ROW(I570)/2-2,1)&amp; " - " &amp; INDEX(Calculation!$BI$6:$BI$505,ROW(I570)/2-2,1)),"")</f>
        <v/>
      </c>
      <c r="J571" s="45"/>
      <c r="K571" s="92" t="str">
        <f t="shared" si="42"/>
        <v/>
      </c>
      <c r="L571" s="91" t="str">
        <f>IF(MOD(ROW(I570),2)=0,IF( OR(INDEX(Calculation!$BJ$6:$BJ$505,ROW(I570)/2-2,1)="",AND(INDEX(Calculation!$BJ$6:$BJ$505,ROW(I570)/2-2,1)="-",INDEX(Calculation!$BH$6:$BH$505,ROW(I570)/2-2,1)="-")),"",INDEX(Calculation!$BJ$6:$BJ$505,ROW(I570)/2-2,1)&amp; " - " &amp; INDEX(Calculation!$BK$6:$BK$505,ROW(I570)/2-2,1)),"")</f>
        <v/>
      </c>
      <c r="M571" s="45"/>
      <c r="N571" s="92" t="str">
        <f t="shared" si="43"/>
        <v/>
      </c>
      <c r="O571" s="91" t="str">
        <f>IF(MOD(ROW(I570),2)=0,IF( OR(INDEX(Calculation!$BL$6:$BL$505,ROW(I570)/2-2,1)="",AND(INDEX(Calculation!$BL$6:$BL$505,ROW(I570)/2-2,1)="-",INDEX(Calculation!$BJ$6:$BJ$505,ROW(I570)/2-2,1)="-")),"",INDEX(Calculation!$BL$6:$BL$505,ROW(I570)/2-2,1)&amp; " - " &amp; INDEX(Calculation!$BM$6:$BM$505,ROW(I570)/2-2,1)),"")</f>
        <v/>
      </c>
      <c r="P571" s="45"/>
      <c r="Q571" s="92" t="str">
        <f t="shared" si="44"/>
        <v/>
      </c>
      <c r="R571" s="91" t="str">
        <f>IF(MOD(ROW(L570),2)=0,IF( OR(INDEX(Calculation!$BN$6:$BN$505,ROW(L570)/2-2,1)="",AND(INDEX(Calculation!$BN$6:$BN$505,ROW(L570)/2-2,1)="-",INDEX(Calculation!$BL$6:$BL$505,ROW(I570)/2-2,1)="-")),"",INDEX(Calculation!$BN$6:$BN$505,ROW(L570)/2-2,1)&amp; " - " &amp; INDEX(Calculation!$BO$6:$BO$505,ROW(L570)/2-2,1)),"")</f>
        <v/>
      </c>
      <c r="S571" s="63"/>
    </row>
    <row r="572" spans="2:19" x14ac:dyDescent="0.25">
      <c r="B572" s="62"/>
      <c r="C572" s="45"/>
      <c r="D572" s="81"/>
      <c r="E572" s="92" t="str">
        <f t="shared" si="40"/>
        <v/>
      </c>
      <c r="F572" s="91" t="str">
        <f>IF(MOD(ROW(F571),2)=0,IF( LEN(INDEX(Calculation!$BF$6:$BF$505,ROW(F571)/2-2,1))=0,"",INDEX(Calculation!$BF$6:$BF$505,ROW(F571)/2-2,1)&amp; " - " &amp; INDEX(Calculation!$BG$6:$BG$505,ROW(F571)/2-2,1)),"")</f>
        <v/>
      </c>
      <c r="G572" s="45"/>
      <c r="H572" s="92" t="str">
        <f t="shared" si="41"/>
        <v/>
      </c>
      <c r="I572" s="91" t="str">
        <f>IF(MOD(ROW(I571),2)=0,IF( OR(INDEX(Calculation!$BH$6:$BH$505,ROW(I571)/2-2,1)="",AND(INDEX(Calculation!$BH$6:$BH$505,ROW(I571)/2-2,1)="-",INDEX(Calculation!$BG$6:$BG$505,ROW(I571)/2-2,1)="-")),"",INDEX(Calculation!$BH$6:$BH$505,ROW(I571)/2-2,1)&amp; " - " &amp; INDEX(Calculation!$BI$6:$BI$505,ROW(I571)/2-2,1)),"")</f>
        <v/>
      </c>
      <c r="J572" s="45"/>
      <c r="K572" s="92" t="str">
        <f t="shared" si="42"/>
        <v/>
      </c>
      <c r="L572" s="91" t="str">
        <f>IF(MOD(ROW(I571),2)=0,IF( OR(INDEX(Calculation!$BJ$6:$BJ$505,ROW(I571)/2-2,1)="",AND(INDEX(Calculation!$BJ$6:$BJ$505,ROW(I571)/2-2,1)="-",INDEX(Calculation!$BH$6:$BH$505,ROW(I571)/2-2,1)="-")),"",INDEX(Calculation!$BJ$6:$BJ$505,ROW(I571)/2-2,1)&amp; " - " &amp; INDEX(Calculation!$BK$6:$BK$505,ROW(I571)/2-2,1)),"")</f>
        <v/>
      </c>
      <c r="M572" s="45"/>
      <c r="N572" s="92" t="str">
        <f t="shared" si="43"/>
        <v/>
      </c>
      <c r="O572" s="91" t="str">
        <f>IF(MOD(ROW(I571),2)=0,IF( OR(INDEX(Calculation!$BL$6:$BL$505,ROW(I571)/2-2,1)="",AND(INDEX(Calculation!$BL$6:$BL$505,ROW(I571)/2-2,1)="-",INDEX(Calculation!$BJ$6:$BJ$505,ROW(I571)/2-2,1)="-")),"",INDEX(Calculation!$BL$6:$BL$505,ROW(I571)/2-2,1)&amp; " - " &amp; INDEX(Calculation!$BM$6:$BM$505,ROW(I571)/2-2,1)),"")</f>
        <v/>
      </c>
      <c r="P572" s="45"/>
      <c r="Q572" s="92" t="str">
        <f t="shared" si="44"/>
        <v/>
      </c>
      <c r="R572" s="91" t="str">
        <f>IF(MOD(ROW(L571),2)=0,IF( OR(INDEX(Calculation!$BN$6:$BN$505,ROW(L571)/2-2,1)="",AND(INDEX(Calculation!$BN$6:$BN$505,ROW(L571)/2-2,1)="-",INDEX(Calculation!$BL$6:$BL$505,ROW(I571)/2-2,1)="-")),"",INDEX(Calculation!$BN$6:$BN$505,ROW(L571)/2-2,1)&amp; " - " &amp; INDEX(Calculation!$BO$6:$BO$505,ROW(L571)/2-2,1)),"")</f>
        <v/>
      </c>
      <c r="S572" s="63"/>
    </row>
    <row r="573" spans="2:19" x14ac:dyDescent="0.25">
      <c r="B573" s="62"/>
      <c r="C573" s="45"/>
      <c r="D573" s="81"/>
      <c r="E573" s="92" t="str">
        <f t="shared" si="40"/>
        <v/>
      </c>
      <c r="F573" s="91" t="str">
        <f>IF(MOD(ROW(F572),2)=0,IF( LEN(INDEX(Calculation!$BF$6:$BF$505,ROW(F572)/2-2,1))=0,"",INDEX(Calculation!$BF$6:$BF$505,ROW(F572)/2-2,1)&amp; " - " &amp; INDEX(Calculation!$BG$6:$BG$505,ROW(F572)/2-2,1)),"")</f>
        <v/>
      </c>
      <c r="G573" s="45"/>
      <c r="H573" s="92" t="str">
        <f t="shared" si="41"/>
        <v/>
      </c>
      <c r="I573" s="91" t="str">
        <f>IF(MOD(ROW(I572),2)=0,IF( OR(INDEX(Calculation!$BH$6:$BH$505,ROW(I572)/2-2,1)="",AND(INDEX(Calculation!$BH$6:$BH$505,ROW(I572)/2-2,1)="-",INDEX(Calculation!$BG$6:$BG$505,ROW(I572)/2-2,1)="-")),"",INDEX(Calculation!$BH$6:$BH$505,ROW(I572)/2-2,1)&amp; " - " &amp; INDEX(Calculation!$BI$6:$BI$505,ROW(I572)/2-2,1)),"")</f>
        <v/>
      </c>
      <c r="J573" s="45"/>
      <c r="K573" s="92" t="str">
        <f t="shared" si="42"/>
        <v/>
      </c>
      <c r="L573" s="91" t="str">
        <f>IF(MOD(ROW(I572),2)=0,IF( OR(INDEX(Calculation!$BJ$6:$BJ$505,ROW(I572)/2-2,1)="",AND(INDEX(Calculation!$BJ$6:$BJ$505,ROW(I572)/2-2,1)="-",INDEX(Calculation!$BH$6:$BH$505,ROW(I572)/2-2,1)="-")),"",INDEX(Calculation!$BJ$6:$BJ$505,ROW(I572)/2-2,1)&amp; " - " &amp; INDEX(Calculation!$BK$6:$BK$505,ROW(I572)/2-2,1)),"")</f>
        <v/>
      </c>
      <c r="M573" s="45"/>
      <c r="N573" s="92" t="str">
        <f t="shared" si="43"/>
        <v/>
      </c>
      <c r="O573" s="91" t="str">
        <f>IF(MOD(ROW(I572),2)=0,IF( OR(INDEX(Calculation!$BL$6:$BL$505,ROW(I572)/2-2,1)="",AND(INDEX(Calculation!$BL$6:$BL$505,ROW(I572)/2-2,1)="-",INDEX(Calculation!$BJ$6:$BJ$505,ROW(I572)/2-2,1)="-")),"",INDEX(Calculation!$BL$6:$BL$505,ROW(I572)/2-2,1)&amp; " - " &amp; INDEX(Calculation!$BM$6:$BM$505,ROW(I572)/2-2,1)),"")</f>
        <v/>
      </c>
      <c r="P573" s="45"/>
      <c r="Q573" s="92" t="str">
        <f t="shared" si="44"/>
        <v/>
      </c>
      <c r="R573" s="91" t="str">
        <f>IF(MOD(ROW(L572),2)=0,IF( OR(INDEX(Calculation!$BN$6:$BN$505,ROW(L572)/2-2,1)="",AND(INDEX(Calculation!$BN$6:$BN$505,ROW(L572)/2-2,1)="-",INDEX(Calculation!$BL$6:$BL$505,ROW(I572)/2-2,1)="-")),"",INDEX(Calculation!$BN$6:$BN$505,ROW(L572)/2-2,1)&amp; " - " &amp; INDEX(Calculation!$BO$6:$BO$505,ROW(L572)/2-2,1)),"")</f>
        <v/>
      </c>
      <c r="S573" s="63"/>
    </row>
    <row r="574" spans="2:19" x14ac:dyDescent="0.25">
      <c r="B574" s="62"/>
      <c r="C574" s="45"/>
      <c r="D574" s="81"/>
      <c r="E574" s="92" t="str">
        <f t="shared" si="40"/>
        <v/>
      </c>
      <c r="F574" s="91" t="str">
        <f>IF(MOD(ROW(F573),2)=0,IF( LEN(INDEX(Calculation!$BF$6:$BF$505,ROW(F573)/2-2,1))=0,"",INDEX(Calculation!$BF$6:$BF$505,ROW(F573)/2-2,1)&amp; " - " &amp; INDEX(Calculation!$BG$6:$BG$505,ROW(F573)/2-2,1)),"")</f>
        <v/>
      </c>
      <c r="G574" s="45"/>
      <c r="H574" s="92" t="str">
        <f t="shared" si="41"/>
        <v/>
      </c>
      <c r="I574" s="91" t="str">
        <f>IF(MOD(ROW(I573),2)=0,IF( OR(INDEX(Calculation!$BH$6:$BH$505,ROW(I573)/2-2,1)="",AND(INDEX(Calculation!$BH$6:$BH$505,ROW(I573)/2-2,1)="-",INDEX(Calculation!$BG$6:$BG$505,ROW(I573)/2-2,1)="-")),"",INDEX(Calculation!$BH$6:$BH$505,ROW(I573)/2-2,1)&amp; " - " &amp; INDEX(Calculation!$BI$6:$BI$505,ROW(I573)/2-2,1)),"")</f>
        <v/>
      </c>
      <c r="J574" s="45"/>
      <c r="K574" s="92" t="str">
        <f t="shared" si="42"/>
        <v/>
      </c>
      <c r="L574" s="91" t="str">
        <f>IF(MOD(ROW(I573),2)=0,IF( OR(INDEX(Calculation!$BJ$6:$BJ$505,ROW(I573)/2-2,1)="",AND(INDEX(Calculation!$BJ$6:$BJ$505,ROW(I573)/2-2,1)="-",INDEX(Calculation!$BH$6:$BH$505,ROW(I573)/2-2,1)="-")),"",INDEX(Calculation!$BJ$6:$BJ$505,ROW(I573)/2-2,1)&amp; " - " &amp; INDEX(Calculation!$BK$6:$BK$505,ROW(I573)/2-2,1)),"")</f>
        <v/>
      </c>
      <c r="M574" s="45"/>
      <c r="N574" s="92" t="str">
        <f t="shared" si="43"/>
        <v/>
      </c>
      <c r="O574" s="91" t="str">
        <f>IF(MOD(ROW(I573),2)=0,IF( OR(INDEX(Calculation!$BL$6:$BL$505,ROW(I573)/2-2,1)="",AND(INDEX(Calculation!$BL$6:$BL$505,ROW(I573)/2-2,1)="-",INDEX(Calculation!$BJ$6:$BJ$505,ROW(I573)/2-2,1)="-")),"",INDEX(Calculation!$BL$6:$BL$505,ROW(I573)/2-2,1)&amp; " - " &amp; INDEX(Calculation!$BM$6:$BM$505,ROW(I573)/2-2,1)),"")</f>
        <v/>
      </c>
      <c r="P574" s="45"/>
      <c r="Q574" s="92" t="str">
        <f t="shared" si="44"/>
        <v/>
      </c>
      <c r="R574" s="91" t="str">
        <f>IF(MOD(ROW(L573),2)=0,IF( OR(INDEX(Calculation!$BN$6:$BN$505,ROW(L573)/2-2,1)="",AND(INDEX(Calculation!$BN$6:$BN$505,ROW(L573)/2-2,1)="-",INDEX(Calculation!$BL$6:$BL$505,ROW(I573)/2-2,1)="-")),"",INDEX(Calculation!$BN$6:$BN$505,ROW(L573)/2-2,1)&amp; " - " &amp; INDEX(Calculation!$BO$6:$BO$505,ROW(L573)/2-2,1)),"")</f>
        <v/>
      </c>
      <c r="S574" s="63"/>
    </row>
    <row r="575" spans="2:19" x14ac:dyDescent="0.25">
      <c r="B575" s="62"/>
      <c r="C575" s="45"/>
      <c r="D575" s="81"/>
      <c r="E575" s="92" t="str">
        <f t="shared" si="40"/>
        <v/>
      </c>
      <c r="F575" s="91" t="str">
        <f>IF(MOD(ROW(F574),2)=0,IF( LEN(INDEX(Calculation!$BF$6:$BF$505,ROW(F574)/2-2,1))=0,"",INDEX(Calculation!$BF$6:$BF$505,ROW(F574)/2-2,1)&amp; " - " &amp; INDEX(Calculation!$BG$6:$BG$505,ROW(F574)/2-2,1)),"")</f>
        <v/>
      </c>
      <c r="G575" s="45"/>
      <c r="H575" s="92" t="str">
        <f t="shared" si="41"/>
        <v/>
      </c>
      <c r="I575" s="91" t="str">
        <f>IF(MOD(ROW(I574),2)=0,IF( OR(INDEX(Calculation!$BH$6:$BH$505,ROW(I574)/2-2,1)="",AND(INDEX(Calculation!$BH$6:$BH$505,ROW(I574)/2-2,1)="-",INDEX(Calculation!$BG$6:$BG$505,ROW(I574)/2-2,1)="-")),"",INDEX(Calculation!$BH$6:$BH$505,ROW(I574)/2-2,1)&amp; " - " &amp; INDEX(Calculation!$BI$6:$BI$505,ROW(I574)/2-2,1)),"")</f>
        <v/>
      </c>
      <c r="J575" s="45"/>
      <c r="K575" s="92" t="str">
        <f t="shared" si="42"/>
        <v/>
      </c>
      <c r="L575" s="91" t="str">
        <f>IF(MOD(ROW(I574),2)=0,IF( OR(INDEX(Calculation!$BJ$6:$BJ$505,ROW(I574)/2-2,1)="",AND(INDEX(Calculation!$BJ$6:$BJ$505,ROW(I574)/2-2,1)="-",INDEX(Calculation!$BH$6:$BH$505,ROW(I574)/2-2,1)="-")),"",INDEX(Calculation!$BJ$6:$BJ$505,ROW(I574)/2-2,1)&amp; " - " &amp; INDEX(Calculation!$BK$6:$BK$505,ROW(I574)/2-2,1)),"")</f>
        <v/>
      </c>
      <c r="M575" s="45"/>
      <c r="N575" s="92" t="str">
        <f t="shared" si="43"/>
        <v/>
      </c>
      <c r="O575" s="91" t="str">
        <f>IF(MOD(ROW(I574),2)=0,IF( OR(INDEX(Calculation!$BL$6:$BL$505,ROW(I574)/2-2,1)="",AND(INDEX(Calculation!$BL$6:$BL$505,ROW(I574)/2-2,1)="-",INDEX(Calculation!$BJ$6:$BJ$505,ROW(I574)/2-2,1)="-")),"",INDEX(Calculation!$BL$6:$BL$505,ROW(I574)/2-2,1)&amp; " - " &amp; INDEX(Calculation!$BM$6:$BM$505,ROW(I574)/2-2,1)),"")</f>
        <v/>
      </c>
      <c r="P575" s="45"/>
      <c r="Q575" s="92" t="str">
        <f t="shared" si="44"/>
        <v/>
      </c>
      <c r="R575" s="91" t="str">
        <f>IF(MOD(ROW(L574),2)=0,IF( OR(INDEX(Calculation!$BN$6:$BN$505,ROW(L574)/2-2,1)="",AND(INDEX(Calculation!$BN$6:$BN$505,ROW(L574)/2-2,1)="-",INDEX(Calculation!$BL$6:$BL$505,ROW(I574)/2-2,1)="-")),"",INDEX(Calculation!$BN$6:$BN$505,ROW(L574)/2-2,1)&amp; " - " &amp; INDEX(Calculation!$BO$6:$BO$505,ROW(L574)/2-2,1)),"")</f>
        <v/>
      </c>
      <c r="S575" s="63"/>
    </row>
    <row r="576" spans="2:19" x14ac:dyDescent="0.25">
      <c r="B576" s="62"/>
      <c r="C576" s="45"/>
      <c r="D576" s="81"/>
      <c r="E576" s="92" t="str">
        <f t="shared" si="40"/>
        <v/>
      </c>
      <c r="F576" s="91" t="str">
        <f>IF(MOD(ROW(F575),2)=0,IF( LEN(INDEX(Calculation!$BF$6:$BF$505,ROW(F575)/2-2,1))=0,"",INDEX(Calculation!$BF$6:$BF$505,ROW(F575)/2-2,1)&amp; " - " &amp; INDEX(Calculation!$BG$6:$BG$505,ROW(F575)/2-2,1)),"")</f>
        <v/>
      </c>
      <c r="G576" s="45"/>
      <c r="H576" s="92" t="str">
        <f t="shared" si="41"/>
        <v/>
      </c>
      <c r="I576" s="91" t="str">
        <f>IF(MOD(ROW(I575),2)=0,IF( OR(INDEX(Calculation!$BH$6:$BH$505,ROW(I575)/2-2,1)="",AND(INDEX(Calculation!$BH$6:$BH$505,ROW(I575)/2-2,1)="-",INDEX(Calculation!$BG$6:$BG$505,ROW(I575)/2-2,1)="-")),"",INDEX(Calculation!$BH$6:$BH$505,ROW(I575)/2-2,1)&amp; " - " &amp; INDEX(Calculation!$BI$6:$BI$505,ROW(I575)/2-2,1)),"")</f>
        <v/>
      </c>
      <c r="J576" s="45"/>
      <c r="K576" s="92" t="str">
        <f t="shared" si="42"/>
        <v/>
      </c>
      <c r="L576" s="91" t="str">
        <f>IF(MOD(ROW(I575),2)=0,IF( OR(INDEX(Calculation!$BJ$6:$BJ$505,ROW(I575)/2-2,1)="",AND(INDEX(Calculation!$BJ$6:$BJ$505,ROW(I575)/2-2,1)="-",INDEX(Calculation!$BH$6:$BH$505,ROW(I575)/2-2,1)="-")),"",INDEX(Calculation!$BJ$6:$BJ$505,ROW(I575)/2-2,1)&amp; " - " &amp; INDEX(Calculation!$BK$6:$BK$505,ROW(I575)/2-2,1)),"")</f>
        <v/>
      </c>
      <c r="M576" s="45"/>
      <c r="N576" s="92" t="str">
        <f t="shared" si="43"/>
        <v/>
      </c>
      <c r="O576" s="91" t="str">
        <f>IF(MOD(ROW(I575),2)=0,IF( OR(INDEX(Calculation!$BL$6:$BL$505,ROW(I575)/2-2,1)="",AND(INDEX(Calculation!$BL$6:$BL$505,ROW(I575)/2-2,1)="-",INDEX(Calculation!$BJ$6:$BJ$505,ROW(I575)/2-2,1)="-")),"",INDEX(Calculation!$BL$6:$BL$505,ROW(I575)/2-2,1)&amp; " - " &amp; INDEX(Calculation!$BM$6:$BM$505,ROW(I575)/2-2,1)),"")</f>
        <v/>
      </c>
      <c r="P576" s="45"/>
      <c r="Q576" s="92" t="str">
        <f t="shared" si="44"/>
        <v/>
      </c>
      <c r="R576" s="91" t="str">
        <f>IF(MOD(ROW(L575),2)=0,IF( OR(INDEX(Calculation!$BN$6:$BN$505,ROW(L575)/2-2,1)="",AND(INDEX(Calculation!$BN$6:$BN$505,ROW(L575)/2-2,1)="-",INDEX(Calculation!$BL$6:$BL$505,ROW(I575)/2-2,1)="-")),"",INDEX(Calculation!$BN$6:$BN$505,ROW(L575)/2-2,1)&amp; " - " &amp; INDEX(Calculation!$BO$6:$BO$505,ROW(L575)/2-2,1)),"")</f>
        <v/>
      </c>
      <c r="S576" s="63"/>
    </row>
    <row r="577" spans="2:19" x14ac:dyDescent="0.25">
      <c r="B577" s="62"/>
      <c r="C577" s="45"/>
      <c r="D577" s="81"/>
      <c r="E577" s="92" t="str">
        <f t="shared" si="40"/>
        <v/>
      </c>
      <c r="F577" s="91" t="str">
        <f>IF(MOD(ROW(F576),2)=0,IF( LEN(INDEX(Calculation!$BF$6:$BF$505,ROW(F576)/2-2,1))=0,"",INDEX(Calculation!$BF$6:$BF$505,ROW(F576)/2-2,1)&amp; " - " &amp; INDEX(Calculation!$BG$6:$BG$505,ROW(F576)/2-2,1)),"")</f>
        <v/>
      </c>
      <c r="G577" s="45"/>
      <c r="H577" s="92" t="str">
        <f t="shared" si="41"/>
        <v/>
      </c>
      <c r="I577" s="91" t="str">
        <f>IF(MOD(ROW(I576),2)=0,IF( OR(INDEX(Calculation!$BH$6:$BH$505,ROW(I576)/2-2,1)="",AND(INDEX(Calculation!$BH$6:$BH$505,ROW(I576)/2-2,1)="-",INDEX(Calculation!$BG$6:$BG$505,ROW(I576)/2-2,1)="-")),"",INDEX(Calculation!$BH$6:$BH$505,ROW(I576)/2-2,1)&amp; " - " &amp; INDEX(Calculation!$BI$6:$BI$505,ROW(I576)/2-2,1)),"")</f>
        <v/>
      </c>
      <c r="J577" s="45"/>
      <c r="K577" s="92" t="str">
        <f t="shared" si="42"/>
        <v/>
      </c>
      <c r="L577" s="91" t="str">
        <f>IF(MOD(ROW(I576),2)=0,IF( OR(INDEX(Calculation!$BJ$6:$BJ$505,ROW(I576)/2-2,1)="",AND(INDEX(Calculation!$BJ$6:$BJ$505,ROW(I576)/2-2,1)="-",INDEX(Calculation!$BH$6:$BH$505,ROW(I576)/2-2,1)="-")),"",INDEX(Calculation!$BJ$6:$BJ$505,ROW(I576)/2-2,1)&amp; " - " &amp; INDEX(Calculation!$BK$6:$BK$505,ROW(I576)/2-2,1)),"")</f>
        <v/>
      </c>
      <c r="M577" s="45"/>
      <c r="N577" s="92" t="str">
        <f t="shared" si="43"/>
        <v/>
      </c>
      <c r="O577" s="91" t="str">
        <f>IF(MOD(ROW(I576),2)=0,IF( OR(INDEX(Calculation!$BL$6:$BL$505,ROW(I576)/2-2,1)="",AND(INDEX(Calculation!$BL$6:$BL$505,ROW(I576)/2-2,1)="-",INDEX(Calculation!$BJ$6:$BJ$505,ROW(I576)/2-2,1)="-")),"",INDEX(Calculation!$BL$6:$BL$505,ROW(I576)/2-2,1)&amp; " - " &amp; INDEX(Calculation!$BM$6:$BM$505,ROW(I576)/2-2,1)),"")</f>
        <v/>
      </c>
      <c r="P577" s="45"/>
      <c r="Q577" s="92" t="str">
        <f t="shared" si="44"/>
        <v/>
      </c>
      <c r="R577" s="91" t="str">
        <f>IF(MOD(ROW(L576),2)=0,IF( OR(INDEX(Calculation!$BN$6:$BN$505,ROW(L576)/2-2,1)="",AND(INDEX(Calculation!$BN$6:$BN$505,ROW(L576)/2-2,1)="-",INDEX(Calculation!$BL$6:$BL$505,ROW(I576)/2-2,1)="-")),"",INDEX(Calculation!$BN$6:$BN$505,ROW(L576)/2-2,1)&amp; " - " &amp; INDEX(Calculation!$BO$6:$BO$505,ROW(L576)/2-2,1)),"")</f>
        <v/>
      </c>
      <c r="S577" s="63"/>
    </row>
    <row r="578" spans="2:19" x14ac:dyDescent="0.25">
      <c r="B578" s="62"/>
      <c r="C578" s="45"/>
      <c r="D578" s="81"/>
      <c r="E578" s="92" t="str">
        <f t="shared" si="40"/>
        <v/>
      </c>
      <c r="F578" s="91" t="str">
        <f>IF(MOD(ROW(F577),2)=0,IF( LEN(INDEX(Calculation!$BF$6:$BF$505,ROW(F577)/2-2,1))=0,"",INDEX(Calculation!$BF$6:$BF$505,ROW(F577)/2-2,1)&amp; " - " &amp; INDEX(Calculation!$BG$6:$BG$505,ROW(F577)/2-2,1)),"")</f>
        <v/>
      </c>
      <c r="G578" s="45"/>
      <c r="H578" s="92" t="str">
        <f t="shared" si="41"/>
        <v/>
      </c>
      <c r="I578" s="91" t="str">
        <f>IF(MOD(ROW(I577),2)=0,IF( OR(INDEX(Calculation!$BH$6:$BH$505,ROW(I577)/2-2,1)="",AND(INDEX(Calculation!$BH$6:$BH$505,ROW(I577)/2-2,1)="-",INDEX(Calculation!$BG$6:$BG$505,ROW(I577)/2-2,1)="-")),"",INDEX(Calculation!$BH$6:$BH$505,ROW(I577)/2-2,1)&amp; " - " &amp; INDEX(Calculation!$BI$6:$BI$505,ROW(I577)/2-2,1)),"")</f>
        <v/>
      </c>
      <c r="J578" s="45"/>
      <c r="K578" s="92" t="str">
        <f t="shared" si="42"/>
        <v/>
      </c>
      <c r="L578" s="91" t="str">
        <f>IF(MOD(ROW(I577),2)=0,IF( OR(INDEX(Calculation!$BJ$6:$BJ$505,ROW(I577)/2-2,1)="",AND(INDEX(Calculation!$BJ$6:$BJ$505,ROW(I577)/2-2,1)="-",INDEX(Calculation!$BH$6:$BH$505,ROW(I577)/2-2,1)="-")),"",INDEX(Calculation!$BJ$6:$BJ$505,ROW(I577)/2-2,1)&amp; " - " &amp; INDEX(Calculation!$BK$6:$BK$505,ROW(I577)/2-2,1)),"")</f>
        <v/>
      </c>
      <c r="M578" s="45"/>
      <c r="N578" s="92" t="str">
        <f t="shared" si="43"/>
        <v/>
      </c>
      <c r="O578" s="91" t="str">
        <f>IF(MOD(ROW(I577),2)=0,IF( OR(INDEX(Calculation!$BL$6:$BL$505,ROW(I577)/2-2,1)="",AND(INDEX(Calculation!$BL$6:$BL$505,ROW(I577)/2-2,1)="-",INDEX(Calculation!$BJ$6:$BJ$505,ROW(I577)/2-2,1)="-")),"",INDEX(Calculation!$BL$6:$BL$505,ROW(I577)/2-2,1)&amp; " - " &amp; INDEX(Calculation!$BM$6:$BM$505,ROW(I577)/2-2,1)),"")</f>
        <v/>
      </c>
      <c r="P578" s="45"/>
      <c r="Q578" s="92" t="str">
        <f t="shared" si="44"/>
        <v/>
      </c>
      <c r="R578" s="91" t="str">
        <f>IF(MOD(ROW(L577),2)=0,IF( OR(INDEX(Calculation!$BN$6:$BN$505,ROW(L577)/2-2,1)="",AND(INDEX(Calculation!$BN$6:$BN$505,ROW(L577)/2-2,1)="-",INDEX(Calculation!$BL$6:$BL$505,ROW(I577)/2-2,1)="-")),"",INDEX(Calculation!$BN$6:$BN$505,ROW(L577)/2-2,1)&amp; " - " &amp; INDEX(Calculation!$BO$6:$BO$505,ROW(L577)/2-2,1)),"")</f>
        <v/>
      </c>
      <c r="S578" s="63"/>
    </row>
    <row r="579" spans="2:19" x14ac:dyDescent="0.25">
      <c r="B579" s="62"/>
      <c r="C579" s="45"/>
      <c r="D579" s="81"/>
      <c r="E579" s="92" t="str">
        <f t="shared" si="40"/>
        <v/>
      </c>
      <c r="F579" s="91" t="str">
        <f>IF(MOD(ROW(F578),2)=0,IF( LEN(INDEX(Calculation!$BF$6:$BF$505,ROW(F578)/2-2,1))=0,"",INDEX(Calculation!$BF$6:$BF$505,ROW(F578)/2-2,1)&amp; " - " &amp; INDEX(Calculation!$BG$6:$BG$505,ROW(F578)/2-2,1)),"")</f>
        <v/>
      </c>
      <c r="G579" s="45"/>
      <c r="H579" s="92" t="str">
        <f t="shared" si="41"/>
        <v/>
      </c>
      <c r="I579" s="91" t="str">
        <f>IF(MOD(ROW(I578),2)=0,IF( OR(INDEX(Calculation!$BH$6:$BH$505,ROW(I578)/2-2,1)="",AND(INDEX(Calculation!$BH$6:$BH$505,ROW(I578)/2-2,1)="-",INDEX(Calculation!$BG$6:$BG$505,ROW(I578)/2-2,1)="-")),"",INDEX(Calculation!$BH$6:$BH$505,ROW(I578)/2-2,1)&amp; " - " &amp; INDEX(Calculation!$BI$6:$BI$505,ROW(I578)/2-2,1)),"")</f>
        <v/>
      </c>
      <c r="J579" s="45"/>
      <c r="K579" s="92" t="str">
        <f t="shared" si="42"/>
        <v/>
      </c>
      <c r="L579" s="91" t="str">
        <f>IF(MOD(ROW(I578),2)=0,IF( OR(INDEX(Calculation!$BJ$6:$BJ$505,ROW(I578)/2-2,1)="",AND(INDEX(Calculation!$BJ$6:$BJ$505,ROW(I578)/2-2,1)="-",INDEX(Calculation!$BH$6:$BH$505,ROW(I578)/2-2,1)="-")),"",INDEX(Calculation!$BJ$6:$BJ$505,ROW(I578)/2-2,1)&amp; " - " &amp; INDEX(Calculation!$BK$6:$BK$505,ROW(I578)/2-2,1)),"")</f>
        <v/>
      </c>
      <c r="M579" s="45"/>
      <c r="N579" s="92" t="str">
        <f t="shared" si="43"/>
        <v/>
      </c>
      <c r="O579" s="91" t="str">
        <f>IF(MOD(ROW(I578),2)=0,IF( OR(INDEX(Calculation!$BL$6:$BL$505,ROW(I578)/2-2,1)="",AND(INDEX(Calculation!$BL$6:$BL$505,ROW(I578)/2-2,1)="-",INDEX(Calculation!$BJ$6:$BJ$505,ROW(I578)/2-2,1)="-")),"",INDEX(Calculation!$BL$6:$BL$505,ROW(I578)/2-2,1)&amp; " - " &amp; INDEX(Calculation!$BM$6:$BM$505,ROW(I578)/2-2,1)),"")</f>
        <v/>
      </c>
      <c r="P579" s="45"/>
      <c r="Q579" s="92" t="str">
        <f t="shared" si="44"/>
        <v/>
      </c>
      <c r="R579" s="91" t="str">
        <f>IF(MOD(ROW(L578),2)=0,IF( OR(INDEX(Calculation!$BN$6:$BN$505,ROW(L578)/2-2,1)="",AND(INDEX(Calculation!$BN$6:$BN$505,ROW(L578)/2-2,1)="-",INDEX(Calculation!$BL$6:$BL$505,ROW(I578)/2-2,1)="-")),"",INDEX(Calculation!$BN$6:$BN$505,ROW(L578)/2-2,1)&amp; " - " &amp; INDEX(Calculation!$BO$6:$BO$505,ROW(L578)/2-2,1)),"")</f>
        <v/>
      </c>
      <c r="S579" s="63"/>
    </row>
    <row r="580" spans="2:19" x14ac:dyDescent="0.25">
      <c r="B580" s="62"/>
      <c r="C580" s="45"/>
      <c r="D580" s="81"/>
      <c r="E580" s="92" t="str">
        <f t="shared" si="40"/>
        <v/>
      </c>
      <c r="F580" s="91" t="str">
        <f>IF(MOD(ROW(F579),2)=0,IF( LEN(INDEX(Calculation!$BF$6:$BF$505,ROW(F579)/2-2,1))=0,"",INDEX(Calculation!$BF$6:$BF$505,ROW(F579)/2-2,1)&amp; " - " &amp; INDEX(Calculation!$BG$6:$BG$505,ROW(F579)/2-2,1)),"")</f>
        <v/>
      </c>
      <c r="G580" s="45"/>
      <c r="H580" s="92" t="str">
        <f t="shared" si="41"/>
        <v/>
      </c>
      <c r="I580" s="91" t="str">
        <f>IF(MOD(ROW(I579),2)=0,IF( OR(INDEX(Calculation!$BH$6:$BH$505,ROW(I579)/2-2,1)="",AND(INDEX(Calculation!$BH$6:$BH$505,ROW(I579)/2-2,1)="-",INDEX(Calculation!$BG$6:$BG$505,ROW(I579)/2-2,1)="-")),"",INDEX(Calculation!$BH$6:$BH$505,ROW(I579)/2-2,1)&amp; " - " &amp; INDEX(Calculation!$BI$6:$BI$505,ROW(I579)/2-2,1)),"")</f>
        <v/>
      </c>
      <c r="J580" s="45"/>
      <c r="K580" s="92" t="str">
        <f t="shared" si="42"/>
        <v/>
      </c>
      <c r="L580" s="91" t="str">
        <f>IF(MOD(ROW(I579),2)=0,IF( OR(INDEX(Calculation!$BJ$6:$BJ$505,ROW(I579)/2-2,1)="",AND(INDEX(Calculation!$BJ$6:$BJ$505,ROW(I579)/2-2,1)="-",INDEX(Calculation!$BH$6:$BH$505,ROW(I579)/2-2,1)="-")),"",INDEX(Calculation!$BJ$6:$BJ$505,ROW(I579)/2-2,1)&amp; " - " &amp; INDEX(Calculation!$BK$6:$BK$505,ROW(I579)/2-2,1)),"")</f>
        <v/>
      </c>
      <c r="M580" s="45"/>
      <c r="N580" s="92" t="str">
        <f t="shared" si="43"/>
        <v/>
      </c>
      <c r="O580" s="91" t="str">
        <f>IF(MOD(ROW(I579),2)=0,IF( OR(INDEX(Calculation!$BL$6:$BL$505,ROW(I579)/2-2,1)="",AND(INDEX(Calculation!$BL$6:$BL$505,ROW(I579)/2-2,1)="-",INDEX(Calculation!$BJ$6:$BJ$505,ROW(I579)/2-2,1)="-")),"",INDEX(Calculation!$BL$6:$BL$505,ROW(I579)/2-2,1)&amp; " - " &amp; INDEX(Calculation!$BM$6:$BM$505,ROW(I579)/2-2,1)),"")</f>
        <v/>
      </c>
      <c r="P580" s="45"/>
      <c r="Q580" s="92" t="str">
        <f t="shared" si="44"/>
        <v/>
      </c>
      <c r="R580" s="91" t="str">
        <f>IF(MOD(ROW(L579),2)=0,IF( OR(INDEX(Calculation!$BN$6:$BN$505,ROW(L579)/2-2,1)="",AND(INDEX(Calculation!$BN$6:$BN$505,ROW(L579)/2-2,1)="-",INDEX(Calculation!$BL$6:$BL$505,ROW(I579)/2-2,1)="-")),"",INDEX(Calculation!$BN$6:$BN$505,ROW(L579)/2-2,1)&amp; " - " &amp; INDEX(Calculation!$BO$6:$BO$505,ROW(L579)/2-2,1)),"")</f>
        <v/>
      </c>
      <c r="S580" s="63"/>
    </row>
    <row r="581" spans="2:19" x14ac:dyDescent="0.25">
      <c r="B581" s="62"/>
      <c r="C581" s="45"/>
      <c r="D581" s="81"/>
      <c r="E581" s="92" t="str">
        <f t="shared" si="40"/>
        <v/>
      </c>
      <c r="F581" s="91" t="str">
        <f>IF(MOD(ROW(F580),2)=0,IF( LEN(INDEX(Calculation!$BF$6:$BF$505,ROW(F580)/2-2,1))=0,"",INDEX(Calculation!$BF$6:$BF$505,ROW(F580)/2-2,1)&amp; " - " &amp; INDEX(Calculation!$BG$6:$BG$505,ROW(F580)/2-2,1)),"")</f>
        <v/>
      </c>
      <c r="G581" s="45"/>
      <c r="H581" s="92" t="str">
        <f t="shared" si="41"/>
        <v/>
      </c>
      <c r="I581" s="91" t="str">
        <f>IF(MOD(ROW(I580),2)=0,IF( OR(INDEX(Calculation!$BH$6:$BH$505,ROW(I580)/2-2,1)="",AND(INDEX(Calculation!$BH$6:$BH$505,ROW(I580)/2-2,1)="-",INDEX(Calculation!$BG$6:$BG$505,ROW(I580)/2-2,1)="-")),"",INDEX(Calculation!$BH$6:$BH$505,ROW(I580)/2-2,1)&amp; " - " &amp; INDEX(Calculation!$BI$6:$BI$505,ROW(I580)/2-2,1)),"")</f>
        <v/>
      </c>
      <c r="J581" s="45"/>
      <c r="K581" s="92" t="str">
        <f t="shared" si="42"/>
        <v/>
      </c>
      <c r="L581" s="91" t="str">
        <f>IF(MOD(ROW(I580),2)=0,IF( OR(INDEX(Calculation!$BJ$6:$BJ$505,ROW(I580)/2-2,1)="",AND(INDEX(Calculation!$BJ$6:$BJ$505,ROW(I580)/2-2,1)="-",INDEX(Calculation!$BH$6:$BH$505,ROW(I580)/2-2,1)="-")),"",INDEX(Calculation!$BJ$6:$BJ$505,ROW(I580)/2-2,1)&amp; " - " &amp; INDEX(Calculation!$BK$6:$BK$505,ROW(I580)/2-2,1)),"")</f>
        <v/>
      </c>
      <c r="M581" s="45"/>
      <c r="N581" s="92" t="str">
        <f t="shared" si="43"/>
        <v/>
      </c>
      <c r="O581" s="91" t="str">
        <f>IF(MOD(ROW(I580),2)=0,IF( OR(INDEX(Calculation!$BL$6:$BL$505,ROW(I580)/2-2,1)="",AND(INDEX(Calculation!$BL$6:$BL$505,ROW(I580)/2-2,1)="-",INDEX(Calculation!$BJ$6:$BJ$505,ROW(I580)/2-2,1)="-")),"",INDEX(Calculation!$BL$6:$BL$505,ROW(I580)/2-2,1)&amp; " - " &amp; INDEX(Calculation!$BM$6:$BM$505,ROW(I580)/2-2,1)),"")</f>
        <v/>
      </c>
      <c r="P581" s="45"/>
      <c r="Q581" s="92" t="str">
        <f t="shared" si="44"/>
        <v/>
      </c>
      <c r="R581" s="91" t="str">
        <f>IF(MOD(ROW(L580),2)=0,IF( OR(INDEX(Calculation!$BN$6:$BN$505,ROW(L580)/2-2,1)="",AND(INDEX(Calculation!$BN$6:$BN$505,ROW(L580)/2-2,1)="-",INDEX(Calculation!$BL$6:$BL$505,ROW(I580)/2-2,1)="-")),"",INDEX(Calculation!$BN$6:$BN$505,ROW(L580)/2-2,1)&amp; " - " &amp; INDEX(Calculation!$BO$6:$BO$505,ROW(L580)/2-2,1)),"")</f>
        <v/>
      </c>
      <c r="S581" s="63"/>
    </row>
    <row r="582" spans="2:19" x14ac:dyDescent="0.25">
      <c r="B582" s="62"/>
      <c r="C582" s="45"/>
      <c r="D582" s="81"/>
      <c r="E582" s="92" t="str">
        <f t="shared" si="40"/>
        <v/>
      </c>
      <c r="F582" s="91" t="str">
        <f>IF(MOD(ROW(F581),2)=0,IF( LEN(INDEX(Calculation!$BF$6:$BF$505,ROW(F581)/2-2,1))=0,"",INDEX(Calculation!$BF$6:$BF$505,ROW(F581)/2-2,1)&amp; " - " &amp; INDEX(Calculation!$BG$6:$BG$505,ROW(F581)/2-2,1)),"")</f>
        <v/>
      </c>
      <c r="G582" s="45"/>
      <c r="H582" s="92" t="str">
        <f t="shared" si="41"/>
        <v/>
      </c>
      <c r="I582" s="91" t="str">
        <f>IF(MOD(ROW(I581),2)=0,IF( OR(INDEX(Calculation!$BH$6:$BH$505,ROW(I581)/2-2,1)="",AND(INDEX(Calculation!$BH$6:$BH$505,ROW(I581)/2-2,1)="-",INDEX(Calculation!$BG$6:$BG$505,ROW(I581)/2-2,1)="-")),"",INDEX(Calculation!$BH$6:$BH$505,ROW(I581)/2-2,1)&amp; " - " &amp; INDEX(Calculation!$BI$6:$BI$505,ROW(I581)/2-2,1)),"")</f>
        <v/>
      </c>
      <c r="J582" s="45"/>
      <c r="K582" s="92" t="str">
        <f t="shared" si="42"/>
        <v/>
      </c>
      <c r="L582" s="91" t="str">
        <f>IF(MOD(ROW(I581),2)=0,IF( OR(INDEX(Calculation!$BJ$6:$BJ$505,ROW(I581)/2-2,1)="",AND(INDEX(Calculation!$BJ$6:$BJ$505,ROW(I581)/2-2,1)="-",INDEX(Calculation!$BH$6:$BH$505,ROW(I581)/2-2,1)="-")),"",INDEX(Calculation!$BJ$6:$BJ$505,ROW(I581)/2-2,1)&amp; " - " &amp; INDEX(Calculation!$BK$6:$BK$505,ROW(I581)/2-2,1)),"")</f>
        <v/>
      </c>
      <c r="M582" s="45"/>
      <c r="N582" s="92" t="str">
        <f t="shared" si="43"/>
        <v/>
      </c>
      <c r="O582" s="91" t="str">
        <f>IF(MOD(ROW(I581),2)=0,IF( OR(INDEX(Calculation!$BL$6:$BL$505,ROW(I581)/2-2,1)="",AND(INDEX(Calculation!$BL$6:$BL$505,ROW(I581)/2-2,1)="-",INDEX(Calculation!$BJ$6:$BJ$505,ROW(I581)/2-2,1)="-")),"",INDEX(Calculation!$BL$6:$BL$505,ROW(I581)/2-2,1)&amp; " - " &amp; INDEX(Calculation!$BM$6:$BM$505,ROW(I581)/2-2,1)),"")</f>
        <v/>
      </c>
      <c r="P582" s="45"/>
      <c r="Q582" s="92" t="str">
        <f t="shared" si="44"/>
        <v/>
      </c>
      <c r="R582" s="91" t="str">
        <f>IF(MOD(ROW(L581),2)=0,IF( OR(INDEX(Calculation!$BN$6:$BN$505,ROW(L581)/2-2,1)="",AND(INDEX(Calculation!$BN$6:$BN$505,ROW(L581)/2-2,1)="-",INDEX(Calculation!$BL$6:$BL$505,ROW(I581)/2-2,1)="-")),"",INDEX(Calculation!$BN$6:$BN$505,ROW(L581)/2-2,1)&amp; " - " &amp; INDEX(Calculation!$BO$6:$BO$505,ROW(L581)/2-2,1)),"")</f>
        <v/>
      </c>
      <c r="S582" s="63"/>
    </row>
    <row r="583" spans="2:19" x14ac:dyDescent="0.25">
      <c r="B583" s="62"/>
      <c r="C583" s="45"/>
      <c r="D583" s="81"/>
      <c r="E583" s="92" t="str">
        <f t="shared" ref="E583:E646" si="45">IF(OR(AND(C584="",F584&lt;&gt;""),AND(C583="",F583="",E584="x")),"x","")</f>
        <v/>
      </c>
      <c r="F583" s="91" t="str">
        <f>IF(MOD(ROW(F582),2)=0,IF( LEN(INDEX(Calculation!$BF$6:$BF$505,ROW(F582)/2-2,1))=0,"",INDEX(Calculation!$BF$6:$BF$505,ROW(F582)/2-2,1)&amp; " - " &amp; INDEX(Calculation!$BG$6:$BG$505,ROW(F582)/2-2,1)),"")</f>
        <v/>
      </c>
      <c r="G583" s="45"/>
      <c r="H583" s="92" t="str">
        <f t="shared" ref="H583:H646" si="46">IF(OR(AND(F584="",I584&lt;&gt;""),AND(F583="",I583="",H584="x")),"x","")</f>
        <v/>
      </c>
      <c r="I583" s="91" t="str">
        <f>IF(MOD(ROW(I582),2)=0,IF( OR(INDEX(Calculation!$BH$6:$BH$505,ROW(I582)/2-2,1)="",AND(INDEX(Calculation!$BH$6:$BH$505,ROW(I582)/2-2,1)="-",INDEX(Calculation!$BG$6:$BG$505,ROW(I582)/2-2,1)="-")),"",INDEX(Calculation!$BH$6:$BH$505,ROW(I582)/2-2,1)&amp; " - " &amp; INDEX(Calculation!$BI$6:$BI$505,ROW(I582)/2-2,1)),"")</f>
        <v/>
      </c>
      <c r="J583" s="45"/>
      <c r="K583" s="92" t="str">
        <f t="shared" ref="K583:K646" si="47">IF(OR(AND(I584="",L584&lt;&gt;""),AND(I583="",L583="",K584="x")),"x","")</f>
        <v/>
      </c>
      <c r="L583" s="91" t="str">
        <f>IF(MOD(ROW(I582),2)=0,IF( OR(INDEX(Calculation!$BJ$6:$BJ$505,ROW(I582)/2-2,1)="",AND(INDEX(Calculation!$BJ$6:$BJ$505,ROW(I582)/2-2,1)="-",INDEX(Calculation!$BH$6:$BH$505,ROW(I582)/2-2,1)="-")),"",INDEX(Calculation!$BJ$6:$BJ$505,ROW(I582)/2-2,1)&amp; " - " &amp; INDEX(Calculation!$BK$6:$BK$505,ROW(I582)/2-2,1)),"")</f>
        <v/>
      </c>
      <c r="M583" s="45"/>
      <c r="N583" s="92" t="str">
        <f t="shared" ref="N583:N646" si="48">IF(OR(AND(L584="",O584&lt;&gt;""),AND(L583="",O583="",N584="x")),"x","")</f>
        <v/>
      </c>
      <c r="O583" s="91" t="str">
        <f>IF(MOD(ROW(I582),2)=0,IF( OR(INDEX(Calculation!$BL$6:$BL$505,ROW(I582)/2-2,1)="",AND(INDEX(Calculation!$BL$6:$BL$505,ROW(I582)/2-2,1)="-",INDEX(Calculation!$BJ$6:$BJ$505,ROW(I582)/2-2,1)="-")),"",INDEX(Calculation!$BL$6:$BL$505,ROW(I582)/2-2,1)&amp; " - " &amp; INDEX(Calculation!$BM$6:$BM$505,ROW(I582)/2-2,1)),"")</f>
        <v/>
      </c>
      <c r="P583" s="45"/>
      <c r="Q583" s="92" t="str">
        <f t="shared" ref="Q583:Q646" si="49">IF(OR(AND(O584="",R584&lt;&gt;""),AND(O583="",R583="",Q584="x")),"x","")</f>
        <v/>
      </c>
      <c r="R583" s="91" t="str">
        <f>IF(MOD(ROW(L582),2)=0,IF( OR(INDEX(Calculation!$BN$6:$BN$505,ROW(L582)/2-2,1)="",AND(INDEX(Calculation!$BN$6:$BN$505,ROW(L582)/2-2,1)="-",INDEX(Calculation!$BL$6:$BL$505,ROW(I582)/2-2,1)="-")),"",INDEX(Calculation!$BN$6:$BN$505,ROW(L582)/2-2,1)&amp; " - " &amp; INDEX(Calculation!$BO$6:$BO$505,ROW(L582)/2-2,1)),"")</f>
        <v/>
      </c>
      <c r="S583" s="63"/>
    </row>
    <row r="584" spans="2:19" x14ac:dyDescent="0.25">
      <c r="B584" s="62"/>
      <c r="C584" s="45"/>
      <c r="D584" s="81"/>
      <c r="E584" s="92" t="str">
        <f t="shared" si="45"/>
        <v/>
      </c>
      <c r="F584" s="91" t="str">
        <f>IF(MOD(ROW(F583),2)=0,IF( LEN(INDEX(Calculation!$BF$6:$BF$505,ROW(F583)/2-2,1))=0,"",INDEX(Calculation!$BF$6:$BF$505,ROW(F583)/2-2,1)&amp; " - " &amp; INDEX(Calculation!$BG$6:$BG$505,ROW(F583)/2-2,1)),"")</f>
        <v/>
      </c>
      <c r="G584" s="45"/>
      <c r="H584" s="92" t="str">
        <f t="shared" si="46"/>
        <v/>
      </c>
      <c r="I584" s="91" t="str">
        <f>IF(MOD(ROW(I583),2)=0,IF( OR(INDEX(Calculation!$BH$6:$BH$505,ROW(I583)/2-2,1)="",AND(INDEX(Calculation!$BH$6:$BH$505,ROW(I583)/2-2,1)="-",INDEX(Calculation!$BG$6:$BG$505,ROW(I583)/2-2,1)="-")),"",INDEX(Calculation!$BH$6:$BH$505,ROW(I583)/2-2,1)&amp; " - " &amp; INDEX(Calculation!$BI$6:$BI$505,ROW(I583)/2-2,1)),"")</f>
        <v/>
      </c>
      <c r="J584" s="45"/>
      <c r="K584" s="92" t="str">
        <f t="shared" si="47"/>
        <v/>
      </c>
      <c r="L584" s="91" t="str">
        <f>IF(MOD(ROW(I583),2)=0,IF( OR(INDEX(Calculation!$BJ$6:$BJ$505,ROW(I583)/2-2,1)="",AND(INDEX(Calculation!$BJ$6:$BJ$505,ROW(I583)/2-2,1)="-",INDEX(Calculation!$BH$6:$BH$505,ROW(I583)/2-2,1)="-")),"",INDEX(Calculation!$BJ$6:$BJ$505,ROW(I583)/2-2,1)&amp; " - " &amp; INDEX(Calculation!$BK$6:$BK$505,ROW(I583)/2-2,1)),"")</f>
        <v/>
      </c>
      <c r="M584" s="45"/>
      <c r="N584" s="92" t="str">
        <f t="shared" si="48"/>
        <v/>
      </c>
      <c r="O584" s="91" t="str">
        <f>IF(MOD(ROW(I583),2)=0,IF( OR(INDEX(Calculation!$BL$6:$BL$505,ROW(I583)/2-2,1)="",AND(INDEX(Calculation!$BL$6:$BL$505,ROW(I583)/2-2,1)="-",INDEX(Calculation!$BJ$6:$BJ$505,ROW(I583)/2-2,1)="-")),"",INDEX(Calculation!$BL$6:$BL$505,ROW(I583)/2-2,1)&amp; " - " &amp; INDEX(Calculation!$BM$6:$BM$505,ROW(I583)/2-2,1)),"")</f>
        <v/>
      </c>
      <c r="P584" s="45"/>
      <c r="Q584" s="92" t="str">
        <f t="shared" si="49"/>
        <v/>
      </c>
      <c r="R584" s="91" t="str">
        <f>IF(MOD(ROW(L583),2)=0,IF( OR(INDEX(Calculation!$BN$6:$BN$505,ROW(L583)/2-2,1)="",AND(INDEX(Calculation!$BN$6:$BN$505,ROW(L583)/2-2,1)="-",INDEX(Calculation!$BL$6:$BL$505,ROW(I583)/2-2,1)="-")),"",INDEX(Calculation!$BN$6:$BN$505,ROW(L583)/2-2,1)&amp; " - " &amp; INDEX(Calculation!$BO$6:$BO$505,ROW(L583)/2-2,1)),"")</f>
        <v/>
      </c>
      <c r="S584" s="63"/>
    </row>
    <row r="585" spans="2:19" x14ac:dyDescent="0.25">
      <c r="B585" s="62"/>
      <c r="C585" s="45"/>
      <c r="D585" s="81"/>
      <c r="E585" s="92" t="str">
        <f t="shared" si="45"/>
        <v/>
      </c>
      <c r="F585" s="91" t="str">
        <f>IF(MOD(ROW(F584),2)=0,IF( LEN(INDEX(Calculation!$BF$6:$BF$505,ROW(F584)/2-2,1))=0,"",INDEX(Calculation!$BF$6:$BF$505,ROW(F584)/2-2,1)&amp; " - " &amp; INDEX(Calculation!$BG$6:$BG$505,ROW(F584)/2-2,1)),"")</f>
        <v/>
      </c>
      <c r="G585" s="45"/>
      <c r="H585" s="92" t="str">
        <f t="shared" si="46"/>
        <v/>
      </c>
      <c r="I585" s="91" t="str">
        <f>IF(MOD(ROW(I584),2)=0,IF( OR(INDEX(Calculation!$BH$6:$BH$505,ROW(I584)/2-2,1)="",AND(INDEX(Calculation!$BH$6:$BH$505,ROW(I584)/2-2,1)="-",INDEX(Calculation!$BG$6:$BG$505,ROW(I584)/2-2,1)="-")),"",INDEX(Calculation!$BH$6:$BH$505,ROW(I584)/2-2,1)&amp; " - " &amp; INDEX(Calculation!$BI$6:$BI$505,ROW(I584)/2-2,1)),"")</f>
        <v/>
      </c>
      <c r="J585" s="45"/>
      <c r="K585" s="92" t="str">
        <f t="shared" si="47"/>
        <v/>
      </c>
      <c r="L585" s="91" t="str">
        <f>IF(MOD(ROW(I584),2)=0,IF( OR(INDEX(Calculation!$BJ$6:$BJ$505,ROW(I584)/2-2,1)="",AND(INDEX(Calculation!$BJ$6:$BJ$505,ROW(I584)/2-2,1)="-",INDEX(Calculation!$BH$6:$BH$505,ROW(I584)/2-2,1)="-")),"",INDEX(Calculation!$BJ$6:$BJ$505,ROW(I584)/2-2,1)&amp; " - " &amp; INDEX(Calculation!$BK$6:$BK$505,ROW(I584)/2-2,1)),"")</f>
        <v/>
      </c>
      <c r="M585" s="45"/>
      <c r="N585" s="92" t="str">
        <f t="shared" si="48"/>
        <v/>
      </c>
      <c r="O585" s="91" t="str">
        <f>IF(MOD(ROW(I584),2)=0,IF( OR(INDEX(Calculation!$BL$6:$BL$505,ROW(I584)/2-2,1)="",AND(INDEX(Calculation!$BL$6:$BL$505,ROW(I584)/2-2,1)="-",INDEX(Calculation!$BJ$6:$BJ$505,ROW(I584)/2-2,1)="-")),"",INDEX(Calculation!$BL$6:$BL$505,ROW(I584)/2-2,1)&amp; " - " &amp; INDEX(Calculation!$BM$6:$BM$505,ROW(I584)/2-2,1)),"")</f>
        <v/>
      </c>
      <c r="P585" s="45"/>
      <c r="Q585" s="92" t="str">
        <f t="shared" si="49"/>
        <v/>
      </c>
      <c r="R585" s="91" t="str">
        <f>IF(MOD(ROW(L584),2)=0,IF( OR(INDEX(Calculation!$BN$6:$BN$505,ROW(L584)/2-2,1)="",AND(INDEX(Calculation!$BN$6:$BN$505,ROW(L584)/2-2,1)="-",INDEX(Calculation!$BL$6:$BL$505,ROW(I584)/2-2,1)="-")),"",INDEX(Calculation!$BN$6:$BN$505,ROW(L584)/2-2,1)&amp; " - " &amp; INDEX(Calculation!$BO$6:$BO$505,ROW(L584)/2-2,1)),"")</f>
        <v/>
      </c>
      <c r="S585" s="63"/>
    </row>
    <row r="586" spans="2:19" x14ac:dyDescent="0.25">
      <c r="B586" s="62"/>
      <c r="C586" s="45"/>
      <c r="D586" s="81"/>
      <c r="E586" s="92" t="str">
        <f t="shared" si="45"/>
        <v/>
      </c>
      <c r="F586" s="91" t="str">
        <f>IF(MOD(ROW(F585),2)=0,IF( LEN(INDEX(Calculation!$BF$6:$BF$505,ROW(F585)/2-2,1))=0,"",INDEX(Calculation!$BF$6:$BF$505,ROW(F585)/2-2,1)&amp; " - " &amp; INDEX(Calculation!$BG$6:$BG$505,ROW(F585)/2-2,1)),"")</f>
        <v/>
      </c>
      <c r="G586" s="45"/>
      <c r="H586" s="92" t="str">
        <f t="shared" si="46"/>
        <v/>
      </c>
      <c r="I586" s="91" t="str">
        <f>IF(MOD(ROW(I585),2)=0,IF( OR(INDEX(Calculation!$BH$6:$BH$505,ROW(I585)/2-2,1)="",AND(INDEX(Calculation!$BH$6:$BH$505,ROW(I585)/2-2,1)="-",INDEX(Calculation!$BG$6:$BG$505,ROW(I585)/2-2,1)="-")),"",INDEX(Calculation!$BH$6:$BH$505,ROW(I585)/2-2,1)&amp; " - " &amp; INDEX(Calculation!$BI$6:$BI$505,ROW(I585)/2-2,1)),"")</f>
        <v/>
      </c>
      <c r="J586" s="45"/>
      <c r="K586" s="92" t="str">
        <f t="shared" si="47"/>
        <v/>
      </c>
      <c r="L586" s="91" t="str">
        <f>IF(MOD(ROW(I585),2)=0,IF( OR(INDEX(Calculation!$BJ$6:$BJ$505,ROW(I585)/2-2,1)="",AND(INDEX(Calculation!$BJ$6:$BJ$505,ROW(I585)/2-2,1)="-",INDEX(Calculation!$BH$6:$BH$505,ROW(I585)/2-2,1)="-")),"",INDEX(Calculation!$BJ$6:$BJ$505,ROW(I585)/2-2,1)&amp; " - " &amp; INDEX(Calculation!$BK$6:$BK$505,ROW(I585)/2-2,1)),"")</f>
        <v/>
      </c>
      <c r="M586" s="45"/>
      <c r="N586" s="92" t="str">
        <f t="shared" si="48"/>
        <v/>
      </c>
      <c r="O586" s="91" t="str">
        <f>IF(MOD(ROW(I585),2)=0,IF( OR(INDEX(Calculation!$BL$6:$BL$505,ROW(I585)/2-2,1)="",AND(INDEX(Calculation!$BL$6:$BL$505,ROW(I585)/2-2,1)="-",INDEX(Calculation!$BJ$6:$BJ$505,ROW(I585)/2-2,1)="-")),"",INDEX(Calculation!$BL$6:$BL$505,ROW(I585)/2-2,1)&amp; " - " &amp; INDEX(Calculation!$BM$6:$BM$505,ROW(I585)/2-2,1)),"")</f>
        <v/>
      </c>
      <c r="P586" s="45"/>
      <c r="Q586" s="92" t="str">
        <f t="shared" si="49"/>
        <v/>
      </c>
      <c r="R586" s="91" t="str">
        <f>IF(MOD(ROW(L585),2)=0,IF( OR(INDEX(Calculation!$BN$6:$BN$505,ROW(L585)/2-2,1)="",AND(INDEX(Calculation!$BN$6:$BN$505,ROW(L585)/2-2,1)="-",INDEX(Calculation!$BL$6:$BL$505,ROW(I585)/2-2,1)="-")),"",INDEX(Calculation!$BN$6:$BN$505,ROW(L585)/2-2,1)&amp; " - " &amp; INDEX(Calculation!$BO$6:$BO$505,ROW(L585)/2-2,1)),"")</f>
        <v/>
      </c>
      <c r="S586" s="63"/>
    </row>
    <row r="587" spans="2:19" x14ac:dyDescent="0.25">
      <c r="B587" s="62"/>
      <c r="C587" s="45"/>
      <c r="D587" s="81"/>
      <c r="E587" s="92" t="str">
        <f t="shared" si="45"/>
        <v/>
      </c>
      <c r="F587" s="91" t="str">
        <f>IF(MOD(ROW(F586),2)=0,IF( LEN(INDEX(Calculation!$BF$6:$BF$505,ROW(F586)/2-2,1))=0,"",INDEX(Calculation!$BF$6:$BF$505,ROW(F586)/2-2,1)&amp; " - " &amp; INDEX(Calculation!$BG$6:$BG$505,ROW(F586)/2-2,1)),"")</f>
        <v/>
      </c>
      <c r="G587" s="45"/>
      <c r="H587" s="92" t="str">
        <f t="shared" si="46"/>
        <v/>
      </c>
      <c r="I587" s="91" t="str">
        <f>IF(MOD(ROW(I586),2)=0,IF( OR(INDEX(Calculation!$BH$6:$BH$505,ROW(I586)/2-2,1)="",AND(INDEX(Calculation!$BH$6:$BH$505,ROW(I586)/2-2,1)="-",INDEX(Calculation!$BG$6:$BG$505,ROW(I586)/2-2,1)="-")),"",INDEX(Calculation!$BH$6:$BH$505,ROW(I586)/2-2,1)&amp; " - " &amp; INDEX(Calculation!$BI$6:$BI$505,ROW(I586)/2-2,1)),"")</f>
        <v/>
      </c>
      <c r="J587" s="45"/>
      <c r="K587" s="92" t="str">
        <f t="shared" si="47"/>
        <v/>
      </c>
      <c r="L587" s="91" t="str">
        <f>IF(MOD(ROW(I586),2)=0,IF( OR(INDEX(Calculation!$BJ$6:$BJ$505,ROW(I586)/2-2,1)="",AND(INDEX(Calculation!$BJ$6:$BJ$505,ROW(I586)/2-2,1)="-",INDEX(Calculation!$BH$6:$BH$505,ROW(I586)/2-2,1)="-")),"",INDEX(Calculation!$BJ$6:$BJ$505,ROW(I586)/2-2,1)&amp; " - " &amp; INDEX(Calculation!$BK$6:$BK$505,ROW(I586)/2-2,1)),"")</f>
        <v/>
      </c>
      <c r="M587" s="45"/>
      <c r="N587" s="92" t="str">
        <f t="shared" si="48"/>
        <v/>
      </c>
      <c r="O587" s="91" t="str">
        <f>IF(MOD(ROW(I586),2)=0,IF( OR(INDEX(Calculation!$BL$6:$BL$505,ROW(I586)/2-2,1)="",AND(INDEX(Calculation!$BL$6:$BL$505,ROW(I586)/2-2,1)="-",INDEX(Calculation!$BJ$6:$BJ$505,ROW(I586)/2-2,1)="-")),"",INDEX(Calculation!$BL$6:$BL$505,ROW(I586)/2-2,1)&amp; " - " &amp; INDEX(Calculation!$BM$6:$BM$505,ROW(I586)/2-2,1)),"")</f>
        <v/>
      </c>
      <c r="P587" s="45"/>
      <c r="Q587" s="92" t="str">
        <f t="shared" si="49"/>
        <v/>
      </c>
      <c r="R587" s="91" t="str">
        <f>IF(MOD(ROW(L586),2)=0,IF( OR(INDEX(Calculation!$BN$6:$BN$505,ROW(L586)/2-2,1)="",AND(INDEX(Calculation!$BN$6:$BN$505,ROW(L586)/2-2,1)="-",INDEX(Calculation!$BL$6:$BL$505,ROW(I586)/2-2,1)="-")),"",INDEX(Calculation!$BN$6:$BN$505,ROW(L586)/2-2,1)&amp; " - " &amp; INDEX(Calculation!$BO$6:$BO$505,ROW(L586)/2-2,1)),"")</f>
        <v/>
      </c>
      <c r="S587" s="63"/>
    </row>
    <row r="588" spans="2:19" x14ac:dyDescent="0.25">
      <c r="B588" s="62"/>
      <c r="C588" s="45"/>
      <c r="D588" s="81"/>
      <c r="E588" s="92" t="str">
        <f t="shared" si="45"/>
        <v/>
      </c>
      <c r="F588" s="91" t="str">
        <f>IF(MOD(ROW(F587),2)=0,IF( LEN(INDEX(Calculation!$BF$6:$BF$505,ROW(F587)/2-2,1))=0,"",INDEX(Calculation!$BF$6:$BF$505,ROW(F587)/2-2,1)&amp; " - " &amp; INDEX(Calculation!$BG$6:$BG$505,ROW(F587)/2-2,1)),"")</f>
        <v/>
      </c>
      <c r="G588" s="45"/>
      <c r="H588" s="92" t="str">
        <f t="shared" si="46"/>
        <v/>
      </c>
      <c r="I588" s="91" t="str">
        <f>IF(MOD(ROW(I587),2)=0,IF( OR(INDEX(Calculation!$BH$6:$BH$505,ROW(I587)/2-2,1)="",AND(INDEX(Calculation!$BH$6:$BH$505,ROW(I587)/2-2,1)="-",INDEX(Calculation!$BG$6:$BG$505,ROW(I587)/2-2,1)="-")),"",INDEX(Calculation!$BH$6:$BH$505,ROW(I587)/2-2,1)&amp; " - " &amp; INDEX(Calculation!$BI$6:$BI$505,ROW(I587)/2-2,1)),"")</f>
        <v/>
      </c>
      <c r="J588" s="45"/>
      <c r="K588" s="92" t="str">
        <f t="shared" si="47"/>
        <v/>
      </c>
      <c r="L588" s="91" t="str">
        <f>IF(MOD(ROW(I587),2)=0,IF( OR(INDEX(Calculation!$BJ$6:$BJ$505,ROW(I587)/2-2,1)="",AND(INDEX(Calculation!$BJ$6:$BJ$505,ROW(I587)/2-2,1)="-",INDEX(Calculation!$BH$6:$BH$505,ROW(I587)/2-2,1)="-")),"",INDEX(Calculation!$BJ$6:$BJ$505,ROW(I587)/2-2,1)&amp; " - " &amp; INDEX(Calculation!$BK$6:$BK$505,ROW(I587)/2-2,1)),"")</f>
        <v/>
      </c>
      <c r="M588" s="45"/>
      <c r="N588" s="92" t="str">
        <f t="shared" si="48"/>
        <v/>
      </c>
      <c r="O588" s="91" t="str">
        <f>IF(MOD(ROW(I587),2)=0,IF( OR(INDEX(Calculation!$BL$6:$BL$505,ROW(I587)/2-2,1)="",AND(INDEX(Calculation!$BL$6:$BL$505,ROW(I587)/2-2,1)="-",INDEX(Calculation!$BJ$6:$BJ$505,ROW(I587)/2-2,1)="-")),"",INDEX(Calculation!$BL$6:$BL$505,ROW(I587)/2-2,1)&amp; " - " &amp; INDEX(Calculation!$BM$6:$BM$505,ROW(I587)/2-2,1)),"")</f>
        <v/>
      </c>
      <c r="P588" s="45"/>
      <c r="Q588" s="92" t="str">
        <f t="shared" si="49"/>
        <v/>
      </c>
      <c r="R588" s="91" t="str">
        <f>IF(MOD(ROW(L587),2)=0,IF( OR(INDEX(Calculation!$BN$6:$BN$505,ROW(L587)/2-2,1)="",AND(INDEX(Calculation!$BN$6:$BN$505,ROW(L587)/2-2,1)="-",INDEX(Calculation!$BL$6:$BL$505,ROW(I587)/2-2,1)="-")),"",INDEX(Calculation!$BN$6:$BN$505,ROW(L587)/2-2,1)&amp; " - " &amp; INDEX(Calculation!$BO$6:$BO$505,ROW(L587)/2-2,1)),"")</f>
        <v/>
      </c>
      <c r="S588" s="63"/>
    </row>
    <row r="589" spans="2:19" x14ac:dyDescent="0.25">
      <c r="B589" s="62"/>
      <c r="C589" s="45"/>
      <c r="D589" s="81"/>
      <c r="E589" s="92" t="str">
        <f t="shared" si="45"/>
        <v/>
      </c>
      <c r="F589" s="91" t="str">
        <f>IF(MOD(ROW(F588),2)=0,IF( LEN(INDEX(Calculation!$BF$6:$BF$505,ROW(F588)/2-2,1))=0,"",INDEX(Calculation!$BF$6:$BF$505,ROW(F588)/2-2,1)&amp; " - " &amp; INDEX(Calculation!$BG$6:$BG$505,ROW(F588)/2-2,1)),"")</f>
        <v/>
      </c>
      <c r="G589" s="45"/>
      <c r="H589" s="92" t="str">
        <f t="shared" si="46"/>
        <v/>
      </c>
      <c r="I589" s="91" t="str">
        <f>IF(MOD(ROW(I588),2)=0,IF( OR(INDEX(Calculation!$BH$6:$BH$505,ROW(I588)/2-2,1)="",AND(INDEX(Calculation!$BH$6:$BH$505,ROW(I588)/2-2,1)="-",INDEX(Calculation!$BG$6:$BG$505,ROW(I588)/2-2,1)="-")),"",INDEX(Calculation!$BH$6:$BH$505,ROW(I588)/2-2,1)&amp; " - " &amp; INDEX(Calculation!$BI$6:$BI$505,ROW(I588)/2-2,1)),"")</f>
        <v/>
      </c>
      <c r="J589" s="45"/>
      <c r="K589" s="92" t="str">
        <f t="shared" si="47"/>
        <v/>
      </c>
      <c r="L589" s="91" t="str">
        <f>IF(MOD(ROW(I588),2)=0,IF( OR(INDEX(Calculation!$BJ$6:$BJ$505,ROW(I588)/2-2,1)="",AND(INDEX(Calculation!$BJ$6:$BJ$505,ROW(I588)/2-2,1)="-",INDEX(Calculation!$BH$6:$BH$505,ROW(I588)/2-2,1)="-")),"",INDEX(Calculation!$BJ$6:$BJ$505,ROW(I588)/2-2,1)&amp; " - " &amp; INDEX(Calculation!$BK$6:$BK$505,ROW(I588)/2-2,1)),"")</f>
        <v/>
      </c>
      <c r="M589" s="45"/>
      <c r="N589" s="92" t="str">
        <f t="shared" si="48"/>
        <v/>
      </c>
      <c r="O589" s="91" t="str">
        <f>IF(MOD(ROW(I588),2)=0,IF( OR(INDEX(Calculation!$BL$6:$BL$505,ROW(I588)/2-2,1)="",AND(INDEX(Calculation!$BL$6:$BL$505,ROW(I588)/2-2,1)="-",INDEX(Calculation!$BJ$6:$BJ$505,ROW(I588)/2-2,1)="-")),"",INDEX(Calculation!$BL$6:$BL$505,ROW(I588)/2-2,1)&amp; " - " &amp; INDEX(Calculation!$BM$6:$BM$505,ROW(I588)/2-2,1)),"")</f>
        <v/>
      </c>
      <c r="P589" s="45"/>
      <c r="Q589" s="92" t="str">
        <f t="shared" si="49"/>
        <v/>
      </c>
      <c r="R589" s="91" t="str">
        <f>IF(MOD(ROW(L588),2)=0,IF( OR(INDEX(Calculation!$BN$6:$BN$505,ROW(L588)/2-2,1)="",AND(INDEX(Calculation!$BN$6:$BN$505,ROW(L588)/2-2,1)="-",INDEX(Calculation!$BL$6:$BL$505,ROW(I588)/2-2,1)="-")),"",INDEX(Calculation!$BN$6:$BN$505,ROW(L588)/2-2,1)&amp; " - " &amp; INDEX(Calculation!$BO$6:$BO$505,ROW(L588)/2-2,1)),"")</f>
        <v/>
      </c>
      <c r="S589" s="63"/>
    </row>
    <row r="590" spans="2:19" x14ac:dyDescent="0.25">
      <c r="B590" s="62"/>
      <c r="C590" s="45"/>
      <c r="D590" s="81"/>
      <c r="E590" s="92" t="str">
        <f t="shared" si="45"/>
        <v/>
      </c>
      <c r="F590" s="91" t="str">
        <f>IF(MOD(ROW(F589),2)=0,IF( LEN(INDEX(Calculation!$BF$6:$BF$505,ROW(F589)/2-2,1))=0,"",INDEX(Calculation!$BF$6:$BF$505,ROW(F589)/2-2,1)&amp; " - " &amp; INDEX(Calculation!$BG$6:$BG$505,ROW(F589)/2-2,1)),"")</f>
        <v/>
      </c>
      <c r="G590" s="45"/>
      <c r="H590" s="92" t="str">
        <f t="shared" si="46"/>
        <v/>
      </c>
      <c r="I590" s="91" t="str">
        <f>IF(MOD(ROW(I589),2)=0,IF( OR(INDEX(Calculation!$BH$6:$BH$505,ROW(I589)/2-2,1)="",AND(INDEX(Calculation!$BH$6:$BH$505,ROW(I589)/2-2,1)="-",INDEX(Calculation!$BG$6:$BG$505,ROW(I589)/2-2,1)="-")),"",INDEX(Calculation!$BH$6:$BH$505,ROW(I589)/2-2,1)&amp; " - " &amp; INDEX(Calculation!$BI$6:$BI$505,ROW(I589)/2-2,1)),"")</f>
        <v/>
      </c>
      <c r="J590" s="45"/>
      <c r="K590" s="92" t="str">
        <f t="shared" si="47"/>
        <v/>
      </c>
      <c r="L590" s="91" t="str">
        <f>IF(MOD(ROW(I589),2)=0,IF( OR(INDEX(Calculation!$BJ$6:$BJ$505,ROW(I589)/2-2,1)="",AND(INDEX(Calculation!$BJ$6:$BJ$505,ROW(I589)/2-2,1)="-",INDEX(Calculation!$BH$6:$BH$505,ROW(I589)/2-2,1)="-")),"",INDEX(Calculation!$BJ$6:$BJ$505,ROW(I589)/2-2,1)&amp; " - " &amp; INDEX(Calculation!$BK$6:$BK$505,ROW(I589)/2-2,1)),"")</f>
        <v/>
      </c>
      <c r="M590" s="45"/>
      <c r="N590" s="92" t="str">
        <f t="shared" si="48"/>
        <v/>
      </c>
      <c r="O590" s="91" t="str">
        <f>IF(MOD(ROW(I589),2)=0,IF( OR(INDEX(Calculation!$BL$6:$BL$505,ROW(I589)/2-2,1)="",AND(INDEX(Calculation!$BL$6:$BL$505,ROW(I589)/2-2,1)="-",INDEX(Calculation!$BJ$6:$BJ$505,ROW(I589)/2-2,1)="-")),"",INDEX(Calculation!$BL$6:$BL$505,ROW(I589)/2-2,1)&amp; " - " &amp; INDEX(Calculation!$BM$6:$BM$505,ROW(I589)/2-2,1)),"")</f>
        <v/>
      </c>
      <c r="P590" s="45"/>
      <c r="Q590" s="92" t="str">
        <f t="shared" si="49"/>
        <v/>
      </c>
      <c r="R590" s="91" t="str">
        <f>IF(MOD(ROW(L589),2)=0,IF( OR(INDEX(Calculation!$BN$6:$BN$505,ROW(L589)/2-2,1)="",AND(INDEX(Calculation!$BN$6:$BN$505,ROW(L589)/2-2,1)="-",INDEX(Calculation!$BL$6:$BL$505,ROW(I589)/2-2,1)="-")),"",INDEX(Calculation!$BN$6:$BN$505,ROW(L589)/2-2,1)&amp; " - " &amp; INDEX(Calculation!$BO$6:$BO$505,ROW(L589)/2-2,1)),"")</f>
        <v/>
      </c>
      <c r="S590" s="63"/>
    </row>
    <row r="591" spans="2:19" x14ac:dyDescent="0.25">
      <c r="B591" s="62"/>
      <c r="C591" s="45"/>
      <c r="D591" s="81"/>
      <c r="E591" s="92" t="str">
        <f t="shared" si="45"/>
        <v/>
      </c>
      <c r="F591" s="91" t="str">
        <f>IF(MOD(ROW(F590),2)=0,IF( LEN(INDEX(Calculation!$BF$6:$BF$505,ROW(F590)/2-2,1))=0,"",INDEX(Calculation!$BF$6:$BF$505,ROW(F590)/2-2,1)&amp; " - " &amp; INDEX(Calculation!$BG$6:$BG$505,ROW(F590)/2-2,1)),"")</f>
        <v/>
      </c>
      <c r="G591" s="45"/>
      <c r="H591" s="92" t="str">
        <f t="shared" si="46"/>
        <v/>
      </c>
      <c r="I591" s="91" t="str">
        <f>IF(MOD(ROW(I590),2)=0,IF( OR(INDEX(Calculation!$BH$6:$BH$505,ROW(I590)/2-2,1)="",AND(INDEX(Calculation!$BH$6:$BH$505,ROW(I590)/2-2,1)="-",INDEX(Calculation!$BG$6:$BG$505,ROW(I590)/2-2,1)="-")),"",INDEX(Calculation!$BH$6:$BH$505,ROW(I590)/2-2,1)&amp; " - " &amp; INDEX(Calculation!$BI$6:$BI$505,ROW(I590)/2-2,1)),"")</f>
        <v/>
      </c>
      <c r="J591" s="45"/>
      <c r="K591" s="92" t="str">
        <f t="shared" si="47"/>
        <v/>
      </c>
      <c r="L591" s="91" t="str">
        <f>IF(MOD(ROW(I590),2)=0,IF( OR(INDEX(Calculation!$BJ$6:$BJ$505,ROW(I590)/2-2,1)="",AND(INDEX(Calculation!$BJ$6:$BJ$505,ROW(I590)/2-2,1)="-",INDEX(Calculation!$BH$6:$BH$505,ROW(I590)/2-2,1)="-")),"",INDEX(Calculation!$BJ$6:$BJ$505,ROW(I590)/2-2,1)&amp; " - " &amp; INDEX(Calculation!$BK$6:$BK$505,ROW(I590)/2-2,1)),"")</f>
        <v/>
      </c>
      <c r="M591" s="45"/>
      <c r="N591" s="92" t="str">
        <f t="shared" si="48"/>
        <v/>
      </c>
      <c r="O591" s="91" t="str">
        <f>IF(MOD(ROW(I590),2)=0,IF( OR(INDEX(Calculation!$BL$6:$BL$505,ROW(I590)/2-2,1)="",AND(INDEX(Calculation!$BL$6:$BL$505,ROW(I590)/2-2,1)="-",INDEX(Calculation!$BJ$6:$BJ$505,ROW(I590)/2-2,1)="-")),"",INDEX(Calculation!$BL$6:$BL$505,ROW(I590)/2-2,1)&amp; " - " &amp; INDEX(Calculation!$BM$6:$BM$505,ROW(I590)/2-2,1)),"")</f>
        <v/>
      </c>
      <c r="P591" s="45"/>
      <c r="Q591" s="92" t="str">
        <f t="shared" si="49"/>
        <v/>
      </c>
      <c r="R591" s="91" t="str">
        <f>IF(MOD(ROW(L590),2)=0,IF( OR(INDEX(Calculation!$BN$6:$BN$505,ROW(L590)/2-2,1)="",AND(INDEX(Calculation!$BN$6:$BN$505,ROW(L590)/2-2,1)="-",INDEX(Calculation!$BL$6:$BL$505,ROW(I590)/2-2,1)="-")),"",INDEX(Calculation!$BN$6:$BN$505,ROW(L590)/2-2,1)&amp; " - " &amp; INDEX(Calculation!$BO$6:$BO$505,ROW(L590)/2-2,1)),"")</f>
        <v/>
      </c>
      <c r="S591" s="63"/>
    </row>
    <row r="592" spans="2:19" x14ac:dyDescent="0.25">
      <c r="B592" s="62"/>
      <c r="C592" s="45"/>
      <c r="D592" s="81"/>
      <c r="E592" s="92" t="str">
        <f t="shared" si="45"/>
        <v/>
      </c>
      <c r="F592" s="91" t="str">
        <f>IF(MOD(ROW(F591),2)=0,IF( LEN(INDEX(Calculation!$BF$6:$BF$505,ROW(F591)/2-2,1))=0,"",INDEX(Calculation!$BF$6:$BF$505,ROW(F591)/2-2,1)&amp; " - " &amp; INDEX(Calculation!$BG$6:$BG$505,ROW(F591)/2-2,1)),"")</f>
        <v/>
      </c>
      <c r="G592" s="45"/>
      <c r="H592" s="92" t="str">
        <f t="shared" si="46"/>
        <v/>
      </c>
      <c r="I592" s="91" t="str">
        <f>IF(MOD(ROW(I591),2)=0,IF( OR(INDEX(Calculation!$BH$6:$BH$505,ROW(I591)/2-2,1)="",AND(INDEX(Calculation!$BH$6:$BH$505,ROW(I591)/2-2,1)="-",INDEX(Calculation!$BG$6:$BG$505,ROW(I591)/2-2,1)="-")),"",INDEX(Calculation!$BH$6:$BH$505,ROW(I591)/2-2,1)&amp; " - " &amp; INDEX(Calculation!$BI$6:$BI$505,ROW(I591)/2-2,1)),"")</f>
        <v/>
      </c>
      <c r="J592" s="45"/>
      <c r="K592" s="92" t="str">
        <f t="shared" si="47"/>
        <v/>
      </c>
      <c r="L592" s="91" t="str">
        <f>IF(MOD(ROW(I591),2)=0,IF( OR(INDEX(Calculation!$BJ$6:$BJ$505,ROW(I591)/2-2,1)="",AND(INDEX(Calculation!$BJ$6:$BJ$505,ROW(I591)/2-2,1)="-",INDEX(Calculation!$BH$6:$BH$505,ROW(I591)/2-2,1)="-")),"",INDEX(Calculation!$BJ$6:$BJ$505,ROW(I591)/2-2,1)&amp; " - " &amp; INDEX(Calculation!$BK$6:$BK$505,ROW(I591)/2-2,1)),"")</f>
        <v/>
      </c>
      <c r="M592" s="45"/>
      <c r="N592" s="92" t="str">
        <f t="shared" si="48"/>
        <v/>
      </c>
      <c r="O592" s="91" t="str">
        <f>IF(MOD(ROW(I591),2)=0,IF( OR(INDEX(Calculation!$BL$6:$BL$505,ROW(I591)/2-2,1)="",AND(INDEX(Calculation!$BL$6:$BL$505,ROW(I591)/2-2,1)="-",INDEX(Calculation!$BJ$6:$BJ$505,ROW(I591)/2-2,1)="-")),"",INDEX(Calculation!$BL$6:$BL$505,ROW(I591)/2-2,1)&amp; " - " &amp; INDEX(Calculation!$BM$6:$BM$505,ROW(I591)/2-2,1)),"")</f>
        <v/>
      </c>
      <c r="P592" s="45"/>
      <c r="Q592" s="92" t="str">
        <f t="shared" si="49"/>
        <v/>
      </c>
      <c r="R592" s="91" t="str">
        <f>IF(MOD(ROW(L591),2)=0,IF( OR(INDEX(Calculation!$BN$6:$BN$505,ROW(L591)/2-2,1)="",AND(INDEX(Calculation!$BN$6:$BN$505,ROW(L591)/2-2,1)="-",INDEX(Calculation!$BL$6:$BL$505,ROW(I591)/2-2,1)="-")),"",INDEX(Calculation!$BN$6:$BN$505,ROW(L591)/2-2,1)&amp; " - " &amp; INDEX(Calculation!$BO$6:$BO$505,ROW(L591)/2-2,1)),"")</f>
        <v/>
      </c>
      <c r="S592" s="63"/>
    </row>
    <row r="593" spans="2:19" x14ac:dyDescent="0.25">
      <c r="B593" s="62"/>
      <c r="C593" s="45"/>
      <c r="D593" s="81"/>
      <c r="E593" s="92" t="str">
        <f t="shared" si="45"/>
        <v/>
      </c>
      <c r="F593" s="91" t="str">
        <f>IF(MOD(ROW(F592),2)=0,IF( LEN(INDEX(Calculation!$BF$6:$BF$505,ROW(F592)/2-2,1))=0,"",INDEX(Calculation!$BF$6:$BF$505,ROW(F592)/2-2,1)&amp; " - " &amp; INDEX(Calculation!$BG$6:$BG$505,ROW(F592)/2-2,1)),"")</f>
        <v/>
      </c>
      <c r="G593" s="45"/>
      <c r="H593" s="92" t="str">
        <f t="shared" si="46"/>
        <v/>
      </c>
      <c r="I593" s="91" t="str">
        <f>IF(MOD(ROW(I592),2)=0,IF( OR(INDEX(Calculation!$BH$6:$BH$505,ROW(I592)/2-2,1)="",AND(INDEX(Calculation!$BH$6:$BH$505,ROW(I592)/2-2,1)="-",INDEX(Calculation!$BG$6:$BG$505,ROW(I592)/2-2,1)="-")),"",INDEX(Calculation!$BH$6:$BH$505,ROW(I592)/2-2,1)&amp; " - " &amp; INDEX(Calculation!$BI$6:$BI$505,ROW(I592)/2-2,1)),"")</f>
        <v/>
      </c>
      <c r="J593" s="45"/>
      <c r="K593" s="92" t="str">
        <f t="shared" si="47"/>
        <v/>
      </c>
      <c r="L593" s="91" t="str">
        <f>IF(MOD(ROW(I592),2)=0,IF( OR(INDEX(Calculation!$BJ$6:$BJ$505,ROW(I592)/2-2,1)="",AND(INDEX(Calculation!$BJ$6:$BJ$505,ROW(I592)/2-2,1)="-",INDEX(Calculation!$BH$6:$BH$505,ROW(I592)/2-2,1)="-")),"",INDEX(Calculation!$BJ$6:$BJ$505,ROW(I592)/2-2,1)&amp; " - " &amp; INDEX(Calculation!$BK$6:$BK$505,ROW(I592)/2-2,1)),"")</f>
        <v/>
      </c>
      <c r="M593" s="45"/>
      <c r="N593" s="92" t="str">
        <f t="shared" si="48"/>
        <v/>
      </c>
      <c r="O593" s="91" t="str">
        <f>IF(MOD(ROW(I592),2)=0,IF( OR(INDEX(Calculation!$BL$6:$BL$505,ROW(I592)/2-2,1)="",AND(INDEX(Calculation!$BL$6:$BL$505,ROW(I592)/2-2,1)="-",INDEX(Calculation!$BJ$6:$BJ$505,ROW(I592)/2-2,1)="-")),"",INDEX(Calculation!$BL$6:$BL$505,ROW(I592)/2-2,1)&amp; " - " &amp; INDEX(Calculation!$BM$6:$BM$505,ROW(I592)/2-2,1)),"")</f>
        <v/>
      </c>
      <c r="P593" s="45"/>
      <c r="Q593" s="92" t="str">
        <f t="shared" si="49"/>
        <v/>
      </c>
      <c r="R593" s="91" t="str">
        <f>IF(MOD(ROW(L592),2)=0,IF( OR(INDEX(Calculation!$BN$6:$BN$505,ROW(L592)/2-2,1)="",AND(INDEX(Calculation!$BN$6:$BN$505,ROW(L592)/2-2,1)="-",INDEX(Calculation!$BL$6:$BL$505,ROW(I592)/2-2,1)="-")),"",INDEX(Calculation!$BN$6:$BN$505,ROW(L592)/2-2,1)&amp; " - " &amp; INDEX(Calculation!$BO$6:$BO$505,ROW(L592)/2-2,1)),"")</f>
        <v/>
      </c>
      <c r="S593" s="63"/>
    </row>
    <row r="594" spans="2:19" x14ac:dyDescent="0.25">
      <c r="B594" s="62"/>
      <c r="C594" s="45"/>
      <c r="D594" s="81"/>
      <c r="E594" s="92" t="str">
        <f t="shared" si="45"/>
        <v/>
      </c>
      <c r="F594" s="91" t="str">
        <f>IF(MOD(ROW(F593),2)=0,IF( LEN(INDEX(Calculation!$BF$6:$BF$505,ROW(F593)/2-2,1))=0,"",INDEX(Calculation!$BF$6:$BF$505,ROW(F593)/2-2,1)&amp; " - " &amp; INDEX(Calculation!$BG$6:$BG$505,ROW(F593)/2-2,1)),"")</f>
        <v/>
      </c>
      <c r="G594" s="45"/>
      <c r="H594" s="92" t="str">
        <f t="shared" si="46"/>
        <v/>
      </c>
      <c r="I594" s="91" t="str">
        <f>IF(MOD(ROW(I593),2)=0,IF( OR(INDEX(Calculation!$BH$6:$BH$505,ROW(I593)/2-2,1)="",AND(INDEX(Calculation!$BH$6:$BH$505,ROW(I593)/2-2,1)="-",INDEX(Calculation!$BG$6:$BG$505,ROW(I593)/2-2,1)="-")),"",INDEX(Calculation!$BH$6:$BH$505,ROW(I593)/2-2,1)&amp; " - " &amp; INDEX(Calculation!$BI$6:$BI$505,ROW(I593)/2-2,1)),"")</f>
        <v/>
      </c>
      <c r="J594" s="45"/>
      <c r="K594" s="92" t="str">
        <f t="shared" si="47"/>
        <v/>
      </c>
      <c r="L594" s="91" t="str">
        <f>IF(MOD(ROW(I593),2)=0,IF( OR(INDEX(Calculation!$BJ$6:$BJ$505,ROW(I593)/2-2,1)="",AND(INDEX(Calculation!$BJ$6:$BJ$505,ROW(I593)/2-2,1)="-",INDEX(Calculation!$BH$6:$BH$505,ROW(I593)/2-2,1)="-")),"",INDEX(Calculation!$BJ$6:$BJ$505,ROW(I593)/2-2,1)&amp; " - " &amp; INDEX(Calculation!$BK$6:$BK$505,ROW(I593)/2-2,1)),"")</f>
        <v/>
      </c>
      <c r="M594" s="45"/>
      <c r="N594" s="92" t="str">
        <f t="shared" si="48"/>
        <v/>
      </c>
      <c r="O594" s="91" t="str">
        <f>IF(MOD(ROW(I593),2)=0,IF( OR(INDEX(Calculation!$BL$6:$BL$505,ROW(I593)/2-2,1)="",AND(INDEX(Calculation!$BL$6:$BL$505,ROW(I593)/2-2,1)="-",INDEX(Calculation!$BJ$6:$BJ$505,ROW(I593)/2-2,1)="-")),"",INDEX(Calculation!$BL$6:$BL$505,ROW(I593)/2-2,1)&amp; " - " &amp; INDEX(Calculation!$BM$6:$BM$505,ROW(I593)/2-2,1)),"")</f>
        <v/>
      </c>
      <c r="P594" s="45"/>
      <c r="Q594" s="92" t="str">
        <f t="shared" si="49"/>
        <v/>
      </c>
      <c r="R594" s="91" t="str">
        <f>IF(MOD(ROW(L593),2)=0,IF( OR(INDEX(Calculation!$BN$6:$BN$505,ROW(L593)/2-2,1)="",AND(INDEX(Calculation!$BN$6:$BN$505,ROW(L593)/2-2,1)="-",INDEX(Calculation!$BL$6:$BL$505,ROW(I593)/2-2,1)="-")),"",INDEX(Calculation!$BN$6:$BN$505,ROW(L593)/2-2,1)&amp; " - " &amp; INDEX(Calculation!$BO$6:$BO$505,ROW(L593)/2-2,1)),"")</f>
        <v/>
      </c>
      <c r="S594" s="63"/>
    </row>
    <row r="595" spans="2:19" x14ac:dyDescent="0.25">
      <c r="B595" s="62"/>
      <c r="C595" s="45"/>
      <c r="D595" s="81"/>
      <c r="E595" s="92" t="str">
        <f t="shared" si="45"/>
        <v/>
      </c>
      <c r="F595" s="91" t="str">
        <f>IF(MOD(ROW(F594),2)=0,IF( LEN(INDEX(Calculation!$BF$6:$BF$505,ROW(F594)/2-2,1))=0,"",INDEX(Calculation!$BF$6:$BF$505,ROW(F594)/2-2,1)&amp; " - " &amp; INDEX(Calculation!$BG$6:$BG$505,ROW(F594)/2-2,1)),"")</f>
        <v/>
      </c>
      <c r="G595" s="45"/>
      <c r="H595" s="92" t="str">
        <f t="shared" si="46"/>
        <v/>
      </c>
      <c r="I595" s="91" t="str">
        <f>IF(MOD(ROW(I594),2)=0,IF( OR(INDEX(Calculation!$BH$6:$BH$505,ROW(I594)/2-2,1)="",AND(INDEX(Calculation!$BH$6:$BH$505,ROW(I594)/2-2,1)="-",INDEX(Calculation!$BG$6:$BG$505,ROW(I594)/2-2,1)="-")),"",INDEX(Calculation!$BH$6:$BH$505,ROW(I594)/2-2,1)&amp; " - " &amp; INDEX(Calculation!$BI$6:$BI$505,ROW(I594)/2-2,1)),"")</f>
        <v/>
      </c>
      <c r="J595" s="45"/>
      <c r="K595" s="92" t="str">
        <f t="shared" si="47"/>
        <v/>
      </c>
      <c r="L595" s="91" t="str">
        <f>IF(MOD(ROW(I594),2)=0,IF( OR(INDEX(Calculation!$BJ$6:$BJ$505,ROW(I594)/2-2,1)="",AND(INDEX(Calculation!$BJ$6:$BJ$505,ROW(I594)/2-2,1)="-",INDEX(Calculation!$BH$6:$BH$505,ROW(I594)/2-2,1)="-")),"",INDEX(Calculation!$BJ$6:$BJ$505,ROW(I594)/2-2,1)&amp; " - " &amp; INDEX(Calculation!$BK$6:$BK$505,ROW(I594)/2-2,1)),"")</f>
        <v/>
      </c>
      <c r="M595" s="45"/>
      <c r="N595" s="92" t="str">
        <f t="shared" si="48"/>
        <v/>
      </c>
      <c r="O595" s="91" t="str">
        <f>IF(MOD(ROW(I594),2)=0,IF( OR(INDEX(Calculation!$BL$6:$BL$505,ROW(I594)/2-2,1)="",AND(INDEX(Calculation!$BL$6:$BL$505,ROW(I594)/2-2,1)="-",INDEX(Calculation!$BJ$6:$BJ$505,ROW(I594)/2-2,1)="-")),"",INDEX(Calculation!$BL$6:$BL$505,ROW(I594)/2-2,1)&amp; " - " &amp; INDEX(Calculation!$BM$6:$BM$505,ROW(I594)/2-2,1)),"")</f>
        <v/>
      </c>
      <c r="P595" s="45"/>
      <c r="Q595" s="92" t="str">
        <f t="shared" si="49"/>
        <v/>
      </c>
      <c r="R595" s="91" t="str">
        <f>IF(MOD(ROW(L594),2)=0,IF( OR(INDEX(Calculation!$BN$6:$BN$505,ROW(L594)/2-2,1)="",AND(INDEX(Calculation!$BN$6:$BN$505,ROW(L594)/2-2,1)="-",INDEX(Calculation!$BL$6:$BL$505,ROW(I594)/2-2,1)="-")),"",INDEX(Calculation!$BN$6:$BN$505,ROW(L594)/2-2,1)&amp; " - " &amp; INDEX(Calculation!$BO$6:$BO$505,ROW(L594)/2-2,1)),"")</f>
        <v/>
      </c>
      <c r="S595" s="63"/>
    </row>
    <row r="596" spans="2:19" x14ac:dyDescent="0.25">
      <c r="B596" s="62"/>
      <c r="C596" s="45"/>
      <c r="D596" s="81"/>
      <c r="E596" s="92" t="str">
        <f t="shared" si="45"/>
        <v/>
      </c>
      <c r="F596" s="91" t="str">
        <f>IF(MOD(ROW(F595),2)=0,IF( LEN(INDEX(Calculation!$BF$6:$BF$505,ROW(F595)/2-2,1))=0,"",INDEX(Calculation!$BF$6:$BF$505,ROW(F595)/2-2,1)&amp; " - " &amp; INDEX(Calculation!$BG$6:$BG$505,ROW(F595)/2-2,1)),"")</f>
        <v/>
      </c>
      <c r="G596" s="45"/>
      <c r="H596" s="92" t="str">
        <f t="shared" si="46"/>
        <v/>
      </c>
      <c r="I596" s="91" t="str">
        <f>IF(MOD(ROW(I595),2)=0,IF( OR(INDEX(Calculation!$BH$6:$BH$505,ROW(I595)/2-2,1)="",AND(INDEX(Calculation!$BH$6:$BH$505,ROW(I595)/2-2,1)="-",INDEX(Calculation!$BG$6:$BG$505,ROW(I595)/2-2,1)="-")),"",INDEX(Calculation!$BH$6:$BH$505,ROW(I595)/2-2,1)&amp; " - " &amp; INDEX(Calculation!$BI$6:$BI$505,ROW(I595)/2-2,1)),"")</f>
        <v/>
      </c>
      <c r="J596" s="45"/>
      <c r="K596" s="92" t="str">
        <f t="shared" si="47"/>
        <v/>
      </c>
      <c r="L596" s="91" t="str">
        <f>IF(MOD(ROW(I595),2)=0,IF( OR(INDEX(Calculation!$BJ$6:$BJ$505,ROW(I595)/2-2,1)="",AND(INDEX(Calculation!$BJ$6:$BJ$505,ROW(I595)/2-2,1)="-",INDEX(Calculation!$BH$6:$BH$505,ROW(I595)/2-2,1)="-")),"",INDEX(Calculation!$BJ$6:$BJ$505,ROW(I595)/2-2,1)&amp; " - " &amp; INDEX(Calculation!$BK$6:$BK$505,ROW(I595)/2-2,1)),"")</f>
        <v/>
      </c>
      <c r="M596" s="45"/>
      <c r="N596" s="92" t="str">
        <f t="shared" si="48"/>
        <v/>
      </c>
      <c r="O596" s="91" t="str">
        <f>IF(MOD(ROW(I595),2)=0,IF( OR(INDEX(Calculation!$BL$6:$BL$505,ROW(I595)/2-2,1)="",AND(INDEX(Calculation!$BL$6:$BL$505,ROW(I595)/2-2,1)="-",INDEX(Calculation!$BJ$6:$BJ$505,ROW(I595)/2-2,1)="-")),"",INDEX(Calculation!$BL$6:$BL$505,ROW(I595)/2-2,1)&amp; " - " &amp; INDEX(Calculation!$BM$6:$BM$505,ROW(I595)/2-2,1)),"")</f>
        <v/>
      </c>
      <c r="P596" s="45"/>
      <c r="Q596" s="92" t="str">
        <f t="shared" si="49"/>
        <v/>
      </c>
      <c r="R596" s="91" t="str">
        <f>IF(MOD(ROW(L595),2)=0,IF( OR(INDEX(Calculation!$BN$6:$BN$505,ROW(L595)/2-2,1)="",AND(INDEX(Calculation!$BN$6:$BN$505,ROW(L595)/2-2,1)="-",INDEX(Calculation!$BL$6:$BL$505,ROW(I595)/2-2,1)="-")),"",INDEX(Calculation!$BN$6:$BN$505,ROW(L595)/2-2,1)&amp; " - " &amp; INDEX(Calculation!$BO$6:$BO$505,ROW(L595)/2-2,1)),"")</f>
        <v/>
      </c>
      <c r="S596" s="63"/>
    </row>
    <row r="597" spans="2:19" x14ac:dyDescent="0.25">
      <c r="B597" s="62"/>
      <c r="C597" s="45"/>
      <c r="D597" s="81"/>
      <c r="E597" s="92" t="str">
        <f t="shared" si="45"/>
        <v/>
      </c>
      <c r="F597" s="91" t="str">
        <f>IF(MOD(ROW(F596),2)=0,IF( LEN(INDEX(Calculation!$BF$6:$BF$505,ROW(F596)/2-2,1))=0,"",INDEX(Calculation!$BF$6:$BF$505,ROW(F596)/2-2,1)&amp; " - " &amp; INDEX(Calculation!$BG$6:$BG$505,ROW(F596)/2-2,1)),"")</f>
        <v/>
      </c>
      <c r="G597" s="45"/>
      <c r="H597" s="92" t="str">
        <f t="shared" si="46"/>
        <v/>
      </c>
      <c r="I597" s="91" t="str">
        <f>IF(MOD(ROW(I596),2)=0,IF( OR(INDEX(Calculation!$BH$6:$BH$505,ROW(I596)/2-2,1)="",AND(INDEX(Calculation!$BH$6:$BH$505,ROW(I596)/2-2,1)="-",INDEX(Calculation!$BG$6:$BG$505,ROW(I596)/2-2,1)="-")),"",INDEX(Calculation!$BH$6:$BH$505,ROW(I596)/2-2,1)&amp; " - " &amp; INDEX(Calculation!$BI$6:$BI$505,ROW(I596)/2-2,1)),"")</f>
        <v/>
      </c>
      <c r="J597" s="45"/>
      <c r="K597" s="92" t="str">
        <f t="shared" si="47"/>
        <v/>
      </c>
      <c r="L597" s="91" t="str">
        <f>IF(MOD(ROW(I596),2)=0,IF( OR(INDEX(Calculation!$BJ$6:$BJ$505,ROW(I596)/2-2,1)="",AND(INDEX(Calculation!$BJ$6:$BJ$505,ROW(I596)/2-2,1)="-",INDEX(Calculation!$BH$6:$BH$505,ROW(I596)/2-2,1)="-")),"",INDEX(Calculation!$BJ$6:$BJ$505,ROW(I596)/2-2,1)&amp; " - " &amp; INDEX(Calculation!$BK$6:$BK$505,ROW(I596)/2-2,1)),"")</f>
        <v/>
      </c>
      <c r="M597" s="45"/>
      <c r="N597" s="92" t="str">
        <f t="shared" si="48"/>
        <v/>
      </c>
      <c r="O597" s="91" t="str">
        <f>IF(MOD(ROW(I596),2)=0,IF( OR(INDEX(Calculation!$BL$6:$BL$505,ROW(I596)/2-2,1)="",AND(INDEX(Calculation!$BL$6:$BL$505,ROW(I596)/2-2,1)="-",INDEX(Calculation!$BJ$6:$BJ$505,ROW(I596)/2-2,1)="-")),"",INDEX(Calculation!$BL$6:$BL$505,ROW(I596)/2-2,1)&amp; " - " &amp; INDEX(Calculation!$BM$6:$BM$505,ROW(I596)/2-2,1)),"")</f>
        <v/>
      </c>
      <c r="P597" s="45"/>
      <c r="Q597" s="92" t="str">
        <f t="shared" si="49"/>
        <v/>
      </c>
      <c r="R597" s="91" t="str">
        <f>IF(MOD(ROW(L596),2)=0,IF( OR(INDEX(Calculation!$BN$6:$BN$505,ROW(L596)/2-2,1)="",AND(INDEX(Calculation!$BN$6:$BN$505,ROW(L596)/2-2,1)="-",INDEX(Calculation!$BL$6:$BL$505,ROW(I596)/2-2,1)="-")),"",INDEX(Calculation!$BN$6:$BN$505,ROW(L596)/2-2,1)&amp; " - " &amp; INDEX(Calculation!$BO$6:$BO$505,ROW(L596)/2-2,1)),"")</f>
        <v/>
      </c>
      <c r="S597" s="63"/>
    </row>
    <row r="598" spans="2:19" x14ac:dyDescent="0.25">
      <c r="B598" s="62"/>
      <c r="C598" s="45"/>
      <c r="D598" s="81"/>
      <c r="E598" s="92" t="str">
        <f t="shared" si="45"/>
        <v/>
      </c>
      <c r="F598" s="91" t="str">
        <f>IF(MOD(ROW(F597),2)=0,IF( LEN(INDEX(Calculation!$BF$6:$BF$505,ROW(F597)/2-2,1))=0,"",INDEX(Calculation!$BF$6:$BF$505,ROW(F597)/2-2,1)&amp; " - " &amp; INDEX(Calculation!$BG$6:$BG$505,ROW(F597)/2-2,1)),"")</f>
        <v/>
      </c>
      <c r="G598" s="45"/>
      <c r="H598" s="92" t="str">
        <f t="shared" si="46"/>
        <v/>
      </c>
      <c r="I598" s="91" t="str">
        <f>IF(MOD(ROW(I597),2)=0,IF( OR(INDEX(Calculation!$BH$6:$BH$505,ROW(I597)/2-2,1)="",AND(INDEX(Calculation!$BH$6:$BH$505,ROW(I597)/2-2,1)="-",INDEX(Calculation!$BG$6:$BG$505,ROW(I597)/2-2,1)="-")),"",INDEX(Calculation!$BH$6:$BH$505,ROW(I597)/2-2,1)&amp; " - " &amp; INDEX(Calculation!$BI$6:$BI$505,ROW(I597)/2-2,1)),"")</f>
        <v/>
      </c>
      <c r="J598" s="45"/>
      <c r="K598" s="92" t="str">
        <f t="shared" si="47"/>
        <v/>
      </c>
      <c r="L598" s="91" t="str">
        <f>IF(MOD(ROW(I597),2)=0,IF( OR(INDEX(Calculation!$BJ$6:$BJ$505,ROW(I597)/2-2,1)="",AND(INDEX(Calculation!$BJ$6:$BJ$505,ROW(I597)/2-2,1)="-",INDEX(Calculation!$BH$6:$BH$505,ROW(I597)/2-2,1)="-")),"",INDEX(Calculation!$BJ$6:$BJ$505,ROW(I597)/2-2,1)&amp; " - " &amp; INDEX(Calculation!$BK$6:$BK$505,ROW(I597)/2-2,1)),"")</f>
        <v/>
      </c>
      <c r="M598" s="45"/>
      <c r="N598" s="92" t="str">
        <f t="shared" si="48"/>
        <v/>
      </c>
      <c r="O598" s="91" t="str">
        <f>IF(MOD(ROW(I597),2)=0,IF( OR(INDEX(Calculation!$BL$6:$BL$505,ROW(I597)/2-2,1)="",AND(INDEX(Calculation!$BL$6:$BL$505,ROW(I597)/2-2,1)="-",INDEX(Calculation!$BJ$6:$BJ$505,ROW(I597)/2-2,1)="-")),"",INDEX(Calculation!$BL$6:$BL$505,ROW(I597)/2-2,1)&amp; " - " &amp; INDEX(Calculation!$BM$6:$BM$505,ROW(I597)/2-2,1)),"")</f>
        <v/>
      </c>
      <c r="P598" s="45"/>
      <c r="Q598" s="92" t="str">
        <f t="shared" si="49"/>
        <v/>
      </c>
      <c r="R598" s="91" t="str">
        <f>IF(MOD(ROW(L597),2)=0,IF( OR(INDEX(Calculation!$BN$6:$BN$505,ROW(L597)/2-2,1)="",AND(INDEX(Calculation!$BN$6:$BN$505,ROW(L597)/2-2,1)="-",INDEX(Calculation!$BL$6:$BL$505,ROW(I597)/2-2,1)="-")),"",INDEX(Calculation!$BN$6:$BN$505,ROW(L597)/2-2,1)&amp; " - " &amp; INDEX(Calculation!$BO$6:$BO$505,ROW(L597)/2-2,1)),"")</f>
        <v/>
      </c>
      <c r="S598" s="63"/>
    </row>
    <row r="599" spans="2:19" x14ac:dyDescent="0.25">
      <c r="B599" s="62"/>
      <c r="C599" s="45"/>
      <c r="D599" s="81"/>
      <c r="E599" s="92" t="str">
        <f t="shared" si="45"/>
        <v/>
      </c>
      <c r="F599" s="91" t="str">
        <f>IF(MOD(ROW(F598),2)=0,IF( LEN(INDEX(Calculation!$BF$6:$BF$505,ROW(F598)/2-2,1))=0,"",INDEX(Calculation!$BF$6:$BF$505,ROW(F598)/2-2,1)&amp; " - " &amp; INDEX(Calculation!$BG$6:$BG$505,ROW(F598)/2-2,1)),"")</f>
        <v/>
      </c>
      <c r="G599" s="45"/>
      <c r="H599" s="92" t="str">
        <f t="shared" si="46"/>
        <v/>
      </c>
      <c r="I599" s="91" t="str">
        <f>IF(MOD(ROW(I598),2)=0,IF( OR(INDEX(Calculation!$BH$6:$BH$505,ROW(I598)/2-2,1)="",AND(INDEX(Calculation!$BH$6:$BH$505,ROW(I598)/2-2,1)="-",INDEX(Calculation!$BG$6:$BG$505,ROW(I598)/2-2,1)="-")),"",INDEX(Calculation!$BH$6:$BH$505,ROW(I598)/2-2,1)&amp; " - " &amp; INDEX(Calculation!$BI$6:$BI$505,ROW(I598)/2-2,1)),"")</f>
        <v/>
      </c>
      <c r="J599" s="45"/>
      <c r="K599" s="92" t="str">
        <f t="shared" si="47"/>
        <v/>
      </c>
      <c r="L599" s="91" t="str">
        <f>IF(MOD(ROW(I598),2)=0,IF( OR(INDEX(Calculation!$BJ$6:$BJ$505,ROW(I598)/2-2,1)="",AND(INDEX(Calculation!$BJ$6:$BJ$505,ROW(I598)/2-2,1)="-",INDEX(Calculation!$BH$6:$BH$505,ROW(I598)/2-2,1)="-")),"",INDEX(Calculation!$BJ$6:$BJ$505,ROW(I598)/2-2,1)&amp; " - " &amp; INDEX(Calculation!$BK$6:$BK$505,ROW(I598)/2-2,1)),"")</f>
        <v/>
      </c>
      <c r="M599" s="45"/>
      <c r="N599" s="92" t="str">
        <f t="shared" si="48"/>
        <v/>
      </c>
      <c r="O599" s="91" t="str">
        <f>IF(MOD(ROW(I598),2)=0,IF( OR(INDEX(Calculation!$BL$6:$BL$505,ROW(I598)/2-2,1)="",AND(INDEX(Calculation!$BL$6:$BL$505,ROW(I598)/2-2,1)="-",INDEX(Calculation!$BJ$6:$BJ$505,ROW(I598)/2-2,1)="-")),"",INDEX(Calculation!$BL$6:$BL$505,ROW(I598)/2-2,1)&amp; " - " &amp; INDEX(Calculation!$BM$6:$BM$505,ROW(I598)/2-2,1)),"")</f>
        <v/>
      </c>
      <c r="P599" s="45"/>
      <c r="Q599" s="92" t="str">
        <f t="shared" si="49"/>
        <v/>
      </c>
      <c r="R599" s="91" t="str">
        <f>IF(MOD(ROW(L598),2)=0,IF( OR(INDEX(Calculation!$BN$6:$BN$505,ROW(L598)/2-2,1)="",AND(INDEX(Calculation!$BN$6:$BN$505,ROW(L598)/2-2,1)="-",INDEX(Calculation!$BL$6:$BL$505,ROW(I598)/2-2,1)="-")),"",INDEX(Calculation!$BN$6:$BN$505,ROW(L598)/2-2,1)&amp; " - " &amp; INDEX(Calculation!$BO$6:$BO$505,ROW(L598)/2-2,1)),"")</f>
        <v/>
      </c>
      <c r="S599" s="63"/>
    </row>
    <row r="600" spans="2:19" x14ac:dyDescent="0.25">
      <c r="B600" s="62"/>
      <c r="C600" s="45"/>
      <c r="D600" s="81"/>
      <c r="E600" s="92" t="str">
        <f t="shared" si="45"/>
        <v/>
      </c>
      <c r="F600" s="91" t="str">
        <f>IF(MOD(ROW(F599),2)=0,IF( LEN(INDEX(Calculation!$BF$6:$BF$505,ROW(F599)/2-2,1))=0,"",INDEX(Calculation!$BF$6:$BF$505,ROW(F599)/2-2,1)&amp; " - " &amp; INDEX(Calculation!$BG$6:$BG$505,ROW(F599)/2-2,1)),"")</f>
        <v/>
      </c>
      <c r="G600" s="45"/>
      <c r="H600" s="92" t="str">
        <f t="shared" si="46"/>
        <v/>
      </c>
      <c r="I600" s="91" t="str">
        <f>IF(MOD(ROW(I599),2)=0,IF( OR(INDEX(Calculation!$BH$6:$BH$505,ROW(I599)/2-2,1)="",AND(INDEX(Calculation!$BH$6:$BH$505,ROW(I599)/2-2,1)="-",INDEX(Calculation!$BG$6:$BG$505,ROW(I599)/2-2,1)="-")),"",INDEX(Calculation!$BH$6:$BH$505,ROW(I599)/2-2,1)&amp; " - " &amp; INDEX(Calculation!$BI$6:$BI$505,ROW(I599)/2-2,1)),"")</f>
        <v/>
      </c>
      <c r="J600" s="45"/>
      <c r="K600" s="92" t="str">
        <f t="shared" si="47"/>
        <v/>
      </c>
      <c r="L600" s="91" t="str">
        <f>IF(MOD(ROW(I599),2)=0,IF( OR(INDEX(Calculation!$BJ$6:$BJ$505,ROW(I599)/2-2,1)="",AND(INDEX(Calculation!$BJ$6:$BJ$505,ROW(I599)/2-2,1)="-",INDEX(Calculation!$BH$6:$BH$505,ROW(I599)/2-2,1)="-")),"",INDEX(Calculation!$BJ$6:$BJ$505,ROW(I599)/2-2,1)&amp; " - " &amp; INDEX(Calculation!$BK$6:$BK$505,ROW(I599)/2-2,1)),"")</f>
        <v/>
      </c>
      <c r="M600" s="45"/>
      <c r="N600" s="92" t="str">
        <f t="shared" si="48"/>
        <v/>
      </c>
      <c r="O600" s="91" t="str">
        <f>IF(MOD(ROW(I599),2)=0,IF( OR(INDEX(Calculation!$BL$6:$BL$505,ROW(I599)/2-2,1)="",AND(INDEX(Calculation!$BL$6:$BL$505,ROW(I599)/2-2,1)="-",INDEX(Calculation!$BJ$6:$BJ$505,ROW(I599)/2-2,1)="-")),"",INDEX(Calculation!$BL$6:$BL$505,ROW(I599)/2-2,1)&amp; " - " &amp; INDEX(Calculation!$BM$6:$BM$505,ROW(I599)/2-2,1)),"")</f>
        <v/>
      </c>
      <c r="P600" s="45"/>
      <c r="Q600" s="92" t="str">
        <f t="shared" si="49"/>
        <v/>
      </c>
      <c r="R600" s="91" t="str">
        <f>IF(MOD(ROW(L599),2)=0,IF( OR(INDEX(Calculation!$BN$6:$BN$505,ROW(L599)/2-2,1)="",AND(INDEX(Calculation!$BN$6:$BN$505,ROW(L599)/2-2,1)="-",INDEX(Calculation!$BL$6:$BL$505,ROW(I599)/2-2,1)="-")),"",INDEX(Calculation!$BN$6:$BN$505,ROW(L599)/2-2,1)&amp; " - " &amp; INDEX(Calculation!$BO$6:$BO$505,ROW(L599)/2-2,1)),"")</f>
        <v/>
      </c>
      <c r="S600" s="63"/>
    </row>
    <row r="601" spans="2:19" x14ac:dyDescent="0.25">
      <c r="B601" s="62"/>
      <c r="C601" s="45"/>
      <c r="D601" s="81"/>
      <c r="E601" s="92" t="str">
        <f t="shared" si="45"/>
        <v/>
      </c>
      <c r="F601" s="91" t="str">
        <f>IF(MOD(ROW(F600),2)=0,IF( LEN(INDEX(Calculation!$BF$6:$BF$505,ROW(F600)/2-2,1))=0,"",INDEX(Calculation!$BF$6:$BF$505,ROW(F600)/2-2,1)&amp; " - " &amp; INDEX(Calculation!$BG$6:$BG$505,ROW(F600)/2-2,1)),"")</f>
        <v/>
      </c>
      <c r="G601" s="45"/>
      <c r="H601" s="92" t="str">
        <f t="shared" si="46"/>
        <v/>
      </c>
      <c r="I601" s="91" t="str">
        <f>IF(MOD(ROW(I600),2)=0,IF( OR(INDEX(Calculation!$BH$6:$BH$505,ROW(I600)/2-2,1)="",AND(INDEX(Calculation!$BH$6:$BH$505,ROW(I600)/2-2,1)="-",INDEX(Calculation!$BG$6:$BG$505,ROW(I600)/2-2,1)="-")),"",INDEX(Calculation!$BH$6:$BH$505,ROW(I600)/2-2,1)&amp; " - " &amp; INDEX(Calculation!$BI$6:$BI$505,ROW(I600)/2-2,1)),"")</f>
        <v/>
      </c>
      <c r="J601" s="45"/>
      <c r="K601" s="92" t="str">
        <f t="shared" si="47"/>
        <v/>
      </c>
      <c r="L601" s="91" t="str">
        <f>IF(MOD(ROW(I600),2)=0,IF( OR(INDEX(Calculation!$BJ$6:$BJ$505,ROW(I600)/2-2,1)="",AND(INDEX(Calculation!$BJ$6:$BJ$505,ROW(I600)/2-2,1)="-",INDEX(Calculation!$BH$6:$BH$505,ROW(I600)/2-2,1)="-")),"",INDEX(Calculation!$BJ$6:$BJ$505,ROW(I600)/2-2,1)&amp; " - " &amp; INDEX(Calculation!$BK$6:$BK$505,ROW(I600)/2-2,1)),"")</f>
        <v/>
      </c>
      <c r="M601" s="45"/>
      <c r="N601" s="92" t="str">
        <f t="shared" si="48"/>
        <v/>
      </c>
      <c r="O601" s="91" t="str">
        <f>IF(MOD(ROW(I600),2)=0,IF( OR(INDEX(Calculation!$BL$6:$BL$505,ROW(I600)/2-2,1)="",AND(INDEX(Calculation!$BL$6:$BL$505,ROW(I600)/2-2,1)="-",INDEX(Calculation!$BJ$6:$BJ$505,ROW(I600)/2-2,1)="-")),"",INDEX(Calculation!$BL$6:$BL$505,ROW(I600)/2-2,1)&amp; " - " &amp; INDEX(Calculation!$BM$6:$BM$505,ROW(I600)/2-2,1)),"")</f>
        <v/>
      </c>
      <c r="P601" s="45"/>
      <c r="Q601" s="92" t="str">
        <f t="shared" si="49"/>
        <v/>
      </c>
      <c r="R601" s="91" t="str">
        <f>IF(MOD(ROW(L600),2)=0,IF( OR(INDEX(Calculation!$BN$6:$BN$505,ROW(L600)/2-2,1)="",AND(INDEX(Calculation!$BN$6:$BN$505,ROW(L600)/2-2,1)="-",INDEX(Calculation!$BL$6:$BL$505,ROW(I600)/2-2,1)="-")),"",INDEX(Calculation!$BN$6:$BN$505,ROW(L600)/2-2,1)&amp; " - " &amp; INDEX(Calculation!$BO$6:$BO$505,ROW(L600)/2-2,1)),"")</f>
        <v/>
      </c>
      <c r="S601" s="63"/>
    </row>
    <row r="602" spans="2:19" x14ac:dyDescent="0.25">
      <c r="B602" s="62"/>
      <c r="C602" s="45"/>
      <c r="D602" s="81"/>
      <c r="E602" s="92" t="str">
        <f t="shared" si="45"/>
        <v/>
      </c>
      <c r="F602" s="91" t="str">
        <f>IF(MOD(ROW(F601),2)=0,IF( LEN(INDEX(Calculation!$BF$6:$BF$505,ROW(F601)/2-2,1))=0,"",INDEX(Calculation!$BF$6:$BF$505,ROW(F601)/2-2,1)&amp; " - " &amp; INDEX(Calculation!$BG$6:$BG$505,ROW(F601)/2-2,1)),"")</f>
        <v/>
      </c>
      <c r="G602" s="45"/>
      <c r="H602" s="92" t="str">
        <f t="shared" si="46"/>
        <v/>
      </c>
      <c r="I602" s="91" t="str">
        <f>IF(MOD(ROW(I601),2)=0,IF( OR(INDEX(Calculation!$BH$6:$BH$505,ROW(I601)/2-2,1)="",AND(INDEX(Calculation!$BH$6:$BH$505,ROW(I601)/2-2,1)="-",INDEX(Calculation!$BG$6:$BG$505,ROW(I601)/2-2,1)="-")),"",INDEX(Calculation!$BH$6:$BH$505,ROW(I601)/2-2,1)&amp; " - " &amp; INDEX(Calculation!$BI$6:$BI$505,ROW(I601)/2-2,1)),"")</f>
        <v/>
      </c>
      <c r="J602" s="45"/>
      <c r="K602" s="92" t="str">
        <f t="shared" si="47"/>
        <v/>
      </c>
      <c r="L602" s="91" t="str">
        <f>IF(MOD(ROW(I601),2)=0,IF( OR(INDEX(Calculation!$BJ$6:$BJ$505,ROW(I601)/2-2,1)="",AND(INDEX(Calculation!$BJ$6:$BJ$505,ROW(I601)/2-2,1)="-",INDEX(Calculation!$BH$6:$BH$505,ROW(I601)/2-2,1)="-")),"",INDEX(Calculation!$BJ$6:$BJ$505,ROW(I601)/2-2,1)&amp; " - " &amp; INDEX(Calculation!$BK$6:$BK$505,ROW(I601)/2-2,1)),"")</f>
        <v/>
      </c>
      <c r="M602" s="45"/>
      <c r="N602" s="92" t="str">
        <f t="shared" si="48"/>
        <v/>
      </c>
      <c r="O602" s="91" t="str">
        <f>IF(MOD(ROW(I601),2)=0,IF( OR(INDEX(Calculation!$BL$6:$BL$505,ROW(I601)/2-2,1)="",AND(INDEX(Calculation!$BL$6:$BL$505,ROW(I601)/2-2,1)="-",INDEX(Calculation!$BJ$6:$BJ$505,ROW(I601)/2-2,1)="-")),"",INDEX(Calculation!$BL$6:$BL$505,ROW(I601)/2-2,1)&amp; " - " &amp; INDEX(Calculation!$BM$6:$BM$505,ROW(I601)/2-2,1)),"")</f>
        <v/>
      </c>
      <c r="P602" s="45"/>
      <c r="Q602" s="92" t="str">
        <f t="shared" si="49"/>
        <v/>
      </c>
      <c r="R602" s="91" t="str">
        <f>IF(MOD(ROW(L601),2)=0,IF( OR(INDEX(Calculation!$BN$6:$BN$505,ROW(L601)/2-2,1)="",AND(INDEX(Calculation!$BN$6:$BN$505,ROW(L601)/2-2,1)="-",INDEX(Calculation!$BL$6:$BL$505,ROW(I601)/2-2,1)="-")),"",INDEX(Calculation!$BN$6:$BN$505,ROW(L601)/2-2,1)&amp; " - " &amp; INDEX(Calculation!$BO$6:$BO$505,ROW(L601)/2-2,1)),"")</f>
        <v/>
      </c>
      <c r="S602" s="63"/>
    </row>
    <row r="603" spans="2:19" x14ac:dyDescent="0.25">
      <c r="B603" s="62"/>
      <c r="C603" s="45"/>
      <c r="D603" s="81"/>
      <c r="E603" s="92" t="str">
        <f t="shared" si="45"/>
        <v/>
      </c>
      <c r="F603" s="91" t="str">
        <f>IF(MOD(ROW(F602),2)=0,IF( LEN(INDEX(Calculation!$BF$6:$BF$505,ROW(F602)/2-2,1))=0,"",INDEX(Calculation!$BF$6:$BF$505,ROW(F602)/2-2,1)&amp; " - " &amp; INDEX(Calculation!$BG$6:$BG$505,ROW(F602)/2-2,1)),"")</f>
        <v/>
      </c>
      <c r="G603" s="45"/>
      <c r="H603" s="92" t="str">
        <f t="shared" si="46"/>
        <v/>
      </c>
      <c r="I603" s="91" t="str">
        <f>IF(MOD(ROW(I602),2)=0,IF( OR(INDEX(Calculation!$BH$6:$BH$505,ROW(I602)/2-2,1)="",AND(INDEX(Calculation!$BH$6:$BH$505,ROW(I602)/2-2,1)="-",INDEX(Calculation!$BG$6:$BG$505,ROW(I602)/2-2,1)="-")),"",INDEX(Calculation!$BH$6:$BH$505,ROW(I602)/2-2,1)&amp; " - " &amp; INDEX(Calculation!$BI$6:$BI$505,ROW(I602)/2-2,1)),"")</f>
        <v/>
      </c>
      <c r="J603" s="45"/>
      <c r="K603" s="92" t="str">
        <f t="shared" si="47"/>
        <v/>
      </c>
      <c r="L603" s="91" t="str">
        <f>IF(MOD(ROW(I602),2)=0,IF( OR(INDEX(Calculation!$BJ$6:$BJ$505,ROW(I602)/2-2,1)="",AND(INDEX(Calculation!$BJ$6:$BJ$505,ROW(I602)/2-2,1)="-",INDEX(Calculation!$BH$6:$BH$505,ROW(I602)/2-2,1)="-")),"",INDEX(Calculation!$BJ$6:$BJ$505,ROW(I602)/2-2,1)&amp; " - " &amp; INDEX(Calculation!$BK$6:$BK$505,ROW(I602)/2-2,1)),"")</f>
        <v/>
      </c>
      <c r="M603" s="45"/>
      <c r="N603" s="92" t="str">
        <f t="shared" si="48"/>
        <v/>
      </c>
      <c r="O603" s="91" t="str">
        <f>IF(MOD(ROW(I602),2)=0,IF( OR(INDEX(Calculation!$BL$6:$BL$505,ROW(I602)/2-2,1)="",AND(INDEX(Calculation!$BL$6:$BL$505,ROW(I602)/2-2,1)="-",INDEX(Calculation!$BJ$6:$BJ$505,ROW(I602)/2-2,1)="-")),"",INDEX(Calculation!$BL$6:$BL$505,ROW(I602)/2-2,1)&amp; " - " &amp; INDEX(Calculation!$BM$6:$BM$505,ROW(I602)/2-2,1)),"")</f>
        <v/>
      </c>
      <c r="P603" s="45"/>
      <c r="Q603" s="92" t="str">
        <f t="shared" si="49"/>
        <v/>
      </c>
      <c r="R603" s="91" t="str">
        <f>IF(MOD(ROW(L602),2)=0,IF( OR(INDEX(Calculation!$BN$6:$BN$505,ROW(L602)/2-2,1)="",AND(INDEX(Calculation!$BN$6:$BN$505,ROW(L602)/2-2,1)="-",INDEX(Calculation!$BL$6:$BL$505,ROW(I602)/2-2,1)="-")),"",INDEX(Calculation!$BN$6:$BN$505,ROW(L602)/2-2,1)&amp; " - " &amp; INDEX(Calculation!$BO$6:$BO$505,ROW(L602)/2-2,1)),"")</f>
        <v/>
      </c>
      <c r="S603" s="63"/>
    </row>
    <row r="604" spans="2:19" x14ac:dyDescent="0.25">
      <c r="B604" s="62"/>
      <c r="C604" s="45"/>
      <c r="D604" s="81"/>
      <c r="E604" s="92" t="str">
        <f t="shared" si="45"/>
        <v/>
      </c>
      <c r="F604" s="91" t="str">
        <f>IF(MOD(ROW(F603),2)=0,IF( LEN(INDEX(Calculation!$BF$6:$BF$505,ROW(F603)/2-2,1))=0,"",INDEX(Calculation!$BF$6:$BF$505,ROW(F603)/2-2,1)&amp; " - " &amp; INDEX(Calculation!$BG$6:$BG$505,ROW(F603)/2-2,1)),"")</f>
        <v/>
      </c>
      <c r="G604" s="45"/>
      <c r="H604" s="92" t="str">
        <f t="shared" si="46"/>
        <v/>
      </c>
      <c r="I604" s="91" t="str">
        <f>IF(MOD(ROW(I603),2)=0,IF( OR(INDEX(Calculation!$BH$6:$BH$505,ROW(I603)/2-2,1)="",AND(INDEX(Calculation!$BH$6:$BH$505,ROW(I603)/2-2,1)="-",INDEX(Calculation!$BG$6:$BG$505,ROW(I603)/2-2,1)="-")),"",INDEX(Calculation!$BH$6:$BH$505,ROW(I603)/2-2,1)&amp; " - " &amp; INDEX(Calculation!$BI$6:$BI$505,ROW(I603)/2-2,1)),"")</f>
        <v/>
      </c>
      <c r="J604" s="45"/>
      <c r="K604" s="92" t="str">
        <f t="shared" si="47"/>
        <v/>
      </c>
      <c r="L604" s="91" t="str">
        <f>IF(MOD(ROW(I603),2)=0,IF( OR(INDEX(Calculation!$BJ$6:$BJ$505,ROW(I603)/2-2,1)="",AND(INDEX(Calculation!$BJ$6:$BJ$505,ROW(I603)/2-2,1)="-",INDEX(Calculation!$BH$6:$BH$505,ROW(I603)/2-2,1)="-")),"",INDEX(Calculation!$BJ$6:$BJ$505,ROW(I603)/2-2,1)&amp; " - " &amp; INDEX(Calculation!$BK$6:$BK$505,ROW(I603)/2-2,1)),"")</f>
        <v/>
      </c>
      <c r="M604" s="45"/>
      <c r="N604" s="92" t="str">
        <f t="shared" si="48"/>
        <v/>
      </c>
      <c r="O604" s="91" t="str">
        <f>IF(MOD(ROW(I603),2)=0,IF( OR(INDEX(Calculation!$BL$6:$BL$505,ROW(I603)/2-2,1)="",AND(INDEX(Calculation!$BL$6:$BL$505,ROW(I603)/2-2,1)="-",INDEX(Calculation!$BJ$6:$BJ$505,ROW(I603)/2-2,1)="-")),"",INDEX(Calculation!$BL$6:$BL$505,ROW(I603)/2-2,1)&amp; " - " &amp; INDEX(Calculation!$BM$6:$BM$505,ROW(I603)/2-2,1)),"")</f>
        <v/>
      </c>
      <c r="P604" s="45"/>
      <c r="Q604" s="92" t="str">
        <f t="shared" si="49"/>
        <v/>
      </c>
      <c r="R604" s="91" t="str">
        <f>IF(MOD(ROW(L603),2)=0,IF( OR(INDEX(Calculation!$BN$6:$BN$505,ROW(L603)/2-2,1)="",AND(INDEX(Calculation!$BN$6:$BN$505,ROW(L603)/2-2,1)="-",INDEX(Calculation!$BL$6:$BL$505,ROW(I603)/2-2,1)="-")),"",INDEX(Calculation!$BN$6:$BN$505,ROW(L603)/2-2,1)&amp; " - " &amp; INDEX(Calculation!$BO$6:$BO$505,ROW(L603)/2-2,1)),"")</f>
        <v/>
      </c>
      <c r="S604" s="63"/>
    </row>
    <row r="605" spans="2:19" x14ac:dyDescent="0.25">
      <c r="B605" s="62"/>
      <c r="C605" s="45"/>
      <c r="D605" s="81"/>
      <c r="E605" s="92" t="str">
        <f t="shared" si="45"/>
        <v/>
      </c>
      <c r="F605" s="91" t="str">
        <f>IF(MOD(ROW(F604),2)=0,IF( LEN(INDEX(Calculation!$BF$6:$BF$505,ROW(F604)/2-2,1))=0,"",INDEX(Calculation!$BF$6:$BF$505,ROW(F604)/2-2,1)&amp; " - " &amp; INDEX(Calculation!$BG$6:$BG$505,ROW(F604)/2-2,1)),"")</f>
        <v/>
      </c>
      <c r="G605" s="45"/>
      <c r="H605" s="92" t="str">
        <f t="shared" si="46"/>
        <v/>
      </c>
      <c r="I605" s="91" t="str">
        <f>IF(MOD(ROW(I604),2)=0,IF( OR(INDEX(Calculation!$BH$6:$BH$505,ROW(I604)/2-2,1)="",AND(INDEX(Calculation!$BH$6:$BH$505,ROW(I604)/2-2,1)="-",INDEX(Calculation!$BG$6:$BG$505,ROW(I604)/2-2,1)="-")),"",INDEX(Calculation!$BH$6:$BH$505,ROW(I604)/2-2,1)&amp; " - " &amp; INDEX(Calculation!$BI$6:$BI$505,ROW(I604)/2-2,1)),"")</f>
        <v/>
      </c>
      <c r="J605" s="45"/>
      <c r="K605" s="92" t="str">
        <f t="shared" si="47"/>
        <v/>
      </c>
      <c r="L605" s="91" t="str">
        <f>IF(MOD(ROW(I604),2)=0,IF( OR(INDEX(Calculation!$BJ$6:$BJ$505,ROW(I604)/2-2,1)="",AND(INDEX(Calculation!$BJ$6:$BJ$505,ROW(I604)/2-2,1)="-",INDEX(Calculation!$BH$6:$BH$505,ROW(I604)/2-2,1)="-")),"",INDEX(Calculation!$BJ$6:$BJ$505,ROW(I604)/2-2,1)&amp; " - " &amp; INDEX(Calculation!$BK$6:$BK$505,ROW(I604)/2-2,1)),"")</f>
        <v/>
      </c>
      <c r="M605" s="45"/>
      <c r="N605" s="92" t="str">
        <f t="shared" si="48"/>
        <v/>
      </c>
      <c r="O605" s="91" t="str">
        <f>IF(MOD(ROW(I604),2)=0,IF( OR(INDEX(Calculation!$BL$6:$BL$505,ROW(I604)/2-2,1)="",AND(INDEX(Calculation!$BL$6:$BL$505,ROW(I604)/2-2,1)="-",INDEX(Calculation!$BJ$6:$BJ$505,ROW(I604)/2-2,1)="-")),"",INDEX(Calculation!$BL$6:$BL$505,ROW(I604)/2-2,1)&amp; " - " &amp; INDEX(Calculation!$BM$6:$BM$505,ROW(I604)/2-2,1)),"")</f>
        <v/>
      </c>
      <c r="P605" s="45"/>
      <c r="Q605" s="92" t="str">
        <f t="shared" si="49"/>
        <v/>
      </c>
      <c r="R605" s="91" t="str">
        <f>IF(MOD(ROW(L604),2)=0,IF( OR(INDEX(Calculation!$BN$6:$BN$505,ROW(L604)/2-2,1)="",AND(INDEX(Calculation!$BN$6:$BN$505,ROW(L604)/2-2,1)="-",INDEX(Calculation!$BL$6:$BL$505,ROW(I604)/2-2,1)="-")),"",INDEX(Calculation!$BN$6:$BN$505,ROW(L604)/2-2,1)&amp; " - " &amp; INDEX(Calculation!$BO$6:$BO$505,ROW(L604)/2-2,1)),"")</f>
        <v/>
      </c>
      <c r="S605" s="63"/>
    </row>
    <row r="606" spans="2:19" x14ac:dyDescent="0.25">
      <c r="B606" s="62"/>
      <c r="C606" s="45"/>
      <c r="D606" s="81"/>
      <c r="E606" s="92" t="str">
        <f t="shared" si="45"/>
        <v/>
      </c>
      <c r="F606" s="91" t="str">
        <f>IF(MOD(ROW(F605),2)=0,IF( LEN(INDEX(Calculation!$BF$6:$BF$505,ROW(F605)/2-2,1))=0,"",INDEX(Calculation!$BF$6:$BF$505,ROW(F605)/2-2,1)&amp; " - " &amp; INDEX(Calculation!$BG$6:$BG$505,ROW(F605)/2-2,1)),"")</f>
        <v/>
      </c>
      <c r="G606" s="45"/>
      <c r="H606" s="92" t="str">
        <f t="shared" si="46"/>
        <v/>
      </c>
      <c r="I606" s="91" t="str">
        <f>IF(MOD(ROW(I605),2)=0,IF( OR(INDEX(Calculation!$BH$6:$BH$505,ROW(I605)/2-2,1)="",AND(INDEX(Calculation!$BH$6:$BH$505,ROW(I605)/2-2,1)="-",INDEX(Calculation!$BG$6:$BG$505,ROW(I605)/2-2,1)="-")),"",INDEX(Calculation!$BH$6:$BH$505,ROW(I605)/2-2,1)&amp; " - " &amp; INDEX(Calculation!$BI$6:$BI$505,ROW(I605)/2-2,1)),"")</f>
        <v/>
      </c>
      <c r="J606" s="45"/>
      <c r="K606" s="92" t="str">
        <f t="shared" si="47"/>
        <v/>
      </c>
      <c r="L606" s="91" t="str">
        <f>IF(MOD(ROW(I605),2)=0,IF( OR(INDEX(Calculation!$BJ$6:$BJ$505,ROW(I605)/2-2,1)="",AND(INDEX(Calculation!$BJ$6:$BJ$505,ROW(I605)/2-2,1)="-",INDEX(Calculation!$BH$6:$BH$505,ROW(I605)/2-2,1)="-")),"",INDEX(Calculation!$BJ$6:$BJ$505,ROW(I605)/2-2,1)&amp; " - " &amp; INDEX(Calculation!$BK$6:$BK$505,ROW(I605)/2-2,1)),"")</f>
        <v/>
      </c>
      <c r="M606" s="45"/>
      <c r="N606" s="92" t="str">
        <f t="shared" si="48"/>
        <v/>
      </c>
      <c r="O606" s="91" t="str">
        <f>IF(MOD(ROW(I605),2)=0,IF( OR(INDEX(Calculation!$BL$6:$BL$505,ROW(I605)/2-2,1)="",AND(INDEX(Calculation!$BL$6:$BL$505,ROW(I605)/2-2,1)="-",INDEX(Calculation!$BJ$6:$BJ$505,ROW(I605)/2-2,1)="-")),"",INDEX(Calculation!$BL$6:$BL$505,ROW(I605)/2-2,1)&amp; " - " &amp; INDEX(Calculation!$BM$6:$BM$505,ROW(I605)/2-2,1)),"")</f>
        <v/>
      </c>
      <c r="P606" s="45"/>
      <c r="Q606" s="92" t="str">
        <f t="shared" si="49"/>
        <v/>
      </c>
      <c r="R606" s="91" t="str">
        <f>IF(MOD(ROW(L605),2)=0,IF( OR(INDEX(Calculation!$BN$6:$BN$505,ROW(L605)/2-2,1)="",AND(INDEX(Calculation!$BN$6:$BN$505,ROW(L605)/2-2,1)="-",INDEX(Calculation!$BL$6:$BL$505,ROW(I605)/2-2,1)="-")),"",INDEX(Calculation!$BN$6:$BN$505,ROW(L605)/2-2,1)&amp; " - " &amp; INDEX(Calculation!$BO$6:$BO$505,ROW(L605)/2-2,1)),"")</f>
        <v/>
      </c>
      <c r="S606" s="63"/>
    </row>
    <row r="607" spans="2:19" x14ac:dyDescent="0.25">
      <c r="B607" s="62"/>
      <c r="C607" s="45"/>
      <c r="D607" s="81"/>
      <c r="E607" s="92" t="str">
        <f t="shared" si="45"/>
        <v/>
      </c>
      <c r="F607" s="91" t="str">
        <f>IF(MOD(ROW(F606),2)=0,IF( LEN(INDEX(Calculation!$BF$6:$BF$505,ROW(F606)/2-2,1))=0,"",INDEX(Calculation!$BF$6:$BF$505,ROW(F606)/2-2,1)&amp; " - " &amp; INDEX(Calculation!$BG$6:$BG$505,ROW(F606)/2-2,1)),"")</f>
        <v/>
      </c>
      <c r="G607" s="45"/>
      <c r="H607" s="92" t="str">
        <f t="shared" si="46"/>
        <v/>
      </c>
      <c r="I607" s="91" t="str">
        <f>IF(MOD(ROW(I606),2)=0,IF( OR(INDEX(Calculation!$BH$6:$BH$505,ROW(I606)/2-2,1)="",AND(INDEX(Calculation!$BH$6:$BH$505,ROW(I606)/2-2,1)="-",INDEX(Calculation!$BG$6:$BG$505,ROW(I606)/2-2,1)="-")),"",INDEX(Calculation!$BH$6:$BH$505,ROW(I606)/2-2,1)&amp; " - " &amp; INDEX(Calculation!$BI$6:$BI$505,ROW(I606)/2-2,1)),"")</f>
        <v/>
      </c>
      <c r="J607" s="45"/>
      <c r="K607" s="92" t="str">
        <f t="shared" si="47"/>
        <v/>
      </c>
      <c r="L607" s="91" t="str">
        <f>IF(MOD(ROW(I606),2)=0,IF( OR(INDEX(Calculation!$BJ$6:$BJ$505,ROW(I606)/2-2,1)="",AND(INDEX(Calculation!$BJ$6:$BJ$505,ROW(I606)/2-2,1)="-",INDEX(Calculation!$BH$6:$BH$505,ROW(I606)/2-2,1)="-")),"",INDEX(Calculation!$BJ$6:$BJ$505,ROW(I606)/2-2,1)&amp; " - " &amp; INDEX(Calculation!$BK$6:$BK$505,ROW(I606)/2-2,1)),"")</f>
        <v/>
      </c>
      <c r="M607" s="45"/>
      <c r="N607" s="92" t="str">
        <f t="shared" si="48"/>
        <v/>
      </c>
      <c r="O607" s="91" t="str">
        <f>IF(MOD(ROW(I606),2)=0,IF( OR(INDEX(Calculation!$BL$6:$BL$505,ROW(I606)/2-2,1)="",AND(INDEX(Calculation!$BL$6:$BL$505,ROW(I606)/2-2,1)="-",INDEX(Calculation!$BJ$6:$BJ$505,ROW(I606)/2-2,1)="-")),"",INDEX(Calculation!$BL$6:$BL$505,ROW(I606)/2-2,1)&amp; " - " &amp; INDEX(Calculation!$BM$6:$BM$505,ROW(I606)/2-2,1)),"")</f>
        <v/>
      </c>
      <c r="P607" s="45"/>
      <c r="Q607" s="92" t="str">
        <f t="shared" si="49"/>
        <v/>
      </c>
      <c r="R607" s="91" t="str">
        <f>IF(MOD(ROW(L606),2)=0,IF( OR(INDEX(Calculation!$BN$6:$BN$505,ROW(L606)/2-2,1)="",AND(INDEX(Calculation!$BN$6:$BN$505,ROW(L606)/2-2,1)="-",INDEX(Calculation!$BL$6:$BL$505,ROW(I606)/2-2,1)="-")),"",INDEX(Calculation!$BN$6:$BN$505,ROW(L606)/2-2,1)&amp; " - " &amp; INDEX(Calculation!$BO$6:$BO$505,ROW(L606)/2-2,1)),"")</f>
        <v/>
      </c>
      <c r="S607" s="63"/>
    </row>
    <row r="608" spans="2:19" x14ac:dyDescent="0.25">
      <c r="B608" s="62"/>
      <c r="C608" s="45"/>
      <c r="D608" s="81"/>
      <c r="E608" s="92" t="str">
        <f t="shared" si="45"/>
        <v/>
      </c>
      <c r="F608" s="91" t="str">
        <f>IF(MOD(ROW(F607),2)=0,IF( LEN(INDEX(Calculation!$BF$6:$BF$505,ROW(F607)/2-2,1))=0,"",INDEX(Calculation!$BF$6:$BF$505,ROW(F607)/2-2,1)&amp; " - " &amp; INDEX(Calculation!$BG$6:$BG$505,ROW(F607)/2-2,1)),"")</f>
        <v/>
      </c>
      <c r="G608" s="45"/>
      <c r="H608" s="92" t="str">
        <f t="shared" si="46"/>
        <v/>
      </c>
      <c r="I608" s="91" t="str">
        <f>IF(MOD(ROW(I607),2)=0,IF( OR(INDEX(Calculation!$BH$6:$BH$505,ROW(I607)/2-2,1)="",AND(INDEX(Calculation!$BH$6:$BH$505,ROW(I607)/2-2,1)="-",INDEX(Calculation!$BG$6:$BG$505,ROW(I607)/2-2,1)="-")),"",INDEX(Calculation!$BH$6:$BH$505,ROW(I607)/2-2,1)&amp; " - " &amp; INDEX(Calculation!$BI$6:$BI$505,ROW(I607)/2-2,1)),"")</f>
        <v/>
      </c>
      <c r="J608" s="45"/>
      <c r="K608" s="92" t="str">
        <f t="shared" si="47"/>
        <v/>
      </c>
      <c r="L608" s="91" t="str">
        <f>IF(MOD(ROW(I607),2)=0,IF( OR(INDEX(Calculation!$BJ$6:$BJ$505,ROW(I607)/2-2,1)="",AND(INDEX(Calculation!$BJ$6:$BJ$505,ROW(I607)/2-2,1)="-",INDEX(Calculation!$BH$6:$BH$505,ROW(I607)/2-2,1)="-")),"",INDEX(Calculation!$BJ$6:$BJ$505,ROW(I607)/2-2,1)&amp; " - " &amp; INDEX(Calculation!$BK$6:$BK$505,ROW(I607)/2-2,1)),"")</f>
        <v/>
      </c>
      <c r="M608" s="45"/>
      <c r="N608" s="92" t="str">
        <f t="shared" si="48"/>
        <v/>
      </c>
      <c r="O608" s="91" t="str">
        <f>IF(MOD(ROW(I607),2)=0,IF( OR(INDEX(Calculation!$BL$6:$BL$505,ROW(I607)/2-2,1)="",AND(INDEX(Calculation!$BL$6:$BL$505,ROW(I607)/2-2,1)="-",INDEX(Calculation!$BJ$6:$BJ$505,ROW(I607)/2-2,1)="-")),"",INDEX(Calculation!$BL$6:$BL$505,ROW(I607)/2-2,1)&amp; " - " &amp; INDEX(Calculation!$BM$6:$BM$505,ROW(I607)/2-2,1)),"")</f>
        <v/>
      </c>
      <c r="P608" s="45"/>
      <c r="Q608" s="92" t="str">
        <f t="shared" si="49"/>
        <v/>
      </c>
      <c r="R608" s="91" t="str">
        <f>IF(MOD(ROW(L607),2)=0,IF( OR(INDEX(Calculation!$BN$6:$BN$505,ROW(L607)/2-2,1)="",AND(INDEX(Calculation!$BN$6:$BN$505,ROW(L607)/2-2,1)="-",INDEX(Calculation!$BL$6:$BL$505,ROW(I607)/2-2,1)="-")),"",INDEX(Calculation!$BN$6:$BN$505,ROW(L607)/2-2,1)&amp; " - " &amp; INDEX(Calculation!$BO$6:$BO$505,ROW(L607)/2-2,1)),"")</f>
        <v/>
      </c>
      <c r="S608" s="63"/>
    </row>
    <row r="609" spans="2:19" x14ac:dyDescent="0.25">
      <c r="B609" s="62"/>
      <c r="C609" s="45"/>
      <c r="D609" s="81"/>
      <c r="E609" s="92" t="str">
        <f t="shared" si="45"/>
        <v/>
      </c>
      <c r="F609" s="91" t="str">
        <f>IF(MOD(ROW(F608),2)=0,IF( LEN(INDEX(Calculation!$BF$6:$BF$505,ROW(F608)/2-2,1))=0,"",INDEX(Calculation!$BF$6:$BF$505,ROW(F608)/2-2,1)&amp; " - " &amp; INDEX(Calculation!$BG$6:$BG$505,ROW(F608)/2-2,1)),"")</f>
        <v/>
      </c>
      <c r="G609" s="45"/>
      <c r="H609" s="92" t="str">
        <f t="shared" si="46"/>
        <v/>
      </c>
      <c r="I609" s="91" t="str">
        <f>IF(MOD(ROW(I608),2)=0,IF( OR(INDEX(Calculation!$BH$6:$BH$505,ROW(I608)/2-2,1)="",AND(INDEX(Calculation!$BH$6:$BH$505,ROW(I608)/2-2,1)="-",INDEX(Calculation!$BG$6:$BG$505,ROW(I608)/2-2,1)="-")),"",INDEX(Calculation!$BH$6:$BH$505,ROW(I608)/2-2,1)&amp; " - " &amp; INDEX(Calculation!$BI$6:$BI$505,ROW(I608)/2-2,1)),"")</f>
        <v/>
      </c>
      <c r="J609" s="45"/>
      <c r="K609" s="92" t="str">
        <f t="shared" si="47"/>
        <v/>
      </c>
      <c r="L609" s="91" t="str">
        <f>IF(MOD(ROW(I608),2)=0,IF( OR(INDEX(Calculation!$BJ$6:$BJ$505,ROW(I608)/2-2,1)="",AND(INDEX(Calculation!$BJ$6:$BJ$505,ROW(I608)/2-2,1)="-",INDEX(Calculation!$BH$6:$BH$505,ROW(I608)/2-2,1)="-")),"",INDEX(Calculation!$BJ$6:$BJ$505,ROW(I608)/2-2,1)&amp; " - " &amp; INDEX(Calculation!$BK$6:$BK$505,ROW(I608)/2-2,1)),"")</f>
        <v/>
      </c>
      <c r="M609" s="45"/>
      <c r="N609" s="92" t="str">
        <f t="shared" si="48"/>
        <v/>
      </c>
      <c r="O609" s="91" t="str">
        <f>IF(MOD(ROW(I608),2)=0,IF( OR(INDEX(Calculation!$BL$6:$BL$505,ROW(I608)/2-2,1)="",AND(INDEX(Calculation!$BL$6:$BL$505,ROW(I608)/2-2,1)="-",INDEX(Calculation!$BJ$6:$BJ$505,ROW(I608)/2-2,1)="-")),"",INDEX(Calculation!$BL$6:$BL$505,ROW(I608)/2-2,1)&amp; " - " &amp; INDEX(Calculation!$BM$6:$BM$505,ROW(I608)/2-2,1)),"")</f>
        <v/>
      </c>
      <c r="P609" s="45"/>
      <c r="Q609" s="92" t="str">
        <f t="shared" si="49"/>
        <v/>
      </c>
      <c r="R609" s="91" t="str">
        <f>IF(MOD(ROW(L608),2)=0,IF( OR(INDEX(Calculation!$BN$6:$BN$505,ROW(L608)/2-2,1)="",AND(INDEX(Calculation!$BN$6:$BN$505,ROW(L608)/2-2,1)="-",INDEX(Calculation!$BL$6:$BL$505,ROW(I608)/2-2,1)="-")),"",INDEX(Calculation!$BN$6:$BN$505,ROW(L608)/2-2,1)&amp; " - " &amp; INDEX(Calculation!$BO$6:$BO$505,ROW(L608)/2-2,1)),"")</f>
        <v/>
      </c>
      <c r="S609" s="63"/>
    </row>
    <row r="610" spans="2:19" x14ac:dyDescent="0.25">
      <c r="B610" s="62"/>
      <c r="C610" s="45"/>
      <c r="D610" s="81"/>
      <c r="E610" s="92" t="str">
        <f t="shared" si="45"/>
        <v/>
      </c>
      <c r="F610" s="91" t="str">
        <f>IF(MOD(ROW(F609),2)=0,IF( LEN(INDEX(Calculation!$BF$6:$BF$505,ROW(F609)/2-2,1))=0,"",INDEX(Calculation!$BF$6:$BF$505,ROW(F609)/2-2,1)&amp; " - " &amp; INDEX(Calculation!$BG$6:$BG$505,ROW(F609)/2-2,1)),"")</f>
        <v/>
      </c>
      <c r="G610" s="45"/>
      <c r="H610" s="92" t="str">
        <f t="shared" si="46"/>
        <v/>
      </c>
      <c r="I610" s="91" t="str">
        <f>IF(MOD(ROW(I609),2)=0,IF( OR(INDEX(Calculation!$BH$6:$BH$505,ROW(I609)/2-2,1)="",AND(INDEX(Calculation!$BH$6:$BH$505,ROW(I609)/2-2,1)="-",INDEX(Calculation!$BG$6:$BG$505,ROW(I609)/2-2,1)="-")),"",INDEX(Calculation!$BH$6:$BH$505,ROW(I609)/2-2,1)&amp; " - " &amp; INDEX(Calculation!$BI$6:$BI$505,ROW(I609)/2-2,1)),"")</f>
        <v/>
      </c>
      <c r="J610" s="45"/>
      <c r="K610" s="92" t="str">
        <f t="shared" si="47"/>
        <v/>
      </c>
      <c r="L610" s="91" t="str">
        <f>IF(MOD(ROW(I609),2)=0,IF( OR(INDEX(Calculation!$BJ$6:$BJ$505,ROW(I609)/2-2,1)="",AND(INDEX(Calculation!$BJ$6:$BJ$505,ROW(I609)/2-2,1)="-",INDEX(Calculation!$BH$6:$BH$505,ROW(I609)/2-2,1)="-")),"",INDEX(Calculation!$BJ$6:$BJ$505,ROW(I609)/2-2,1)&amp; " - " &amp; INDEX(Calculation!$BK$6:$BK$505,ROW(I609)/2-2,1)),"")</f>
        <v/>
      </c>
      <c r="M610" s="45"/>
      <c r="N610" s="92" t="str">
        <f t="shared" si="48"/>
        <v/>
      </c>
      <c r="O610" s="91" t="str">
        <f>IF(MOD(ROW(I609),2)=0,IF( OR(INDEX(Calculation!$BL$6:$BL$505,ROW(I609)/2-2,1)="",AND(INDEX(Calculation!$BL$6:$BL$505,ROW(I609)/2-2,1)="-",INDEX(Calculation!$BJ$6:$BJ$505,ROW(I609)/2-2,1)="-")),"",INDEX(Calculation!$BL$6:$BL$505,ROW(I609)/2-2,1)&amp; " - " &amp; INDEX(Calculation!$BM$6:$BM$505,ROW(I609)/2-2,1)),"")</f>
        <v/>
      </c>
      <c r="P610" s="45"/>
      <c r="Q610" s="92" t="str">
        <f t="shared" si="49"/>
        <v/>
      </c>
      <c r="R610" s="91" t="str">
        <f>IF(MOD(ROW(L609),2)=0,IF( OR(INDEX(Calculation!$BN$6:$BN$505,ROW(L609)/2-2,1)="",AND(INDEX(Calculation!$BN$6:$BN$505,ROW(L609)/2-2,1)="-",INDEX(Calculation!$BL$6:$BL$505,ROW(I609)/2-2,1)="-")),"",INDEX(Calculation!$BN$6:$BN$505,ROW(L609)/2-2,1)&amp; " - " &amp; INDEX(Calculation!$BO$6:$BO$505,ROW(L609)/2-2,1)),"")</f>
        <v/>
      </c>
      <c r="S610" s="63"/>
    </row>
    <row r="611" spans="2:19" x14ac:dyDescent="0.25">
      <c r="B611" s="62"/>
      <c r="C611" s="45"/>
      <c r="D611" s="81"/>
      <c r="E611" s="92" t="str">
        <f t="shared" si="45"/>
        <v/>
      </c>
      <c r="F611" s="91" t="str">
        <f>IF(MOD(ROW(F610),2)=0,IF( LEN(INDEX(Calculation!$BF$6:$BF$505,ROW(F610)/2-2,1))=0,"",INDEX(Calculation!$BF$6:$BF$505,ROW(F610)/2-2,1)&amp; " - " &amp; INDEX(Calculation!$BG$6:$BG$505,ROW(F610)/2-2,1)),"")</f>
        <v/>
      </c>
      <c r="G611" s="45"/>
      <c r="H611" s="92" t="str">
        <f t="shared" si="46"/>
        <v/>
      </c>
      <c r="I611" s="91" t="str">
        <f>IF(MOD(ROW(I610),2)=0,IF( OR(INDEX(Calculation!$BH$6:$BH$505,ROW(I610)/2-2,1)="",AND(INDEX(Calculation!$BH$6:$BH$505,ROW(I610)/2-2,1)="-",INDEX(Calculation!$BG$6:$BG$505,ROW(I610)/2-2,1)="-")),"",INDEX(Calculation!$BH$6:$BH$505,ROW(I610)/2-2,1)&amp; " - " &amp; INDEX(Calculation!$BI$6:$BI$505,ROW(I610)/2-2,1)),"")</f>
        <v/>
      </c>
      <c r="J611" s="45"/>
      <c r="K611" s="92" t="str">
        <f t="shared" si="47"/>
        <v/>
      </c>
      <c r="L611" s="91" t="str">
        <f>IF(MOD(ROW(I610),2)=0,IF( OR(INDEX(Calculation!$BJ$6:$BJ$505,ROW(I610)/2-2,1)="",AND(INDEX(Calculation!$BJ$6:$BJ$505,ROW(I610)/2-2,1)="-",INDEX(Calculation!$BH$6:$BH$505,ROW(I610)/2-2,1)="-")),"",INDEX(Calculation!$BJ$6:$BJ$505,ROW(I610)/2-2,1)&amp; " - " &amp; INDEX(Calculation!$BK$6:$BK$505,ROW(I610)/2-2,1)),"")</f>
        <v/>
      </c>
      <c r="M611" s="45"/>
      <c r="N611" s="92" t="str">
        <f t="shared" si="48"/>
        <v/>
      </c>
      <c r="O611" s="91" t="str">
        <f>IF(MOD(ROW(I610),2)=0,IF( OR(INDEX(Calculation!$BL$6:$BL$505,ROW(I610)/2-2,1)="",AND(INDEX(Calculation!$BL$6:$BL$505,ROW(I610)/2-2,1)="-",INDEX(Calculation!$BJ$6:$BJ$505,ROW(I610)/2-2,1)="-")),"",INDEX(Calculation!$BL$6:$BL$505,ROW(I610)/2-2,1)&amp; " - " &amp; INDEX(Calculation!$BM$6:$BM$505,ROW(I610)/2-2,1)),"")</f>
        <v/>
      </c>
      <c r="P611" s="45"/>
      <c r="Q611" s="92" t="str">
        <f t="shared" si="49"/>
        <v/>
      </c>
      <c r="R611" s="91" t="str">
        <f>IF(MOD(ROW(L610),2)=0,IF( OR(INDEX(Calculation!$BN$6:$BN$505,ROW(L610)/2-2,1)="",AND(INDEX(Calculation!$BN$6:$BN$505,ROW(L610)/2-2,1)="-",INDEX(Calculation!$BL$6:$BL$505,ROW(I610)/2-2,1)="-")),"",INDEX(Calculation!$BN$6:$BN$505,ROW(L610)/2-2,1)&amp; " - " &amp; INDEX(Calculation!$BO$6:$BO$505,ROW(L610)/2-2,1)),"")</f>
        <v/>
      </c>
      <c r="S611" s="63"/>
    </row>
    <row r="612" spans="2:19" x14ac:dyDescent="0.25">
      <c r="B612" s="62"/>
      <c r="C612" s="45"/>
      <c r="D612" s="81"/>
      <c r="E612" s="92" t="str">
        <f t="shared" si="45"/>
        <v/>
      </c>
      <c r="F612" s="91" t="str">
        <f>IF(MOD(ROW(F611),2)=0,IF( LEN(INDEX(Calculation!$BF$6:$BF$505,ROW(F611)/2-2,1))=0,"",INDEX(Calculation!$BF$6:$BF$505,ROW(F611)/2-2,1)&amp; " - " &amp; INDEX(Calculation!$BG$6:$BG$505,ROW(F611)/2-2,1)),"")</f>
        <v/>
      </c>
      <c r="G612" s="45"/>
      <c r="H612" s="92" t="str">
        <f t="shared" si="46"/>
        <v/>
      </c>
      <c r="I612" s="91" t="str">
        <f>IF(MOD(ROW(I611),2)=0,IF( OR(INDEX(Calculation!$BH$6:$BH$505,ROW(I611)/2-2,1)="",AND(INDEX(Calculation!$BH$6:$BH$505,ROW(I611)/2-2,1)="-",INDEX(Calculation!$BG$6:$BG$505,ROW(I611)/2-2,1)="-")),"",INDEX(Calculation!$BH$6:$BH$505,ROW(I611)/2-2,1)&amp; " - " &amp; INDEX(Calculation!$BI$6:$BI$505,ROW(I611)/2-2,1)),"")</f>
        <v/>
      </c>
      <c r="J612" s="45"/>
      <c r="K612" s="92" t="str">
        <f t="shared" si="47"/>
        <v/>
      </c>
      <c r="L612" s="91" t="str">
        <f>IF(MOD(ROW(I611),2)=0,IF( OR(INDEX(Calculation!$BJ$6:$BJ$505,ROW(I611)/2-2,1)="",AND(INDEX(Calculation!$BJ$6:$BJ$505,ROW(I611)/2-2,1)="-",INDEX(Calculation!$BH$6:$BH$505,ROW(I611)/2-2,1)="-")),"",INDEX(Calculation!$BJ$6:$BJ$505,ROW(I611)/2-2,1)&amp; " - " &amp; INDEX(Calculation!$BK$6:$BK$505,ROW(I611)/2-2,1)),"")</f>
        <v/>
      </c>
      <c r="M612" s="45"/>
      <c r="N612" s="92" t="str">
        <f t="shared" si="48"/>
        <v/>
      </c>
      <c r="O612" s="91" t="str">
        <f>IF(MOD(ROW(I611),2)=0,IF( OR(INDEX(Calculation!$BL$6:$BL$505,ROW(I611)/2-2,1)="",AND(INDEX(Calculation!$BL$6:$BL$505,ROW(I611)/2-2,1)="-",INDEX(Calculation!$BJ$6:$BJ$505,ROW(I611)/2-2,1)="-")),"",INDEX(Calculation!$BL$6:$BL$505,ROW(I611)/2-2,1)&amp; " - " &amp; INDEX(Calculation!$BM$6:$BM$505,ROW(I611)/2-2,1)),"")</f>
        <v/>
      </c>
      <c r="P612" s="45"/>
      <c r="Q612" s="92" t="str">
        <f t="shared" si="49"/>
        <v/>
      </c>
      <c r="R612" s="91" t="str">
        <f>IF(MOD(ROW(L611),2)=0,IF( OR(INDEX(Calculation!$BN$6:$BN$505,ROW(L611)/2-2,1)="",AND(INDEX(Calculation!$BN$6:$BN$505,ROW(L611)/2-2,1)="-",INDEX(Calculation!$BL$6:$BL$505,ROW(I611)/2-2,1)="-")),"",INDEX(Calculation!$BN$6:$BN$505,ROW(L611)/2-2,1)&amp; " - " &amp; INDEX(Calculation!$BO$6:$BO$505,ROW(L611)/2-2,1)),"")</f>
        <v/>
      </c>
      <c r="S612" s="63"/>
    </row>
    <row r="613" spans="2:19" x14ac:dyDescent="0.25">
      <c r="B613" s="62"/>
      <c r="C613" s="45"/>
      <c r="D613" s="81"/>
      <c r="E613" s="92" t="str">
        <f t="shared" si="45"/>
        <v/>
      </c>
      <c r="F613" s="91" t="str">
        <f>IF(MOD(ROW(F612),2)=0,IF( LEN(INDEX(Calculation!$BF$6:$BF$505,ROW(F612)/2-2,1))=0,"",INDEX(Calculation!$BF$6:$BF$505,ROW(F612)/2-2,1)&amp; " - " &amp; INDEX(Calculation!$BG$6:$BG$505,ROW(F612)/2-2,1)),"")</f>
        <v/>
      </c>
      <c r="G613" s="45"/>
      <c r="H613" s="92" t="str">
        <f t="shared" si="46"/>
        <v/>
      </c>
      <c r="I613" s="91" t="str">
        <f>IF(MOD(ROW(I612),2)=0,IF( OR(INDEX(Calculation!$BH$6:$BH$505,ROW(I612)/2-2,1)="",AND(INDEX(Calculation!$BH$6:$BH$505,ROW(I612)/2-2,1)="-",INDEX(Calculation!$BG$6:$BG$505,ROW(I612)/2-2,1)="-")),"",INDEX(Calculation!$BH$6:$BH$505,ROW(I612)/2-2,1)&amp; " - " &amp; INDEX(Calculation!$BI$6:$BI$505,ROW(I612)/2-2,1)),"")</f>
        <v/>
      </c>
      <c r="J613" s="45"/>
      <c r="K613" s="92" t="str">
        <f t="shared" si="47"/>
        <v/>
      </c>
      <c r="L613" s="91" t="str">
        <f>IF(MOD(ROW(I612),2)=0,IF( OR(INDEX(Calculation!$BJ$6:$BJ$505,ROW(I612)/2-2,1)="",AND(INDEX(Calculation!$BJ$6:$BJ$505,ROW(I612)/2-2,1)="-",INDEX(Calculation!$BH$6:$BH$505,ROW(I612)/2-2,1)="-")),"",INDEX(Calculation!$BJ$6:$BJ$505,ROW(I612)/2-2,1)&amp; " - " &amp; INDEX(Calculation!$BK$6:$BK$505,ROW(I612)/2-2,1)),"")</f>
        <v/>
      </c>
      <c r="M613" s="45"/>
      <c r="N613" s="92" t="str">
        <f t="shared" si="48"/>
        <v/>
      </c>
      <c r="O613" s="91" t="str">
        <f>IF(MOD(ROW(I612),2)=0,IF( OR(INDEX(Calculation!$BL$6:$BL$505,ROW(I612)/2-2,1)="",AND(INDEX(Calculation!$BL$6:$BL$505,ROW(I612)/2-2,1)="-",INDEX(Calculation!$BJ$6:$BJ$505,ROW(I612)/2-2,1)="-")),"",INDEX(Calculation!$BL$6:$BL$505,ROW(I612)/2-2,1)&amp; " - " &amp; INDEX(Calculation!$BM$6:$BM$505,ROW(I612)/2-2,1)),"")</f>
        <v/>
      </c>
      <c r="P613" s="45"/>
      <c r="Q613" s="92" t="str">
        <f t="shared" si="49"/>
        <v/>
      </c>
      <c r="R613" s="91" t="str">
        <f>IF(MOD(ROW(L612),2)=0,IF( OR(INDEX(Calculation!$BN$6:$BN$505,ROW(L612)/2-2,1)="",AND(INDEX(Calculation!$BN$6:$BN$505,ROW(L612)/2-2,1)="-",INDEX(Calculation!$BL$6:$BL$505,ROW(I612)/2-2,1)="-")),"",INDEX(Calculation!$BN$6:$BN$505,ROW(L612)/2-2,1)&amp; " - " &amp; INDEX(Calculation!$BO$6:$BO$505,ROW(L612)/2-2,1)),"")</f>
        <v/>
      </c>
      <c r="S613" s="63"/>
    </row>
    <row r="614" spans="2:19" x14ac:dyDescent="0.25">
      <c r="B614" s="62"/>
      <c r="C614" s="45"/>
      <c r="D614" s="81"/>
      <c r="E614" s="92" t="str">
        <f t="shared" si="45"/>
        <v/>
      </c>
      <c r="F614" s="91" t="str">
        <f>IF(MOD(ROW(F613),2)=0,IF( LEN(INDEX(Calculation!$BF$6:$BF$505,ROW(F613)/2-2,1))=0,"",INDEX(Calculation!$BF$6:$BF$505,ROW(F613)/2-2,1)&amp; " - " &amp; INDEX(Calculation!$BG$6:$BG$505,ROW(F613)/2-2,1)),"")</f>
        <v/>
      </c>
      <c r="G614" s="45"/>
      <c r="H614" s="92" t="str">
        <f t="shared" si="46"/>
        <v/>
      </c>
      <c r="I614" s="91" t="str">
        <f>IF(MOD(ROW(I613),2)=0,IF( OR(INDEX(Calculation!$BH$6:$BH$505,ROW(I613)/2-2,1)="",AND(INDEX(Calculation!$BH$6:$BH$505,ROW(I613)/2-2,1)="-",INDEX(Calculation!$BG$6:$BG$505,ROW(I613)/2-2,1)="-")),"",INDEX(Calculation!$BH$6:$BH$505,ROW(I613)/2-2,1)&amp; " - " &amp; INDEX(Calculation!$BI$6:$BI$505,ROW(I613)/2-2,1)),"")</f>
        <v/>
      </c>
      <c r="J614" s="45"/>
      <c r="K614" s="92" t="str">
        <f t="shared" si="47"/>
        <v/>
      </c>
      <c r="L614" s="91" t="str">
        <f>IF(MOD(ROW(I613),2)=0,IF( OR(INDEX(Calculation!$BJ$6:$BJ$505,ROW(I613)/2-2,1)="",AND(INDEX(Calculation!$BJ$6:$BJ$505,ROW(I613)/2-2,1)="-",INDEX(Calculation!$BH$6:$BH$505,ROW(I613)/2-2,1)="-")),"",INDEX(Calculation!$BJ$6:$BJ$505,ROW(I613)/2-2,1)&amp; " - " &amp; INDEX(Calculation!$BK$6:$BK$505,ROW(I613)/2-2,1)),"")</f>
        <v/>
      </c>
      <c r="M614" s="45"/>
      <c r="N614" s="92" t="str">
        <f t="shared" si="48"/>
        <v/>
      </c>
      <c r="O614" s="91" t="str">
        <f>IF(MOD(ROW(I613),2)=0,IF( OR(INDEX(Calculation!$BL$6:$BL$505,ROW(I613)/2-2,1)="",AND(INDEX(Calculation!$BL$6:$BL$505,ROW(I613)/2-2,1)="-",INDEX(Calculation!$BJ$6:$BJ$505,ROW(I613)/2-2,1)="-")),"",INDEX(Calculation!$BL$6:$BL$505,ROW(I613)/2-2,1)&amp; " - " &amp; INDEX(Calculation!$BM$6:$BM$505,ROW(I613)/2-2,1)),"")</f>
        <v/>
      </c>
      <c r="P614" s="45"/>
      <c r="Q614" s="92" t="str">
        <f t="shared" si="49"/>
        <v/>
      </c>
      <c r="R614" s="91" t="str">
        <f>IF(MOD(ROW(L613),2)=0,IF( OR(INDEX(Calculation!$BN$6:$BN$505,ROW(L613)/2-2,1)="",AND(INDEX(Calculation!$BN$6:$BN$505,ROW(L613)/2-2,1)="-",INDEX(Calculation!$BL$6:$BL$505,ROW(I613)/2-2,1)="-")),"",INDEX(Calculation!$BN$6:$BN$505,ROW(L613)/2-2,1)&amp; " - " &amp; INDEX(Calculation!$BO$6:$BO$505,ROW(L613)/2-2,1)),"")</f>
        <v/>
      </c>
      <c r="S614" s="63"/>
    </row>
    <row r="615" spans="2:19" x14ac:dyDescent="0.25">
      <c r="B615" s="62"/>
      <c r="C615" s="45"/>
      <c r="D615" s="81"/>
      <c r="E615" s="92" t="str">
        <f t="shared" si="45"/>
        <v/>
      </c>
      <c r="F615" s="91" t="str">
        <f>IF(MOD(ROW(F614),2)=0,IF( LEN(INDEX(Calculation!$BF$6:$BF$505,ROW(F614)/2-2,1))=0,"",INDEX(Calculation!$BF$6:$BF$505,ROW(F614)/2-2,1)&amp; " - " &amp; INDEX(Calculation!$BG$6:$BG$505,ROW(F614)/2-2,1)),"")</f>
        <v/>
      </c>
      <c r="G615" s="45"/>
      <c r="H615" s="92" t="str">
        <f t="shared" si="46"/>
        <v/>
      </c>
      <c r="I615" s="91" t="str">
        <f>IF(MOD(ROW(I614),2)=0,IF( OR(INDEX(Calculation!$BH$6:$BH$505,ROW(I614)/2-2,1)="",AND(INDEX(Calculation!$BH$6:$BH$505,ROW(I614)/2-2,1)="-",INDEX(Calculation!$BG$6:$BG$505,ROW(I614)/2-2,1)="-")),"",INDEX(Calculation!$BH$6:$BH$505,ROW(I614)/2-2,1)&amp; " - " &amp; INDEX(Calculation!$BI$6:$BI$505,ROW(I614)/2-2,1)),"")</f>
        <v/>
      </c>
      <c r="J615" s="45"/>
      <c r="K615" s="92" t="str">
        <f t="shared" si="47"/>
        <v/>
      </c>
      <c r="L615" s="91" t="str">
        <f>IF(MOD(ROW(I614),2)=0,IF( OR(INDEX(Calculation!$BJ$6:$BJ$505,ROW(I614)/2-2,1)="",AND(INDEX(Calculation!$BJ$6:$BJ$505,ROW(I614)/2-2,1)="-",INDEX(Calculation!$BH$6:$BH$505,ROW(I614)/2-2,1)="-")),"",INDEX(Calculation!$BJ$6:$BJ$505,ROW(I614)/2-2,1)&amp; " - " &amp; INDEX(Calculation!$BK$6:$BK$505,ROW(I614)/2-2,1)),"")</f>
        <v/>
      </c>
      <c r="M615" s="45"/>
      <c r="N615" s="92" t="str">
        <f t="shared" si="48"/>
        <v/>
      </c>
      <c r="O615" s="91" t="str">
        <f>IF(MOD(ROW(I614),2)=0,IF( OR(INDEX(Calculation!$BL$6:$BL$505,ROW(I614)/2-2,1)="",AND(INDEX(Calculation!$BL$6:$BL$505,ROW(I614)/2-2,1)="-",INDEX(Calculation!$BJ$6:$BJ$505,ROW(I614)/2-2,1)="-")),"",INDEX(Calculation!$BL$6:$BL$505,ROW(I614)/2-2,1)&amp; " - " &amp; INDEX(Calculation!$BM$6:$BM$505,ROW(I614)/2-2,1)),"")</f>
        <v/>
      </c>
      <c r="P615" s="45"/>
      <c r="Q615" s="92" t="str">
        <f t="shared" si="49"/>
        <v/>
      </c>
      <c r="R615" s="91" t="str">
        <f>IF(MOD(ROW(L614),2)=0,IF( OR(INDEX(Calculation!$BN$6:$BN$505,ROW(L614)/2-2,1)="",AND(INDEX(Calculation!$BN$6:$BN$505,ROW(L614)/2-2,1)="-",INDEX(Calculation!$BL$6:$BL$505,ROW(I614)/2-2,1)="-")),"",INDEX(Calculation!$BN$6:$BN$505,ROW(L614)/2-2,1)&amp; " - " &amp; INDEX(Calculation!$BO$6:$BO$505,ROW(L614)/2-2,1)),"")</f>
        <v/>
      </c>
      <c r="S615" s="63"/>
    </row>
    <row r="616" spans="2:19" x14ac:dyDescent="0.25">
      <c r="B616" s="62"/>
      <c r="C616" s="45"/>
      <c r="D616" s="81"/>
      <c r="E616" s="92" t="str">
        <f t="shared" si="45"/>
        <v/>
      </c>
      <c r="F616" s="91" t="str">
        <f>IF(MOD(ROW(F615),2)=0,IF( LEN(INDEX(Calculation!$BF$6:$BF$505,ROW(F615)/2-2,1))=0,"",INDEX(Calculation!$BF$6:$BF$505,ROW(F615)/2-2,1)&amp; " - " &amp; INDEX(Calculation!$BG$6:$BG$505,ROW(F615)/2-2,1)),"")</f>
        <v/>
      </c>
      <c r="G616" s="45"/>
      <c r="H616" s="92" t="str">
        <f t="shared" si="46"/>
        <v/>
      </c>
      <c r="I616" s="91" t="str">
        <f>IF(MOD(ROW(I615),2)=0,IF( OR(INDEX(Calculation!$BH$6:$BH$505,ROW(I615)/2-2,1)="",AND(INDEX(Calculation!$BH$6:$BH$505,ROW(I615)/2-2,1)="-",INDEX(Calculation!$BG$6:$BG$505,ROW(I615)/2-2,1)="-")),"",INDEX(Calculation!$BH$6:$BH$505,ROW(I615)/2-2,1)&amp; " - " &amp; INDEX(Calculation!$BI$6:$BI$505,ROW(I615)/2-2,1)),"")</f>
        <v/>
      </c>
      <c r="J616" s="45"/>
      <c r="K616" s="92" t="str">
        <f t="shared" si="47"/>
        <v/>
      </c>
      <c r="L616" s="91" t="str">
        <f>IF(MOD(ROW(I615),2)=0,IF( OR(INDEX(Calculation!$BJ$6:$BJ$505,ROW(I615)/2-2,1)="",AND(INDEX(Calculation!$BJ$6:$BJ$505,ROW(I615)/2-2,1)="-",INDEX(Calculation!$BH$6:$BH$505,ROW(I615)/2-2,1)="-")),"",INDEX(Calculation!$BJ$6:$BJ$505,ROW(I615)/2-2,1)&amp; " - " &amp; INDEX(Calculation!$BK$6:$BK$505,ROW(I615)/2-2,1)),"")</f>
        <v/>
      </c>
      <c r="M616" s="45"/>
      <c r="N616" s="92" t="str">
        <f t="shared" si="48"/>
        <v/>
      </c>
      <c r="O616" s="91" t="str">
        <f>IF(MOD(ROW(I615),2)=0,IF( OR(INDEX(Calculation!$BL$6:$BL$505,ROW(I615)/2-2,1)="",AND(INDEX(Calculation!$BL$6:$BL$505,ROW(I615)/2-2,1)="-",INDEX(Calculation!$BJ$6:$BJ$505,ROW(I615)/2-2,1)="-")),"",INDEX(Calculation!$BL$6:$BL$505,ROW(I615)/2-2,1)&amp; " - " &amp; INDEX(Calculation!$BM$6:$BM$505,ROW(I615)/2-2,1)),"")</f>
        <v/>
      </c>
      <c r="P616" s="45"/>
      <c r="Q616" s="92" t="str">
        <f t="shared" si="49"/>
        <v/>
      </c>
      <c r="R616" s="91" t="str">
        <f>IF(MOD(ROW(L615),2)=0,IF( OR(INDEX(Calculation!$BN$6:$BN$505,ROW(L615)/2-2,1)="",AND(INDEX(Calculation!$BN$6:$BN$505,ROW(L615)/2-2,1)="-",INDEX(Calculation!$BL$6:$BL$505,ROW(I615)/2-2,1)="-")),"",INDEX(Calculation!$BN$6:$BN$505,ROW(L615)/2-2,1)&amp; " - " &amp; INDEX(Calculation!$BO$6:$BO$505,ROW(L615)/2-2,1)),"")</f>
        <v/>
      </c>
      <c r="S616" s="63"/>
    </row>
    <row r="617" spans="2:19" x14ac:dyDescent="0.25">
      <c r="B617" s="62"/>
      <c r="C617" s="45"/>
      <c r="D617" s="81"/>
      <c r="E617" s="92" t="str">
        <f t="shared" si="45"/>
        <v/>
      </c>
      <c r="F617" s="91" t="str">
        <f>IF(MOD(ROW(F616),2)=0,IF( LEN(INDEX(Calculation!$BF$6:$BF$505,ROW(F616)/2-2,1))=0,"",INDEX(Calculation!$BF$6:$BF$505,ROW(F616)/2-2,1)&amp; " - " &amp; INDEX(Calculation!$BG$6:$BG$505,ROW(F616)/2-2,1)),"")</f>
        <v/>
      </c>
      <c r="G617" s="45"/>
      <c r="H617" s="92" t="str">
        <f t="shared" si="46"/>
        <v/>
      </c>
      <c r="I617" s="91" t="str">
        <f>IF(MOD(ROW(I616),2)=0,IF( OR(INDEX(Calculation!$BH$6:$BH$505,ROW(I616)/2-2,1)="",AND(INDEX(Calculation!$BH$6:$BH$505,ROW(I616)/2-2,1)="-",INDEX(Calculation!$BG$6:$BG$505,ROW(I616)/2-2,1)="-")),"",INDEX(Calculation!$BH$6:$BH$505,ROW(I616)/2-2,1)&amp; " - " &amp; INDEX(Calculation!$BI$6:$BI$505,ROW(I616)/2-2,1)),"")</f>
        <v/>
      </c>
      <c r="J617" s="45"/>
      <c r="K617" s="92" t="str">
        <f t="shared" si="47"/>
        <v/>
      </c>
      <c r="L617" s="91" t="str">
        <f>IF(MOD(ROW(I616),2)=0,IF( OR(INDEX(Calculation!$BJ$6:$BJ$505,ROW(I616)/2-2,1)="",AND(INDEX(Calculation!$BJ$6:$BJ$505,ROW(I616)/2-2,1)="-",INDEX(Calculation!$BH$6:$BH$505,ROW(I616)/2-2,1)="-")),"",INDEX(Calculation!$BJ$6:$BJ$505,ROW(I616)/2-2,1)&amp; " - " &amp; INDEX(Calculation!$BK$6:$BK$505,ROW(I616)/2-2,1)),"")</f>
        <v/>
      </c>
      <c r="M617" s="45"/>
      <c r="N617" s="92" t="str">
        <f t="shared" si="48"/>
        <v/>
      </c>
      <c r="O617" s="91" t="str">
        <f>IF(MOD(ROW(I616),2)=0,IF( OR(INDEX(Calculation!$BL$6:$BL$505,ROW(I616)/2-2,1)="",AND(INDEX(Calculation!$BL$6:$BL$505,ROW(I616)/2-2,1)="-",INDEX(Calculation!$BJ$6:$BJ$505,ROW(I616)/2-2,1)="-")),"",INDEX(Calculation!$BL$6:$BL$505,ROW(I616)/2-2,1)&amp; " - " &amp; INDEX(Calculation!$BM$6:$BM$505,ROW(I616)/2-2,1)),"")</f>
        <v/>
      </c>
      <c r="P617" s="45"/>
      <c r="Q617" s="92" t="str">
        <f t="shared" si="49"/>
        <v/>
      </c>
      <c r="R617" s="91" t="str">
        <f>IF(MOD(ROW(L616),2)=0,IF( OR(INDEX(Calculation!$BN$6:$BN$505,ROW(L616)/2-2,1)="",AND(INDEX(Calculation!$BN$6:$BN$505,ROW(L616)/2-2,1)="-",INDEX(Calculation!$BL$6:$BL$505,ROW(I616)/2-2,1)="-")),"",INDEX(Calculation!$BN$6:$BN$505,ROW(L616)/2-2,1)&amp; " - " &amp; INDEX(Calculation!$BO$6:$BO$505,ROW(L616)/2-2,1)),"")</f>
        <v/>
      </c>
      <c r="S617" s="63"/>
    </row>
    <row r="618" spans="2:19" x14ac:dyDescent="0.25">
      <c r="B618" s="62"/>
      <c r="C618" s="45"/>
      <c r="D618" s="81"/>
      <c r="E618" s="92" t="str">
        <f t="shared" si="45"/>
        <v/>
      </c>
      <c r="F618" s="91" t="str">
        <f>IF(MOD(ROW(F617),2)=0,IF( LEN(INDEX(Calculation!$BF$6:$BF$505,ROW(F617)/2-2,1))=0,"",INDEX(Calculation!$BF$6:$BF$505,ROW(F617)/2-2,1)&amp; " - " &amp; INDEX(Calculation!$BG$6:$BG$505,ROW(F617)/2-2,1)),"")</f>
        <v/>
      </c>
      <c r="G618" s="45"/>
      <c r="H618" s="92" t="str">
        <f t="shared" si="46"/>
        <v/>
      </c>
      <c r="I618" s="91" t="str">
        <f>IF(MOD(ROW(I617),2)=0,IF( OR(INDEX(Calculation!$BH$6:$BH$505,ROW(I617)/2-2,1)="",AND(INDEX(Calculation!$BH$6:$BH$505,ROW(I617)/2-2,1)="-",INDEX(Calculation!$BG$6:$BG$505,ROW(I617)/2-2,1)="-")),"",INDEX(Calculation!$BH$6:$BH$505,ROW(I617)/2-2,1)&amp; " - " &amp; INDEX(Calculation!$BI$6:$BI$505,ROW(I617)/2-2,1)),"")</f>
        <v/>
      </c>
      <c r="J618" s="45"/>
      <c r="K618" s="92" t="str">
        <f t="shared" si="47"/>
        <v/>
      </c>
      <c r="L618" s="91" t="str">
        <f>IF(MOD(ROW(I617),2)=0,IF( OR(INDEX(Calculation!$BJ$6:$BJ$505,ROW(I617)/2-2,1)="",AND(INDEX(Calculation!$BJ$6:$BJ$505,ROW(I617)/2-2,1)="-",INDEX(Calculation!$BH$6:$BH$505,ROW(I617)/2-2,1)="-")),"",INDEX(Calculation!$BJ$6:$BJ$505,ROW(I617)/2-2,1)&amp; " - " &amp; INDEX(Calculation!$BK$6:$BK$505,ROW(I617)/2-2,1)),"")</f>
        <v/>
      </c>
      <c r="M618" s="45"/>
      <c r="N618" s="92" t="str">
        <f t="shared" si="48"/>
        <v/>
      </c>
      <c r="O618" s="91" t="str">
        <f>IF(MOD(ROW(I617),2)=0,IF( OR(INDEX(Calculation!$BL$6:$BL$505,ROW(I617)/2-2,1)="",AND(INDEX(Calculation!$BL$6:$BL$505,ROW(I617)/2-2,1)="-",INDEX(Calculation!$BJ$6:$BJ$505,ROW(I617)/2-2,1)="-")),"",INDEX(Calculation!$BL$6:$BL$505,ROW(I617)/2-2,1)&amp; " - " &amp; INDEX(Calculation!$BM$6:$BM$505,ROW(I617)/2-2,1)),"")</f>
        <v/>
      </c>
      <c r="P618" s="45"/>
      <c r="Q618" s="92" t="str">
        <f t="shared" si="49"/>
        <v/>
      </c>
      <c r="R618" s="91" t="str">
        <f>IF(MOD(ROW(L617),2)=0,IF( OR(INDEX(Calculation!$BN$6:$BN$505,ROW(L617)/2-2,1)="",AND(INDEX(Calculation!$BN$6:$BN$505,ROW(L617)/2-2,1)="-",INDEX(Calculation!$BL$6:$BL$505,ROW(I617)/2-2,1)="-")),"",INDEX(Calculation!$BN$6:$BN$505,ROW(L617)/2-2,1)&amp; " - " &amp; INDEX(Calculation!$BO$6:$BO$505,ROW(L617)/2-2,1)),"")</f>
        <v/>
      </c>
      <c r="S618" s="63"/>
    </row>
    <row r="619" spans="2:19" x14ac:dyDescent="0.25">
      <c r="B619" s="62"/>
      <c r="C619" s="45"/>
      <c r="D619" s="81"/>
      <c r="E619" s="92" t="str">
        <f t="shared" si="45"/>
        <v/>
      </c>
      <c r="F619" s="91" t="str">
        <f>IF(MOD(ROW(F618),2)=0,IF( LEN(INDEX(Calculation!$BF$6:$BF$505,ROW(F618)/2-2,1))=0,"",INDEX(Calculation!$BF$6:$BF$505,ROW(F618)/2-2,1)&amp; " - " &amp; INDEX(Calculation!$BG$6:$BG$505,ROW(F618)/2-2,1)),"")</f>
        <v/>
      </c>
      <c r="G619" s="45"/>
      <c r="H619" s="92" t="str">
        <f t="shared" si="46"/>
        <v/>
      </c>
      <c r="I619" s="91" t="str">
        <f>IF(MOD(ROW(I618),2)=0,IF( OR(INDEX(Calculation!$BH$6:$BH$505,ROW(I618)/2-2,1)="",AND(INDEX(Calculation!$BH$6:$BH$505,ROW(I618)/2-2,1)="-",INDEX(Calculation!$BG$6:$BG$505,ROW(I618)/2-2,1)="-")),"",INDEX(Calculation!$BH$6:$BH$505,ROW(I618)/2-2,1)&amp; " - " &amp; INDEX(Calculation!$BI$6:$BI$505,ROW(I618)/2-2,1)),"")</f>
        <v/>
      </c>
      <c r="J619" s="45"/>
      <c r="K619" s="92" t="str">
        <f t="shared" si="47"/>
        <v/>
      </c>
      <c r="L619" s="91" t="str">
        <f>IF(MOD(ROW(I618),2)=0,IF( OR(INDEX(Calculation!$BJ$6:$BJ$505,ROW(I618)/2-2,1)="",AND(INDEX(Calculation!$BJ$6:$BJ$505,ROW(I618)/2-2,1)="-",INDEX(Calculation!$BH$6:$BH$505,ROW(I618)/2-2,1)="-")),"",INDEX(Calculation!$BJ$6:$BJ$505,ROW(I618)/2-2,1)&amp; " - " &amp; INDEX(Calculation!$BK$6:$BK$505,ROW(I618)/2-2,1)),"")</f>
        <v/>
      </c>
      <c r="M619" s="45"/>
      <c r="N619" s="92" t="str">
        <f t="shared" si="48"/>
        <v/>
      </c>
      <c r="O619" s="91" t="str">
        <f>IF(MOD(ROW(I618),2)=0,IF( OR(INDEX(Calculation!$BL$6:$BL$505,ROW(I618)/2-2,1)="",AND(INDEX(Calculation!$BL$6:$BL$505,ROW(I618)/2-2,1)="-",INDEX(Calculation!$BJ$6:$BJ$505,ROW(I618)/2-2,1)="-")),"",INDEX(Calculation!$BL$6:$BL$505,ROW(I618)/2-2,1)&amp; " - " &amp; INDEX(Calculation!$BM$6:$BM$505,ROW(I618)/2-2,1)),"")</f>
        <v/>
      </c>
      <c r="P619" s="45"/>
      <c r="Q619" s="92" t="str">
        <f t="shared" si="49"/>
        <v/>
      </c>
      <c r="R619" s="91" t="str">
        <f>IF(MOD(ROW(L618),2)=0,IF( OR(INDEX(Calculation!$BN$6:$BN$505,ROW(L618)/2-2,1)="",AND(INDEX(Calculation!$BN$6:$BN$505,ROW(L618)/2-2,1)="-",INDEX(Calculation!$BL$6:$BL$505,ROW(I618)/2-2,1)="-")),"",INDEX(Calculation!$BN$6:$BN$505,ROW(L618)/2-2,1)&amp; " - " &amp; INDEX(Calculation!$BO$6:$BO$505,ROW(L618)/2-2,1)),"")</f>
        <v/>
      </c>
      <c r="S619" s="63"/>
    </row>
    <row r="620" spans="2:19" x14ac:dyDescent="0.25">
      <c r="B620" s="62"/>
      <c r="C620" s="45"/>
      <c r="D620" s="81"/>
      <c r="E620" s="92" t="str">
        <f t="shared" si="45"/>
        <v/>
      </c>
      <c r="F620" s="91" t="str">
        <f>IF(MOD(ROW(F619),2)=0,IF( LEN(INDEX(Calculation!$BF$6:$BF$505,ROW(F619)/2-2,1))=0,"",INDEX(Calculation!$BF$6:$BF$505,ROW(F619)/2-2,1)&amp; " - " &amp; INDEX(Calculation!$BG$6:$BG$505,ROW(F619)/2-2,1)),"")</f>
        <v/>
      </c>
      <c r="G620" s="45"/>
      <c r="H620" s="92" t="str">
        <f t="shared" si="46"/>
        <v/>
      </c>
      <c r="I620" s="91" t="str">
        <f>IF(MOD(ROW(I619),2)=0,IF( OR(INDEX(Calculation!$BH$6:$BH$505,ROW(I619)/2-2,1)="",AND(INDEX(Calculation!$BH$6:$BH$505,ROW(I619)/2-2,1)="-",INDEX(Calculation!$BG$6:$BG$505,ROW(I619)/2-2,1)="-")),"",INDEX(Calculation!$BH$6:$BH$505,ROW(I619)/2-2,1)&amp; " - " &amp; INDEX(Calculation!$BI$6:$BI$505,ROW(I619)/2-2,1)),"")</f>
        <v/>
      </c>
      <c r="J620" s="45"/>
      <c r="K620" s="92" t="str">
        <f t="shared" si="47"/>
        <v/>
      </c>
      <c r="L620" s="91" t="str">
        <f>IF(MOD(ROW(I619),2)=0,IF( OR(INDEX(Calculation!$BJ$6:$BJ$505,ROW(I619)/2-2,1)="",AND(INDEX(Calculation!$BJ$6:$BJ$505,ROW(I619)/2-2,1)="-",INDEX(Calculation!$BH$6:$BH$505,ROW(I619)/2-2,1)="-")),"",INDEX(Calculation!$BJ$6:$BJ$505,ROW(I619)/2-2,1)&amp; " - " &amp; INDEX(Calculation!$BK$6:$BK$505,ROW(I619)/2-2,1)),"")</f>
        <v/>
      </c>
      <c r="M620" s="45"/>
      <c r="N620" s="92" t="str">
        <f t="shared" si="48"/>
        <v/>
      </c>
      <c r="O620" s="91" t="str">
        <f>IF(MOD(ROW(I619),2)=0,IF( OR(INDEX(Calculation!$BL$6:$BL$505,ROW(I619)/2-2,1)="",AND(INDEX(Calculation!$BL$6:$BL$505,ROW(I619)/2-2,1)="-",INDEX(Calculation!$BJ$6:$BJ$505,ROW(I619)/2-2,1)="-")),"",INDEX(Calculation!$BL$6:$BL$505,ROW(I619)/2-2,1)&amp; " - " &amp; INDEX(Calculation!$BM$6:$BM$505,ROW(I619)/2-2,1)),"")</f>
        <v/>
      </c>
      <c r="P620" s="45"/>
      <c r="Q620" s="92" t="str">
        <f t="shared" si="49"/>
        <v/>
      </c>
      <c r="R620" s="91" t="str">
        <f>IF(MOD(ROW(L619),2)=0,IF( OR(INDEX(Calculation!$BN$6:$BN$505,ROW(L619)/2-2,1)="",AND(INDEX(Calculation!$BN$6:$BN$505,ROW(L619)/2-2,1)="-",INDEX(Calculation!$BL$6:$BL$505,ROW(I619)/2-2,1)="-")),"",INDEX(Calculation!$BN$6:$BN$505,ROW(L619)/2-2,1)&amp; " - " &amp; INDEX(Calculation!$BO$6:$BO$505,ROW(L619)/2-2,1)),"")</f>
        <v/>
      </c>
      <c r="S620" s="63"/>
    </row>
    <row r="621" spans="2:19" x14ac:dyDescent="0.25">
      <c r="B621" s="62"/>
      <c r="C621" s="45"/>
      <c r="D621" s="81"/>
      <c r="E621" s="92" t="str">
        <f t="shared" si="45"/>
        <v/>
      </c>
      <c r="F621" s="91" t="str">
        <f>IF(MOD(ROW(F620),2)=0,IF( LEN(INDEX(Calculation!$BF$6:$BF$505,ROW(F620)/2-2,1))=0,"",INDEX(Calculation!$BF$6:$BF$505,ROW(F620)/2-2,1)&amp; " - " &amp; INDEX(Calculation!$BG$6:$BG$505,ROW(F620)/2-2,1)),"")</f>
        <v/>
      </c>
      <c r="G621" s="45"/>
      <c r="H621" s="92" t="str">
        <f t="shared" si="46"/>
        <v/>
      </c>
      <c r="I621" s="91" t="str">
        <f>IF(MOD(ROW(I620),2)=0,IF( OR(INDEX(Calculation!$BH$6:$BH$505,ROW(I620)/2-2,1)="",AND(INDEX(Calculation!$BH$6:$BH$505,ROW(I620)/2-2,1)="-",INDEX(Calculation!$BG$6:$BG$505,ROW(I620)/2-2,1)="-")),"",INDEX(Calculation!$BH$6:$BH$505,ROW(I620)/2-2,1)&amp; " - " &amp; INDEX(Calculation!$BI$6:$BI$505,ROW(I620)/2-2,1)),"")</f>
        <v/>
      </c>
      <c r="J621" s="45"/>
      <c r="K621" s="92" t="str">
        <f t="shared" si="47"/>
        <v/>
      </c>
      <c r="L621" s="91" t="str">
        <f>IF(MOD(ROW(I620),2)=0,IF( OR(INDEX(Calculation!$BJ$6:$BJ$505,ROW(I620)/2-2,1)="",AND(INDEX(Calculation!$BJ$6:$BJ$505,ROW(I620)/2-2,1)="-",INDEX(Calculation!$BH$6:$BH$505,ROW(I620)/2-2,1)="-")),"",INDEX(Calculation!$BJ$6:$BJ$505,ROW(I620)/2-2,1)&amp; " - " &amp; INDEX(Calculation!$BK$6:$BK$505,ROW(I620)/2-2,1)),"")</f>
        <v/>
      </c>
      <c r="M621" s="45"/>
      <c r="N621" s="92" t="str">
        <f t="shared" si="48"/>
        <v/>
      </c>
      <c r="O621" s="91" t="str">
        <f>IF(MOD(ROW(I620),2)=0,IF( OR(INDEX(Calculation!$BL$6:$BL$505,ROW(I620)/2-2,1)="",AND(INDEX(Calculation!$BL$6:$BL$505,ROW(I620)/2-2,1)="-",INDEX(Calculation!$BJ$6:$BJ$505,ROW(I620)/2-2,1)="-")),"",INDEX(Calculation!$BL$6:$BL$505,ROW(I620)/2-2,1)&amp; " - " &amp; INDEX(Calculation!$BM$6:$BM$505,ROW(I620)/2-2,1)),"")</f>
        <v/>
      </c>
      <c r="P621" s="45"/>
      <c r="Q621" s="92" t="str">
        <f t="shared" si="49"/>
        <v/>
      </c>
      <c r="R621" s="91" t="str">
        <f>IF(MOD(ROW(L620),2)=0,IF( OR(INDEX(Calculation!$BN$6:$BN$505,ROW(L620)/2-2,1)="",AND(INDEX(Calculation!$BN$6:$BN$505,ROW(L620)/2-2,1)="-",INDEX(Calculation!$BL$6:$BL$505,ROW(I620)/2-2,1)="-")),"",INDEX(Calculation!$BN$6:$BN$505,ROW(L620)/2-2,1)&amp; " - " &amp; INDEX(Calculation!$BO$6:$BO$505,ROW(L620)/2-2,1)),"")</f>
        <v/>
      </c>
      <c r="S621" s="63"/>
    </row>
    <row r="622" spans="2:19" x14ac:dyDescent="0.25">
      <c r="B622" s="62"/>
      <c r="C622" s="45"/>
      <c r="D622" s="81"/>
      <c r="E622" s="92" t="str">
        <f t="shared" si="45"/>
        <v/>
      </c>
      <c r="F622" s="91" t="str">
        <f>IF(MOD(ROW(F621),2)=0,IF( LEN(INDEX(Calculation!$BF$6:$BF$505,ROW(F621)/2-2,1))=0,"",INDEX(Calculation!$BF$6:$BF$505,ROW(F621)/2-2,1)&amp; " - " &amp; INDEX(Calculation!$BG$6:$BG$505,ROW(F621)/2-2,1)),"")</f>
        <v/>
      </c>
      <c r="G622" s="45"/>
      <c r="H622" s="92" t="str">
        <f t="shared" si="46"/>
        <v/>
      </c>
      <c r="I622" s="91" t="str">
        <f>IF(MOD(ROW(I621),2)=0,IF( OR(INDEX(Calculation!$BH$6:$BH$505,ROW(I621)/2-2,1)="",AND(INDEX(Calculation!$BH$6:$BH$505,ROW(I621)/2-2,1)="-",INDEX(Calculation!$BG$6:$BG$505,ROW(I621)/2-2,1)="-")),"",INDEX(Calculation!$BH$6:$BH$505,ROW(I621)/2-2,1)&amp; " - " &amp; INDEX(Calculation!$BI$6:$BI$505,ROW(I621)/2-2,1)),"")</f>
        <v/>
      </c>
      <c r="J622" s="45"/>
      <c r="K622" s="92" t="str">
        <f t="shared" si="47"/>
        <v/>
      </c>
      <c r="L622" s="91" t="str">
        <f>IF(MOD(ROW(I621),2)=0,IF( OR(INDEX(Calculation!$BJ$6:$BJ$505,ROW(I621)/2-2,1)="",AND(INDEX(Calculation!$BJ$6:$BJ$505,ROW(I621)/2-2,1)="-",INDEX(Calculation!$BH$6:$BH$505,ROW(I621)/2-2,1)="-")),"",INDEX(Calculation!$BJ$6:$BJ$505,ROW(I621)/2-2,1)&amp; " - " &amp; INDEX(Calculation!$BK$6:$BK$505,ROW(I621)/2-2,1)),"")</f>
        <v/>
      </c>
      <c r="M622" s="45"/>
      <c r="N622" s="92" t="str">
        <f t="shared" si="48"/>
        <v/>
      </c>
      <c r="O622" s="91" t="str">
        <f>IF(MOD(ROW(I621),2)=0,IF( OR(INDEX(Calculation!$BL$6:$BL$505,ROW(I621)/2-2,1)="",AND(INDEX(Calculation!$BL$6:$BL$505,ROW(I621)/2-2,1)="-",INDEX(Calculation!$BJ$6:$BJ$505,ROW(I621)/2-2,1)="-")),"",INDEX(Calculation!$BL$6:$BL$505,ROW(I621)/2-2,1)&amp; " - " &amp; INDEX(Calculation!$BM$6:$BM$505,ROW(I621)/2-2,1)),"")</f>
        <v/>
      </c>
      <c r="P622" s="45"/>
      <c r="Q622" s="92" t="str">
        <f t="shared" si="49"/>
        <v/>
      </c>
      <c r="R622" s="91" t="str">
        <f>IF(MOD(ROW(L621),2)=0,IF( OR(INDEX(Calculation!$BN$6:$BN$505,ROW(L621)/2-2,1)="",AND(INDEX(Calculation!$BN$6:$BN$505,ROW(L621)/2-2,1)="-",INDEX(Calculation!$BL$6:$BL$505,ROW(I621)/2-2,1)="-")),"",INDEX(Calculation!$BN$6:$BN$505,ROW(L621)/2-2,1)&amp; " - " &amp; INDEX(Calculation!$BO$6:$BO$505,ROW(L621)/2-2,1)),"")</f>
        <v/>
      </c>
      <c r="S622" s="63"/>
    </row>
    <row r="623" spans="2:19" x14ac:dyDescent="0.25">
      <c r="B623" s="62"/>
      <c r="C623" s="45"/>
      <c r="D623" s="81"/>
      <c r="E623" s="92" t="str">
        <f t="shared" si="45"/>
        <v/>
      </c>
      <c r="F623" s="91" t="str">
        <f>IF(MOD(ROW(F622),2)=0,IF( LEN(INDEX(Calculation!$BF$6:$BF$505,ROW(F622)/2-2,1))=0,"",INDEX(Calculation!$BF$6:$BF$505,ROW(F622)/2-2,1)&amp; " - " &amp; INDEX(Calculation!$BG$6:$BG$505,ROW(F622)/2-2,1)),"")</f>
        <v/>
      </c>
      <c r="G623" s="45"/>
      <c r="H623" s="92" t="str">
        <f t="shared" si="46"/>
        <v/>
      </c>
      <c r="I623" s="91" t="str">
        <f>IF(MOD(ROW(I622),2)=0,IF( OR(INDEX(Calculation!$BH$6:$BH$505,ROW(I622)/2-2,1)="",AND(INDEX(Calculation!$BH$6:$BH$505,ROW(I622)/2-2,1)="-",INDEX(Calculation!$BG$6:$BG$505,ROW(I622)/2-2,1)="-")),"",INDEX(Calculation!$BH$6:$BH$505,ROW(I622)/2-2,1)&amp; " - " &amp; INDEX(Calculation!$BI$6:$BI$505,ROW(I622)/2-2,1)),"")</f>
        <v/>
      </c>
      <c r="J623" s="45"/>
      <c r="K623" s="92" t="str">
        <f t="shared" si="47"/>
        <v/>
      </c>
      <c r="L623" s="91" t="str">
        <f>IF(MOD(ROW(I622),2)=0,IF( OR(INDEX(Calculation!$BJ$6:$BJ$505,ROW(I622)/2-2,1)="",AND(INDEX(Calculation!$BJ$6:$BJ$505,ROW(I622)/2-2,1)="-",INDEX(Calculation!$BH$6:$BH$505,ROW(I622)/2-2,1)="-")),"",INDEX(Calculation!$BJ$6:$BJ$505,ROW(I622)/2-2,1)&amp; " - " &amp; INDEX(Calculation!$BK$6:$BK$505,ROW(I622)/2-2,1)),"")</f>
        <v/>
      </c>
      <c r="M623" s="45"/>
      <c r="N623" s="92" t="str">
        <f t="shared" si="48"/>
        <v/>
      </c>
      <c r="O623" s="91" t="str">
        <f>IF(MOD(ROW(I622),2)=0,IF( OR(INDEX(Calculation!$BL$6:$BL$505,ROW(I622)/2-2,1)="",AND(INDEX(Calculation!$BL$6:$BL$505,ROW(I622)/2-2,1)="-",INDEX(Calculation!$BJ$6:$BJ$505,ROW(I622)/2-2,1)="-")),"",INDEX(Calculation!$BL$6:$BL$505,ROW(I622)/2-2,1)&amp; " - " &amp; INDEX(Calculation!$BM$6:$BM$505,ROW(I622)/2-2,1)),"")</f>
        <v/>
      </c>
      <c r="P623" s="45"/>
      <c r="Q623" s="92" t="str">
        <f t="shared" si="49"/>
        <v/>
      </c>
      <c r="R623" s="91" t="str">
        <f>IF(MOD(ROW(L622),2)=0,IF( OR(INDEX(Calculation!$BN$6:$BN$505,ROW(L622)/2-2,1)="",AND(INDEX(Calculation!$BN$6:$BN$505,ROW(L622)/2-2,1)="-",INDEX(Calculation!$BL$6:$BL$505,ROW(I622)/2-2,1)="-")),"",INDEX(Calculation!$BN$6:$BN$505,ROW(L622)/2-2,1)&amp; " - " &amp; INDEX(Calculation!$BO$6:$BO$505,ROW(L622)/2-2,1)),"")</f>
        <v/>
      </c>
      <c r="S623" s="63"/>
    </row>
    <row r="624" spans="2:19" x14ac:dyDescent="0.25">
      <c r="B624" s="62"/>
      <c r="C624" s="45"/>
      <c r="D624" s="81"/>
      <c r="E624" s="92" t="str">
        <f t="shared" si="45"/>
        <v/>
      </c>
      <c r="F624" s="91" t="str">
        <f>IF(MOD(ROW(F623),2)=0,IF( LEN(INDEX(Calculation!$BF$6:$BF$505,ROW(F623)/2-2,1))=0,"",INDEX(Calculation!$BF$6:$BF$505,ROW(F623)/2-2,1)&amp; " - " &amp; INDEX(Calculation!$BG$6:$BG$505,ROW(F623)/2-2,1)),"")</f>
        <v/>
      </c>
      <c r="G624" s="45"/>
      <c r="H624" s="92" t="str">
        <f t="shared" si="46"/>
        <v/>
      </c>
      <c r="I624" s="91" t="str">
        <f>IF(MOD(ROW(I623),2)=0,IF( OR(INDEX(Calculation!$BH$6:$BH$505,ROW(I623)/2-2,1)="",AND(INDEX(Calculation!$BH$6:$BH$505,ROW(I623)/2-2,1)="-",INDEX(Calculation!$BG$6:$BG$505,ROW(I623)/2-2,1)="-")),"",INDEX(Calculation!$BH$6:$BH$505,ROW(I623)/2-2,1)&amp; " - " &amp; INDEX(Calculation!$BI$6:$BI$505,ROW(I623)/2-2,1)),"")</f>
        <v/>
      </c>
      <c r="J624" s="45"/>
      <c r="K624" s="92" t="str">
        <f t="shared" si="47"/>
        <v/>
      </c>
      <c r="L624" s="91" t="str">
        <f>IF(MOD(ROW(I623),2)=0,IF( OR(INDEX(Calculation!$BJ$6:$BJ$505,ROW(I623)/2-2,1)="",AND(INDEX(Calculation!$BJ$6:$BJ$505,ROW(I623)/2-2,1)="-",INDEX(Calculation!$BH$6:$BH$505,ROW(I623)/2-2,1)="-")),"",INDEX(Calculation!$BJ$6:$BJ$505,ROW(I623)/2-2,1)&amp; " - " &amp; INDEX(Calculation!$BK$6:$BK$505,ROW(I623)/2-2,1)),"")</f>
        <v/>
      </c>
      <c r="M624" s="45"/>
      <c r="N624" s="92" t="str">
        <f t="shared" si="48"/>
        <v/>
      </c>
      <c r="O624" s="91" t="str">
        <f>IF(MOD(ROW(I623),2)=0,IF( OR(INDEX(Calculation!$BL$6:$BL$505,ROW(I623)/2-2,1)="",AND(INDEX(Calculation!$BL$6:$BL$505,ROW(I623)/2-2,1)="-",INDEX(Calculation!$BJ$6:$BJ$505,ROW(I623)/2-2,1)="-")),"",INDEX(Calculation!$BL$6:$BL$505,ROW(I623)/2-2,1)&amp; " - " &amp; INDEX(Calculation!$BM$6:$BM$505,ROW(I623)/2-2,1)),"")</f>
        <v/>
      </c>
      <c r="P624" s="45"/>
      <c r="Q624" s="92" t="str">
        <f t="shared" si="49"/>
        <v/>
      </c>
      <c r="R624" s="91" t="str">
        <f>IF(MOD(ROW(L623),2)=0,IF( OR(INDEX(Calculation!$BN$6:$BN$505,ROW(L623)/2-2,1)="",AND(INDEX(Calculation!$BN$6:$BN$505,ROW(L623)/2-2,1)="-",INDEX(Calculation!$BL$6:$BL$505,ROW(I623)/2-2,1)="-")),"",INDEX(Calculation!$BN$6:$BN$505,ROW(L623)/2-2,1)&amp; " - " &amp; INDEX(Calculation!$BO$6:$BO$505,ROW(L623)/2-2,1)),"")</f>
        <v/>
      </c>
      <c r="S624" s="63"/>
    </row>
    <row r="625" spans="2:19" x14ac:dyDescent="0.25">
      <c r="B625" s="62"/>
      <c r="C625" s="45"/>
      <c r="D625" s="81"/>
      <c r="E625" s="92" t="str">
        <f t="shared" si="45"/>
        <v/>
      </c>
      <c r="F625" s="91" t="str">
        <f>IF(MOD(ROW(F624),2)=0,IF( LEN(INDEX(Calculation!$BF$6:$BF$505,ROW(F624)/2-2,1))=0,"",INDEX(Calculation!$BF$6:$BF$505,ROW(F624)/2-2,1)&amp; " - " &amp; INDEX(Calculation!$BG$6:$BG$505,ROW(F624)/2-2,1)),"")</f>
        <v/>
      </c>
      <c r="G625" s="45"/>
      <c r="H625" s="92" t="str">
        <f t="shared" si="46"/>
        <v/>
      </c>
      <c r="I625" s="91" t="str">
        <f>IF(MOD(ROW(I624),2)=0,IF( OR(INDEX(Calculation!$BH$6:$BH$505,ROW(I624)/2-2,1)="",AND(INDEX(Calculation!$BH$6:$BH$505,ROW(I624)/2-2,1)="-",INDEX(Calculation!$BG$6:$BG$505,ROW(I624)/2-2,1)="-")),"",INDEX(Calculation!$BH$6:$BH$505,ROW(I624)/2-2,1)&amp; " - " &amp; INDEX(Calculation!$BI$6:$BI$505,ROW(I624)/2-2,1)),"")</f>
        <v/>
      </c>
      <c r="J625" s="45"/>
      <c r="K625" s="92" t="str">
        <f t="shared" si="47"/>
        <v/>
      </c>
      <c r="L625" s="91" t="str">
        <f>IF(MOD(ROW(I624),2)=0,IF( OR(INDEX(Calculation!$BJ$6:$BJ$505,ROW(I624)/2-2,1)="",AND(INDEX(Calculation!$BJ$6:$BJ$505,ROW(I624)/2-2,1)="-",INDEX(Calculation!$BH$6:$BH$505,ROW(I624)/2-2,1)="-")),"",INDEX(Calculation!$BJ$6:$BJ$505,ROW(I624)/2-2,1)&amp; " - " &amp; INDEX(Calculation!$BK$6:$BK$505,ROW(I624)/2-2,1)),"")</f>
        <v/>
      </c>
      <c r="M625" s="45"/>
      <c r="N625" s="92" t="str">
        <f t="shared" si="48"/>
        <v/>
      </c>
      <c r="O625" s="91" t="str">
        <f>IF(MOD(ROW(I624),2)=0,IF( OR(INDEX(Calculation!$BL$6:$BL$505,ROW(I624)/2-2,1)="",AND(INDEX(Calculation!$BL$6:$BL$505,ROW(I624)/2-2,1)="-",INDEX(Calculation!$BJ$6:$BJ$505,ROW(I624)/2-2,1)="-")),"",INDEX(Calculation!$BL$6:$BL$505,ROW(I624)/2-2,1)&amp; " - " &amp; INDEX(Calculation!$BM$6:$BM$505,ROW(I624)/2-2,1)),"")</f>
        <v/>
      </c>
      <c r="P625" s="45"/>
      <c r="Q625" s="92" t="str">
        <f t="shared" si="49"/>
        <v/>
      </c>
      <c r="R625" s="91" t="str">
        <f>IF(MOD(ROW(L624),2)=0,IF( OR(INDEX(Calculation!$BN$6:$BN$505,ROW(L624)/2-2,1)="",AND(INDEX(Calculation!$BN$6:$BN$505,ROW(L624)/2-2,1)="-",INDEX(Calculation!$BL$6:$BL$505,ROW(I624)/2-2,1)="-")),"",INDEX(Calculation!$BN$6:$BN$505,ROW(L624)/2-2,1)&amp; " - " &amp; INDEX(Calculation!$BO$6:$BO$505,ROW(L624)/2-2,1)),"")</f>
        <v/>
      </c>
      <c r="S625" s="63"/>
    </row>
    <row r="626" spans="2:19" x14ac:dyDescent="0.25">
      <c r="B626" s="62"/>
      <c r="C626" s="45"/>
      <c r="D626" s="81"/>
      <c r="E626" s="92" t="str">
        <f t="shared" si="45"/>
        <v/>
      </c>
      <c r="F626" s="91" t="str">
        <f>IF(MOD(ROW(F625),2)=0,IF( LEN(INDEX(Calculation!$BF$6:$BF$505,ROW(F625)/2-2,1))=0,"",INDEX(Calculation!$BF$6:$BF$505,ROW(F625)/2-2,1)&amp; " - " &amp; INDEX(Calculation!$BG$6:$BG$505,ROW(F625)/2-2,1)),"")</f>
        <v/>
      </c>
      <c r="G626" s="45"/>
      <c r="H626" s="92" t="str">
        <f t="shared" si="46"/>
        <v/>
      </c>
      <c r="I626" s="91" t="str">
        <f>IF(MOD(ROW(I625),2)=0,IF( OR(INDEX(Calculation!$BH$6:$BH$505,ROW(I625)/2-2,1)="",AND(INDEX(Calculation!$BH$6:$BH$505,ROW(I625)/2-2,1)="-",INDEX(Calculation!$BG$6:$BG$505,ROW(I625)/2-2,1)="-")),"",INDEX(Calculation!$BH$6:$BH$505,ROW(I625)/2-2,1)&amp; " - " &amp; INDEX(Calculation!$BI$6:$BI$505,ROW(I625)/2-2,1)),"")</f>
        <v/>
      </c>
      <c r="J626" s="45"/>
      <c r="K626" s="92" t="str">
        <f t="shared" si="47"/>
        <v/>
      </c>
      <c r="L626" s="91" t="str">
        <f>IF(MOD(ROW(I625),2)=0,IF( OR(INDEX(Calculation!$BJ$6:$BJ$505,ROW(I625)/2-2,1)="",AND(INDEX(Calculation!$BJ$6:$BJ$505,ROW(I625)/2-2,1)="-",INDEX(Calculation!$BH$6:$BH$505,ROW(I625)/2-2,1)="-")),"",INDEX(Calculation!$BJ$6:$BJ$505,ROW(I625)/2-2,1)&amp; " - " &amp; INDEX(Calculation!$BK$6:$BK$505,ROW(I625)/2-2,1)),"")</f>
        <v/>
      </c>
      <c r="M626" s="45"/>
      <c r="N626" s="92" t="str">
        <f t="shared" si="48"/>
        <v/>
      </c>
      <c r="O626" s="91" t="str">
        <f>IF(MOD(ROW(I625),2)=0,IF( OR(INDEX(Calculation!$BL$6:$BL$505,ROW(I625)/2-2,1)="",AND(INDEX(Calculation!$BL$6:$BL$505,ROW(I625)/2-2,1)="-",INDEX(Calculation!$BJ$6:$BJ$505,ROW(I625)/2-2,1)="-")),"",INDEX(Calculation!$BL$6:$BL$505,ROW(I625)/2-2,1)&amp; " - " &amp; INDEX(Calculation!$BM$6:$BM$505,ROW(I625)/2-2,1)),"")</f>
        <v/>
      </c>
      <c r="P626" s="45"/>
      <c r="Q626" s="92" t="str">
        <f t="shared" si="49"/>
        <v/>
      </c>
      <c r="R626" s="91" t="str">
        <f>IF(MOD(ROW(L625),2)=0,IF( OR(INDEX(Calculation!$BN$6:$BN$505,ROW(L625)/2-2,1)="",AND(INDEX(Calculation!$BN$6:$BN$505,ROW(L625)/2-2,1)="-",INDEX(Calculation!$BL$6:$BL$505,ROW(I625)/2-2,1)="-")),"",INDEX(Calculation!$BN$6:$BN$505,ROW(L625)/2-2,1)&amp; " - " &amp; INDEX(Calculation!$BO$6:$BO$505,ROW(L625)/2-2,1)),"")</f>
        <v/>
      </c>
      <c r="S626" s="63"/>
    </row>
    <row r="627" spans="2:19" x14ac:dyDescent="0.25">
      <c r="B627" s="62"/>
      <c r="C627" s="45"/>
      <c r="D627" s="81"/>
      <c r="E627" s="92" t="str">
        <f t="shared" si="45"/>
        <v/>
      </c>
      <c r="F627" s="91" t="str">
        <f>IF(MOD(ROW(F626),2)=0,IF( LEN(INDEX(Calculation!$BF$6:$BF$505,ROW(F626)/2-2,1))=0,"",INDEX(Calculation!$BF$6:$BF$505,ROW(F626)/2-2,1)&amp; " - " &amp; INDEX(Calculation!$BG$6:$BG$505,ROW(F626)/2-2,1)),"")</f>
        <v/>
      </c>
      <c r="G627" s="45"/>
      <c r="H627" s="92" t="str">
        <f t="shared" si="46"/>
        <v/>
      </c>
      <c r="I627" s="91" t="str">
        <f>IF(MOD(ROW(I626),2)=0,IF( OR(INDEX(Calculation!$BH$6:$BH$505,ROW(I626)/2-2,1)="",AND(INDEX(Calculation!$BH$6:$BH$505,ROW(I626)/2-2,1)="-",INDEX(Calculation!$BG$6:$BG$505,ROW(I626)/2-2,1)="-")),"",INDEX(Calculation!$BH$6:$BH$505,ROW(I626)/2-2,1)&amp; " - " &amp; INDEX(Calculation!$BI$6:$BI$505,ROW(I626)/2-2,1)),"")</f>
        <v/>
      </c>
      <c r="J627" s="45"/>
      <c r="K627" s="92" t="str">
        <f t="shared" si="47"/>
        <v/>
      </c>
      <c r="L627" s="91" t="str">
        <f>IF(MOD(ROW(I626),2)=0,IF( OR(INDEX(Calculation!$BJ$6:$BJ$505,ROW(I626)/2-2,1)="",AND(INDEX(Calculation!$BJ$6:$BJ$505,ROW(I626)/2-2,1)="-",INDEX(Calculation!$BH$6:$BH$505,ROW(I626)/2-2,1)="-")),"",INDEX(Calculation!$BJ$6:$BJ$505,ROW(I626)/2-2,1)&amp; " - " &amp; INDEX(Calculation!$BK$6:$BK$505,ROW(I626)/2-2,1)),"")</f>
        <v/>
      </c>
      <c r="M627" s="45"/>
      <c r="N627" s="92" t="str">
        <f t="shared" si="48"/>
        <v/>
      </c>
      <c r="O627" s="91" t="str">
        <f>IF(MOD(ROW(I626),2)=0,IF( OR(INDEX(Calculation!$BL$6:$BL$505,ROW(I626)/2-2,1)="",AND(INDEX(Calculation!$BL$6:$BL$505,ROW(I626)/2-2,1)="-",INDEX(Calculation!$BJ$6:$BJ$505,ROW(I626)/2-2,1)="-")),"",INDEX(Calculation!$BL$6:$BL$505,ROW(I626)/2-2,1)&amp; " - " &amp; INDEX(Calculation!$BM$6:$BM$505,ROW(I626)/2-2,1)),"")</f>
        <v/>
      </c>
      <c r="P627" s="45"/>
      <c r="Q627" s="92" t="str">
        <f t="shared" si="49"/>
        <v/>
      </c>
      <c r="R627" s="91" t="str">
        <f>IF(MOD(ROW(L626),2)=0,IF( OR(INDEX(Calculation!$BN$6:$BN$505,ROW(L626)/2-2,1)="",AND(INDEX(Calculation!$BN$6:$BN$505,ROW(L626)/2-2,1)="-",INDEX(Calculation!$BL$6:$BL$505,ROW(I626)/2-2,1)="-")),"",INDEX(Calculation!$BN$6:$BN$505,ROW(L626)/2-2,1)&amp; " - " &amp; INDEX(Calculation!$BO$6:$BO$505,ROW(L626)/2-2,1)),"")</f>
        <v/>
      </c>
      <c r="S627" s="63"/>
    </row>
    <row r="628" spans="2:19" x14ac:dyDescent="0.25">
      <c r="B628" s="62"/>
      <c r="C628" s="45"/>
      <c r="D628" s="81"/>
      <c r="E628" s="92" t="str">
        <f t="shared" si="45"/>
        <v/>
      </c>
      <c r="F628" s="91" t="str">
        <f>IF(MOD(ROW(F627),2)=0,IF( LEN(INDEX(Calculation!$BF$6:$BF$505,ROW(F627)/2-2,1))=0,"",INDEX(Calculation!$BF$6:$BF$505,ROW(F627)/2-2,1)&amp; " - " &amp; INDEX(Calculation!$BG$6:$BG$505,ROW(F627)/2-2,1)),"")</f>
        <v/>
      </c>
      <c r="G628" s="45"/>
      <c r="H628" s="92" t="str">
        <f t="shared" si="46"/>
        <v/>
      </c>
      <c r="I628" s="91" t="str">
        <f>IF(MOD(ROW(I627),2)=0,IF( OR(INDEX(Calculation!$BH$6:$BH$505,ROW(I627)/2-2,1)="",AND(INDEX(Calculation!$BH$6:$BH$505,ROW(I627)/2-2,1)="-",INDEX(Calculation!$BG$6:$BG$505,ROW(I627)/2-2,1)="-")),"",INDEX(Calculation!$BH$6:$BH$505,ROW(I627)/2-2,1)&amp; " - " &amp; INDEX(Calculation!$BI$6:$BI$505,ROW(I627)/2-2,1)),"")</f>
        <v/>
      </c>
      <c r="J628" s="45"/>
      <c r="K628" s="92" t="str">
        <f t="shared" si="47"/>
        <v/>
      </c>
      <c r="L628" s="91" t="str">
        <f>IF(MOD(ROW(I627),2)=0,IF( OR(INDEX(Calculation!$BJ$6:$BJ$505,ROW(I627)/2-2,1)="",AND(INDEX(Calculation!$BJ$6:$BJ$505,ROW(I627)/2-2,1)="-",INDEX(Calculation!$BH$6:$BH$505,ROW(I627)/2-2,1)="-")),"",INDEX(Calculation!$BJ$6:$BJ$505,ROW(I627)/2-2,1)&amp; " - " &amp; INDEX(Calculation!$BK$6:$BK$505,ROW(I627)/2-2,1)),"")</f>
        <v/>
      </c>
      <c r="M628" s="45"/>
      <c r="N628" s="92" t="str">
        <f t="shared" si="48"/>
        <v/>
      </c>
      <c r="O628" s="91" t="str">
        <f>IF(MOD(ROW(I627),2)=0,IF( OR(INDEX(Calculation!$BL$6:$BL$505,ROW(I627)/2-2,1)="",AND(INDEX(Calculation!$BL$6:$BL$505,ROW(I627)/2-2,1)="-",INDEX(Calculation!$BJ$6:$BJ$505,ROW(I627)/2-2,1)="-")),"",INDEX(Calculation!$BL$6:$BL$505,ROW(I627)/2-2,1)&amp; " - " &amp; INDEX(Calculation!$BM$6:$BM$505,ROW(I627)/2-2,1)),"")</f>
        <v/>
      </c>
      <c r="P628" s="45"/>
      <c r="Q628" s="92" t="str">
        <f t="shared" si="49"/>
        <v/>
      </c>
      <c r="R628" s="91" t="str">
        <f>IF(MOD(ROW(L627),2)=0,IF( OR(INDEX(Calculation!$BN$6:$BN$505,ROW(L627)/2-2,1)="",AND(INDEX(Calculation!$BN$6:$BN$505,ROW(L627)/2-2,1)="-",INDEX(Calculation!$BL$6:$BL$505,ROW(I627)/2-2,1)="-")),"",INDEX(Calculation!$BN$6:$BN$505,ROW(L627)/2-2,1)&amp; " - " &amp; INDEX(Calculation!$BO$6:$BO$505,ROW(L627)/2-2,1)),"")</f>
        <v/>
      </c>
      <c r="S628" s="63"/>
    </row>
    <row r="629" spans="2:19" x14ac:dyDescent="0.25">
      <c r="B629" s="62"/>
      <c r="C629" s="45"/>
      <c r="D629" s="81"/>
      <c r="E629" s="92" t="str">
        <f t="shared" si="45"/>
        <v/>
      </c>
      <c r="F629" s="91" t="str">
        <f>IF(MOD(ROW(F628),2)=0,IF( LEN(INDEX(Calculation!$BF$6:$BF$505,ROW(F628)/2-2,1))=0,"",INDEX(Calculation!$BF$6:$BF$505,ROW(F628)/2-2,1)&amp; " - " &amp; INDEX(Calculation!$BG$6:$BG$505,ROW(F628)/2-2,1)),"")</f>
        <v/>
      </c>
      <c r="G629" s="45"/>
      <c r="H629" s="92" t="str">
        <f t="shared" si="46"/>
        <v/>
      </c>
      <c r="I629" s="91" t="str">
        <f>IF(MOD(ROW(I628),2)=0,IF( OR(INDEX(Calculation!$BH$6:$BH$505,ROW(I628)/2-2,1)="",AND(INDEX(Calculation!$BH$6:$BH$505,ROW(I628)/2-2,1)="-",INDEX(Calculation!$BG$6:$BG$505,ROW(I628)/2-2,1)="-")),"",INDEX(Calculation!$BH$6:$BH$505,ROW(I628)/2-2,1)&amp; " - " &amp; INDEX(Calculation!$BI$6:$BI$505,ROW(I628)/2-2,1)),"")</f>
        <v/>
      </c>
      <c r="J629" s="45"/>
      <c r="K629" s="92" t="str">
        <f t="shared" si="47"/>
        <v/>
      </c>
      <c r="L629" s="91" t="str">
        <f>IF(MOD(ROW(I628),2)=0,IF( OR(INDEX(Calculation!$BJ$6:$BJ$505,ROW(I628)/2-2,1)="",AND(INDEX(Calculation!$BJ$6:$BJ$505,ROW(I628)/2-2,1)="-",INDEX(Calculation!$BH$6:$BH$505,ROW(I628)/2-2,1)="-")),"",INDEX(Calculation!$BJ$6:$BJ$505,ROW(I628)/2-2,1)&amp; " - " &amp; INDEX(Calculation!$BK$6:$BK$505,ROW(I628)/2-2,1)),"")</f>
        <v/>
      </c>
      <c r="M629" s="45"/>
      <c r="N629" s="92" t="str">
        <f t="shared" si="48"/>
        <v/>
      </c>
      <c r="O629" s="91" t="str">
        <f>IF(MOD(ROW(I628),2)=0,IF( OR(INDEX(Calculation!$BL$6:$BL$505,ROW(I628)/2-2,1)="",AND(INDEX(Calculation!$BL$6:$BL$505,ROW(I628)/2-2,1)="-",INDEX(Calculation!$BJ$6:$BJ$505,ROW(I628)/2-2,1)="-")),"",INDEX(Calculation!$BL$6:$BL$505,ROW(I628)/2-2,1)&amp; " - " &amp; INDEX(Calculation!$BM$6:$BM$505,ROW(I628)/2-2,1)),"")</f>
        <v/>
      </c>
      <c r="P629" s="45"/>
      <c r="Q629" s="92" t="str">
        <f t="shared" si="49"/>
        <v/>
      </c>
      <c r="R629" s="91" t="str">
        <f>IF(MOD(ROW(L628),2)=0,IF( OR(INDEX(Calculation!$BN$6:$BN$505,ROW(L628)/2-2,1)="",AND(INDEX(Calculation!$BN$6:$BN$505,ROW(L628)/2-2,1)="-",INDEX(Calculation!$BL$6:$BL$505,ROW(I628)/2-2,1)="-")),"",INDEX(Calculation!$BN$6:$BN$505,ROW(L628)/2-2,1)&amp; " - " &amp; INDEX(Calculation!$BO$6:$BO$505,ROW(L628)/2-2,1)),"")</f>
        <v/>
      </c>
      <c r="S629" s="63"/>
    </row>
    <row r="630" spans="2:19" x14ac:dyDescent="0.25">
      <c r="B630" s="62"/>
      <c r="C630" s="45"/>
      <c r="D630" s="81"/>
      <c r="E630" s="92" t="str">
        <f t="shared" si="45"/>
        <v/>
      </c>
      <c r="F630" s="91" t="str">
        <f>IF(MOD(ROW(F629),2)=0,IF( LEN(INDEX(Calculation!$BF$6:$BF$505,ROW(F629)/2-2,1))=0,"",INDEX(Calculation!$BF$6:$BF$505,ROW(F629)/2-2,1)&amp; " - " &amp; INDEX(Calculation!$BG$6:$BG$505,ROW(F629)/2-2,1)),"")</f>
        <v/>
      </c>
      <c r="G630" s="45"/>
      <c r="H630" s="92" t="str">
        <f t="shared" si="46"/>
        <v/>
      </c>
      <c r="I630" s="91" t="str">
        <f>IF(MOD(ROW(I629),2)=0,IF( OR(INDEX(Calculation!$BH$6:$BH$505,ROW(I629)/2-2,1)="",AND(INDEX(Calculation!$BH$6:$BH$505,ROW(I629)/2-2,1)="-",INDEX(Calculation!$BG$6:$BG$505,ROW(I629)/2-2,1)="-")),"",INDEX(Calculation!$BH$6:$BH$505,ROW(I629)/2-2,1)&amp; " - " &amp; INDEX(Calculation!$BI$6:$BI$505,ROW(I629)/2-2,1)),"")</f>
        <v/>
      </c>
      <c r="J630" s="45"/>
      <c r="K630" s="92" t="str">
        <f t="shared" si="47"/>
        <v/>
      </c>
      <c r="L630" s="91" t="str">
        <f>IF(MOD(ROW(I629),2)=0,IF( OR(INDEX(Calculation!$BJ$6:$BJ$505,ROW(I629)/2-2,1)="",AND(INDEX(Calculation!$BJ$6:$BJ$505,ROW(I629)/2-2,1)="-",INDEX(Calculation!$BH$6:$BH$505,ROW(I629)/2-2,1)="-")),"",INDEX(Calculation!$BJ$6:$BJ$505,ROW(I629)/2-2,1)&amp; " - " &amp; INDEX(Calculation!$BK$6:$BK$505,ROW(I629)/2-2,1)),"")</f>
        <v/>
      </c>
      <c r="M630" s="45"/>
      <c r="N630" s="92" t="str">
        <f t="shared" si="48"/>
        <v/>
      </c>
      <c r="O630" s="91" t="str">
        <f>IF(MOD(ROW(I629),2)=0,IF( OR(INDEX(Calculation!$BL$6:$BL$505,ROW(I629)/2-2,1)="",AND(INDEX(Calculation!$BL$6:$BL$505,ROW(I629)/2-2,1)="-",INDEX(Calculation!$BJ$6:$BJ$505,ROW(I629)/2-2,1)="-")),"",INDEX(Calculation!$BL$6:$BL$505,ROW(I629)/2-2,1)&amp; " - " &amp; INDEX(Calculation!$BM$6:$BM$505,ROW(I629)/2-2,1)),"")</f>
        <v/>
      </c>
      <c r="P630" s="45"/>
      <c r="Q630" s="92" t="str">
        <f t="shared" si="49"/>
        <v/>
      </c>
      <c r="R630" s="91" t="str">
        <f>IF(MOD(ROW(L629),2)=0,IF( OR(INDEX(Calculation!$BN$6:$BN$505,ROW(L629)/2-2,1)="",AND(INDEX(Calculation!$BN$6:$BN$505,ROW(L629)/2-2,1)="-",INDEX(Calculation!$BL$6:$BL$505,ROW(I629)/2-2,1)="-")),"",INDEX(Calculation!$BN$6:$BN$505,ROW(L629)/2-2,1)&amp; " - " &amp; INDEX(Calculation!$BO$6:$BO$505,ROW(L629)/2-2,1)),"")</f>
        <v/>
      </c>
      <c r="S630" s="63"/>
    </row>
    <row r="631" spans="2:19" x14ac:dyDescent="0.25">
      <c r="B631" s="62"/>
      <c r="C631" s="45"/>
      <c r="D631" s="81"/>
      <c r="E631" s="92" t="str">
        <f t="shared" si="45"/>
        <v/>
      </c>
      <c r="F631" s="91" t="str">
        <f>IF(MOD(ROW(F630),2)=0,IF( LEN(INDEX(Calculation!$BF$6:$BF$505,ROW(F630)/2-2,1))=0,"",INDEX(Calculation!$BF$6:$BF$505,ROW(F630)/2-2,1)&amp; " - " &amp; INDEX(Calculation!$BG$6:$BG$505,ROW(F630)/2-2,1)),"")</f>
        <v/>
      </c>
      <c r="G631" s="45"/>
      <c r="H631" s="92" t="str">
        <f t="shared" si="46"/>
        <v/>
      </c>
      <c r="I631" s="91" t="str">
        <f>IF(MOD(ROW(I630),2)=0,IF( OR(INDEX(Calculation!$BH$6:$BH$505,ROW(I630)/2-2,1)="",AND(INDEX(Calculation!$BH$6:$BH$505,ROW(I630)/2-2,1)="-",INDEX(Calculation!$BG$6:$BG$505,ROW(I630)/2-2,1)="-")),"",INDEX(Calculation!$BH$6:$BH$505,ROW(I630)/2-2,1)&amp; " - " &amp; INDEX(Calculation!$BI$6:$BI$505,ROW(I630)/2-2,1)),"")</f>
        <v/>
      </c>
      <c r="J631" s="45"/>
      <c r="K631" s="92" t="str">
        <f t="shared" si="47"/>
        <v/>
      </c>
      <c r="L631" s="91" t="str">
        <f>IF(MOD(ROW(I630),2)=0,IF( OR(INDEX(Calculation!$BJ$6:$BJ$505,ROW(I630)/2-2,1)="",AND(INDEX(Calculation!$BJ$6:$BJ$505,ROW(I630)/2-2,1)="-",INDEX(Calculation!$BH$6:$BH$505,ROW(I630)/2-2,1)="-")),"",INDEX(Calculation!$BJ$6:$BJ$505,ROW(I630)/2-2,1)&amp; " - " &amp; INDEX(Calculation!$BK$6:$BK$505,ROW(I630)/2-2,1)),"")</f>
        <v/>
      </c>
      <c r="M631" s="45"/>
      <c r="N631" s="92" t="str">
        <f t="shared" si="48"/>
        <v/>
      </c>
      <c r="O631" s="91" t="str">
        <f>IF(MOD(ROW(I630),2)=0,IF( OR(INDEX(Calculation!$BL$6:$BL$505,ROW(I630)/2-2,1)="",AND(INDEX(Calculation!$BL$6:$BL$505,ROW(I630)/2-2,1)="-",INDEX(Calculation!$BJ$6:$BJ$505,ROW(I630)/2-2,1)="-")),"",INDEX(Calculation!$BL$6:$BL$505,ROW(I630)/2-2,1)&amp; " - " &amp; INDEX(Calculation!$BM$6:$BM$505,ROW(I630)/2-2,1)),"")</f>
        <v/>
      </c>
      <c r="P631" s="45"/>
      <c r="Q631" s="92" t="str">
        <f t="shared" si="49"/>
        <v/>
      </c>
      <c r="R631" s="91" t="str">
        <f>IF(MOD(ROW(L630),2)=0,IF( OR(INDEX(Calculation!$BN$6:$BN$505,ROW(L630)/2-2,1)="",AND(INDEX(Calculation!$BN$6:$BN$505,ROW(L630)/2-2,1)="-",INDEX(Calculation!$BL$6:$BL$505,ROW(I630)/2-2,1)="-")),"",INDEX(Calculation!$BN$6:$BN$505,ROW(L630)/2-2,1)&amp; " - " &amp; INDEX(Calculation!$BO$6:$BO$505,ROW(L630)/2-2,1)),"")</f>
        <v/>
      </c>
      <c r="S631" s="63"/>
    </row>
    <row r="632" spans="2:19" x14ac:dyDescent="0.25">
      <c r="B632" s="62"/>
      <c r="C632" s="45"/>
      <c r="D632" s="81"/>
      <c r="E632" s="92" t="str">
        <f t="shared" si="45"/>
        <v/>
      </c>
      <c r="F632" s="91" t="str">
        <f>IF(MOD(ROW(F631),2)=0,IF( LEN(INDEX(Calculation!$BF$6:$BF$505,ROW(F631)/2-2,1))=0,"",INDEX(Calculation!$BF$6:$BF$505,ROW(F631)/2-2,1)&amp; " - " &amp; INDEX(Calculation!$BG$6:$BG$505,ROW(F631)/2-2,1)),"")</f>
        <v/>
      </c>
      <c r="G632" s="45"/>
      <c r="H632" s="92" t="str">
        <f t="shared" si="46"/>
        <v/>
      </c>
      <c r="I632" s="91" t="str">
        <f>IF(MOD(ROW(I631),2)=0,IF( OR(INDEX(Calculation!$BH$6:$BH$505,ROW(I631)/2-2,1)="",AND(INDEX(Calculation!$BH$6:$BH$505,ROW(I631)/2-2,1)="-",INDEX(Calculation!$BG$6:$BG$505,ROW(I631)/2-2,1)="-")),"",INDEX(Calculation!$BH$6:$BH$505,ROW(I631)/2-2,1)&amp; " - " &amp; INDEX(Calculation!$BI$6:$BI$505,ROW(I631)/2-2,1)),"")</f>
        <v/>
      </c>
      <c r="J632" s="45"/>
      <c r="K632" s="92" t="str">
        <f t="shared" si="47"/>
        <v/>
      </c>
      <c r="L632" s="91" t="str">
        <f>IF(MOD(ROW(I631),2)=0,IF( OR(INDEX(Calculation!$BJ$6:$BJ$505,ROW(I631)/2-2,1)="",AND(INDEX(Calculation!$BJ$6:$BJ$505,ROW(I631)/2-2,1)="-",INDEX(Calculation!$BH$6:$BH$505,ROW(I631)/2-2,1)="-")),"",INDEX(Calculation!$BJ$6:$BJ$505,ROW(I631)/2-2,1)&amp; " - " &amp; INDEX(Calculation!$BK$6:$BK$505,ROW(I631)/2-2,1)),"")</f>
        <v/>
      </c>
      <c r="M632" s="45"/>
      <c r="N632" s="92" t="str">
        <f t="shared" si="48"/>
        <v/>
      </c>
      <c r="O632" s="91" t="str">
        <f>IF(MOD(ROW(I631),2)=0,IF( OR(INDEX(Calculation!$BL$6:$BL$505,ROW(I631)/2-2,1)="",AND(INDEX(Calculation!$BL$6:$BL$505,ROW(I631)/2-2,1)="-",INDEX(Calculation!$BJ$6:$BJ$505,ROW(I631)/2-2,1)="-")),"",INDEX(Calculation!$BL$6:$BL$505,ROW(I631)/2-2,1)&amp; " - " &amp; INDEX(Calculation!$BM$6:$BM$505,ROW(I631)/2-2,1)),"")</f>
        <v/>
      </c>
      <c r="P632" s="45"/>
      <c r="Q632" s="92" t="str">
        <f t="shared" si="49"/>
        <v/>
      </c>
      <c r="R632" s="91" t="str">
        <f>IF(MOD(ROW(L631),2)=0,IF( OR(INDEX(Calculation!$BN$6:$BN$505,ROW(L631)/2-2,1)="",AND(INDEX(Calculation!$BN$6:$BN$505,ROW(L631)/2-2,1)="-",INDEX(Calculation!$BL$6:$BL$505,ROW(I631)/2-2,1)="-")),"",INDEX(Calculation!$BN$6:$BN$505,ROW(L631)/2-2,1)&amp; " - " &amp; INDEX(Calculation!$BO$6:$BO$505,ROW(L631)/2-2,1)),"")</f>
        <v/>
      </c>
      <c r="S632" s="63"/>
    </row>
    <row r="633" spans="2:19" x14ac:dyDescent="0.25">
      <c r="B633" s="62"/>
      <c r="C633" s="45"/>
      <c r="D633" s="81"/>
      <c r="E633" s="92" t="str">
        <f t="shared" si="45"/>
        <v/>
      </c>
      <c r="F633" s="91" t="str">
        <f>IF(MOD(ROW(F632),2)=0,IF( LEN(INDEX(Calculation!$BF$6:$BF$505,ROW(F632)/2-2,1))=0,"",INDEX(Calculation!$BF$6:$BF$505,ROW(F632)/2-2,1)&amp; " - " &amp; INDEX(Calculation!$BG$6:$BG$505,ROW(F632)/2-2,1)),"")</f>
        <v/>
      </c>
      <c r="G633" s="45"/>
      <c r="H633" s="92" t="str">
        <f t="shared" si="46"/>
        <v/>
      </c>
      <c r="I633" s="91" t="str">
        <f>IF(MOD(ROW(I632),2)=0,IF( OR(INDEX(Calculation!$BH$6:$BH$505,ROW(I632)/2-2,1)="",AND(INDEX(Calculation!$BH$6:$BH$505,ROW(I632)/2-2,1)="-",INDEX(Calculation!$BG$6:$BG$505,ROW(I632)/2-2,1)="-")),"",INDEX(Calculation!$BH$6:$BH$505,ROW(I632)/2-2,1)&amp; " - " &amp; INDEX(Calculation!$BI$6:$BI$505,ROW(I632)/2-2,1)),"")</f>
        <v/>
      </c>
      <c r="J633" s="45"/>
      <c r="K633" s="92" t="str">
        <f t="shared" si="47"/>
        <v/>
      </c>
      <c r="L633" s="91" t="str">
        <f>IF(MOD(ROW(I632),2)=0,IF( OR(INDEX(Calculation!$BJ$6:$BJ$505,ROW(I632)/2-2,1)="",AND(INDEX(Calculation!$BJ$6:$BJ$505,ROW(I632)/2-2,1)="-",INDEX(Calculation!$BH$6:$BH$505,ROW(I632)/2-2,1)="-")),"",INDEX(Calculation!$BJ$6:$BJ$505,ROW(I632)/2-2,1)&amp; " - " &amp; INDEX(Calculation!$BK$6:$BK$505,ROW(I632)/2-2,1)),"")</f>
        <v/>
      </c>
      <c r="M633" s="45"/>
      <c r="N633" s="92" t="str">
        <f t="shared" si="48"/>
        <v/>
      </c>
      <c r="O633" s="91" t="str">
        <f>IF(MOD(ROW(I632),2)=0,IF( OR(INDEX(Calculation!$BL$6:$BL$505,ROW(I632)/2-2,1)="",AND(INDEX(Calculation!$BL$6:$BL$505,ROW(I632)/2-2,1)="-",INDEX(Calculation!$BJ$6:$BJ$505,ROW(I632)/2-2,1)="-")),"",INDEX(Calculation!$BL$6:$BL$505,ROW(I632)/2-2,1)&amp; " - " &amp; INDEX(Calculation!$BM$6:$BM$505,ROW(I632)/2-2,1)),"")</f>
        <v/>
      </c>
      <c r="P633" s="45"/>
      <c r="Q633" s="92" t="str">
        <f t="shared" si="49"/>
        <v/>
      </c>
      <c r="R633" s="91" t="str">
        <f>IF(MOD(ROW(L632),2)=0,IF( OR(INDEX(Calculation!$BN$6:$BN$505,ROW(L632)/2-2,1)="",AND(INDEX(Calculation!$BN$6:$BN$505,ROW(L632)/2-2,1)="-",INDEX(Calculation!$BL$6:$BL$505,ROW(I632)/2-2,1)="-")),"",INDEX(Calculation!$BN$6:$BN$505,ROW(L632)/2-2,1)&amp; " - " &amp; INDEX(Calculation!$BO$6:$BO$505,ROW(L632)/2-2,1)),"")</f>
        <v/>
      </c>
      <c r="S633" s="63"/>
    </row>
    <row r="634" spans="2:19" x14ac:dyDescent="0.25">
      <c r="B634" s="62"/>
      <c r="C634" s="45"/>
      <c r="D634" s="81"/>
      <c r="E634" s="92" t="str">
        <f t="shared" si="45"/>
        <v/>
      </c>
      <c r="F634" s="91" t="str">
        <f>IF(MOD(ROW(F633),2)=0,IF( LEN(INDEX(Calculation!$BF$6:$BF$505,ROW(F633)/2-2,1))=0,"",INDEX(Calculation!$BF$6:$BF$505,ROW(F633)/2-2,1)&amp; " - " &amp; INDEX(Calculation!$BG$6:$BG$505,ROW(F633)/2-2,1)),"")</f>
        <v/>
      </c>
      <c r="G634" s="45"/>
      <c r="H634" s="92" t="str">
        <f t="shared" si="46"/>
        <v/>
      </c>
      <c r="I634" s="91" t="str">
        <f>IF(MOD(ROW(I633),2)=0,IF( OR(INDEX(Calculation!$BH$6:$BH$505,ROW(I633)/2-2,1)="",AND(INDEX(Calculation!$BH$6:$BH$505,ROW(I633)/2-2,1)="-",INDEX(Calculation!$BG$6:$BG$505,ROW(I633)/2-2,1)="-")),"",INDEX(Calculation!$BH$6:$BH$505,ROW(I633)/2-2,1)&amp; " - " &amp; INDEX(Calculation!$BI$6:$BI$505,ROW(I633)/2-2,1)),"")</f>
        <v/>
      </c>
      <c r="J634" s="45"/>
      <c r="K634" s="92" t="str">
        <f t="shared" si="47"/>
        <v/>
      </c>
      <c r="L634" s="91" t="str">
        <f>IF(MOD(ROW(I633),2)=0,IF( OR(INDEX(Calculation!$BJ$6:$BJ$505,ROW(I633)/2-2,1)="",AND(INDEX(Calculation!$BJ$6:$BJ$505,ROW(I633)/2-2,1)="-",INDEX(Calculation!$BH$6:$BH$505,ROW(I633)/2-2,1)="-")),"",INDEX(Calculation!$BJ$6:$BJ$505,ROW(I633)/2-2,1)&amp; " - " &amp; INDEX(Calculation!$BK$6:$BK$505,ROW(I633)/2-2,1)),"")</f>
        <v/>
      </c>
      <c r="M634" s="45"/>
      <c r="N634" s="92" t="str">
        <f t="shared" si="48"/>
        <v/>
      </c>
      <c r="O634" s="91" t="str">
        <f>IF(MOD(ROW(I633),2)=0,IF( OR(INDEX(Calculation!$BL$6:$BL$505,ROW(I633)/2-2,1)="",AND(INDEX(Calculation!$BL$6:$BL$505,ROW(I633)/2-2,1)="-",INDEX(Calculation!$BJ$6:$BJ$505,ROW(I633)/2-2,1)="-")),"",INDEX(Calculation!$BL$6:$BL$505,ROW(I633)/2-2,1)&amp; " - " &amp; INDEX(Calculation!$BM$6:$BM$505,ROW(I633)/2-2,1)),"")</f>
        <v/>
      </c>
      <c r="P634" s="45"/>
      <c r="Q634" s="92" t="str">
        <f t="shared" si="49"/>
        <v/>
      </c>
      <c r="R634" s="91" t="str">
        <f>IF(MOD(ROW(L633),2)=0,IF( OR(INDEX(Calculation!$BN$6:$BN$505,ROW(L633)/2-2,1)="",AND(INDEX(Calculation!$BN$6:$BN$505,ROW(L633)/2-2,1)="-",INDEX(Calculation!$BL$6:$BL$505,ROW(I633)/2-2,1)="-")),"",INDEX(Calculation!$BN$6:$BN$505,ROW(L633)/2-2,1)&amp; " - " &amp; INDEX(Calculation!$BO$6:$BO$505,ROW(L633)/2-2,1)),"")</f>
        <v/>
      </c>
      <c r="S634" s="63"/>
    </row>
    <row r="635" spans="2:19" x14ac:dyDescent="0.25">
      <c r="B635" s="62"/>
      <c r="C635" s="45"/>
      <c r="D635" s="81"/>
      <c r="E635" s="92" t="str">
        <f t="shared" si="45"/>
        <v/>
      </c>
      <c r="F635" s="91" t="str">
        <f>IF(MOD(ROW(F634),2)=0,IF( LEN(INDEX(Calculation!$BF$6:$BF$505,ROW(F634)/2-2,1))=0,"",INDEX(Calculation!$BF$6:$BF$505,ROW(F634)/2-2,1)&amp; " - " &amp; INDEX(Calculation!$BG$6:$BG$505,ROW(F634)/2-2,1)),"")</f>
        <v/>
      </c>
      <c r="G635" s="45"/>
      <c r="H635" s="92" t="str">
        <f t="shared" si="46"/>
        <v/>
      </c>
      <c r="I635" s="91" t="str">
        <f>IF(MOD(ROW(I634),2)=0,IF( OR(INDEX(Calculation!$BH$6:$BH$505,ROW(I634)/2-2,1)="",AND(INDEX(Calculation!$BH$6:$BH$505,ROW(I634)/2-2,1)="-",INDEX(Calculation!$BG$6:$BG$505,ROW(I634)/2-2,1)="-")),"",INDEX(Calculation!$BH$6:$BH$505,ROW(I634)/2-2,1)&amp; " - " &amp; INDEX(Calculation!$BI$6:$BI$505,ROW(I634)/2-2,1)),"")</f>
        <v/>
      </c>
      <c r="J635" s="45"/>
      <c r="K635" s="92" t="str">
        <f t="shared" si="47"/>
        <v/>
      </c>
      <c r="L635" s="91" t="str">
        <f>IF(MOD(ROW(I634),2)=0,IF( OR(INDEX(Calculation!$BJ$6:$BJ$505,ROW(I634)/2-2,1)="",AND(INDEX(Calculation!$BJ$6:$BJ$505,ROW(I634)/2-2,1)="-",INDEX(Calculation!$BH$6:$BH$505,ROW(I634)/2-2,1)="-")),"",INDEX(Calculation!$BJ$6:$BJ$505,ROW(I634)/2-2,1)&amp; " - " &amp; INDEX(Calculation!$BK$6:$BK$505,ROW(I634)/2-2,1)),"")</f>
        <v/>
      </c>
      <c r="M635" s="45"/>
      <c r="N635" s="92" t="str">
        <f t="shared" si="48"/>
        <v/>
      </c>
      <c r="O635" s="91" t="str">
        <f>IF(MOD(ROW(I634),2)=0,IF( OR(INDEX(Calculation!$BL$6:$BL$505,ROW(I634)/2-2,1)="",AND(INDEX(Calculation!$BL$6:$BL$505,ROW(I634)/2-2,1)="-",INDEX(Calculation!$BJ$6:$BJ$505,ROW(I634)/2-2,1)="-")),"",INDEX(Calculation!$BL$6:$BL$505,ROW(I634)/2-2,1)&amp; " - " &amp; INDEX(Calculation!$BM$6:$BM$505,ROW(I634)/2-2,1)),"")</f>
        <v/>
      </c>
      <c r="P635" s="45"/>
      <c r="Q635" s="92" t="str">
        <f t="shared" si="49"/>
        <v/>
      </c>
      <c r="R635" s="91" t="str">
        <f>IF(MOD(ROW(L634),2)=0,IF( OR(INDEX(Calculation!$BN$6:$BN$505,ROW(L634)/2-2,1)="",AND(INDEX(Calculation!$BN$6:$BN$505,ROW(L634)/2-2,1)="-",INDEX(Calculation!$BL$6:$BL$505,ROW(I634)/2-2,1)="-")),"",INDEX(Calculation!$BN$6:$BN$505,ROW(L634)/2-2,1)&amp; " - " &amp; INDEX(Calculation!$BO$6:$BO$505,ROW(L634)/2-2,1)),"")</f>
        <v/>
      </c>
      <c r="S635" s="63"/>
    </row>
    <row r="636" spans="2:19" x14ac:dyDescent="0.25">
      <c r="B636" s="62"/>
      <c r="C636" s="45"/>
      <c r="D636" s="81"/>
      <c r="E636" s="92" t="str">
        <f t="shared" si="45"/>
        <v/>
      </c>
      <c r="F636" s="91" t="str">
        <f>IF(MOD(ROW(F635),2)=0,IF( LEN(INDEX(Calculation!$BF$6:$BF$505,ROW(F635)/2-2,1))=0,"",INDEX(Calculation!$BF$6:$BF$505,ROW(F635)/2-2,1)&amp; " - " &amp; INDEX(Calculation!$BG$6:$BG$505,ROW(F635)/2-2,1)),"")</f>
        <v/>
      </c>
      <c r="G636" s="45"/>
      <c r="H636" s="92" t="str">
        <f t="shared" si="46"/>
        <v/>
      </c>
      <c r="I636" s="91" t="str">
        <f>IF(MOD(ROW(I635),2)=0,IF( OR(INDEX(Calculation!$BH$6:$BH$505,ROW(I635)/2-2,1)="",AND(INDEX(Calculation!$BH$6:$BH$505,ROW(I635)/2-2,1)="-",INDEX(Calculation!$BG$6:$BG$505,ROW(I635)/2-2,1)="-")),"",INDEX(Calculation!$BH$6:$BH$505,ROW(I635)/2-2,1)&amp; " - " &amp; INDEX(Calculation!$BI$6:$BI$505,ROW(I635)/2-2,1)),"")</f>
        <v/>
      </c>
      <c r="J636" s="45"/>
      <c r="K636" s="92" t="str">
        <f t="shared" si="47"/>
        <v/>
      </c>
      <c r="L636" s="91" t="str">
        <f>IF(MOD(ROW(I635),2)=0,IF( OR(INDEX(Calculation!$BJ$6:$BJ$505,ROW(I635)/2-2,1)="",AND(INDEX(Calculation!$BJ$6:$BJ$505,ROW(I635)/2-2,1)="-",INDEX(Calculation!$BH$6:$BH$505,ROW(I635)/2-2,1)="-")),"",INDEX(Calculation!$BJ$6:$BJ$505,ROW(I635)/2-2,1)&amp; " - " &amp; INDEX(Calculation!$BK$6:$BK$505,ROW(I635)/2-2,1)),"")</f>
        <v/>
      </c>
      <c r="M636" s="45"/>
      <c r="N636" s="92" t="str">
        <f t="shared" si="48"/>
        <v/>
      </c>
      <c r="O636" s="91" t="str">
        <f>IF(MOD(ROW(I635),2)=0,IF( OR(INDEX(Calculation!$BL$6:$BL$505,ROW(I635)/2-2,1)="",AND(INDEX(Calculation!$BL$6:$BL$505,ROW(I635)/2-2,1)="-",INDEX(Calculation!$BJ$6:$BJ$505,ROW(I635)/2-2,1)="-")),"",INDEX(Calculation!$BL$6:$BL$505,ROW(I635)/2-2,1)&amp; " - " &amp; INDEX(Calculation!$BM$6:$BM$505,ROW(I635)/2-2,1)),"")</f>
        <v/>
      </c>
      <c r="P636" s="45"/>
      <c r="Q636" s="92" t="str">
        <f t="shared" si="49"/>
        <v/>
      </c>
      <c r="R636" s="91" t="str">
        <f>IF(MOD(ROW(L635),2)=0,IF( OR(INDEX(Calculation!$BN$6:$BN$505,ROW(L635)/2-2,1)="",AND(INDEX(Calculation!$BN$6:$BN$505,ROW(L635)/2-2,1)="-",INDEX(Calculation!$BL$6:$BL$505,ROW(I635)/2-2,1)="-")),"",INDEX(Calculation!$BN$6:$BN$505,ROW(L635)/2-2,1)&amp; " - " &amp; INDEX(Calculation!$BO$6:$BO$505,ROW(L635)/2-2,1)),"")</f>
        <v/>
      </c>
      <c r="S636" s="63"/>
    </row>
    <row r="637" spans="2:19" x14ac:dyDescent="0.25">
      <c r="B637" s="62"/>
      <c r="C637" s="45"/>
      <c r="D637" s="81"/>
      <c r="E637" s="92" t="str">
        <f t="shared" si="45"/>
        <v/>
      </c>
      <c r="F637" s="91" t="str">
        <f>IF(MOD(ROW(F636),2)=0,IF( LEN(INDEX(Calculation!$BF$6:$BF$505,ROW(F636)/2-2,1))=0,"",INDEX(Calculation!$BF$6:$BF$505,ROW(F636)/2-2,1)&amp; " - " &amp; INDEX(Calculation!$BG$6:$BG$505,ROW(F636)/2-2,1)),"")</f>
        <v/>
      </c>
      <c r="G637" s="45"/>
      <c r="H637" s="92" t="str">
        <f t="shared" si="46"/>
        <v/>
      </c>
      <c r="I637" s="91" t="str">
        <f>IF(MOD(ROW(I636),2)=0,IF( OR(INDEX(Calculation!$BH$6:$BH$505,ROW(I636)/2-2,1)="",AND(INDEX(Calculation!$BH$6:$BH$505,ROW(I636)/2-2,1)="-",INDEX(Calculation!$BG$6:$BG$505,ROW(I636)/2-2,1)="-")),"",INDEX(Calculation!$BH$6:$BH$505,ROW(I636)/2-2,1)&amp; " - " &amp; INDEX(Calculation!$BI$6:$BI$505,ROW(I636)/2-2,1)),"")</f>
        <v/>
      </c>
      <c r="J637" s="45"/>
      <c r="K637" s="92" t="str">
        <f t="shared" si="47"/>
        <v/>
      </c>
      <c r="L637" s="91" t="str">
        <f>IF(MOD(ROW(I636),2)=0,IF( OR(INDEX(Calculation!$BJ$6:$BJ$505,ROW(I636)/2-2,1)="",AND(INDEX(Calculation!$BJ$6:$BJ$505,ROW(I636)/2-2,1)="-",INDEX(Calculation!$BH$6:$BH$505,ROW(I636)/2-2,1)="-")),"",INDEX(Calculation!$BJ$6:$BJ$505,ROW(I636)/2-2,1)&amp; " - " &amp; INDEX(Calculation!$BK$6:$BK$505,ROW(I636)/2-2,1)),"")</f>
        <v/>
      </c>
      <c r="M637" s="45"/>
      <c r="N637" s="92" t="str">
        <f t="shared" si="48"/>
        <v/>
      </c>
      <c r="O637" s="91" t="str">
        <f>IF(MOD(ROW(I636),2)=0,IF( OR(INDEX(Calculation!$BL$6:$BL$505,ROW(I636)/2-2,1)="",AND(INDEX(Calculation!$BL$6:$BL$505,ROW(I636)/2-2,1)="-",INDEX(Calculation!$BJ$6:$BJ$505,ROW(I636)/2-2,1)="-")),"",INDEX(Calculation!$BL$6:$BL$505,ROW(I636)/2-2,1)&amp; " - " &amp; INDEX(Calculation!$BM$6:$BM$505,ROW(I636)/2-2,1)),"")</f>
        <v/>
      </c>
      <c r="P637" s="45"/>
      <c r="Q637" s="92" t="str">
        <f t="shared" si="49"/>
        <v/>
      </c>
      <c r="R637" s="91" t="str">
        <f>IF(MOD(ROW(L636),2)=0,IF( OR(INDEX(Calculation!$BN$6:$BN$505,ROW(L636)/2-2,1)="",AND(INDEX(Calculation!$BN$6:$BN$505,ROW(L636)/2-2,1)="-",INDEX(Calculation!$BL$6:$BL$505,ROW(I636)/2-2,1)="-")),"",INDEX(Calculation!$BN$6:$BN$505,ROW(L636)/2-2,1)&amp; " - " &amp; INDEX(Calculation!$BO$6:$BO$505,ROW(L636)/2-2,1)),"")</f>
        <v/>
      </c>
      <c r="S637" s="63"/>
    </row>
    <row r="638" spans="2:19" x14ac:dyDescent="0.25">
      <c r="B638" s="62"/>
      <c r="C638" s="45"/>
      <c r="D638" s="81"/>
      <c r="E638" s="92" t="str">
        <f t="shared" si="45"/>
        <v/>
      </c>
      <c r="F638" s="91" t="str">
        <f>IF(MOD(ROW(F637),2)=0,IF( LEN(INDEX(Calculation!$BF$6:$BF$505,ROW(F637)/2-2,1))=0,"",INDEX(Calculation!$BF$6:$BF$505,ROW(F637)/2-2,1)&amp; " - " &amp; INDEX(Calculation!$BG$6:$BG$505,ROW(F637)/2-2,1)),"")</f>
        <v/>
      </c>
      <c r="G638" s="45"/>
      <c r="H638" s="92" t="str">
        <f t="shared" si="46"/>
        <v/>
      </c>
      <c r="I638" s="91" t="str">
        <f>IF(MOD(ROW(I637),2)=0,IF( OR(INDEX(Calculation!$BH$6:$BH$505,ROW(I637)/2-2,1)="",AND(INDEX(Calculation!$BH$6:$BH$505,ROW(I637)/2-2,1)="-",INDEX(Calculation!$BG$6:$BG$505,ROW(I637)/2-2,1)="-")),"",INDEX(Calculation!$BH$6:$BH$505,ROW(I637)/2-2,1)&amp; " - " &amp; INDEX(Calculation!$BI$6:$BI$505,ROW(I637)/2-2,1)),"")</f>
        <v/>
      </c>
      <c r="J638" s="45"/>
      <c r="K638" s="92" t="str">
        <f t="shared" si="47"/>
        <v/>
      </c>
      <c r="L638" s="91" t="str">
        <f>IF(MOD(ROW(I637),2)=0,IF( OR(INDEX(Calculation!$BJ$6:$BJ$505,ROW(I637)/2-2,1)="",AND(INDEX(Calculation!$BJ$6:$BJ$505,ROW(I637)/2-2,1)="-",INDEX(Calculation!$BH$6:$BH$505,ROW(I637)/2-2,1)="-")),"",INDEX(Calculation!$BJ$6:$BJ$505,ROW(I637)/2-2,1)&amp; " - " &amp; INDEX(Calculation!$BK$6:$BK$505,ROW(I637)/2-2,1)),"")</f>
        <v/>
      </c>
      <c r="M638" s="45"/>
      <c r="N638" s="92" t="str">
        <f t="shared" si="48"/>
        <v/>
      </c>
      <c r="O638" s="91" t="str">
        <f>IF(MOD(ROW(I637),2)=0,IF( OR(INDEX(Calculation!$BL$6:$BL$505,ROW(I637)/2-2,1)="",AND(INDEX(Calculation!$BL$6:$BL$505,ROW(I637)/2-2,1)="-",INDEX(Calculation!$BJ$6:$BJ$505,ROW(I637)/2-2,1)="-")),"",INDEX(Calculation!$BL$6:$BL$505,ROW(I637)/2-2,1)&amp; " - " &amp; INDEX(Calculation!$BM$6:$BM$505,ROW(I637)/2-2,1)),"")</f>
        <v/>
      </c>
      <c r="P638" s="45"/>
      <c r="Q638" s="92" t="str">
        <f t="shared" si="49"/>
        <v/>
      </c>
      <c r="R638" s="91" t="str">
        <f>IF(MOD(ROW(L637),2)=0,IF( OR(INDEX(Calculation!$BN$6:$BN$505,ROW(L637)/2-2,1)="",AND(INDEX(Calculation!$BN$6:$BN$505,ROW(L637)/2-2,1)="-",INDEX(Calculation!$BL$6:$BL$505,ROW(I637)/2-2,1)="-")),"",INDEX(Calculation!$BN$6:$BN$505,ROW(L637)/2-2,1)&amp; " - " &amp; INDEX(Calculation!$BO$6:$BO$505,ROW(L637)/2-2,1)),"")</f>
        <v/>
      </c>
      <c r="S638" s="63"/>
    </row>
    <row r="639" spans="2:19" x14ac:dyDescent="0.25">
      <c r="B639" s="62"/>
      <c r="C639" s="45"/>
      <c r="D639" s="81"/>
      <c r="E639" s="92" t="str">
        <f t="shared" si="45"/>
        <v/>
      </c>
      <c r="F639" s="91" t="str">
        <f>IF(MOD(ROW(F638),2)=0,IF( LEN(INDEX(Calculation!$BF$6:$BF$505,ROW(F638)/2-2,1))=0,"",INDEX(Calculation!$BF$6:$BF$505,ROW(F638)/2-2,1)&amp; " - " &amp; INDEX(Calculation!$BG$6:$BG$505,ROW(F638)/2-2,1)),"")</f>
        <v/>
      </c>
      <c r="G639" s="45"/>
      <c r="H639" s="92" t="str">
        <f t="shared" si="46"/>
        <v/>
      </c>
      <c r="I639" s="91" t="str">
        <f>IF(MOD(ROW(I638),2)=0,IF( OR(INDEX(Calculation!$BH$6:$BH$505,ROW(I638)/2-2,1)="",AND(INDEX(Calculation!$BH$6:$BH$505,ROW(I638)/2-2,1)="-",INDEX(Calculation!$BG$6:$BG$505,ROW(I638)/2-2,1)="-")),"",INDEX(Calculation!$BH$6:$BH$505,ROW(I638)/2-2,1)&amp; " - " &amp; INDEX(Calculation!$BI$6:$BI$505,ROW(I638)/2-2,1)),"")</f>
        <v/>
      </c>
      <c r="J639" s="45"/>
      <c r="K639" s="92" t="str">
        <f t="shared" si="47"/>
        <v/>
      </c>
      <c r="L639" s="91" t="str">
        <f>IF(MOD(ROW(I638),2)=0,IF( OR(INDEX(Calculation!$BJ$6:$BJ$505,ROW(I638)/2-2,1)="",AND(INDEX(Calculation!$BJ$6:$BJ$505,ROW(I638)/2-2,1)="-",INDEX(Calculation!$BH$6:$BH$505,ROW(I638)/2-2,1)="-")),"",INDEX(Calculation!$BJ$6:$BJ$505,ROW(I638)/2-2,1)&amp; " - " &amp; INDEX(Calculation!$BK$6:$BK$505,ROW(I638)/2-2,1)),"")</f>
        <v/>
      </c>
      <c r="M639" s="45"/>
      <c r="N639" s="92" t="str">
        <f t="shared" si="48"/>
        <v/>
      </c>
      <c r="O639" s="91" t="str">
        <f>IF(MOD(ROW(I638),2)=0,IF( OR(INDEX(Calculation!$BL$6:$BL$505,ROW(I638)/2-2,1)="",AND(INDEX(Calculation!$BL$6:$BL$505,ROW(I638)/2-2,1)="-",INDEX(Calculation!$BJ$6:$BJ$505,ROW(I638)/2-2,1)="-")),"",INDEX(Calculation!$BL$6:$BL$505,ROW(I638)/2-2,1)&amp; " - " &amp; INDEX(Calculation!$BM$6:$BM$505,ROW(I638)/2-2,1)),"")</f>
        <v/>
      </c>
      <c r="P639" s="45"/>
      <c r="Q639" s="92" t="str">
        <f t="shared" si="49"/>
        <v/>
      </c>
      <c r="R639" s="91" t="str">
        <f>IF(MOD(ROW(L638),2)=0,IF( OR(INDEX(Calculation!$BN$6:$BN$505,ROW(L638)/2-2,1)="",AND(INDEX(Calculation!$BN$6:$BN$505,ROW(L638)/2-2,1)="-",INDEX(Calculation!$BL$6:$BL$505,ROW(I638)/2-2,1)="-")),"",INDEX(Calculation!$BN$6:$BN$505,ROW(L638)/2-2,1)&amp; " - " &amp; INDEX(Calculation!$BO$6:$BO$505,ROW(L638)/2-2,1)),"")</f>
        <v/>
      </c>
      <c r="S639" s="63"/>
    </row>
    <row r="640" spans="2:19" x14ac:dyDescent="0.25">
      <c r="B640" s="62"/>
      <c r="C640" s="45"/>
      <c r="D640" s="81"/>
      <c r="E640" s="92" t="str">
        <f t="shared" si="45"/>
        <v/>
      </c>
      <c r="F640" s="91" t="str">
        <f>IF(MOD(ROW(F639),2)=0,IF( LEN(INDEX(Calculation!$BF$6:$BF$505,ROW(F639)/2-2,1))=0,"",INDEX(Calculation!$BF$6:$BF$505,ROW(F639)/2-2,1)&amp; " - " &amp; INDEX(Calculation!$BG$6:$BG$505,ROW(F639)/2-2,1)),"")</f>
        <v/>
      </c>
      <c r="G640" s="45"/>
      <c r="H640" s="92" t="str">
        <f t="shared" si="46"/>
        <v/>
      </c>
      <c r="I640" s="91" t="str">
        <f>IF(MOD(ROW(I639),2)=0,IF( OR(INDEX(Calculation!$BH$6:$BH$505,ROW(I639)/2-2,1)="",AND(INDEX(Calculation!$BH$6:$BH$505,ROW(I639)/2-2,1)="-",INDEX(Calculation!$BG$6:$BG$505,ROW(I639)/2-2,1)="-")),"",INDEX(Calculation!$BH$6:$BH$505,ROW(I639)/2-2,1)&amp; " - " &amp; INDEX(Calculation!$BI$6:$BI$505,ROW(I639)/2-2,1)),"")</f>
        <v/>
      </c>
      <c r="J640" s="45"/>
      <c r="K640" s="92" t="str">
        <f t="shared" si="47"/>
        <v/>
      </c>
      <c r="L640" s="91" t="str">
        <f>IF(MOD(ROW(I639),2)=0,IF( OR(INDEX(Calculation!$BJ$6:$BJ$505,ROW(I639)/2-2,1)="",AND(INDEX(Calculation!$BJ$6:$BJ$505,ROW(I639)/2-2,1)="-",INDEX(Calculation!$BH$6:$BH$505,ROW(I639)/2-2,1)="-")),"",INDEX(Calculation!$BJ$6:$BJ$505,ROW(I639)/2-2,1)&amp; " - " &amp; INDEX(Calculation!$BK$6:$BK$505,ROW(I639)/2-2,1)),"")</f>
        <v/>
      </c>
      <c r="M640" s="45"/>
      <c r="N640" s="92" t="str">
        <f t="shared" si="48"/>
        <v/>
      </c>
      <c r="O640" s="91" t="str">
        <f>IF(MOD(ROW(I639),2)=0,IF( OR(INDEX(Calculation!$BL$6:$BL$505,ROW(I639)/2-2,1)="",AND(INDEX(Calculation!$BL$6:$BL$505,ROW(I639)/2-2,1)="-",INDEX(Calculation!$BJ$6:$BJ$505,ROW(I639)/2-2,1)="-")),"",INDEX(Calculation!$BL$6:$BL$505,ROW(I639)/2-2,1)&amp; " - " &amp; INDEX(Calculation!$BM$6:$BM$505,ROW(I639)/2-2,1)),"")</f>
        <v/>
      </c>
      <c r="P640" s="45"/>
      <c r="Q640" s="92" t="str">
        <f t="shared" si="49"/>
        <v/>
      </c>
      <c r="R640" s="91" t="str">
        <f>IF(MOD(ROW(L639),2)=0,IF( OR(INDEX(Calculation!$BN$6:$BN$505,ROW(L639)/2-2,1)="",AND(INDEX(Calculation!$BN$6:$BN$505,ROW(L639)/2-2,1)="-",INDEX(Calculation!$BL$6:$BL$505,ROW(I639)/2-2,1)="-")),"",INDEX(Calculation!$BN$6:$BN$505,ROW(L639)/2-2,1)&amp; " - " &amp; INDEX(Calculation!$BO$6:$BO$505,ROW(L639)/2-2,1)),"")</f>
        <v/>
      </c>
      <c r="S640" s="63"/>
    </row>
    <row r="641" spans="2:19" x14ac:dyDescent="0.25">
      <c r="B641" s="62"/>
      <c r="C641" s="45"/>
      <c r="D641" s="81"/>
      <c r="E641" s="92" t="str">
        <f t="shared" si="45"/>
        <v/>
      </c>
      <c r="F641" s="91" t="str">
        <f>IF(MOD(ROW(F640),2)=0,IF( LEN(INDEX(Calculation!$BF$6:$BF$505,ROW(F640)/2-2,1))=0,"",INDEX(Calculation!$BF$6:$BF$505,ROW(F640)/2-2,1)&amp; " - " &amp; INDEX(Calculation!$BG$6:$BG$505,ROW(F640)/2-2,1)),"")</f>
        <v/>
      </c>
      <c r="G641" s="45"/>
      <c r="H641" s="92" t="str">
        <f t="shared" si="46"/>
        <v/>
      </c>
      <c r="I641" s="91" t="str">
        <f>IF(MOD(ROW(I640),2)=0,IF( OR(INDEX(Calculation!$BH$6:$BH$505,ROW(I640)/2-2,1)="",AND(INDEX(Calculation!$BH$6:$BH$505,ROW(I640)/2-2,1)="-",INDEX(Calculation!$BG$6:$BG$505,ROW(I640)/2-2,1)="-")),"",INDEX(Calculation!$BH$6:$BH$505,ROW(I640)/2-2,1)&amp; " - " &amp; INDEX(Calculation!$BI$6:$BI$505,ROW(I640)/2-2,1)),"")</f>
        <v/>
      </c>
      <c r="J641" s="45"/>
      <c r="K641" s="92" t="str">
        <f t="shared" si="47"/>
        <v/>
      </c>
      <c r="L641" s="91" t="str">
        <f>IF(MOD(ROW(I640),2)=0,IF( OR(INDEX(Calculation!$BJ$6:$BJ$505,ROW(I640)/2-2,1)="",AND(INDEX(Calculation!$BJ$6:$BJ$505,ROW(I640)/2-2,1)="-",INDEX(Calculation!$BH$6:$BH$505,ROW(I640)/2-2,1)="-")),"",INDEX(Calculation!$BJ$6:$BJ$505,ROW(I640)/2-2,1)&amp; " - " &amp; INDEX(Calculation!$BK$6:$BK$505,ROW(I640)/2-2,1)),"")</f>
        <v/>
      </c>
      <c r="M641" s="45"/>
      <c r="N641" s="92" t="str">
        <f t="shared" si="48"/>
        <v/>
      </c>
      <c r="O641" s="91" t="str">
        <f>IF(MOD(ROW(I640),2)=0,IF( OR(INDEX(Calculation!$BL$6:$BL$505,ROW(I640)/2-2,1)="",AND(INDEX(Calculation!$BL$6:$BL$505,ROW(I640)/2-2,1)="-",INDEX(Calculation!$BJ$6:$BJ$505,ROW(I640)/2-2,1)="-")),"",INDEX(Calculation!$BL$6:$BL$505,ROW(I640)/2-2,1)&amp; " - " &amp; INDEX(Calculation!$BM$6:$BM$505,ROW(I640)/2-2,1)),"")</f>
        <v/>
      </c>
      <c r="P641" s="45"/>
      <c r="Q641" s="92" t="str">
        <f t="shared" si="49"/>
        <v/>
      </c>
      <c r="R641" s="91" t="str">
        <f>IF(MOD(ROW(L640),2)=0,IF( OR(INDEX(Calculation!$BN$6:$BN$505,ROW(L640)/2-2,1)="",AND(INDEX(Calculation!$BN$6:$BN$505,ROW(L640)/2-2,1)="-",INDEX(Calculation!$BL$6:$BL$505,ROW(I640)/2-2,1)="-")),"",INDEX(Calculation!$BN$6:$BN$505,ROW(L640)/2-2,1)&amp; " - " &amp; INDEX(Calculation!$BO$6:$BO$505,ROW(L640)/2-2,1)),"")</f>
        <v/>
      </c>
      <c r="S641" s="63"/>
    </row>
    <row r="642" spans="2:19" x14ac:dyDescent="0.25">
      <c r="B642" s="62"/>
      <c r="C642" s="45"/>
      <c r="D642" s="81"/>
      <c r="E642" s="92" t="str">
        <f t="shared" si="45"/>
        <v/>
      </c>
      <c r="F642" s="91" t="str">
        <f>IF(MOD(ROW(F641),2)=0,IF( LEN(INDEX(Calculation!$BF$6:$BF$505,ROW(F641)/2-2,1))=0,"",INDEX(Calculation!$BF$6:$BF$505,ROW(F641)/2-2,1)&amp; " - " &amp; INDEX(Calculation!$BG$6:$BG$505,ROW(F641)/2-2,1)),"")</f>
        <v/>
      </c>
      <c r="G642" s="45"/>
      <c r="H642" s="92" t="str">
        <f t="shared" si="46"/>
        <v/>
      </c>
      <c r="I642" s="91" t="str">
        <f>IF(MOD(ROW(I641),2)=0,IF( OR(INDEX(Calculation!$BH$6:$BH$505,ROW(I641)/2-2,1)="",AND(INDEX(Calculation!$BH$6:$BH$505,ROW(I641)/2-2,1)="-",INDEX(Calculation!$BG$6:$BG$505,ROW(I641)/2-2,1)="-")),"",INDEX(Calculation!$BH$6:$BH$505,ROW(I641)/2-2,1)&amp; " - " &amp; INDEX(Calculation!$BI$6:$BI$505,ROW(I641)/2-2,1)),"")</f>
        <v/>
      </c>
      <c r="J642" s="45"/>
      <c r="K642" s="92" t="str">
        <f t="shared" si="47"/>
        <v/>
      </c>
      <c r="L642" s="91" t="str">
        <f>IF(MOD(ROW(I641),2)=0,IF( OR(INDEX(Calculation!$BJ$6:$BJ$505,ROW(I641)/2-2,1)="",AND(INDEX(Calculation!$BJ$6:$BJ$505,ROW(I641)/2-2,1)="-",INDEX(Calculation!$BH$6:$BH$505,ROW(I641)/2-2,1)="-")),"",INDEX(Calculation!$BJ$6:$BJ$505,ROW(I641)/2-2,1)&amp; " - " &amp; INDEX(Calculation!$BK$6:$BK$505,ROW(I641)/2-2,1)),"")</f>
        <v/>
      </c>
      <c r="M642" s="45"/>
      <c r="N642" s="92" t="str">
        <f t="shared" si="48"/>
        <v/>
      </c>
      <c r="O642" s="91" t="str">
        <f>IF(MOD(ROW(I641),2)=0,IF( OR(INDEX(Calculation!$BL$6:$BL$505,ROW(I641)/2-2,1)="",AND(INDEX(Calculation!$BL$6:$BL$505,ROW(I641)/2-2,1)="-",INDEX(Calculation!$BJ$6:$BJ$505,ROW(I641)/2-2,1)="-")),"",INDEX(Calculation!$BL$6:$BL$505,ROW(I641)/2-2,1)&amp; " - " &amp; INDEX(Calculation!$BM$6:$BM$505,ROW(I641)/2-2,1)),"")</f>
        <v/>
      </c>
      <c r="P642" s="45"/>
      <c r="Q642" s="92" t="str">
        <f t="shared" si="49"/>
        <v/>
      </c>
      <c r="R642" s="91" t="str">
        <f>IF(MOD(ROW(L641),2)=0,IF( OR(INDEX(Calculation!$BN$6:$BN$505,ROW(L641)/2-2,1)="",AND(INDEX(Calculation!$BN$6:$BN$505,ROW(L641)/2-2,1)="-",INDEX(Calculation!$BL$6:$BL$505,ROW(I641)/2-2,1)="-")),"",INDEX(Calculation!$BN$6:$BN$505,ROW(L641)/2-2,1)&amp; " - " &amp; INDEX(Calculation!$BO$6:$BO$505,ROW(L641)/2-2,1)),"")</f>
        <v/>
      </c>
      <c r="S642" s="63"/>
    </row>
    <row r="643" spans="2:19" x14ac:dyDescent="0.25">
      <c r="B643" s="62"/>
      <c r="C643" s="45"/>
      <c r="D643" s="81"/>
      <c r="E643" s="92" t="str">
        <f t="shared" si="45"/>
        <v/>
      </c>
      <c r="F643" s="91" t="str">
        <f>IF(MOD(ROW(F642),2)=0,IF( LEN(INDEX(Calculation!$BF$6:$BF$505,ROW(F642)/2-2,1))=0,"",INDEX(Calculation!$BF$6:$BF$505,ROW(F642)/2-2,1)&amp; " - " &amp; INDEX(Calculation!$BG$6:$BG$505,ROW(F642)/2-2,1)),"")</f>
        <v/>
      </c>
      <c r="G643" s="45"/>
      <c r="H643" s="92" t="str">
        <f t="shared" si="46"/>
        <v/>
      </c>
      <c r="I643" s="91" t="str">
        <f>IF(MOD(ROW(I642),2)=0,IF( OR(INDEX(Calculation!$BH$6:$BH$505,ROW(I642)/2-2,1)="",AND(INDEX(Calculation!$BH$6:$BH$505,ROW(I642)/2-2,1)="-",INDEX(Calculation!$BG$6:$BG$505,ROW(I642)/2-2,1)="-")),"",INDEX(Calculation!$BH$6:$BH$505,ROW(I642)/2-2,1)&amp; " - " &amp; INDEX(Calculation!$BI$6:$BI$505,ROW(I642)/2-2,1)),"")</f>
        <v/>
      </c>
      <c r="J643" s="45"/>
      <c r="K643" s="92" t="str">
        <f t="shared" si="47"/>
        <v/>
      </c>
      <c r="L643" s="91" t="str">
        <f>IF(MOD(ROW(I642),2)=0,IF( OR(INDEX(Calculation!$BJ$6:$BJ$505,ROW(I642)/2-2,1)="",AND(INDEX(Calculation!$BJ$6:$BJ$505,ROW(I642)/2-2,1)="-",INDEX(Calculation!$BH$6:$BH$505,ROW(I642)/2-2,1)="-")),"",INDEX(Calculation!$BJ$6:$BJ$505,ROW(I642)/2-2,1)&amp; " - " &amp; INDEX(Calculation!$BK$6:$BK$505,ROW(I642)/2-2,1)),"")</f>
        <v/>
      </c>
      <c r="M643" s="45"/>
      <c r="N643" s="92" t="str">
        <f t="shared" si="48"/>
        <v/>
      </c>
      <c r="O643" s="91" t="str">
        <f>IF(MOD(ROW(I642),2)=0,IF( OR(INDEX(Calculation!$BL$6:$BL$505,ROW(I642)/2-2,1)="",AND(INDEX(Calculation!$BL$6:$BL$505,ROW(I642)/2-2,1)="-",INDEX(Calculation!$BJ$6:$BJ$505,ROW(I642)/2-2,1)="-")),"",INDEX(Calculation!$BL$6:$BL$505,ROW(I642)/2-2,1)&amp; " - " &amp; INDEX(Calculation!$BM$6:$BM$505,ROW(I642)/2-2,1)),"")</f>
        <v/>
      </c>
      <c r="P643" s="45"/>
      <c r="Q643" s="92" t="str">
        <f t="shared" si="49"/>
        <v/>
      </c>
      <c r="R643" s="91" t="str">
        <f>IF(MOD(ROW(L642),2)=0,IF( OR(INDEX(Calculation!$BN$6:$BN$505,ROW(L642)/2-2,1)="",AND(INDEX(Calculation!$BN$6:$BN$505,ROW(L642)/2-2,1)="-",INDEX(Calculation!$BL$6:$BL$505,ROW(I642)/2-2,1)="-")),"",INDEX(Calculation!$BN$6:$BN$505,ROW(L642)/2-2,1)&amp; " - " &amp; INDEX(Calculation!$BO$6:$BO$505,ROW(L642)/2-2,1)),"")</f>
        <v/>
      </c>
      <c r="S643" s="63"/>
    </row>
    <row r="644" spans="2:19" x14ac:dyDescent="0.25">
      <c r="B644" s="62"/>
      <c r="C644" s="45"/>
      <c r="D644" s="81"/>
      <c r="E644" s="92" t="str">
        <f t="shared" si="45"/>
        <v/>
      </c>
      <c r="F644" s="91" t="str">
        <f>IF(MOD(ROW(F643),2)=0,IF( LEN(INDEX(Calculation!$BF$6:$BF$505,ROW(F643)/2-2,1))=0,"",INDEX(Calculation!$BF$6:$BF$505,ROW(F643)/2-2,1)&amp; " - " &amp; INDEX(Calculation!$BG$6:$BG$505,ROW(F643)/2-2,1)),"")</f>
        <v/>
      </c>
      <c r="G644" s="45"/>
      <c r="H644" s="92" t="str">
        <f t="shared" si="46"/>
        <v/>
      </c>
      <c r="I644" s="91" t="str">
        <f>IF(MOD(ROW(I643),2)=0,IF( OR(INDEX(Calculation!$BH$6:$BH$505,ROW(I643)/2-2,1)="",AND(INDEX(Calculation!$BH$6:$BH$505,ROW(I643)/2-2,1)="-",INDEX(Calculation!$BG$6:$BG$505,ROW(I643)/2-2,1)="-")),"",INDEX(Calculation!$BH$6:$BH$505,ROW(I643)/2-2,1)&amp; " - " &amp; INDEX(Calculation!$BI$6:$BI$505,ROW(I643)/2-2,1)),"")</f>
        <v/>
      </c>
      <c r="J644" s="45"/>
      <c r="K644" s="92" t="str">
        <f t="shared" si="47"/>
        <v/>
      </c>
      <c r="L644" s="91" t="str">
        <f>IF(MOD(ROW(I643),2)=0,IF( OR(INDEX(Calculation!$BJ$6:$BJ$505,ROW(I643)/2-2,1)="",AND(INDEX(Calculation!$BJ$6:$BJ$505,ROW(I643)/2-2,1)="-",INDEX(Calculation!$BH$6:$BH$505,ROW(I643)/2-2,1)="-")),"",INDEX(Calculation!$BJ$6:$BJ$505,ROW(I643)/2-2,1)&amp; " - " &amp; INDEX(Calculation!$BK$6:$BK$505,ROW(I643)/2-2,1)),"")</f>
        <v/>
      </c>
      <c r="M644" s="45"/>
      <c r="N644" s="92" t="str">
        <f t="shared" si="48"/>
        <v/>
      </c>
      <c r="O644" s="91" t="str">
        <f>IF(MOD(ROW(I643),2)=0,IF( OR(INDEX(Calculation!$BL$6:$BL$505,ROW(I643)/2-2,1)="",AND(INDEX(Calculation!$BL$6:$BL$505,ROW(I643)/2-2,1)="-",INDEX(Calculation!$BJ$6:$BJ$505,ROW(I643)/2-2,1)="-")),"",INDEX(Calculation!$BL$6:$BL$505,ROW(I643)/2-2,1)&amp; " - " &amp; INDEX(Calculation!$BM$6:$BM$505,ROW(I643)/2-2,1)),"")</f>
        <v/>
      </c>
      <c r="P644" s="45"/>
      <c r="Q644" s="92" t="str">
        <f t="shared" si="49"/>
        <v/>
      </c>
      <c r="R644" s="91" t="str">
        <f>IF(MOD(ROW(L643),2)=0,IF( OR(INDEX(Calculation!$BN$6:$BN$505,ROW(L643)/2-2,1)="",AND(INDEX(Calculation!$BN$6:$BN$505,ROW(L643)/2-2,1)="-",INDEX(Calculation!$BL$6:$BL$505,ROW(I643)/2-2,1)="-")),"",INDEX(Calculation!$BN$6:$BN$505,ROW(L643)/2-2,1)&amp; " - " &amp; INDEX(Calculation!$BO$6:$BO$505,ROW(L643)/2-2,1)),"")</f>
        <v/>
      </c>
      <c r="S644" s="63"/>
    </row>
    <row r="645" spans="2:19" x14ac:dyDescent="0.25">
      <c r="B645" s="62"/>
      <c r="C645" s="45"/>
      <c r="D645" s="81"/>
      <c r="E645" s="92" t="str">
        <f t="shared" si="45"/>
        <v/>
      </c>
      <c r="F645" s="91" t="str">
        <f>IF(MOD(ROW(F644),2)=0,IF( LEN(INDEX(Calculation!$BF$6:$BF$505,ROW(F644)/2-2,1))=0,"",INDEX(Calculation!$BF$6:$BF$505,ROW(F644)/2-2,1)&amp; " - " &amp; INDEX(Calculation!$BG$6:$BG$505,ROW(F644)/2-2,1)),"")</f>
        <v/>
      </c>
      <c r="G645" s="45"/>
      <c r="H645" s="92" t="str">
        <f t="shared" si="46"/>
        <v/>
      </c>
      <c r="I645" s="91" t="str">
        <f>IF(MOD(ROW(I644),2)=0,IF( OR(INDEX(Calculation!$BH$6:$BH$505,ROW(I644)/2-2,1)="",AND(INDEX(Calculation!$BH$6:$BH$505,ROW(I644)/2-2,1)="-",INDEX(Calculation!$BG$6:$BG$505,ROW(I644)/2-2,1)="-")),"",INDEX(Calculation!$BH$6:$BH$505,ROW(I644)/2-2,1)&amp; " - " &amp; INDEX(Calculation!$BI$6:$BI$505,ROW(I644)/2-2,1)),"")</f>
        <v/>
      </c>
      <c r="J645" s="45"/>
      <c r="K645" s="92" t="str">
        <f t="shared" si="47"/>
        <v/>
      </c>
      <c r="L645" s="91" t="str">
        <f>IF(MOD(ROW(I644),2)=0,IF( OR(INDEX(Calculation!$BJ$6:$BJ$505,ROW(I644)/2-2,1)="",AND(INDEX(Calculation!$BJ$6:$BJ$505,ROW(I644)/2-2,1)="-",INDEX(Calculation!$BH$6:$BH$505,ROW(I644)/2-2,1)="-")),"",INDEX(Calculation!$BJ$6:$BJ$505,ROW(I644)/2-2,1)&amp; " - " &amp; INDEX(Calculation!$BK$6:$BK$505,ROW(I644)/2-2,1)),"")</f>
        <v/>
      </c>
      <c r="M645" s="45"/>
      <c r="N645" s="92" t="str">
        <f t="shared" si="48"/>
        <v/>
      </c>
      <c r="O645" s="91" t="str">
        <f>IF(MOD(ROW(I644),2)=0,IF( OR(INDEX(Calculation!$BL$6:$BL$505,ROW(I644)/2-2,1)="",AND(INDEX(Calculation!$BL$6:$BL$505,ROW(I644)/2-2,1)="-",INDEX(Calculation!$BJ$6:$BJ$505,ROW(I644)/2-2,1)="-")),"",INDEX(Calculation!$BL$6:$BL$505,ROW(I644)/2-2,1)&amp; " - " &amp; INDEX(Calculation!$BM$6:$BM$505,ROW(I644)/2-2,1)),"")</f>
        <v/>
      </c>
      <c r="P645" s="45"/>
      <c r="Q645" s="92" t="str">
        <f t="shared" si="49"/>
        <v/>
      </c>
      <c r="R645" s="91" t="str">
        <f>IF(MOD(ROW(L644),2)=0,IF( OR(INDEX(Calculation!$BN$6:$BN$505,ROW(L644)/2-2,1)="",AND(INDEX(Calculation!$BN$6:$BN$505,ROW(L644)/2-2,1)="-",INDEX(Calculation!$BL$6:$BL$505,ROW(I644)/2-2,1)="-")),"",INDEX(Calculation!$BN$6:$BN$505,ROW(L644)/2-2,1)&amp; " - " &amp; INDEX(Calculation!$BO$6:$BO$505,ROW(L644)/2-2,1)),"")</f>
        <v/>
      </c>
      <c r="S645" s="63"/>
    </row>
    <row r="646" spans="2:19" x14ac:dyDescent="0.25">
      <c r="B646" s="62"/>
      <c r="C646" s="45"/>
      <c r="D646" s="81"/>
      <c r="E646" s="92" t="str">
        <f t="shared" si="45"/>
        <v/>
      </c>
      <c r="F646" s="91" t="str">
        <f>IF(MOD(ROW(F645),2)=0,IF( LEN(INDEX(Calculation!$BF$6:$BF$505,ROW(F645)/2-2,1))=0,"",INDEX(Calculation!$BF$6:$BF$505,ROW(F645)/2-2,1)&amp; " - " &amp; INDEX(Calculation!$BG$6:$BG$505,ROW(F645)/2-2,1)),"")</f>
        <v/>
      </c>
      <c r="G646" s="45"/>
      <c r="H646" s="92" t="str">
        <f t="shared" si="46"/>
        <v/>
      </c>
      <c r="I646" s="91" t="str">
        <f>IF(MOD(ROW(I645),2)=0,IF( OR(INDEX(Calculation!$BH$6:$BH$505,ROW(I645)/2-2,1)="",AND(INDEX(Calculation!$BH$6:$BH$505,ROW(I645)/2-2,1)="-",INDEX(Calculation!$BG$6:$BG$505,ROW(I645)/2-2,1)="-")),"",INDEX(Calculation!$BH$6:$BH$505,ROW(I645)/2-2,1)&amp; " - " &amp; INDEX(Calculation!$BI$6:$BI$505,ROW(I645)/2-2,1)),"")</f>
        <v/>
      </c>
      <c r="J646" s="45"/>
      <c r="K646" s="92" t="str">
        <f t="shared" si="47"/>
        <v/>
      </c>
      <c r="L646" s="91" t="str">
        <f>IF(MOD(ROW(I645),2)=0,IF( OR(INDEX(Calculation!$BJ$6:$BJ$505,ROW(I645)/2-2,1)="",AND(INDEX(Calculation!$BJ$6:$BJ$505,ROW(I645)/2-2,1)="-",INDEX(Calculation!$BH$6:$BH$505,ROW(I645)/2-2,1)="-")),"",INDEX(Calculation!$BJ$6:$BJ$505,ROW(I645)/2-2,1)&amp; " - " &amp; INDEX(Calculation!$BK$6:$BK$505,ROW(I645)/2-2,1)),"")</f>
        <v/>
      </c>
      <c r="M646" s="45"/>
      <c r="N646" s="92" t="str">
        <f t="shared" si="48"/>
        <v/>
      </c>
      <c r="O646" s="91" t="str">
        <f>IF(MOD(ROW(I645),2)=0,IF( OR(INDEX(Calculation!$BL$6:$BL$505,ROW(I645)/2-2,1)="",AND(INDEX(Calculation!$BL$6:$BL$505,ROW(I645)/2-2,1)="-",INDEX(Calculation!$BJ$6:$BJ$505,ROW(I645)/2-2,1)="-")),"",INDEX(Calculation!$BL$6:$BL$505,ROW(I645)/2-2,1)&amp; " - " &amp; INDEX(Calculation!$BM$6:$BM$505,ROW(I645)/2-2,1)),"")</f>
        <v/>
      </c>
      <c r="P646" s="45"/>
      <c r="Q646" s="92" t="str">
        <f t="shared" si="49"/>
        <v/>
      </c>
      <c r="R646" s="91" t="str">
        <f>IF(MOD(ROW(L645),2)=0,IF( OR(INDEX(Calculation!$BN$6:$BN$505,ROW(L645)/2-2,1)="",AND(INDEX(Calculation!$BN$6:$BN$505,ROW(L645)/2-2,1)="-",INDEX(Calculation!$BL$6:$BL$505,ROW(I645)/2-2,1)="-")),"",INDEX(Calculation!$BN$6:$BN$505,ROW(L645)/2-2,1)&amp; " - " &amp; INDEX(Calculation!$BO$6:$BO$505,ROW(L645)/2-2,1)),"")</f>
        <v/>
      </c>
      <c r="S646" s="63"/>
    </row>
    <row r="647" spans="2:19" x14ac:dyDescent="0.25">
      <c r="B647" s="62"/>
      <c r="C647" s="45"/>
      <c r="D647" s="81"/>
      <c r="E647" s="92" t="str">
        <f t="shared" ref="E647:E710" si="50">IF(OR(AND(C648="",F648&lt;&gt;""),AND(C647="",F647="",E648="x")),"x","")</f>
        <v/>
      </c>
      <c r="F647" s="91" t="str">
        <f>IF(MOD(ROW(F646),2)=0,IF( LEN(INDEX(Calculation!$BF$6:$BF$505,ROW(F646)/2-2,1))=0,"",INDEX(Calculation!$BF$6:$BF$505,ROW(F646)/2-2,1)&amp; " - " &amp; INDEX(Calculation!$BG$6:$BG$505,ROW(F646)/2-2,1)),"")</f>
        <v/>
      </c>
      <c r="G647" s="45"/>
      <c r="H647" s="92" t="str">
        <f t="shared" ref="H647:H710" si="51">IF(OR(AND(F648="",I648&lt;&gt;""),AND(F647="",I647="",H648="x")),"x","")</f>
        <v/>
      </c>
      <c r="I647" s="91" t="str">
        <f>IF(MOD(ROW(I646),2)=0,IF( OR(INDEX(Calculation!$BH$6:$BH$505,ROW(I646)/2-2,1)="",AND(INDEX(Calculation!$BH$6:$BH$505,ROW(I646)/2-2,1)="-",INDEX(Calculation!$BG$6:$BG$505,ROW(I646)/2-2,1)="-")),"",INDEX(Calculation!$BH$6:$BH$505,ROW(I646)/2-2,1)&amp; " - " &amp; INDEX(Calculation!$BI$6:$BI$505,ROW(I646)/2-2,1)),"")</f>
        <v/>
      </c>
      <c r="J647" s="45"/>
      <c r="K647" s="92" t="str">
        <f t="shared" ref="K647:K710" si="52">IF(OR(AND(I648="",L648&lt;&gt;""),AND(I647="",L647="",K648="x")),"x","")</f>
        <v/>
      </c>
      <c r="L647" s="91" t="str">
        <f>IF(MOD(ROW(I646),2)=0,IF( OR(INDEX(Calculation!$BJ$6:$BJ$505,ROW(I646)/2-2,1)="",AND(INDEX(Calculation!$BJ$6:$BJ$505,ROW(I646)/2-2,1)="-",INDEX(Calculation!$BH$6:$BH$505,ROW(I646)/2-2,1)="-")),"",INDEX(Calculation!$BJ$6:$BJ$505,ROW(I646)/2-2,1)&amp; " - " &amp; INDEX(Calculation!$BK$6:$BK$505,ROW(I646)/2-2,1)),"")</f>
        <v/>
      </c>
      <c r="M647" s="45"/>
      <c r="N647" s="92" t="str">
        <f t="shared" ref="N647:N710" si="53">IF(OR(AND(L648="",O648&lt;&gt;""),AND(L647="",O647="",N648="x")),"x","")</f>
        <v/>
      </c>
      <c r="O647" s="91" t="str">
        <f>IF(MOD(ROW(I646),2)=0,IF( OR(INDEX(Calculation!$BL$6:$BL$505,ROW(I646)/2-2,1)="",AND(INDEX(Calculation!$BL$6:$BL$505,ROW(I646)/2-2,1)="-",INDEX(Calculation!$BJ$6:$BJ$505,ROW(I646)/2-2,1)="-")),"",INDEX(Calculation!$BL$6:$BL$505,ROW(I646)/2-2,1)&amp; " - " &amp; INDEX(Calculation!$BM$6:$BM$505,ROW(I646)/2-2,1)),"")</f>
        <v/>
      </c>
      <c r="P647" s="45"/>
      <c r="Q647" s="92" t="str">
        <f t="shared" ref="Q647:Q710" si="54">IF(OR(AND(O648="",R648&lt;&gt;""),AND(O647="",R647="",Q648="x")),"x","")</f>
        <v/>
      </c>
      <c r="R647" s="91" t="str">
        <f>IF(MOD(ROW(L646),2)=0,IF( OR(INDEX(Calculation!$BN$6:$BN$505,ROW(L646)/2-2,1)="",AND(INDEX(Calculation!$BN$6:$BN$505,ROW(L646)/2-2,1)="-",INDEX(Calculation!$BL$6:$BL$505,ROW(I646)/2-2,1)="-")),"",INDEX(Calculation!$BN$6:$BN$505,ROW(L646)/2-2,1)&amp; " - " &amp; INDEX(Calculation!$BO$6:$BO$505,ROW(L646)/2-2,1)),"")</f>
        <v/>
      </c>
      <c r="S647" s="63"/>
    </row>
    <row r="648" spans="2:19" x14ac:dyDescent="0.25">
      <c r="B648" s="62"/>
      <c r="C648" s="45"/>
      <c r="D648" s="81"/>
      <c r="E648" s="92" t="str">
        <f t="shared" si="50"/>
        <v/>
      </c>
      <c r="F648" s="91" t="str">
        <f>IF(MOD(ROW(F647),2)=0,IF( LEN(INDEX(Calculation!$BF$6:$BF$505,ROW(F647)/2-2,1))=0,"",INDEX(Calculation!$BF$6:$BF$505,ROW(F647)/2-2,1)&amp; " - " &amp; INDEX(Calculation!$BG$6:$BG$505,ROW(F647)/2-2,1)),"")</f>
        <v/>
      </c>
      <c r="G648" s="45"/>
      <c r="H648" s="92" t="str">
        <f t="shared" si="51"/>
        <v/>
      </c>
      <c r="I648" s="91" t="str">
        <f>IF(MOD(ROW(I647),2)=0,IF( OR(INDEX(Calculation!$BH$6:$BH$505,ROW(I647)/2-2,1)="",AND(INDEX(Calculation!$BH$6:$BH$505,ROW(I647)/2-2,1)="-",INDEX(Calculation!$BG$6:$BG$505,ROW(I647)/2-2,1)="-")),"",INDEX(Calculation!$BH$6:$BH$505,ROW(I647)/2-2,1)&amp; " - " &amp; INDEX(Calculation!$BI$6:$BI$505,ROW(I647)/2-2,1)),"")</f>
        <v/>
      </c>
      <c r="J648" s="45"/>
      <c r="K648" s="92" t="str">
        <f t="shared" si="52"/>
        <v/>
      </c>
      <c r="L648" s="91" t="str">
        <f>IF(MOD(ROW(I647),2)=0,IF( OR(INDEX(Calculation!$BJ$6:$BJ$505,ROW(I647)/2-2,1)="",AND(INDEX(Calculation!$BJ$6:$BJ$505,ROW(I647)/2-2,1)="-",INDEX(Calculation!$BH$6:$BH$505,ROW(I647)/2-2,1)="-")),"",INDEX(Calculation!$BJ$6:$BJ$505,ROW(I647)/2-2,1)&amp; " - " &amp; INDEX(Calculation!$BK$6:$BK$505,ROW(I647)/2-2,1)),"")</f>
        <v/>
      </c>
      <c r="M648" s="45"/>
      <c r="N648" s="92" t="str">
        <f t="shared" si="53"/>
        <v/>
      </c>
      <c r="O648" s="91" t="str">
        <f>IF(MOD(ROW(I647),2)=0,IF( OR(INDEX(Calculation!$BL$6:$BL$505,ROW(I647)/2-2,1)="",AND(INDEX(Calculation!$BL$6:$BL$505,ROW(I647)/2-2,1)="-",INDEX(Calculation!$BJ$6:$BJ$505,ROW(I647)/2-2,1)="-")),"",INDEX(Calculation!$BL$6:$BL$505,ROW(I647)/2-2,1)&amp; " - " &amp; INDEX(Calculation!$BM$6:$BM$505,ROW(I647)/2-2,1)),"")</f>
        <v/>
      </c>
      <c r="P648" s="45"/>
      <c r="Q648" s="92" t="str">
        <f t="shared" si="54"/>
        <v/>
      </c>
      <c r="R648" s="91" t="str">
        <f>IF(MOD(ROW(L647),2)=0,IF( OR(INDEX(Calculation!$BN$6:$BN$505,ROW(L647)/2-2,1)="",AND(INDEX(Calculation!$BN$6:$BN$505,ROW(L647)/2-2,1)="-",INDEX(Calculation!$BL$6:$BL$505,ROW(I647)/2-2,1)="-")),"",INDEX(Calculation!$BN$6:$BN$505,ROW(L647)/2-2,1)&amp; " - " &amp; INDEX(Calculation!$BO$6:$BO$505,ROW(L647)/2-2,1)),"")</f>
        <v/>
      </c>
      <c r="S648" s="63"/>
    </row>
    <row r="649" spans="2:19" x14ac:dyDescent="0.25">
      <c r="B649" s="62"/>
      <c r="C649" s="45"/>
      <c r="D649" s="81"/>
      <c r="E649" s="92" t="str">
        <f t="shared" si="50"/>
        <v/>
      </c>
      <c r="F649" s="91" t="str">
        <f>IF(MOD(ROW(F648),2)=0,IF( LEN(INDEX(Calculation!$BF$6:$BF$505,ROW(F648)/2-2,1))=0,"",INDEX(Calculation!$BF$6:$BF$505,ROW(F648)/2-2,1)&amp; " - " &amp; INDEX(Calculation!$BG$6:$BG$505,ROW(F648)/2-2,1)),"")</f>
        <v/>
      </c>
      <c r="G649" s="45"/>
      <c r="H649" s="92" t="str">
        <f t="shared" si="51"/>
        <v/>
      </c>
      <c r="I649" s="91" t="str">
        <f>IF(MOD(ROW(I648),2)=0,IF( OR(INDEX(Calculation!$BH$6:$BH$505,ROW(I648)/2-2,1)="",AND(INDEX(Calculation!$BH$6:$BH$505,ROW(I648)/2-2,1)="-",INDEX(Calculation!$BG$6:$BG$505,ROW(I648)/2-2,1)="-")),"",INDEX(Calculation!$BH$6:$BH$505,ROW(I648)/2-2,1)&amp; " - " &amp; INDEX(Calculation!$BI$6:$BI$505,ROW(I648)/2-2,1)),"")</f>
        <v/>
      </c>
      <c r="J649" s="45"/>
      <c r="K649" s="92" t="str">
        <f t="shared" si="52"/>
        <v/>
      </c>
      <c r="L649" s="91" t="str">
        <f>IF(MOD(ROW(I648),2)=0,IF( OR(INDEX(Calculation!$BJ$6:$BJ$505,ROW(I648)/2-2,1)="",AND(INDEX(Calculation!$BJ$6:$BJ$505,ROW(I648)/2-2,1)="-",INDEX(Calculation!$BH$6:$BH$505,ROW(I648)/2-2,1)="-")),"",INDEX(Calculation!$BJ$6:$BJ$505,ROW(I648)/2-2,1)&amp; " - " &amp; INDEX(Calculation!$BK$6:$BK$505,ROW(I648)/2-2,1)),"")</f>
        <v/>
      </c>
      <c r="M649" s="45"/>
      <c r="N649" s="92" t="str">
        <f t="shared" si="53"/>
        <v/>
      </c>
      <c r="O649" s="91" t="str">
        <f>IF(MOD(ROW(I648),2)=0,IF( OR(INDEX(Calculation!$BL$6:$BL$505,ROW(I648)/2-2,1)="",AND(INDEX(Calculation!$BL$6:$BL$505,ROW(I648)/2-2,1)="-",INDEX(Calculation!$BJ$6:$BJ$505,ROW(I648)/2-2,1)="-")),"",INDEX(Calculation!$BL$6:$BL$505,ROW(I648)/2-2,1)&amp; " - " &amp; INDEX(Calculation!$BM$6:$BM$505,ROW(I648)/2-2,1)),"")</f>
        <v/>
      </c>
      <c r="P649" s="45"/>
      <c r="Q649" s="92" t="str">
        <f t="shared" si="54"/>
        <v/>
      </c>
      <c r="R649" s="91" t="str">
        <f>IF(MOD(ROW(L648),2)=0,IF( OR(INDEX(Calculation!$BN$6:$BN$505,ROW(L648)/2-2,1)="",AND(INDEX(Calculation!$BN$6:$BN$505,ROW(L648)/2-2,1)="-",INDEX(Calculation!$BL$6:$BL$505,ROW(I648)/2-2,1)="-")),"",INDEX(Calculation!$BN$6:$BN$505,ROW(L648)/2-2,1)&amp; " - " &amp; INDEX(Calculation!$BO$6:$BO$505,ROW(L648)/2-2,1)),"")</f>
        <v/>
      </c>
      <c r="S649" s="63"/>
    </row>
    <row r="650" spans="2:19" x14ac:dyDescent="0.25">
      <c r="B650" s="62"/>
      <c r="C650" s="45"/>
      <c r="D650" s="81"/>
      <c r="E650" s="92" t="str">
        <f t="shared" si="50"/>
        <v/>
      </c>
      <c r="F650" s="91" t="str">
        <f>IF(MOD(ROW(F649),2)=0,IF( LEN(INDEX(Calculation!$BF$6:$BF$505,ROW(F649)/2-2,1))=0,"",INDEX(Calculation!$BF$6:$BF$505,ROW(F649)/2-2,1)&amp; " - " &amp; INDEX(Calculation!$BG$6:$BG$505,ROW(F649)/2-2,1)),"")</f>
        <v/>
      </c>
      <c r="G650" s="45"/>
      <c r="H650" s="92" t="str">
        <f t="shared" si="51"/>
        <v/>
      </c>
      <c r="I650" s="91" t="str">
        <f>IF(MOD(ROW(I649),2)=0,IF( OR(INDEX(Calculation!$BH$6:$BH$505,ROW(I649)/2-2,1)="",AND(INDEX(Calculation!$BH$6:$BH$505,ROW(I649)/2-2,1)="-",INDEX(Calculation!$BG$6:$BG$505,ROW(I649)/2-2,1)="-")),"",INDEX(Calculation!$BH$6:$BH$505,ROW(I649)/2-2,1)&amp; " - " &amp; INDEX(Calculation!$BI$6:$BI$505,ROW(I649)/2-2,1)),"")</f>
        <v/>
      </c>
      <c r="J650" s="45"/>
      <c r="K650" s="92" t="str">
        <f t="shared" si="52"/>
        <v/>
      </c>
      <c r="L650" s="91" t="str">
        <f>IF(MOD(ROW(I649),2)=0,IF( OR(INDEX(Calculation!$BJ$6:$BJ$505,ROW(I649)/2-2,1)="",AND(INDEX(Calculation!$BJ$6:$BJ$505,ROW(I649)/2-2,1)="-",INDEX(Calculation!$BH$6:$BH$505,ROW(I649)/2-2,1)="-")),"",INDEX(Calculation!$BJ$6:$BJ$505,ROW(I649)/2-2,1)&amp; " - " &amp; INDEX(Calculation!$BK$6:$BK$505,ROW(I649)/2-2,1)),"")</f>
        <v/>
      </c>
      <c r="M650" s="45"/>
      <c r="N650" s="92" t="str">
        <f t="shared" si="53"/>
        <v/>
      </c>
      <c r="O650" s="91" t="str">
        <f>IF(MOD(ROW(I649),2)=0,IF( OR(INDEX(Calculation!$BL$6:$BL$505,ROW(I649)/2-2,1)="",AND(INDEX(Calculation!$BL$6:$BL$505,ROW(I649)/2-2,1)="-",INDEX(Calculation!$BJ$6:$BJ$505,ROW(I649)/2-2,1)="-")),"",INDEX(Calculation!$BL$6:$BL$505,ROW(I649)/2-2,1)&amp; " - " &amp; INDEX(Calculation!$BM$6:$BM$505,ROW(I649)/2-2,1)),"")</f>
        <v/>
      </c>
      <c r="P650" s="45"/>
      <c r="Q650" s="92" t="str">
        <f t="shared" si="54"/>
        <v/>
      </c>
      <c r="R650" s="91" t="str">
        <f>IF(MOD(ROW(L649),2)=0,IF( OR(INDEX(Calculation!$BN$6:$BN$505,ROW(L649)/2-2,1)="",AND(INDEX(Calculation!$BN$6:$BN$505,ROW(L649)/2-2,1)="-",INDEX(Calculation!$BL$6:$BL$505,ROW(I649)/2-2,1)="-")),"",INDEX(Calculation!$BN$6:$BN$505,ROW(L649)/2-2,1)&amp; " - " &amp; INDEX(Calculation!$BO$6:$BO$505,ROW(L649)/2-2,1)),"")</f>
        <v/>
      </c>
      <c r="S650" s="63"/>
    </row>
    <row r="651" spans="2:19" x14ac:dyDescent="0.25">
      <c r="B651" s="62"/>
      <c r="C651" s="45"/>
      <c r="D651" s="81"/>
      <c r="E651" s="92" t="str">
        <f t="shared" si="50"/>
        <v/>
      </c>
      <c r="F651" s="91" t="str">
        <f>IF(MOD(ROW(F650),2)=0,IF( LEN(INDEX(Calculation!$BF$6:$BF$505,ROW(F650)/2-2,1))=0,"",INDEX(Calculation!$BF$6:$BF$505,ROW(F650)/2-2,1)&amp; " - " &amp; INDEX(Calculation!$BG$6:$BG$505,ROW(F650)/2-2,1)),"")</f>
        <v/>
      </c>
      <c r="G651" s="45"/>
      <c r="H651" s="92" t="str">
        <f t="shared" si="51"/>
        <v/>
      </c>
      <c r="I651" s="91" t="str">
        <f>IF(MOD(ROW(I650),2)=0,IF( OR(INDEX(Calculation!$BH$6:$BH$505,ROW(I650)/2-2,1)="",AND(INDEX(Calculation!$BH$6:$BH$505,ROW(I650)/2-2,1)="-",INDEX(Calculation!$BG$6:$BG$505,ROW(I650)/2-2,1)="-")),"",INDEX(Calculation!$BH$6:$BH$505,ROW(I650)/2-2,1)&amp; " - " &amp; INDEX(Calculation!$BI$6:$BI$505,ROW(I650)/2-2,1)),"")</f>
        <v/>
      </c>
      <c r="J651" s="45"/>
      <c r="K651" s="92" t="str">
        <f t="shared" si="52"/>
        <v/>
      </c>
      <c r="L651" s="91" t="str">
        <f>IF(MOD(ROW(I650),2)=0,IF( OR(INDEX(Calculation!$BJ$6:$BJ$505,ROW(I650)/2-2,1)="",AND(INDEX(Calculation!$BJ$6:$BJ$505,ROW(I650)/2-2,1)="-",INDEX(Calculation!$BH$6:$BH$505,ROW(I650)/2-2,1)="-")),"",INDEX(Calculation!$BJ$6:$BJ$505,ROW(I650)/2-2,1)&amp; " - " &amp; INDEX(Calculation!$BK$6:$BK$505,ROW(I650)/2-2,1)),"")</f>
        <v/>
      </c>
      <c r="M651" s="45"/>
      <c r="N651" s="92" t="str">
        <f t="shared" si="53"/>
        <v/>
      </c>
      <c r="O651" s="91" t="str">
        <f>IF(MOD(ROW(I650),2)=0,IF( OR(INDEX(Calculation!$BL$6:$BL$505,ROW(I650)/2-2,1)="",AND(INDEX(Calculation!$BL$6:$BL$505,ROW(I650)/2-2,1)="-",INDEX(Calculation!$BJ$6:$BJ$505,ROW(I650)/2-2,1)="-")),"",INDEX(Calculation!$BL$6:$BL$505,ROW(I650)/2-2,1)&amp; " - " &amp; INDEX(Calculation!$BM$6:$BM$505,ROW(I650)/2-2,1)),"")</f>
        <v/>
      </c>
      <c r="P651" s="45"/>
      <c r="Q651" s="92" t="str">
        <f t="shared" si="54"/>
        <v/>
      </c>
      <c r="R651" s="91" t="str">
        <f>IF(MOD(ROW(L650),2)=0,IF( OR(INDEX(Calculation!$BN$6:$BN$505,ROW(L650)/2-2,1)="",AND(INDEX(Calculation!$BN$6:$BN$505,ROW(L650)/2-2,1)="-",INDEX(Calculation!$BL$6:$BL$505,ROW(I650)/2-2,1)="-")),"",INDEX(Calculation!$BN$6:$BN$505,ROW(L650)/2-2,1)&amp; " - " &amp; INDEX(Calculation!$BO$6:$BO$505,ROW(L650)/2-2,1)),"")</f>
        <v/>
      </c>
      <c r="S651" s="63"/>
    </row>
    <row r="652" spans="2:19" x14ac:dyDescent="0.25">
      <c r="B652" s="62"/>
      <c r="C652" s="45"/>
      <c r="D652" s="81"/>
      <c r="E652" s="92" t="str">
        <f t="shared" si="50"/>
        <v/>
      </c>
      <c r="F652" s="91" t="str">
        <f>IF(MOD(ROW(F651),2)=0,IF( LEN(INDEX(Calculation!$BF$6:$BF$505,ROW(F651)/2-2,1))=0,"",INDEX(Calculation!$BF$6:$BF$505,ROW(F651)/2-2,1)&amp; " - " &amp; INDEX(Calculation!$BG$6:$BG$505,ROW(F651)/2-2,1)),"")</f>
        <v/>
      </c>
      <c r="G652" s="45"/>
      <c r="H652" s="92" t="str">
        <f t="shared" si="51"/>
        <v/>
      </c>
      <c r="I652" s="91" t="str">
        <f>IF(MOD(ROW(I651),2)=0,IF( OR(INDEX(Calculation!$BH$6:$BH$505,ROW(I651)/2-2,1)="",AND(INDEX(Calculation!$BH$6:$BH$505,ROW(I651)/2-2,1)="-",INDEX(Calculation!$BG$6:$BG$505,ROW(I651)/2-2,1)="-")),"",INDEX(Calculation!$BH$6:$BH$505,ROW(I651)/2-2,1)&amp; " - " &amp; INDEX(Calculation!$BI$6:$BI$505,ROW(I651)/2-2,1)),"")</f>
        <v/>
      </c>
      <c r="J652" s="45"/>
      <c r="K652" s="92" t="str">
        <f t="shared" si="52"/>
        <v/>
      </c>
      <c r="L652" s="91" t="str">
        <f>IF(MOD(ROW(I651),2)=0,IF( OR(INDEX(Calculation!$BJ$6:$BJ$505,ROW(I651)/2-2,1)="",AND(INDEX(Calculation!$BJ$6:$BJ$505,ROW(I651)/2-2,1)="-",INDEX(Calculation!$BH$6:$BH$505,ROW(I651)/2-2,1)="-")),"",INDEX(Calculation!$BJ$6:$BJ$505,ROW(I651)/2-2,1)&amp; " - " &amp; INDEX(Calculation!$BK$6:$BK$505,ROW(I651)/2-2,1)),"")</f>
        <v/>
      </c>
      <c r="M652" s="45"/>
      <c r="N652" s="92" t="str">
        <f t="shared" si="53"/>
        <v/>
      </c>
      <c r="O652" s="91" t="str">
        <f>IF(MOD(ROW(I651),2)=0,IF( OR(INDEX(Calculation!$BL$6:$BL$505,ROW(I651)/2-2,1)="",AND(INDEX(Calculation!$BL$6:$BL$505,ROW(I651)/2-2,1)="-",INDEX(Calculation!$BJ$6:$BJ$505,ROW(I651)/2-2,1)="-")),"",INDEX(Calculation!$BL$6:$BL$505,ROW(I651)/2-2,1)&amp; " - " &amp; INDEX(Calculation!$BM$6:$BM$505,ROW(I651)/2-2,1)),"")</f>
        <v/>
      </c>
      <c r="P652" s="45"/>
      <c r="Q652" s="92" t="str">
        <f t="shared" si="54"/>
        <v/>
      </c>
      <c r="R652" s="91" t="str">
        <f>IF(MOD(ROW(L651),2)=0,IF( OR(INDEX(Calculation!$BN$6:$BN$505,ROW(L651)/2-2,1)="",AND(INDEX(Calculation!$BN$6:$BN$505,ROW(L651)/2-2,1)="-",INDEX(Calculation!$BL$6:$BL$505,ROW(I651)/2-2,1)="-")),"",INDEX(Calculation!$BN$6:$BN$505,ROW(L651)/2-2,1)&amp; " - " &amp; INDEX(Calculation!$BO$6:$BO$505,ROW(L651)/2-2,1)),"")</f>
        <v/>
      </c>
      <c r="S652" s="63"/>
    </row>
    <row r="653" spans="2:19" x14ac:dyDescent="0.25">
      <c r="B653" s="62"/>
      <c r="C653" s="45"/>
      <c r="D653" s="81"/>
      <c r="E653" s="92" t="str">
        <f t="shared" si="50"/>
        <v/>
      </c>
      <c r="F653" s="91" t="str">
        <f>IF(MOD(ROW(F652),2)=0,IF( LEN(INDEX(Calculation!$BF$6:$BF$505,ROW(F652)/2-2,1))=0,"",INDEX(Calculation!$BF$6:$BF$505,ROW(F652)/2-2,1)&amp; " - " &amp; INDEX(Calculation!$BG$6:$BG$505,ROW(F652)/2-2,1)),"")</f>
        <v/>
      </c>
      <c r="G653" s="45"/>
      <c r="H653" s="92" t="str">
        <f t="shared" si="51"/>
        <v/>
      </c>
      <c r="I653" s="91" t="str">
        <f>IF(MOD(ROW(I652),2)=0,IF( OR(INDEX(Calculation!$BH$6:$BH$505,ROW(I652)/2-2,1)="",AND(INDEX(Calculation!$BH$6:$BH$505,ROW(I652)/2-2,1)="-",INDEX(Calculation!$BG$6:$BG$505,ROW(I652)/2-2,1)="-")),"",INDEX(Calculation!$BH$6:$BH$505,ROW(I652)/2-2,1)&amp; " - " &amp; INDEX(Calculation!$BI$6:$BI$505,ROW(I652)/2-2,1)),"")</f>
        <v/>
      </c>
      <c r="J653" s="45"/>
      <c r="K653" s="92" t="str">
        <f t="shared" si="52"/>
        <v/>
      </c>
      <c r="L653" s="91" t="str">
        <f>IF(MOD(ROW(I652),2)=0,IF( OR(INDEX(Calculation!$BJ$6:$BJ$505,ROW(I652)/2-2,1)="",AND(INDEX(Calculation!$BJ$6:$BJ$505,ROW(I652)/2-2,1)="-",INDEX(Calculation!$BH$6:$BH$505,ROW(I652)/2-2,1)="-")),"",INDEX(Calculation!$BJ$6:$BJ$505,ROW(I652)/2-2,1)&amp; " - " &amp; INDEX(Calculation!$BK$6:$BK$505,ROW(I652)/2-2,1)),"")</f>
        <v/>
      </c>
      <c r="M653" s="45"/>
      <c r="N653" s="92" t="str">
        <f t="shared" si="53"/>
        <v/>
      </c>
      <c r="O653" s="91" t="str">
        <f>IF(MOD(ROW(I652),2)=0,IF( OR(INDEX(Calculation!$BL$6:$BL$505,ROW(I652)/2-2,1)="",AND(INDEX(Calculation!$BL$6:$BL$505,ROW(I652)/2-2,1)="-",INDEX(Calculation!$BJ$6:$BJ$505,ROW(I652)/2-2,1)="-")),"",INDEX(Calculation!$BL$6:$BL$505,ROW(I652)/2-2,1)&amp; " - " &amp; INDEX(Calculation!$BM$6:$BM$505,ROW(I652)/2-2,1)),"")</f>
        <v/>
      </c>
      <c r="P653" s="45"/>
      <c r="Q653" s="92" t="str">
        <f t="shared" si="54"/>
        <v/>
      </c>
      <c r="R653" s="91" t="str">
        <f>IF(MOD(ROW(L652),2)=0,IF( OR(INDEX(Calculation!$BN$6:$BN$505,ROW(L652)/2-2,1)="",AND(INDEX(Calculation!$BN$6:$BN$505,ROW(L652)/2-2,1)="-",INDEX(Calculation!$BL$6:$BL$505,ROW(I652)/2-2,1)="-")),"",INDEX(Calculation!$BN$6:$BN$505,ROW(L652)/2-2,1)&amp; " - " &amp; INDEX(Calculation!$BO$6:$BO$505,ROW(L652)/2-2,1)),"")</f>
        <v/>
      </c>
      <c r="S653" s="63"/>
    </row>
    <row r="654" spans="2:19" x14ac:dyDescent="0.25">
      <c r="B654" s="62"/>
      <c r="C654" s="45"/>
      <c r="D654" s="81"/>
      <c r="E654" s="92" t="str">
        <f t="shared" si="50"/>
        <v/>
      </c>
      <c r="F654" s="91" t="str">
        <f>IF(MOD(ROW(F653),2)=0,IF( LEN(INDEX(Calculation!$BF$6:$BF$505,ROW(F653)/2-2,1))=0,"",INDEX(Calculation!$BF$6:$BF$505,ROW(F653)/2-2,1)&amp; " - " &amp; INDEX(Calculation!$BG$6:$BG$505,ROW(F653)/2-2,1)),"")</f>
        <v/>
      </c>
      <c r="G654" s="45"/>
      <c r="H654" s="92" t="str">
        <f t="shared" si="51"/>
        <v/>
      </c>
      <c r="I654" s="91" t="str">
        <f>IF(MOD(ROW(I653),2)=0,IF( OR(INDEX(Calculation!$BH$6:$BH$505,ROW(I653)/2-2,1)="",AND(INDEX(Calculation!$BH$6:$BH$505,ROW(I653)/2-2,1)="-",INDEX(Calculation!$BG$6:$BG$505,ROW(I653)/2-2,1)="-")),"",INDEX(Calculation!$BH$6:$BH$505,ROW(I653)/2-2,1)&amp; " - " &amp; INDEX(Calculation!$BI$6:$BI$505,ROW(I653)/2-2,1)),"")</f>
        <v/>
      </c>
      <c r="J654" s="45"/>
      <c r="K654" s="92" t="str">
        <f t="shared" si="52"/>
        <v/>
      </c>
      <c r="L654" s="91" t="str">
        <f>IF(MOD(ROW(I653),2)=0,IF( OR(INDEX(Calculation!$BJ$6:$BJ$505,ROW(I653)/2-2,1)="",AND(INDEX(Calculation!$BJ$6:$BJ$505,ROW(I653)/2-2,1)="-",INDEX(Calculation!$BH$6:$BH$505,ROW(I653)/2-2,1)="-")),"",INDEX(Calculation!$BJ$6:$BJ$505,ROW(I653)/2-2,1)&amp; " - " &amp; INDEX(Calculation!$BK$6:$BK$505,ROW(I653)/2-2,1)),"")</f>
        <v/>
      </c>
      <c r="M654" s="45"/>
      <c r="N654" s="92" t="str">
        <f t="shared" si="53"/>
        <v/>
      </c>
      <c r="O654" s="91" t="str">
        <f>IF(MOD(ROW(I653),2)=0,IF( OR(INDEX(Calculation!$BL$6:$BL$505,ROW(I653)/2-2,1)="",AND(INDEX(Calculation!$BL$6:$BL$505,ROW(I653)/2-2,1)="-",INDEX(Calculation!$BJ$6:$BJ$505,ROW(I653)/2-2,1)="-")),"",INDEX(Calculation!$BL$6:$BL$505,ROW(I653)/2-2,1)&amp; " - " &amp; INDEX(Calculation!$BM$6:$BM$505,ROW(I653)/2-2,1)),"")</f>
        <v/>
      </c>
      <c r="P654" s="45"/>
      <c r="Q654" s="92" t="str">
        <f t="shared" si="54"/>
        <v/>
      </c>
      <c r="R654" s="91" t="str">
        <f>IF(MOD(ROW(L653),2)=0,IF( OR(INDEX(Calculation!$BN$6:$BN$505,ROW(L653)/2-2,1)="",AND(INDEX(Calculation!$BN$6:$BN$505,ROW(L653)/2-2,1)="-",INDEX(Calculation!$BL$6:$BL$505,ROW(I653)/2-2,1)="-")),"",INDEX(Calculation!$BN$6:$BN$505,ROW(L653)/2-2,1)&amp; " - " &amp; INDEX(Calculation!$BO$6:$BO$505,ROW(L653)/2-2,1)),"")</f>
        <v/>
      </c>
      <c r="S654" s="63"/>
    </row>
    <row r="655" spans="2:19" x14ac:dyDescent="0.25">
      <c r="B655" s="62"/>
      <c r="C655" s="45"/>
      <c r="D655" s="81"/>
      <c r="E655" s="92" t="str">
        <f t="shared" si="50"/>
        <v/>
      </c>
      <c r="F655" s="91" t="str">
        <f>IF(MOD(ROW(F654),2)=0,IF( LEN(INDEX(Calculation!$BF$6:$BF$505,ROW(F654)/2-2,1))=0,"",INDEX(Calculation!$BF$6:$BF$505,ROW(F654)/2-2,1)&amp; " - " &amp; INDEX(Calculation!$BG$6:$BG$505,ROW(F654)/2-2,1)),"")</f>
        <v/>
      </c>
      <c r="G655" s="45"/>
      <c r="H655" s="92" t="str">
        <f t="shared" si="51"/>
        <v/>
      </c>
      <c r="I655" s="91" t="str">
        <f>IF(MOD(ROW(I654),2)=0,IF( OR(INDEX(Calculation!$BH$6:$BH$505,ROW(I654)/2-2,1)="",AND(INDEX(Calculation!$BH$6:$BH$505,ROW(I654)/2-2,1)="-",INDEX(Calculation!$BG$6:$BG$505,ROW(I654)/2-2,1)="-")),"",INDEX(Calculation!$BH$6:$BH$505,ROW(I654)/2-2,1)&amp; " - " &amp; INDEX(Calculation!$BI$6:$BI$505,ROW(I654)/2-2,1)),"")</f>
        <v/>
      </c>
      <c r="J655" s="45"/>
      <c r="K655" s="92" t="str">
        <f t="shared" si="52"/>
        <v/>
      </c>
      <c r="L655" s="91" t="str">
        <f>IF(MOD(ROW(I654),2)=0,IF( OR(INDEX(Calculation!$BJ$6:$BJ$505,ROW(I654)/2-2,1)="",AND(INDEX(Calculation!$BJ$6:$BJ$505,ROW(I654)/2-2,1)="-",INDEX(Calculation!$BH$6:$BH$505,ROW(I654)/2-2,1)="-")),"",INDEX(Calculation!$BJ$6:$BJ$505,ROW(I654)/2-2,1)&amp; " - " &amp; INDEX(Calculation!$BK$6:$BK$505,ROW(I654)/2-2,1)),"")</f>
        <v/>
      </c>
      <c r="M655" s="45"/>
      <c r="N655" s="92" t="str">
        <f t="shared" si="53"/>
        <v/>
      </c>
      <c r="O655" s="91" t="str">
        <f>IF(MOD(ROW(I654),2)=0,IF( OR(INDEX(Calculation!$BL$6:$BL$505,ROW(I654)/2-2,1)="",AND(INDEX(Calculation!$BL$6:$BL$505,ROW(I654)/2-2,1)="-",INDEX(Calculation!$BJ$6:$BJ$505,ROW(I654)/2-2,1)="-")),"",INDEX(Calculation!$BL$6:$BL$505,ROW(I654)/2-2,1)&amp; " - " &amp; INDEX(Calculation!$BM$6:$BM$505,ROW(I654)/2-2,1)),"")</f>
        <v/>
      </c>
      <c r="P655" s="45"/>
      <c r="Q655" s="92" t="str">
        <f t="shared" si="54"/>
        <v/>
      </c>
      <c r="R655" s="91" t="str">
        <f>IF(MOD(ROW(L654),2)=0,IF( OR(INDEX(Calculation!$BN$6:$BN$505,ROW(L654)/2-2,1)="",AND(INDEX(Calculation!$BN$6:$BN$505,ROW(L654)/2-2,1)="-",INDEX(Calculation!$BL$6:$BL$505,ROW(I654)/2-2,1)="-")),"",INDEX(Calculation!$BN$6:$BN$505,ROW(L654)/2-2,1)&amp; " - " &amp; INDEX(Calculation!$BO$6:$BO$505,ROW(L654)/2-2,1)),"")</f>
        <v/>
      </c>
      <c r="S655" s="63"/>
    </row>
    <row r="656" spans="2:19" x14ac:dyDescent="0.25">
      <c r="B656" s="62"/>
      <c r="C656" s="45"/>
      <c r="D656" s="81"/>
      <c r="E656" s="92" t="str">
        <f t="shared" si="50"/>
        <v/>
      </c>
      <c r="F656" s="91" t="str">
        <f>IF(MOD(ROW(F655),2)=0,IF( LEN(INDEX(Calculation!$BF$6:$BF$505,ROW(F655)/2-2,1))=0,"",INDEX(Calculation!$BF$6:$BF$505,ROW(F655)/2-2,1)&amp; " - " &amp; INDEX(Calculation!$BG$6:$BG$505,ROW(F655)/2-2,1)),"")</f>
        <v/>
      </c>
      <c r="G656" s="45"/>
      <c r="H656" s="92" t="str">
        <f t="shared" si="51"/>
        <v/>
      </c>
      <c r="I656" s="91" t="str">
        <f>IF(MOD(ROW(I655),2)=0,IF( OR(INDEX(Calculation!$BH$6:$BH$505,ROW(I655)/2-2,1)="",AND(INDEX(Calculation!$BH$6:$BH$505,ROW(I655)/2-2,1)="-",INDEX(Calculation!$BG$6:$BG$505,ROW(I655)/2-2,1)="-")),"",INDEX(Calculation!$BH$6:$BH$505,ROW(I655)/2-2,1)&amp; " - " &amp; INDEX(Calculation!$BI$6:$BI$505,ROW(I655)/2-2,1)),"")</f>
        <v/>
      </c>
      <c r="J656" s="45"/>
      <c r="K656" s="92" t="str">
        <f t="shared" si="52"/>
        <v/>
      </c>
      <c r="L656" s="91" t="str">
        <f>IF(MOD(ROW(I655),2)=0,IF( OR(INDEX(Calculation!$BJ$6:$BJ$505,ROW(I655)/2-2,1)="",AND(INDEX(Calculation!$BJ$6:$BJ$505,ROW(I655)/2-2,1)="-",INDEX(Calculation!$BH$6:$BH$505,ROW(I655)/2-2,1)="-")),"",INDEX(Calculation!$BJ$6:$BJ$505,ROW(I655)/2-2,1)&amp; " - " &amp; INDEX(Calculation!$BK$6:$BK$505,ROW(I655)/2-2,1)),"")</f>
        <v/>
      </c>
      <c r="M656" s="45"/>
      <c r="N656" s="92" t="str">
        <f t="shared" si="53"/>
        <v/>
      </c>
      <c r="O656" s="91" t="str">
        <f>IF(MOD(ROW(I655),2)=0,IF( OR(INDEX(Calculation!$BL$6:$BL$505,ROW(I655)/2-2,1)="",AND(INDEX(Calculation!$BL$6:$BL$505,ROW(I655)/2-2,1)="-",INDEX(Calculation!$BJ$6:$BJ$505,ROW(I655)/2-2,1)="-")),"",INDEX(Calculation!$BL$6:$BL$505,ROW(I655)/2-2,1)&amp; " - " &amp; INDEX(Calculation!$BM$6:$BM$505,ROW(I655)/2-2,1)),"")</f>
        <v/>
      </c>
      <c r="P656" s="45"/>
      <c r="Q656" s="92" t="str">
        <f t="shared" si="54"/>
        <v/>
      </c>
      <c r="R656" s="91" t="str">
        <f>IF(MOD(ROW(L655),2)=0,IF( OR(INDEX(Calculation!$BN$6:$BN$505,ROW(L655)/2-2,1)="",AND(INDEX(Calculation!$BN$6:$BN$505,ROW(L655)/2-2,1)="-",INDEX(Calculation!$BL$6:$BL$505,ROW(I655)/2-2,1)="-")),"",INDEX(Calculation!$BN$6:$BN$505,ROW(L655)/2-2,1)&amp; " - " &amp; INDEX(Calculation!$BO$6:$BO$505,ROW(L655)/2-2,1)),"")</f>
        <v/>
      </c>
      <c r="S656" s="63"/>
    </row>
    <row r="657" spans="2:19" x14ac:dyDescent="0.25">
      <c r="B657" s="62"/>
      <c r="C657" s="45"/>
      <c r="D657" s="81"/>
      <c r="E657" s="92" t="str">
        <f t="shared" si="50"/>
        <v/>
      </c>
      <c r="F657" s="91" t="str">
        <f>IF(MOD(ROW(F656),2)=0,IF( LEN(INDEX(Calculation!$BF$6:$BF$505,ROW(F656)/2-2,1))=0,"",INDEX(Calculation!$BF$6:$BF$505,ROW(F656)/2-2,1)&amp; " - " &amp; INDEX(Calculation!$BG$6:$BG$505,ROW(F656)/2-2,1)),"")</f>
        <v/>
      </c>
      <c r="G657" s="45"/>
      <c r="H657" s="92" t="str">
        <f t="shared" si="51"/>
        <v/>
      </c>
      <c r="I657" s="91" t="str">
        <f>IF(MOD(ROW(I656),2)=0,IF( OR(INDEX(Calculation!$BH$6:$BH$505,ROW(I656)/2-2,1)="",AND(INDEX(Calculation!$BH$6:$BH$505,ROW(I656)/2-2,1)="-",INDEX(Calculation!$BG$6:$BG$505,ROW(I656)/2-2,1)="-")),"",INDEX(Calculation!$BH$6:$BH$505,ROW(I656)/2-2,1)&amp; " - " &amp; INDEX(Calculation!$BI$6:$BI$505,ROW(I656)/2-2,1)),"")</f>
        <v/>
      </c>
      <c r="J657" s="45"/>
      <c r="K657" s="92" t="str">
        <f t="shared" si="52"/>
        <v/>
      </c>
      <c r="L657" s="91" t="str">
        <f>IF(MOD(ROW(I656),2)=0,IF( OR(INDEX(Calculation!$BJ$6:$BJ$505,ROW(I656)/2-2,1)="",AND(INDEX(Calculation!$BJ$6:$BJ$505,ROW(I656)/2-2,1)="-",INDEX(Calculation!$BH$6:$BH$505,ROW(I656)/2-2,1)="-")),"",INDEX(Calculation!$BJ$6:$BJ$505,ROW(I656)/2-2,1)&amp; " - " &amp; INDEX(Calculation!$BK$6:$BK$505,ROW(I656)/2-2,1)),"")</f>
        <v/>
      </c>
      <c r="M657" s="45"/>
      <c r="N657" s="92" t="str">
        <f t="shared" si="53"/>
        <v/>
      </c>
      <c r="O657" s="91" t="str">
        <f>IF(MOD(ROW(I656),2)=0,IF( OR(INDEX(Calculation!$BL$6:$BL$505,ROW(I656)/2-2,1)="",AND(INDEX(Calculation!$BL$6:$BL$505,ROW(I656)/2-2,1)="-",INDEX(Calculation!$BJ$6:$BJ$505,ROW(I656)/2-2,1)="-")),"",INDEX(Calculation!$BL$6:$BL$505,ROW(I656)/2-2,1)&amp; " - " &amp; INDEX(Calculation!$BM$6:$BM$505,ROW(I656)/2-2,1)),"")</f>
        <v/>
      </c>
      <c r="P657" s="45"/>
      <c r="Q657" s="92" t="str">
        <f t="shared" si="54"/>
        <v/>
      </c>
      <c r="R657" s="91" t="str">
        <f>IF(MOD(ROW(L656),2)=0,IF( OR(INDEX(Calculation!$BN$6:$BN$505,ROW(L656)/2-2,1)="",AND(INDEX(Calculation!$BN$6:$BN$505,ROW(L656)/2-2,1)="-",INDEX(Calculation!$BL$6:$BL$505,ROW(I656)/2-2,1)="-")),"",INDEX(Calculation!$BN$6:$BN$505,ROW(L656)/2-2,1)&amp; " - " &amp; INDEX(Calculation!$BO$6:$BO$505,ROW(L656)/2-2,1)),"")</f>
        <v/>
      </c>
      <c r="S657" s="63"/>
    </row>
    <row r="658" spans="2:19" x14ac:dyDescent="0.25">
      <c r="B658" s="62"/>
      <c r="C658" s="45"/>
      <c r="D658" s="81"/>
      <c r="E658" s="92" t="str">
        <f t="shared" si="50"/>
        <v/>
      </c>
      <c r="F658" s="91" t="str">
        <f>IF(MOD(ROW(F657),2)=0,IF( LEN(INDEX(Calculation!$BF$6:$BF$505,ROW(F657)/2-2,1))=0,"",INDEX(Calculation!$BF$6:$BF$505,ROW(F657)/2-2,1)&amp; " - " &amp; INDEX(Calculation!$BG$6:$BG$505,ROW(F657)/2-2,1)),"")</f>
        <v/>
      </c>
      <c r="G658" s="45"/>
      <c r="H658" s="92" t="str">
        <f t="shared" si="51"/>
        <v/>
      </c>
      <c r="I658" s="91" t="str">
        <f>IF(MOD(ROW(I657),2)=0,IF( OR(INDEX(Calculation!$BH$6:$BH$505,ROW(I657)/2-2,1)="",AND(INDEX(Calculation!$BH$6:$BH$505,ROW(I657)/2-2,1)="-",INDEX(Calculation!$BG$6:$BG$505,ROW(I657)/2-2,1)="-")),"",INDEX(Calculation!$BH$6:$BH$505,ROW(I657)/2-2,1)&amp; " - " &amp; INDEX(Calculation!$BI$6:$BI$505,ROW(I657)/2-2,1)),"")</f>
        <v/>
      </c>
      <c r="J658" s="45"/>
      <c r="K658" s="92" t="str">
        <f t="shared" si="52"/>
        <v/>
      </c>
      <c r="L658" s="91" t="str">
        <f>IF(MOD(ROW(I657),2)=0,IF( OR(INDEX(Calculation!$BJ$6:$BJ$505,ROW(I657)/2-2,1)="",AND(INDEX(Calculation!$BJ$6:$BJ$505,ROW(I657)/2-2,1)="-",INDEX(Calculation!$BH$6:$BH$505,ROW(I657)/2-2,1)="-")),"",INDEX(Calculation!$BJ$6:$BJ$505,ROW(I657)/2-2,1)&amp; " - " &amp; INDEX(Calculation!$BK$6:$BK$505,ROW(I657)/2-2,1)),"")</f>
        <v/>
      </c>
      <c r="M658" s="45"/>
      <c r="N658" s="92" t="str">
        <f t="shared" si="53"/>
        <v/>
      </c>
      <c r="O658" s="91" t="str">
        <f>IF(MOD(ROW(I657),2)=0,IF( OR(INDEX(Calculation!$BL$6:$BL$505,ROW(I657)/2-2,1)="",AND(INDEX(Calculation!$BL$6:$BL$505,ROW(I657)/2-2,1)="-",INDEX(Calculation!$BJ$6:$BJ$505,ROW(I657)/2-2,1)="-")),"",INDEX(Calculation!$BL$6:$BL$505,ROW(I657)/2-2,1)&amp; " - " &amp; INDEX(Calculation!$BM$6:$BM$505,ROW(I657)/2-2,1)),"")</f>
        <v/>
      </c>
      <c r="P658" s="45"/>
      <c r="Q658" s="92" t="str">
        <f t="shared" si="54"/>
        <v/>
      </c>
      <c r="R658" s="91" t="str">
        <f>IF(MOD(ROW(L657),2)=0,IF( OR(INDEX(Calculation!$BN$6:$BN$505,ROW(L657)/2-2,1)="",AND(INDEX(Calculation!$BN$6:$BN$505,ROW(L657)/2-2,1)="-",INDEX(Calculation!$BL$6:$BL$505,ROW(I657)/2-2,1)="-")),"",INDEX(Calculation!$BN$6:$BN$505,ROW(L657)/2-2,1)&amp; " - " &amp; INDEX(Calculation!$BO$6:$BO$505,ROW(L657)/2-2,1)),"")</f>
        <v/>
      </c>
      <c r="S658" s="63"/>
    </row>
    <row r="659" spans="2:19" x14ac:dyDescent="0.25">
      <c r="B659" s="62"/>
      <c r="C659" s="45"/>
      <c r="D659" s="81"/>
      <c r="E659" s="92" t="str">
        <f t="shared" si="50"/>
        <v/>
      </c>
      <c r="F659" s="91" t="str">
        <f>IF(MOD(ROW(F658),2)=0,IF( LEN(INDEX(Calculation!$BF$6:$BF$505,ROW(F658)/2-2,1))=0,"",INDEX(Calculation!$BF$6:$BF$505,ROW(F658)/2-2,1)&amp; " - " &amp; INDEX(Calculation!$BG$6:$BG$505,ROW(F658)/2-2,1)),"")</f>
        <v/>
      </c>
      <c r="G659" s="45"/>
      <c r="H659" s="92" t="str">
        <f t="shared" si="51"/>
        <v/>
      </c>
      <c r="I659" s="91" t="str">
        <f>IF(MOD(ROW(I658),2)=0,IF( OR(INDEX(Calculation!$BH$6:$BH$505,ROW(I658)/2-2,1)="",AND(INDEX(Calculation!$BH$6:$BH$505,ROW(I658)/2-2,1)="-",INDEX(Calculation!$BG$6:$BG$505,ROW(I658)/2-2,1)="-")),"",INDEX(Calculation!$BH$6:$BH$505,ROW(I658)/2-2,1)&amp; " - " &amp; INDEX(Calculation!$BI$6:$BI$505,ROW(I658)/2-2,1)),"")</f>
        <v/>
      </c>
      <c r="J659" s="45"/>
      <c r="K659" s="92" t="str">
        <f t="shared" si="52"/>
        <v/>
      </c>
      <c r="L659" s="91" t="str">
        <f>IF(MOD(ROW(I658),2)=0,IF( OR(INDEX(Calculation!$BJ$6:$BJ$505,ROW(I658)/2-2,1)="",AND(INDEX(Calculation!$BJ$6:$BJ$505,ROW(I658)/2-2,1)="-",INDEX(Calculation!$BH$6:$BH$505,ROW(I658)/2-2,1)="-")),"",INDEX(Calculation!$BJ$6:$BJ$505,ROW(I658)/2-2,1)&amp; " - " &amp; INDEX(Calculation!$BK$6:$BK$505,ROW(I658)/2-2,1)),"")</f>
        <v/>
      </c>
      <c r="M659" s="45"/>
      <c r="N659" s="92" t="str">
        <f t="shared" si="53"/>
        <v/>
      </c>
      <c r="O659" s="91" t="str">
        <f>IF(MOD(ROW(I658),2)=0,IF( OR(INDEX(Calculation!$BL$6:$BL$505,ROW(I658)/2-2,1)="",AND(INDEX(Calculation!$BL$6:$BL$505,ROW(I658)/2-2,1)="-",INDEX(Calculation!$BJ$6:$BJ$505,ROW(I658)/2-2,1)="-")),"",INDEX(Calculation!$BL$6:$BL$505,ROW(I658)/2-2,1)&amp; " - " &amp; INDEX(Calculation!$BM$6:$BM$505,ROW(I658)/2-2,1)),"")</f>
        <v/>
      </c>
      <c r="P659" s="45"/>
      <c r="Q659" s="92" t="str">
        <f t="shared" si="54"/>
        <v/>
      </c>
      <c r="R659" s="91" t="str">
        <f>IF(MOD(ROW(L658),2)=0,IF( OR(INDEX(Calculation!$BN$6:$BN$505,ROW(L658)/2-2,1)="",AND(INDEX(Calculation!$BN$6:$BN$505,ROW(L658)/2-2,1)="-",INDEX(Calculation!$BL$6:$BL$505,ROW(I658)/2-2,1)="-")),"",INDEX(Calculation!$BN$6:$BN$505,ROW(L658)/2-2,1)&amp; " - " &amp; INDEX(Calculation!$BO$6:$BO$505,ROW(L658)/2-2,1)),"")</f>
        <v/>
      </c>
      <c r="S659" s="63"/>
    </row>
    <row r="660" spans="2:19" x14ac:dyDescent="0.25">
      <c r="B660" s="62"/>
      <c r="C660" s="45"/>
      <c r="D660" s="81"/>
      <c r="E660" s="92" t="str">
        <f t="shared" si="50"/>
        <v/>
      </c>
      <c r="F660" s="91" t="str">
        <f>IF(MOD(ROW(F659),2)=0,IF( LEN(INDEX(Calculation!$BF$6:$BF$505,ROW(F659)/2-2,1))=0,"",INDEX(Calculation!$BF$6:$BF$505,ROW(F659)/2-2,1)&amp; " - " &amp; INDEX(Calculation!$BG$6:$BG$505,ROW(F659)/2-2,1)),"")</f>
        <v/>
      </c>
      <c r="G660" s="45"/>
      <c r="H660" s="92" t="str">
        <f t="shared" si="51"/>
        <v/>
      </c>
      <c r="I660" s="91" t="str">
        <f>IF(MOD(ROW(I659),2)=0,IF( OR(INDEX(Calculation!$BH$6:$BH$505,ROW(I659)/2-2,1)="",AND(INDEX(Calculation!$BH$6:$BH$505,ROW(I659)/2-2,1)="-",INDEX(Calculation!$BG$6:$BG$505,ROW(I659)/2-2,1)="-")),"",INDEX(Calculation!$BH$6:$BH$505,ROW(I659)/2-2,1)&amp; " - " &amp; INDEX(Calculation!$BI$6:$BI$505,ROW(I659)/2-2,1)),"")</f>
        <v/>
      </c>
      <c r="J660" s="45"/>
      <c r="K660" s="92" t="str">
        <f t="shared" si="52"/>
        <v/>
      </c>
      <c r="L660" s="91" t="str">
        <f>IF(MOD(ROW(I659),2)=0,IF( OR(INDEX(Calculation!$BJ$6:$BJ$505,ROW(I659)/2-2,1)="",AND(INDEX(Calculation!$BJ$6:$BJ$505,ROW(I659)/2-2,1)="-",INDEX(Calculation!$BH$6:$BH$505,ROW(I659)/2-2,1)="-")),"",INDEX(Calculation!$BJ$6:$BJ$505,ROW(I659)/2-2,1)&amp; " - " &amp; INDEX(Calculation!$BK$6:$BK$505,ROW(I659)/2-2,1)),"")</f>
        <v/>
      </c>
      <c r="M660" s="45"/>
      <c r="N660" s="92" t="str">
        <f t="shared" si="53"/>
        <v/>
      </c>
      <c r="O660" s="91" t="str">
        <f>IF(MOD(ROW(I659),2)=0,IF( OR(INDEX(Calculation!$BL$6:$BL$505,ROW(I659)/2-2,1)="",AND(INDEX(Calculation!$BL$6:$BL$505,ROW(I659)/2-2,1)="-",INDEX(Calculation!$BJ$6:$BJ$505,ROW(I659)/2-2,1)="-")),"",INDEX(Calculation!$BL$6:$BL$505,ROW(I659)/2-2,1)&amp; " - " &amp; INDEX(Calculation!$BM$6:$BM$505,ROW(I659)/2-2,1)),"")</f>
        <v/>
      </c>
      <c r="P660" s="45"/>
      <c r="Q660" s="92" t="str">
        <f t="shared" si="54"/>
        <v/>
      </c>
      <c r="R660" s="91" t="str">
        <f>IF(MOD(ROW(L659),2)=0,IF( OR(INDEX(Calculation!$BN$6:$BN$505,ROW(L659)/2-2,1)="",AND(INDEX(Calculation!$BN$6:$BN$505,ROW(L659)/2-2,1)="-",INDEX(Calculation!$BL$6:$BL$505,ROW(I659)/2-2,1)="-")),"",INDEX(Calculation!$BN$6:$BN$505,ROW(L659)/2-2,1)&amp; " - " &amp; INDEX(Calculation!$BO$6:$BO$505,ROW(L659)/2-2,1)),"")</f>
        <v/>
      </c>
      <c r="S660" s="63"/>
    </row>
    <row r="661" spans="2:19" x14ac:dyDescent="0.25">
      <c r="B661" s="62"/>
      <c r="C661" s="45"/>
      <c r="D661" s="81"/>
      <c r="E661" s="92" t="str">
        <f t="shared" si="50"/>
        <v/>
      </c>
      <c r="F661" s="91" t="str">
        <f>IF(MOD(ROW(F660),2)=0,IF( LEN(INDEX(Calculation!$BF$6:$BF$505,ROW(F660)/2-2,1))=0,"",INDEX(Calculation!$BF$6:$BF$505,ROW(F660)/2-2,1)&amp; " - " &amp; INDEX(Calculation!$BG$6:$BG$505,ROW(F660)/2-2,1)),"")</f>
        <v/>
      </c>
      <c r="G661" s="45"/>
      <c r="H661" s="92" t="str">
        <f t="shared" si="51"/>
        <v/>
      </c>
      <c r="I661" s="91" t="str">
        <f>IF(MOD(ROW(I660),2)=0,IF( OR(INDEX(Calculation!$BH$6:$BH$505,ROW(I660)/2-2,1)="",AND(INDEX(Calculation!$BH$6:$BH$505,ROW(I660)/2-2,1)="-",INDEX(Calculation!$BG$6:$BG$505,ROW(I660)/2-2,1)="-")),"",INDEX(Calculation!$BH$6:$BH$505,ROW(I660)/2-2,1)&amp; " - " &amp; INDEX(Calculation!$BI$6:$BI$505,ROW(I660)/2-2,1)),"")</f>
        <v/>
      </c>
      <c r="J661" s="45"/>
      <c r="K661" s="92" t="str">
        <f t="shared" si="52"/>
        <v/>
      </c>
      <c r="L661" s="91" t="str">
        <f>IF(MOD(ROW(I660),2)=0,IF( OR(INDEX(Calculation!$BJ$6:$BJ$505,ROW(I660)/2-2,1)="",AND(INDEX(Calculation!$BJ$6:$BJ$505,ROW(I660)/2-2,1)="-",INDEX(Calculation!$BH$6:$BH$505,ROW(I660)/2-2,1)="-")),"",INDEX(Calculation!$BJ$6:$BJ$505,ROW(I660)/2-2,1)&amp; " - " &amp; INDEX(Calculation!$BK$6:$BK$505,ROW(I660)/2-2,1)),"")</f>
        <v/>
      </c>
      <c r="M661" s="45"/>
      <c r="N661" s="92" t="str">
        <f t="shared" si="53"/>
        <v/>
      </c>
      <c r="O661" s="91" t="str">
        <f>IF(MOD(ROW(I660),2)=0,IF( OR(INDEX(Calculation!$BL$6:$BL$505,ROW(I660)/2-2,1)="",AND(INDEX(Calculation!$BL$6:$BL$505,ROW(I660)/2-2,1)="-",INDEX(Calculation!$BJ$6:$BJ$505,ROW(I660)/2-2,1)="-")),"",INDEX(Calculation!$BL$6:$BL$505,ROW(I660)/2-2,1)&amp; " - " &amp; INDEX(Calculation!$BM$6:$BM$505,ROW(I660)/2-2,1)),"")</f>
        <v/>
      </c>
      <c r="P661" s="45"/>
      <c r="Q661" s="92" t="str">
        <f t="shared" si="54"/>
        <v/>
      </c>
      <c r="R661" s="91" t="str">
        <f>IF(MOD(ROW(L660),2)=0,IF( OR(INDEX(Calculation!$BN$6:$BN$505,ROW(L660)/2-2,1)="",AND(INDEX(Calculation!$BN$6:$BN$505,ROW(L660)/2-2,1)="-",INDEX(Calculation!$BL$6:$BL$505,ROW(I660)/2-2,1)="-")),"",INDEX(Calculation!$BN$6:$BN$505,ROW(L660)/2-2,1)&amp; " - " &amp; INDEX(Calculation!$BO$6:$BO$505,ROW(L660)/2-2,1)),"")</f>
        <v/>
      </c>
      <c r="S661" s="63"/>
    </row>
    <row r="662" spans="2:19" x14ac:dyDescent="0.25">
      <c r="B662" s="62"/>
      <c r="C662" s="45"/>
      <c r="D662" s="81"/>
      <c r="E662" s="92" t="str">
        <f t="shared" si="50"/>
        <v/>
      </c>
      <c r="F662" s="91" t="str">
        <f>IF(MOD(ROW(F661),2)=0,IF( LEN(INDEX(Calculation!$BF$6:$BF$505,ROW(F661)/2-2,1))=0,"",INDEX(Calculation!$BF$6:$BF$505,ROW(F661)/2-2,1)&amp; " - " &amp; INDEX(Calculation!$BG$6:$BG$505,ROW(F661)/2-2,1)),"")</f>
        <v/>
      </c>
      <c r="G662" s="45"/>
      <c r="H662" s="92" t="str">
        <f t="shared" si="51"/>
        <v/>
      </c>
      <c r="I662" s="91" t="str">
        <f>IF(MOD(ROW(I661),2)=0,IF( OR(INDEX(Calculation!$BH$6:$BH$505,ROW(I661)/2-2,1)="",AND(INDEX(Calculation!$BH$6:$BH$505,ROW(I661)/2-2,1)="-",INDEX(Calculation!$BG$6:$BG$505,ROW(I661)/2-2,1)="-")),"",INDEX(Calculation!$BH$6:$BH$505,ROW(I661)/2-2,1)&amp; " - " &amp; INDEX(Calculation!$BI$6:$BI$505,ROW(I661)/2-2,1)),"")</f>
        <v/>
      </c>
      <c r="J662" s="45"/>
      <c r="K662" s="92" t="str">
        <f t="shared" si="52"/>
        <v/>
      </c>
      <c r="L662" s="91" t="str">
        <f>IF(MOD(ROW(I661),2)=0,IF( OR(INDEX(Calculation!$BJ$6:$BJ$505,ROW(I661)/2-2,1)="",AND(INDEX(Calculation!$BJ$6:$BJ$505,ROW(I661)/2-2,1)="-",INDEX(Calculation!$BH$6:$BH$505,ROW(I661)/2-2,1)="-")),"",INDEX(Calculation!$BJ$6:$BJ$505,ROW(I661)/2-2,1)&amp; " - " &amp; INDEX(Calculation!$BK$6:$BK$505,ROW(I661)/2-2,1)),"")</f>
        <v/>
      </c>
      <c r="M662" s="45"/>
      <c r="N662" s="92" t="str">
        <f t="shared" si="53"/>
        <v/>
      </c>
      <c r="O662" s="91" t="str">
        <f>IF(MOD(ROW(I661),2)=0,IF( OR(INDEX(Calculation!$BL$6:$BL$505,ROW(I661)/2-2,1)="",AND(INDEX(Calculation!$BL$6:$BL$505,ROW(I661)/2-2,1)="-",INDEX(Calculation!$BJ$6:$BJ$505,ROW(I661)/2-2,1)="-")),"",INDEX(Calculation!$BL$6:$BL$505,ROW(I661)/2-2,1)&amp; " - " &amp; INDEX(Calculation!$BM$6:$BM$505,ROW(I661)/2-2,1)),"")</f>
        <v/>
      </c>
      <c r="P662" s="45"/>
      <c r="Q662" s="92" t="str">
        <f t="shared" si="54"/>
        <v/>
      </c>
      <c r="R662" s="91" t="str">
        <f>IF(MOD(ROW(L661),2)=0,IF( OR(INDEX(Calculation!$BN$6:$BN$505,ROW(L661)/2-2,1)="",AND(INDEX(Calculation!$BN$6:$BN$505,ROW(L661)/2-2,1)="-",INDEX(Calculation!$BL$6:$BL$505,ROW(I661)/2-2,1)="-")),"",INDEX(Calculation!$BN$6:$BN$505,ROW(L661)/2-2,1)&amp; " - " &amp; INDEX(Calculation!$BO$6:$BO$505,ROW(L661)/2-2,1)),"")</f>
        <v/>
      </c>
      <c r="S662" s="63"/>
    </row>
    <row r="663" spans="2:19" x14ac:dyDescent="0.25">
      <c r="B663" s="62"/>
      <c r="C663" s="45"/>
      <c r="D663" s="81"/>
      <c r="E663" s="92" t="str">
        <f t="shared" si="50"/>
        <v/>
      </c>
      <c r="F663" s="91" t="str">
        <f>IF(MOD(ROW(F662),2)=0,IF( LEN(INDEX(Calculation!$BF$6:$BF$505,ROW(F662)/2-2,1))=0,"",INDEX(Calculation!$BF$6:$BF$505,ROW(F662)/2-2,1)&amp; " - " &amp; INDEX(Calculation!$BG$6:$BG$505,ROW(F662)/2-2,1)),"")</f>
        <v/>
      </c>
      <c r="G663" s="45"/>
      <c r="H663" s="92" t="str">
        <f t="shared" si="51"/>
        <v/>
      </c>
      <c r="I663" s="91" t="str">
        <f>IF(MOD(ROW(I662),2)=0,IF( OR(INDEX(Calculation!$BH$6:$BH$505,ROW(I662)/2-2,1)="",AND(INDEX(Calculation!$BH$6:$BH$505,ROW(I662)/2-2,1)="-",INDEX(Calculation!$BG$6:$BG$505,ROW(I662)/2-2,1)="-")),"",INDEX(Calculation!$BH$6:$BH$505,ROW(I662)/2-2,1)&amp; " - " &amp; INDEX(Calculation!$BI$6:$BI$505,ROW(I662)/2-2,1)),"")</f>
        <v/>
      </c>
      <c r="J663" s="45"/>
      <c r="K663" s="92" t="str">
        <f t="shared" si="52"/>
        <v/>
      </c>
      <c r="L663" s="91" t="str">
        <f>IF(MOD(ROW(I662),2)=0,IF( OR(INDEX(Calculation!$BJ$6:$BJ$505,ROW(I662)/2-2,1)="",AND(INDEX(Calculation!$BJ$6:$BJ$505,ROW(I662)/2-2,1)="-",INDEX(Calculation!$BH$6:$BH$505,ROW(I662)/2-2,1)="-")),"",INDEX(Calculation!$BJ$6:$BJ$505,ROW(I662)/2-2,1)&amp; " - " &amp; INDEX(Calculation!$BK$6:$BK$505,ROW(I662)/2-2,1)),"")</f>
        <v/>
      </c>
      <c r="M663" s="45"/>
      <c r="N663" s="92" t="str">
        <f t="shared" si="53"/>
        <v/>
      </c>
      <c r="O663" s="91" t="str">
        <f>IF(MOD(ROW(I662),2)=0,IF( OR(INDEX(Calculation!$BL$6:$BL$505,ROW(I662)/2-2,1)="",AND(INDEX(Calculation!$BL$6:$BL$505,ROW(I662)/2-2,1)="-",INDEX(Calculation!$BJ$6:$BJ$505,ROW(I662)/2-2,1)="-")),"",INDEX(Calculation!$BL$6:$BL$505,ROW(I662)/2-2,1)&amp; " - " &amp; INDEX(Calculation!$BM$6:$BM$505,ROW(I662)/2-2,1)),"")</f>
        <v/>
      </c>
      <c r="P663" s="45"/>
      <c r="Q663" s="92" t="str">
        <f t="shared" si="54"/>
        <v/>
      </c>
      <c r="R663" s="91" t="str">
        <f>IF(MOD(ROW(L662),2)=0,IF( OR(INDEX(Calculation!$BN$6:$BN$505,ROW(L662)/2-2,1)="",AND(INDEX(Calculation!$BN$6:$BN$505,ROW(L662)/2-2,1)="-",INDEX(Calculation!$BL$6:$BL$505,ROW(I662)/2-2,1)="-")),"",INDEX(Calculation!$BN$6:$BN$505,ROW(L662)/2-2,1)&amp; " - " &amp; INDEX(Calculation!$BO$6:$BO$505,ROW(L662)/2-2,1)),"")</f>
        <v/>
      </c>
      <c r="S663" s="63"/>
    </row>
    <row r="664" spans="2:19" x14ac:dyDescent="0.25">
      <c r="B664" s="62"/>
      <c r="C664" s="45"/>
      <c r="D664" s="81"/>
      <c r="E664" s="92" t="str">
        <f t="shared" si="50"/>
        <v/>
      </c>
      <c r="F664" s="91" t="str">
        <f>IF(MOD(ROW(F663),2)=0,IF( LEN(INDEX(Calculation!$BF$6:$BF$505,ROW(F663)/2-2,1))=0,"",INDEX(Calculation!$BF$6:$BF$505,ROW(F663)/2-2,1)&amp; " - " &amp; INDEX(Calculation!$BG$6:$BG$505,ROW(F663)/2-2,1)),"")</f>
        <v/>
      </c>
      <c r="G664" s="45"/>
      <c r="H664" s="92" t="str">
        <f t="shared" si="51"/>
        <v/>
      </c>
      <c r="I664" s="91" t="str">
        <f>IF(MOD(ROW(I663),2)=0,IF( OR(INDEX(Calculation!$BH$6:$BH$505,ROW(I663)/2-2,1)="",AND(INDEX(Calculation!$BH$6:$BH$505,ROW(I663)/2-2,1)="-",INDEX(Calculation!$BG$6:$BG$505,ROW(I663)/2-2,1)="-")),"",INDEX(Calculation!$BH$6:$BH$505,ROW(I663)/2-2,1)&amp; " - " &amp; INDEX(Calculation!$BI$6:$BI$505,ROW(I663)/2-2,1)),"")</f>
        <v/>
      </c>
      <c r="J664" s="45"/>
      <c r="K664" s="92" t="str">
        <f t="shared" si="52"/>
        <v/>
      </c>
      <c r="L664" s="91" t="str">
        <f>IF(MOD(ROW(I663),2)=0,IF( OR(INDEX(Calculation!$BJ$6:$BJ$505,ROW(I663)/2-2,1)="",AND(INDEX(Calculation!$BJ$6:$BJ$505,ROW(I663)/2-2,1)="-",INDEX(Calculation!$BH$6:$BH$505,ROW(I663)/2-2,1)="-")),"",INDEX(Calculation!$BJ$6:$BJ$505,ROW(I663)/2-2,1)&amp; " - " &amp; INDEX(Calculation!$BK$6:$BK$505,ROW(I663)/2-2,1)),"")</f>
        <v/>
      </c>
      <c r="M664" s="45"/>
      <c r="N664" s="92" t="str">
        <f t="shared" si="53"/>
        <v/>
      </c>
      <c r="O664" s="91" t="str">
        <f>IF(MOD(ROW(I663),2)=0,IF( OR(INDEX(Calculation!$BL$6:$BL$505,ROW(I663)/2-2,1)="",AND(INDEX(Calculation!$BL$6:$BL$505,ROW(I663)/2-2,1)="-",INDEX(Calculation!$BJ$6:$BJ$505,ROW(I663)/2-2,1)="-")),"",INDEX(Calculation!$BL$6:$BL$505,ROW(I663)/2-2,1)&amp; " - " &amp; INDEX(Calculation!$BM$6:$BM$505,ROW(I663)/2-2,1)),"")</f>
        <v/>
      </c>
      <c r="P664" s="45"/>
      <c r="Q664" s="92" t="str">
        <f t="shared" si="54"/>
        <v/>
      </c>
      <c r="R664" s="91" t="str">
        <f>IF(MOD(ROW(L663),2)=0,IF( OR(INDEX(Calculation!$BN$6:$BN$505,ROW(L663)/2-2,1)="",AND(INDEX(Calculation!$BN$6:$BN$505,ROW(L663)/2-2,1)="-",INDEX(Calculation!$BL$6:$BL$505,ROW(I663)/2-2,1)="-")),"",INDEX(Calculation!$BN$6:$BN$505,ROW(L663)/2-2,1)&amp; " - " &amp; INDEX(Calculation!$BO$6:$BO$505,ROW(L663)/2-2,1)),"")</f>
        <v/>
      </c>
      <c r="S664" s="63"/>
    </row>
    <row r="665" spans="2:19" x14ac:dyDescent="0.25">
      <c r="B665" s="62"/>
      <c r="C665" s="45"/>
      <c r="D665" s="81"/>
      <c r="E665" s="92" t="str">
        <f t="shared" si="50"/>
        <v/>
      </c>
      <c r="F665" s="91" t="str">
        <f>IF(MOD(ROW(F664),2)=0,IF( LEN(INDEX(Calculation!$BF$6:$BF$505,ROW(F664)/2-2,1))=0,"",INDEX(Calculation!$BF$6:$BF$505,ROW(F664)/2-2,1)&amp; " - " &amp; INDEX(Calculation!$BG$6:$BG$505,ROW(F664)/2-2,1)),"")</f>
        <v/>
      </c>
      <c r="G665" s="45"/>
      <c r="H665" s="92" t="str">
        <f t="shared" si="51"/>
        <v/>
      </c>
      <c r="I665" s="91" t="str">
        <f>IF(MOD(ROW(I664),2)=0,IF( OR(INDEX(Calculation!$BH$6:$BH$505,ROW(I664)/2-2,1)="",AND(INDEX(Calculation!$BH$6:$BH$505,ROW(I664)/2-2,1)="-",INDEX(Calculation!$BG$6:$BG$505,ROW(I664)/2-2,1)="-")),"",INDEX(Calculation!$BH$6:$BH$505,ROW(I664)/2-2,1)&amp; " - " &amp; INDEX(Calculation!$BI$6:$BI$505,ROW(I664)/2-2,1)),"")</f>
        <v/>
      </c>
      <c r="J665" s="45"/>
      <c r="K665" s="92" t="str">
        <f t="shared" si="52"/>
        <v/>
      </c>
      <c r="L665" s="91" t="str">
        <f>IF(MOD(ROW(I664),2)=0,IF( OR(INDEX(Calculation!$BJ$6:$BJ$505,ROW(I664)/2-2,1)="",AND(INDEX(Calculation!$BJ$6:$BJ$505,ROW(I664)/2-2,1)="-",INDEX(Calculation!$BH$6:$BH$505,ROW(I664)/2-2,1)="-")),"",INDEX(Calculation!$BJ$6:$BJ$505,ROW(I664)/2-2,1)&amp; " - " &amp; INDEX(Calculation!$BK$6:$BK$505,ROW(I664)/2-2,1)),"")</f>
        <v/>
      </c>
      <c r="M665" s="45"/>
      <c r="N665" s="92" t="str">
        <f t="shared" si="53"/>
        <v/>
      </c>
      <c r="O665" s="91" t="str">
        <f>IF(MOD(ROW(I664),2)=0,IF( OR(INDEX(Calculation!$BL$6:$BL$505,ROW(I664)/2-2,1)="",AND(INDEX(Calculation!$BL$6:$BL$505,ROW(I664)/2-2,1)="-",INDEX(Calculation!$BJ$6:$BJ$505,ROW(I664)/2-2,1)="-")),"",INDEX(Calculation!$BL$6:$BL$505,ROW(I664)/2-2,1)&amp; " - " &amp; INDEX(Calculation!$BM$6:$BM$505,ROW(I664)/2-2,1)),"")</f>
        <v/>
      </c>
      <c r="P665" s="45"/>
      <c r="Q665" s="92" t="str">
        <f t="shared" si="54"/>
        <v/>
      </c>
      <c r="R665" s="91" t="str">
        <f>IF(MOD(ROW(L664),2)=0,IF( OR(INDEX(Calculation!$BN$6:$BN$505,ROW(L664)/2-2,1)="",AND(INDEX(Calculation!$BN$6:$BN$505,ROW(L664)/2-2,1)="-",INDEX(Calculation!$BL$6:$BL$505,ROW(I664)/2-2,1)="-")),"",INDEX(Calculation!$BN$6:$BN$505,ROW(L664)/2-2,1)&amp; " - " &amp; INDEX(Calculation!$BO$6:$BO$505,ROW(L664)/2-2,1)),"")</f>
        <v/>
      </c>
      <c r="S665" s="63"/>
    </row>
    <row r="666" spans="2:19" x14ac:dyDescent="0.25">
      <c r="B666" s="62"/>
      <c r="C666" s="45"/>
      <c r="D666" s="81"/>
      <c r="E666" s="92" t="str">
        <f t="shared" si="50"/>
        <v/>
      </c>
      <c r="F666" s="91" t="str">
        <f>IF(MOD(ROW(F665),2)=0,IF( LEN(INDEX(Calculation!$BF$6:$BF$505,ROW(F665)/2-2,1))=0,"",INDEX(Calculation!$BF$6:$BF$505,ROW(F665)/2-2,1)&amp; " - " &amp; INDEX(Calculation!$BG$6:$BG$505,ROW(F665)/2-2,1)),"")</f>
        <v/>
      </c>
      <c r="G666" s="45"/>
      <c r="H666" s="92" t="str">
        <f t="shared" si="51"/>
        <v/>
      </c>
      <c r="I666" s="91" t="str">
        <f>IF(MOD(ROW(I665),2)=0,IF( OR(INDEX(Calculation!$BH$6:$BH$505,ROW(I665)/2-2,1)="",AND(INDEX(Calculation!$BH$6:$BH$505,ROW(I665)/2-2,1)="-",INDEX(Calculation!$BG$6:$BG$505,ROW(I665)/2-2,1)="-")),"",INDEX(Calculation!$BH$6:$BH$505,ROW(I665)/2-2,1)&amp; " - " &amp; INDEX(Calculation!$BI$6:$BI$505,ROW(I665)/2-2,1)),"")</f>
        <v/>
      </c>
      <c r="J666" s="45"/>
      <c r="K666" s="92" t="str">
        <f t="shared" si="52"/>
        <v/>
      </c>
      <c r="L666" s="91" t="str">
        <f>IF(MOD(ROW(I665),2)=0,IF( OR(INDEX(Calculation!$BJ$6:$BJ$505,ROW(I665)/2-2,1)="",AND(INDEX(Calculation!$BJ$6:$BJ$505,ROW(I665)/2-2,1)="-",INDEX(Calculation!$BH$6:$BH$505,ROW(I665)/2-2,1)="-")),"",INDEX(Calculation!$BJ$6:$BJ$505,ROW(I665)/2-2,1)&amp; " - " &amp; INDEX(Calculation!$BK$6:$BK$505,ROW(I665)/2-2,1)),"")</f>
        <v/>
      </c>
      <c r="M666" s="45"/>
      <c r="N666" s="92" t="str">
        <f t="shared" si="53"/>
        <v/>
      </c>
      <c r="O666" s="91" t="str">
        <f>IF(MOD(ROW(I665),2)=0,IF( OR(INDEX(Calculation!$BL$6:$BL$505,ROW(I665)/2-2,1)="",AND(INDEX(Calculation!$BL$6:$BL$505,ROW(I665)/2-2,1)="-",INDEX(Calculation!$BJ$6:$BJ$505,ROW(I665)/2-2,1)="-")),"",INDEX(Calculation!$BL$6:$BL$505,ROW(I665)/2-2,1)&amp; " - " &amp; INDEX(Calculation!$BM$6:$BM$505,ROW(I665)/2-2,1)),"")</f>
        <v/>
      </c>
      <c r="P666" s="45"/>
      <c r="Q666" s="92" t="str">
        <f t="shared" si="54"/>
        <v/>
      </c>
      <c r="R666" s="91" t="str">
        <f>IF(MOD(ROW(L665),2)=0,IF( OR(INDEX(Calculation!$BN$6:$BN$505,ROW(L665)/2-2,1)="",AND(INDEX(Calculation!$BN$6:$BN$505,ROW(L665)/2-2,1)="-",INDEX(Calculation!$BL$6:$BL$505,ROW(I665)/2-2,1)="-")),"",INDEX(Calculation!$BN$6:$BN$505,ROW(L665)/2-2,1)&amp; " - " &amp; INDEX(Calculation!$BO$6:$BO$505,ROW(L665)/2-2,1)),"")</f>
        <v/>
      </c>
      <c r="S666" s="63"/>
    </row>
    <row r="667" spans="2:19" x14ac:dyDescent="0.25">
      <c r="B667" s="62"/>
      <c r="C667" s="45"/>
      <c r="D667" s="81"/>
      <c r="E667" s="92" t="str">
        <f t="shared" si="50"/>
        <v/>
      </c>
      <c r="F667" s="91" t="str">
        <f>IF(MOD(ROW(F666),2)=0,IF( LEN(INDEX(Calculation!$BF$6:$BF$505,ROW(F666)/2-2,1))=0,"",INDEX(Calculation!$BF$6:$BF$505,ROW(F666)/2-2,1)&amp; " - " &amp; INDEX(Calculation!$BG$6:$BG$505,ROW(F666)/2-2,1)),"")</f>
        <v/>
      </c>
      <c r="G667" s="45"/>
      <c r="H667" s="92" t="str">
        <f t="shared" si="51"/>
        <v/>
      </c>
      <c r="I667" s="91" t="str">
        <f>IF(MOD(ROW(I666),2)=0,IF( OR(INDEX(Calculation!$BH$6:$BH$505,ROW(I666)/2-2,1)="",AND(INDEX(Calculation!$BH$6:$BH$505,ROW(I666)/2-2,1)="-",INDEX(Calculation!$BG$6:$BG$505,ROW(I666)/2-2,1)="-")),"",INDEX(Calculation!$BH$6:$BH$505,ROW(I666)/2-2,1)&amp; " - " &amp; INDEX(Calculation!$BI$6:$BI$505,ROW(I666)/2-2,1)),"")</f>
        <v/>
      </c>
      <c r="J667" s="45"/>
      <c r="K667" s="92" t="str">
        <f t="shared" si="52"/>
        <v/>
      </c>
      <c r="L667" s="91" t="str">
        <f>IF(MOD(ROW(I666),2)=0,IF( OR(INDEX(Calculation!$BJ$6:$BJ$505,ROW(I666)/2-2,1)="",AND(INDEX(Calculation!$BJ$6:$BJ$505,ROW(I666)/2-2,1)="-",INDEX(Calculation!$BH$6:$BH$505,ROW(I666)/2-2,1)="-")),"",INDEX(Calculation!$BJ$6:$BJ$505,ROW(I666)/2-2,1)&amp; " - " &amp; INDEX(Calculation!$BK$6:$BK$505,ROW(I666)/2-2,1)),"")</f>
        <v/>
      </c>
      <c r="M667" s="45"/>
      <c r="N667" s="92" t="str">
        <f t="shared" si="53"/>
        <v/>
      </c>
      <c r="O667" s="91" t="str">
        <f>IF(MOD(ROW(I666),2)=0,IF( OR(INDEX(Calculation!$BL$6:$BL$505,ROW(I666)/2-2,1)="",AND(INDEX(Calculation!$BL$6:$BL$505,ROW(I666)/2-2,1)="-",INDEX(Calculation!$BJ$6:$BJ$505,ROW(I666)/2-2,1)="-")),"",INDEX(Calculation!$BL$6:$BL$505,ROW(I666)/2-2,1)&amp; " - " &amp; INDEX(Calculation!$BM$6:$BM$505,ROW(I666)/2-2,1)),"")</f>
        <v/>
      </c>
      <c r="P667" s="45"/>
      <c r="Q667" s="92" t="str">
        <f t="shared" si="54"/>
        <v/>
      </c>
      <c r="R667" s="91" t="str">
        <f>IF(MOD(ROW(L666),2)=0,IF( OR(INDEX(Calculation!$BN$6:$BN$505,ROW(L666)/2-2,1)="",AND(INDEX(Calculation!$BN$6:$BN$505,ROW(L666)/2-2,1)="-",INDEX(Calculation!$BL$6:$BL$505,ROW(I666)/2-2,1)="-")),"",INDEX(Calculation!$BN$6:$BN$505,ROW(L666)/2-2,1)&amp; " - " &amp; INDEX(Calculation!$BO$6:$BO$505,ROW(L666)/2-2,1)),"")</f>
        <v/>
      </c>
      <c r="S667" s="63"/>
    </row>
    <row r="668" spans="2:19" x14ac:dyDescent="0.25">
      <c r="B668" s="62"/>
      <c r="C668" s="45"/>
      <c r="D668" s="81"/>
      <c r="E668" s="92" t="str">
        <f t="shared" si="50"/>
        <v/>
      </c>
      <c r="F668" s="91" t="str">
        <f>IF(MOD(ROW(F667),2)=0,IF( LEN(INDEX(Calculation!$BF$6:$BF$505,ROW(F667)/2-2,1))=0,"",INDEX(Calculation!$BF$6:$BF$505,ROW(F667)/2-2,1)&amp; " - " &amp; INDEX(Calculation!$BG$6:$BG$505,ROW(F667)/2-2,1)),"")</f>
        <v/>
      </c>
      <c r="G668" s="45"/>
      <c r="H668" s="92" t="str">
        <f t="shared" si="51"/>
        <v/>
      </c>
      <c r="I668" s="91" t="str">
        <f>IF(MOD(ROW(I667),2)=0,IF( OR(INDEX(Calculation!$BH$6:$BH$505,ROW(I667)/2-2,1)="",AND(INDEX(Calculation!$BH$6:$BH$505,ROW(I667)/2-2,1)="-",INDEX(Calculation!$BG$6:$BG$505,ROW(I667)/2-2,1)="-")),"",INDEX(Calculation!$BH$6:$BH$505,ROW(I667)/2-2,1)&amp; " - " &amp; INDEX(Calculation!$BI$6:$BI$505,ROW(I667)/2-2,1)),"")</f>
        <v/>
      </c>
      <c r="J668" s="45"/>
      <c r="K668" s="92" t="str">
        <f t="shared" si="52"/>
        <v/>
      </c>
      <c r="L668" s="91" t="str">
        <f>IF(MOD(ROW(I667),2)=0,IF( OR(INDEX(Calculation!$BJ$6:$BJ$505,ROW(I667)/2-2,1)="",AND(INDEX(Calculation!$BJ$6:$BJ$505,ROW(I667)/2-2,1)="-",INDEX(Calculation!$BH$6:$BH$505,ROW(I667)/2-2,1)="-")),"",INDEX(Calculation!$BJ$6:$BJ$505,ROW(I667)/2-2,1)&amp; " - " &amp; INDEX(Calculation!$BK$6:$BK$505,ROW(I667)/2-2,1)),"")</f>
        <v/>
      </c>
      <c r="M668" s="45"/>
      <c r="N668" s="92" t="str">
        <f t="shared" si="53"/>
        <v/>
      </c>
      <c r="O668" s="91" t="str">
        <f>IF(MOD(ROW(I667),2)=0,IF( OR(INDEX(Calculation!$BL$6:$BL$505,ROW(I667)/2-2,1)="",AND(INDEX(Calculation!$BL$6:$BL$505,ROW(I667)/2-2,1)="-",INDEX(Calculation!$BJ$6:$BJ$505,ROW(I667)/2-2,1)="-")),"",INDEX(Calculation!$BL$6:$BL$505,ROW(I667)/2-2,1)&amp; " - " &amp; INDEX(Calculation!$BM$6:$BM$505,ROW(I667)/2-2,1)),"")</f>
        <v/>
      </c>
      <c r="P668" s="45"/>
      <c r="Q668" s="92" t="str">
        <f t="shared" si="54"/>
        <v/>
      </c>
      <c r="R668" s="91" t="str">
        <f>IF(MOD(ROW(L667),2)=0,IF( OR(INDEX(Calculation!$BN$6:$BN$505,ROW(L667)/2-2,1)="",AND(INDEX(Calculation!$BN$6:$BN$505,ROW(L667)/2-2,1)="-",INDEX(Calculation!$BL$6:$BL$505,ROW(I667)/2-2,1)="-")),"",INDEX(Calculation!$BN$6:$BN$505,ROW(L667)/2-2,1)&amp; " - " &amp; INDEX(Calculation!$BO$6:$BO$505,ROW(L667)/2-2,1)),"")</f>
        <v/>
      </c>
      <c r="S668" s="63"/>
    </row>
    <row r="669" spans="2:19" x14ac:dyDescent="0.25">
      <c r="B669" s="62"/>
      <c r="C669" s="45"/>
      <c r="D669" s="81"/>
      <c r="E669" s="92" t="str">
        <f t="shared" si="50"/>
        <v/>
      </c>
      <c r="F669" s="91" t="str">
        <f>IF(MOD(ROW(F668),2)=0,IF( LEN(INDEX(Calculation!$BF$6:$BF$505,ROW(F668)/2-2,1))=0,"",INDEX(Calculation!$BF$6:$BF$505,ROW(F668)/2-2,1)&amp; " - " &amp; INDEX(Calculation!$BG$6:$BG$505,ROW(F668)/2-2,1)),"")</f>
        <v/>
      </c>
      <c r="G669" s="45"/>
      <c r="H669" s="92" t="str">
        <f t="shared" si="51"/>
        <v/>
      </c>
      <c r="I669" s="91" t="str">
        <f>IF(MOD(ROW(I668),2)=0,IF( OR(INDEX(Calculation!$BH$6:$BH$505,ROW(I668)/2-2,1)="",AND(INDEX(Calculation!$BH$6:$BH$505,ROW(I668)/2-2,1)="-",INDEX(Calculation!$BG$6:$BG$505,ROW(I668)/2-2,1)="-")),"",INDEX(Calculation!$BH$6:$BH$505,ROW(I668)/2-2,1)&amp; " - " &amp; INDEX(Calculation!$BI$6:$BI$505,ROW(I668)/2-2,1)),"")</f>
        <v/>
      </c>
      <c r="J669" s="45"/>
      <c r="K669" s="92" t="str">
        <f t="shared" si="52"/>
        <v/>
      </c>
      <c r="L669" s="91" t="str">
        <f>IF(MOD(ROW(I668),2)=0,IF( OR(INDEX(Calculation!$BJ$6:$BJ$505,ROW(I668)/2-2,1)="",AND(INDEX(Calculation!$BJ$6:$BJ$505,ROW(I668)/2-2,1)="-",INDEX(Calculation!$BH$6:$BH$505,ROW(I668)/2-2,1)="-")),"",INDEX(Calculation!$BJ$6:$BJ$505,ROW(I668)/2-2,1)&amp; " - " &amp; INDEX(Calculation!$BK$6:$BK$505,ROW(I668)/2-2,1)),"")</f>
        <v/>
      </c>
      <c r="M669" s="45"/>
      <c r="N669" s="92" t="str">
        <f t="shared" si="53"/>
        <v/>
      </c>
      <c r="O669" s="91" t="str">
        <f>IF(MOD(ROW(I668),2)=0,IF( OR(INDEX(Calculation!$BL$6:$BL$505,ROW(I668)/2-2,1)="",AND(INDEX(Calculation!$BL$6:$BL$505,ROW(I668)/2-2,1)="-",INDEX(Calculation!$BJ$6:$BJ$505,ROW(I668)/2-2,1)="-")),"",INDEX(Calculation!$BL$6:$BL$505,ROW(I668)/2-2,1)&amp; " - " &amp; INDEX(Calculation!$BM$6:$BM$505,ROW(I668)/2-2,1)),"")</f>
        <v/>
      </c>
      <c r="P669" s="45"/>
      <c r="Q669" s="92" t="str">
        <f t="shared" si="54"/>
        <v/>
      </c>
      <c r="R669" s="91" t="str">
        <f>IF(MOD(ROW(L668),2)=0,IF( OR(INDEX(Calculation!$BN$6:$BN$505,ROW(L668)/2-2,1)="",AND(INDEX(Calculation!$BN$6:$BN$505,ROW(L668)/2-2,1)="-",INDEX(Calculation!$BL$6:$BL$505,ROW(I668)/2-2,1)="-")),"",INDEX(Calculation!$BN$6:$BN$505,ROW(L668)/2-2,1)&amp; " - " &amp; INDEX(Calculation!$BO$6:$BO$505,ROW(L668)/2-2,1)),"")</f>
        <v/>
      </c>
      <c r="S669" s="63"/>
    </row>
    <row r="670" spans="2:19" x14ac:dyDescent="0.25">
      <c r="B670" s="62"/>
      <c r="C670" s="45"/>
      <c r="D670" s="81"/>
      <c r="E670" s="92" t="str">
        <f t="shared" si="50"/>
        <v/>
      </c>
      <c r="F670" s="91" t="str">
        <f>IF(MOD(ROW(F669),2)=0,IF( LEN(INDEX(Calculation!$BF$6:$BF$505,ROW(F669)/2-2,1))=0,"",INDEX(Calculation!$BF$6:$BF$505,ROW(F669)/2-2,1)&amp; " - " &amp; INDEX(Calculation!$BG$6:$BG$505,ROW(F669)/2-2,1)),"")</f>
        <v/>
      </c>
      <c r="G670" s="45"/>
      <c r="H670" s="92" t="str">
        <f t="shared" si="51"/>
        <v/>
      </c>
      <c r="I670" s="91" t="str">
        <f>IF(MOD(ROW(I669),2)=0,IF( OR(INDEX(Calculation!$BH$6:$BH$505,ROW(I669)/2-2,1)="",AND(INDEX(Calculation!$BH$6:$BH$505,ROW(I669)/2-2,1)="-",INDEX(Calculation!$BG$6:$BG$505,ROW(I669)/2-2,1)="-")),"",INDEX(Calculation!$BH$6:$BH$505,ROW(I669)/2-2,1)&amp; " - " &amp; INDEX(Calculation!$BI$6:$BI$505,ROW(I669)/2-2,1)),"")</f>
        <v/>
      </c>
      <c r="J670" s="45"/>
      <c r="K670" s="92" t="str">
        <f t="shared" si="52"/>
        <v/>
      </c>
      <c r="L670" s="91" t="str">
        <f>IF(MOD(ROW(I669),2)=0,IF( OR(INDEX(Calculation!$BJ$6:$BJ$505,ROW(I669)/2-2,1)="",AND(INDEX(Calculation!$BJ$6:$BJ$505,ROW(I669)/2-2,1)="-",INDEX(Calculation!$BH$6:$BH$505,ROW(I669)/2-2,1)="-")),"",INDEX(Calculation!$BJ$6:$BJ$505,ROW(I669)/2-2,1)&amp; " - " &amp; INDEX(Calculation!$BK$6:$BK$505,ROW(I669)/2-2,1)),"")</f>
        <v/>
      </c>
      <c r="M670" s="45"/>
      <c r="N670" s="92" t="str">
        <f t="shared" si="53"/>
        <v/>
      </c>
      <c r="O670" s="91" t="str">
        <f>IF(MOD(ROW(I669),2)=0,IF( OR(INDEX(Calculation!$BL$6:$BL$505,ROW(I669)/2-2,1)="",AND(INDEX(Calculation!$BL$6:$BL$505,ROW(I669)/2-2,1)="-",INDEX(Calculation!$BJ$6:$BJ$505,ROW(I669)/2-2,1)="-")),"",INDEX(Calculation!$BL$6:$BL$505,ROW(I669)/2-2,1)&amp; " - " &amp; INDEX(Calculation!$BM$6:$BM$505,ROW(I669)/2-2,1)),"")</f>
        <v/>
      </c>
      <c r="P670" s="45"/>
      <c r="Q670" s="92" t="str">
        <f t="shared" si="54"/>
        <v/>
      </c>
      <c r="R670" s="91" t="str">
        <f>IF(MOD(ROW(L669),2)=0,IF( OR(INDEX(Calculation!$BN$6:$BN$505,ROW(L669)/2-2,1)="",AND(INDEX(Calculation!$BN$6:$BN$505,ROW(L669)/2-2,1)="-",INDEX(Calculation!$BL$6:$BL$505,ROW(I669)/2-2,1)="-")),"",INDEX(Calculation!$BN$6:$BN$505,ROW(L669)/2-2,1)&amp; " - " &amp; INDEX(Calculation!$BO$6:$BO$505,ROW(L669)/2-2,1)),"")</f>
        <v/>
      </c>
      <c r="S670" s="63"/>
    </row>
    <row r="671" spans="2:19" x14ac:dyDescent="0.25">
      <c r="B671" s="62"/>
      <c r="C671" s="45"/>
      <c r="D671" s="81"/>
      <c r="E671" s="92" t="str">
        <f t="shared" si="50"/>
        <v/>
      </c>
      <c r="F671" s="91" t="str">
        <f>IF(MOD(ROW(F670),2)=0,IF( LEN(INDEX(Calculation!$BF$6:$BF$505,ROW(F670)/2-2,1))=0,"",INDEX(Calculation!$BF$6:$BF$505,ROW(F670)/2-2,1)&amp; " - " &amp; INDEX(Calculation!$BG$6:$BG$505,ROW(F670)/2-2,1)),"")</f>
        <v/>
      </c>
      <c r="G671" s="45"/>
      <c r="H671" s="92" t="str">
        <f t="shared" si="51"/>
        <v/>
      </c>
      <c r="I671" s="91" t="str">
        <f>IF(MOD(ROW(I670),2)=0,IF( OR(INDEX(Calculation!$BH$6:$BH$505,ROW(I670)/2-2,1)="",AND(INDEX(Calculation!$BH$6:$BH$505,ROW(I670)/2-2,1)="-",INDEX(Calculation!$BG$6:$BG$505,ROW(I670)/2-2,1)="-")),"",INDEX(Calculation!$BH$6:$BH$505,ROW(I670)/2-2,1)&amp; " - " &amp; INDEX(Calculation!$BI$6:$BI$505,ROW(I670)/2-2,1)),"")</f>
        <v/>
      </c>
      <c r="J671" s="45"/>
      <c r="K671" s="92" t="str">
        <f t="shared" si="52"/>
        <v/>
      </c>
      <c r="L671" s="91" t="str">
        <f>IF(MOD(ROW(I670),2)=0,IF( OR(INDEX(Calculation!$BJ$6:$BJ$505,ROW(I670)/2-2,1)="",AND(INDEX(Calculation!$BJ$6:$BJ$505,ROW(I670)/2-2,1)="-",INDEX(Calculation!$BH$6:$BH$505,ROW(I670)/2-2,1)="-")),"",INDEX(Calculation!$BJ$6:$BJ$505,ROW(I670)/2-2,1)&amp; " - " &amp; INDEX(Calculation!$BK$6:$BK$505,ROW(I670)/2-2,1)),"")</f>
        <v/>
      </c>
      <c r="M671" s="45"/>
      <c r="N671" s="92" t="str">
        <f t="shared" si="53"/>
        <v/>
      </c>
      <c r="O671" s="91" t="str">
        <f>IF(MOD(ROW(I670),2)=0,IF( OR(INDEX(Calculation!$BL$6:$BL$505,ROW(I670)/2-2,1)="",AND(INDEX(Calculation!$BL$6:$BL$505,ROW(I670)/2-2,1)="-",INDEX(Calculation!$BJ$6:$BJ$505,ROW(I670)/2-2,1)="-")),"",INDEX(Calculation!$BL$6:$BL$505,ROW(I670)/2-2,1)&amp; " - " &amp; INDEX(Calculation!$BM$6:$BM$505,ROW(I670)/2-2,1)),"")</f>
        <v/>
      </c>
      <c r="P671" s="45"/>
      <c r="Q671" s="92" t="str">
        <f t="shared" si="54"/>
        <v/>
      </c>
      <c r="R671" s="91" t="str">
        <f>IF(MOD(ROW(L670),2)=0,IF( OR(INDEX(Calculation!$BN$6:$BN$505,ROW(L670)/2-2,1)="",AND(INDEX(Calculation!$BN$6:$BN$505,ROW(L670)/2-2,1)="-",INDEX(Calculation!$BL$6:$BL$505,ROW(I670)/2-2,1)="-")),"",INDEX(Calculation!$BN$6:$BN$505,ROW(L670)/2-2,1)&amp; " - " &amp; INDEX(Calculation!$BO$6:$BO$505,ROW(L670)/2-2,1)),"")</f>
        <v/>
      </c>
      <c r="S671" s="63"/>
    </row>
    <row r="672" spans="2:19" x14ac:dyDescent="0.25">
      <c r="B672" s="62"/>
      <c r="C672" s="45"/>
      <c r="D672" s="81"/>
      <c r="E672" s="92" t="str">
        <f t="shared" si="50"/>
        <v/>
      </c>
      <c r="F672" s="91" t="str">
        <f>IF(MOD(ROW(F671),2)=0,IF( LEN(INDEX(Calculation!$BF$6:$BF$505,ROW(F671)/2-2,1))=0,"",INDEX(Calculation!$BF$6:$BF$505,ROW(F671)/2-2,1)&amp; " - " &amp; INDEX(Calculation!$BG$6:$BG$505,ROW(F671)/2-2,1)),"")</f>
        <v/>
      </c>
      <c r="G672" s="45"/>
      <c r="H672" s="92" t="str">
        <f t="shared" si="51"/>
        <v/>
      </c>
      <c r="I672" s="91" t="str">
        <f>IF(MOD(ROW(I671),2)=0,IF( OR(INDEX(Calculation!$BH$6:$BH$505,ROW(I671)/2-2,1)="",AND(INDEX(Calculation!$BH$6:$BH$505,ROW(I671)/2-2,1)="-",INDEX(Calculation!$BG$6:$BG$505,ROW(I671)/2-2,1)="-")),"",INDEX(Calculation!$BH$6:$BH$505,ROW(I671)/2-2,1)&amp; " - " &amp; INDEX(Calculation!$BI$6:$BI$505,ROW(I671)/2-2,1)),"")</f>
        <v/>
      </c>
      <c r="J672" s="45"/>
      <c r="K672" s="92" t="str">
        <f t="shared" si="52"/>
        <v/>
      </c>
      <c r="L672" s="91" t="str">
        <f>IF(MOD(ROW(I671),2)=0,IF( OR(INDEX(Calculation!$BJ$6:$BJ$505,ROW(I671)/2-2,1)="",AND(INDEX(Calculation!$BJ$6:$BJ$505,ROW(I671)/2-2,1)="-",INDEX(Calculation!$BH$6:$BH$505,ROW(I671)/2-2,1)="-")),"",INDEX(Calculation!$BJ$6:$BJ$505,ROW(I671)/2-2,1)&amp; " - " &amp; INDEX(Calculation!$BK$6:$BK$505,ROW(I671)/2-2,1)),"")</f>
        <v/>
      </c>
      <c r="M672" s="45"/>
      <c r="N672" s="92" t="str">
        <f t="shared" si="53"/>
        <v/>
      </c>
      <c r="O672" s="91" t="str">
        <f>IF(MOD(ROW(I671),2)=0,IF( OR(INDEX(Calculation!$BL$6:$BL$505,ROW(I671)/2-2,1)="",AND(INDEX(Calculation!$BL$6:$BL$505,ROW(I671)/2-2,1)="-",INDEX(Calculation!$BJ$6:$BJ$505,ROW(I671)/2-2,1)="-")),"",INDEX(Calculation!$BL$6:$BL$505,ROW(I671)/2-2,1)&amp; " - " &amp; INDEX(Calculation!$BM$6:$BM$505,ROW(I671)/2-2,1)),"")</f>
        <v/>
      </c>
      <c r="P672" s="45"/>
      <c r="Q672" s="92" t="str">
        <f t="shared" si="54"/>
        <v/>
      </c>
      <c r="R672" s="91" t="str">
        <f>IF(MOD(ROW(L671),2)=0,IF( OR(INDEX(Calculation!$BN$6:$BN$505,ROW(L671)/2-2,1)="",AND(INDEX(Calculation!$BN$6:$BN$505,ROW(L671)/2-2,1)="-",INDEX(Calculation!$BL$6:$BL$505,ROW(I671)/2-2,1)="-")),"",INDEX(Calculation!$BN$6:$BN$505,ROW(L671)/2-2,1)&amp; " - " &amp; INDEX(Calculation!$BO$6:$BO$505,ROW(L671)/2-2,1)),"")</f>
        <v/>
      </c>
      <c r="S672" s="63"/>
    </row>
    <row r="673" spans="2:19" x14ac:dyDescent="0.25">
      <c r="B673" s="62"/>
      <c r="C673" s="45"/>
      <c r="D673" s="81"/>
      <c r="E673" s="92" t="str">
        <f t="shared" si="50"/>
        <v/>
      </c>
      <c r="F673" s="91" t="str">
        <f>IF(MOD(ROW(F672),2)=0,IF( LEN(INDEX(Calculation!$BF$6:$BF$505,ROW(F672)/2-2,1))=0,"",INDEX(Calculation!$BF$6:$BF$505,ROW(F672)/2-2,1)&amp; " - " &amp; INDEX(Calculation!$BG$6:$BG$505,ROW(F672)/2-2,1)),"")</f>
        <v/>
      </c>
      <c r="G673" s="45"/>
      <c r="H673" s="92" t="str">
        <f t="shared" si="51"/>
        <v/>
      </c>
      <c r="I673" s="91" t="str">
        <f>IF(MOD(ROW(I672),2)=0,IF( OR(INDEX(Calculation!$BH$6:$BH$505,ROW(I672)/2-2,1)="",AND(INDEX(Calculation!$BH$6:$BH$505,ROW(I672)/2-2,1)="-",INDEX(Calculation!$BG$6:$BG$505,ROW(I672)/2-2,1)="-")),"",INDEX(Calculation!$BH$6:$BH$505,ROW(I672)/2-2,1)&amp; " - " &amp; INDEX(Calculation!$BI$6:$BI$505,ROW(I672)/2-2,1)),"")</f>
        <v/>
      </c>
      <c r="J673" s="45"/>
      <c r="K673" s="92" t="str">
        <f t="shared" si="52"/>
        <v/>
      </c>
      <c r="L673" s="91" t="str">
        <f>IF(MOD(ROW(I672),2)=0,IF( OR(INDEX(Calculation!$BJ$6:$BJ$505,ROW(I672)/2-2,1)="",AND(INDEX(Calculation!$BJ$6:$BJ$505,ROW(I672)/2-2,1)="-",INDEX(Calculation!$BH$6:$BH$505,ROW(I672)/2-2,1)="-")),"",INDEX(Calculation!$BJ$6:$BJ$505,ROW(I672)/2-2,1)&amp; " - " &amp; INDEX(Calculation!$BK$6:$BK$505,ROW(I672)/2-2,1)),"")</f>
        <v/>
      </c>
      <c r="M673" s="45"/>
      <c r="N673" s="92" t="str">
        <f t="shared" si="53"/>
        <v/>
      </c>
      <c r="O673" s="91" t="str">
        <f>IF(MOD(ROW(I672),2)=0,IF( OR(INDEX(Calculation!$BL$6:$BL$505,ROW(I672)/2-2,1)="",AND(INDEX(Calculation!$BL$6:$BL$505,ROW(I672)/2-2,1)="-",INDEX(Calculation!$BJ$6:$BJ$505,ROW(I672)/2-2,1)="-")),"",INDEX(Calculation!$BL$6:$BL$505,ROW(I672)/2-2,1)&amp; " - " &amp; INDEX(Calculation!$BM$6:$BM$505,ROW(I672)/2-2,1)),"")</f>
        <v/>
      </c>
      <c r="P673" s="45"/>
      <c r="Q673" s="92" t="str">
        <f t="shared" si="54"/>
        <v/>
      </c>
      <c r="R673" s="91" t="str">
        <f>IF(MOD(ROW(L672),2)=0,IF( OR(INDEX(Calculation!$BN$6:$BN$505,ROW(L672)/2-2,1)="",AND(INDEX(Calculation!$BN$6:$BN$505,ROW(L672)/2-2,1)="-",INDEX(Calculation!$BL$6:$BL$505,ROW(I672)/2-2,1)="-")),"",INDEX(Calculation!$BN$6:$BN$505,ROW(L672)/2-2,1)&amp; " - " &amp; INDEX(Calculation!$BO$6:$BO$505,ROW(L672)/2-2,1)),"")</f>
        <v/>
      </c>
      <c r="S673" s="63"/>
    </row>
    <row r="674" spans="2:19" x14ac:dyDescent="0.25">
      <c r="B674" s="62"/>
      <c r="C674" s="45"/>
      <c r="D674" s="81"/>
      <c r="E674" s="92" t="str">
        <f t="shared" si="50"/>
        <v/>
      </c>
      <c r="F674" s="91" t="str">
        <f>IF(MOD(ROW(F673),2)=0,IF( LEN(INDEX(Calculation!$BF$6:$BF$505,ROW(F673)/2-2,1))=0,"",INDEX(Calculation!$BF$6:$BF$505,ROW(F673)/2-2,1)&amp; " - " &amp; INDEX(Calculation!$BG$6:$BG$505,ROW(F673)/2-2,1)),"")</f>
        <v/>
      </c>
      <c r="G674" s="45"/>
      <c r="H674" s="92" t="str">
        <f t="shared" si="51"/>
        <v/>
      </c>
      <c r="I674" s="91" t="str">
        <f>IF(MOD(ROW(I673),2)=0,IF( OR(INDEX(Calculation!$BH$6:$BH$505,ROW(I673)/2-2,1)="",AND(INDEX(Calculation!$BH$6:$BH$505,ROW(I673)/2-2,1)="-",INDEX(Calculation!$BG$6:$BG$505,ROW(I673)/2-2,1)="-")),"",INDEX(Calculation!$BH$6:$BH$505,ROW(I673)/2-2,1)&amp; " - " &amp; INDEX(Calculation!$BI$6:$BI$505,ROW(I673)/2-2,1)),"")</f>
        <v/>
      </c>
      <c r="J674" s="45"/>
      <c r="K674" s="92" t="str">
        <f t="shared" si="52"/>
        <v/>
      </c>
      <c r="L674" s="91" t="str">
        <f>IF(MOD(ROW(I673),2)=0,IF( OR(INDEX(Calculation!$BJ$6:$BJ$505,ROW(I673)/2-2,1)="",AND(INDEX(Calculation!$BJ$6:$BJ$505,ROW(I673)/2-2,1)="-",INDEX(Calculation!$BH$6:$BH$505,ROW(I673)/2-2,1)="-")),"",INDEX(Calculation!$BJ$6:$BJ$505,ROW(I673)/2-2,1)&amp; " - " &amp; INDEX(Calculation!$BK$6:$BK$505,ROW(I673)/2-2,1)),"")</f>
        <v/>
      </c>
      <c r="M674" s="45"/>
      <c r="N674" s="92" t="str">
        <f t="shared" si="53"/>
        <v/>
      </c>
      <c r="O674" s="91" t="str">
        <f>IF(MOD(ROW(I673),2)=0,IF( OR(INDEX(Calculation!$BL$6:$BL$505,ROW(I673)/2-2,1)="",AND(INDEX(Calculation!$BL$6:$BL$505,ROW(I673)/2-2,1)="-",INDEX(Calculation!$BJ$6:$BJ$505,ROW(I673)/2-2,1)="-")),"",INDEX(Calculation!$BL$6:$BL$505,ROW(I673)/2-2,1)&amp; " - " &amp; INDEX(Calculation!$BM$6:$BM$505,ROW(I673)/2-2,1)),"")</f>
        <v/>
      </c>
      <c r="P674" s="45"/>
      <c r="Q674" s="92" t="str">
        <f t="shared" si="54"/>
        <v/>
      </c>
      <c r="R674" s="91" t="str">
        <f>IF(MOD(ROW(L673),2)=0,IF( OR(INDEX(Calculation!$BN$6:$BN$505,ROW(L673)/2-2,1)="",AND(INDEX(Calculation!$BN$6:$BN$505,ROW(L673)/2-2,1)="-",INDEX(Calculation!$BL$6:$BL$505,ROW(I673)/2-2,1)="-")),"",INDEX(Calculation!$BN$6:$BN$505,ROW(L673)/2-2,1)&amp; " - " &amp; INDEX(Calculation!$BO$6:$BO$505,ROW(L673)/2-2,1)),"")</f>
        <v/>
      </c>
      <c r="S674" s="63"/>
    </row>
    <row r="675" spans="2:19" x14ac:dyDescent="0.25">
      <c r="B675" s="62"/>
      <c r="C675" s="45"/>
      <c r="D675" s="81"/>
      <c r="E675" s="92" t="str">
        <f t="shared" si="50"/>
        <v/>
      </c>
      <c r="F675" s="91" t="str">
        <f>IF(MOD(ROW(F674),2)=0,IF( LEN(INDEX(Calculation!$BF$6:$BF$505,ROW(F674)/2-2,1))=0,"",INDEX(Calculation!$BF$6:$BF$505,ROW(F674)/2-2,1)&amp; " - " &amp; INDEX(Calculation!$BG$6:$BG$505,ROW(F674)/2-2,1)),"")</f>
        <v/>
      </c>
      <c r="G675" s="45"/>
      <c r="H675" s="92" t="str">
        <f t="shared" si="51"/>
        <v/>
      </c>
      <c r="I675" s="91" t="str">
        <f>IF(MOD(ROW(I674),2)=0,IF( OR(INDEX(Calculation!$BH$6:$BH$505,ROW(I674)/2-2,1)="",AND(INDEX(Calculation!$BH$6:$BH$505,ROW(I674)/2-2,1)="-",INDEX(Calculation!$BG$6:$BG$505,ROW(I674)/2-2,1)="-")),"",INDEX(Calculation!$BH$6:$BH$505,ROW(I674)/2-2,1)&amp; " - " &amp; INDEX(Calculation!$BI$6:$BI$505,ROW(I674)/2-2,1)),"")</f>
        <v/>
      </c>
      <c r="J675" s="45"/>
      <c r="K675" s="92" t="str">
        <f t="shared" si="52"/>
        <v/>
      </c>
      <c r="L675" s="91" t="str">
        <f>IF(MOD(ROW(I674),2)=0,IF( OR(INDEX(Calculation!$BJ$6:$BJ$505,ROW(I674)/2-2,1)="",AND(INDEX(Calculation!$BJ$6:$BJ$505,ROW(I674)/2-2,1)="-",INDEX(Calculation!$BH$6:$BH$505,ROW(I674)/2-2,1)="-")),"",INDEX(Calculation!$BJ$6:$BJ$505,ROW(I674)/2-2,1)&amp; " - " &amp; INDEX(Calculation!$BK$6:$BK$505,ROW(I674)/2-2,1)),"")</f>
        <v/>
      </c>
      <c r="M675" s="45"/>
      <c r="N675" s="92" t="str">
        <f t="shared" si="53"/>
        <v/>
      </c>
      <c r="O675" s="91" t="str">
        <f>IF(MOD(ROW(I674),2)=0,IF( OR(INDEX(Calculation!$BL$6:$BL$505,ROW(I674)/2-2,1)="",AND(INDEX(Calculation!$BL$6:$BL$505,ROW(I674)/2-2,1)="-",INDEX(Calculation!$BJ$6:$BJ$505,ROW(I674)/2-2,1)="-")),"",INDEX(Calculation!$BL$6:$BL$505,ROW(I674)/2-2,1)&amp; " - " &amp; INDEX(Calculation!$BM$6:$BM$505,ROW(I674)/2-2,1)),"")</f>
        <v/>
      </c>
      <c r="P675" s="45"/>
      <c r="Q675" s="92" t="str">
        <f t="shared" si="54"/>
        <v/>
      </c>
      <c r="R675" s="91" t="str">
        <f>IF(MOD(ROW(L674),2)=0,IF( OR(INDEX(Calculation!$BN$6:$BN$505,ROW(L674)/2-2,1)="",AND(INDEX(Calculation!$BN$6:$BN$505,ROW(L674)/2-2,1)="-",INDEX(Calculation!$BL$6:$BL$505,ROW(I674)/2-2,1)="-")),"",INDEX(Calculation!$BN$6:$BN$505,ROW(L674)/2-2,1)&amp; " - " &amp; INDEX(Calculation!$BO$6:$BO$505,ROW(L674)/2-2,1)),"")</f>
        <v/>
      </c>
      <c r="S675" s="63"/>
    </row>
    <row r="676" spans="2:19" x14ac:dyDescent="0.25">
      <c r="B676" s="62"/>
      <c r="C676" s="45"/>
      <c r="D676" s="81"/>
      <c r="E676" s="92" t="str">
        <f t="shared" si="50"/>
        <v/>
      </c>
      <c r="F676" s="91" t="str">
        <f>IF(MOD(ROW(F675),2)=0,IF( LEN(INDEX(Calculation!$BF$6:$BF$505,ROW(F675)/2-2,1))=0,"",INDEX(Calculation!$BF$6:$BF$505,ROW(F675)/2-2,1)&amp; " - " &amp; INDEX(Calculation!$BG$6:$BG$505,ROW(F675)/2-2,1)),"")</f>
        <v/>
      </c>
      <c r="G676" s="45"/>
      <c r="H676" s="92" t="str">
        <f t="shared" si="51"/>
        <v/>
      </c>
      <c r="I676" s="91" t="str">
        <f>IF(MOD(ROW(I675),2)=0,IF( OR(INDEX(Calculation!$BH$6:$BH$505,ROW(I675)/2-2,1)="",AND(INDEX(Calculation!$BH$6:$BH$505,ROW(I675)/2-2,1)="-",INDEX(Calculation!$BG$6:$BG$505,ROW(I675)/2-2,1)="-")),"",INDEX(Calculation!$BH$6:$BH$505,ROW(I675)/2-2,1)&amp; " - " &amp; INDEX(Calculation!$BI$6:$BI$505,ROW(I675)/2-2,1)),"")</f>
        <v/>
      </c>
      <c r="J676" s="45"/>
      <c r="K676" s="92" t="str">
        <f t="shared" si="52"/>
        <v/>
      </c>
      <c r="L676" s="91" t="str">
        <f>IF(MOD(ROW(I675),2)=0,IF( OR(INDEX(Calculation!$BJ$6:$BJ$505,ROW(I675)/2-2,1)="",AND(INDEX(Calculation!$BJ$6:$BJ$505,ROW(I675)/2-2,1)="-",INDEX(Calculation!$BH$6:$BH$505,ROW(I675)/2-2,1)="-")),"",INDEX(Calculation!$BJ$6:$BJ$505,ROW(I675)/2-2,1)&amp; " - " &amp; INDEX(Calculation!$BK$6:$BK$505,ROW(I675)/2-2,1)),"")</f>
        <v/>
      </c>
      <c r="M676" s="45"/>
      <c r="N676" s="92" t="str">
        <f t="shared" si="53"/>
        <v/>
      </c>
      <c r="O676" s="91" t="str">
        <f>IF(MOD(ROW(I675),2)=0,IF( OR(INDEX(Calculation!$BL$6:$BL$505,ROW(I675)/2-2,1)="",AND(INDEX(Calculation!$BL$6:$BL$505,ROW(I675)/2-2,1)="-",INDEX(Calculation!$BJ$6:$BJ$505,ROW(I675)/2-2,1)="-")),"",INDEX(Calculation!$BL$6:$BL$505,ROW(I675)/2-2,1)&amp; " - " &amp; INDEX(Calculation!$BM$6:$BM$505,ROW(I675)/2-2,1)),"")</f>
        <v/>
      </c>
      <c r="P676" s="45"/>
      <c r="Q676" s="92" t="str">
        <f t="shared" si="54"/>
        <v/>
      </c>
      <c r="R676" s="91" t="str">
        <f>IF(MOD(ROW(L675),2)=0,IF( OR(INDEX(Calculation!$BN$6:$BN$505,ROW(L675)/2-2,1)="",AND(INDEX(Calculation!$BN$6:$BN$505,ROW(L675)/2-2,1)="-",INDEX(Calculation!$BL$6:$BL$505,ROW(I675)/2-2,1)="-")),"",INDEX(Calculation!$BN$6:$BN$505,ROW(L675)/2-2,1)&amp; " - " &amp; INDEX(Calculation!$BO$6:$BO$505,ROW(L675)/2-2,1)),"")</f>
        <v/>
      </c>
      <c r="S676" s="63"/>
    </row>
    <row r="677" spans="2:19" x14ac:dyDescent="0.25">
      <c r="B677" s="62"/>
      <c r="C677" s="45"/>
      <c r="D677" s="81"/>
      <c r="E677" s="92" t="str">
        <f t="shared" si="50"/>
        <v/>
      </c>
      <c r="F677" s="91" t="str">
        <f>IF(MOD(ROW(F676),2)=0,IF( LEN(INDEX(Calculation!$BF$6:$BF$505,ROW(F676)/2-2,1))=0,"",INDEX(Calculation!$BF$6:$BF$505,ROW(F676)/2-2,1)&amp; " - " &amp; INDEX(Calculation!$BG$6:$BG$505,ROW(F676)/2-2,1)),"")</f>
        <v/>
      </c>
      <c r="G677" s="45"/>
      <c r="H677" s="92" t="str">
        <f t="shared" si="51"/>
        <v/>
      </c>
      <c r="I677" s="91" t="str">
        <f>IF(MOD(ROW(I676),2)=0,IF( OR(INDEX(Calculation!$BH$6:$BH$505,ROW(I676)/2-2,1)="",AND(INDEX(Calculation!$BH$6:$BH$505,ROW(I676)/2-2,1)="-",INDEX(Calculation!$BG$6:$BG$505,ROW(I676)/2-2,1)="-")),"",INDEX(Calculation!$BH$6:$BH$505,ROW(I676)/2-2,1)&amp; " - " &amp; INDEX(Calculation!$BI$6:$BI$505,ROW(I676)/2-2,1)),"")</f>
        <v/>
      </c>
      <c r="J677" s="45"/>
      <c r="K677" s="92" t="str">
        <f t="shared" si="52"/>
        <v/>
      </c>
      <c r="L677" s="91" t="str">
        <f>IF(MOD(ROW(I676),2)=0,IF( OR(INDEX(Calculation!$BJ$6:$BJ$505,ROW(I676)/2-2,1)="",AND(INDEX(Calculation!$BJ$6:$BJ$505,ROW(I676)/2-2,1)="-",INDEX(Calculation!$BH$6:$BH$505,ROW(I676)/2-2,1)="-")),"",INDEX(Calculation!$BJ$6:$BJ$505,ROW(I676)/2-2,1)&amp; " - " &amp; INDEX(Calculation!$BK$6:$BK$505,ROW(I676)/2-2,1)),"")</f>
        <v/>
      </c>
      <c r="M677" s="45"/>
      <c r="N677" s="92" t="str">
        <f t="shared" si="53"/>
        <v/>
      </c>
      <c r="O677" s="91" t="str">
        <f>IF(MOD(ROW(I676),2)=0,IF( OR(INDEX(Calculation!$BL$6:$BL$505,ROW(I676)/2-2,1)="",AND(INDEX(Calculation!$BL$6:$BL$505,ROW(I676)/2-2,1)="-",INDEX(Calculation!$BJ$6:$BJ$505,ROW(I676)/2-2,1)="-")),"",INDEX(Calculation!$BL$6:$BL$505,ROW(I676)/2-2,1)&amp; " - " &amp; INDEX(Calculation!$BM$6:$BM$505,ROW(I676)/2-2,1)),"")</f>
        <v/>
      </c>
      <c r="P677" s="45"/>
      <c r="Q677" s="92" t="str">
        <f t="shared" si="54"/>
        <v/>
      </c>
      <c r="R677" s="91" t="str">
        <f>IF(MOD(ROW(L676),2)=0,IF( OR(INDEX(Calculation!$BN$6:$BN$505,ROW(L676)/2-2,1)="",AND(INDEX(Calculation!$BN$6:$BN$505,ROW(L676)/2-2,1)="-",INDEX(Calculation!$BL$6:$BL$505,ROW(I676)/2-2,1)="-")),"",INDEX(Calculation!$BN$6:$BN$505,ROW(L676)/2-2,1)&amp; " - " &amp; INDEX(Calculation!$BO$6:$BO$505,ROW(L676)/2-2,1)),"")</f>
        <v/>
      </c>
      <c r="S677" s="63"/>
    </row>
    <row r="678" spans="2:19" x14ac:dyDescent="0.25">
      <c r="B678" s="62"/>
      <c r="C678" s="45"/>
      <c r="D678" s="81"/>
      <c r="E678" s="92" t="str">
        <f t="shared" si="50"/>
        <v/>
      </c>
      <c r="F678" s="91" t="str">
        <f>IF(MOD(ROW(F677),2)=0,IF( LEN(INDEX(Calculation!$BF$6:$BF$505,ROW(F677)/2-2,1))=0,"",INDEX(Calculation!$BF$6:$BF$505,ROW(F677)/2-2,1)&amp; " - " &amp; INDEX(Calculation!$BG$6:$BG$505,ROW(F677)/2-2,1)),"")</f>
        <v/>
      </c>
      <c r="G678" s="45"/>
      <c r="H678" s="92" t="str">
        <f t="shared" si="51"/>
        <v/>
      </c>
      <c r="I678" s="91" t="str">
        <f>IF(MOD(ROW(I677),2)=0,IF( OR(INDEX(Calculation!$BH$6:$BH$505,ROW(I677)/2-2,1)="",AND(INDEX(Calculation!$BH$6:$BH$505,ROW(I677)/2-2,1)="-",INDEX(Calculation!$BG$6:$BG$505,ROW(I677)/2-2,1)="-")),"",INDEX(Calculation!$BH$6:$BH$505,ROW(I677)/2-2,1)&amp; " - " &amp; INDEX(Calculation!$BI$6:$BI$505,ROW(I677)/2-2,1)),"")</f>
        <v/>
      </c>
      <c r="J678" s="45"/>
      <c r="K678" s="92" t="str">
        <f t="shared" si="52"/>
        <v/>
      </c>
      <c r="L678" s="91" t="str">
        <f>IF(MOD(ROW(I677),2)=0,IF( OR(INDEX(Calculation!$BJ$6:$BJ$505,ROW(I677)/2-2,1)="",AND(INDEX(Calculation!$BJ$6:$BJ$505,ROW(I677)/2-2,1)="-",INDEX(Calculation!$BH$6:$BH$505,ROW(I677)/2-2,1)="-")),"",INDEX(Calculation!$BJ$6:$BJ$505,ROW(I677)/2-2,1)&amp; " - " &amp; INDEX(Calculation!$BK$6:$BK$505,ROW(I677)/2-2,1)),"")</f>
        <v/>
      </c>
      <c r="M678" s="45"/>
      <c r="N678" s="92" t="str">
        <f t="shared" si="53"/>
        <v/>
      </c>
      <c r="O678" s="91" t="str">
        <f>IF(MOD(ROW(I677),2)=0,IF( OR(INDEX(Calculation!$BL$6:$BL$505,ROW(I677)/2-2,1)="",AND(INDEX(Calculation!$BL$6:$BL$505,ROW(I677)/2-2,1)="-",INDEX(Calculation!$BJ$6:$BJ$505,ROW(I677)/2-2,1)="-")),"",INDEX(Calculation!$BL$6:$BL$505,ROW(I677)/2-2,1)&amp; " - " &amp; INDEX(Calculation!$BM$6:$BM$505,ROW(I677)/2-2,1)),"")</f>
        <v/>
      </c>
      <c r="P678" s="45"/>
      <c r="Q678" s="92" t="str">
        <f t="shared" si="54"/>
        <v/>
      </c>
      <c r="R678" s="91" t="str">
        <f>IF(MOD(ROW(L677),2)=0,IF( OR(INDEX(Calculation!$BN$6:$BN$505,ROW(L677)/2-2,1)="",AND(INDEX(Calculation!$BN$6:$BN$505,ROW(L677)/2-2,1)="-",INDEX(Calculation!$BL$6:$BL$505,ROW(I677)/2-2,1)="-")),"",INDEX(Calculation!$BN$6:$BN$505,ROW(L677)/2-2,1)&amp; " - " &amp; INDEX(Calculation!$BO$6:$BO$505,ROW(L677)/2-2,1)),"")</f>
        <v/>
      </c>
      <c r="S678" s="63"/>
    </row>
    <row r="679" spans="2:19" x14ac:dyDescent="0.25">
      <c r="B679" s="62"/>
      <c r="C679" s="45"/>
      <c r="D679" s="81"/>
      <c r="E679" s="92" t="str">
        <f t="shared" si="50"/>
        <v/>
      </c>
      <c r="F679" s="91" t="str">
        <f>IF(MOD(ROW(F678),2)=0,IF( LEN(INDEX(Calculation!$BF$6:$BF$505,ROW(F678)/2-2,1))=0,"",INDEX(Calculation!$BF$6:$BF$505,ROW(F678)/2-2,1)&amp; " - " &amp; INDEX(Calculation!$BG$6:$BG$505,ROW(F678)/2-2,1)),"")</f>
        <v/>
      </c>
      <c r="G679" s="45"/>
      <c r="H679" s="92" t="str">
        <f t="shared" si="51"/>
        <v/>
      </c>
      <c r="I679" s="91" t="str">
        <f>IF(MOD(ROW(I678),2)=0,IF( OR(INDEX(Calculation!$BH$6:$BH$505,ROW(I678)/2-2,1)="",AND(INDEX(Calculation!$BH$6:$BH$505,ROW(I678)/2-2,1)="-",INDEX(Calculation!$BG$6:$BG$505,ROW(I678)/2-2,1)="-")),"",INDEX(Calculation!$BH$6:$BH$505,ROW(I678)/2-2,1)&amp; " - " &amp; INDEX(Calculation!$BI$6:$BI$505,ROW(I678)/2-2,1)),"")</f>
        <v/>
      </c>
      <c r="J679" s="45"/>
      <c r="K679" s="92" t="str">
        <f t="shared" si="52"/>
        <v/>
      </c>
      <c r="L679" s="91" t="str">
        <f>IF(MOD(ROW(I678),2)=0,IF( OR(INDEX(Calculation!$BJ$6:$BJ$505,ROW(I678)/2-2,1)="",AND(INDEX(Calculation!$BJ$6:$BJ$505,ROW(I678)/2-2,1)="-",INDEX(Calculation!$BH$6:$BH$505,ROW(I678)/2-2,1)="-")),"",INDEX(Calculation!$BJ$6:$BJ$505,ROW(I678)/2-2,1)&amp; " - " &amp; INDEX(Calculation!$BK$6:$BK$505,ROW(I678)/2-2,1)),"")</f>
        <v/>
      </c>
      <c r="M679" s="45"/>
      <c r="N679" s="92" t="str">
        <f t="shared" si="53"/>
        <v/>
      </c>
      <c r="O679" s="91" t="str">
        <f>IF(MOD(ROW(I678),2)=0,IF( OR(INDEX(Calculation!$BL$6:$BL$505,ROW(I678)/2-2,1)="",AND(INDEX(Calculation!$BL$6:$BL$505,ROW(I678)/2-2,1)="-",INDEX(Calculation!$BJ$6:$BJ$505,ROW(I678)/2-2,1)="-")),"",INDEX(Calculation!$BL$6:$BL$505,ROW(I678)/2-2,1)&amp; " - " &amp; INDEX(Calculation!$BM$6:$BM$505,ROW(I678)/2-2,1)),"")</f>
        <v/>
      </c>
      <c r="P679" s="45"/>
      <c r="Q679" s="92" t="str">
        <f t="shared" si="54"/>
        <v/>
      </c>
      <c r="R679" s="91" t="str">
        <f>IF(MOD(ROW(L678),2)=0,IF( OR(INDEX(Calculation!$BN$6:$BN$505,ROW(L678)/2-2,1)="",AND(INDEX(Calculation!$BN$6:$BN$505,ROW(L678)/2-2,1)="-",INDEX(Calculation!$BL$6:$BL$505,ROW(I678)/2-2,1)="-")),"",INDEX(Calculation!$BN$6:$BN$505,ROW(L678)/2-2,1)&amp; " - " &amp; INDEX(Calculation!$BO$6:$BO$505,ROW(L678)/2-2,1)),"")</f>
        <v/>
      </c>
      <c r="S679" s="63"/>
    </row>
    <row r="680" spans="2:19" x14ac:dyDescent="0.25">
      <c r="B680" s="62"/>
      <c r="C680" s="45"/>
      <c r="D680" s="81"/>
      <c r="E680" s="92" t="str">
        <f t="shared" si="50"/>
        <v/>
      </c>
      <c r="F680" s="91" t="str">
        <f>IF(MOD(ROW(F679),2)=0,IF( LEN(INDEX(Calculation!$BF$6:$BF$505,ROW(F679)/2-2,1))=0,"",INDEX(Calculation!$BF$6:$BF$505,ROW(F679)/2-2,1)&amp; " - " &amp; INDEX(Calculation!$BG$6:$BG$505,ROW(F679)/2-2,1)),"")</f>
        <v/>
      </c>
      <c r="G680" s="45"/>
      <c r="H680" s="92" t="str">
        <f t="shared" si="51"/>
        <v/>
      </c>
      <c r="I680" s="91" t="str">
        <f>IF(MOD(ROW(I679),2)=0,IF( OR(INDEX(Calculation!$BH$6:$BH$505,ROW(I679)/2-2,1)="",AND(INDEX(Calculation!$BH$6:$BH$505,ROW(I679)/2-2,1)="-",INDEX(Calculation!$BG$6:$BG$505,ROW(I679)/2-2,1)="-")),"",INDEX(Calculation!$BH$6:$BH$505,ROW(I679)/2-2,1)&amp; " - " &amp; INDEX(Calculation!$BI$6:$BI$505,ROW(I679)/2-2,1)),"")</f>
        <v/>
      </c>
      <c r="J680" s="45"/>
      <c r="K680" s="92" t="str">
        <f t="shared" si="52"/>
        <v/>
      </c>
      <c r="L680" s="91" t="str">
        <f>IF(MOD(ROW(I679),2)=0,IF( OR(INDEX(Calculation!$BJ$6:$BJ$505,ROW(I679)/2-2,1)="",AND(INDEX(Calculation!$BJ$6:$BJ$505,ROW(I679)/2-2,1)="-",INDEX(Calculation!$BH$6:$BH$505,ROW(I679)/2-2,1)="-")),"",INDEX(Calculation!$BJ$6:$BJ$505,ROW(I679)/2-2,1)&amp; " - " &amp; INDEX(Calculation!$BK$6:$BK$505,ROW(I679)/2-2,1)),"")</f>
        <v/>
      </c>
      <c r="M680" s="45"/>
      <c r="N680" s="92" t="str">
        <f t="shared" si="53"/>
        <v/>
      </c>
      <c r="O680" s="91" t="str">
        <f>IF(MOD(ROW(I679),2)=0,IF( OR(INDEX(Calculation!$BL$6:$BL$505,ROW(I679)/2-2,1)="",AND(INDEX(Calculation!$BL$6:$BL$505,ROW(I679)/2-2,1)="-",INDEX(Calculation!$BJ$6:$BJ$505,ROW(I679)/2-2,1)="-")),"",INDEX(Calculation!$BL$6:$BL$505,ROW(I679)/2-2,1)&amp; " - " &amp; INDEX(Calculation!$BM$6:$BM$505,ROW(I679)/2-2,1)),"")</f>
        <v/>
      </c>
      <c r="P680" s="45"/>
      <c r="Q680" s="92" t="str">
        <f t="shared" si="54"/>
        <v/>
      </c>
      <c r="R680" s="91" t="str">
        <f>IF(MOD(ROW(L679),2)=0,IF( OR(INDEX(Calculation!$BN$6:$BN$505,ROW(L679)/2-2,1)="",AND(INDEX(Calculation!$BN$6:$BN$505,ROW(L679)/2-2,1)="-",INDEX(Calculation!$BL$6:$BL$505,ROW(I679)/2-2,1)="-")),"",INDEX(Calculation!$BN$6:$BN$505,ROW(L679)/2-2,1)&amp; " - " &amp; INDEX(Calculation!$BO$6:$BO$505,ROW(L679)/2-2,1)),"")</f>
        <v/>
      </c>
      <c r="S680" s="63"/>
    </row>
    <row r="681" spans="2:19" x14ac:dyDescent="0.25">
      <c r="B681" s="62"/>
      <c r="C681" s="45"/>
      <c r="D681" s="81"/>
      <c r="E681" s="92" t="str">
        <f t="shared" si="50"/>
        <v/>
      </c>
      <c r="F681" s="91" t="str">
        <f>IF(MOD(ROW(F680),2)=0,IF( LEN(INDEX(Calculation!$BF$6:$BF$505,ROW(F680)/2-2,1))=0,"",INDEX(Calculation!$BF$6:$BF$505,ROW(F680)/2-2,1)&amp; " - " &amp; INDEX(Calculation!$BG$6:$BG$505,ROW(F680)/2-2,1)),"")</f>
        <v/>
      </c>
      <c r="G681" s="45"/>
      <c r="H681" s="92" t="str">
        <f t="shared" si="51"/>
        <v/>
      </c>
      <c r="I681" s="91" t="str">
        <f>IF(MOD(ROW(I680),2)=0,IF( OR(INDEX(Calculation!$BH$6:$BH$505,ROW(I680)/2-2,1)="",AND(INDEX(Calculation!$BH$6:$BH$505,ROW(I680)/2-2,1)="-",INDEX(Calculation!$BG$6:$BG$505,ROW(I680)/2-2,1)="-")),"",INDEX(Calculation!$BH$6:$BH$505,ROW(I680)/2-2,1)&amp; " - " &amp; INDEX(Calculation!$BI$6:$BI$505,ROW(I680)/2-2,1)),"")</f>
        <v/>
      </c>
      <c r="J681" s="45"/>
      <c r="K681" s="92" t="str">
        <f t="shared" si="52"/>
        <v/>
      </c>
      <c r="L681" s="91" t="str">
        <f>IF(MOD(ROW(I680),2)=0,IF( OR(INDEX(Calculation!$BJ$6:$BJ$505,ROW(I680)/2-2,1)="",AND(INDEX(Calculation!$BJ$6:$BJ$505,ROW(I680)/2-2,1)="-",INDEX(Calculation!$BH$6:$BH$505,ROW(I680)/2-2,1)="-")),"",INDEX(Calculation!$BJ$6:$BJ$505,ROW(I680)/2-2,1)&amp; " - " &amp; INDEX(Calculation!$BK$6:$BK$505,ROW(I680)/2-2,1)),"")</f>
        <v/>
      </c>
      <c r="M681" s="45"/>
      <c r="N681" s="92" t="str">
        <f t="shared" si="53"/>
        <v/>
      </c>
      <c r="O681" s="91" t="str">
        <f>IF(MOD(ROW(I680),2)=0,IF( OR(INDEX(Calculation!$BL$6:$BL$505,ROW(I680)/2-2,1)="",AND(INDEX(Calculation!$BL$6:$BL$505,ROW(I680)/2-2,1)="-",INDEX(Calculation!$BJ$6:$BJ$505,ROW(I680)/2-2,1)="-")),"",INDEX(Calculation!$BL$6:$BL$505,ROW(I680)/2-2,1)&amp; " - " &amp; INDEX(Calculation!$BM$6:$BM$505,ROW(I680)/2-2,1)),"")</f>
        <v/>
      </c>
      <c r="P681" s="45"/>
      <c r="Q681" s="92" t="str">
        <f t="shared" si="54"/>
        <v/>
      </c>
      <c r="R681" s="91" t="str">
        <f>IF(MOD(ROW(L680),2)=0,IF( OR(INDEX(Calculation!$BN$6:$BN$505,ROW(L680)/2-2,1)="",AND(INDEX(Calculation!$BN$6:$BN$505,ROW(L680)/2-2,1)="-",INDEX(Calculation!$BL$6:$BL$505,ROW(I680)/2-2,1)="-")),"",INDEX(Calculation!$BN$6:$BN$505,ROW(L680)/2-2,1)&amp; " - " &amp; INDEX(Calculation!$BO$6:$BO$505,ROW(L680)/2-2,1)),"")</f>
        <v/>
      </c>
      <c r="S681" s="63"/>
    </row>
    <row r="682" spans="2:19" x14ac:dyDescent="0.25">
      <c r="B682" s="62"/>
      <c r="C682" s="45"/>
      <c r="D682" s="81"/>
      <c r="E682" s="92" t="str">
        <f t="shared" si="50"/>
        <v/>
      </c>
      <c r="F682" s="91" t="str">
        <f>IF(MOD(ROW(F681),2)=0,IF( LEN(INDEX(Calculation!$BF$6:$BF$505,ROW(F681)/2-2,1))=0,"",INDEX(Calculation!$BF$6:$BF$505,ROW(F681)/2-2,1)&amp; " - " &amp; INDEX(Calculation!$BG$6:$BG$505,ROW(F681)/2-2,1)),"")</f>
        <v/>
      </c>
      <c r="G682" s="45"/>
      <c r="H682" s="92" t="str">
        <f t="shared" si="51"/>
        <v/>
      </c>
      <c r="I682" s="91" t="str">
        <f>IF(MOD(ROW(I681),2)=0,IF( OR(INDEX(Calculation!$BH$6:$BH$505,ROW(I681)/2-2,1)="",AND(INDEX(Calculation!$BH$6:$BH$505,ROW(I681)/2-2,1)="-",INDEX(Calculation!$BG$6:$BG$505,ROW(I681)/2-2,1)="-")),"",INDEX(Calculation!$BH$6:$BH$505,ROW(I681)/2-2,1)&amp; " - " &amp; INDEX(Calculation!$BI$6:$BI$505,ROW(I681)/2-2,1)),"")</f>
        <v/>
      </c>
      <c r="J682" s="45"/>
      <c r="K682" s="92" t="str">
        <f t="shared" si="52"/>
        <v/>
      </c>
      <c r="L682" s="91" t="str">
        <f>IF(MOD(ROW(I681),2)=0,IF( OR(INDEX(Calculation!$BJ$6:$BJ$505,ROW(I681)/2-2,1)="",AND(INDEX(Calculation!$BJ$6:$BJ$505,ROW(I681)/2-2,1)="-",INDEX(Calculation!$BH$6:$BH$505,ROW(I681)/2-2,1)="-")),"",INDEX(Calculation!$BJ$6:$BJ$505,ROW(I681)/2-2,1)&amp; " - " &amp; INDEX(Calculation!$BK$6:$BK$505,ROW(I681)/2-2,1)),"")</f>
        <v/>
      </c>
      <c r="M682" s="45"/>
      <c r="N682" s="92" t="str">
        <f t="shared" si="53"/>
        <v/>
      </c>
      <c r="O682" s="91" t="str">
        <f>IF(MOD(ROW(I681),2)=0,IF( OR(INDEX(Calculation!$BL$6:$BL$505,ROW(I681)/2-2,1)="",AND(INDEX(Calculation!$BL$6:$BL$505,ROW(I681)/2-2,1)="-",INDEX(Calculation!$BJ$6:$BJ$505,ROW(I681)/2-2,1)="-")),"",INDEX(Calculation!$BL$6:$BL$505,ROW(I681)/2-2,1)&amp; " - " &amp; INDEX(Calculation!$BM$6:$BM$505,ROW(I681)/2-2,1)),"")</f>
        <v/>
      </c>
      <c r="P682" s="45"/>
      <c r="Q682" s="92" t="str">
        <f t="shared" si="54"/>
        <v/>
      </c>
      <c r="R682" s="91" t="str">
        <f>IF(MOD(ROW(L681),2)=0,IF( OR(INDEX(Calculation!$BN$6:$BN$505,ROW(L681)/2-2,1)="",AND(INDEX(Calculation!$BN$6:$BN$505,ROW(L681)/2-2,1)="-",INDEX(Calculation!$BL$6:$BL$505,ROW(I681)/2-2,1)="-")),"",INDEX(Calculation!$BN$6:$BN$505,ROW(L681)/2-2,1)&amp; " - " &amp; INDEX(Calculation!$BO$6:$BO$505,ROW(L681)/2-2,1)),"")</f>
        <v/>
      </c>
      <c r="S682" s="63"/>
    </row>
    <row r="683" spans="2:19" x14ac:dyDescent="0.25">
      <c r="B683" s="62"/>
      <c r="C683" s="45"/>
      <c r="D683" s="81"/>
      <c r="E683" s="92" t="str">
        <f t="shared" si="50"/>
        <v/>
      </c>
      <c r="F683" s="91" t="str">
        <f>IF(MOD(ROW(F682),2)=0,IF( LEN(INDEX(Calculation!$BF$6:$BF$505,ROW(F682)/2-2,1))=0,"",INDEX(Calculation!$BF$6:$BF$505,ROW(F682)/2-2,1)&amp; " - " &amp; INDEX(Calculation!$BG$6:$BG$505,ROW(F682)/2-2,1)),"")</f>
        <v/>
      </c>
      <c r="G683" s="45"/>
      <c r="H683" s="92" t="str">
        <f t="shared" si="51"/>
        <v/>
      </c>
      <c r="I683" s="91" t="str">
        <f>IF(MOD(ROW(I682),2)=0,IF( OR(INDEX(Calculation!$BH$6:$BH$505,ROW(I682)/2-2,1)="",AND(INDEX(Calculation!$BH$6:$BH$505,ROW(I682)/2-2,1)="-",INDEX(Calculation!$BG$6:$BG$505,ROW(I682)/2-2,1)="-")),"",INDEX(Calculation!$BH$6:$BH$505,ROW(I682)/2-2,1)&amp; " - " &amp; INDEX(Calculation!$BI$6:$BI$505,ROW(I682)/2-2,1)),"")</f>
        <v/>
      </c>
      <c r="J683" s="45"/>
      <c r="K683" s="92" t="str">
        <f t="shared" si="52"/>
        <v/>
      </c>
      <c r="L683" s="91" t="str">
        <f>IF(MOD(ROW(I682),2)=0,IF( OR(INDEX(Calculation!$BJ$6:$BJ$505,ROW(I682)/2-2,1)="",AND(INDEX(Calculation!$BJ$6:$BJ$505,ROW(I682)/2-2,1)="-",INDEX(Calculation!$BH$6:$BH$505,ROW(I682)/2-2,1)="-")),"",INDEX(Calculation!$BJ$6:$BJ$505,ROW(I682)/2-2,1)&amp; " - " &amp; INDEX(Calculation!$BK$6:$BK$505,ROW(I682)/2-2,1)),"")</f>
        <v/>
      </c>
      <c r="M683" s="45"/>
      <c r="N683" s="92" t="str">
        <f t="shared" si="53"/>
        <v/>
      </c>
      <c r="O683" s="91" t="str">
        <f>IF(MOD(ROW(I682),2)=0,IF( OR(INDEX(Calculation!$BL$6:$BL$505,ROW(I682)/2-2,1)="",AND(INDEX(Calculation!$BL$6:$BL$505,ROW(I682)/2-2,1)="-",INDEX(Calculation!$BJ$6:$BJ$505,ROW(I682)/2-2,1)="-")),"",INDEX(Calculation!$BL$6:$BL$505,ROW(I682)/2-2,1)&amp; " - " &amp; INDEX(Calculation!$BM$6:$BM$505,ROW(I682)/2-2,1)),"")</f>
        <v/>
      </c>
      <c r="P683" s="45"/>
      <c r="Q683" s="92" t="str">
        <f t="shared" si="54"/>
        <v/>
      </c>
      <c r="R683" s="91" t="str">
        <f>IF(MOD(ROW(L682),2)=0,IF( OR(INDEX(Calculation!$BN$6:$BN$505,ROW(L682)/2-2,1)="",AND(INDEX(Calculation!$BN$6:$BN$505,ROW(L682)/2-2,1)="-",INDEX(Calculation!$BL$6:$BL$505,ROW(I682)/2-2,1)="-")),"",INDEX(Calculation!$BN$6:$BN$505,ROW(L682)/2-2,1)&amp; " - " &amp; INDEX(Calculation!$BO$6:$BO$505,ROW(L682)/2-2,1)),"")</f>
        <v/>
      </c>
      <c r="S683" s="63"/>
    </row>
    <row r="684" spans="2:19" x14ac:dyDescent="0.25">
      <c r="B684" s="62"/>
      <c r="C684" s="45"/>
      <c r="D684" s="81"/>
      <c r="E684" s="92" t="str">
        <f t="shared" si="50"/>
        <v/>
      </c>
      <c r="F684" s="91" t="str">
        <f>IF(MOD(ROW(F683),2)=0,IF( LEN(INDEX(Calculation!$BF$6:$BF$505,ROW(F683)/2-2,1))=0,"",INDEX(Calculation!$BF$6:$BF$505,ROW(F683)/2-2,1)&amp; " - " &amp; INDEX(Calculation!$BG$6:$BG$505,ROW(F683)/2-2,1)),"")</f>
        <v/>
      </c>
      <c r="G684" s="45"/>
      <c r="H684" s="92" t="str">
        <f t="shared" si="51"/>
        <v/>
      </c>
      <c r="I684" s="91" t="str">
        <f>IF(MOD(ROW(I683),2)=0,IF( OR(INDEX(Calculation!$BH$6:$BH$505,ROW(I683)/2-2,1)="",AND(INDEX(Calculation!$BH$6:$BH$505,ROW(I683)/2-2,1)="-",INDEX(Calculation!$BG$6:$BG$505,ROW(I683)/2-2,1)="-")),"",INDEX(Calculation!$BH$6:$BH$505,ROW(I683)/2-2,1)&amp; " - " &amp; INDEX(Calculation!$BI$6:$BI$505,ROW(I683)/2-2,1)),"")</f>
        <v/>
      </c>
      <c r="J684" s="45"/>
      <c r="K684" s="92" t="str">
        <f t="shared" si="52"/>
        <v/>
      </c>
      <c r="L684" s="91" t="str">
        <f>IF(MOD(ROW(I683),2)=0,IF( OR(INDEX(Calculation!$BJ$6:$BJ$505,ROW(I683)/2-2,1)="",AND(INDEX(Calculation!$BJ$6:$BJ$505,ROW(I683)/2-2,1)="-",INDEX(Calculation!$BH$6:$BH$505,ROW(I683)/2-2,1)="-")),"",INDEX(Calculation!$BJ$6:$BJ$505,ROW(I683)/2-2,1)&amp; " - " &amp; INDEX(Calculation!$BK$6:$BK$505,ROW(I683)/2-2,1)),"")</f>
        <v/>
      </c>
      <c r="M684" s="45"/>
      <c r="N684" s="92" t="str">
        <f t="shared" si="53"/>
        <v/>
      </c>
      <c r="O684" s="91" t="str">
        <f>IF(MOD(ROW(I683),2)=0,IF( OR(INDEX(Calculation!$BL$6:$BL$505,ROW(I683)/2-2,1)="",AND(INDEX(Calculation!$BL$6:$BL$505,ROW(I683)/2-2,1)="-",INDEX(Calculation!$BJ$6:$BJ$505,ROW(I683)/2-2,1)="-")),"",INDEX(Calculation!$BL$6:$BL$505,ROW(I683)/2-2,1)&amp; " - " &amp; INDEX(Calculation!$BM$6:$BM$505,ROW(I683)/2-2,1)),"")</f>
        <v/>
      </c>
      <c r="P684" s="45"/>
      <c r="Q684" s="92" t="str">
        <f t="shared" si="54"/>
        <v/>
      </c>
      <c r="R684" s="91" t="str">
        <f>IF(MOD(ROW(L683),2)=0,IF( OR(INDEX(Calculation!$BN$6:$BN$505,ROW(L683)/2-2,1)="",AND(INDEX(Calculation!$BN$6:$BN$505,ROW(L683)/2-2,1)="-",INDEX(Calculation!$BL$6:$BL$505,ROW(I683)/2-2,1)="-")),"",INDEX(Calculation!$BN$6:$BN$505,ROW(L683)/2-2,1)&amp; " - " &amp; INDEX(Calculation!$BO$6:$BO$505,ROW(L683)/2-2,1)),"")</f>
        <v/>
      </c>
      <c r="S684" s="63"/>
    </row>
    <row r="685" spans="2:19" x14ac:dyDescent="0.25">
      <c r="B685" s="62"/>
      <c r="C685" s="45"/>
      <c r="D685" s="81"/>
      <c r="E685" s="92" t="str">
        <f t="shared" si="50"/>
        <v/>
      </c>
      <c r="F685" s="91" t="str">
        <f>IF(MOD(ROW(F684),2)=0,IF( LEN(INDEX(Calculation!$BF$6:$BF$505,ROW(F684)/2-2,1))=0,"",INDEX(Calculation!$BF$6:$BF$505,ROW(F684)/2-2,1)&amp; " - " &amp; INDEX(Calculation!$BG$6:$BG$505,ROW(F684)/2-2,1)),"")</f>
        <v/>
      </c>
      <c r="G685" s="45"/>
      <c r="H685" s="92" t="str">
        <f t="shared" si="51"/>
        <v/>
      </c>
      <c r="I685" s="91" t="str">
        <f>IF(MOD(ROW(I684),2)=0,IF( OR(INDEX(Calculation!$BH$6:$BH$505,ROW(I684)/2-2,1)="",AND(INDEX(Calculation!$BH$6:$BH$505,ROW(I684)/2-2,1)="-",INDEX(Calculation!$BG$6:$BG$505,ROW(I684)/2-2,1)="-")),"",INDEX(Calculation!$BH$6:$BH$505,ROW(I684)/2-2,1)&amp; " - " &amp; INDEX(Calculation!$BI$6:$BI$505,ROW(I684)/2-2,1)),"")</f>
        <v/>
      </c>
      <c r="J685" s="45"/>
      <c r="K685" s="92" t="str">
        <f t="shared" si="52"/>
        <v/>
      </c>
      <c r="L685" s="91" t="str">
        <f>IF(MOD(ROW(I684),2)=0,IF( OR(INDEX(Calculation!$BJ$6:$BJ$505,ROW(I684)/2-2,1)="",AND(INDEX(Calculation!$BJ$6:$BJ$505,ROW(I684)/2-2,1)="-",INDEX(Calculation!$BH$6:$BH$505,ROW(I684)/2-2,1)="-")),"",INDEX(Calculation!$BJ$6:$BJ$505,ROW(I684)/2-2,1)&amp; " - " &amp; INDEX(Calculation!$BK$6:$BK$505,ROW(I684)/2-2,1)),"")</f>
        <v/>
      </c>
      <c r="M685" s="45"/>
      <c r="N685" s="92" t="str">
        <f t="shared" si="53"/>
        <v/>
      </c>
      <c r="O685" s="91" t="str">
        <f>IF(MOD(ROW(I684),2)=0,IF( OR(INDEX(Calculation!$BL$6:$BL$505,ROW(I684)/2-2,1)="",AND(INDEX(Calculation!$BL$6:$BL$505,ROW(I684)/2-2,1)="-",INDEX(Calculation!$BJ$6:$BJ$505,ROW(I684)/2-2,1)="-")),"",INDEX(Calculation!$BL$6:$BL$505,ROW(I684)/2-2,1)&amp; " - " &amp; INDEX(Calculation!$BM$6:$BM$505,ROW(I684)/2-2,1)),"")</f>
        <v/>
      </c>
      <c r="P685" s="45"/>
      <c r="Q685" s="92" t="str">
        <f t="shared" si="54"/>
        <v/>
      </c>
      <c r="R685" s="91" t="str">
        <f>IF(MOD(ROW(L684),2)=0,IF( OR(INDEX(Calculation!$BN$6:$BN$505,ROW(L684)/2-2,1)="",AND(INDEX(Calculation!$BN$6:$BN$505,ROW(L684)/2-2,1)="-",INDEX(Calculation!$BL$6:$BL$505,ROW(I684)/2-2,1)="-")),"",INDEX(Calculation!$BN$6:$BN$505,ROW(L684)/2-2,1)&amp; " - " &amp; INDEX(Calculation!$BO$6:$BO$505,ROW(L684)/2-2,1)),"")</f>
        <v/>
      </c>
      <c r="S685" s="63"/>
    </row>
    <row r="686" spans="2:19" x14ac:dyDescent="0.25">
      <c r="B686" s="62"/>
      <c r="C686" s="45"/>
      <c r="D686" s="81"/>
      <c r="E686" s="92" t="str">
        <f t="shared" si="50"/>
        <v/>
      </c>
      <c r="F686" s="91" t="str">
        <f>IF(MOD(ROW(F685),2)=0,IF( LEN(INDEX(Calculation!$BF$6:$BF$505,ROW(F685)/2-2,1))=0,"",INDEX(Calculation!$BF$6:$BF$505,ROW(F685)/2-2,1)&amp; " - " &amp; INDEX(Calculation!$BG$6:$BG$505,ROW(F685)/2-2,1)),"")</f>
        <v/>
      </c>
      <c r="G686" s="45"/>
      <c r="H686" s="92" t="str">
        <f t="shared" si="51"/>
        <v/>
      </c>
      <c r="I686" s="91" t="str">
        <f>IF(MOD(ROW(I685),2)=0,IF( OR(INDEX(Calculation!$BH$6:$BH$505,ROW(I685)/2-2,1)="",AND(INDEX(Calculation!$BH$6:$BH$505,ROW(I685)/2-2,1)="-",INDEX(Calculation!$BG$6:$BG$505,ROW(I685)/2-2,1)="-")),"",INDEX(Calculation!$BH$6:$BH$505,ROW(I685)/2-2,1)&amp; " - " &amp; INDEX(Calculation!$BI$6:$BI$505,ROW(I685)/2-2,1)),"")</f>
        <v/>
      </c>
      <c r="J686" s="45"/>
      <c r="K686" s="92" t="str">
        <f t="shared" si="52"/>
        <v/>
      </c>
      <c r="L686" s="91" t="str">
        <f>IF(MOD(ROW(I685),2)=0,IF( OR(INDEX(Calculation!$BJ$6:$BJ$505,ROW(I685)/2-2,1)="",AND(INDEX(Calculation!$BJ$6:$BJ$505,ROW(I685)/2-2,1)="-",INDEX(Calculation!$BH$6:$BH$505,ROW(I685)/2-2,1)="-")),"",INDEX(Calculation!$BJ$6:$BJ$505,ROW(I685)/2-2,1)&amp; " - " &amp; INDEX(Calculation!$BK$6:$BK$505,ROW(I685)/2-2,1)),"")</f>
        <v/>
      </c>
      <c r="M686" s="45"/>
      <c r="N686" s="92" t="str">
        <f t="shared" si="53"/>
        <v/>
      </c>
      <c r="O686" s="91" t="str">
        <f>IF(MOD(ROW(I685),2)=0,IF( OR(INDEX(Calculation!$BL$6:$BL$505,ROW(I685)/2-2,1)="",AND(INDEX(Calculation!$BL$6:$BL$505,ROW(I685)/2-2,1)="-",INDEX(Calculation!$BJ$6:$BJ$505,ROW(I685)/2-2,1)="-")),"",INDEX(Calculation!$BL$6:$BL$505,ROW(I685)/2-2,1)&amp; " - " &amp; INDEX(Calculation!$BM$6:$BM$505,ROW(I685)/2-2,1)),"")</f>
        <v/>
      </c>
      <c r="P686" s="45"/>
      <c r="Q686" s="92" t="str">
        <f t="shared" si="54"/>
        <v/>
      </c>
      <c r="R686" s="91" t="str">
        <f>IF(MOD(ROW(L685),2)=0,IF( OR(INDEX(Calculation!$BN$6:$BN$505,ROW(L685)/2-2,1)="",AND(INDEX(Calculation!$BN$6:$BN$505,ROW(L685)/2-2,1)="-",INDEX(Calculation!$BL$6:$BL$505,ROW(I685)/2-2,1)="-")),"",INDEX(Calculation!$BN$6:$BN$505,ROW(L685)/2-2,1)&amp; " - " &amp; INDEX(Calculation!$BO$6:$BO$505,ROW(L685)/2-2,1)),"")</f>
        <v/>
      </c>
      <c r="S686" s="63"/>
    </row>
    <row r="687" spans="2:19" x14ac:dyDescent="0.25">
      <c r="B687" s="62"/>
      <c r="C687" s="45"/>
      <c r="D687" s="81"/>
      <c r="E687" s="92" t="str">
        <f t="shared" si="50"/>
        <v/>
      </c>
      <c r="F687" s="91" t="str">
        <f>IF(MOD(ROW(F686),2)=0,IF( LEN(INDEX(Calculation!$BF$6:$BF$505,ROW(F686)/2-2,1))=0,"",INDEX(Calculation!$BF$6:$BF$505,ROW(F686)/2-2,1)&amp; " - " &amp; INDEX(Calculation!$BG$6:$BG$505,ROW(F686)/2-2,1)),"")</f>
        <v/>
      </c>
      <c r="G687" s="45"/>
      <c r="H687" s="92" t="str">
        <f t="shared" si="51"/>
        <v/>
      </c>
      <c r="I687" s="91" t="str">
        <f>IF(MOD(ROW(I686),2)=0,IF( OR(INDEX(Calculation!$BH$6:$BH$505,ROW(I686)/2-2,1)="",AND(INDEX(Calculation!$BH$6:$BH$505,ROW(I686)/2-2,1)="-",INDEX(Calculation!$BG$6:$BG$505,ROW(I686)/2-2,1)="-")),"",INDEX(Calculation!$BH$6:$BH$505,ROW(I686)/2-2,1)&amp; " - " &amp; INDEX(Calculation!$BI$6:$BI$505,ROW(I686)/2-2,1)),"")</f>
        <v/>
      </c>
      <c r="J687" s="45"/>
      <c r="K687" s="92" t="str">
        <f t="shared" si="52"/>
        <v/>
      </c>
      <c r="L687" s="91" t="str">
        <f>IF(MOD(ROW(I686),2)=0,IF( OR(INDEX(Calculation!$BJ$6:$BJ$505,ROW(I686)/2-2,1)="",AND(INDEX(Calculation!$BJ$6:$BJ$505,ROW(I686)/2-2,1)="-",INDEX(Calculation!$BH$6:$BH$505,ROW(I686)/2-2,1)="-")),"",INDEX(Calculation!$BJ$6:$BJ$505,ROW(I686)/2-2,1)&amp; " - " &amp; INDEX(Calculation!$BK$6:$BK$505,ROW(I686)/2-2,1)),"")</f>
        <v/>
      </c>
      <c r="M687" s="45"/>
      <c r="N687" s="92" t="str">
        <f t="shared" si="53"/>
        <v/>
      </c>
      <c r="O687" s="91" t="str">
        <f>IF(MOD(ROW(I686),2)=0,IF( OR(INDEX(Calculation!$BL$6:$BL$505,ROW(I686)/2-2,1)="",AND(INDEX(Calculation!$BL$6:$BL$505,ROW(I686)/2-2,1)="-",INDEX(Calculation!$BJ$6:$BJ$505,ROW(I686)/2-2,1)="-")),"",INDEX(Calculation!$BL$6:$BL$505,ROW(I686)/2-2,1)&amp; " - " &amp; INDEX(Calculation!$BM$6:$BM$505,ROW(I686)/2-2,1)),"")</f>
        <v/>
      </c>
      <c r="P687" s="45"/>
      <c r="Q687" s="92" t="str">
        <f t="shared" si="54"/>
        <v/>
      </c>
      <c r="R687" s="91" t="str">
        <f>IF(MOD(ROW(L686),2)=0,IF( OR(INDEX(Calculation!$BN$6:$BN$505,ROW(L686)/2-2,1)="",AND(INDEX(Calculation!$BN$6:$BN$505,ROW(L686)/2-2,1)="-",INDEX(Calculation!$BL$6:$BL$505,ROW(I686)/2-2,1)="-")),"",INDEX(Calculation!$BN$6:$BN$505,ROW(L686)/2-2,1)&amp; " - " &amp; INDEX(Calculation!$BO$6:$BO$505,ROW(L686)/2-2,1)),"")</f>
        <v/>
      </c>
      <c r="S687" s="63"/>
    </row>
    <row r="688" spans="2:19" x14ac:dyDescent="0.25">
      <c r="B688" s="62"/>
      <c r="C688" s="45"/>
      <c r="D688" s="81"/>
      <c r="E688" s="92" t="str">
        <f t="shared" si="50"/>
        <v/>
      </c>
      <c r="F688" s="91" t="str">
        <f>IF(MOD(ROW(F687),2)=0,IF( LEN(INDEX(Calculation!$BF$6:$BF$505,ROW(F687)/2-2,1))=0,"",INDEX(Calculation!$BF$6:$BF$505,ROW(F687)/2-2,1)&amp; " - " &amp; INDEX(Calculation!$BG$6:$BG$505,ROW(F687)/2-2,1)),"")</f>
        <v/>
      </c>
      <c r="G688" s="45"/>
      <c r="H688" s="92" t="str">
        <f t="shared" si="51"/>
        <v/>
      </c>
      <c r="I688" s="91" t="str">
        <f>IF(MOD(ROW(I687),2)=0,IF( OR(INDEX(Calculation!$BH$6:$BH$505,ROW(I687)/2-2,1)="",AND(INDEX(Calculation!$BH$6:$BH$505,ROW(I687)/2-2,1)="-",INDEX(Calculation!$BG$6:$BG$505,ROW(I687)/2-2,1)="-")),"",INDEX(Calculation!$BH$6:$BH$505,ROW(I687)/2-2,1)&amp; " - " &amp; INDEX(Calculation!$BI$6:$BI$505,ROW(I687)/2-2,1)),"")</f>
        <v/>
      </c>
      <c r="J688" s="45"/>
      <c r="K688" s="92" t="str">
        <f t="shared" si="52"/>
        <v/>
      </c>
      <c r="L688" s="91" t="str">
        <f>IF(MOD(ROW(I687),2)=0,IF( OR(INDEX(Calculation!$BJ$6:$BJ$505,ROW(I687)/2-2,1)="",AND(INDEX(Calculation!$BJ$6:$BJ$505,ROW(I687)/2-2,1)="-",INDEX(Calculation!$BH$6:$BH$505,ROW(I687)/2-2,1)="-")),"",INDEX(Calculation!$BJ$6:$BJ$505,ROW(I687)/2-2,1)&amp; " - " &amp; INDEX(Calculation!$BK$6:$BK$505,ROW(I687)/2-2,1)),"")</f>
        <v/>
      </c>
      <c r="M688" s="45"/>
      <c r="N688" s="92" t="str">
        <f t="shared" si="53"/>
        <v/>
      </c>
      <c r="O688" s="91" t="str">
        <f>IF(MOD(ROW(I687),2)=0,IF( OR(INDEX(Calculation!$BL$6:$BL$505,ROW(I687)/2-2,1)="",AND(INDEX(Calculation!$BL$6:$BL$505,ROW(I687)/2-2,1)="-",INDEX(Calculation!$BJ$6:$BJ$505,ROW(I687)/2-2,1)="-")),"",INDEX(Calculation!$BL$6:$BL$505,ROW(I687)/2-2,1)&amp; " - " &amp; INDEX(Calculation!$BM$6:$BM$505,ROW(I687)/2-2,1)),"")</f>
        <v/>
      </c>
      <c r="P688" s="45"/>
      <c r="Q688" s="92" t="str">
        <f t="shared" si="54"/>
        <v/>
      </c>
      <c r="R688" s="91" t="str">
        <f>IF(MOD(ROW(L687),2)=0,IF( OR(INDEX(Calculation!$BN$6:$BN$505,ROW(L687)/2-2,1)="",AND(INDEX(Calculation!$BN$6:$BN$505,ROW(L687)/2-2,1)="-",INDEX(Calculation!$BL$6:$BL$505,ROW(I687)/2-2,1)="-")),"",INDEX(Calculation!$BN$6:$BN$505,ROW(L687)/2-2,1)&amp; " - " &amp; INDEX(Calculation!$BO$6:$BO$505,ROW(L687)/2-2,1)),"")</f>
        <v/>
      </c>
      <c r="S688" s="63"/>
    </row>
    <row r="689" spans="2:19" x14ac:dyDescent="0.25">
      <c r="B689" s="62"/>
      <c r="C689" s="45"/>
      <c r="D689" s="81"/>
      <c r="E689" s="92" t="str">
        <f t="shared" si="50"/>
        <v/>
      </c>
      <c r="F689" s="91" t="str">
        <f>IF(MOD(ROW(F688),2)=0,IF( LEN(INDEX(Calculation!$BF$6:$BF$505,ROW(F688)/2-2,1))=0,"",INDEX(Calculation!$BF$6:$BF$505,ROW(F688)/2-2,1)&amp; " - " &amp; INDEX(Calculation!$BG$6:$BG$505,ROW(F688)/2-2,1)),"")</f>
        <v/>
      </c>
      <c r="G689" s="45"/>
      <c r="H689" s="92" t="str">
        <f t="shared" si="51"/>
        <v/>
      </c>
      <c r="I689" s="91" t="str">
        <f>IF(MOD(ROW(I688),2)=0,IF( OR(INDEX(Calculation!$BH$6:$BH$505,ROW(I688)/2-2,1)="",AND(INDEX(Calculation!$BH$6:$BH$505,ROW(I688)/2-2,1)="-",INDEX(Calculation!$BG$6:$BG$505,ROW(I688)/2-2,1)="-")),"",INDEX(Calculation!$BH$6:$BH$505,ROW(I688)/2-2,1)&amp; " - " &amp; INDEX(Calculation!$BI$6:$BI$505,ROW(I688)/2-2,1)),"")</f>
        <v/>
      </c>
      <c r="J689" s="45"/>
      <c r="K689" s="92" t="str">
        <f t="shared" si="52"/>
        <v/>
      </c>
      <c r="L689" s="91" t="str">
        <f>IF(MOD(ROW(I688),2)=0,IF( OR(INDEX(Calculation!$BJ$6:$BJ$505,ROW(I688)/2-2,1)="",AND(INDEX(Calculation!$BJ$6:$BJ$505,ROW(I688)/2-2,1)="-",INDEX(Calculation!$BH$6:$BH$505,ROW(I688)/2-2,1)="-")),"",INDEX(Calculation!$BJ$6:$BJ$505,ROW(I688)/2-2,1)&amp; " - " &amp; INDEX(Calculation!$BK$6:$BK$505,ROW(I688)/2-2,1)),"")</f>
        <v/>
      </c>
      <c r="M689" s="45"/>
      <c r="N689" s="92" t="str">
        <f t="shared" si="53"/>
        <v/>
      </c>
      <c r="O689" s="91" t="str">
        <f>IF(MOD(ROW(I688),2)=0,IF( OR(INDEX(Calculation!$BL$6:$BL$505,ROW(I688)/2-2,1)="",AND(INDEX(Calculation!$BL$6:$BL$505,ROW(I688)/2-2,1)="-",INDEX(Calculation!$BJ$6:$BJ$505,ROW(I688)/2-2,1)="-")),"",INDEX(Calculation!$BL$6:$BL$505,ROW(I688)/2-2,1)&amp; " - " &amp; INDEX(Calculation!$BM$6:$BM$505,ROW(I688)/2-2,1)),"")</f>
        <v/>
      </c>
      <c r="P689" s="45"/>
      <c r="Q689" s="92" t="str">
        <f t="shared" si="54"/>
        <v/>
      </c>
      <c r="R689" s="91" t="str">
        <f>IF(MOD(ROW(L688),2)=0,IF( OR(INDEX(Calculation!$BN$6:$BN$505,ROW(L688)/2-2,1)="",AND(INDEX(Calculation!$BN$6:$BN$505,ROW(L688)/2-2,1)="-",INDEX(Calculation!$BL$6:$BL$505,ROW(I688)/2-2,1)="-")),"",INDEX(Calculation!$BN$6:$BN$505,ROW(L688)/2-2,1)&amp; " - " &amp; INDEX(Calculation!$BO$6:$BO$505,ROW(L688)/2-2,1)),"")</f>
        <v/>
      </c>
      <c r="S689" s="63"/>
    </row>
    <row r="690" spans="2:19" x14ac:dyDescent="0.25">
      <c r="B690" s="62"/>
      <c r="C690" s="45"/>
      <c r="D690" s="81"/>
      <c r="E690" s="92" t="str">
        <f t="shared" si="50"/>
        <v/>
      </c>
      <c r="F690" s="91" t="str">
        <f>IF(MOD(ROW(F689),2)=0,IF( LEN(INDEX(Calculation!$BF$6:$BF$505,ROW(F689)/2-2,1))=0,"",INDEX(Calculation!$BF$6:$BF$505,ROW(F689)/2-2,1)&amp; " - " &amp; INDEX(Calculation!$BG$6:$BG$505,ROW(F689)/2-2,1)),"")</f>
        <v/>
      </c>
      <c r="G690" s="45"/>
      <c r="H690" s="92" t="str">
        <f t="shared" si="51"/>
        <v/>
      </c>
      <c r="I690" s="91" t="str">
        <f>IF(MOD(ROW(I689),2)=0,IF( OR(INDEX(Calculation!$BH$6:$BH$505,ROW(I689)/2-2,1)="",AND(INDEX(Calculation!$BH$6:$BH$505,ROW(I689)/2-2,1)="-",INDEX(Calculation!$BG$6:$BG$505,ROW(I689)/2-2,1)="-")),"",INDEX(Calculation!$BH$6:$BH$505,ROW(I689)/2-2,1)&amp; " - " &amp; INDEX(Calculation!$BI$6:$BI$505,ROW(I689)/2-2,1)),"")</f>
        <v/>
      </c>
      <c r="J690" s="45"/>
      <c r="K690" s="92" t="str">
        <f t="shared" si="52"/>
        <v/>
      </c>
      <c r="L690" s="91" t="str">
        <f>IF(MOD(ROW(I689),2)=0,IF( OR(INDEX(Calculation!$BJ$6:$BJ$505,ROW(I689)/2-2,1)="",AND(INDEX(Calculation!$BJ$6:$BJ$505,ROW(I689)/2-2,1)="-",INDEX(Calculation!$BH$6:$BH$505,ROW(I689)/2-2,1)="-")),"",INDEX(Calculation!$BJ$6:$BJ$505,ROW(I689)/2-2,1)&amp; " - " &amp; INDEX(Calculation!$BK$6:$BK$505,ROW(I689)/2-2,1)),"")</f>
        <v/>
      </c>
      <c r="M690" s="45"/>
      <c r="N690" s="92" t="str">
        <f t="shared" si="53"/>
        <v/>
      </c>
      <c r="O690" s="91" t="str">
        <f>IF(MOD(ROW(I689),2)=0,IF( OR(INDEX(Calculation!$BL$6:$BL$505,ROW(I689)/2-2,1)="",AND(INDEX(Calculation!$BL$6:$BL$505,ROW(I689)/2-2,1)="-",INDEX(Calculation!$BJ$6:$BJ$505,ROW(I689)/2-2,1)="-")),"",INDEX(Calculation!$BL$6:$BL$505,ROW(I689)/2-2,1)&amp; " - " &amp; INDEX(Calculation!$BM$6:$BM$505,ROW(I689)/2-2,1)),"")</f>
        <v/>
      </c>
      <c r="P690" s="45"/>
      <c r="Q690" s="92" t="str">
        <f t="shared" si="54"/>
        <v/>
      </c>
      <c r="R690" s="91" t="str">
        <f>IF(MOD(ROW(L689),2)=0,IF( OR(INDEX(Calculation!$BN$6:$BN$505,ROW(L689)/2-2,1)="",AND(INDEX(Calculation!$BN$6:$BN$505,ROW(L689)/2-2,1)="-",INDEX(Calculation!$BL$6:$BL$505,ROW(I689)/2-2,1)="-")),"",INDEX(Calculation!$BN$6:$BN$505,ROW(L689)/2-2,1)&amp; " - " &amp; INDEX(Calculation!$BO$6:$BO$505,ROW(L689)/2-2,1)),"")</f>
        <v/>
      </c>
      <c r="S690" s="63"/>
    </row>
    <row r="691" spans="2:19" x14ac:dyDescent="0.25">
      <c r="B691" s="62"/>
      <c r="C691" s="45"/>
      <c r="D691" s="81"/>
      <c r="E691" s="92" t="str">
        <f t="shared" si="50"/>
        <v/>
      </c>
      <c r="F691" s="91" t="str">
        <f>IF(MOD(ROW(F690),2)=0,IF( LEN(INDEX(Calculation!$BF$6:$BF$505,ROW(F690)/2-2,1))=0,"",INDEX(Calculation!$BF$6:$BF$505,ROW(F690)/2-2,1)&amp; " - " &amp; INDEX(Calculation!$BG$6:$BG$505,ROW(F690)/2-2,1)),"")</f>
        <v/>
      </c>
      <c r="G691" s="45"/>
      <c r="H691" s="92" t="str">
        <f t="shared" si="51"/>
        <v/>
      </c>
      <c r="I691" s="91" t="str">
        <f>IF(MOD(ROW(I690),2)=0,IF( OR(INDEX(Calculation!$BH$6:$BH$505,ROW(I690)/2-2,1)="",AND(INDEX(Calculation!$BH$6:$BH$505,ROW(I690)/2-2,1)="-",INDEX(Calculation!$BG$6:$BG$505,ROW(I690)/2-2,1)="-")),"",INDEX(Calculation!$BH$6:$BH$505,ROW(I690)/2-2,1)&amp; " - " &amp; INDEX(Calculation!$BI$6:$BI$505,ROW(I690)/2-2,1)),"")</f>
        <v/>
      </c>
      <c r="J691" s="45"/>
      <c r="K691" s="92" t="str">
        <f t="shared" si="52"/>
        <v/>
      </c>
      <c r="L691" s="91" t="str">
        <f>IF(MOD(ROW(I690),2)=0,IF( OR(INDEX(Calculation!$BJ$6:$BJ$505,ROW(I690)/2-2,1)="",AND(INDEX(Calculation!$BJ$6:$BJ$505,ROW(I690)/2-2,1)="-",INDEX(Calculation!$BH$6:$BH$505,ROW(I690)/2-2,1)="-")),"",INDEX(Calculation!$BJ$6:$BJ$505,ROW(I690)/2-2,1)&amp; " - " &amp; INDEX(Calculation!$BK$6:$BK$505,ROW(I690)/2-2,1)),"")</f>
        <v/>
      </c>
      <c r="M691" s="45"/>
      <c r="N691" s="92" t="str">
        <f t="shared" si="53"/>
        <v/>
      </c>
      <c r="O691" s="91" t="str">
        <f>IF(MOD(ROW(I690),2)=0,IF( OR(INDEX(Calculation!$BL$6:$BL$505,ROW(I690)/2-2,1)="",AND(INDEX(Calculation!$BL$6:$BL$505,ROW(I690)/2-2,1)="-",INDEX(Calculation!$BJ$6:$BJ$505,ROW(I690)/2-2,1)="-")),"",INDEX(Calculation!$BL$6:$BL$505,ROW(I690)/2-2,1)&amp; " - " &amp; INDEX(Calculation!$BM$6:$BM$505,ROW(I690)/2-2,1)),"")</f>
        <v/>
      </c>
      <c r="P691" s="45"/>
      <c r="Q691" s="92" t="str">
        <f t="shared" si="54"/>
        <v/>
      </c>
      <c r="R691" s="91" t="str">
        <f>IF(MOD(ROW(L690),2)=0,IF( OR(INDEX(Calculation!$BN$6:$BN$505,ROW(L690)/2-2,1)="",AND(INDEX(Calculation!$BN$6:$BN$505,ROW(L690)/2-2,1)="-",INDEX(Calculation!$BL$6:$BL$505,ROW(I690)/2-2,1)="-")),"",INDEX(Calculation!$BN$6:$BN$505,ROW(L690)/2-2,1)&amp; " - " &amp; INDEX(Calculation!$BO$6:$BO$505,ROW(L690)/2-2,1)),"")</f>
        <v/>
      </c>
      <c r="S691" s="63"/>
    </row>
    <row r="692" spans="2:19" x14ac:dyDescent="0.25">
      <c r="B692" s="62"/>
      <c r="C692" s="45"/>
      <c r="D692" s="81"/>
      <c r="E692" s="92" t="str">
        <f t="shared" si="50"/>
        <v/>
      </c>
      <c r="F692" s="91" t="str">
        <f>IF(MOD(ROW(F691),2)=0,IF( LEN(INDEX(Calculation!$BF$6:$BF$505,ROW(F691)/2-2,1))=0,"",INDEX(Calculation!$BF$6:$BF$505,ROW(F691)/2-2,1)&amp; " - " &amp; INDEX(Calculation!$BG$6:$BG$505,ROW(F691)/2-2,1)),"")</f>
        <v/>
      </c>
      <c r="G692" s="45"/>
      <c r="H692" s="92" t="str">
        <f t="shared" si="51"/>
        <v/>
      </c>
      <c r="I692" s="91" t="str">
        <f>IF(MOD(ROW(I691),2)=0,IF( OR(INDEX(Calculation!$BH$6:$BH$505,ROW(I691)/2-2,1)="",AND(INDEX(Calculation!$BH$6:$BH$505,ROW(I691)/2-2,1)="-",INDEX(Calculation!$BG$6:$BG$505,ROW(I691)/2-2,1)="-")),"",INDEX(Calculation!$BH$6:$BH$505,ROW(I691)/2-2,1)&amp; " - " &amp; INDEX(Calculation!$BI$6:$BI$505,ROW(I691)/2-2,1)),"")</f>
        <v/>
      </c>
      <c r="J692" s="45"/>
      <c r="K692" s="92" t="str">
        <f t="shared" si="52"/>
        <v/>
      </c>
      <c r="L692" s="91" t="str">
        <f>IF(MOD(ROW(I691),2)=0,IF( OR(INDEX(Calculation!$BJ$6:$BJ$505,ROW(I691)/2-2,1)="",AND(INDEX(Calculation!$BJ$6:$BJ$505,ROW(I691)/2-2,1)="-",INDEX(Calculation!$BH$6:$BH$505,ROW(I691)/2-2,1)="-")),"",INDEX(Calculation!$BJ$6:$BJ$505,ROW(I691)/2-2,1)&amp; " - " &amp; INDEX(Calculation!$BK$6:$BK$505,ROW(I691)/2-2,1)),"")</f>
        <v/>
      </c>
      <c r="M692" s="45"/>
      <c r="N692" s="92" t="str">
        <f t="shared" si="53"/>
        <v/>
      </c>
      <c r="O692" s="91" t="str">
        <f>IF(MOD(ROW(I691),2)=0,IF( OR(INDEX(Calculation!$BL$6:$BL$505,ROW(I691)/2-2,1)="",AND(INDEX(Calculation!$BL$6:$BL$505,ROW(I691)/2-2,1)="-",INDEX(Calculation!$BJ$6:$BJ$505,ROW(I691)/2-2,1)="-")),"",INDEX(Calculation!$BL$6:$BL$505,ROW(I691)/2-2,1)&amp; " - " &amp; INDEX(Calculation!$BM$6:$BM$505,ROW(I691)/2-2,1)),"")</f>
        <v/>
      </c>
      <c r="P692" s="45"/>
      <c r="Q692" s="92" t="str">
        <f t="shared" si="54"/>
        <v/>
      </c>
      <c r="R692" s="91" t="str">
        <f>IF(MOD(ROW(L691),2)=0,IF( OR(INDEX(Calculation!$BN$6:$BN$505,ROW(L691)/2-2,1)="",AND(INDEX(Calculation!$BN$6:$BN$505,ROW(L691)/2-2,1)="-",INDEX(Calculation!$BL$6:$BL$505,ROW(I691)/2-2,1)="-")),"",INDEX(Calculation!$BN$6:$BN$505,ROW(L691)/2-2,1)&amp; " - " &amp; INDEX(Calculation!$BO$6:$BO$505,ROW(L691)/2-2,1)),"")</f>
        <v/>
      </c>
      <c r="S692" s="63"/>
    </row>
    <row r="693" spans="2:19" x14ac:dyDescent="0.25">
      <c r="B693" s="62"/>
      <c r="C693" s="45"/>
      <c r="D693" s="81"/>
      <c r="E693" s="92" t="str">
        <f t="shared" si="50"/>
        <v/>
      </c>
      <c r="F693" s="91" t="str">
        <f>IF(MOD(ROW(F692),2)=0,IF( LEN(INDEX(Calculation!$BF$6:$BF$505,ROW(F692)/2-2,1))=0,"",INDEX(Calculation!$BF$6:$BF$505,ROW(F692)/2-2,1)&amp; " - " &amp; INDEX(Calculation!$BG$6:$BG$505,ROW(F692)/2-2,1)),"")</f>
        <v/>
      </c>
      <c r="G693" s="45"/>
      <c r="H693" s="92" t="str">
        <f t="shared" si="51"/>
        <v/>
      </c>
      <c r="I693" s="91" t="str">
        <f>IF(MOD(ROW(I692),2)=0,IF( OR(INDEX(Calculation!$BH$6:$BH$505,ROW(I692)/2-2,1)="",AND(INDEX(Calculation!$BH$6:$BH$505,ROW(I692)/2-2,1)="-",INDEX(Calculation!$BG$6:$BG$505,ROW(I692)/2-2,1)="-")),"",INDEX(Calculation!$BH$6:$BH$505,ROW(I692)/2-2,1)&amp; " - " &amp; INDEX(Calculation!$BI$6:$BI$505,ROW(I692)/2-2,1)),"")</f>
        <v/>
      </c>
      <c r="J693" s="45"/>
      <c r="K693" s="92" t="str">
        <f t="shared" si="52"/>
        <v/>
      </c>
      <c r="L693" s="91" t="str">
        <f>IF(MOD(ROW(I692),2)=0,IF( OR(INDEX(Calculation!$BJ$6:$BJ$505,ROW(I692)/2-2,1)="",AND(INDEX(Calculation!$BJ$6:$BJ$505,ROW(I692)/2-2,1)="-",INDEX(Calculation!$BH$6:$BH$505,ROW(I692)/2-2,1)="-")),"",INDEX(Calculation!$BJ$6:$BJ$505,ROW(I692)/2-2,1)&amp; " - " &amp; INDEX(Calculation!$BK$6:$BK$505,ROW(I692)/2-2,1)),"")</f>
        <v/>
      </c>
      <c r="M693" s="45"/>
      <c r="N693" s="92" t="str">
        <f t="shared" si="53"/>
        <v/>
      </c>
      <c r="O693" s="91" t="str">
        <f>IF(MOD(ROW(I692),2)=0,IF( OR(INDEX(Calculation!$BL$6:$BL$505,ROW(I692)/2-2,1)="",AND(INDEX(Calculation!$BL$6:$BL$505,ROW(I692)/2-2,1)="-",INDEX(Calculation!$BJ$6:$BJ$505,ROW(I692)/2-2,1)="-")),"",INDEX(Calculation!$BL$6:$BL$505,ROW(I692)/2-2,1)&amp; " - " &amp; INDEX(Calculation!$BM$6:$BM$505,ROW(I692)/2-2,1)),"")</f>
        <v/>
      </c>
      <c r="P693" s="45"/>
      <c r="Q693" s="92" t="str">
        <f t="shared" si="54"/>
        <v/>
      </c>
      <c r="R693" s="91" t="str">
        <f>IF(MOD(ROW(L692),2)=0,IF( OR(INDEX(Calculation!$BN$6:$BN$505,ROW(L692)/2-2,1)="",AND(INDEX(Calculation!$BN$6:$BN$505,ROW(L692)/2-2,1)="-",INDEX(Calculation!$BL$6:$BL$505,ROW(I692)/2-2,1)="-")),"",INDEX(Calculation!$BN$6:$BN$505,ROW(L692)/2-2,1)&amp; " - " &amp; INDEX(Calculation!$BO$6:$BO$505,ROW(L692)/2-2,1)),"")</f>
        <v/>
      </c>
      <c r="S693" s="63"/>
    </row>
    <row r="694" spans="2:19" x14ac:dyDescent="0.25">
      <c r="B694" s="62"/>
      <c r="C694" s="45"/>
      <c r="D694" s="81"/>
      <c r="E694" s="92" t="str">
        <f t="shared" si="50"/>
        <v/>
      </c>
      <c r="F694" s="91" t="str">
        <f>IF(MOD(ROW(F693),2)=0,IF( LEN(INDEX(Calculation!$BF$6:$BF$505,ROW(F693)/2-2,1))=0,"",INDEX(Calculation!$BF$6:$BF$505,ROW(F693)/2-2,1)&amp; " - " &amp; INDEX(Calculation!$BG$6:$BG$505,ROW(F693)/2-2,1)),"")</f>
        <v/>
      </c>
      <c r="G694" s="45"/>
      <c r="H694" s="92" t="str">
        <f t="shared" si="51"/>
        <v/>
      </c>
      <c r="I694" s="91" t="str">
        <f>IF(MOD(ROW(I693),2)=0,IF( OR(INDEX(Calculation!$BH$6:$BH$505,ROW(I693)/2-2,1)="",AND(INDEX(Calculation!$BH$6:$BH$505,ROW(I693)/2-2,1)="-",INDEX(Calculation!$BG$6:$BG$505,ROW(I693)/2-2,1)="-")),"",INDEX(Calculation!$BH$6:$BH$505,ROW(I693)/2-2,1)&amp; " - " &amp; INDEX(Calculation!$BI$6:$BI$505,ROW(I693)/2-2,1)),"")</f>
        <v/>
      </c>
      <c r="J694" s="45"/>
      <c r="K694" s="92" t="str">
        <f t="shared" si="52"/>
        <v/>
      </c>
      <c r="L694" s="91" t="str">
        <f>IF(MOD(ROW(I693),2)=0,IF( OR(INDEX(Calculation!$BJ$6:$BJ$505,ROW(I693)/2-2,1)="",AND(INDEX(Calculation!$BJ$6:$BJ$505,ROW(I693)/2-2,1)="-",INDEX(Calculation!$BH$6:$BH$505,ROW(I693)/2-2,1)="-")),"",INDEX(Calculation!$BJ$6:$BJ$505,ROW(I693)/2-2,1)&amp; " - " &amp; INDEX(Calculation!$BK$6:$BK$505,ROW(I693)/2-2,1)),"")</f>
        <v/>
      </c>
      <c r="M694" s="45"/>
      <c r="N694" s="92" t="str">
        <f t="shared" si="53"/>
        <v/>
      </c>
      <c r="O694" s="91" t="str">
        <f>IF(MOD(ROW(I693),2)=0,IF( OR(INDEX(Calculation!$BL$6:$BL$505,ROW(I693)/2-2,1)="",AND(INDEX(Calculation!$BL$6:$BL$505,ROW(I693)/2-2,1)="-",INDEX(Calculation!$BJ$6:$BJ$505,ROW(I693)/2-2,1)="-")),"",INDEX(Calculation!$BL$6:$BL$505,ROW(I693)/2-2,1)&amp; " - " &amp; INDEX(Calculation!$BM$6:$BM$505,ROW(I693)/2-2,1)),"")</f>
        <v/>
      </c>
      <c r="P694" s="45"/>
      <c r="Q694" s="92" t="str">
        <f t="shared" si="54"/>
        <v/>
      </c>
      <c r="R694" s="91" t="str">
        <f>IF(MOD(ROW(L693),2)=0,IF( OR(INDEX(Calculation!$BN$6:$BN$505,ROW(L693)/2-2,1)="",AND(INDEX(Calculation!$BN$6:$BN$505,ROW(L693)/2-2,1)="-",INDEX(Calculation!$BL$6:$BL$505,ROW(I693)/2-2,1)="-")),"",INDEX(Calculation!$BN$6:$BN$505,ROW(L693)/2-2,1)&amp; " - " &amp; INDEX(Calculation!$BO$6:$BO$505,ROW(L693)/2-2,1)),"")</f>
        <v/>
      </c>
      <c r="S694" s="63"/>
    </row>
    <row r="695" spans="2:19" x14ac:dyDescent="0.25">
      <c r="B695" s="62"/>
      <c r="C695" s="45"/>
      <c r="D695" s="81"/>
      <c r="E695" s="92" t="str">
        <f t="shared" si="50"/>
        <v/>
      </c>
      <c r="F695" s="91" t="str">
        <f>IF(MOD(ROW(F694),2)=0,IF( LEN(INDEX(Calculation!$BF$6:$BF$505,ROW(F694)/2-2,1))=0,"",INDEX(Calculation!$BF$6:$BF$505,ROW(F694)/2-2,1)&amp; " - " &amp; INDEX(Calculation!$BG$6:$BG$505,ROW(F694)/2-2,1)),"")</f>
        <v/>
      </c>
      <c r="G695" s="45"/>
      <c r="H695" s="92" t="str">
        <f t="shared" si="51"/>
        <v/>
      </c>
      <c r="I695" s="91" t="str">
        <f>IF(MOD(ROW(I694),2)=0,IF( OR(INDEX(Calculation!$BH$6:$BH$505,ROW(I694)/2-2,1)="",AND(INDEX(Calculation!$BH$6:$BH$505,ROW(I694)/2-2,1)="-",INDEX(Calculation!$BG$6:$BG$505,ROW(I694)/2-2,1)="-")),"",INDEX(Calculation!$BH$6:$BH$505,ROW(I694)/2-2,1)&amp; " - " &amp; INDEX(Calculation!$BI$6:$BI$505,ROW(I694)/2-2,1)),"")</f>
        <v/>
      </c>
      <c r="J695" s="45"/>
      <c r="K695" s="92" t="str">
        <f t="shared" si="52"/>
        <v/>
      </c>
      <c r="L695" s="91" t="str">
        <f>IF(MOD(ROW(I694),2)=0,IF( OR(INDEX(Calculation!$BJ$6:$BJ$505,ROW(I694)/2-2,1)="",AND(INDEX(Calculation!$BJ$6:$BJ$505,ROW(I694)/2-2,1)="-",INDEX(Calculation!$BH$6:$BH$505,ROW(I694)/2-2,1)="-")),"",INDEX(Calculation!$BJ$6:$BJ$505,ROW(I694)/2-2,1)&amp; " - " &amp; INDEX(Calculation!$BK$6:$BK$505,ROW(I694)/2-2,1)),"")</f>
        <v/>
      </c>
      <c r="M695" s="45"/>
      <c r="N695" s="92" t="str">
        <f t="shared" si="53"/>
        <v/>
      </c>
      <c r="O695" s="91" t="str">
        <f>IF(MOD(ROW(I694),2)=0,IF( OR(INDEX(Calculation!$BL$6:$BL$505,ROW(I694)/2-2,1)="",AND(INDEX(Calculation!$BL$6:$BL$505,ROW(I694)/2-2,1)="-",INDEX(Calculation!$BJ$6:$BJ$505,ROW(I694)/2-2,1)="-")),"",INDEX(Calculation!$BL$6:$BL$505,ROW(I694)/2-2,1)&amp; " - " &amp; INDEX(Calculation!$BM$6:$BM$505,ROW(I694)/2-2,1)),"")</f>
        <v/>
      </c>
      <c r="P695" s="45"/>
      <c r="Q695" s="92" t="str">
        <f t="shared" si="54"/>
        <v/>
      </c>
      <c r="R695" s="91" t="str">
        <f>IF(MOD(ROW(L694),2)=0,IF( OR(INDEX(Calculation!$BN$6:$BN$505,ROW(L694)/2-2,1)="",AND(INDEX(Calculation!$BN$6:$BN$505,ROW(L694)/2-2,1)="-",INDEX(Calculation!$BL$6:$BL$505,ROW(I694)/2-2,1)="-")),"",INDEX(Calculation!$BN$6:$BN$505,ROW(L694)/2-2,1)&amp; " - " &amp; INDEX(Calculation!$BO$6:$BO$505,ROW(L694)/2-2,1)),"")</f>
        <v/>
      </c>
      <c r="S695" s="63"/>
    </row>
    <row r="696" spans="2:19" x14ac:dyDescent="0.25">
      <c r="B696" s="62"/>
      <c r="C696" s="45"/>
      <c r="D696" s="81"/>
      <c r="E696" s="92" t="str">
        <f t="shared" si="50"/>
        <v/>
      </c>
      <c r="F696" s="91" t="str">
        <f>IF(MOD(ROW(F695),2)=0,IF( LEN(INDEX(Calculation!$BF$6:$BF$505,ROW(F695)/2-2,1))=0,"",INDEX(Calculation!$BF$6:$BF$505,ROW(F695)/2-2,1)&amp; " - " &amp; INDEX(Calculation!$BG$6:$BG$505,ROW(F695)/2-2,1)),"")</f>
        <v/>
      </c>
      <c r="G696" s="45"/>
      <c r="H696" s="92" t="str">
        <f t="shared" si="51"/>
        <v/>
      </c>
      <c r="I696" s="91" t="str">
        <f>IF(MOD(ROW(I695),2)=0,IF( OR(INDEX(Calculation!$BH$6:$BH$505,ROW(I695)/2-2,1)="",AND(INDEX(Calculation!$BH$6:$BH$505,ROW(I695)/2-2,1)="-",INDEX(Calculation!$BG$6:$BG$505,ROW(I695)/2-2,1)="-")),"",INDEX(Calculation!$BH$6:$BH$505,ROW(I695)/2-2,1)&amp; " - " &amp; INDEX(Calculation!$BI$6:$BI$505,ROW(I695)/2-2,1)),"")</f>
        <v/>
      </c>
      <c r="J696" s="45"/>
      <c r="K696" s="92" t="str">
        <f t="shared" si="52"/>
        <v/>
      </c>
      <c r="L696" s="91" t="str">
        <f>IF(MOD(ROW(I695),2)=0,IF( OR(INDEX(Calculation!$BJ$6:$BJ$505,ROW(I695)/2-2,1)="",AND(INDEX(Calculation!$BJ$6:$BJ$505,ROW(I695)/2-2,1)="-",INDEX(Calculation!$BH$6:$BH$505,ROW(I695)/2-2,1)="-")),"",INDEX(Calculation!$BJ$6:$BJ$505,ROW(I695)/2-2,1)&amp; " - " &amp; INDEX(Calculation!$BK$6:$BK$505,ROW(I695)/2-2,1)),"")</f>
        <v/>
      </c>
      <c r="M696" s="45"/>
      <c r="N696" s="92" t="str">
        <f t="shared" si="53"/>
        <v/>
      </c>
      <c r="O696" s="91" t="str">
        <f>IF(MOD(ROW(I695),2)=0,IF( OR(INDEX(Calculation!$BL$6:$BL$505,ROW(I695)/2-2,1)="",AND(INDEX(Calculation!$BL$6:$BL$505,ROW(I695)/2-2,1)="-",INDEX(Calculation!$BJ$6:$BJ$505,ROW(I695)/2-2,1)="-")),"",INDEX(Calculation!$BL$6:$BL$505,ROW(I695)/2-2,1)&amp; " - " &amp; INDEX(Calculation!$BM$6:$BM$505,ROW(I695)/2-2,1)),"")</f>
        <v/>
      </c>
      <c r="P696" s="45"/>
      <c r="Q696" s="92" t="str">
        <f t="shared" si="54"/>
        <v/>
      </c>
      <c r="R696" s="91" t="str">
        <f>IF(MOD(ROW(L695),2)=0,IF( OR(INDEX(Calculation!$BN$6:$BN$505,ROW(L695)/2-2,1)="",AND(INDEX(Calculation!$BN$6:$BN$505,ROW(L695)/2-2,1)="-",INDEX(Calculation!$BL$6:$BL$505,ROW(I695)/2-2,1)="-")),"",INDEX(Calculation!$BN$6:$BN$505,ROW(L695)/2-2,1)&amp; " - " &amp; INDEX(Calculation!$BO$6:$BO$505,ROW(L695)/2-2,1)),"")</f>
        <v/>
      </c>
      <c r="S696" s="63"/>
    </row>
    <row r="697" spans="2:19" x14ac:dyDescent="0.25">
      <c r="B697" s="62"/>
      <c r="C697" s="45"/>
      <c r="D697" s="81"/>
      <c r="E697" s="92" t="str">
        <f t="shared" si="50"/>
        <v/>
      </c>
      <c r="F697" s="91" t="str">
        <f>IF(MOD(ROW(F696),2)=0,IF( LEN(INDEX(Calculation!$BF$6:$BF$505,ROW(F696)/2-2,1))=0,"",INDEX(Calculation!$BF$6:$BF$505,ROW(F696)/2-2,1)&amp; " - " &amp; INDEX(Calculation!$BG$6:$BG$505,ROW(F696)/2-2,1)),"")</f>
        <v/>
      </c>
      <c r="G697" s="45"/>
      <c r="H697" s="92" t="str">
        <f t="shared" si="51"/>
        <v/>
      </c>
      <c r="I697" s="91" t="str">
        <f>IF(MOD(ROW(I696),2)=0,IF( OR(INDEX(Calculation!$BH$6:$BH$505,ROW(I696)/2-2,1)="",AND(INDEX(Calculation!$BH$6:$BH$505,ROW(I696)/2-2,1)="-",INDEX(Calculation!$BG$6:$BG$505,ROW(I696)/2-2,1)="-")),"",INDEX(Calculation!$BH$6:$BH$505,ROW(I696)/2-2,1)&amp; " - " &amp; INDEX(Calculation!$BI$6:$BI$505,ROW(I696)/2-2,1)),"")</f>
        <v/>
      </c>
      <c r="J697" s="45"/>
      <c r="K697" s="92" t="str">
        <f t="shared" si="52"/>
        <v/>
      </c>
      <c r="L697" s="91" t="str">
        <f>IF(MOD(ROW(I696),2)=0,IF( OR(INDEX(Calculation!$BJ$6:$BJ$505,ROW(I696)/2-2,1)="",AND(INDEX(Calculation!$BJ$6:$BJ$505,ROW(I696)/2-2,1)="-",INDEX(Calculation!$BH$6:$BH$505,ROW(I696)/2-2,1)="-")),"",INDEX(Calculation!$BJ$6:$BJ$505,ROW(I696)/2-2,1)&amp; " - " &amp; INDEX(Calculation!$BK$6:$BK$505,ROW(I696)/2-2,1)),"")</f>
        <v/>
      </c>
      <c r="M697" s="45"/>
      <c r="N697" s="92" t="str">
        <f t="shared" si="53"/>
        <v/>
      </c>
      <c r="O697" s="91" t="str">
        <f>IF(MOD(ROW(I696),2)=0,IF( OR(INDEX(Calculation!$BL$6:$BL$505,ROW(I696)/2-2,1)="",AND(INDEX(Calculation!$BL$6:$BL$505,ROW(I696)/2-2,1)="-",INDEX(Calculation!$BJ$6:$BJ$505,ROW(I696)/2-2,1)="-")),"",INDEX(Calculation!$BL$6:$BL$505,ROW(I696)/2-2,1)&amp; " - " &amp; INDEX(Calculation!$BM$6:$BM$505,ROW(I696)/2-2,1)),"")</f>
        <v/>
      </c>
      <c r="P697" s="45"/>
      <c r="Q697" s="92" t="str">
        <f t="shared" si="54"/>
        <v/>
      </c>
      <c r="R697" s="91" t="str">
        <f>IF(MOD(ROW(L696),2)=0,IF( OR(INDEX(Calculation!$BN$6:$BN$505,ROW(L696)/2-2,1)="",AND(INDEX(Calculation!$BN$6:$BN$505,ROW(L696)/2-2,1)="-",INDEX(Calculation!$BL$6:$BL$505,ROW(I696)/2-2,1)="-")),"",INDEX(Calculation!$BN$6:$BN$505,ROW(L696)/2-2,1)&amp; " - " &amp; INDEX(Calculation!$BO$6:$BO$505,ROW(L696)/2-2,1)),"")</f>
        <v/>
      </c>
      <c r="S697" s="63"/>
    </row>
    <row r="698" spans="2:19" x14ac:dyDescent="0.25">
      <c r="B698" s="62"/>
      <c r="C698" s="45"/>
      <c r="D698" s="81"/>
      <c r="E698" s="92" t="str">
        <f t="shared" si="50"/>
        <v/>
      </c>
      <c r="F698" s="91" t="str">
        <f>IF(MOD(ROW(F697),2)=0,IF( LEN(INDEX(Calculation!$BF$6:$BF$505,ROW(F697)/2-2,1))=0,"",INDEX(Calculation!$BF$6:$BF$505,ROW(F697)/2-2,1)&amp; " - " &amp; INDEX(Calculation!$BG$6:$BG$505,ROW(F697)/2-2,1)),"")</f>
        <v/>
      </c>
      <c r="G698" s="45"/>
      <c r="H698" s="92" t="str">
        <f t="shared" si="51"/>
        <v/>
      </c>
      <c r="I698" s="91" t="str">
        <f>IF(MOD(ROW(I697),2)=0,IF( OR(INDEX(Calculation!$BH$6:$BH$505,ROW(I697)/2-2,1)="",AND(INDEX(Calculation!$BH$6:$BH$505,ROW(I697)/2-2,1)="-",INDEX(Calculation!$BG$6:$BG$505,ROW(I697)/2-2,1)="-")),"",INDEX(Calculation!$BH$6:$BH$505,ROW(I697)/2-2,1)&amp; " - " &amp; INDEX(Calculation!$BI$6:$BI$505,ROW(I697)/2-2,1)),"")</f>
        <v/>
      </c>
      <c r="J698" s="45"/>
      <c r="K698" s="92" t="str">
        <f t="shared" si="52"/>
        <v/>
      </c>
      <c r="L698" s="91" t="str">
        <f>IF(MOD(ROW(I697),2)=0,IF( OR(INDEX(Calculation!$BJ$6:$BJ$505,ROW(I697)/2-2,1)="",AND(INDEX(Calculation!$BJ$6:$BJ$505,ROW(I697)/2-2,1)="-",INDEX(Calculation!$BH$6:$BH$505,ROW(I697)/2-2,1)="-")),"",INDEX(Calculation!$BJ$6:$BJ$505,ROW(I697)/2-2,1)&amp; " - " &amp; INDEX(Calculation!$BK$6:$BK$505,ROW(I697)/2-2,1)),"")</f>
        <v/>
      </c>
      <c r="M698" s="45"/>
      <c r="N698" s="92" t="str">
        <f t="shared" si="53"/>
        <v/>
      </c>
      <c r="O698" s="91" t="str">
        <f>IF(MOD(ROW(I697),2)=0,IF( OR(INDEX(Calculation!$BL$6:$BL$505,ROW(I697)/2-2,1)="",AND(INDEX(Calculation!$BL$6:$BL$505,ROW(I697)/2-2,1)="-",INDEX(Calculation!$BJ$6:$BJ$505,ROW(I697)/2-2,1)="-")),"",INDEX(Calculation!$BL$6:$BL$505,ROW(I697)/2-2,1)&amp; " - " &amp; INDEX(Calculation!$BM$6:$BM$505,ROW(I697)/2-2,1)),"")</f>
        <v/>
      </c>
      <c r="P698" s="45"/>
      <c r="Q698" s="92" t="str">
        <f t="shared" si="54"/>
        <v/>
      </c>
      <c r="R698" s="91" t="str">
        <f>IF(MOD(ROW(L697),2)=0,IF( OR(INDEX(Calculation!$BN$6:$BN$505,ROW(L697)/2-2,1)="",AND(INDEX(Calculation!$BN$6:$BN$505,ROW(L697)/2-2,1)="-",INDEX(Calculation!$BL$6:$BL$505,ROW(I697)/2-2,1)="-")),"",INDEX(Calculation!$BN$6:$BN$505,ROW(L697)/2-2,1)&amp; " - " &amp; INDEX(Calculation!$BO$6:$BO$505,ROW(L697)/2-2,1)),"")</f>
        <v/>
      </c>
      <c r="S698" s="63"/>
    </row>
    <row r="699" spans="2:19" x14ac:dyDescent="0.25">
      <c r="B699" s="62"/>
      <c r="C699" s="45"/>
      <c r="D699" s="81"/>
      <c r="E699" s="92" t="str">
        <f t="shared" si="50"/>
        <v/>
      </c>
      <c r="F699" s="91" t="str">
        <f>IF(MOD(ROW(F698),2)=0,IF( LEN(INDEX(Calculation!$BF$6:$BF$505,ROW(F698)/2-2,1))=0,"",INDEX(Calculation!$BF$6:$BF$505,ROW(F698)/2-2,1)&amp; " - " &amp; INDEX(Calculation!$BG$6:$BG$505,ROW(F698)/2-2,1)),"")</f>
        <v/>
      </c>
      <c r="G699" s="45"/>
      <c r="H699" s="92" t="str">
        <f t="shared" si="51"/>
        <v/>
      </c>
      <c r="I699" s="91" t="str">
        <f>IF(MOD(ROW(I698),2)=0,IF( OR(INDEX(Calculation!$BH$6:$BH$505,ROW(I698)/2-2,1)="",AND(INDEX(Calculation!$BH$6:$BH$505,ROW(I698)/2-2,1)="-",INDEX(Calculation!$BG$6:$BG$505,ROW(I698)/2-2,1)="-")),"",INDEX(Calculation!$BH$6:$BH$505,ROW(I698)/2-2,1)&amp; " - " &amp; INDEX(Calculation!$BI$6:$BI$505,ROW(I698)/2-2,1)),"")</f>
        <v/>
      </c>
      <c r="J699" s="45"/>
      <c r="K699" s="92" t="str">
        <f t="shared" si="52"/>
        <v/>
      </c>
      <c r="L699" s="91" t="str">
        <f>IF(MOD(ROW(I698),2)=0,IF( OR(INDEX(Calculation!$BJ$6:$BJ$505,ROW(I698)/2-2,1)="",AND(INDEX(Calculation!$BJ$6:$BJ$505,ROW(I698)/2-2,1)="-",INDEX(Calculation!$BH$6:$BH$505,ROW(I698)/2-2,1)="-")),"",INDEX(Calculation!$BJ$6:$BJ$505,ROW(I698)/2-2,1)&amp; " - " &amp; INDEX(Calculation!$BK$6:$BK$505,ROW(I698)/2-2,1)),"")</f>
        <v/>
      </c>
      <c r="M699" s="45"/>
      <c r="N699" s="92" t="str">
        <f t="shared" si="53"/>
        <v/>
      </c>
      <c r="O699" s="91" t="str">
        <f>IF(MOD(ROW(I698),2)=0,IF( OR(INDEX(Calculation!$BL$6:$BL$505,ROW(I698)/2-2,1)="",AND(INDEX(Calculation!$BL$6:$BL$505,ROW(I698)/2-2,1)="-",INDEX(Calculation!$BJ$6:$BJ$505,ROW(I698)/2-2,1)="-")),"",INDEX(Calculation!$BL$6:$BL$505,ROW(I698)/2-2,1)&amp; " - " &amp; INDEX(Calculation!$BM$6:$BM$505,ROW(I698)/2-2,1)),"")</f>
        <v/>
      </c>
      <c r="P699" s="45"/>
      <c r="Q699" s="92" t="str">
        <f t="shared" si="54"/>
        <v/>
      </c>
      <c r="R699" s="91" t="str">
        <f>IF(MOD(ROW(L698),2)=0,IF( OR(INDEX(Calculation!$BN$6:$BN$505,ROW(L698)/2-2,1)="",AND(INDEX(Calculation!$BN$6:$BN$505,ROW(L698)/2-2,1)="-",INDEX(Calculation!$BL$6:$BL$505,ROW(I698)/2-2,1)="-")),"",INDEX(Calculation!$BN$6:$BN$505,ROW(L698)/2-2,1)&amp; " - " &amp; INDEX(Calculation!$BO$6:$BO$505,ROW(L698)/2-2,1)),"")</f>
        <v/>
      </c>
      <c r="S699" s="63"/>
    </row>
    <row r="700" spans="2:19" x14ac:dyDescent="0.25">
      <c r="B700" s="62"/>
      <c r="C700" s="45"/>
      <c r="D700" s="81"/>
      <c r="E700" s="92" t="str">
        <f t="shared" si="50"/>
        <v/>
      </c>
      <c r="F700" s="91" t="str">
        <f>IF(MOD(ROW(F699),2)=0,IF( LEN(INDEX(Calculation!$BF$6:$BF$505,ROW(F699)/2-2,1))=0,"",INDEX(Calculation!$BF$6:$BF$505,ROW(F699)/2-2,1)&amp; " - " &amp; INDEX(Calculation!$BG$6:$BG$505,ROW(F699)/2-2,1)),"")</f>
        <v/>
      </c>
      <c r="G700" s="45"/>
      <c r="H700" s="92" t="str">
        <f t="shared" si="51"/>
        <v/>
      </c>
      <c r="I700" s="91" t="str">
        <f>IF(MOD(ROW(I699),2)=0,IF( OR(INDEX(Calculation!$BH$6:$BH$505,ROW(I699)/2-2,1)="",AND(INDEX(Calculation!$BH$6:$BH$505,ROW(I699)/2-2,1)="-",INDEX(Calculation!$BG$6:$BG$505,ROW(I699)/2-2,1)="-")),"",INDEX(Calculation!$BH$6:$BH$505,ROW(I699)/2-2,1)&amp; " - " &amp; INDEX(Calculation!$BI$6:$BI$505,ROW(I699)/2-2,1)),"")</f>
        <v/>
      </c>
      <c r="J700" s="45"/>
      <c r="K700" s="92" t="str">
        <f t="shared" si="52"/>
        <v/>
      </c>
      <c r="L700" s="91" t="str">
        <f>IF(MOD(ROW(I699),2)=0,IF( OR(INDEX(Calculation!$BJ$6:$BJ$505,ROW(I699)/2-2,1)="",AND(INDEX(Calculation!$BJ$6:$BJ$505,ROW(I699)/2-2,1)="-",INDEX(Calculation!$BH$6:$BH$505,ROW(I699)/2-2,1)="-")),"",INDEX(Calculation!$BJ$6:$BJ$505,ROW(I699)/2-2,1)&amp; " - " &amp; INDEX(Calculation!$BK$6:$BK$505,ROW(I699)/2-2,1)),"")</f>
        <v/>
      </c>
      <c r="M700" s="45"/>
      <c r="N700" s="92" t="str">
        <f t="shared" si="53"/>
        <v/>
      </c>
      <c r="O700" s="91" t="str">
        <f>IF(MOD(ROW(I699),2)=0,IF( OR(INDEX(Calculation!$BL$6:$BL$505,ROW(I699)/2-2,1)="",AND(INDEX(Calculation!$BL$6:$BL$505,ROW(I699)/2-2,1)="-",INDEX(Calculation!$BJ$6:$BJ$505,ROW(I699)/2-2,1)="-")),"",INDEX(Calculation!$BL$6:$BL$505,ROW(I699)/2-2,1)&amp; " - " &amp; INDEX(Calculation!$BM$6:$BM$505,ROW(I699)/2-2,1)),"")</f>
        <v/>
      </c>
      <c r="P700" s="45"/>
      <c r="Q700" s="92" t="str">
        <f t="shared" si="54"/>
        <v/>
      </c>
      <c r="R700" s="91" t="str">
        <f>IF(MOD(ROW(L699),2)=0,IF( OR(INDEX(Calculation!$BN$6:$BN$505,ROW(L699)/2-2,1)="",AND(INDEX(Calculation!$BN$6:$BN$505,ROW(L699)/2-2,1)="-",INDEX(Calculation!$BL$6:$BL$505,ROW(I699)/2-2,1)="-")),"",INDEX(Calculation!$BN$6:$BN$505,ROW(L699)/2-2,1)&amp; " - " &amp; INDEX(Calculation!$BO$6:$BO$505,ROW(L699)/2-2,1)),"")</f>
        <v/>
      </c>
      <c r="S700" s="63"/>
    </row>
    <row r="701" spans="2:19" x14ac:dyDescent="0.25">
      <c r="B701" s="62"/>
      <c r="C701" s="45"/>
      <c r="D701" s="81"/>
      <c r="E701" s="92" t="str">
        <f t="shared" si="50"/>
        <v/>
      </c>
      <c r="F701" s="91" t="str">
        <f>IF(MOD(ROW(F700),2)=0,IF( LEN(INDEX(Calculation!$BF$6:$BF$505,ROW(F700)/2-2,1))=0,"",INDEX(Calculation!$BF$6:$BF$505,ROW(F700)/2-2,1)&amp; " - " &amp; INDEX(Calculation!$BG$6:$BG$505,ROW(F700)/2-2,1)),"")</f>
        <v/>
      </c>
      <c r="G701" s="45"/>
      <c r="H701" s="92" t="str">
        <f t="shared" si="51"/>
        <v/>
      </c>
      <c r="I701" s="91" t="str">
        <f>IF(MOD(ROW(I700),2)=0,IF( OR(INDEX(Calculation!$BH$6:$BH$505,ROW(I700)/2-2,1)="",AND(INDEX(Calculation!$BH$6:$BH$505,ROW(I700)/2-2,1)="-",INDEX(Calculation!$BG$6:$BG$505,ROW(I700)/2-2,1)="-")),"",INDEX(Calculation!$BH$6:$BH$505,ROW(I700)/2-2,1)&amp; " - " &amp; INDEX(Calculation!$BI$6:$BI$505,ROW(I700)/2-2,1)),"")</f>
        <v/>
      </c>
      <c r="J701" s="45"/>
      <c r="K701" s="92" t="str">
        <f t="shared" si="52"/>
        <v/>
      </c>
      <c r="L701" s="91" t="str">
        <f>IF(MOD(ROW(I700),2)=0,IF( OR(INDEX(Calculation!$BJ$6:$BJ$505,ROW(I700)/2-2,1)="",AND(INDEX(Calculation!$BJ$6:$BJ$505,ROW(I700)/2-2,1)="-",INDEX(Calculation!$BH$6:$BH$505,ROW(I700)/2-2,1)="-")),"",INDEX(Calculation!$BJ$6:$BJ$505,ROW(I700)/2-2,1)&amp; " - " &amp; INDEX(Calculation!$BK$6:$BK$505,ROW(I700)/2-2,1)),"")</f>
        <v/>
      </c>
      <c r="M701" s="45"/>
      <c r="N701" s="92" t="str">
        <f t="shared" si="53"/>
        <v/>
      </c>
      <c r="O701" s="91" t="str">
        <f>IF(MOD(ROW(I700),2)=0,IF( OR(INDEX(Calculation!$BL$6:$BL$505,ROW(I700)/2-2,1)="",AND(INDEX(Calculation!$BL$6:$BL$505,ROW(I700)/2-2,1)="-",INDEX(Calculation!$BJ$6:$BJ$505,ROW(I700)/2-2,1)="-")),"",INDEX(Calculation!$BL$6:$BL$505,ROW(I700)/2-2,1)&amp; " - " &amp; INDEX(Calculation!$BM$6:$BM$505,ROW(I700)/2-2,1)),"")</f>
        <v/>
      </c>
      <c r="P701" s="45"/>
      <c r="Q701" s="92" t="str">
        <f t="shared" si="54"/>
        <v/>
      </c>
      <c r="R701" s="91" t="str">
        <f>IF(MOD(ROW(L700),2)=0,IF( OR(INDEX(Calculation!$BN$6:$BN$505,ROW(L700)/2-2,1)="",AND(INDEX(Calculation!$BN$6:$BN$505,ROW(L700)/2-2,1)="-",INDEX(Calculation!$BL$6:$BL$505,ROW(I700)/2-2,1)="-")),"",INDEX(Calculation!$BN$6:$BN$505,ROW(L700)/2-2,1)&amp; " - " &amp; INDEX(Calculation!$BO$6:$BO$505,ROW(L700)/2-2,1)),"")</f>
        <v/>
      </c>
      <c r="S701" s="63"/>
    </row>
    <row r="702" spans="2:19" x14ac:dyDescent="0.25">
      <c r="B702" s="62"/>
      <c r="C702" s="45"/>
      <c r="D702" s="81"/>
      <c r="E702" s="92" t="str">
        <f t="shared" si="50"/>
        <v/>
      </c>
      <c r="F702" s="91" t="str">
        <f>IF(MOD(ROW(F701),2)=0,IF( LEN(INDEX(Calculation!$BF$6:$BF$505,ROW(F701)/2-2,1))=0,"",INDEX(Calculation!$BF$6:$BF$505,ROW(F701)/2-2,1)&amp; " - " &amp; INDEX(Calculation!$BG$6:$BG$505,ROW(F701)/2-2,1)),"")</f>
        <v/>
      </c>
      <c r="G702" s="45"/>
      <c r="H702" s="92" t="str">
        <f t="shared" si="51"/>
        <v/>
      </c>
      <c r="I702" s="91" t="str">
        <f>IF(MOD(ROW(I701),2)=0,IF( OR(INDEX(Calculation!$BH$6:$BH$505,ROW(I701)/2-2,1)="",AND(INDEX(Calculation!$BH$6:$BH$505,ROW(I701)/2-2,1)="-",INDEX(Calculation!$BG$6:$BG$505,ROW(I701)/2-2,1)="-")),"",INDEX(Calculation!$BH$6:$BH$505,ROW(I701)/2-2,1)&amp; " - " &amp; INDEX(Calculation!$BI$6:$BI$505,ROW(I701)/2-2,1)),"")</f>
        <v/>
      </c>
      <c r="J702" s="45"/>
      <c r="K702" s="92" t="str">
        <f t="shared" si="52"/>
        <v/>
      </c>
      <c r="L702" s="91" t="str">
        <f>IF(MOD(ROW(I701),2)=0,IF( OR(INDEX(Calculation!$BJ$6:$BJ$505,ROW(I701)/2-2,1)="",AND(INDEX(Calculation!$BJ$6:$BJ$505,ROW(I701)/2-2,1)="-",INDEX(Calculation!$BH$6:$BH$505,ROW(I701)/2-2,1)="-")),"",INDEX(Calculation!$BJ$6:$BJ$505,ROW(I701)/2-2,1)&amp; " - " &amp; INDEX(Calculation!$BK$6:$BK$505,ROW(I701)/2-2,1)),"")</f>
        <v/>
      </c>
      <c r="M702" s="45"/>
      <c r="N702" s="92" t="str">
        <f t="shared" si="53"/>
        <v/>
      </c>
      <c r="O702" s="91" t="str">
        <f>IF(MOD(ROW(I701),2)=0,IF( OR(INDEX(Calculation!$BL$6:$BL$505,ROW(I701)/2-2,1)="",AND(INDEX(Calculation!$BL$6:$BL$505,ROW(I701)/2-2,1)="-",INDEX(Calculation!$BJ$6:$BJ$505,ROW(I701)/2-2,1)="-")),"",INDEX(Calculation!$BL$6:$BL$505,ROW(I701)/2-2,1)&amp; " - " &amp; INDEX(Calculation!$BM$6:$BM$505,ROW(I701)/2-2,1)),"")</f>
        <v/>
      </c>
      <c r="P702" s="45"/>
      <c r="Q702" s="92" t="str">
        <f t="shared" si="54"/>
        <v/>
      </c>
      <c r="R702" s="91" t="str">
        <f>IF(MOD(ROW(L701),2)=0,IF( OR(INDEX(Calculation!$BN$6:$BN$505,ROW(L701)/2-2,1)="",AND(INDEX(Calculation!$BN$6:$BN$505,ROW(L701)/2-2,1)="-",INDEX(Calculation!$BL$6:$BL$505,ROW(I701)/2-2,1)="-")),"",INDEX(Calculation!$BN$6:$BN$505,ROW(L701)/2-2,1)&amp; " - " &amp; INDEX(Calculation!$BO$6:$BO$505,ROW(L701)/2-2,1)),"")</f>
        <v/>
      </c>
      <c r="S702" s="63"/>
    </row>
    <row r="703" spans="2:19" x14ac:dyDescent="0.25">
      <c r="B703" s="62"/>
      <c r="C703" s="45"/>
      <c r="D703" s="81"/>
      <c r="E703" s="92" t="str">
        <f t="shared" si="50"/>
        <v/>
      </c>
      <c r="F703" s="91" t="str">
        <f>IF(MOD(ROW(F702),2)=0,IF( LEN(INDEX(Calculation!$BF$6:$BF$505,ROW(F702)/2-2,1))=0,"",INDEX(Calculation!$BF$6:$BF$505,ROW(F702)/2-2,1)&amp; " - " &amp; INDEX(Calculation!$BG$6:$BG$505,ROW(F702)/2-2,1)),"")</f>
        <v/>
      </c>
      <c r="G703" s="45"/>
      <c r="H703" s="92" t="str">
        <f t="shared" si="51"/>
        <v/>
      </c>
      <c r="I703" s="91" t="str">
        <f>IF(MOD(ROW(I702),2)=0,IF( OR(INDEX(Calculation!$BH$6:$BH$505,ROW(I702)/2-2,1)="",AND(INDEX(Calculation!$BH$6:$BH$505,ROW(I702)/2-2,1)="-",INDEX(Calculation!$BG$6:$BG$505,ROW(I702)/2-2,1)="-")),"",INDEX(Calculation!$BH$6:$BH$505,ROW(I702)/2-2,1)&amp; " - " &amp; INDEX(Calculation!$BI$6:$BI$505,ROW(I702)/2-2,1)),"")</f>
        <v/>
      </c>
      <c r="J703" s="45"/>
      <c r="K703" s="92" t="str">
        <f t="shared" si="52"/>
        <v/>
      </c>
      <c r="L703" s="91" t="str">
        <f>IF(MOD(ROW(I702),2)=0,IF( OR(INDEX(Calculation!$BJ$6:$BJ$505,ROW(I702)/2-2,1)="",AND(INDEX(Calculation!$BJ$6:$BJ$505,ROW(I702)/2-2,1)="-",INDEX(Calculation!$BH$6:$BH$505,ROW(I702)/2-2,1)="-")),"",INDEX(Calculation!$BJ$6:$BJ$505,ROW(I702)/2-2,1)&amp; " - " &amp; INDEX(Calculation!$BK$6:$BK$505,ROW(I702)/2-2,1)),"")</f>
        <v/>
      </c>
      <c r="M703" s="45"/>
      <c r="N703" s="92" t="str">
        <f t="shared" si="53"/>
        <v/>
      </c>
      <c r="O703" s="91" t="str">
        <f>IF(MOD(ROW(I702),2)=0,IF( OR(INDEX(Calculation!$BL$6:$BL$505,ROW(I702)/2-2,1)="",AND(INDEX(Calculation!$BL$6:$BL$505,ROW(I702)/2-2,1)="-",INDEX(Calculation!$BJ$6:$BJ$505,ROW(I702)/2-2,1)="-")),"",INDEX(Calculation!$BL$6:$BL$505,ROW(I702)/2-2,1)&amp; " - " &amp; INDEX(Calculation!$BM$6:$BM$505,ROW(I702)/2-2,1)),"")</f>
        <v/>
      </c>
      <c r="P703" s="45"/>
      <c r="Q703" s="92" t="str">
        <f t="shared" si="54"/>
        <v/>
      </c>
      <c r="R703" s="91" t="str">
        <f>IF(MOD(ROW(L702),2)=0,IF( OR(INDEX(Calculation!$BN$6:$BN$505,ROW(L702)/2-2,1)="",AND(INDEX(Calculation!$BN$6:$BN$505,ROW(L702)/2-2,1)="-",INDEX(Calculation!$BL$6:$BL$505,ROW(I702)/2-2,1)="-")),"",INDEX(Calculation!$BN$6:$BN$505,ROW(L702)/2-2,1)&amp; " - " &amp; INDEX(Calculation!$BO$6:$BO$505,ROW(L702)/2-2,1)),"")</f>
        <v/>
      </c>
      <c r="S703" s="63"/>
    </row>
    <row r="704" spans="2:19" x14ac:dyDescent="0.25">
      <c r="B704" s="62"/>
      <c r="C704" s="45"/>
      <c r="D704" s="81"/>
      <c r="E704" s="92" t="str">
        <f t="shared" si="50"/>
        <v/>
      </c>
      <c r="F704" s="91" t="str">
        <f>IF(MOD(ROW(F703),2)=0,IF( LEN(INDEX(Calculation!$BF$6:$BF$505,ROW(F703)/2-2,1))=0,"",INDEX(Calculation!$BF$6:$BF$505,ROW(F703)/2-2,1)&amp; " - " &amp; INDEX(Calculation!$BG$6:$BG$505,ROW(F703)/2-2,1)),"")</f>
        <v/>
      </c>
      <c r="G704" s="45"/>
      <c r="H704" s="92" t="str">
        <f t="shared" si="51"/>
        <v/>
      </c>
      <c r="I704" s="91" t="str">
        <f>IF(MOD(ROW(I703),2)=0,IF( OR(INDEX(Calculation!$BH$6:$BH$505,ROW(I703)/2-2,1)="",AND(INDEX(Calculation!$BH$6:$BH$505,ROW(I703)/2-2,1)="-",INDEX(Calculation!$BG$6:$BG$505,ROW(I703)/2-2,1)="-")),"",INDEX(Calculation!$BH$6:$BH$505,ROW(I703)/2-2,1)&amp; " - " &amp; INDEX(Calculation!$BI$6:$BI$505,ROW(I703)/2-2,1)),"")</f>
        <v/>
      </c>
      <c r="J704" s="45"/>
      <c r="K704" s="92" t="str">
        <f t="shared" si="52"/>
        <v/>
      </c>
      <c r="L704" s="91" t="str">
        <f>IF(MOD(ROW(I703),2)=0,IF( OR(INDEX(Calculation!$BJ$6:$BJ$505,ROW(I703)/2-2,1)="",AND(INDEX(Calculation!$BJ$6:$BJ$505,ROW(I703)/2-2,1)="-",INDEX(Calculation!$BH$6:$BH$505,ROW(I703)/2-2,1)="-")),"",INDEX(Calculation!$BJ$6:$BJ$505,ROW(I703)/2-2,1)&amp; " - " &amp; INDEX(Calculation!$BK$6:$BK$505,ROW(I703)/2-2,1)),"")</f>
        <v/>
      </c>
      <c r="M704" s="45"/>
      <c r="N704" s="92" t="str">
        <f t="shared" si="53"/>
        <v/>
      </c>
      <c r="O704" s="91" t="str">
        <f>IF(MOD(ROW(I703),2)=0,IF( OR(INDEX(Calculation!$BL$6:$BL$505,ROW(I703)/2-2,1)="",AND(INDEX(Calculation!$BL$6:$BL$505,ROW(I703)/2-2,1)="-",INDEX(Calculation!$BJ$6:$BJ$505,ROW(I703)/2-2,1)="-")),"",INDEX(Calculation!$BL$6:$BL$505,ROW(I703)/2-2,1)&amp; " - " &amp; INDEX(Calculation!$BM$6:$BM$505,ROW(I703)/2-2,1)),"")</f>
        <v/>
      </c>
      <c r="P704" s="45"/>
      <c r="Q704" s="92" t="str">
        <f t="shared" si="54"/>
        <v/>
      </c>
      <c r="R704" s="91" t="str">
        <f>IF(MOD(ROW(L703),2)=0,IF( OR(INDEX(Calculation!$BN$6:$BN$505,ROW(L703)/2-2,1)="",AND(INDEX(Calculation!$BN$6:$BN$505,ROW(L703)/2-2,1)="-",INDEX(Calculation!$BL$6:$BL$505,ROW(I703)/2-2,1)="-")),"",INDEX(Calculation!$BN$6:$BN$505,ROW(L703)/2-2,1)&amp; " - " &amp; INDEX(Calculation!$BO$6:$BO$505,ROW(L703)/2-2,1)),"")</f>
        <v/>
      </c>
      <c r="S704" s="63"/>
    </row>
    <row r="705" spans="2:19" x14ac:dyDescent="0.25">
      <c r="B705" s="62"/>
      <c r="C705" s="45"/>
      <c r="D705" s="81"/>
      <c r="E705" s="92" t="str">
        <f t="shared" si="50"/>
        <v/>
      </c>
      <c r="F705" s="91" t="str">
        <f>IF(MOD(ROW(F704),2)=0,IF( LEN(INDEX(Calculation!$BF$6:$BF$505,ROW(F704)/2-2,1))=0,"",INDEX(Calculation!$BF$6:$BF$505,ROW(F704)/2-2,1)&amp; " - " &amp; INDEX(Calculation!$BG$6:$BG$505,ROW(F704)/2-2,1)),"")</f>
        <v/>
      </c>
      <c r="G705" s="45"/>
      <c r="H705" s="92" t="str">
        <f t="shared" si="51"/>
        <v/>
      </c>
      <c r="I705" s="91" t="str">
        <f>IF(MOD(ROW(I704),2)=0,IF( OR(INDEX(Calculation!$BH$6:$BH$505,ROW(I704)/2-2,1)="",AND(INDEX(Calculation!$BH$6:$BH$505,ROW(I704)/2-2,1)="-",INDEX(Calculation!$BG$6:$BG$505,ROW(I704)/2-2,1)="-")),"",INDEX(Calculation!$BH$6:$BH$505,ROW(I704)/2-2,1)&amp; " - " &amp; INDEX(Calculation!$BI$6:$BI$505,ROW(I704)/2-2,1)),"")</f>
        <v/>
      </c>
      <c r="J705" s="45"/>
      <c r="K705" s="92" t="str">
        <f t="shared" si="52"/>
        <v/>
      </c>
      <c r="L705" s="91" t="str">
        <f>IF(MOD(ROW(I704),2)=0,IF( OR(INDEX(Calculation!$BJ$6:$BJ$505,ROW(I704)/2-2,1)="",AND(INDEX(Calculation!$BJ$6:$BJ$505,ROW(I704)/2-2,1)="-",INDEX(Calculation!$BH$6:$BH$505,ROW(I704)/2-2,1)="-")),"",INDEX(Calculation!$BJ$6:$BJ$505,ROW(I704)/2-2,1)&amp; " - " &amp; INDEX(Calculation!$BK$6:$BK$505,ROW(I704)/2-2,1)),"")</f>
        <v/>
      </c>
      <c r="M705" s="45"/>
      <c r="N705" s="92" t="str">
        <f t="shared" si="53"/>
        <v/>
      </c>
      <c r="O705" s="91" t="str">
        <f>IF(MOD(ROW(I704),2)=0,IF( OR(INDEX(Calculation!$BL$6:$BL$505,ROW(I704)/2-2,1)="",AND(INDEX(Calculation!$BL$6:$BL$505,ROW(I704)/2-2,1)="-",INDEX(Calculation!$BJ$6:$BJ$505,ROW(I704)/2-2,1)="-")),"",INDEX(Calculation!$BL$6:$BL$505,ROW(I704)/2-2,1)&amp; " - " &amp; INDEX(Calculation!$BM$6:$BM$505,ROW(I704)/2-2,1)),"")</f>
        <v/>
      </c>
      <c r="P705" s="45"/>
      <c r="Q705" s="92" t="str">
        <f t="shared" si="54"/>
        <v/>
      </c>
      <c r="R705" s="91" t="str">
        <f>IF(MOD(ROW(L704),2)=0,IF( OR(INDEX(Calculation!$BN$6:$BN$505,ROW(L704)/2-2,1)="",AND(INDEX(Calculation!$BN$6:$BN$505,ROW(L704)/2-2,1)="-",INDEX(Calculation!$BL$6:$BL$505,ROW(I704)/2-2,1)="-")),"",INDEX(Calculation!$BN$6:$BN$505,ROW(L704)/2-2,1)&amp; " - " &amp; INDEX(Calculation!$BO$6:$BO$505,ROW(L704)/2-2,1)),"")</f>
        <v/>
      </c>
      <c r="S705" s="63"/>
    </row>
    <row r="706" spans="2:19" x14ac:dyDescent="0.25">
      <c r="B706" s="62"/>
      <c r="C706" s="45"/>
      <c r="D706" s="81"/>
      <c r="E706" s="92" t="str">
        <f t="shared" si="50"/>
        <v/>
      </c>
      <c r="F706" s="91" t="str">
        <f>IF(MOD(ROW(F705),2)=0,IF( LEN(INDEX(Calculation!$BF$6:$BF$505,ROW(F705)/2-2,1))=0,"",INDEX(Calculation!$BF$6:$BF$505,ROW(F705)/2-2,1)&amp; " - " &amp; INDEX(Calculation!$BG$6:$BG$505,ROW(F705)/2-2,1)),"")</f>
        <v/>
      </c>
      <c r="G706" s="45"/>
      <c r="H706" s="92" t="str">
        <f t="shared" si="51"/>
        <v/>
      </c>
      <c r="I706" s="91" t="str">
        <f>IF(MOD(ROW(I705),2)=0,IF( OR(INDEX(Calculation!$BH$6:$BH$505,ROW(I705)/2-2,1)="",AND(INDEX(Calculation!$BH$6:$BH$505,ROW(I705)/2-2,1)="-",INDEX(Calculation!$BG$6:$BG$505,ROW(I705)/2-2,1)="-")),"",INDEX(Calculation!$BH$6:$BH$505,ROW(I705)/2-2,1)&amp; " - " &amp; INDEX(Calculation!$BI$6:$BI$505,ROW(I705)/2-2,1)),"")</f>
        <v/>
      </c>
      <c r="J706" s="45"/>
      <c r="K706" s="92" t="str">
        <f t="shared" si="52"/>
        <v/>
      </c>
      <c r="L706" s="91" t="str">
        <f>IF(MOD(ROW(I705),2)=0,IF( OR(INDEX(Calculation!$BJ$6:$BJ$505,ROW(I705)/2-2,1)="",AND(INDEX(Calculation!$BJ$6:$BJ$505,ROW(I705)/2-2,1)="-",INDEX(Calculation!$BH$6:$BH$505,ROW(I705)/2-2,1)="-")),"",INDEX(Calculation!$BJ$6:$BJ$505,ROW(I705)/2-2,1)&amp; " - " &amp; INDEX(Calculation!$BK$6:$BK$505,ROW(I705)/2-2,1)),"")</f>
        <v/>
      </c>
      <c r="M706" s="45"/>
      <c r="N706" s="92" t="str">
        <f t="shared" si="53"/>
        <v/>
      </c>
      <c r="O706" s="91" t="str">
        <f>IF(MOD(ROW(I705),2)=0,IF( OR(INDEX(Calculation!$BL$6:$BL$505,ROW(I705)/2-2,1)="",AND(INDEX(Calculation!$BL$6:$BL$505,ROW(I705)/2-2,1)="-",INDEX(Calculation!$BJ$6:$BJ$505,ROW(I705)/2-2,1)="-")),"",INDEX(Calculation!$BL$6:$BL$505,ROW(I705)/2-2,1)&amp; " - " &amp; INDEX(Calculation!$BM$6:$BM$505,ROW(I705)/2-2,1)),"")</f>
        <v/>
      </c>
      <c r="P706" s="45"/>
      <c r="Q706" s="92" t="str">
        <f t="shared" si="54"/>
        <v/>
      </c>
      <c r="R706" s="91" t="str">
        <f>IF(MOD(ROW(L705),2)=0,IF( OR(INDEX(Calculation!$BN$6:$BN$505,ROW(L705)/2-2,1)="",AND(INDEX(Calculation!$BN$6:$BN$505,ROW(L705)/2-2,1)="-",INDEX(Calculation!$BL$6:$BL$505,ROW(I705)/2-2,1)="-")),"",INDEX(Calculation!$BN$6:$BN$505,ROW(L705)/2-2,1)&amp; " - " &amp; INDEX(Calculation!$BO$6:$BO$505,ROW(L705)/2-2,1)),"")</f>
        <v/>
      </c>
      <c r="S706" s="63"/>
    </row>
    <row r="707" spans="2:19" x14ac:dyDescent="0.25">
      <c r="B707" s="62"/>
      <c r="C707" s="45"/>
      <c r="D707" s="81"/>
      <c r="E707" s="92" t="str">
        <f t="shared" si="50"/>
        <v/>
      </c>
      <c r="F707" s="91" t="str">
        <f>IF(MOD(ROW(F706),2)=0,IF( LEN(INDEX(Calculation!$BF$6:$BF$505,ROW(F706)/2-2,1))=0,"",INDEX(Calculation!$BF$6:$BF$505,ROW(F706)/2-2,1)&amp; " - " &amp; INDEX(Calculation!$BG$6:$BG$505,ROW(F706)/2-2,1)),"")</f>
        <v/>
      </c>
      <c r="G707" s="45"/>
      <c r="H707" s="92" t="str">
        <f t="shared" si="51"/>
        <v/>
      </c>
      <c r="I707" s="91" t="str">
        <f>IF(MOD(ROW(I706),2)=0,IF( OR(INDEX(Calculation!$BH$6:$BH$505,ROW(I706)/2-2,1)="",AND(INDEX(Calculation!$BH$6:$BH$505,ROW(I706)/2-2,1)="-",INDEX(Calculation!$BG$6:$BG$505,ROW(I706)/2-2,1)="-")),"",INDEX(Calculation!$BH$6:$BH$505,ROW(I706)/2-2,1)&amp; " - " &amp; INDEX(Calculation!$BI$6:$BI$505,ROW(I706)/2-2,1)),"")</f>
        <v/>
      </c>
      <c r="J707" s="45"/>
      <c r="K707" s="92" t="str">
        <f t="shared" si="52"/>
        <v/>
      </c>
      <c r="L707" s="91" t="str">
        <f>IF(MOD(ROW(I706),2)=0,IF( OR(INDEX(Calculation!$BJ$6:$BJ$505,ROW(I706)/2-2,1)="",AND(INDEX(Calculation!$BJ$6:$BJ$505,ROW(I706)/2-2,1)="-",INDEX(Calculation!$BH$6:$BH$505,ROW(I706)/2-2,1)="-")),"",INDEX(Calculation!$BJ$6:$BJ$505,ROW(I706)/2-2,1)&amp; " - " &amp; INDEX(Calculation!$BK$6:$BK$505,ROW(I706)/2-2,1)),"")</f>
        <v/>
      </c>
      <c r="M707" s="45"/>
      <c r="N707" s="92" t="str">
        <f t="shared" si="53"/>
        <v/>
      </c>
      <c r="O707" s="91" t="str">
        <f>IF(MOD(ROW(I706),2)=0,IF( OR(INDEX(Calculation!$BL$6:$BL$505,ROW(I706)/2-2,1)="",AND(INDEX(Calculation!$BL$6:$BL$505,ROW(I706)/2-2,1)="-",INDEX(Calculation!$BJ$6:$BJ$505,ROW(I706)/2-2,1)="-")),"",INDEX(Calculation!$BL$6:$BL$505,ROW(I706)/2-2,1)&amp; " - " &amp; INDEX(Calculation!$BM$6:$BM$505,ROW(I706)/2-2,1)),"")</f>
        <v/>
      </c>
      <c r="P707" s="45"/>
      <c r="Q707" s="92" t="str">
        <f t="shared" si="54"/>
        <v/>
      </c>
      <c r="R707" s="91" t="str">
        <f>IF(MOD(ROW(L706),2)=0,IF( OR(INDEX(Calculation!$BN$6:$BN$505,ROW(L706)/2-2,1)="",AND(INDEX(Calculation!$BN$6:$BN$505,ROW(L706)/2-2,1)="-",INDEX(Calculation!$BL$6:$BL$505,ROW(I706)/2-2,1)="-")),"",INDEX(Calculation!$BN$6:$BN$505,ROW(L706)/2-2,1)&amp; " - " &amp; INDEX(Calculation!$BO$6:$BO$505,ROW(L706)/2-2,1)),"")</f>
        <v/>
      </c>
      <c r="S707" s="63"/>
    </row>
    <row r="708" spans="2:19" x14ac:dyDescent="0.25">
      <c r="B708" s="62"/>
      <c r="C708" s="45"/>
      <c r="D708" s="81"/>
      <c r="E708" s="92" t="str">
        <f t="shared" si="50"/>
        <v/>
      </c>
      <c r="F708" s="91" t="str">
        <f>IF(MOD(ROW(F707),2)=0,IF( LEN(INDEX(Calculation!$BF$6:$BF$505,ROW(F707)/2-2,1))=0,"",INDEX(Calculation!$BF$6:$BF$505,ROW(F707)/2-2,1)&amp; " - " &amp; INDEX(Calculation!$BG$6:$BG$505,ROW(F707)/2-2,1)),"")</f>
        <v/>
      </c>
      <c r="G708" s="45"/>
      <c r="H708" s="92" t="str">
        <f t="shared" si="51"/>
        <v/>
      </c>
      <c r="I708" s="91" t="str">
        <f>IF(MOD(ROW(I707),2)=0,IF( OR(INDEX(Calculation!$BH$6:$BH$505,ROW(I707)/2-2,1)="",AND(INDEX(Calculation!$BH$6:$BH$505,ROW(I707)/2-2,1)="-",INDEX(Calculation!$BG$6:$BG$505,ROW(I707)/2-2,1)="-")),"",INDEX(Calculation!$BH$6:$BH$505,ROW(I707)/2-2,1)&amp; " - " &amp; INDEX(Calculation!$BI$6:$BI$505,ROW(I707)/2-2,1)),"")</f>
        <v/>
      </c>
      <c r="J708" s="45"/>
      <c r="K708" s="92" t="str">
        <f t="shared" si="52"/>
        <v/>
      </c>
      <c r="L708" s="91" t="str">
        <f>IF(MOD(ROW(I707),2)=0,IF( OR(INDEX(Calculation!$BJ$6:$BJ$505,ROW(I707)/2-2,1)="",AND(INDEX(Calculation!$BJ$6:$BJ$505,ROW(I707)/2-2,1)="-",INDEX(Calculation!$BH$6:$BH$505,ROW(I707)/2-2,1)="-")),"",INDEX(Calculation!$BJ$6:$BJ$505,ROW(I707)/2-2,1)&amp; " - " &amp; INDEX(Calculation!$BK$6:$BK$505,ROW(I707)/2-2,1)),"")</f>
        <v/>
      </c>
      <c r="M708" s="45"/>
      <c r="N708" s="92" t="str">
        <f t="shared" si="53"/>
        <v/>
      </c>
      <c r="O708" s="91" t="str">
        <f>IF(MOD(ROW(I707),2)=0,IF( OR(INDEX(Calculation!$BL$6:$BL$505,ROW(I707)/2-2,1)="",AND(INDEX(Calculation!$BL$6:$BL$505,ROW(I707)/2-2,1)="-",INDEX(Calculation!$BJ$6:$BJ$505,ROW(I707)/2-2,1)="-")),"",INDEX(Calculation!$BL$6:$BL$505,ROW(I707)/2-2,1)&amp; " - " &amp; INDEX(Calculation!$BM$6:$BM$505,ROW(I707)/2-2,1)),"")</f>
        <v/>
      </c>
      <c r="P708" s="45"/>
      <c r="Q708" s="92" t="str">
        <f t="shared" si="54"/>
        <v/>
      </c>
      <c r="R708" s="91" t="str">
        <f>IF(MOD(ROW(L707),2)=0,IF( OR(INDEX(Calculation!$BN$6:$BN$505,ROW(L707)/2-2,1)="",AND(INDEX(Calculation!$BN$6:$BN$505,ROW(L707)/2-2,1)="-",INDEX(Calculation!$BL$6:$BL$505,ROW(I707)/2-2,1)="-")),"",INDEX(Calculation!$BN$6:$BN$505,ROW(L707)/2-2,1)&amp; " - " &amp; INDEX(Calculation!$BO$6:$BO$505,ROW(L707)/2-2,1)),"")</f>
        <v/>
      </c>
      <c r="S708" s="63"/>
    </row>
    <row r="709" spans="2:19" x14ac:dyDescent="0.25">
      <c r="B709" s="62"/>
      <c r="C709" s="45"/>
      <c r="D709" s="81"/>
      <c r="E709" s="92" t="str">
        <f t="shared" si="50"/>
        <v/>
      </c>
      <c r="F709" s="91" t="str">
        <f>IF(MOD(ROW(F708),2)=0,IF( LEN(INDEX(Calculation!$BF$6:$BF$505,ROW(F708)/2-2,1))=0,"",INDEX(Calculation!$BF$6:$BF$505,ROW(F708)/2-2,1)&amp; " - " &amp; INDEX(Calculation!$BG$6:$BG$505,ROW(F708)/2-2,1)),"")</f>
        <v/>
      </c>
      <c r="G709" s="45"/>
      <c r="H709" s="92" t="str">
        <f t="shared" si="51"/>
        <v/>
      </c>
      <c r="I709" s="91" t="str">
        <f>IF(MOD(ROW(I708),2)=0,IF( OR(INDEX(Calculation!$BH$6:$BH$505,ROW(I708)/2-2,1)="",AND(INDEX(Calculation!$BH$6:$BH$505,ROW(I708)/2-2,1)="-",INDEX(Calculation!$BG$6:$BG$505,ROW(I708)/2-2,1)="-")),"",INDEX(Calculation!$BH$6:$BH$505,ROW(I708)/2-2,1)&amp; " - " &amp; INDEX(Calculation!$BI$6:$BI$505,ROW(I708)/2-2,1)),"")</f>
        <v/>
      </c>
      <c r="J709" s="45"/>
      <c r="K709" s="92" t="str">
        <f t="shared" si="52"/>
        <v/>
      </c>
      <c r="L709" s="91" t="str">
        <f>IF(MOD(ROW(I708),2)=0,IF( OR(INDEX(Calculation!$BJ$6:$BJ$505,ROW(I708)/2-2,1)="",AND(INDEX(Calculation!$BJ$6:$BJ$505,ROW(I708)/2-2,1)="-",INDEX(Calculation!$BH$6:$BH$505,ROW(I708)/2-2,1)="-")),"",INDEX(Calculation!$BJ$6:$BJ$505,ROW(I708)/2-2,1)&amp; " - " &amp; INDEX(Calculation!$BK$6:$BK$505,ROW(I708)/2-2,1)),"")</f>
        <v/>
      </c>
      <c r="M709" s="45"/>
      <c r="N709" s="92" t="str">
        <f t="shared" si="53"/>
        <v/>
      </c>
      <c r="O709" s="91" t="str">
        <f>IF(MOD(ROW(I708),2)=0,IF( OR(INDEX(Calculation!$BL$6:$BL$505,ROW(I708)/2-2,1)="",AND(INDEX(Calculation!$BL$6:$BL$505,ROW(I708)/2-2,1)="-",INDEX(Calculation!$BJ$6:$BJ$505,ROW(I708)/2-2,1)="-")),"",INDEX(Calculation!$BL$6:$BL$505,ROW(I708)/2-2,1)&amp; " - " &amp; INDEX(Calculation!$BM$6:$BM$505,ROW(I708)/2-2,1)),"")</f>
        <v/>
      </c>
      <c r="P709" s="45"/>
      <c r="Q709" s="92" t="str">
        <f t="shared" si="54"/>
        <v/>
      </c>
      <c r="R709" s="91" t="str">
        <f>IF(MOD(ROW(L708),2)=0,IF( OR(INDEX(Calculation!$BN$6:$BN$505,ROW(L708)/2-2,1)="",AND(INDEX(Calculation!$BN$6:$BN$505,ROW(L708)/2-2,1)="-",INDEX(Calculation!$BL$6:$BL$505,ROW(I708)/2-2,1)="-")),"",INDEX(Calculation!$BN$6:$BN$505,ROW(L708)/2-2,1)&amp; " - " &amp; INDEX(Calculation!$BO$6:$BO$505,ROW(L708)/2-2,1)),"")</f>
        <v/>
      </c>
      <c r="S709" s="63"/>
    </row>
    <row r="710" spans="2:19" x14ac:dyDescent="0.25">
      <c r="B710" s="62"/>
      <c r="C710" s="45"/>
      <c r="D710" s="81"/>
      <c r="E710" s="92" t="str">
        <f t="shared" si="50"/>
        <v/>
      </c>
      <c r="F710" s="91" t="str">
        <f>IF(MOD(ROW(F709),2)=0,IF( LEN(INDEX(Calculation!$BF$6:$BF$505,ROW(F709)/2-2,1))=0,"",INDEX(Calculation!$BF$6:$BF$505,ROW(F709)/2-2,1)&amp; " - " &amp; INDEX(Calculation!$BG$6:$BG$505,ROW(F709)/2-2,1)),"")</f>
        <v/>
      </c>
      <c r="G710" s="45"/>
      <c r="H710" s="92" t="str">
        <f t="shared" si="51"/>
        <v/>
      </c>
      <c r="I710" s="91" t="str">
        <f>IF(MOD(ROW(I709),2)=0,IF( OR(INDEX(Calculation!$BH$6:$BH$505,ROW(I709)/2-2,1)="",AND(INDEX(Calculation!$BH$6:$BH$505,ROW(I709)/2-2,1)="-",INDEX(Calculation!$BG$6:$BG$505,ROW(I709)/2-2,1)="-")),"",INDEX(Calculation!$BH$6:$BH$505,ROW(I709)/2-2,1)&amp; " - " &amp; INDEX(Calculation!$BI$6:$BI$505,ROW(I709)/2-2,1)),"")</f>
        <v/>
      </c>
      <c r="J710" s="45"/>
      <c r="K710" s="92" t="str">
        <f t="shared" si="52"/>
        <v/>
      </c>
      <c r="L710" s="91" t="str">
        <f>IF(MOD(ROW(I709),2)=0,IF( OR(INDEX(Calculation!$BJ$6:$BJ$505,ROW(I709)/2-2,1)="",AND(INDEX(Calculation!$BJ$6:$BJ$505,ROW(I709)/2-2,1)="-",INDEX(Calculation!$BH$6:$BH$505,ROW(I709)/2-2,1)="-")),"",INDEX(Calculation!$BJ$6:$BJ$505,ROW(I709)/2-2,1)&amp; " - " &amp; INDEX(Calculation!$BK$6:$BK$505,ROW(I709)/2-2,1)),"")</f>
        <v/>
      </c>
      <c r="M710" s="45"/>
      <c r="N710" s="92" t="str">
        <f t="shared" si="53"/>
        <v/>
      </c>
      <c r="O710" s="91" t="str">
        <f>IF(MOD(ROW(I709),2)=0,IF( OR(INDEX(Calculation!$BL$6:$BL$505,ROW(I709)/2-2,1)="",AND(INDEX(Calculation!$BL$6:$BL$505,ROW(I709)/2-2,1)="-",INDEX(Calculation!$BJ$6:$BJ$505,ROW(I709)/2-2,1)="-")),"",INDEX(Calculation!$BL$6:$BL$505,ROW(I709)/2-2,1)&amp; " - " &amp; INDEX(Calculation!$BM$6:$BM$505,ROW(I709)/2-2,1)),"")</f>
        <v/>
      </c>
      <c r="P710" s="45"/>
      <c r="Q710" s="92" t="str">
        <f t="shared" si="54"/>
        <v/>
      </c>
      <c r="R710" s="91" t="str">
        <f>IF(MOD(ROW(L709),2)=0,IF( OR(INDEX(Calculation!$BN$6:$BN$505,ROW(L709)/2-2,1)="",AND(INDEX(Calculation!$BN$6:$BN$505,ROW(L709)/2-2,1)="-",INDEX(Calculation!$BL$6:$BL$505,ROW(I709)/2-2,1)="-")),"",INDEX(Calculation!$BN$6:$BN$505,ROW(L709)/2-2,1)&amp; " - " &amp; INDEX(Calculation!$BO$6:$BO$505,ROW(L709)/2-2,1)),"")</f>
        <v/>
      </c>
      <c r="S710" s="63"/>
    </row>
    <row r="711" spans="2:19" x14ac:dyDescent="0.25">
      <c r="B711" s="62"/>
      <c r="C711" s="45"/>
      <c r="D711" s="81"/>
      <c r="E711" s="92" t="str">
        <f t="shared" ref="E711:E774" si="55">IF(OR(AND(C712="",F712&lt;&gt;""),AND(C711="",F711="",E712="x")),"x","")</f>
        <v/>
      </c>
      <c r="F711" s="91" t="str">
        <f>IF(MOD(ROW(F710),2)=0,IF( LEN(INDEX(Calculation!$BF$6:$BF$505,ROW(F710)/2-2,1))=0,"",INDEX(Calculation!$BF$6:$BF$505,ROW(F710)/2-2,1)&amp; " - " &amp; INDEX(Calculation!$BG$6:$BG$505,ROW(F710)/2-2,1)),"")</f>
        <v/>
      </c>
      <c r="G711" s="45"/>
      <c r="H711" s="92" t="str">
        <f t="shared" ref="H711:H774" si="56">IF(OR(AND(F712="",I712&lt;&gt;""),AND(F711="",I711="",H712="x")),"x","")</f>
        <v/>
      </c>
      <c r="I711" s="91" t="str">
        <f>IF(MOD(ROW(I710),2)=0,IF( OR(INDEX(Calculation!$BH$6:$BH$505,ROW(I710)/2-2,1)="",AND(INDEX(Calculation!$BH$6:$BH$505,ROW(I710)/2-2,1)="-",INDEX(Calculation!$BG$6:$BG$505,ROW(I710)/2-2,1)="-")),"",INDEX(Calculation!$BH$6:$BH$505,ROW(I710)/2-2,1)&amp; " - " &amp; INDEX(Calculation!$BI$6:$BI$505,ROW(I710)/2-2,1)),"")</f>
        <v/>
      </c>
      <c r="J711" s="45"/>
      <c r="K711" s="92" t="str">
        <f t="shared" ref="K711:K774" si="57">IF(OR(AND(I712="",L712&lt;&gt;""),AND(I711="",L711="",K712="x")),"x","")</f>
        <v/>
      </c>
      <c r="L711" s="91" t="str">
        <f>IF(MOD(ROW(I710),2)=0,IF( OR(INDEX(Calculation!$BJ$6:$BJ$505,ROW(I710)/2-2,1)="",AND(INDEX(Calculation!$BJ$6:$BJ$505,ROW(I710)/2-2,1)="-",INDEX(Calculation!$BH$6:$BH$505,ROW(I710)/2-2,1)="-")),"",INDEX(Calculation!$BJ$6:$BJ$505,ROW(I710)/2-2,1)&amp; " - " &amp; INDEX(Calculation!$BK$6:$BK$505,ROW(I710)/2-2,1)),"")</f>
        <v/>
      </c>
      <c r="M711" s="45"/>
      <c r="N711" s="92" t="str">
        <f t="shared" ref="N711:N774" si="58">IF(OR(AND(L712="",O712&lt;&gt;""),AND(L711="",O711="",N712="x")),"x","")</f>
        <v/>
      </c>
      <c r="O711" s="91" t="str">
        <f>IF(MOD(ROW(I710),2)=0,IF( OR(INDEX(Calculation!$BL$6:$BL$505,ROW(I710)/2-2,1)="",AND(INDEX(Calculation!$BL$6:$BL$505,ROW(I710)/2-2,1)="-",INDEX(Calculation!$BJ$6:$BJ$505,ROW(I710)/2-2,1)="-")),"",INDEX(Calculation!$BL$6:$BL$505,ROW(I710)/2-2,1)&amp; " - " &amp; INDEX(Calculation!$BM$6:$BM$505,ROW(I710)/2-2,1)),"")</f>
        <v/>
      </c>
      <c r="P711" s="45"/>
      <c r="Q711" s="92" t="str">
        <f t="shared" ref="Q711:Q774" si="59">IF(OR(AND(O712="",R712&lt;&gt;""),AND(O711="",R711="",Q712="x")),"x","")</f>
        <v/>
      </c>
      <c r="R711" s="91" t="str">
        <f>IF(MOD(ROW(L710),2)=0,IF( OR(INDEX(Calculation!$BN$6:$BN$505,ROW(L710)/2-2,1)="",AND(INDEX(Calculation!$BN$6:$BN$505,ROW(L710)/2-2,1)="-",INDEX(Calculation!$BL$6:$BL$505,ROW(I710)/2-2,1)="-")),"",INDEX(Calculation!$BN$6:$BN$505,ROW(L710)/2-2,1)&amp; " - " &amp; INDEX(Calculation!$BO$6:$BO$505,ROW(L710)/2-2,1)),"")</f>
        <v/>
      </c>
      <c r="S711" s="63"/>
    </row>
    <row r="712" spans="2:19" x14ac:dyDescent="0.25">
      <c r="B712" s="62"/>
      <c r="C712" s="45"/>
      <c r="D712" s="81"/>
      <c r="E712" s="92" t="str">
        <f t="shared" si="55"/>
        <v/>
      </c>
      <c r="F712" s="91" t="str">
        <f>IF(MOD(ROW(F711),2)=0,IF( LEN(INDEX(Calculation!$BF$6:$BF$505,ROW(F711)/2-2,1))=0,"",INDEX(Calculation!$BF$6:$BF$505,ROW(F711)/2-2,1)&amp; " - " &amp; INDEX(Calculation!$BG$6:$BG$505,ROW(F711)/2-2,1)),"")</f>
        <v/>
      </c>
      <c r="G712" s="45"/>
      <c r="H712" s="92" t="str">
        <f t="shared" si="56"/>
        <v/>
      </c>
      <c r="I712" s="91" t="str">
        <f>IF(MOD(ROW(I711),2)=0,IF( OR(INDEX(Calculation!$BH$6:$BH$505,ROW(I711)/2-2,1)="",AND(INDEX(Calculation!$BH$6:$BH$505,ROW(I711)/2-2,1)="-",INDEX(Calculation!$BG$6:$BG$505,ROW(I711)/2-2,1)="-")),"",INDEX(Calculation!$BH$6:$BH$505,ROW(I711)/2-2,1)&amp; " - " &amp; INDEX(Calculation!$BI$6:$BI$505,ROW(I711)/2-2,1)),"")</f>
        <v/>
      </c>
      <c r="J712" s="45"/>
      <c r="K712" s="92" t="str">
        <f t="shared" si="57"/>
        <v/>
      </c>
      <c r="L712" s="91" t="str">
        <f>IF(MOD(ROW(I711),2)=0,IF( OR(INDEX(Calculation!$BJ$6:$BJ$505,ROW(I711)/2-2,1)="",AND(INDEX(Calculation!$BJ$6:$BJ$505,ROW(I711)/2-2,1)="-",INDEX(Calculation!$BH$6:$BH$505,ROW(I711)/2-2,1)="-")),"",INDEX(Calculation!$BJ$6:$BJ$505,ROW(I711)/2-2,1)&amp; " - " &amp; INDEX(Calculation!$BK$6:$BK$505,ROW(I711)/2-2,1)),"")</f>
        <v/>
      </c>
      <c r="M712" s="45"/>
      <c r="N712" s="92" t="str">
        <f t="shared" si="58"/>
        <v/>
      </c>
      <c r="O712" s="91" t="str">
        <f>IF(MOD(ROW(I711),2)=0,IF( OR(INDEX(Calculation!$BL$6:$BL$505,ROW(I711)/2-2,1)="",AND(INDEX(Calculation!$BL$6:$BL$505,ROW(I711)/2-2,1)="-",INDEX(Calculation!$BJ$6:$BJ$505,ROW(I711)/2-2,1)="-")),"",INDEX(Calculation!$BL$6:$BL$505,ROW(I711)/2-2,1)&amp; " - " &amp; INDEX(Calculation!$BM$6:$BM$505,ROW(I711)/2-2,1)),"")</f>
        <v/>
      </c>
      <c r="P712" s="45"/>
      <c r="Q712" s="92" t="str">
        <f t="shared" si="59"/>
        <v/>
      </c>
      <c r="R712" s="91" t="str">
        <f>IF(MOD(ROW(L711),2)=0,IF( OR(INDEX(Calculation!$BN$6:$BN$505,ROW(L711)/2-2,1)="",AND(INDEX(Calculation!$BN$6:$BN$505,ROW(L711)/2-2,1)="-",INDEX(Calculation!$BL$6:$BL$505,ROW(I711)/2-2,1)="-")),"",INDEX(Calculation!$BN$6:$BN$505,ROW(L711)/2-2,1)&amp; " - " &amp; INDEX(Calculation!$BO$6:$BO$505,ROW(L711)/2-2,1)),"")</f>
        <v/>
      </c>
      <c r="S712" s="63"/>
    </row>
    <row r="713" spans="2:19" x14ac:dyDescent="0.25">
      <c r="B713" s="62"/>
      <c r="C713" s="45"/>
      <c r="D713" s="81"/>
      <c r="E713" s="92" t="str">
        <f t="shared" si="55"/>
        <v/>
      </c>
      <c r="F713" s="91" t="str">
        <f>IF(MOD(ROW(F712),2)=0,IF( LEN(INDEX(Calculation!$BF$6:$BF$505,ROW(F712)/2-2,1))=0,"",INDEX(Calculation!$BF$6:$BF$505,ROW(F712)/2-2,1)&amp; " - " &amp; INDEX(Calculation!$BG$6:$BG$505,ROW(F712)/2-2,1)),"")</f>
        <v/>
      </c>
      <c r="G713" s="45"/>
      <c r="H713" s="92" t="str">
        <f t="shared" si="56"/>
        <v/>
      </c>
      <c r="I713" s="91" t="str">
        <f>IF(MOD(ROW(I712),2)=0,IF( OR(INDEX(Calculation!$BH$6:$BH$505,ROW(I712)/2-2,1)="",AND(INDEX(Calculation!$BH$6:$BH$505,ROW(I712)/2-2,1)="-",INDEX(Calculation!$BG$6:$BG$505,ROW(I712)/2-2,1)="-")),"",INDEX(Calculation!$BH$6:$BH$505,ROW(I712)/2-2,1)&amp; " - " &amp; INDEX(Calculation!$BI$6:$BI$505,ROW(I712)/2-2,1)),"")</f>
        <v/>
      </c>
      <c r="J713" s="45"/>
      <c r="K713" s="92" t="str">
        <f t="shared" si="57"/>
        <v/>
      </c>
      <c r="L713" s="91" t="str">
        <f>IF(MOD(ROW(I712),2)=0,IF( OR(INDEX(Calculation!$BJ$6:$BJ$505,ROW(I712)/2-2,1)="",AND(INDEX(Calculation!$BJ$6:$BJ$505,ROW(I712)/2-2,1)="-",INDEX(Calculation!$BH$6:$BH$505,ROW(I712)/2-2,1)="-")),"",INDEX(Calculation!$BJ$6:$BJ$505,ROW(I712)/2-2,1)&amp; " - " &amp; INDEX(Calculation!$BK$6:$BK$505,ROW(I712)/2-2,1)),"")</f>
        <v/>
      </c>
      <c r="M713" s="45"/>
      <c r="N713" s="92" t="str">
        <f t="shared" si="58"/>
        <v/>
      </c>
      <c r="O713" s="91" t="str">
        <f>IF(MOD(ROW(I712),2)=0,IF( OR(INDEX(Calculation!$BL$6:$BL$505,ROW(I712)/2-2,1)="",AND(INDEX(Calculation!$BL$6:$BL$505,ROW(I712)/2-2,1)="-",INDEX(Calculation!$BJ$6:$BJ$505,ROW(I712)/2-2,1)="-")),"",INDEX(Calculation!$BL$6:$BL$505,ROW(I712)/2-2,1)&amp; " - " &amp; INDEX(Calculation!$BM$6:$BM$505,ROW(I712)/2-2,1)),"")</f>
        <v/>
      </c>
      <c r="P713" s="45"/>
      <c r="Q713" s="92" t="str">
        <f t="shared" si="59"/>
        <v/>
      </c>
      <c r="R713" s="91" t="str">
        <f>IF(MOD(ROW(L712),2)=0,IF( OR(INDEX(Calculation!$BN$6:$BN$505,ROW(L712)/2-2,1)="",AND(INDEX(Calculation!$BN$6:$BN$505,ROW(L712)/2-2,1)="-",INDEX(Calculation!$BL$6:$BL$505,ROW(I712)/2-2,1)="-")),"",INDEX(Calculation!$BN$6:$BN$505,ROW(L712)/2-2,1)&amp; " - " &amp; INDEX(Calculation!$BO$6:$BO$505,ROW(L712)/2-2,1)),"")</f>
        <v/>
      </c>
      <c r="S713" s="63"/>
    </row>
    <row r="714" spans="2:19" x14ac:dyDescent="0.25">
      <c r="B714" s="62"/>
      <c r="C714" s="45"/>
      <c r="D714" s="81"/>
      <c r="E714" s="92" t="str">
        <f t="shared" si="55"/>
        <v/>
      </c>
      <c r="F714" s="91" t="str">
        <f>IF(MOD(ROW(F713),2)=0,IF( LEN(INDEX(Calculation!$BF$6:$BF$505,ROW(F713)/2-2,1))=0,"",INDEX(Calculation!$BF$6:$BF$505,ROW(F713)/2-2,1)&amp; " - " &amp; INDEX(Calculation!$BG$6:$BG$505,ROW(F713)/2-2,1)),"")</f>
        <v/>
      </c>
      <c r="G714" s="45"/>
      <c r="H714" s="92" t="str">
        <f t="shared" si="56"/>
        <v/>
      </c>
      <c r="I714" s="91" t="str">
        <f>IF(MOD(ROW(I713),2)=0,IF( OR(INDEX(Calculation!$BH$6:$BH$505,ROW(I713)/2-2,1)="",AND(INDEX(Calculation!$BH$6:$BH$505,ROW(I713)/2-2,1)="-",INDEX(Calculation!$BG$6:$BG$505,ROW(I713)/2-2,1)="-")),"",INDEX(Calculation!$BH$6:$BH$505,ROW(I713)/2-2,1)&amp; " - " &amp; INDEX(Calculation!$BI$6:$BI$505,ROW(I713)/2-2,1)),"")</f>
        <v/>
      </c>
      <c r="J714" s="45"/>
      <c r="K714" s="92" t="str">
        <f t="shared" si="57"/>
        <v/>
      </c>
      <c r="L714" s="91" t="str">
        <f>IF(MOD(ROW(I713),2)=0,IF( OR(INDEX(Calculation!$BJ$6:$BJ$505,ROW(I713)/2-2,1)="",AND(INDEX(Calculation!$BJ$6:$BJ$505,ROW(I713)/2-2,1)="-",INDEX(Calculation!$BH$6:$BH$505,ROW(I713)/2-2,1)="-")),"",INDEX(Calculation!$BJ$6:$BJ$505,ROW(I713)/2-2,1)&amp; " - " &amp; INDEX(Calculation!$BK$6:$BK$505,ROW(I713)/2-2,1)),"")</f>
        <v/>
      </c>
      <c r="M714" s="45"/>
      <c r="N714" s="92" t="str">
        <f t="shared" si="58"/>
        <v/>
      </c>
      <c r="O714" s="91" t="str">
        <f>IF(MOD(ROW(I713),2)=0,IF( OR(INDEX(Calculation!$BL$6:$BL$505,ROW(I713)/2-2,1)="",AND(INDEX(Calculation!$BL$6:$BL$505,ROW(I713)/2-2,1)="-",INDEX(Calculation!$BJ$6:$BJ$505,ROW(I713)/2-2,1)="-")),"",INDEX(Calculation!$BL$6:$BL$505,ROW(I713)/2-2,1)&amp; " - " &amp; INDEX(Calculation!$BM$6:$BM$505,ROW(I713)/2-2,1)),"")</f>
        <v/>
      </c>
      <c r="P714" s="45"/>
      <c r="Q714" s="92" t="str">
        <f t="shared" si="59"/>
        <v/>
      </c>
      <c r="R714" s="91" t="str">
        <f>IF(MOD(ROW(L713),2)=0,IF( OR(INDEX(Calculation!$BN$6:$BN$505,ROW(L713)/2-2,1)="",AND(INDEX(Calculation!$BN$6:$BN$505,ROW(L713)/2-2,1)="-",INDEX(Calculation!$BL$6:$BL$505,ROW(I713)/2-2,1)="-")),"",INDEX(Calculation!$BN$6:$BN$505,ROW(L713)/2-2,1)&amp; " - " &amp; INDEX(Calculation!$BO$6:$BO$505,ROW(L713)/2-2,1)),"")</f>
        <v/>
      </c>
      <c r="S714" s="63"/>
    </row>
    <row r="715" spans="2:19" x14ac:dyDescent="0.25">
      <c r="B715" s="62"/>
      <c r="C715" s="45"/>
      <c r="D715" s="81"/>
      <c r="E715" s="92" t="str">
        <f t="shared" si="55"/>
        <v/>
      </c>
      <c r="F715" s="91" t="str">
        <f>IF(MOD(ROW(F714),2)=0,IF( LEN(INDEX(Calculation!$BF$6:$BF$505,ROW(F714)/2-2,1))=0,"",INDEX(Calculation!$BF$6:$BF$505,ROW(F714)/2-2,1)&amp; " - " &amp; INDEX(Calculation!$BG$6:$BG$505,ROW(F714)/2-2,1)),"")</f>
        <v/>
      </c>
      <c r="G715" s="45"/>
      <c r="H715" s="92" t="str">
        <f t="shared" si="56"/>
        <v/>
      </c>
      <c r="I715" s="91" t="str">
        <f>IF(MOD(ROW(I714),2)=0,IF( OR(INDEX(Calculation!$BH$6:$BH$505,ROW(I714)/2-2,1)="",AND(INDEX(Calculation!$BH$6:$BH$505,ROW(I714)/2-2,1)="-",INDEX(Calculation!$BG$6:$BG$505,ROW(I714)/2-2,1)="-")),"",INDEX(Calculation!$BH$6:$BH$505,ROW(I714)/2-2,1)&amp; " - " &amp; INDEX(Calculation!$BI$6:$BI$505,ROW(I714)/2-2,1)),"")</f>
        <v/>
      </c>
      <c r="J715" s="45"/>
      <c r="K715" s="92" t="str">
        <f t="shared" si="57"/>
        <v/>
      </c>
      <c r="L715" s="91" t="str">
        <f>IF(MOD(ROW(I714),2)=0,IF( OR(INDEX(Calculation!$BJ$6:$BJ$505,ROW(I714)/2-2,1)="",AND(INDEX(Calculation!$BJ$6:$BJ$505,ROW(I714)/2-2,1)="-",INDEX(Calculation!$BH$6:$BH$505,ROW(I714)/2-2,1)="-")),"",INDEX(Calculation!$BJ$6:$BJ$505,ROW(I714)/2-2,1)&amp; " - " &amp; INDEX(Calculation!$BK$6:$BK$505,ROW(I714)/2-2,1)),"")</f>
        <v/>
      </c>
      <c r="M715" s="45"/>
      <c r="N715" s="92" t="str">
        <f t="shared" si="58"/>
        <v/>
      </c>
      <c r="O715" s="91" t="str">
        <f>IF(MOD(ROW(I714),2)=0,IF( OR(INDEX(Calculation!$BL$6:$BL$505,ROW(I714)/2-2,1)="",AND(INDEX(Calculation!$BL$6:$BL$505,ROW(I714)/2-2,1)="-",INDEX(Calculation!$BJ$6:$BJ$505,ROW(I714)/2-2,1)="-")),"",INDEX(Calculation!$BL$6:$BL$505,ROW(I714)/2-2,1)&amp; " - " &amp; INDEX(Calculation!$BM$6:$BM$505,ROW(I714)/2-2,1)),"")</f>
        <v/>
      </c>
      <c r="P715" s="45"/>
      <c r="Q715" s="92" t="str">
        <f t="shared" si="59"/>
        <v/>
      </c>
      <c r="R715" s="91" t="str">
        <f>IF(MOD(ROW(L714),2)=0,IF( OR(INDEX(Calculation!$BN$6:$BN$505,ROW(L714)/2-2,1)="",AND(INDEX(Calculation!$BN$6:$BN$505,ROW(L714)/2-2,1)="-",INDEX(Calculation!$BL$6:$BL$505,ROW(I714)/2-2,1)="-")),"",INDEX(Calculation!$BN$6:$BN$505,ROW(L714)/2-2,1)&amp; " - " &amp; INDEX(Calculation!$BO$6:$BO$505,ROW(L714)/2-2,1)),"")</f>
        <v/>
      </c>
      <c r="S715" s="63"/>
    </row>
    <row r="716" spans="2:19" x14ac:dyDescent="0.25">
      <c r="B716" s="62"/>
      <c r="C716" s="45"/>
      <c r="D716" s="81"/>
      <c r="E716" s="92" t="str">
        <f t="shared" si="55"/>
        <v/>
      </c>
      <c r="F716" s="91" t="str">
        <f>IF(MOD(ROW(F715),2)=0,IF( LEN(INDEX(Calculation!$BF$6:$BF$505,ROW(F715)/2-2,1))=0,"",INDEX(Calculation!$BF$6:$BF$505,ROW(F715)/2-2,1)&amp; " - " &amp; INDEX(Calculation!$BG$6:$BG$505,ROW(F715)/2-2,1)),"")</f>
        <v/>
      </c>
      <c r="G716" s="45"/>
      <c r="H716" s="92" t="str">
        <f t="shared" si="56"/>
        <v/>
      </c>
      <c r="I716" s="91" t="str">
        <f>IF(MOD(ROW(I715),2)=0,IF( OR(INDEX(Calculation!$BH$6:$BH$505,ROW(I715)/2-2,1)="",AND(INDEX(Calculation!$BH$6:$BH$505,ROW(I715)/2-2,1)="-",INDEX(Calculation!$BG$6:$BG$505,ROW(I715)/2-2,1)="-")),"",INDEX(Calculation!$BH$6:$BH$505,ROW(I715)/2-2,1)&amp; " - " &amp; INDEX(Calculation!$BI$6:$BI$505,ROW(I715)/2-2,1)),"")</f>
        <v/>
      </c>
      <c r="J716" s="45"/>
      <c r="K716" s="92" t="str">
        <f t="shared" si="57"/>
        <v/>
      </c>
      <c r="L716" s="91" t="str">
        <f>IF(MOD(ROW(I715),2)=0,IF( OR(INDEX(Calculation!$BJ$6:$BJ$505,ROW(I715)/2-2,1)="",AND(INDEX(Calculation!$BJ$6:$BJ$505,ROW(I715)/2-2,1)="-",INDEX(Calculation!$BH$6:$BH$505,ROW(I715)/2-2,1)="-")),"",INDEX(Calculation!$BJ$6:$BJ$505,ROW(I715)/2-2,1)&amp; " - " &amp; INDEX(Calculation!$BK$6:$BK$505,ROW(I715)/2-2,1)),"")</f>
        <v/>
      </c>
      <c r="M716" s="45"/>
      <c r="N716" s="92" t="str">
        <f t="shared" si="58"/>
        <v/>
      </c>
      <c r="O716" s="91" t="str">
        <f>IF(MOD(ROW(I715),2)=0,IF( OR(INDEX(Calculation!$BL$6:$BL$505,ROW(I715)/2-2,1)="",AND(INDEX(Calculation!$BL$6:$BL$505,ROW(I715)/2-2,1)="-",INDEX(Calculation!$BJ$6:$BJ$505,ROW(I715)/2-2,1)="-")),"",INDEX(Calculation!$BL$6:$BL$505,ROW(I715)/2-2,1)&amp; " - " &amp; INDEX(Calculation!$BM$6:$BM$505,ROW(I715)/2-2,1)),"")</f>
        <v/>
      </c>
      <c r="P716" s="45"/>
      <c r="Q716" s="92" t="str">
        <f t="shared" si="59"/>
        <v/>
      </c>
      <c r="R716" s="91" t="str">
        <f>IF(MOD(ROW(L715),2)=0,IF( OR(INDEX(Calculation!$BN$6:$BN$505,ROW(L715)/2-2,1)="",AND(INDEX(Calculation!$BN$6:$BN$505,ROW(L715)/2-2,1)="-",INDEX(Calculation!$BL$6:$BL$505,ROW(I715)/2-2,1)="-")),"",INDEX(Calculation!$BN$6:$BN$505,ROW(L715)/2-2,1)&amp; " - " &amp; INDEX(Calculation!$BO$6:$BO$505,ROW(L715)/2-2,1)),"")</f>
        <v/>
      </c>
      <c r="S716" s="63"/>
    </row>
    <row r="717" spans="2:19" x14ac:dyDescent="0.25">
      <c r="B717" s="62"/>
      <c r="C717" s="45"/>
      <c r="D717" s="81"/>
      <c r="E717" s="92" t="str">
        <f t="shared" si="55"/>
        <v/>
      </c>
      <c r="F717" s="91" t="str">
        <f>IF(MOD(ROW(F716),2)=0,IF( LEN(INDEX(Calculation!$BF$6:$BF$505,ROW(F716)/2-2,1))=0,"",INDEX(Calculation!$BF$6:$BF$505,ROW(F716)/2-2,1)&amp; " - " &amp; INDEX(Calculation!$BG$6:$BG$505,ROW(F716)/2-2,1)),"")</f>
        <v/>
      </c>
      <c r="G717" s="45"/>
      <c r="H717" s="92" t="str">
        <f t="shared" si="56"/>
        <v/>
      </c>
      <c r="I717" s="91" t="str">
        <f>IF(MOD(ROW(I716),2)=0,IF( OR(INDEX(Calculation!$BH$6:$BH$505,ROW(I716)/2-2,1)="",AND(INDEX(Calculation!$BH$6:$BH$505,ROW(I716)/2-2,1)="-",INDEX(Calculation!$BG$6:$BG$505,ROW(I716)/2-2,1)="-")),"",INDEX(Calculation!$BH$6:$BH$505,ROW(I716)/2-2,1)&amp; " - " &amp; INDEX(Calculation!$BI$6:$BI$505,ROW(I716)/2-2,1)),"")</f>
        <v/>
      </c>
      <c r="J717" s="45"/>
      <c r="K717" s="92" t="str">
        <f t="shared" si="57"/>
        <v/>
      </c>
      <c r="L717" s="91" t="str">
        <f>IF(MOD(ROW(I716),2)=0,IF( OR(INDEX(Calculation!$BJ$6:$BJ$505,ROW(I716)/2-2,1)="",AND(INDEX(Calculation!$BJ$6:$BJ$505,ROW(I716)/2-2,1)="-",INDEX(Calculation!$BH$6:$BH$505,ROW(I716)/2-2,1)="-")),"",INDEX(Calculation!$BJ$6:$BJ$505,ROW(I716)/2-2,1)&amp; " - " &amp; INDEX(Calculation!$BK$6:$BK$505,ROW(I716)/2-2,1)),"")</f>
        <v/>
      </c>
      <c r="M717" s="45"/>
      <c r="N717" s="92" t="str">
        <f t="shared" si="58"/>
        <v/>
      </c>
      <c r="O717" s="91" t="str">
        <f>IF(MOD(ROW(I716),2)=0,IF( OR(INDEX(Calculation!$BL$6:$BL$505,ROW(I716)/2-2,1)="",AND(INDEX(Calculation!$BL$6:$BL$505,ROW(I716)/2-2,1)="-",INDEX(Calculation!$BJ$6:$BJ$505,ROW(I716)/2-2,1)="-")),"",INDEX(Calculation!$BL$6:$BL$505,ROW(I716)/2-2,1)&amp; " - " &amp; INDEX(Calculation!$BM$6:$BM$505,ROW(I716)/2-2,1)),"")</f>
        <v/>
      </c>
      <c r="P717" s="45"/>
      <c r="Q717" s="92" t="str">
        <f t="shared" si="59"/>
        <v/>
      </c>
      <c r="R717" s="91" t="str">
        <f>IF(MOD(ROW(L716),2)=0,IF( OR(INDEX(Calculation!$BN$6:$BN$505,ROW(L716)/2-2,1)="",AND(INDEX(Calculation!$BN$6:$BN$505,ROW(L716)/2-2,1)="-",INDEX(Calculation!$BL$6:$BL$505,ROW(I716)/2-2,1)="-")),"",INDEX(Calculation!$BN$6:$BN$505,ROW(L716)/2-2,1)&amp; " - " &amp; INDEX(Calculation!$BO$6:$BO$505,ROW(L716)/2-2,1)),"")</f>
        <v/>
      </c>
      <c r="S717" s="63"/>
    </row>
    <row r="718" spans="2:19" x14ac:dyDescent="0.25">
      <c r="B718" s="62"/>
      <c r="C718" s="45"/>
      <c r="D718" s="81"/>
      <c r="E718" s="92" t="str">
        <f t="shared" si="55"/>
        <v/>
      </c>
      <c r="F718" s="91" t="str">
        <f>IF(MOD(ROW(F717),2)=0,IF( LEN(INDEX(Calculation!$BF$6:$BF$505,ROW(F717)/2-2,1))=0,"",INDEX(Calculation!$BF$6:$BF$505,ROW(F717)/2-2,1)&amp; " - " &amp; INDEX(Calculation!$BG$6:$BG$505,ROW(F717)/2-2,1)),"")</f>
        <v/>
      </c>
      <c r="G718" s="45"/>
      <c r="H718" s="92" t="str">
        <f t="shared" si="56"/>
        <v/>
      </c>
      <c r="I718" s="91" t="str">
        <f>IF(MOD(ROW(I717),2)=0,IF( OR(INDEX(Calculation!$BH$6:$BH$505,ROW(I717)/2-2,1)="",AND(INDEX(Calculation!$BH$6:$BH$505,ROW(I717)/2-2,1)="-",INDEX(Calculation!$BG$6:$BG$505,ROW(I717)/2-2,1)="-")),"",INDEX(Calculation!$BH$6:$BH$505,ROW(I717)/2-2,1)&amp; " - " &amp; INDEX(Calculation!$BI$6:$BI$505,ROW(I717)/2-2,1)),"")</f>
        <v/>
      </c>
      <c r="J718" s="45"/>
      <c r="K718" s="92" t="str">
        <f t="shared" si="57"/>
        <v/>
      </c>
      <c r="L718" s="91" t="str">
        <f>IF(MOD(ROW(I717),2)=0,IF( OR(INDEX(Calculation!$BJ$6:$BJ$505,ROW(I717)/2-2,1)="",AND(INDEX(Calculation!$BJ$6:$BJ$505,ROW(I717)/2-2,1)="-",INDEX(Calculation!$BH$6:$BH$505,ROW(I717)/2-2,1)="-")),"",INDEX(Calculation!$BJ$6:$BJ$505,ROW(I717)/2-2,1)&amp; " - " &amp; INDEX(Calculation!$BK$6:$BK$505,ROW(I717)/2-2,1)),"")</f>
        <v/>
      </c>
      <c r="M718" s="45"/>
      <c r="N718" s="92" t="str">
        <f t="shared" si="58"/>
        <v/>
      </c>
      <c r="O718" s="91" t="str">
        <f>IF(MOD(ROW(I717),2)=0,IF( OR(INDEX(Calculation!$BL$6:$BL$505,ROW(I717)/2-2,1)="",AND(INDEX(Calculation!$BL$6:$BL$505,ROW(I717)/2-2,1)="-",INDEX(Calculation!$BJ$6:$BJ$505,ROW(I717)/2-2,1)="-")),"",INDEX(Calculation!$BL$6:$BL$505,ROW(I717)/2-2,1)&amp; " - " &amp; INDEX(Calculation!$BM$6:$BM$505,ROW(I717)/2-2,1)),"")</f>
        <v/>
      </c>
      <c r="P718" s="45"/>
      <c r="Q718" s="92" t="str">
        <f t="shared" si="59"/>
        <v/>
      </c>
      <c r="R718" s="91" t="str">
        <f>IF(MOD(ROW(L717),2)=0,IF( OR(INDEX(Calculation!$BN$6:$BN$505,ROW(L717)/2-2,1)="",AND(INDEX(Calculation!$BN$6:$BN$505,ROW(L717)/2-2,1)="-",INDEX(Calculation!$BL$6:$BL$505,ROW(I717)/2-2,1)="-")),"",INDEX(Calculation!$BN$6:$BN$505,ROW(L717)/2-2,1)&amp; " - " &amp; INDEX(Calculation!$BO$6:$BO$505,ROW(L717)/2-2,1)),"")</f>
        <v/>
      </c>
      <c r="S718" s="63"/>
    </row>
    <row r="719" spans="2:19" x14ac:dyDescent="0.25">
      <c r="B719" s="62"/>
      <c r="C719" s="45"/>
      <c r="D719" s="81"/>
      <c r="E719" s="92" t="str">
        <f t="shared" si="55"/>
        <v/>
      </c>
      <c r="F719" s="91" t="str">
        <f>IF(MOD(ROW(F718),2)=0,IF( LEN(INDEX(Calculation!$BF$6:$BF$505,ROW(F718)/2-2,1))=0,"",INDEX(Calculation!$BF$6:$BF$505,ROW(F718)/2-2,1)&amp; " - " &amp; INDEX(Calculation!$BG$6:$BG$505,ROW(F718)/2-2,1)),"")</f>
        <v/>
      </c>
      <c r="G719" s="45"/>
      <c r="H719" s="92" t="str">
        <f t="shared" si="56"/>
        <v/>
      </c>
      <c r="I719" s="91" t="str">
        <f>IF(MOD(ROW(I718),2)=0,IF( OR(INDEX(Calculation!$BH$6:$BH$505,ROW(I718)/2-2,1)="",AND(INDEX(Calculation!$BH$6:$BH$505,ROW(I718)/2-2,1)="-",INDEX(Calculation!$BG$6:$BG$505,ROW(I718)/2-2,1)="-")),"",INDEX(Calculation!$BH$6:$BH$505,ROW(I718)/2-2,1)&amp; " - " &amp; INDEX(Calculation!$BI$6:$BI$505,ROW(I718)/2-2,1)),"")</f>
        <v/>
      </c>
      <c r="J719" s="45"/>
      <c r="K719" s="92" t="str">
        <f t="shared" si="57"/>
        <v/>
      </c>
      <c r="L719" s="91" t="str">
        <f>IF(MOD(ROW(I718),2)=0,IF( OR(INDEX(Calculation!$BJ$6:$BJ$505,ROW(I718)/2-2,1)="",AND(INDEX(Calculation!$BJ$6:$BJ$505,ROW(I718)/2-2,1)="-",INDEX(Calculation!$BH$6:$BH$505,ROW(I718)/2-2,1)="-")),"",INDEX(Calculation!$BJ$6:$BJ$505,ROW(I718)/2-2,1)&amp; " - " &amp; INDEX(Calculation!$BK$6:$BK$505,ROW(I718)/2-2,1)),"")</f>
        <v/>
      </c>
      <c r="M719" s="45"/>
      <c r="N719" s="92" t="str">
        <f t="shared" si="58"/>
        <v/>
      </c>
      <c r="O719" s="91" t="str">
        <f>IF(MOD(ROW(I718),2)=0,IF( OR(INDEX(Calculation!$BL$6:$BL$505,ROW(I718)/2-2,1)="",AND(INDEX(Calculation!$BL$6:$BL$505,ROW(I718)/2-2,1)="-",INDEX(Calculation!$BJ$6:$BJ$505,ROW(I718)/2-2,1)="-")),"",INDEX(Calculation!$BL$6:$BL$505,ROW(I718)/2-2,1)&amp; " - " &amp; INDEX(Calculation!$BM$6:$BM$505,ROW(I718)/2-2,1)),"")</f>
        <v/>
      </c>
      <c r="P719" s="45"/>
      <c r="Q719" s="92" t="str">
        <f t="shared" si="59"/>
        <v/>
      </c>
      <c r="R719" s="91" t="str">
        <f>IF(MOD(ROW(L718),2)=0,IF( OR(INDEX(Calculation!$BN$6:$BN$505,ROW(L718)/2-2,1)="",AND(INDEX(Calculation!$BN$6:$BN$505,ROW(L718)/2-2,1)="-",INDEX(Calculation!$BL$6:$BL$505,ROW(I718)/2-2,1)="-")),"",INDEX(Calculation!$BN$6:$BN$505,ROW(L718)/2-2,1)&amp; " - " &amp; INDEX(Calculation!$BO$6:$BO$505,ROW(L718)/2-2,1)),"")</f>
        <v/>
      </c>
      <c r="S719" s="63"/>
    </row>
    <row r="720" spans="2:19" x14ac:dyDescent="0.25">
      <c r="B720" s="62"/>
      <c r="C720" s="45"/>
      <c r="D720" s="81"/>
      <c r="E720" s="92" t="str">
        <f t="shared" si="55"/>
        <v/>
      </c>
      <c r="F720" s="91" t="str">
        <f>IF(MOD(ROW(F719),2)=0,IF( LEN(INDEX(Calculation!$BF$6:$BF$505,ROW(F719)/2-2,1))=0,"",INDEX(Calculation!$BF$6:$BF$505,ROW(F719)/2-2,1)&amp; " - " &amp; INDEX(Calculation!$BG$6:$BG$505,ROW(F719)/2-2,1)),"")</f>
        <v/>
      </c>
      <c r="G720" s="45"/>
      <c r="H720" s="92" t="str">
        <f t="shared" si="56"/>
        <v/>
      </c>
      <c r="I720" s="91" t="str">
        <f>IF(MOD(ROW(I719),2)=0,IF( OR(INDEX(Calculation!$BH$6:$BH$505,ROW(I719)/2-2,1)="",AND(INDEX(Calculation!$BH$6:$BH$505,ROW(I719)/2-2,1)="-",INDEX(Calculation!$BG$6:$BG$505,ROW(I719)/2-2,1)="-")),"",INDEX(Calculation!$BH$6:$BH$505,ROW(I719)/2-2,1)&amp; " - " &amp; INDEX(Calculation!$BI$6:$BI$505,ROW(I719)/2-2,1)),"")</f>
        <v/>
      </c>
      <c r="J720" s="45"/>
      <c r="K720" s="92" t="str">
        <f t="shared" si="57"/>
        <v/>
      </c>
      <c r="L720" s="91" t="str">
        <f>IF(MOD(ROW(I719),2)=0,IF( OR(INDEX(Calculation!$BJ$6:$BJ$505,ROW(I719)/2-2,1)="",AND(INDEX(Calculation!$BJ$6:$BJ$505,ROW(I719)/2-2,1)="-",INDEX(Calculation!$BH$6:$BH$505,ROW(I719)/2-2,1)="-")),"",INDEX(Calculation!$BJ$6:$BJ$505,ROW(I719)/2-2,1)&amp; " - " &amp; INDEX(Calculation!$BK$6:$BK$505,ROW(I719)/2-2,1)),"")</f>
        <v/>
      </c>
      <c r="M720" s="45"/>
      <c r="N720" s="92" t="str">
        <f t="shared" si="58"/>
        <v/>
      </c>
      <c r="O720" s="91" t="str">
        <f>IF(MOD(ROW(I719),2)=0,IF( OR(INDEX(Calculation!$BL$6:$BL$505,ROW(I719)/2-2,1)="",AND(INDEX(Calculation!$BL$6:$BL$505,ROW(I719)/2-2,1)="-",INDEX(Calculation!$BJ$6:$BJ$505,ROW(I719)/2-2,1)="-")),"",INDEX(Calculation!$BL$6:$BL$505,ROW(I719)/2-2,1)&amp; " - " &amp; INDEX(Calculation!$BM$6:$BM$505,ROW(I719)/2-2,1)),"")</f>
        <v/>
      </c>
      <c r="P720" s="45"/>
      <c r="Q720" s="92" t="str">
        <f t="shared" si="59"/>
        <v/>
      </c>
      <c r="R720" s="91" t="str">
        <f>IF(MOD(ROW(L719),2)=0,IF( OR(INDEX(Calculation!$BN$6:$BN$505,ROW(L719)/2-2,1)="",AND(INDEX(Calculation!$BN$6:$BN$505,ROW(L719)/2-2,1)="-",INDEX(Calculation!$BL$6:$BL$505,ROW(I719)/2-2,1)="-")),"",INDEX(Calculation!$BN$6:$BN$505,ROW(L719)/2-2,1)&amp; " - " &amp; INDEX(Calculation!$BO$6:$BO$505,ROW(L719)/2-2,1)),"")</f>
        <v/>
      </c>
      <c r="S720" s="63"/>
    </row>
    <row r="721" spans="2:19" x14ac:dyDescent="0.25">
      <c r="B721" s="62"/>
      <c r="C721" s="45"/>
      <c r="D721" s="81"/>
      <c r="E721" s="92" t="str">
        <f t="shared" si="55"/>
        <v/>
      </c>
      <c r="F721" s="91" t="str">
        <f>IF(MOD(ROW(F720),2)=0,IF( LEN(INDEX(Calculation!$BF$6:$BF$505,ROW(F720)/2-2,1))=0,"",INDEX(Calculation!$BF$6:$BF$505,ROW(F720)/2-2,1)&amp; " - " &amp; INDEX(Calculation!$BG$6:$BG$505,ROW(F720)/2-2,1)),"")</f>
        <v/>
      </c>
      <c r="G721" s="45"/>
      <c r="H721" s="92" t="str">
        <f t="shared" si="56"/>
        <v/>
      </c>
      <c r="I721" s="91" t="str">
        <f>IF(MOD(ROW(I720),2)=0,IF( OR(INDEX(Calculation!$BH$6:$BH$505,ROW(I720)/2-2,1)="",AND(INDEX(Calculation!$BH$6:$BH$505,ROW(I720)/2-2,1)="-",INDEX(Calculation!$BG$6:$BG$505,ROW(I720)/2-2,1)="-")),"",INDEX(Calculation!$BH$6:$BH$505,ROW(I720)/2-2,1)&amp; " - " &amp; INDEX(Calculation!$BI$6:$BI$505,ROW(I720)/2-2,1)),"")</f>
        <v/>
      </c>
      <c r="J721" s="45"/>
      <c r="K721" s="92" t="str">
        <f t="shared" si="57"/>
        <v/>
      </c>
      <c r="L721" s="91" t="str">
        <f>IF(MOD(ROW(I720),2)=0,IF( OR(INDEX(Calculation!$BJ$6:$BJ$505,ROW(I720)/2-2,1)="",AND(INDEX(Calculation!$BJ$6:$BJ$505,ROW(I720)/2-2,1)="-",INDEX(Calculation!$BH$6:$BH$505,ROW(I720)/2-2,1)="-")),"",INDEX(Calculation!$BJ$6:$BJ$505,ROW(I720)/2-2,1)&amp; " - " &amp; INDEX(Calculation!$BK$6:$BK$505,ROW(I720)/2-2,1)),"")</f>
        <v/>
      </c>
      <c r="M721" s="45"/>
      <c r="N721" s="92" t="str">
        <f t="shared" si="58"/>
        <v/>
      </c>
      <c r="O721" s="91" t="str">
        <f>IF(MOD(ROW(I720),2)=0,IF( OR(INDEX(Calculation!$BL$6:$BL$505,ROW(I720)/2-2,1)="",AND(INDEX(Calculation!$BL$6:$BL$505,ROW(I720)/2-2,1)="-",INDEX(Calculation!$BJ$6:$BJ$505,ROW(I720)/2-2,1)="-")),"",INDEX(Calculation!$BL$6:$BL$505,ROW(I720)/2-2,1)&amp; " - " &amp; INDEX(Calculation!$BM$6:$BM$505,ROW(I720)/2-2,1)),"")</f>
        <v/>
      </c>
      <c r="P721" s="45"/>
      <c r="Q721" s="92" t="str">
        <f t="shared" si="59"/>
        <v/>
      </c>
      <c r="R721" s="91" t="str">
        <f>IF(MOD(ROW(L720),2)=0,IF( OR(INDEX(Calculation!$BN$6:$BN$505,ROW(L720)/2-2,1)="",AND(INDEX(Calculation!$BN$6:$BN$505,ROW(L720)/2-2,1)="-",INDEX(Calculation!$BL$6:$BL$505,ROW(I720)/2-2,1)="-")),"",INDEX(Calculation!$BN$6:$BN$505,ROW(L720)/2-2,1)&amp; " - " &amp; INDEX(Calculation!$BO$6:$BO$505,ROW(L720)/2-2,1)),"")</f>
        <v/>
      </c>
      <c r="S721" s="63"/>
    </row>
    <row r="722" spans="2:19" x14ac:dyDescent="0.25">
      <c r="B722" s="62"/>
      <c r="C722" s="45"/>
      <c r="D722" s="81"/>
      <c r="E722" s="92" t="str">
        <f t="shared" si="55"/>
        <v/>
      </c>
      <c r="F722" s="91" t="str">
        <f>IF(MOD(ROW(F721),2)=0,IF( LEN(INDEX(Calculation!$BF$6:$BF$505,ROW(F721)/2-2,1))=0,"",INDEX(Calculation!$BF$6:$BF$505,ROW(F721)/2-2,1)&amp; " - " &amp; INDEX(Calculation!$BG$6:$BG$505,ROW(F721)/2-2,1)),"")</f>
        <v/>
      </c>
      <c r="G722" s="45"/>
      <c r="H722" s="92" t="str">
        <f t="shared" si="56"/>
        <v/>
      </c>
      <c r="I722" s="91" t="str">
        <f>IF(MOD(ROW(I721),2)=0,IF( OR(INDEX(Calculation!$BH$6:$BH$505,ROW(I721)/2-2,1)="",AND(INDEX(Calculation!$BH$6:$BH$505,ROW(I721)/2-2,1)="-",INDEX(Calculation!$BG$6:$BG$505,ROW(I721)/2-2,1)="-")),"",INDEX(Calculation!$BH$6:$BH$505,ROW(I721)/2-2,1)&amp; " - " &amp; INDEX(Calculation!$BI$6:$BI$505,ROW(I721)/2-2,1)),"")</f>
        <v/>
      </c>
      <c r="J722" s="45"/>
      <c r="K722" s="92" t="str">
        <f t="shared" si="57"/>
        <v/>
      </c>
      <c r="L722" s="91" t="str">
        <f>IF(MOD(ROW(I721),2)=0,IF( OR(INDEX(Calculation!$BJ$6:$BJ$505,ROW(I721)/2-2,1)="",AND(INDEX(Calculation!$BJ$6:$BJ$505,ROW(I721)/2-2,1)="-",INDEX(Calculation!$BH$6:$BH$505,ROW(I721)/2-2,1)="-")),"",INDEX(Calculation!$BJ$6:$BJ$505,ROW(I721)/2-2,1)&amp; " - " &amp; INDEX(Calculation!$BK$6:$BK$505,ROW(I721)/2-2,1)),"")</f>
        <v/>
      </c>
      <c r="M722" s="45"/>
      <c r="N722" s="92" t="str">
        <f t="shared" si="58"/>
        <v/>
      </c>
      <c r="O722" s="91" t="str">
        <f>IF(MOD(ROW(I721),2)=0,IF( OR(INDEX(Calculation!$BL$6:$BL$505,ROW(I721)/2-2,1)="",AND(INDEX(Calculation!$BL$6:$BL$505,ROW(I721)/2-2,1)="-",INDEX(Calculation!$BJ$6:$BJ$505,ROW(I721)/2-2,1)="-")),"",INDEX(Calculation!$BL$6:$BL$505,ROW(I721)/2-2,1)&amp; " - " &amp; INDEX(Calculation!$BM$6:$BM$505,ROW(I721)/2-2,1)),"")</f>
        <v/>
      </c>
      <c r="P722" s="45"/>
      <c r="Q722" s="92" t="str">
        <f t="shared" si="59"/>
        <v/>
      </c>
      <c r="R722" s="91" t="str">
        <f>IF(MOD(ROW(L721),2)=0,IF( OR(INDEX(Calculation!$BN$6:$BN$505,ROW(L721)/2-2,1)="",AND(INDEX(Calculation!$BN$6:$BN$505,ROW(L721)/2-2,1)="-",INDEX(Calculation!$BL$6:$BL$505,ROW(I721)/2-2,1)="-")),"",INDEX(Calculation!$BN$6:$BN$505,ROW(L721)/2-2,1)&amp; " - " &amp; INDEX(Calculation!$BO$6:$BO$505,ROW(L721)/2-2,1)),"")</f>
        <v/>
      </c>
      <c r="S722" s="63"/>
    </row>
    <row r="723" spans="2:19" x14ac:dyDescent="0.25">
      <c r="B723" s="62"/>
      <c r="C723" s="45"/>
      <c r="D723" s="81"/>
      <c r="E723" s="92" t="str">
        <f t="shared" si="55"/>
        <v/>
      </c>
      <c r="F723" s="91" t="str">
        <f>IF(MOD(ROW(F722),2)=0,IF( LEN(INDEX(Calculation!$BF$6:$BF$505,ROW(F722)/2-2,1))=0,"",INDEX(Calculation!$BF$6:$BF$505,ROW(F722)/2-2,1)&amp; " - " &amp; INDEX(Calculation!$BG$6:$BG$505,ROW(F722)/2-2,1)),"")</f>
        <v/>
      </c>
      <c r="G723" s="45"/>
      <c r="H723" s="92" t="str">
        <f t="shared" si="56"/>
        <v/>
      </c>
      <c r="I723" s="91" t="str">
        <f>IF(MOD(ROW(I722),2)=0,IF( OR(INDEX(Calculation!$BH$6:$BH$505,ROW(I722)/2-2,1)="",AND(INDEX(Calculation!$BH$6:$BH$505,ROW(I722)/2-2,1)="-",INDEX(Calculation!$BG$6:$BG$505,ROW(I722)/2-2,1)="-")),"",INDEX(Calculation!$BH$6:$BH$505,ROW(I722)/2-2,1)&amp; " - " &amp; INDEX(Calculation!$BI$6:$BI$505,ROW(I722)/2-2,1)),"")</f>
        <v/>
      </c>
      <c r="J723" s="45"/>
      <c r="K723" s="92" t="str">
        <f t="shared" si="57"/>
        <v/>
      </c>
      <c r="L723" s="91" t="str">
        <f>IF(MOD(ROW(I722),2)=0,IF( OR(INDEX(Calculation!$BJ$6:$BJ$505,ROW(I722)/2-2,1)="",AND(INDEX(Calculation!$BJ$6:$BJ$505,ROW(I722)/2-2,1)="-",INDEX(Calculation!$BH$6:$BH$505,ROW(I722)/2-2,1)="-")),"",INDEX(Calculation!$BJ$6:$BJ$505,ROW(I722)/2-2,1)&amp; " - " &amp; INDEX(Calculation!$BK$6:$BK$505,ROW(I722)/2-2,1)),"")</f>
        <v/>
      </c>
      <c r="M723" s="45"/>
      <c r="N723" s="92" t="str">
        <f t="shared" si="58"/>
        <v/>
      </c>
      <c r="O723" s="91" t="str">
        <f>IF(MOD(ROW(I722),2)=0,IF( OR(INDEX(Calculation!$BL$6:$BL$505,ROW(I722)/2-2,1)="",AND(INDEX(Calculation!$BL$6:$BL$505,ROW(I722)/2-2,1)="-",INDEX(Calculation!$BJ$6:$BJ$505,ROW(I722)/2-2,1)="-")),"",INDEX(Calculation!$BL$6:$BL$505,ROW(I722)/2-2,1)&amp; " - " &amp; INDEX(Calculation!$BM$6:$BM$505,ROW(I722)/2-2,1)),"")</f>
        <v/>
      </c>
      <c r="P723" s="45"/>
      <c r="Q723" s="92" t="str">
        <f t="shared" si="59"/>
        <v/>
      </c>
      <c r="R723" s="91" t="str">
        <f>IF(MOD(ROW(L722),2)=0,IF( OR(INDEX(Calculation!$BN$6:$BN$505,ROW(L722)/2-2,1)="",AND(INDEX(Calculation!$BN$6:$BN$505,ROW(L722)/2-2,1)="-",INDEX(Calculation!$BL$6:$BL$505,ROW(I722)/2-2,1)="-")),"",INDEX(Calculation!$BN$6:$BN$505,ROW(L722)/2-2,1)&amp; " - " &amp; INDEX(Calculation!$BO$6:$BO$505,ROW(L722)/2-2,1)),"")</f>
        <v/>
      </c>
      <c r="S723" s="63"/>
    </row>
    <row r="724" spans="2:19" x14ac:dyDescent="0.25">
      <c r="B724" s="62"/>
      <c r="C724" s="45"/>
      <c r="D724" s="81"/>
      <c r="E724" s="92" t="str">
        <f t="shared" si="55"/>
        <v/>
      </c>
      <c r="F724" s="91" t="str">
        <f>IF(MOD(ROW(F723),2)=0,IF( LEN(INDEX(Calculation!$BF$6:$BF$505,ROW(F723)/2-2,1))=0,"",INDEX(Calculation!$BF$6:$BF$505,ROW(F723)/2-2,1)&amp; " - " &amp; INDEX(Calculation!$BG$6:$BG$505,ROW(F723)/2-2,1)),"")</f>
        <v/>
      </c>
      <c r="G724" s="45"/>
      <c r="H724" s="92" t="str">
        <f t="shared" si="56"/>
        <v/>
      </c>
      <c r="I724" s="91" t="str">
        <f>IF(MOD(ROW(I723),2)=0,IF( OR(INDEX(Calculation!$BH$6:$BH$505,ROW(I723)/2-2,1)="",AND(INDEX(Calculation!$BH$6:$BH$505,ROW(I723)/2-2,1)="-",INDEX(Calculation!$BG$6:$BG$505,ROW(I723)/2-2,1)="-")),"",INDEX(Calculation!$BH$6:$BH$505,ROW(I723)/2-2,1)&amp; " - " &amp; INDEX(Calculation!$BI$6:$BI$505,ROW(I723)/2-2,1)),"")</f>
        <v/>
      </c>
      <c r="J724" s="45"/>
      <c r="K724" s="92" t="str">
        <f t="shared" si="57"/>
        <v/>
      </c>
      <c r="L724" s="91" t="str">
        <f>IF(MOD(ROW(I723),2)=0,IF( OR(INDEX(Calculation!$BJ$6:$BJ$505,ROW(I723)/2-2,1)="",AND(INDEX(Calculation!$BJ$6:$BJ$505,ROW(I723)/2-2,1)="-",INDEX(Calculation!$BH$6:$BH$505,ROW(I723)/2-2,1)="-")),"",INDEX(Calculation!$BJ$6:$BJ$505,ROW(I723)/2-2,1)&amp; " - " &amp; INDEX(Calculation!$BK$6:$BK$505,ROW(I723)/2-2,1)),"")</f>
        <v/>
      </c>
      <c r="M724" s="45"/>
      <c r="N724" s="92" t="str">
        <f t="shared" si="58"/>
        <v/>
      </c>
      <c r="O724" s="91" t="str">
        <f>IF(MOD(ROW(I723),2)=0,IF( OR(INDEX(Calculation!$BL$6:$BL$505,ROW(I723)/2-2,1)="",AND(INDEX(Calculation!$BL$6:$BL$505,ROW(I723)/2-2,1)="-",INDEX(Calculation!$BJ$6:$BJ$505,ROW(I723)/2-2,1)="-")),"",INDEX(Calculation!$BL$6:$BL$505,ROW(I723)/2-2,1)&amp; " - " &amp; INDEX(Calculation!$BM$6:$BM$505,ROW(I723)/2-2,1)),"")</f>
        <v/>
      </c>
      <c r="P724" s="45"/>
      <c r="Q724" s="92" t="str">
        <f t="shared" si="59"/>
        <v/>
      </c>
      <c r="R724" s="91" t="str">
        <f>IF(MOD(ROW(L723),2)=0,IF( OR(INDEX(Calculation!$BN$6:$BN$505,ROW(L723)/2-2,1)="",AND(INDEX(Calculation!$BN$6:$BN$505,ROW(L723)/2-2,1)="-",INDEX(Calculation!$BL$6:$BL$505,ROW(I723)/2-2,1)="-")),"",INDEX(Calculation!$BN$6:$BN$505,ROW(L723)/2-2,1)&amp; " - " &amp; INDEX(Calculation!$BO$6:$BO$505,ROW(L723)/2-2,1)),"")</f>
        <v/>
      </c>
      <c r="S724" s="63"/>
    </row>
    <row r="725" spans="2:19" x14ac:dyDescent="0.25">
      <c r="B725" s="62"/>
      <c r="C725" s="45"/>
      <c r="D725" s="81"/>
      <c r="E725" s="92" t="str">
        <f t="shared" si="55"/>
        <v/>
      </c>
      <c r="F725" s="91" t="str">
        <f>IF(MOD(ROW(F724),2)=0,IF( LEN(INDEX(Calculation!$BF$6:$BF$505,ROW(F724)/2-2,1))=0,"",INDEX(Calculation!$BF$6:$BF$505,ROW(F724)/2-2,1)&amp; " - " &amp; INDEX(Calculation!$BG$6:$BG$505,ROW(F724)/2-2,1)),"")</f>
        <v/>
      </c>
      <c r="G725" s="45"/>
      <c r="H725" s="92" t="str">
        <f t="shared" si="56"/>
        <v/>
      </c>
      <c r="I725" s="91" t="str">
        <f>IF(MOD(ROW(I724),2)=0,IF( OR(INDEX(Calculation!$BH$6:$BH$505,ROW(I724)/2-2,1)="",AND(INDEX(Calculation!$BH$6:$BH$505,ROW(I724)/2-2,1)="-",INDEX(Calculation!$BG$6:$BG$505,ROW(I724)/2-2,1)="-")),"",INDEX(Calculation!$BH$6:$BH$505,ROW(I724)/2-2,1)&amp; " - " &amp; INDEX(Calculation!$BI$6:$BI$505,ROW(I724)/2-2,1)),"")</f>
        <v/>
      </c>
      <c r="J725" s="45"/>
      <c r="K725" s="92" t="str">
        <f t="shared" si="57"/>
        <v/>
      </c>
      <c r="L725" s="91" t="str">
        <f>IF(MOD(ROW(I724),2)=0,IF( OR(INDEX(Calculation!$BJ$6:$BJ$505,ROW(I724)/2-2,1)="",AND(INDEX(Calculation!$BJ$6:$BJ$505,ROW(I724)/2-2,1)="-",INDEX(Calculation!$BH$6:$BH$505,ROW(I724)/2-2,1)="-")),"",INDEX(Calculation!$BJ$6:$BJ$505,ROW(I724)/2-2,1)&amp; " - " &amp; INDEX(Calculation!$BK$6:$BK$505,ROW(I724)/2-2,1)),"")</f>
        <v/>
      </c>
      <c r="M725" s="45"/>
      <c r="N725" s="92" t="str">
        <f t="shared" si="58"/>
        <v/>
      </c>
      <c r="O725" s="91" t="str">
        <f>IF(MOD(ROW(I724),2)=0,IF( OR(INDEX(Calculation!$BL$6:$BL$505,ROW(I724)/2-2,1)="",AND(INDEX(Calculation!$BL$6:$BL$505,ROW(I724)/2-2,1)="-",INDEX(Calculation!$BJ$6:$BJ$505,ROW(I724)/2-2,1)="-")),"",INDEX(Calculation!$BL$6:$BL$505,ROW(I724)/2-2,1)&amp; " - " &amp; INDEX(Calculation!$BM$6:$BM$505,ROW(I724)/2-2,1)),"")</f>
        <v/>
      </c>
      <c r="P725" s="45"/>
      <c r="Q725" s="92" t="str">
        <f t="shared" si="59"/>
        <v/>
      </c>
      <c r="R725" s="91" t="str">
        <f>IF(MOD(ROW(L724),2)=0,IF( OR(INDEX(Calculation!$BN$6:$BN$505,ROW(L724)/2-2,1)="",AND(INDEX(Calculation!$BN$6:$BN$505,ROW(L724)/2-2,1)="-",INDEX(Calculation!$BL$6:$BL$505,ROW(I724)/2-2,1)="-")),"",INDEX(Calculation!$BN$6:$BN$505,ROW(L724)/2-2,1)&amp; " - " &amp; INDEX(Calculation!$BO$6:$BO$505,ROW(L724)/2-2,1)),"")</f>
        <v/>
      </c>
      <c r="S725" s="63"/>
    </row>
    <row r="726" spans="2:19" x14ac:dyDescent="0.25">
      <c r="B726" s="62"/>
      <c r="C726" s="45"/>
      <c r="D726" s="81"/>
      <c r="E726" s="92" t="str">
        <f t="shared" si="55"/>
        <v/>
      </c>
      <c r="F726" s="91" t="str">
        <f>IF(MOD(ROW(F725),2)=0,IF( LEN(INDEX(Calculation!$BF$6:$BF$505,ROW(F725)/2-2,1))=0,"",INDEX(Calculation!$BF$6:$BF$505,ROW(F725)/2-2,1)&amp; " - " &amp; INDEX(Calculation!$BG$6:$BG$505,ROW(F725)/2-2,1)),"")</f>
        <v/>
      </c>
      <c r="G726" s="45"/>
      <c r="H726" s="92" t="str">
        <f t="shared" si="56"/>
        <v/>
      </c>
      <c r="I726" s="91" t="str">
        <f>IF(MOD(ROW(I725),2)=0,IF( OR(INDEX(Calculation!$BH$6:$BH$505,ROW(I725)/2-2,1)="",AND(INDEX(Calculation!$BH$6:$BH$505,ROW(I725)/2-2,1)="-",INDEX(Calculation!$BG$6:$BG$505,ROW(I725)/2-2,1)="-")),"",INDEX(Calculation!$BH$6:$BH$505,ROW(I725)/2-2,1)&amp; " - " &amp; INDEX(Calculation!$BI$6:$BI$505,ROW(I725)/2-2,1)),"")</f>
        <v/>
      </c>
      <c r="J726" s="45"/>
      <c r="K726" s="92" t="str">
        <f t="shared" si="57"/>
        <v/>
      </c>
      <c r="L726" s="91" t="str">
        <f>IF(MOD(ROW(I725),2)=0,IF( OR(INDEX(Calculation!$BJ$6:$BJ$505,ROW(I725)/2-2,1)="",AND(INDEX(Calculation!$BJ$6:$BJ$505,ROW(I725)/2-2,1)="-",INDEX(Calculation!$BH$6:$BH$505,ROW(I725)/2-2,1)="-")),"",INDEX(Calculation!$BJ$6:$BJ$505,ROW(I725)/2-2,1)&amp; " - " &amp; INDEX(Calculation!$BK$6:$BK$505,ROW(I725)/2-2,1)),"")</f>
        <v/>
      </c>
      <c r="M726" s="45"/>
      <c r="N726" s="92" t="str">
        <f t="shared" si="58"/>
        <v/>
      </c>
      <c r="O726" s="91" t="str">
        <f>IF(MOD(ROW(I725),2)=0,IF( OR(INDEX(Calculation!$BL$6:$BL$505,ROW(I725)/2-2,1)="",AND(INDEX(Calculation!$BL$6:$BL$505,ROW(I725)/2-2,1)="-",INDEX(Calculation!$BJ$6:$BJ$505,ROW(I725)/2-2,1)="-")),"",INDEX(Calculation!$BL$6:$BL$505,ROW(I725)/2-2,1)&amp; " - " &amp; INDEX(Calculation!$BM$6:$BM$505,ROW(I725)/2-2,1)),"")</f>
        <v/>
      </c>
      <c r="P726" s="45"/>
      <c r="Q726" s="92" t="str">
        <f t="shared" si="59"/>
        <v/>
      </c>
      <c r="R726" s="91" t="str">
        <f>IF(MOD(ROW(L725),2)=0,IF( OR(INDEX(Calculation!$BN$6:$BN$505,ROW(L725)/2-2,1)="",AND(INDEX(Calculation!$BN$6:$BN$505,ROW(L725)/2-2,1)="-",INDEX(Calculation!$BL$6:$BL$505,ROW(I725)/2-2,1)="-")),"",INDEX(Calculation!$BN$6:$BN$505,ROW(L725)/2-2,1)&amp; " - " &amp; INDEX(Calculation!$BO$6:$BO$505,ROW(L725)/2-2,1)),"")</f>
        <v/>
      </c>
      <c r="S726" s="63"/>
    </row>
    <row r="727" spans="2:19" x14ac:dyDescent="0.25">
      <c r="B727" s="62"/>
      <c r="C727" s="45"/>
      <c r="D727" s="81"/>
      <c r="E727" s="92" t="str">
        <f t="shared" si="55"/>
        <v/>
      </c>
      <c r="F727" s="91" t="str">
        <f>IF(MOD(ROW(F726),2)=0,IF( LEN(INDEX(Calculation!$BF$6:$BF$505,ROW(F726)/2-2,1))=0,"",INDEX(Calculation!$BF$6:$BF$505,ROW(F726)/2-2,1)&amp; " - " &amp; INDEX(Calculation!$BG$6:$BG$505,ROW(F726)/2-2,1)),"")</f>
        <v/>
      </c>
      <c r="G727" s="45"/>
      <c r="H727" s="92" t="str">
        <f t="shared" si="56"/>
        <v/>
      </c>
      <c r="I727" s="91" t="str">
        <f>IF(MOD(ROW(I726),2)=0,IF( OR(INDEX(Calculation!$BH$6:$BH$505,ROW(I726)/2-2,1)="",AND(INDEX(Calculation!$BH$6:$BH$505,ROW(I726)/2-2,1)="-",INDEX(Calculation!$BG$6:$BG$505,ROW(I726)/2-2,1)="-")),"",INDEX(Calculation!$BH$6:$BH$505,ROW(I726)/2-2,1)&amp; " - " &amp; INDEX(Calculation!$BI$6:$BI$505,ROW(I726)/2-2,1)),"")</f>
        <v/>
      </c>
      <c r="J727" s="45"/>
      <c r="K727" s="92" t="str">
        <f t="shared" si="57"/>
        <v/>
      </c>
      <c r="L727" s="91" t="str">
        <f>IF(MOD(ROW(I726),2)=0,IF( OR(INDEX(Calculation!$BJ$6:$BJ$505,ROW(I726)/2-2,1)="",AND(INDEX(Calculation!$BJ$6:$BJ$505,ROW(I726)/2-2,1)="-",INDEX(Calculation!$BH$6:$BH$505,ROW(I726)/2-2,1)="-")),"",INDEX(Calculation!$BJ$6:$BJ$505,ROW(I726)/2-2,1)&amp; " - " &amp; INDEX(Calculation!$BK$6:$BK$505,ROW(I726)/2-2,1)),"")</f>
        <v/>
      </c>
      <c r="M727" s="45"/>
      <c r="N727" s="92" t="str">
        <f t="shared" si="58"/>
        <v/>
      </c>
      <c r="O727" s="91" t="str">
        <f>IF(MOD(ROW(I726),2)=0,IF( OR(INDEX(Calculation!$BL$6:$BL$505,ROW(I726)/2-2,1)="",AND(INDEX(Calculation!$BL$6:$BL$505,ROW(I726)/2-2,1)="-",INDEX(Calculation!$BJ$6:$BJ$505,ROW(I726)/2-2,1)="-")),"",INDEX(Calculation!$BL$6:$BL$505,ROW(I726)/2-2,1)&amp; " - " &amp; INDEX(Calculation!$BM$6:$BM$505,ROW(I726)/2-2,1)),"")</f>
        <v/>
      </c>
      <c r="P727" s="45"/>
      <c r="Q727" s="92" t="str">
        <f t="shared" si="59"/>
        <v/>
      </c>
      <c r="R727" s="91" t="str">
        <f>IF(MOD(ROW(L726),2)=0,IF( OR(INDEX(Calculation!$BN$6:$BN$505,ROW(L726)/2-2,1)="",AND(INDEX(Calculation!$BN$6:$BN$505,ROW(L726)/2-2,1)="-",INDEX(Calculation!$BL$6:$BL$505,ROW(I726)/2-2,1)="-")),"",INDEX(Calculation!$BN$6:$BN$505,ROW(L726)/2-2,1)&amp; " - " &amp; INDEX(Calculation!$BO$6:$BO$505,ROW(L726)/2-2,1)),"")</f>
        <v/>
      </c>
      <c r="S727" s="63"/>
    </row>
    <row r="728" spans="2:19" x14ac:dyDescent="0.25">
      <c r="B728" s="62"/>
      <c r="C728" s="45"/>
      <c r="D728" s="81"/>
      <c r="E728" s="92" t="str">
        <f t="shared" si="55"/>
        <v/>
      </c>
      <c r="F728" s="91" t="str">
        <f>IF(MOD(ROW(F727),2)=0,IF( LEN(INDEX(Calculation!$BF$6:$BF$505,ROW(F727)/2-2,1))=0,"",INDEX(Calculation!$BF$6:$BF$505,ROW(F727)/2-2,1)&amp; " - " &amp; INDEX(Calculation!$BG$6:$BG$505,ROW(F727)/2-2,1)),"")</f>
        <v/>
      </c>
      <c r="G728" s="45"/>
      <c r="H728" s="92" t="str">
        <f t="shared" si="56"/>
        <v/>
      </c>
      <c r="I728" s="91" t="str">
        <f>IF(MOD(ROW(I727),2)=0,IF( OR(INDEX(Calculation!$BH$6:$BH$505,ROW(I727)/2-2,1)="",AND(INDEX(Calculation!$BH$6:$BH$505,ROW(I727)/2-2,1)="-",INDEX(Calculation!$BG$6:$BG$505,ROW(I727)/2-2,1)="-")),"",INDEX(Calculation!$BH$6:$BH$505,ROW(I727)/2-2,1)&amp; " - " &amp; INDEX(Calculation!$BI$6:$BI$505,ROW(I727)/2-2,1)),"")</f>
        <v/>
      </c>
      <c r="J728" s="45"/>
      <c r="K728" s="92" t="str">
        <f t="shared" si="57"/>
        <v/>
      </c>
      <c r="L728" s="91" t="str">
        <f>IF(MOD(ROW(I727),2)=0,IF( OR(INDEX(Calculation!$BJ$6:$BJ$505,ROW(I727)/2-2,1)="",AND(INDEX(Calculation!$BJ$6:$BJ$505,ROW(I727)/2-2,1)="-",INDEX(Calculation!$BH$6:$BH$505,ROW(I727)/2-2,1)="-")),"",INDEX(Calculation!$BJ$6:$BJ$505,ROW(I727)/2-2,1)&amp; " - " &amp; INDEX(Calculation!$BK$6:$BK$505,ROW(I727)/2-2,1)),"")</f>
        <v/>
      </c>
      <c r="M728" s="45"/>
      <c r="N728" s="92" t="str">
        <f t="shared" si="58"/>
        <v/>
      </c>
      <c r="O728" s="91" t="str">
        <f>IF(MOD(ROW(I727),2)=0,IF( OR(INDEX(Calculation!$BL$6:$BL$505,ROW(I727)/2-2,1)="",AND(INDEX(Calculation!$BL$6:$BL$505,ROW(I727)/2-2,1)="-",INDEX(Calculation!$BJ$6:$BJ$505,ROW(I727)/2-2,1)="-")),"",INDEX(Calculation!$BL$6:$BL$505,ROW(I727)/2-2,1)&amp; " - " &amp; INDEX(Calculation!$BM$6:$BM$505,ROW(I727)/2-2,1)),"")</f>
        <v/>
      </c>
      <c r="P728" s="45"/>
      <c r="Q728" s="92" t="str">
        <f t="shared" si="59"/>
        <v/>
      </c>
      <c r="R728" s="91" t="str">
        <f>IF(MOD(ROW(L727),2)=0,IF( OR(INDEX(Calculation!$BN$6:$BN$505,ROW(L727)/2-2,1)="",AND(INDEX(Calculation!$BN$6:$BN$505,ROW(L727)/2-2,1)="-",INDEX(Calculation!$BL$6:$BL$505,ROW(I727)/2-2,1)="-")),"",INDEX(Calculation!$BN$6:$BN$505,ROW(L727)/2-2,1)&amp; " - " &amp; INDEX(Calculation!$BO$6:$BO$505,ROW(L727)/2-2,1)),"")</f>
        <v/>
      </c>
      <c r="S728" s="63"/>
    </row>
    <row r="729" spans="2:19" x14ac:dyDescent="0.25">
      <c r="B729" s="62"/>
      <c r="C729" s="45"/>
      <c r="D729" s="81"/>
      <c r="E729" s="92" t="str">
        <f t="shared" si="55"/>
        <v/>
      </c>
      <c r="F729" s="91" t="str">
        <f>IF(MOD(ROW(F728),2)=0,IF( LEN(INDEX(Calculation!$BF$6:$BF$505,ROW(F728)/2-2,1))=0,"",INDEX(Calculation!$BF$6:$BF$505,ROW(F728)/2-2,1)&amp; " - " &amp; INDEX(Calculation!$BG$6:$BG$505,ROW(F728)/2-2,1)),"")</f>
        <v/>
      </c>
      <c r="G729" s="45"/>
      <c r="H729" s="92" t="str">
        <f t="shared" si="56"/>
        <v/>
      </c>
      <c r="I729" s="91" t="str">
        <f>IF(MOD(ROW(I728),2)=0,IF( OR(INDEX(Calculation!$BH$6:$BH$505,ROW(I728)/2-2,1)="",AND(INDEX(Calculation!$BH$6:$BH$505,ROW(I728)/2-2,1)="-",INDEX(Calculation!$BG$6:$BG$505,ROW(I728)/2-2,1)="-")),"",INDEX(Calculation!$BH$6:$BH$505,ROW(I728)/2-2,1)&amp; " - " &amp; INDEX(Calculation!$BI$6:$BI$505,ROW(I728)/2-2,1)),"")</f>
        <v/>
      </c>
      <c r="J729" s="45"/>
      <c r="K729" s="92" t="str">
        <f t="shared" si="57"/>
        <v/>
      </c>
      <c r="L729" s="91" t="str">
        <f>IF(MOD(ROW(I728),2)=0,IF( OR(INDEX(Calculation!$BJ$6:$BJ$505,ROW(I728)/2-2,1)="",AND(INDEX(Calculation!$BJ$6:$BJ$505,ROW(I728)/2-2,1)="-",INDEX(Calculation!$BH$6:$BH$505,ROW(I728)/2-2,1)="-")),"",INDEX(Calculation!$BJ$6:$BJ$505,ROW(I728)/2-2,1)&amp; " - " &amp; INDEX(Calculation!$BK$6:$BK$505,ROW(I728)/2-2,1)),"")</f>
        <v/>
      </c>
      <c r="M729" s="45"/>
      <c r="N729" s="92" t="str">
        <f t="shared" si="58"/>
        <v/>
      </c>
      <c r="O729" s="91" t="str">
        <f>IF(MOD(ROW(I728),2)=0,IF( OR(INDEX(Calculation!$BL$6:$BL$505,ROW(I728)/2-2,1)="",AND(INDEX(Calculation!$BL$6:$BL$505,ROW(I728)/2-2,1)="-",INDEX(Calculation!$BJ$6:$BJ$505,ROW(I728)/2-2,1)="-")),"",INDEX(Calculation!$BL$6:$BL$505,ROW(I728)/2-2,1)&amp; " - " &amp; INDEX(Calculation!$BM$6:$BM$505,ROW(I728)/2-2,1)),"")</f>
        <v/>
      </c>
      <c r="P729" s="45"/>
      <c r="Q729" s="92" t="str">
        <f t="shared" si="59"/>
        <v/>
      </c>
      <c r="R729" s="91" t="str">
        <f>IF(MOD(ROW(L728),2)=0,IF( OR(INDEX(Calculation!$BN$6:$BN$505,ROW(L728)/2-2,1)="",AND(INDEX(Calculation!$BN$6:$BN$505,ROW(L728)/2-2,1)="-",INDEX(Calculation!$BL$6:$BL$505,ROW(I728)/2-2,1)="-")),"",INDEX(Calculation!$BN$6:$BN$505,ROW(L728)/2-2,1)&amp; " - " &amp; INDEX(Calculation!$BO$6:$BO$505,ROW(L728)/2-2,1)),"")</f>
        <v/>
      </c>
      <c r="S729" s="63"/>
    </row>
    <row r="730" spans="2:19" x14ac:dyDescent="0.25">
      <c r="B730" s="62"/>
      <c r="C730" s="45"/>
      <c r="D730" s="81"/>
      <c r="E730" s="92" t="str">
        <f t="shared" si="55"/>
        <v/>
      </c>
      <c r="F730" s="91" t="str">
        <f>IF(MOD(ROW(F729),2)=0,IF( LEN(INDEX(Calculation!$BF$6:$BF$505,ROW(F729)/2-2,1))=0,"",INDEX(Calculation!$BF$6:$BF$505,ROW(F729)/2-2,1)&amp; " - " &amp; INDEX(Calculation!$BG$6:$BG$505,ROW(F729)/2-2,1)),"")</f>
        <v/>
      </c>
      <c r="G730" s="45"/>
      <c r="H730" s="92" t="str">
        <f t="shared" si="56"/>
        <v/>
      </c>
      <c r="I730" s="91" t="str">
        <f>IF(MOD(ROW(I729),2)=0,IF( OR(INDEX(Calculation!$BH$6:$BH$505,ROW(I729)/2-2,1)="",AND(INDEX(Calculation!$BH$6:$BH$505,ROW(I729)/2-2,1)="-",INDEX(Calculation!$BG$6:$BG$505,ROW(I729)/2-2,1)="-")),"",INDEX(Calculation!$BH$6:$BH$505,ROW(I729)/2-2,1)&amp; " - " &amp; INDEX(Calculation!$BI$6:$BI$505,ROW(I729)/2-2,1)),"")</f>
        <v/>
      </c>
      <c r="J730" s="45"/>
      <c r="K730" s="92" t="str">
        <f t="shared" si="57"/>
        <v/>
      </c>
      <c r="L730" s="91" t="str">
        <f>IF(MOD(ROW(I729),2)=0,IF( OR(INDEX(Calculation!$BJ$6:$BJ$505,ROW(I729)/2-2,1)="",AND(INDEX(Calculation!$BJ$6:$BJ$505,ROW(I729)/2-2,1)="-",INDEX(Calculation!$BH$6:$BH$505,ROW(I729)/2-2,1)="-")),"",INDEX(Calculation!$BJ$6:$BJ$505,ROW(I729)/2-2,1)&amp; " - " &amp; INDEX(Calculation!$BK$6:$BK$505,ROW(I729)/2-2,1)),"")</f>
        <v/>
      </c>
      <c r="M730" s="45"/>
      <c r="N730" s="92" t="str">
        <f t="shared" si="58"/>
        <v/>
      </c>
      <c r="O730" s="91" t="str">
        <f>IF(MOD(ROW(I729),2)=0,IF( OR(INDEX(Calculation!$BL$6:$BL$505,ROW(I729)/2-2,1)="",AND(INDEX(Calculation!$BL$6:$BL$505,ROW(I729)/2-2,1)="-",INDEX(Calculation!$BJ$6:$BJ$505,ROW(I729)/2-2,1)="-")),"",INDEX(Calculation!$BL$6:$BL$505,ROW(I729)/2-2,1)&amp; " - " &amp; INDEX(Calculation!$BM$6:$BM$505,ROW(I729)/2-2,1)),"")</f>
        <v/>
      </c>
      <c r="P730" s="45"/>
      <c r="Q730" s="92" t="str">
        <f t="shared" si="59"/>
        <v/>
      </c>
      <c r="R730" s="91" t="str">
        <f>IF(MOD(ROW(L729),2)=0,IF( OR(INDEX(Calculation!$BN$6:$BN$505,ROW(L729)/2-2,1)="",AND(INDEX(Calculation!$BN$6:$BN$505,ROW(L729)/2-2,1)="-",INDEX(Calculation!$BL$6:$BL$505,ROW(I729)/2-2,1)="-")),"",INDEX(Calculation!$BN$6:$BN$505,ROW(L729)/2-2,1)&amp; " - " &amp; INDEX(Calculation!$BO$6:$BO$505,ROW(L729)/2-2,1)),"")</f>
        <v/>
      </c>
      <c r="S730" s="63"/>
    </row>
    <row r="731" spans="2:19" x14ac:dyDescent="0.25">
      <c r="B731" s="62"/>
      <c r="C731" s="45"/>
      <c r="D731" s="81"/>
      <c r="E731" s="92" t="str">
        <f t="shared" si="55"/>
        <v/>
      </c>
      <c r="F731" s="91" t="str">
        <f>IF(MOD(ROW(F730),2)=0,IF( LEN(INDEX(Calculation!$BF$6:$BF$505,ROW(F730)/2-2,1))=0,"",INDEX(Calculation!$BF$6:$BF$505,ROW(F730)/2-2,1)&amp; " - " &amp; INDEX(Calculation!$BG$6:$BG$505,ROW(F730)/2-2,1)),"")</f>
        <v/>
      </c>
      <c r="G731" s="45"/>
      <c r="H731" s="92" t="str">
        <f t="shared" si="56"/>
        <v/>
      </c>
      <c r="I731" s="91" t="str">
        <f>IF(MOD(ROW(I730),2)=0,IF( OR(INDEX(Calculation!$BH$6:$BH$505,ROW(I730)/2-2,1)="",AND(INDEX(Calculation!$BH$6:$BH$505,ROW(I730)/2-2,1)="-",INDEX(Calculation!$BG$6:$BG$505,ROW(I730)/2-2,1)="-")),"",INDEX(Calculation!$BH$6:$BH$505,ROW(I730)/2-2,1)&amp; " - " &amp; INDEX(Calculation!$BI$6:$BI$505,ROW(I730)/2-2,1)),"")</f>
        <v/>
      </c>
      <c r="J731" s="45"/>
      <c r="K731" s="92" t="str">
        <f t="shared" si="57"/>
        <v/>
      </c>
      <c r="L731" s="91" t="str">
        <f>IF(MOD(ROW(I730),2)=0,IF( OR(INDEX(Calculation!$BJ$6:$BJ$505,ROW(I730)/2-2,1)="",AND(INDEX(Calculation!$BJ$6:$BJ$505,ROW(I730)/2-2,1)="-",INDEX(Calculation!$BH$6:$BH$505,ROW(I730)/2-2,1)="-")),"",INDEX(Calculation!$BJ$6:$BJ$505,ROW(I730)/2-2,1)&amp; " - " &amp; INDEX(Calculation!$BK$6:$BK$505,ROW(I730)/2-2,1)),"")</f>
        <v/>
      </c>
      <c r="M731" s="45"/>
      <c r="N731" s="92" t="str">
        <f t="shared" si="58"/>
        <v/>
      </c>
      <c r="O731" s="91" t="str">
        <f>IF(MOD(ROW(I730),2)=0,IF( OR(INDEX(Calculation!$BL$6:$BL$505,ROW(I730)/2-2,1)="",AND(INDEX(Calculation!$BL$6:$BL$505,ROW(I730)/2-2,1)="-",INDEX(Calculation!$BJ$6:$BJ$505,ROW(I730)/2-2,1)="-")),"",INDEX(Calculation!$BL$6:$BL$505,ROW(I730)/2-2,1)&amp; " - " &amp; INDEX(Calculation!$BM$6:$BM$505,ROW(I730)/2-2,1)),"")</f>
        <v/>
      </c>
      <c r="P731" s="45"/>
      <c r="Q731" s="92" t="str">
        <f t="shared" si="59"/>
        <v/>
      </c>
      <c r="R731" s="91" t="str">
        <f>IF(MOD(ROW(L730),2)=0,IF( OR(INDEX(Calculation!$BN$6:$BN$505,ROW(L730)/2-2,1)="",AND(INDEX(Calculation!$BN$6:$BN$505,ROW(L730)/2-2,1)="-",INDEX(Calculation!$BL$6:$BL$505,ROW(I730)/2-2,1)="-")),"",INDEX(Calculation!$BN$6:$BN$505,ROW(L730)/2-2,1)&amp; " - " &amp; INDEX(Calculation!$BO$6:$BO$505,ROW(L730)/2-2,1)),"")</f>
        <v/>
      </c>
      <c r="S731" s="63"/>
    </row>
    <row r="732" spans="2:19" x14ac:dyDescent="0.25">
      <c r="B732" s="62"/>
      <c r="C732" s="45"/>
      <c r="D732" s="81"/>
      <c r="E732" s="92" t="str">
        <f t="shared" si="55"/>
        <v/>
      </c>
      <c r="F732" s="91" t="str">
        <f>IF(MOD(ROW(F731),2)=0,IF( LEN(INDEX(Calculation!$BF$6:$BF$505,ROW(F731)/2-2,1))=0,"",INDEX(Calculation!$BF$6:$BF$505,ROW(F731)/2-2,1)&amp; " - " &amp; INDEX(Calculation!$BG$6:$BG$505,ROW(F731)/2-2,1)),"")</f>
        <v/>
      </c>
      <c r="G732" s="45"/>
      <c r="H732" s="92" t="str">
        <f t="shared" si="56"/>
        <v/>
      </c>
      <c r="I732" s="91" t="str">
        <f>IF(MOD(ROW(I731),2)=0,IF( OR(INDEX(Calculation!$BH$6:$BH$505,ROW(I731)/2-2,1)="",AND(INDEX(Calculation!$BH$6:$BH$505,ROW(I731)/2-2,1)="-",INDEX(Calculation!$BG$6:$BG$505,ROW(I731)/2-2,1)="-")),"",INDEX(Calculation!$BH$6:$BH$505,ROW(I731)/2-2,1)&amp; " - " &amp; INDEX(Calculation!$BI$6:$BI$505,ROW(I731)/2-2,1)),"")</f>
        <v/>
      </c>
      <c r="J732" s="45"/>
      <c r="K732" s="92" t="str">
        <f t="shared" si="57"/>
        <v/>
      </c>
      <c r="L732" s="91" t="str">
        <f>IF(MOD(ROW(I731),2)=0,IF( OR(INDEX(Calculation!$BJ$6:$BJ$505,ROW(I731)/2-2,1)="",AND(INDEX(Calculation!$BJ$6:$BJ$505,ROW(I731)/2-2,1)="-",INDEX(Calculation!$BH$6:$BH$505,ROW(I731)/2-2,1)="-")),"",INDEX(Calculation!$BJ$6:$BJ$505,ROW(I731)/2-2,1)&amp; " - " &amp; INDEX(Calculation!$BK$6:$BK$505,ROW(I731)/2-2,1)),"")</f>
        <v/>
      </c>
      <c r="M732" s="45"/>
      <c r="N732" s="92" t="str">
        <f t="shared" si="58"/>
        <v/>
      </c>
      <c r="O732" s="91" t="str">
        <f>IF(MOD(ROW(I731),2)=0,IF( OR(INDEX(Calculation!$BL$6:$BL$505,ROW(I731)/2-2,1)="",AND(INDEX(Calculation!$BL$6:$BL$505,ROW(I731)/2-2,1)="-",INDEX(Calculation!$BJ$6:$BJ$505,ROW(I731)/2-2,1)="-")),"",INDEX(Calculation!$BL$6:$BL$505,ROW(I731)/2-2,1)&amp; " - " &amp; INDEX(Calculation!$BM$6:$BM$505,ROW(I731)/2-2,1)),"")</f>
        <v/>
      </c>
      <c r="P732" s="45"/>
      <c r="Q732" s="92" t="str">
        <f t="shared" si="59"/>
        <v/>
      </c>
      <c r="R732" s="91" t="str">
        <f>IF(MOD(ROW(L731),2)=0,IF( OR(INDEX(Calculation!$BN$6:$BN$505,ROW(L731)/2-2,1)="",AND(INDEX(Calculation!$BN$6:$BN$505,ROW(L731)/2-2,1)="-",INDEX(Calculation!$BL$6:$BL$505,ROW(I731)/2-2,1)="-")),"",INDEX(Calculation!$BN$6:$BN$505,ROW(L731)/2-2,1)&amp; " - " &amp; INDEX(Calculation!$BO$6:$BO$505,ROW(L731)/2-2,1)),"")</f>
        <v/>
      </c>
      <c r="S732" s="63"/>
    </row>
    <row r="733" spans="2:19" x14ac:dyDescent="0.25">
      <c r="B733" s="62"/>
      <c r="C733" s="45"/>
      <c r="D733" s="81"/>
      <c r="E733" s="92" t="str">
        <f t="shared" si="55"/>
        <v/>
      </c>
      <c r="F733" s="91" t="str">
        <f>IF(MOD(ROW(F732),2)=0,IF( LEN(INDEX(Calculation!$BF$6:$BF$505,ROW(F732)/2-2,1))=0,"",INDEX(Calculation!$BF$6:$BF$505,ROW(F732)/2-2,1)&amp; " - " &amp; INDEX(Calculation!$BG$6:$BG$505,ROW(F732)/2-2,1)),"")</f>
        <v/>
      </c>
      <c r="G733" s="45"/>
      <c r="H733" s="92" t="str">
        <f t="shared" si="56"/>
        <v/>
      </c>
      <c r="I733" s="91" t="str">
        <f>IF(MOD(ROW(I732),2)=0,IF( OR(INDEX(Calculation!$BH$6:$BH$505,ROW(I732)/2-2,1)="",AND(INDEX(Calculation!$BH$6:$BH$505,ROW(I732)/2-2,1)="-",INDEX(Calculation!$BG$6:$BG$505,ROW(I732)/2-2,1)="-")),"",INDEX(Calculation!$BH$6:$BH$505,ROW(I732)/2-2,1)&amp; " - " &amp; INDEX(Calculation!$BI$6:$BI$505,ROW(I732)/2-2,1)),"")</f>
        <v/>
      </c>
      <c r="J733" s="45"/>
      <c r="K733" s="92" t="str">
        <f t="shared" si="57"/>
        <v/>
      </c>
      <c r="L733" s="91" t="str">
        <f>IF(MOD(ROW(I732),2)=0,IF( OR(INDEX(Calculation!$BJ$6:$BJ$505,ROW(I732)/2-2,1)="",AND(INDEX(Calculation!$BJ$6:$BJ$505,ROW(I732)/2-2,1)="-",INDEX(Calculation!$BH$6:$BH$505,ROW(I732)/2-2,1)="-")),"",INDEX(Calculation!$BJ$6:$BJ$505,ROW(I732)/2-2,1)&amp; " - " &amp; INDEX(Calculation!$BK$6:$BK$505,ROW(I732)/2-2,1)),"")</f>
        <v/>
      </c>
      <c r="M733" s="45"/>
      <c r="N733" s="92" t="str">
        <f t="shared" si="58"/>
        <v/>
      </c>
      <c r="O733" s="91" t="str">
        <f>IF(MOD(ROW(I732),2)=0,IF( OR(INDEX(Calculation!$BL$6:$BL$505,ROW(I732)/2-2,1)="",AND(INDEX(Calculation!$BL$6:$BL$505,ROW(I732)/2-2,1)="-",INDEX(Calculation!$BJ$6:$BJ$505,ROW(I732)/2-2,1)="-")),"",INDEX(Calculation!$BL$6:$BL$505,ROW(I732)/2-2,1)&amp; " - " &amp; INDEX(Calculation!$BM$6:$BM$505,ROW(I732)/2-2,1)),"")</f>
        <v/>
      </c>
      <c r="P733" s="45"/>
      <c r="Q733" s="92" t="str">
        <f t="shared" si="59"/>
        <v/>
      </c>
      <c r="R733" s="91" t="str">
        <f>IF(MOD(ROW(L732),2)=0,IF( OR(INDEX(Calculation!$BN$6:$BN$505,ROW(L732)/2-2,1)="",AND(INDEX(Calculation!$BN$6:$BN$505,ROW(L732)/2-2,1)="-",INDEX(Calculation!$BL$6:$BL$505,ROW(I732)/2-2,1)="-")),"",INDEX(Calculation!$BN$6:$BN$505,ROW(L732)/2-2,1)&amp; " - " &amp; INDEX(Calculation!$BO$6:$BO$505,ROW(L732)/2-2,1)),"")</f>
        <v/>
      </c>
      <c r="S733" s="63"/>
    </row>
    <row r="734" spans="2:19" x14ac:dyDescent="0.25">
      <c r="B734" s="62"/>
      <c r="C734" s="45"/>
      <c r="D734" s="81"/>
      <c r="E734" s="92" t="str">
        <f t="shared" si="55"/>
        <v/>
      </c>
      <c r="F734" s="91" t="str">
        <f>IF(MOD(ROW(F733),2)=0,IF( LEN(INDEX(Calculation!$BF$6:$BF$505,ROW(F733)/2-2,1))=0,"",INDEX(Calculation!$BF$6:$BF$505,ROW(F733)/2-2,1)&amp; " - " &amp; INDEX(Calculation!$BG$6:$BG$505,ROW(F733)/2-2,1)),"")</f>
        <v/>
      </c>
      <c r="G734" s="45"/>
      <c r="H734" s="92" t="str">
        <f t="shared" si="56"/>
        <v/>
      </c>
      <c r="I734" s="91" t="str">
        <f>IF(MOD(ROW(I733),2)=0,IF( OR(INDEX(Calculation!$BH$6:$BH$505,ROW(I733)/2-2,1)="",AND(INDEX(Calculation!$BH$6:$BH$505,ROW(I733)/2-2,1)="-",INDEX(Calculation!$BG$6:$BG$505,ROW(I733)/2-2,1)="-")),"",INDEX(Calculation!$BH$6:$BH$505,ROW(I733)/2-2,1)&amp; " - " &amp; INDEX(Calculation!$BI$6:$BI$505,ROW(I733)/2-2,1)),"")</f>
        <v/>
      </c>
      <c r="J734" s="45"/>
      <c r="K734" s="92" t="str">
        <f t="shared" si="57"/>
        <v/>
      </c>
      <c r="L734" s="91" t="str">
        <f>IF(MOD(ROW(I733),2)=0,IF( OR(INDEX(Calculation!$BJ$6:$BJ$505,ROW(I733)/2-2,1)="",AND(INDEX(Calculation!$BJ$6:$BJ$505,ROW(I733)/2-2,1)="-",INDEX(Calculation!$BH$6:$BH$505,ROW(I733)/2-2,1)="-")),"",INDEX(Calculation!$BJ$6:$BJ$505,ROW(I733)/2-2,1)&amp; " - " &amp; INDEX(Calculation!$BK$6:$BK$505,ROW(I733)/2-2,1)),"")</f>
        <v/>
      </c>
      <c r="M734" s="45"/>
      <c r="N734" s="92" t="str">
        <f t="shared" si="58"/>
        <v/>
      </c>
      <c r="O734" s="91" t="str">
        <f>IF(MOD(ROW(I733),2)=0,IF( OR(INDEX(Calculation!$BL$6:$BL$505,ROW(I733)/2-2,1)="",AND(INDEX(Calculation!$BL$6:$BL$505,ROW(I733)/2-2,1)="-",INDEX(Calculation!$BJ$6:$BJ$505,ROW(I733)/2-2,1)="-")),"",INDEX(Calculation!$BL$6:$BL$505,ROW(I733)/2-2,1)&amp; " - " &amp; INDEX(Calculation!$BM$6:$BM$505,ROW(I733)/2-2,1)),"")</f>
        <v/>
      </c>
      <c r="P734" s="45"/>
      <c r="Q734" s="92" t="str">
        <f t="shared" si="59"/>
        <v/>
      </c>
      <c r="R734" s="91" t="str">
        <f>IF(MOD(ROW(L733),2)=0,IF( OR(INDEX(Calculation!$BN$6:$BN$505,ROW(L733)/2-2,1)="",AND(INDEX(Calculation!$BN$6:$BN$505,ROW(L733)/2-2,1)="-",INDEX(Calculation!$BL$6:$BL$505,ROW(I733)/2-2,1)="-")),"",INDEX(Calculation!$BN$6:$BN$505,ROW(L733)/2-2,1)&amp; " - " &amp; INDEX(Calculation!$BO$6:$BO$505,ROW(L733)/2-2,1)),"")</f>
        <v/>
      </c>
      <c r="S734" s="63"/>
    </row>
    <row r="735" spans="2:19" x14ac:dyDescent="0.25">
      <c r="B735" s="62"/>
      <c r="C735" s="45"/>
      <c r="D735" s="81"/>
      <c r="E735" s="92" t="str">
        <f t="shared" si="55"/>
        <v/>
      </c>
      <c r="F735" s="91" t="str">
        <f>IF(MOD(ROW(F734),2)=0,IF( LEN(INDEX(Calculation!$BF$6:$BF$505,ROW(F734)/2-2,1))=0,"",INDEX(Calculation!$BF$6:$BF$505,ROW(F734)/2-2,1)&amp; " - " &amp; INDEX(Calculation!$BG$6:$BG$505,ROW(F734)/2-2,1)),"")</f>
        <v/>
      </c>
      <c r="G735" s="45"/>
      <c r="H735" s="92" t="str">
        <f t="shared" si="56"/>
        <v/>
      </c>
      <c r="I735" s="91" t="str">
        <f>IF(MOD(ROW(I734),2)=0,IF( OR(INDEX(Calculation!$BH$6:$BH$505,ROW(I734)/2-2,1)="",AND(INDEX(Calculation!$BH$6:$BH$505,ROW(I734)/2-2,1)="-",INDEX(Calculation!$BG$6:$BG$505,ROW(I734)/2-2,1)="-")),"",INDEX(Calculation!$BH$6:$BH$505,ROW(I734)/2-2,1)&amp; " - " &amp; INDEX(Calculation!$BI$6:$BI$505,ROW(I734)/2-2,1)),"")</f>
        <v/>
      </c>
      <c r="J735" s="45"/>
      <c r="K735" s="92" t="str">
        <f t="shared" si="57"/>
        <v/>
      </c>
      <c r="L735" s="91" t="str">
        <f>IF(MOD(ROW(I734),2)=0,IF( OR(INDEX(Calculation!$BJ$6:$BJ$505,ROW(I734)/2-2,1)="",AND(INDEX(Calculation!$BJ$6:$BJ$505,ROW(I734)/2-2,1)="-",INDEX(Calculation!$BH$6:$BH$505,ROW(I734)/2-2,1)="-")),"",INDEX(Calculation!$BJ$6:$BJ$505,ROW(I734)/2-2,1)&amp; " - " &amp; INDEX(Calculation!$BK$6:$BK$505,ROW(I734)/2-2,1)),"")</f>
        <v/>
      </c>
      <c r="M735" s="45"/>
      <c r="N735" s="92" t="str">
        <f t="shared" si="58"/>
        <v/>
      </c>
      <c r="O735" s="91" t="str">
        <f>IF(MOD(ROW(I734),2)=0,IF( OR(INDEX(Calculation!$BL$6:$BL$505,ROW(I734)/2-2,1)="",AND(INDEX(Calculation!$BL$6:$BL$505,ROW(I734)/2-2,1)="-",INDEX(Calculation!$BJ$6:$BJ$505,ROW(I734)/2-2,1)="-")),"",INDEX(Calculation!$BL$6:$BL$505,ROW(I734)/2-2,1)&amp; " - " &amp; INDEX(Calculation!$BM$6:$BM$505,ROW(I734)/2-2,1)),"")</f>
        <v/>
      </c>
      <c r="P735" s="45"/>
      <c r="Q735" s="92" t="str">
        <f t="shared" si="59"/>
        <v/>
      </c>
      <c r="R735" s="91" t="str">
        <f>IF(MOD(ROW(L734),2)=0,IF( OR(INDEX(Calculation!$BN$6:$BN$505,ROW(L734)/2-2,1)="",AND(INDEX(Calculation!$BN$6:$BN$505,ROW(L734)/2-2,1)="-",INDEX(Calculation!$BL$6:$BL$505,ROW(I734)/2-2,1)="-")),"",INDEX(Calculation!$BN$6:$BN$505,ROW(L734)/2-2,1)&amp; " - " &amp; INDEX(Calculation!$BO$6:$BO$505,ROW(L734)/2-2,1)),"")</f>
        <v/>
      </c>
      <c r="S735" s="63"/>
    </row>
    <row r="736" spans="2:19" x14ac:dyDescent="0.25">
      <c r="B736" s="62"/>
      <c r="C736" s="45"/>
      <c r="D736" s="81"/>
      <c r="E736" s="92" t="str">
        <f t="shared" si="55"/>
        <v/>
      </c>
      <c r="F736" s="91" t="str">
        <f>IF(MOD(ROW(F735),2)=0,IF( LEN(INDEX(Calculation!$BF$6:$BF$505,ROW(F735)/2-2,1))=0,"",INDEX(Calculation!$BF$6:$BF$505,ROW(F735)/2-2,1)&amp; " - " &amp; INDEX(Calculation!$BG$6:$BG$505,ROW(F735)/2-2,1)),"")</f>
        <v/>
      </c>
      <c r="G736" s="45"/>
      <c r="H736" s="92" t="str">
        <f t="shared" si="56"/>
        <v/>
      </c>
      <c r="I736" s="91" t="str">
        <f>IF(MOD(ROW(I735),2)=0,IF( OR(INDEX(Calculation!$BH$6:$BH$505,ROW(I735)/2-2,1)="",AND(INDEX(Calculation!$BH$6:$BH$505,ROW(I735)/2-2,1)="-",INDEX(Calculation!$BG$6:$BG$505,ROW(I735)/2-2,1)="-")),"",INDEX(Calculation!$BH$6:$BH$505,ROW(I735)/2-2,1)&amp; " - " &amp; INDEX(Calculation!$BI$6:$BI$505,ROW(I735)/2-2,1)),"")</f>
        <v/>
      </c>
      <c r="J736" s="45"/>
      <c r="K736" s="92" t="str">
        <f t="shared" si="57"/>
        <v/>
      </c>
      <c r="L736" s="91" t="str">
        <f>IF(MOD(ROW(I735),2)=0,IF( OR(INDEX(Calculation!$BJ$6:$BJ$505,ROW(I735)/2-2,1)="",AND(INDEX(Calculation!$BJ$6:$BJ$505,ROW(I735)/2-2,1)="-",INDEX(Calculation!$BH$6:$BH$505,ROW(I735)/2-2,1)="-")),"",INDEX(Calculation!$BJ$6:$BJ$505,ROW(I735)/2-2,1)&amp; " - " &amp; INDEX(Calculation!$BK$6:$BK$505,ROW(I735)/2-2,1)),"")</f>
        <v/>
      </c>
      <c r="M736" s="45"/>
      <c r="N736" s="92" t="str">
        <f t="shared" si="58"/>
        <v/>
      </c>
      <c r="O736" s="91" t="str">
        <f>IF(MOD(ROW(I735),2)=0,IF( OR(INDEX(Calculation!$BL$6:$BL$505,ROW(I735)/2-2,1)="",AND(INDEX(Calculation!$BL$6:$BL$505,ROW(I735)/2-2,1)="-",INDEX(Calculation!$BJ$6:$BJ$505,ROW(I735)/2-2,1)="-")),"",INDEX(Calculation!$BL$6:$BL$505,ROW(I735)/2-2,1)&amp; " - " &amp; INDEX(Calculation!$BM$6:$BM$505,ROW(I735)/2-2,1)),"")</f>
        <v/>
      </c>
      <c r="P736" s="45"/>
      <c r="Q736" s="92" t="str">
        <f t="shared" si="59"/>
        <v/>
      </c>
      <c r="R736" s="91" t="str">
        <f>IF(MOD(ROW(L735),2)=0,IF( OR(INDEX(Calculation!$BN$6:$BN$505,ROW(L735)/2-2,1)="",AND(INDEX(Calculation!$BN$6:$BN$505,ROW(L735)/2-2,1)="-",INDEX(Calculation!$BL$6:$BL$505,ROW(I735)/2-2,1)="-")),"",INDEX(Calculation!$BN$6:$BN$505,ROW(L735)/2-2,1)&amp; " - " &amp; INDEX(Calculation!$BO$6:$BO$505,ROW(L735)/2-2,1)),"")</f>
        <v/>
      </c>
      <c r="S736" s="63"/>
    </row>
    <row r="737" spans="2:19" x14ac:dyDescent="0.25">
      <c r="B737" s="62"/>
      <c r="C737" s="45"/>
      <c r="D737" s="81"/>
      <c r="E737" s="92" t="str">
        <f t="shared" si="55"/>
        <v/>
      </c>
      <c r="F737" s="91" t="str">
        <f>IF(MOD(ROW(F736),2)=0,IF( LEN(INDEX(Calculation!$BF$6:$BF$505,ROW(F736)/2-2,1))=0,"",INDEX(Calculation!$BF$6:$BF$505,ROW(F736)/2-2,1)&amp; " - " &amp; INDEX(Calculation!$BG$6:$BG$505,ROW(F736)/2-2,1)),"")</f>
        <v/>
      </c>
      <c r="G737" s="45"/>
      <c r="H737" s="92" t="str">
        <f t="shared" si="56"/>
        <v/>
      </c>
      <c r="I737" s="91" t="str">
        <f>IF(MOD(ROW(I736),2)=0,IF( OR(INDEX(Calculation!$BH$6:$BH$505,ROW(I736)/2-2,1)="",AND(INDEX(Calculation!$BH$6:$BH$505,ROW(I736)/2-2,1)="-",INDEX(Calculation!$BG$6:$BG$505,ROW(I736)/2-2,1)="-")),"",INDEX(Calculation!$BH$6:$BH$505,ROW(I736)/2-2,1)&amp; " - " &amp; INDEX(Calculation!$BI$6:$BI$505,ROW(I736)/2-2,1)),"")</f>
        <v/>
      </c>
      <c r="J737" s="45"/>
      <c r="K737" s="92" t="str">
        <f t="shared" si="57"/>
        <v/>
      </c>
      <c r="L737" s="91" t="str">
        <f>IF(MOD(ROW(I736),2)=0,IF( OR(INDEX(Calculation!$BJ$6:$BJ$505,ROW(I736)/2-2,1)="",AND(INDEX(Calculation!$BJ$6:$BJ$505,ROW(I736)/2-2,1)="-",INDEX(Calculation!$BH$6:$BH$505,ROW(I736)/2-2,1)="-")),"",INDEX(Calculation!$BJ$6:$BJ$505,ROW(I736)/2-2,1)&amp; " - " &amp; INDEX(Calculation!$BK$6:$BK$505,ROW(I736)/2-2,1)),"")</f>
        <v/>
      </c>
      <c r="M737" s="45"/>
      <c r="N737" s="92" t="str">
        <f t="shared" si="58"/>
        <v/>
      </c>
      <c r="O737" s="91" t="str">
        <f>IF(MOD(ROW(I736),2)=0,IF( OR(INDEX(Calculation!$BL$6:$BL$505,ROW(I736)/2-2,1)="",AND(INDEX(Calculation!$BL$6:$BL$505,ROW(I736)/2-2,1)="-",INDEX(Calculation!$BJ$6:$BJ$505,ROW(I736)/2-2,1)="-")),"",INDEX(Calculation!$BL$6:$BL$505,ROW(I736)/2-2,1)&amp; " - " &amp; INDEX(Calculation!$BM$6:$BM$505,ROW(I736)/2-2,1)),"")</f>
        <v/>
      </c>
      <c r="P737" s="45"/>
      <c r="Q737" s="92" t="str">
        <f t="shared" si="59"/>
        <v/>
      </c>
      <c r="R737" s="91" t="str">
        <f>IF(MOD(ROW(L736),2)=0,IF( OR(INDEX(Calculation!$BN$6:$BN$505,ROW(L736)/2-2,1)="",AND(INDEX(Calculation!$BN$6:$BN$505,ROW(L736)/2-2,1)="-",INDEX(Calculation!$BL$6:$BL$505,ROW(I736)/2-2,1)="-")),"",INDEX(Calculation!$BN$6:$BN$505,ROW(L736)/2-2,1)&amp; " - " &amp; INDEX(Calculation!$BO$6:$BO$505,ROW(L736)/2-2,1)),"")</f>
        <v/>
      </c>
      <c r="S737" s="63"/>
    </row>
    <row r="738" spans="2:19" x14ac:dyDescent="0.25">
      <c r="B738" s="62"/>
      <c r="C738" s="45"/>
      <c r="D738" s="81"/>
      <c r="E738" s="92" t="str">
        <f t="shared" si="55"/>
        <v/>
      </c>
      <c r="F738" s="91" t="str">
        <f>IF(MOD(ROW(F737),2)=0,IF( LEN(INDEX(Calculation!$BF$6:$BF$505,ROW(F737)/2-2,1))=0,"",INDEX(Calculation!$BF$6:$BF$505,ROW(F737)/2-2,1)&amp; " - " &amp; INDEX(Calculation!$BG$6:$BG$505,ROW(F737)/2-2,1)),"")</f>
        <v/>
      </c>
      <c r="G738" s="45"/>
      <c r="H738" s="92" t="str">
        <f t="shared" si="56"/>
        <v/>
      </c>
      <c r="I738" s="91" t="str">
        <f>IF(MOD(ROW(I737),2)=0,IF( OR(INDEX(Calculation!$BH$6:$BH$505,ROW(I737)/2-2,1)="",AND(INDEX(Calculation!$BH$6:$BH$505,ROW(I737)/2-2,1)="-",INDEX(Calculation!$BG$6:$BG$505,ROW(I737)/2-2,1)="-")),"",INDEX(Calculation!$BH$6:$BH$505,ROW(I737)/2-2,1)&amp; " - " &amp; INDEX(Calculation!$BI$6:$BI$505,ROW(I737)/2-2,1)),"")</f>
        <v/>
      </c>
      <c r="J738" s="45"/>
      <c r="K738" s="92" t="str">
        <f t="shared" si="57"/>
        <v/>
      </c>
      <c r="L738" s="91" t="str">
        <f>IF(MOD(ROW(I737),2)=0,IF( OR(INDEX(Calculation!$BJ$6:$BJ$505,ROW(I737)/2-2,1)="",AND(INDEX(Calculation!$BJ$6:$BJ$505,ROW(I737)/2-2,1)="-",INDEX(Calculation!$BH$6:$BH$505,ROW(I737)/2-2,1)="-")),"",INDEX(Calculation!$BJ$6:$BJ$505,ROW(I737)/2-2,1)&amp; " - " &amp; INDEX(Calculation!$BK$6:$BK$505,ROW(I737)/2-2,1)),"")</f>
        <v/>
      </c>
      <c r="M738" s="45"/>
      <c r="N738" s="92" t="str">
        <f t="shared" si="58"/>
        <v/>
      </c>
      <c r="O738" s="91" t="str">
        <f>IF(MOD(ROW(I737),2)=0,IF( OR(INDEX(Calculation!$BL$6:$BL$505,ROW(I737)/2-2,1)="",AND(INDEX(Calculation!$BL$6:$BL$505,ROW(I737)/2-2,1)="-",INDEX(Calculation!$BJ$6:$BJ$505,ROW(I737)/2-2,1)="-")),"",INDEX(Calculation!$BL$6:$BL$505,ROW(I737)/2-2,1)&amp; " - " &amp; INDEX(Calculation!$BM$6:$BM$505,ROW(I737)/2-2,1)),"")</f>
        <v/>
      </c>
      <c r="P738" s="45"/>
      <c r="Q738" s="92" t="str">
        <f t="shared" si="59"/>
        <v/>
      </c>
      <c r="R738" s="91" t="str">
        <f>IF(MOD(ROW(L737),2)=0,IF( OR(INDEX(Calculation!$BN$6:$BN$505,ROW(L737)/2-2,1)="",AND(INDEX(Calculation!$BN$6:$BN$505,ROW(L737)/2-2,1)="-",INDEX(Calculation!$BL$6:$BL$505,ROW(I737)/2-2,1)="-")),"",INDEX(Calculation!$BN$6:$BN$505,ROW(L737)/2-2,1)&amp; " - " &amp; INDEX(Calculation!$BO$6:$BO$505,ROW(L737)/2-2,1)),"")</f>
        <v/>
      </c>
      <c r="S738" s="63"/>
    </row>
    <row r="739" spans="2:19" x14ac:dyDescent="0.25">
      <c r="B739" s="62"/>
      <c r="C739" s="45"/>
      <c r="D739" s="81"/>
      <c r="E739" s="92" t="str">
        <f t="shared" si="55"/>
        <v/>
      </c>
      <c r="F739" s="91" t="str">
        <f>IF(MOD(ROW(F738),2)=0,IF( LEN(INDEX(Calculation!$BF$6:$BF$505,ROW(F738)/2-2,1))=0,"",INDEX(Calculation!$BF$6:$BF$505,ROW(F738)/2-2,1)&amp; " - " &amp; INDEX(Calculation!$BG$6:$BG$505,ROW(F738)/2-2,1)),"")</f>
        <v/>
      </c>
      <c r="G739" s="45"/>
      <c r="H739" s="92" t="str">
        <f t="shared" si="56"/>
        <v/>
      </c>
      <c r="I739" s="91" t="str">
        <f>IF(MOD(ROW(I738),2)=0,IF( OR(INDEX(Calculation!$BH$6:$BH$505,ROW(I738)/2-2,1)="",AND(INDEX(Calculation!$BH$6:$BH$505,ROW(I738)/2-2,1)="-",INDEX(Calculation!$BG$6:$BG$505,ROW(I738)/2-2,1)="-")),"",INDEX(Calculation!$BH$6:$BH$505,ROW(I738)/2-2,1)&amp; " - " &amp; INDEX(Calculation!$BI$6:$BI$505,ROW(I738)/2-2,1)),"")</f>
        <v/>
      </c>
      <c r="J739" s="45"/>
      <c r="K739" s="92" t="str">
        <f t="shared" si="57"/>
        <v/>
      </c>
      <c r="L739" s="91" t="str">
        <f>IF(MOD(ROW(I738),2)=0,IF( OR(INDEX(Calculation!$BJ$6:$BJ$505,ROW(I738)/2-2,1)="",AND(INDEX(Calculation!$BJ$6:$BJ$505,ROW(I738)/2-2,1)="-",INDEX(Calculation!$BH$6:$BH$505,ROW(I738)/2-2,1)="-")),"",INDEX(Calculation!$BJ$6:$BJ$505,ROW(I738)/2-2,1)&amp; " - " &amp; INDEX(Calculation!$BK$6:$BK$505,ROW(I738)/2-2,1)),"")</f>
        <v/>
      </c>
      <c r="M739" s="45"/>
      <c r="N739" s="92" t="str">
        <f t="shared" si="58"/>
        <v/>
      </c>
      <c r="O739" s="91" t="str">
        <f>IF(MOD(ROW(I738),2)=0,IF( OR(INDEX(Calculation!$BL$6:$BL$505,ROW(I738)/2-2,1)="",AND(INDEX(Calculation!$BL$6:$BL$505,ROW(I738)/2-2,1)="-",INDEX(Calculation!$BJ$6:$BJ$505,ROW(I738)/2-2,1)="-")),"",INDEX(Calculation!$BL$6:$BL$505,ROW(I738)/2-2,1)&amp; " - " &amp; INDEX(Calculation!$BM$6:$BM$505,ROW(I738)/2-2,1)),"")</f>
        <v/>
      </c>
      <c r="P739" s="45"/>
      <c r="Q739" s="92" t="str">
        <f t="shared" si="59"/>
        <v/>
      </c>
      <c r="R739" s="91" t="str">
        <f>IF(MOD(ROW(L738),2)=0,IF( OR(INDEX(Calculation!$BN$6:$BN$505,ROW(L738)/2-2,1)="",AND(INDEX(Calculation!$BN$6:$BN$505,ROW(L738)/2-2,1)="-",INDEX(Calculation!$BL$6:$BL$505,ROW(I738)/2-2,1)="-")),"",INDEX(Calculation!$BN$6:$BN$505,ROW(L738)/2-2,1)&amp; " - " &amp; INDEX(Calculation!$BO$6:$BO$505,ROW(L738)/2-2,1)),"")</f>
        <v/>
      </c>
      <c r="S739" s="63"/>
    </row>
    <row r="740" spans="2:19" x14ac:dyDescent="0.25">
      <c r="B740" s="62"/>
      <c r="C740" s="45"/>
      <c r="D740" s="81"/>
      <c r="E740" s="92" t="str">
        <f t="shared" si="55"/>
        <v/>
      </c>
      <c r="F740" s="91" t="str">
        <f>IF(MOD(ROW(F739),2)=0,IF( LEN(INDEX(Calculation!$BF$6:$BF$505,ROW(F739)/2-2,1))=0,"",INDEX(Calculation!$BF$6:$BF$505,ROW(F739)/2-2,1)&amp; " - " &amp; INDEX(Calculation!$BG$6:$BG$505,ROW(F739)/2-2,1)),"")</f>
        <v/>
      </c>
      <c r="G740" s="45"/>
      <c r="H740" s="92" t="str">
        <f t="shared" si="56"/>
        <v/>
      </c>
      <c r="I740" s="91" t="str">
        <f>IF(MOD(ROW(I739),2)=0,IF( OR(INDEX(Calculation!$BH$6:$BH$505,ROW(I739)/2-2,1)="",AND(INDEX(Calculation!$BH$6:$BH$505,ROW(I739)/2-2,1)="-",INDEX(Calculation!$BG$6:$BG$505,ROW(I739)/2-2,1)="-")),"",INDEX(Calculation!$BH$6:$BH$505,ROW(I739)/2-2,1)&amp; " - " &amp; INDEX(Calculation!$BI$6:$BI$505,ROW(I739)/2-2,1)),"")</f>
        <v/>
      </c>
      <c r="J740" s="45"/>
      <c r="K740" s="92" t="str">
        <f t="shared" si="57"/>
        <v/>
      </c>
      <c r="L740" s="91" t="str">
        <f>IF(MOD(ROW(I739),2)=0,IF( OR(INDEX(Calculation!$BJ$6:$BJ$505,ROW(I739)/2-2,1)="",AND(INDEX(Calculation!$BJ$6:$BJ$505,ROW(I739)/2-2,1)="-",INDEX(Calculation!$BH$6:$BH$505,ROW(I739)/2-2,1)="-")),"",INDEX(Calculation!$BJ$6:$BJ$505,ROW(I739)/2-2,1)&amp; " - " &amp; INDEX(Calculation!$BK$6:$BK$505,ROW(I739)/2-2,1)),"")</f>
        <v/>
      </c>
      <c r="M740" s="45"/>
      <c r="N740" s="92" t="str">
        <f t="shared" si="58"/>
        <v/>
      </c>
      <c r="O740" s="91" t="str">
        <f>IF(MOD(ROW(I739),2)=0,IF( OR(INDEX(Calculation!$BL$6:$BL$505,ROW(I739)/2-2,1)="",AND(INDEX(Calculation!$BL$6:$BL$505,ROW(I739)/2-2,1)="-",INDEX(Calculation!$BJ$6:$BJ$505,ROW(I739)/2-2,1)="-")),"",INDEX(Calculation!$BL$6:$BL$505,ROW(I739)/2-2,1)&amp; " - " &amp; INDEX(Calculation!$BM$6:$BM$505,ROW(I739)/2-2,1)),"")</f>
        <v/>
      </c>
      <c r="P740" s="45"/>
      <c r="Q740" s="92" t="str">
        <f t="shared" si="59"/>
        <v/>
      </c>
      <c r="R740" s="91" t="str">
        <f>IF(MOD(ROW(L739),2)=0,IF( OR(INDEX(Calculation!$BN$6:$BN$505,ROW(L739)/2-2,1)="",AND(INDEX(Calculation!$BN$6:$BN$505,ROW(L739)/2-2,1)="-",INDEX(Calculation!$BL$6:$BL$505,ROW(I739)/2-2,1)="-")),"",INDEX(Calculation!$BN$6:$BN$505,ROW(L739)/2-2,1)&amp; " - " &amp; INDEX(Calculation!$BO$6:$BO$505,ROW(L739)/2-2,1)),"")</f>
        <v/>
      </c>
      <c r="S740" s="63"/>
    </row>
    <row r="741" spans="2:19" x14ac:dyDescent="0.25">
      <c r="B741" s="62"/>
      <c r="C741" s="45"/>
      <c r="D741" s="81"/>
      <c r="E741" s="92" t="str">
        <f t="shared" si="55"/>
        <v/>
      </c>
      <c r="F741" s="91" t="str">
        <f>IF(MOD(ROW(F740),2)=0,IF( LEN(INDEX(Calculation!$BF$6:$BF$505,ROW(F740)/2-2,1))=0,"",INDEX(Calculation!$BF$6:$BF$505,ROW(F740)/2-2,1)&amp; " - " &amp; INDEX(Calculation!$BG$6:$BG$505,ROW(F740)/2-2,1)),"")</f>
        <v/>
      </c>
      <c r="G741" s="45"/>
      <c r="H741" s="92" t="str">
        <f t="shared" si="56"/>
        <v/>
      </c>
      <c r="I741" s="91" t="str">
        <f>IF(MOD(ROW(I740),2)=0,IF( OR(INDEX(Calculation!$BH$6:$BH$505,ROW(I740)/2-2,1)="",AND(INDEX(Calculation!$BH$6:$BH$505,ROW(I740)/2-2,1)="-",INDEX(Calculation!$BG$6:$BG$505,ROW(I740)/2-2,1)="-")),"",INDEX(Calculation!$BH$6:$BH$505,ROW(I740)/2-2,1)&amp; " - " &amp; INDEX(Calculation!$BI$6:$BI$505,ROW(I740)/2-2,1)),"")</f>
        <v/>
      </c>
      <c r="J741" s="45"/>
      <c r="K741" s="92" t="str">
        <f t="shared" si="57"/>
        <v/>
      </c>
      <c r="L741" s="91" t="str">
        <f>IF(MOD(ROW(I740),2)=0,IF( OR(INDEX(Calculation!$BJ$6:$BJ$505,ROW(I740)/2-2,1)="",AND(INDEX(Calculation!$BJ$6:$BJ$505,ROW(I740)/2-2,1)="-",INDEX(Calculation!$BH$6:$BH$505,ROW(I740)/2-2,1)="-")),"",INDEX(Calculation!$BJ$6:$BJ$505,ROW(I740)/2-2,1)&amp; " - " &amp; INDEX(Calculation!$BK$6:$BK$505,ROW(I740)/2-2,1)),"")</f>
        <v/>
      </c>
      <c r="M741" s="45"/>
      <c r="N741" s="92" t="str">
        <f t="shared" si="58"/>
        <v/>
      </c>
      <c r="O741" s="91" t="str">
        <f>IF(MOD(ROW(I740),2)=0,IF( OR(INDEX(Calculation!$BL$6:$BL$505,ROW(I740)/2-2,1)="",AND(INDEX(Calculation!$BL$6:$BL$505,ROW(I740)/2-2,1)="-",INDEX(Calculation!$BJ$6:$BJ$505,ROW(I740)/2-2,1)="-")),"",INDEX(Calculation!$BL$6:$BL$505,ROW(I740)/2-2,1)&amp; " - " &amp; INDEX(Calculation!$BM$6:$BM$505,ROW(I740)/2-2,1)),"")</f>
        <v/>
      </c>
      <c r="P741" s="45"/>
      <c r="Q741" s="92" t="str">
        <f t="shared" si="59"/>
        <v/>
      </c>
      <c r="R741" s="91" t="str">
        <f>IF(MOD(ROW(L740),2)=0,IF( OR(INDEX(Calculation!$BN$6:$BN$505,ROW(L740)/2-2,1)="",AND(INDEX(Calculation!$BN$6:$BN$505,ROW(L740)/2-2,1)="-",INDEX(Calculation!$BL$6:$BL$505,ROW(I740)/2-2,1)="-")),"",INDEX(Calculation!$BN$6:$BN$505,ROW(L740)/2-2,1)&amp; " - " &amp; INDEX(Calculation!$BO$6:$BO$505,ROW(L740)/2-2,1)),"")</f>
        <v/>
      </c>
      <c r="S741" s="63"/>
    </row>
    <row r="742" spans="2:19" x14ac:dyDescent="0.25">
      <c r="B742" s="62"/>
      <c r="C742" s="45"/>
      <c r="D742" s="81"/>
      <c r="E742" s="92" t="str">
        <f t="shared" si="55"/>
        <v/>
      </c>
      <c r="F742" s="91" t="str">
        <f>IF(MOD(ROW(F741),2)=0,IF( LEN(INDEX(Calculation!$BF$6:$BF$505,ROW(F741)/2-2,1))=0,"",INDEX(Calculation!$BF$6:$BF$505,ROW(F741)/2-2,1)&amp; " - " &amp; INDEX(Calculation!$BG$6:$BG$505,ROW(F741)/2-2,1)),"")</f>
        <v/>
      </c>
      <c r="G742" s="45"/>
      <c r="H742" s="92" t="str">
        <f t="shared" si="56"/>
        <v/>
      </c>
      <c r="I742" s="91" t="str">
        <f>IF(MOD(ROW(I741),2)=0,IF( OR(INDEX(Calculation!$BH$6:$BH$505,ROW(I741)/2-2,1)="",AND(INDEX(Calculation!$BH$6:$BH$505,ROW(I741)/2-2,1)="-",INDEX(Calculation!$BG$6:$BG$505,ROW(I741)/2-2,1)="-")),"",INDEX(Calculation!$BH$6:$BH$505,ROW(I741)/2-2,1)&amp; " - " &amp; INDEX(Calculation!$BI$6:$BI$505,ROW(I741)/2-2,1)),"")</f>
        <v/>
      </c>
      <c r="J742" s="45"/>
      <c r="K742" s="92" t="str">
        <f t="shared" si="57"/>
        <v/>
      </c>
      <c r="L742" s="91" t="str">
        <f>IF(MOD(ROW(I741),2)=0,IF( OR(INDEX(Calculation!$BJ$6:$BJ$505,ROW(I741)/2-2,1)="",AND(INDEX(Calculation!$BJ$6:$BJ$505,ROW(I741)/2-2,1)="-",INDEX(Calculation!$BH$6:$BH$505,ROW(I741)/2-2,1)="-")),"",INDEX(Calculation!$BJ$6:$BJ$505,ROW(I741)/2-2,1)&amp; " - " &amp; INDEX(Calculation!$BK$6:$BK$505,ROW(I741)/2-2,1)),"")</f>
        <v/>
      </c>
      <c r="M742" s="45"/>
      <c r="N742" s="92" t="str">
        <f t="shared" si="58"/>
        <v/>
      </c>
      <c r="O742" s="91" t="str">
        <f>IF(MOD(ROW(I741),2)=0,IF( OR(INDEX(Calculation!$BL$6:$BL$505,ROW(I741)/2-2,1)="",AND(INDEX(Calculation!$BL$6:$BL$505,ROW(I741)/2-2,1)="-",INDEX(Calculation!$BJ$6:$BJ$505,ROW(I741)/2-2,1)="-")),"",INDEX(Calculation!$BL$6:$BL$505,ROW(I741)/2-2,1)&amp; " - " &amp; INDEX(Calculation!$BM$6:$BM$505,ROW(I741)/2-2,1)),"")</f>
        <v/>
      </c>
      <c r="P742" s="45"/>
      <c r="Q742" s="92" t="str">
        <f t="shared" si="59"/>
        <v/>
      </c>
      <c r="R742" s="91" t="str">
        <f>IF(MOD(ROW(L741),2)=0,IF( OR(INDEX(Calculation!$BN$6:$BN$505,ROW(L741)/2-2,1)="",AND(INDEX(Calculation!$BN$6:$BN$505,ROW(L741)/2-2,1)="-",INDEX(Calculation!$BL$6:$BL$505,ROW(I741)/2-2,1)="-")),"",INDEX(Calculation!$BN$6:$BN$505,ROW(L741)/2-2,1)&amp; " - " &amp; INDEX(Calculation!$BO$6:$BO$505,ROW(L741)/2-2,1)),"")</f>
        <v/>
      </c>
      <c r="S742" s="63"/>
    </row>
    <row r="743" spans="2:19" x14ac:dyDescent="0.25">
      <c r="B743" s="62"/>
      <c r="C743" s="45"/>
      <c r="D743" s="81"/>
      <c r="E743" s="92" t="str">
        <f t="shared" si="55"/>
        <v/>
      </c>
      <c r="F743" s="91" t="str">
        <f>IF(MOD(ROW(F742),2)=0,IF( LEN(INDEX(Calculation!$BF$6:$BF$505,ROW(F742)/2-2,1))=0,"",INDEX(Calculation!$BF$6:$BF$505,ROW(F742)/2-2,1)&amp; " - " &amp; INDEX(Calculation!$BG$6:$BG$505,ROW(F742)/2-2,1)),"")</f>
        <v/>
      </c>
      <c r="G743" s="45"/>
      <c r="H743" s="92" t="str">
        <f t="shared" si="56"/>
        <v/>
      </c>
      <c r="I743" s="91" t="str">
        <f>IF(MOD(ROW(I742),2)=0,IF( OR(INDEX(Calculation!$BH$6:$BH$505,ROW(I742)/2-2,1)="",AND(INDEX(Calculation!$BH$6:$BH$505,ROW(I742)/2-2,1)="-",INDEX(Calculation!$BG$6:$BG$505,ROW(I742)/2-2,1)="-")),"",INDEX(Calculation!$BH$6:$BH$505,ROW(I742)/2-2,1)&amp; " - " &amp; INDEX(Calculation!$BI$6:$BI$505,ROW(I742)/2-2,1)),"")</f>
        <v/>
      </c>
      <c r="J743" s="45"/>
      <c r="K743" s="92" t="str">
        <f t="shared" si="57"/>
        <v/>
      </c>
      <c r="L743" s="91" t="str">
        <f>IF(MOD(ROW(I742),2)=0,IF( OR(INDEX(Calculation!$BJ$6:$BJ$505,ROW(I742)/2-2,1)="",AND(INDEX(Calculation!$BJ$6:$BJ$505,ROW(I742)/2-2,1)="-",INDEX(Calculation!$BH$6:$BH$505,ROW(I742)/2-2,1)="-")),"",INDEX(Calculation!$BJ$6:$BJ$505,ROW(I742)/2-2,1)&amp; " - " &amp; INDEX(Calculation!$BK$6:$BK$505,ROW(I742)/2-2,1)),"")</f>
        <v/>
      </c>
      <c r="M743" s="45"/>
      <c r="N743" s="92" t="str">
        <f t="shared" si="58"/>
        <v/>
      </c>
      <c r="O743" s="91" t="str">
        <f>IF(MOD(ROW(I742),2)=0,IF( OR(INDEX(Calculation!$BL$6:$BL$505,ROW(I742)/2-2,1)="",AND(INDEX(Calculation!$BL$6:$BL$505,ROW(I742)/2-2,1)="-",INDEX(Calculation!$BJ$6:$BJ$505,ROW(I742)/2-2,1)="-")),"",INDEX(Calculation!$BL$6:$BL$505,ROW(I742)/2-2,1)&amp; " - " &amp; INDEX(Calculation!$BM$6:$BM$505,ROW(I742)/2-2,1)),"")</f>
        <v/>
      </c>
      <c r="P743" s="45"/>
      <c r="Q743" s="92" t="str">
        <f t="shared" si="59"/>
        <v/>
      </c>
      <c r="R743" s="91" t="str">
        <f>IF(MOD(ROW(L742),2)=0,IF( OR(INDEX(Calculation!$BN$6:$BN$505,ROW(L742)/2-2,1)="",AND(INDEX(Calculation!$BN$6:$BN$505,ROW(L742)/2-2,1)="-",INDEX(Calculation!$BL$6:$BL$505,ROW(I742)/2-2,1)="-")),"",INDEX(Calculation!$BN$6:$BN$505,ROW(L742)/2-2,1)&amp; " - " &amp; INDEX(Calculation!$BO$6:$BO$505,ROW(L742)/2-2,1)),"")</f>
        <v/>
      </c>
      <c r="S743" s="63"/>
    </row>
    <row r="744" spans="2:19" x14ac:dyDescent="0.25">
      <c r="B744" s="62"/>
      <c r="C744" s="45"/>
      <c r="D744" s="81"/>
      <c r="E744" s="92" t="str">
        <f t="shared" si="55"/>
        <v/>
      </c>
      <c r="F744" s="91" t="str">
        <f>IF(MOD(ROW(F743),2)=0,IF( LEN(INDEX(Calculation!$BF$6:$BF$505,ROW(F743)/2-2,1))=0,"",INDEX(Calculation!$BF$6:$BF$505,ROW(F743)/2-2,1)&amp; " - " &amp; INDEX(Calculation!$BG$6:$BG$505,ROW(F743)/2-2,1)),"")</f>
        <v/>
      </c>
      <c r="G744" s="45"/>
      <c r="H744" s="92" t="str">
        <f t="shared" si="56"/>
        <v/>
      </c>
      <c r="I744" s="91" t="str">
        <f>IF(MOD(ROW(I743),2)=0,IF( OR(INDEX(Calculation!$BH$6:$BH$505,ROW(I743)/2-2,1)="",AND(INDEX(Calculation!$BH$6:$BH$505,ROW(I743)/2-2,1)="-",INDEX(Calculation!$BG$6:$BG$505,ROW(I743)/2-2,1)="-")),"",INDEX(Calculation!$BH$6:$BH$505,ROW(I743)/2-2,1)&amp; " - " &amp; INDEX(Calculation!$BI$6:$BI$505,ROW(I743)/2-2,1)),"")</f>
        <v/>
      </c>
      <c r="J744" s="45"/>
      <c r="K744" s="92" t="str">
        <f t="shared" si="57"/>
        <v/>
      </c>
      <c r="L744" s="91" t="str">
        <f>IF(MOD(ROW(I743),2)=0,IF( OR(INDEX(Calculation!$BJ$6:$BJ$505,ROW(I743)/2-2,1)="",AND(INDEX(Calculation!$BJ$6:$BJ$505,ROW(I743)/2-2,1)="-",INDEX(Calculation!$BH$6:$BH$505,ROW(I743)/2-2,1)="-")),"",INDEX(Calculation!$BJ$6:$BJ$505,ROW(I743)/2-2,1)&amp; " - " &amp; INDEX(Calculation!$BK$6:$BK$505,ROW(I743)/2-2,1)),"")</f>
        <v/>
      </c>
      <c r="M744" s="45"/>
      <c r="N744" s="92" t="str">
        <f t="shared" si="58"/>
        <v/>
      </c>
      <c r="O744" s="91" t="str">
        <f>IF(MOD(ROW(I743),2)=0,IF( OR(INDEX(Calculation!$BL$6:$BL$505,ROW(I743)/2-2,1)="",AND(INDEX(Calculation!$BL$6:$BL$505,ROW(I743)/2-2,1)="-",INDEX(Calculation!$BJ$6:$BJ$505,ROW(I743)/2-2,1)="-")),"",INDEX(Calculation!$BL$6:$BL$505,ROW(I743)/2-2,1)&amp; " - " &amp; INDEX(Calculation!$BM$6:$BM$505,ROW(I743)/2-2,1)),"")</f>
        <v/>
      </c>
      <c r="P744" s="45"/>
      <c r="Q744" s="92" t="str">
        <f t="shared" si="59"/>
        <v/>
      </c>
      <c r="R744" s="91" t="str">
        <f>IF(MOD(ROW(L743),2)=0,IF( OR(INDEX(Calculation!$BN$6:$BN$505,ROW(L743)/2-2,1)="",AND(INDEX(Calculation!$BN$6:$BN$505,ROW(L743)/2-2,1)="-",INDEX(Calculation!$BL$6:$BL$505,ROW(I743)/2-2,1)="-")),"",INDEX(Calculation!$BN$6:$BN$505,ROW(L743)/2-2,1)&amp; " - " &amp; INDEX(Calculation!$BO$6:$BO$505,ROW(L743)/2-2,1)),"")</f>
        <v/>
      </c>
      <c r="S744" s="63"/>
    </row>
    <row r="745" spans="2:19" x14ac:dyDescent="0.25">
      <c r="B745" s="62"/>
      <c r="C745" s="45"/>
      <c r="D745" s="81"/>
      <c r="E745" s="92" t="str">
        <f t="shared" si="55"/>
        <v/>
      </c>
      <c r="F745" s="91" t="str">
        <f>IF(MOD(ROW(F744),2)=0,IF( LEN(INDEX(Calculation!$BF$6:$BF$505,ROW(F744)/2-2,1))=0,"",INDEX(Calculation!$BF$6:$BF$505,ROW(F744)/2-2,1)&amp; " - " &amp; INDEX(Calculation!$BG$6:$BG$505,ROW(F744)/2-2,1)),"")</f>
        <v/>
      </c>
      <c r="G745" s="45"/>
      <c r="H745" s="92" t="str">
        <f t="shared" si="56"/>
        <v/>
      </c>
      <c r="I745" s="91" t="str">
        <f>IF(MOD(ROW(I744),2)=0,IF( OR(INDEX(Calculation!$BH$6:$BH$505,ROW(I744)/2-2,1)="",AND(INDEX(Calculation!$BH$6:$BH$505,ROW(I744)/2-2,1)="-",INDEX(Calculation!$BG$6:$BG$505,ROW(I744)/2-2,1)="-")),"",INDEX(Calculation!$BH$6:$BH$505,ROW(I744)/2-2,1)&amp; " - " &amp; INDEX(Calculation!$BI$6:$BI$505,ROW(I744)/2-2,1)),"")</f>
        <v/>
      </c>
      <c r="J745" s="45"/>
      <c r="K745" s="92" t="str">
        <f t="shared" si="57"/>
        <v/>
      </c>
      <c r="L745" s="91" t="str">
        <f>IF(MOD(ROW(I744),2)=0,IF( OR(INDEX(Calculation!$BJ$6:$BJ$505,ROW(I744)/2-2,1)="",AND(INDEX(Calculation!$BJ$6:$BJ$505,ROW(I744)/2-2,1)="-",INDEX(Calculation!$BH$6:$BH$505,ROW(I744)/2-2,1)="-")),"",INDEX(Calculation!$BJ$6:$BJ$505,ROW(I744)/2-2,1)&amp; " - " &amp; INDEX(Calculation!$BK$6:$BK$505,ROW(I744)/2-2,1)),"")</f>
        <v/>
      </c>
      <c r="M745" s="45"/>
      <c r="N745" s="92" t="str">
        <f t="shared" si="58"/>
        <v/>
      </c>
      <c r="O745" s="91" t="str">
        <f>IF(MOD(ROW(I744),2)=0,IF( OR(INDEX(Calculation!$BL$6:$BL$505,ROW(I744)/2-2,1)="",AND(INDEX(Calculation!$BL$6:$BL$505,ROW(I744)/2-2,1)="-",INDEX(Calculation!$BJ$6:$BJ$505,ROW(I744)/2-2,1)="-")),"",INDEX(Calculation!$BL$6:$BL$505,ROW(I744)/2-2,1)&amp; " - " &amp; INDEX(Calculation!$BM$6:$BM$505,ROW(I744)/2-2,1)),"")</f>
        <v/>
      </c>
      <c r="P745" s="45"/>
      <c r="Q745" s="92" t="str">
        <f t="shared" si="59"/>
        <v/>
      </c>
      <c r="R745" s="91" t="str">
        <f>IF(MOD(ROW(L744),2)=0,IF( OR(INDEX(Calculation!$BN$6:$BN$505,ROW(L744)/2-2,1)="",AND(INDEX(Calculation!$BN$6:$BN$505,ROW(L744)/2-2,1)="-",INDEX(Calculation!$BL$6:$BL$505,ROW(I744)/2-2,1)="-")),"",INDEX(Calculation!$BN$6:$BN$505,ROW(L744)/2-2,1)&amp; " - " &amp; INDEX(Calculation!$BO$6:$BO$505,ROW(L744)/2-2,1)),"")</f>
        <v/>
      </c>
      <c r="S745" s="63"/>
    </row>
    <row r="746" spans="2:19" x14ac:dyDescent="0.25">
      <c r="B746" s="62"/>
      <c r="C746" s="45"/>
      <c r="D746" s="81"/>
      <c r="E746" s="92" t="str">
        <f t="shared" si="55"/>
        <v/>
      </c>
      <c r="F746" s="91" t="str">
        <f>IF(MOD(ROW(F745),2)=0,IF( LEN(INDEX(Calculation!$BF$6:$BF$505,ROW(F745)/2-2,1))=0,"",INDEX(Calculation!$BF$6:$BF$505,ROW(F745)/2-2,1)&amp; " - " &amp; INDEX(Calculation!$BG$6:$BG$505,ROW(F745)/2-2,1)),"")</f>
        <v/>
      </c>
      <c r="G746" s="45"/>
      <c r="H746" s="92" t="str">
        <f t="shared" si="56"/>
        <v/>
      </c>
      <c r="I746" s="91" t="str">
        <f>IF(MOD(ROW(I745),2)=0,IF( OR(INDEX(Calculation!$BH$6:$BH$505,ROW(I745)/2-2,1)="",AND(INDEX(Calculation!$BH$6:$BH$505,ROW(I745)/2-2,1)="-",INDEX(Calculation!$BG$6:$BG$505,ROW(I745)/2-2,1)="-")),"",INDEX(Calculation!$BH$6:$BH$505,ROW(I745)/2-2,1)&amp; " - " &amp; INDEX(Calculation!$BI$6:$BI$505,ROW(I745)/2-2,1)),"")</f>
        <v/>
      </c>
      <c r="J746" s="45"/>
      <c r="K746" s="92" t="str">
        <f t="shared" si="57"/>
        <v/>
      </c>
      <c r="L746" s="91" t="str">
        <f>IF(MOD(ROW(I745),2)=0,IF( OR(INDEX(Calculation!$BJ$6:$BJ$505,ROW(I745)/2-2,1)="",AND(INDEX(Calculation!$BJ$6:$BJ$505,ROW(I745)/2-2,1)="-",INDEX(Calculation!$BH$6:$BH$505,ROW(I745)/2-2,1)="-")),"",INDEX(Calculation!$BJ$6:$BJ$505,ROW(I745)/2-2,1)&amp; " - " &amp; INDEX(Calculation!$BK$6:$BK$505,ROW(I745)/2-2,1)),"")</f>
        <v/>
      </c>
      <c r="M746" s="45"/>
      <c r="N746" s="92" t="str">
        <f t="shared" si="58"/>
        <v/>
      </c>
      <c r="O746" s="91" t="str">
        <f>IF(MOD(ROW(I745),2)=0,IF( OR(INDEX(Calculation!$BL$6:$BL$505,ROW(I745)/2-2,1)="",AND(INDEX(Calculation!$BL$6:$BL$505,ROW(I745)/2-2,1)="-",INDEX(Calculation!$BJ$6:$BJ$505,ROW(I745)/2-2,1)="-")),"",INDEX(Calculation!$BL$6:$BL$505,ROW(I745)/2-2,1)&amp; " - " &amp; INDEX(Calculation!$BM$6:$BM$505,ROW(I745)/2-2,1)),"")</f>
        <v/>
      </c>
      <c r="P746" s="45"/>
      <c r="Q746" s="92" t="str">
        <f t="shared" si="59"/>
        <v/>
      </c>
      <c r="R746" s="91" t="str">
        <f>IF(MOD(ROW(L745),2)=0,IF( OR(INDEX(Calculation!$BN$6:$BN$505,ROW(L745)/2-2,1)="",AND(INDEX(Calculation!$BN$6:$BN$505,ROW(L745)/2-2,1)="-",INDEX(Calculation!$BL$6:$BL$505,ROW(I745)/2-2,1)="-")),"",INDEX(Calculation!$BN$6:$BN$505,ROW(L745)/2-2,1)&amp; " - " &amp; INDEX(Calculation!$BO$6:$BO$505,ROW(L745)/2-2,1)),"")</f>
        <v/>
      </c>
      <c r="S746" s="63"/>
    </row>
    <row r="747" spans="2:19" x14ac:dyDescent="0.25">
      <c r="B747" s="62"/>
      <c r="C747" s="45"/>
      <c r="D747" s="81"/>
      <c r="E747" s="92" t="str">
        <f t="shared" si="55"/>
        <v/>
      </c>
      <c r="F747" s="91" t="str">
        <f>IF(MOD(ROW(F746),2)=0,IF( LEN(INDEX(Calculation!$BF$6:$BF$505,ROW(F746)/2-2,1))=0,"",INDEX(Calculation!$BF$6:$BF$505,ROW(F746)/2-2,1)&amp; " - " &amp; INDEX(Calculation!$BG$6:$BG$505,ROW(F746)/2-2,1)),"")</f>
        <v/>
      </c>
      <c r="G747" s="45"/>
      <c r="H747" s="92" t="str">
        <f t="shared" si="56"/>
        <v/>
      </c>
      <c r="I747" s="91" t="str">
        <f>IF(MOD(ROW(I746),2)=0,IF( OR(INDEX(Calculation!$BH$6:$BH$505,ROW(I746)/2-2,1)="",AND(INDEX(Calculation!$BH$6:$BH$505,ROW(I746)/2-2,1)="-",INDEX(Calculation!$BG$6:$BG$505,ROW(I746)/2-2,1)="-")),"",INDEX(Calculation!$BH$6:$BH$505,ROW(I746)/2-2,1)&amp; " - " &amp; INDEX(Calculation!$BI$6:$BI$505,ROW(I746)/2-2,1)),"")</f>
        <v/>
      </c>
      <c r="J747" s="45"/>
      <c r="K747" s="92" t="str">
        <f t="shared" si="57"/>
        <v/>
      </c>
      <c r="L747" s="91" t="str">
        <f>IF(MOD(ROW(I746),2)=0,IF( OR(INDEX(Calculation!$BJ$6:$BJ$505,ROW(I746)/2-2,1)="",AND(INDEX(Calculation!$BJ$6:$BJ$505,ROW(I746)/2-2,1)="-",INDEX(Calculation!$BH$6:$BH$505,ROW(I746)/2-2,1)="-")),"",INDEX(Calculation!$BJ$6:$BJ$505,ROW(I746)/2-2,1)&amp; " - " &amp; INDEX(Calculation!$BK$6:$BK$505,ROW(I746)/2-2,1)),"")</f>
        <v/>
      </c>
      <c r="M747" s="45"/>
      <c r="N747" s="92" t="str">
        <f t="shared" si="58"/>
        <v/>
      </c>
      <c r="O747" s="91" t="str">
        <f>IF(MOD(ROW(I746),2)=0,IF( OR(INDEX(Calculation!$BL$6:$BL$505,ROW(I746)/2-2,1)="",AND(INDEX(Calculation!$BL$6:$BL$505,ROW(I746)/2-2,1)="-",INDEX(Calculation!$BJ$6:$BJ$505,ROW(I746)/2-2,1)="-")),"",INDEX(Calculation!$BL$6:$BL$505,ROW(I746)/2-2,1)&amp; " - " &amp; INDEX(Calculation!$BM$6:$BM$505,ROW(I746)/2-2,1)),"")</f>
        <v/>
      </c>
      <c r="P747" s="45"/>
      <c r="Q747" s="92" t="str">
        <f t="shared" si="59"/>
        <v/>
      </c>
      <c r="R747" s="91" t="str">
        <f>IF(MOD(ROW(L746),2)=0,IF( OR(INDEX(Calculation!$BN$6:$BN$505,ROW(L746)/2-2,1)="",AND(INDEX(Calculation!$BN$6:$BN$505,ROW(L746)/2-2,1)="-",INDEX(Calculation!$BL$6:$BL$505,ROW(I746)/2-2,1)="-")),"",INDEX(Calculation!$BN$6:$BN$505,ROW(L746)/2-2,1)&amp; " - " &amp; INDEX(Calculation!$BO$6:$BO$505,ROW(L746)/2-2,1)),"")</f>
        <v/>
      </c>
      <c r="S747" s="63"/>
    </row>
    <row r="748" spans="2:19" x14ac:dyDescent="0.25">
      <c r="B748" s="62"/>
      <c r="C748" s="45"/>
      <c r="D748" s="81"/>
      <c r="E748" s="92" t="str">
        <f t="shared" si="55"/>
        <v/>
      </c>
      <c r="F748" s="91" t="str">
        <f>IF(MOD(ROW(F747),2)=0,IF( LEN(INDEX(Calculation!$BF$6:$BF$505,ROW(F747)/2-2,1))=0,"",INDEX(Calculation!$BF$6:$BF$505,ROW(F747)/2-2,1)&amp; " - " &amp; INDEX(Calculation!$BG$6:$BG$505,ROW(F747)/2-2,1)),"")</f>
        <v/>
      </c>
      <c r="G748" s="45"/>
      <c r="H748" s="92" t="str">
        <f t="shared" si="56"/>
        <v/>
      </c>
      <c r="I748" s="91" t="str">
        <f>IF(MOD(ROW(I747),2)=0,IF( OR(INDEX(Calculation!$BH$6:$BH$505,ROW(I747)/2-2,1)="",AND(INDEX(Calculation!$BH$6:$BH$505,ROW(I747)/2-2,1)="-",INDEX(Calculation!$BG$6:$BG$505,ROW(I747)/2-2,1)="-")),"",INDEX(Calculation!$BH$6:$BH$505,ROW(I747)/2-2,1)&amp; " - " &amp; INDEX(Calculation!$BI$6:$BI$505,ROW(I747)/2-2,1)),"")</f>
        <v/>
      </c>
      <c r="J748" s="45"/>
      <c r="K748" s="92" t="str">
        <f t="shared" si="57"/>
        <v/>
      </c>
      <c r="L748" s="91" t="str">
        <f>IF(MOD(ROW(I747),2)=0,IF( OR(INDEX(Calculation!$BJ$6:$BJ$505,ROW(I747)/2-2,1)="",AND(INDEX(Calculation!$BJ$6:$BJ$505,ROW(I747)/2-2,1)="-",INDEX(Calculation!$BH$6:$BH$505,ROW(I747)/2-2,1)="-")),"",INDEX(Calculation!$BJ$6:$BJ$505,ROW(I747)/2-2,1)&amp; " - " &amp; INDEX(Calculation!$BK$6:$BK$505,ROW(I747)/2-2,1)),"")</f>
        <v/>
      </c>
      <c r="M748" s="45"/>
      <c r="N748" s="92" t="str">
        <f t="shared" si="58"/>
        <v/>
      </c>
      <c r="O748" s="91" t="str">
        <f>IF(MOD(ROW(I747),2)=0,IF( OR(INDEX(Calculation!$BL$6:$BL$505,ROW(I747)/2-2,1)="",AND(INDEX(Calculation!$BL$6:$BL$505,ROW(I747)/2-2,1)="-",INDEX(Calculation!$BJ$6:$BJ$505,ROW(I747)/2-2,1)="-")),"",INDEX(Calculation!$BL$6:$BL$505,ROW(I747)/2-2,1)&amp; " - " &amp; INDEX(Calculation!$BM$6:$BM$505,ROW(I747)/2-2,1)),"")</f>
        <v/>
      </c>
      <c r="P748" s="45"/>
      <c r="Q748" s="92" t="str">
        <f t="shared" si="59"/>
        <v/>
      </c>
      <c r="R748" s="91" t="str">
        <f>IF(MOD(ROW(L747),2)=0,IF( OR(INDEX(Calculation!$BN$6:$BN$505,ROW(L747)/2-2,1)="",AND(INDEX(Calculation!$BN$6:$BN$505,ROW(L747)/2-2,1)="-",INDEX(Calculation!$BL$6:$BL$505,ROW(I747)/2-2,1)="-")),"",INDEX(Calculation!$BN$6:$BN$505,ROW(L747)/2-2,1)&amp; " - " &amp; INDEX(Calculation!$BO$6:$BO$505,ROW(L747)/2-2,1)),"")</f>
        <v/>
      </c>
      <c r="S748" s="63"/>
    </row>
    <row r="749" spans="2:19" x14ac:dyDescent="0.25">
      <c r="B749" s="62"/>
      <c r="C749" s="45"/>
      <c r="D749" s="81"/>
      <c r="E749" s="92" t="str">
        <f t="shared" si="55"/>
        <v/>
      </c>
      <c r="F749" s="91" t="str">
        <f>IF(MOD(ROW(F748),2)=0,IF( LEN(INDEX(Calculation!$BF$6:$BF$505,ROW(F748)/2-2,1))=0,"",INDEX(Calculation!$BF$6:$BF$505,ROW(F748)/2-2,1)&amp; " - " &amp; INDEX(Calculation!$BG$6:$BG$505,ROW(F748)/2-2,1)),"")</f>
        <v/>
      </c>
      <c r="G749" s="45"/>
      <c r="H749" s="92" t="str">
        <f t="shared" si="56"/>
        <v/>
      </c>
      <c r="I749" s="91" t="str">
        <f>IF(MOD(ROW(I748),2)=0,IF( OR(INDEX(Calculation!$BH$6:$BH$505,ROW(I748)/2-2,1)="",AND(INDEX(Calculation!$BH$6:$BH$505,ROW(I748)/2-2,1)="-",INDEX(Calculation!$BG$6:$BG$505,ROW(I748)/2-2,1)="-")),"",INDEX(Calculation!$BH$6:$BH$505,ROW(I748)/2-2,1)&amp; " - " &amp; INDEX(Calculation!$BI$6:$BI$505,ROW(I748)/2-2,1)),"")</f>
        <v/>
      </c>
      <c r="J749" s="45"/>
      <c r="K749" s="92" t="str">
        <f t="shared" si="57"/>
        <v/>
      </c>
      <c r="L749" s="91" t="str">
        <f>IF(MOD(ROW(I748),2)=0,IF( OR(INDEX(Calculation!$BJ$6:$BJ$505,ROW(I748)/2-2,1)="",AND(INDEX(Calculation!$BJ$6:$BJ$505,ROW(I748)/2-2,1)="-",INDEX(Calculation!$BH$6:$BH$505,ROW(I748)/2-2,1)="-")),"",INDEX(Calculation!$BJ$6:$BJ$505,ROW(I748)/2-2,1)&amp; " - " &amp; INDEX(Calculation!$BK$6:$BK$505,ROW(I748)/2-2,1)),"")</f>
        <v/>
      </c>
      <c r="M749" s="45"/>
      <c r="N749" s="92" t="str">
        <f t="shared" si="58"/>
        <v/>
      </c>
      <c r="O749" s="91" t="str">
        <f>IF(MOD(ROW(I748),2)=0,IF( OR(INDEX(Calculation!$BL$6:$BL$505,ROW(I748)/2-2,1)="",AND(INDEX(Calculation!$BL$6:$BL$505,ROW(I748)/2-2,1)="-",INDEX(Calculation!$BJ$6:$BJ$505,ROW(I748)/2-2,1)="-")),"",INDEX(Calculation!$BL$6:$BL$505,ROW(I748)/2-2,1)&amp; " - " &amp; INDEX(Calculation!$BM$6:$BM$505,ROW(I748)/2-2,1)),"")</f>
        <v/>
      </c>
      <c r="P749" s="45"/>
      <c r="Q749" s="92" t="str">
        <f t="shared" si="59"/>
        <v/>
      </c>
      <c r="R749" s="91" t="str">
        <f>IF(MOD(ROW(L748),2)=0,IF( OR(INDEX(Calculation!$BN$6:$BN$505,ROW(L748)/2-2,1)="",AND(INDEX(Calculation!$BN$6:$BN$505,ROW(L748)/2-2,1)="-",INDEX(Calculation!$BL$6:$BL$505,ROW(I748)/2-2,1)="-")),"",INDEX(Calculation!$BN$6:$BN$505,ROW(L748)/2-2,1)&amp; " - " &amp; INDEX(Calculation!$BO$6:$BO$505,ROW(L748)/2-2,1)),"")</f>
        <v/>
      </c>
      <c r="S749" s="63"/>
    </row>
    <row r="750" spans="2:19" x14ac:dyDescent="0.25">
      <c r="B750" s="62"/>
      <c r="C750" s="45"/>
      <c r="D750" s="81"/>
      <c r="E750" s="92" t="str">
        <f t="shared" si="55"/>
        <v/>
      </c>
      <c r="F750" s="91" t="str">
        <f>IF(MOD(ROW(F749),2)=0,IF( LEN(INDEX(Calculation!$BF$6:$BF$505,ROW(F749)/2-2,1))=0,"",INDEX(Calculation!$BF$6:$BF$505,ROW(F749)/2-2,1)&amp; " - " &amp; INDEX(Calculation!$BG$6:$BG$505,ROW(F749)/2-2,1)),"")</f>
        <v/>
      </c>
      <c r="G750" s="45"/>
      <c r="H750" s="92" t="str">
        <f t="shared" si="56"/>
        <v/>
      </c>
      <c r="I750" s="91" t="str">
        <f>IF(MOD(ROW(I749),2)=0,IF( OR(INDEX(Calculation!$BH$6:$BH$505,ROW(I749)/2-2,1)="",AND(INDEX(Calculation!$BH$6:$BH$505,ROW(I749)/2-2,1)="-",INDEX(Calculation!$BG$6:$BG$505,ROW(I749)/2-2,1)="-")),"",INDEX(Calculation!$BH$6:$BH$505,ROW(I749)/2-2,1)&amp; " - " &amp; INDEX(Calculation!$BI$6:$BI$505,ROW(I749)/2-2,1)),"")</f>
        <v/>
      </c>
      <c r="J750" s="45"/>
      <c r="K750" s="92" t="str">
        <f t="shared" si="57"/>
        <v/>
      </c>
      <c r="L750" s="91" t="str">
        <f>IF(MOD(ROW(I749),2)=0,IF( OR(INDEX(Calculation!$BJ$6:$BJ$505,ROW(I749)/2-2,1)="",AND(INDEX(Calculation!$BJ$6:$BJ$505,ROW(I749)/2-2,1)="-",INDEX(Calculation!$BH$6:$BH$505,ROW(I749)/2-2,1)="-")),"",INDEX(Calculation!$BJ$6:$BJ$505,ROW(I749)/2-2,1)&amp; " - " &amp; INDEX(Calculation!$BK$6:$BK$505,ROW(I749)/2-2,1)),"")</f>
        <v/>
      </c>
      <c r="M750" s="45"/>
      <c r="N750" s="92" t="str">
        <f t="shared" si="58"/>
        <v/>
      </c>
      <c r="O750" s="91" t="str">
        <f>IF(MOD(ROW(I749),2)=0,IF( OR(INDEX(Calculation!$BL$6:$BL$505,ROW(I749)/2-2,1)="",AND(INDEX(Calculation!$BL$6:$BL$505,ROW(I749)/2-2,1)="-",INDEX(Calculation!$BJ$6:$BJ$505,ROW(I749)/2-2,1)="-")),"",INDEX(Calculation!$BL$6:$BL$505,ROW(I749)/2-2,1)&amp; " - " &amp; INDEX(Calculation!$BM$6:$BM$505,ROW(I749)/2-2,1)),"")</f>
        <v/>
      </c>
      <c r="P750" s="45"/>
      <c r="Q750" s="92" t="str">
        <f t="shared" si="59"/>
        <v/>
      </c>
      <c r="R750" s="91" t="str">
        <f>IF(MOD(ROW(L749),2)=0,IF( OR(INDEX(Calculation!$BN$6:$BN$505,ROW(L749)/2-2,1)="",AND(INDEX(Calculation!$BN$6:$BN$505,ROW(L749)/2-2,1)="-",INDEX(Calculation!$BL$6:$BL$505,ROW(I749)/2-2,1)="-")),"",INDEX(Calculation!$BN$6:$BN$505,ROW(L749)/2-2,1)&amp; " - " &amp; INDEX(Calculation!$BO$6:$BO$505,ROW(L749)/2-2,1)),"")</f>
        <v/>
      </c>
      <c r="S750" s="63"/>
    </row>
    <row r="751" spans="2:19" x14ac:dyDescent="0.25">
      <c r="B751" s="62"/>
      <c r="C751" s="45"/>
      <c r="D751" s="81"/>
      <c r="E751" s="92" t="str">
        <f t="shared" si="55"/>
        <v/>
      </c>
      <c r="F751" s="91" t="str">
        <f>IF(MOD(ROW(F750),2)=0,IF( LEN(INDEX(Calculation!$BF$6:$BF$505,ROW(F750)/2-2,1))=0,"",INDEX(Calculation!$BF$6:$BF$505,ROW(F750)/2-2,1)&amp; " - " &amp; INDEX(Calculation!$BG$6:$BG$505,ROW(F750)/2-2,1)),"")</f>
        <v/>
      </c>
      <c r="G751" s="45"/>
      <c r="H751" s="92" t="str">
        <f t="shared" si="56"/>
        <v/>
      </c>
      <c r="I751" s="91" t="str">
        <f>IF(MOD(ROW(I750),2)=0,IF( OR(INDEX(Calculation!$BH$6:$BH$505,ROW(I750)/2-2,1)="",AND(INDEX(Calculation!$BH$6:$BH$505,ROW(I750)/2-2,1)="-",INDEX(Calculation!$BG$6:$BG$505,ROW(I750)/2-2,1)="-")),"",INDEX(Calculation!$BH$6:$BH$505,ROW(I750)/2-2,1)&amp; " - " &amp; INDEX(Calculation!$BI$6:$BI$505,ROW(I750)/2-2,1)),"")</f>
        <v/>
      </c>
      <c r="J751" s="45"/>
      <c r="K751" s="92" t="str">
        <f t="shared" si="57"/>
        <v/>
      </c>
      <c r="L751" s="91" t="str">
        <f>IF(MOD(ROW(I750),2)=0,IF( OR(INDEX(Calculation!$BJ$6:$BJ$505,ROW(I750)/2-2,1)="",AND(INDEX(Calculation!$BJ$6:$BJ$505,ROW(I750)/2-2,1)="-",INDEX(Calculation!$BH$6:$BH$505,ROW(I750)/2-2,1)="-")),"",INDEX(Calculation!$BJ$6:$BJ$505,ROW(I750)/2-2,1)&amp; " - " &amp; INDEX(Calculation!$BK$6:$BK$505,ROW(I750)/2-2,1)),"")</f>
        <v/>
      </c>
      <c r="M751" s="45"/>
      <c r="N751" s="92" t="str">
        <f t="shared" si="58"/>
        <v/>
      </c>
      <c r="O751" s="91" t="str">
        <f>IF(MOD(ROW(I750),2)=0,IF( OR(INDEX(Calculation!$BL$6:$BL$505,ROW(I750)/2-2,1)="",AND(INDEX(Calculation!$BL$6:$BL$505,ROW(I750)/2-2,1)="-",INDEX(Calculation!$BJ$6:$BJ$505,ROW(I750)/2-2,1)="-")),"",INDEX(Calculation!$BL$6:$BL$505,ROW(I750)/2-2,1)&amp; " - " &amp; INDEX(Calculation!$BM$6:$BM$505,ROW(I750)/2-2,1)),"")</f>
        <v/>
      </c>
      <c r="P751" s="45"/>
      <c r="Q751" s="92" t="str">
        <f t="shared" si="59"/>
        <v/>
      </c>
      <c r="R751" s="91" t="str">
        <f>IF(MOD(ROW(L750),2)=0,IF( OR(INDEX(Calculation!$BN$6:$BN$505,ROW(L750)/2-2,1)="",AND(INDEX(Calculation!$BN$6:$BN$505,ROW(L750)/2-2,1)="-",INDEX(Calculation!$BL$6:$BL$505,ROW(I750)/2-2,1)="-")),"",INDEX(Calculation!$BN$6:$BN$505,ROW(L750)/2-2,1)&amp; " - " &amp; INDEX(Calculation!$BO$6:$BO$505,ROW(L750)/2-2,1)),"")</f>
        <v/>
      </c>
      <c r="S751" s="63"/>
    </row>
    <row r="752" spans="2:19" x14ac:dyDescent="0.25">
      <c r="B752" s="62"/>
      <c r="C752" s="45"/>
      <c r="D752" s="81"/>
      <c r="E752" s="92" t="str">
        <f t="shared" si="55"/>
        <v/>
      </c>
      <c r="F752" s="91" t="str">
        <f>IF(MOD(ROW(F751),2)=0,IF( LEN(INDEX(Calculation!$BF$6:$BF$505,ROW(F751)/2-2,1))=0,"",INDEX(Calculation!$BF$6:$BF$505,ROW(F751)/2-2,1)&amp; " - " &amp; INDEX(Calculation!$BG$6:$BG$505,ROW(F751)/2-2,1)),"")</f>
        <v/>
      </c>
      <c r="G752" s="45"/>
      <c r="H752" s="92" t="str">
        <f t="shared" si="56"/>
        <v/>
      </c>
      <c r="I752" s="91" t="str">
        <f>IF(MOD(ROW(I751),2)=0,IF( OR(INDEX(Calculation!$BH$6:$BH$505,ROW(I751)/2-2,1)="",AND(INDEX(Calculation!$BH$6:$BH$505,ROW(I751)/2-2,1)="-",INDEX(Calculation!$BG$6:$BG$505,ROW(I751)/2-2,1)="-")),"",INDEX(Calculation!$BH$6:$BH$505,ROW(I751)/2-2,1)&amp; " - " &amp; INDEX(Calculation!$BI$6:$BI$505,ROW(I751)/2-2,1)),"")</f>
        <v/>
      </c>
      <c r="J752" s="45"/>
      <c r="K752" s="92" t="str">
        <f t="shared" si="57"/>
        <v/>
      </c>
      <c r="L752" s="91" t="str">
        <f>IF(MOD(ROW(I751),2)=0,IF( OR(INDEX(Calculation!$BJ$6:$BJ$505,ROW(I751)/2-2,1)="",AND(INDEX(Calculation!$BJ$6:$BJ$505,ROW(I751)/2-2,1)="-",INDEX(Calculation!$BH$6:$BH$505,ROW(I751)/2-2,1)="-")),"",INDEX(Calculation!$BJ$6:$BJ$505,ROW(I751)/2-2,1)&amp; " - " &amp; INDEX(Calculation!$BK$6:$BK$505,ROW(I751)/2-2,1)),"")</f>
        <v/>
      </c>
      <c r="M752" s="45"/>
      <c r="N752" s="92" t="str">
        <f t="shared" si="58"/>
        <v/>
      </c>
      <c r="O752" s="91" t="str">
        <f>IF(MOD(ROW(I751),2)=0,IF( OR(INDEX(Calculation!$BL$6:$BL$505,ROW(I751)/2-2,1)="",AND(INDEX(Calculation!$BL$6:$BL$505,ROW(I751)/2-2,1)="-",INDEX(Calculation!$BJ$6:$BJ$505,ROW(I751)/2-2,1)="-")),"",INDEX(Calculation!$BL$6:$BL$505,ROW(I751)/2-2,1)&amp; " - " &amp; INDEX(Calculation!$BM$6:$BM$505,ROW(I751)/2-2,1)),"")</f>
        <v/>
      </c>
      <c r="P752" s="45"/>
      <c r="Q752" s="92" t="str">
        <f t="shared" si="59"/>
        <v/>
      </c>
      <c r="R752" s="91" t="str">
        <f>IF(MOD(ROW(L751),2)=0,IF( OR(INDEX(Calculation!$BN$6:$BN$505,ROW(L751)/2-2,1)="",AND(INDEX(Calculation!$BN$6:$BN$505,ROW(L751)/2-2,1)="-",INDEX(Calculation!$BL$6:$BL$505,ROW(I751)/2-2,1)="-")),"",INDEX(Calculation!$BN$6:$BN$505,ROW(L751)/2-2,1)&amp; " - " &amp; INDEX(Calculation!$BO$6:$BO$505,ROW(L751)/2-2,1)),"")</f>
        <v/>
      </c>
      <c r="S752" s="63"/>
    </row>
    <row r="753" spans="2:19" x14ac:dyDescent="0.25">
      <c r="B753" s="62"/>
      <c r="C753" s="45"/>
      <c r="D753" s="81"/>
      <c r="E753" s="92" t="str">
        <f t="shared" si="55"/>
        <v/>
      </c>
      <c r="F753" s="91" t="str">
        <f>IF(MOD(ROW(F752),2)=0,IF( LEN(INDEX(Calculation!$BF$6:$BF$505,ROW(F752)/2-2,1))=0,"",INDEX(Calculation!$BF$6:$BF$505,ROW(F752)/2-2,1)&amp; " - " &amp; INDEX(Calculation!$BG$6:$BG$505,ROW(F752)/2-2,1)),"")</f>
        <v/>
      </c>
      <c r="G753" s="45"/>
      <c r="H753" s="92" t="str">
        <f t="shared" si="56"/>
        <v/>
      </c>
      <c r="I753" s="91" t="str">
        <f>IF(MOD(ROW(I752),2)=0,IF( OR(INDEX(Calculation!$BH$6:$BH$505,ROW(I752)/2-2,1)="",AND(INDEX(Calculation!$BH$6:$BH$505,ROW(I752)/2-2,1)="-",INDEX(Calculation!$BG$6:$BG$505,ROW(I752)/2-2,1)="-")),"",INDEX(Calculation!$BH$6:$BH$505,ROW(I752)/2-2,1)&amp; " - " &amp; INDEX(Calculation!$BI$6:$BI$505,ROW(I752)/2-2,1)),"")</f>
        <v/>
      </c>
      <c r="J753" s="45"/>
      <c r="K753" s="92" t="str">
        <f t="shared" si="57"/>
        <v/>
      </c>
      <c r="L753" s="91" t="str">
        <f>IF(MOD(ROW(I752),2)=0,IF( OR(INDEX(Calculation!$BJ$6:$BJ$505,ROW(I752)/2-2,1)="",AND(INDEX(Calculation!$BJ$6:$BJ$505,ROW(I752)/2-2,1)="-",INDEX(Calculation!$BH$6:$BH$505,ROW(I752)/2-2,1)="-")),"",INDEX(Calculation!$BJ$6:$BJ$505,ROW(I752)/2-2,1)&amp; " - " &amp; INDEX(Calculation!$BK$6:$BK$505,ROW(I752)/2-2,1)),"")</f>
        <v/>
      </c>
      <c r="M753" s="45"/>
      <c r="N753" s="92" t="str">
        <f t="shared" si="58"/>
        <v/>
      </c>
      <c r="O753" s="91" t="str">
        <f>IF(MOD(ROW(I752),2)=0,IF( OR(INDEX(Calculation!$BL$6:$BL$505,ROW(I752)/2-2,1)="",AND(INDEX(Calculation!$BL$6:$BL$505,ROW(I752)/2-2,1)="-",INDEX(Calculation!$BJ$6:$BJ$505,ROW(I752)/2-2,1)="-")),"",INDEX(Calculation!$BL$6:$BL$505,ROW(I752)/2-2,1)&amp; " - " &amp; INDEX(Calculation!$BM$6:$BM$505,ROW(I752)/2-2,1)),"")</f>
        <v/>
      </c>
      <c r="P753" s="45"/>
      <c r="Q753" s="92" t="str">
        <f t="shared" si="59"/>
        <v/>
      </c>
      <c r="R753" s="91" t="str">
        <f>IF(MOD(ROW(L752),2)=0,IF( OR(INDEX(Calculation!$BN$6:$BN$505,ROW(L752)/2-2,1)="",AND(INDEX(Calculation!$BN$6:$BN$505,ROW(L752)/2-2,1)="-",INDEX(Calculation!$BL$6:$BL$505,ROW(I752)/2-2,1)="-")),"",INDEX(Calculation!$BN$6:$BN$505,ROW(L752)/2-2,1)&amp; " - " &amp; INDEX(Calculation!$BO$6:$BO$505,ROW(L752)/2-2,1)),"")</f>
        <v/>
      </c>
      <c r="S753" s="63"/>
    </row>
    <row r="754" spans="2:19" x14ac:dyDescent="0.25">
      <c r="B754" s="62"/>
      <c r="C754" s="45"/>
      <c r="D754" s="81"/>
      <c r="E754" s="92" t="str">
        <f t="shared" si="55"/>
        <v/>
      </c>
      <c r="F754" s="91" t="str">
        <f>IF(MOD(ROW(F753),2)=0,IF( LEN(INDEX(Calculation!$BF$6:$BF$505,ROW(F753)/2-2,1))=0,"",INDEX(Calculation!$BF$6:$BF$505,ROW(F753)/2-2,1)&amp; " - " &amp; INDEX(Calculation!$BG$6:$BG$505,ROW(F753)/2-2,1)),"")</f>
        <v/>
      </c>
      <c r="G754" s="45"/>
      <c r="H754" s="92" t="str">
        <f t="shared" si="56"/>
        <v/>
      </c>
      <c r="I754" s="91" t="str">
        <f>IF(MOD(ROW(I753),2)=0,IF( OR(INDEX(Calculation!$BH$6:$BH$505,ROW(I753)/2-2,1)="",AND(INDEX(Calculation!$BH$6:$BH$505,ROW(I753)/2-2,1)="-",INDEX(Calculation!$BG$6:$BG$505,ROW(I753)/2-2,1)="-")),"",INDEX(Calculation!$BH$6:$BH$505,ROW(I753)/2-2,1)&amp; " - " &amp; INDEX(Calculation!$BI$6:$BI$505,ROW(I753)/2-2,1)),"")</f>
        <v/>
      </c>
      <c r="J754" s="45"/>
      <c r="K754" s="92" t="str">
        <f t="shared" si="57"/>
        <v/>
      </c>
      <c r="L754" s="91" t="str">
        <f>IF(MOD(ROW(I753),2)=0,IF( OR(INDEX(Calculation!$BJ$6:$BJ$505,ROW(I753)/2-2,1)="",AND(INDEX(Calculation!$BJ$6:$BJ$505,ROW(I753)/2-2,1)="-",INDEX(Calculation!$BH$6:$BH$505,ROW(I753)/2-2,1)="-")),"",INDEX(Calculation!$BJ$6:$BJ$505,ROW(I753)/2-2,1)&amp; " - " &amp; INDEX(Calculation!$BK$6:$BK$505,ROW(I753)/2-2,1)),"")</f>
        <v/>
      </c>
      <c r="M754" s="45"/>
      <c r="N754" s="92" t="str">
        <f t="shared" si="58"/>
        <v/>
      </c>
      <c r="O754" s="91" t="str">
        <f>IF(MOD(ROW(I753),2)=0,IF( OR(INDEX(Calculation!$BL$6:$BL$505,ROW(I753)/2-2,1)="",AND(INDEX(Calculation!$BL$6:$BL$505,ROW(I753)/2-2,1)="-",INDEX(Calculation!$BJ$6:$BJ$505,ROW(I753)/2-2,1)="-")),"",INDEX(Calculation!$BL$6:$BL$505,ROW(I753)/2-2,1)&amp; " - " &amp; INDEX(Calculation!$BM$6:$BM$505,ROW(I753)/2-2,1)),"")</f>
        <v/>
      </c>
      <c r="P754" s="45"/>
      <c r="Q754" s="92" t="str">
        <f t="shared" si="59"/>
        <v/>
      </c>
      <c r="R754" s="91" t="str">
        <f>IF(MOD(ROW(L753),2)=0,IF( OR(INDEX(Calculation!$BN$6:$BN$505,ROW(L753)/2-2,1)="",AND(INDEX(Calculation!$BN$6:$BN$505,ROW(L753)/2-2,1)="-",INDEX(Calculation!$BL$6:$BL$505,ROW(I753)/2-2,1)="-")),"",INDEX(Calculation!$BN$6:$BN$505,ROW(L753)/2-2,1)&amp; " - " &amp; INDEX(Calculation!$BO$6:$BO$505,ROW(L753)/2-2,1)),"")</f>
        <v/>
      </c>
      <c r="S754" s="63"/>
    </row>
    <row r="755" spans="2:19" x14ac:dyDescent="0.25">
      <c r="B755" s="62"/>
      <c r="C755" s="45"/>
      <c r="D755" s="81"/>
      <c r="E755" s="92" t="str">
        <f t="shared" si="55"/>
        <v/>
      </c>
      <c r="F755" s="91" t="str">
        <f>IF(MOD(ROW(F754),2)=0,IF( LEN(INDEX(Calculation!$BF$6:$BF$505,ROW(F754)/2-2,1))=0,"",INDEX(Calculation!$BF$6:$BF$505,ROW(F754)/2-2,1)&amp; " - " &amp; INDEX(Calculation!$BG$6:$BG$505,ROW(F754)/2-2,1)),"")</f>
        <v/>
      </c>
      <c r="G755" s="45"/>
      <c r="H755" s="92" t="str">
        <f t="shared" si="56"/>
        <v/>
      </c>
      <c r="I755" s="91" t="str">
        <f>IF(MOD(ROW(I754),2)=0,IF( OR(INDEX(Calculation!$BH$6:$BH$505,ROW(I754)/2-2,1)="",AND(INDEX(Calculation!$BH$6:$BH$505,ROW(I754)/2-2,1)="-",INDEX(Calculation!$BG$6:$BG$505,ROW(I754)/2-2,1)="-")),"",INDEX(Calculation!$BH$6:$BH$505,ROW(I754)/2-2,1)&amp; " - " &amp; INDEX(Calculation!$BI$6:$BI$505,ROW(I754)/2-2,1)),"")</f>
        <v/>
      </c>
      <c r="J755" s="45"/>
      <c r="K755" s="92" t="str">
        <f t="shared" si="57"/>
        <v/>
      </c>
      <c r="L755" s="91" t="str">
        <f>IF(MOD(ROW(I754),2)=0,IF( OR(INDEX(Calculation!$BJ$6:$BJ$505,ROW(I754)/2-2,1)="",AND(INDEX(Calculation!$BJ$6:$BJ$505,ROW(I754)/2-2,1)="-",INDEX(Calculation!$BH$6:$BH$505,ROW(I754)/2-2,1)="-")),"",INDEX(Calculation!$BJ$6:$BJ$505,ROW(I754)/2-2,1)&amp; " - " &amp; INDEX(Calculation!$BK$6:$BK$505,ROW(I754)/2-2,1)),"")</f>
        <v/>
      </c>
      <c r="M755" s="45"/>
      <c r="N755" s="92" t="str">
        <f t="shared" si="58"/>
        <v/>
      </c>
      <c r="O755" s="91" t="str">
        <f>IF(MOD(ROW(I754),2)=0,IF( OR(INDEX(Calculation!$BL$6:$BL$505,ROW(I754)/2-2,1)="",AND(INDEX(Calculation!$BL$6:$BL$505,ROW(I754)/2-2,1)="-",INDEX(Calculation!$BJ$6:$BJ$505,ROW(I754)/2-2,1)="-")),"",INDEX(Calculation!$BL$6:$BL$505,ROW(I754)/2-2,1)&amp; " - " &amp; INDEX(Calculation!$BM$6:$BM$505,ROW(I754)/2-2,1)),"")</f>
        <v/>
      </c>
      <c r="P755" s="45"/>
      <c r="Q755" s="92" t="str">
        <f t="shared" si="59"/>
        <v/>
      </c>
      <c r="R755" s="91" t="str">
        <f>IF(MOD(ROW(L754),2)=0,IF( OR(INDEX(Calculation!$BN$6:$BN$505,ROW(L754)/2-2,1)="",AND(INDEX(Calculation!$BN$6:$BN$505,ROW(L754)/2-2,1)="-",INDEX(Calculation!$BL$6:$BL$505,ROW(I754)/2-2,1)="-")),"",INDEX(Calculation!$BN$6:$BN$505,ROW(L754)/2-2,1)&amp; " - " &amp; INDEX(Calculation!$BO$6:$BO$505,ROW(L754)/2-2,1)),"")</f>
        <v/>
      </c>
      <c r="S755" s="63"/>
    </row>
    <row r="756" spans="2:19" x14ac:dyDescent="0.25">
      <c r="B756" s="62"/>
      <c r="C756" s="45"/>
      <c r="D756" s="81"/>
      <c r="E756" s="92" t="str">
        <f t="shared" si="55"/>
        <v/>
      </c>
      <c r="F756" s="91" t="str">
        <f>IF(MOD(ROW(F755),2)=0,IF( LEN(INDEX(Calculation!$BF$6:$BF$505,ROW(F755)/2-2,1))=0,"",INDEX(Calculation!$BF$6:$BF$505,ROW(F755)/2-2,1)&amp; " - " &amp; INDEX(Calculation!$BG$6:$BG$505,ROW(F755)/2-2,1)),"")</f>
        <v/>
      </c>
      <c r="G756" s="45"/>
      <c r="H756" s="92" t="str">
        <f t="shared" si="56"/>
        <v/>
      </c>
      <c r="I756" s="91" t="str">
        <f>IF(MOD(ROW(I755),2)=0,IF( OR(INDEX(Calculation!$BH$6:$BH$505,ROW(I755)/2-2,1)="",AND(INDEX(Calculation!$BH$6:$BH$505,ROW(I755)/2-2,1)="-",INDEX(Calculation!$BG$6:$BG$505,ROW(I755)/2-2,1)="-")),"",INDEX(Calculation!$BH$6:$BH$505,ROW(I755)/2-2,1)&amp; " - " &amp; INDEX(Calculation!$BI$6:$BI$505,ROW(I755)/2-2,1)),"")</f>
        <v/>
      </c>
      <c r="J756" s="45"/>
      <c r="K756" s="92" t="str">
        <f t="shared" si="57"/>
        <v/>
      </c>
      <c r="L756" s="91" t="str">
        <f>IF(MOD(ROW(I755),2)=0,IF( OR(INDEX(Calculation!$BJ$6:$BJ$505,ROW(I755)/2-2,1)="",AND(INDEX(Calculation!$BJ$6:$BJ$505,ROW(I755)/2-2,1)="-",INDEX(Calculation!$BH$6:$BH$505,ROW(I755)/2-2,1)="-")),"",INDEX(Calculation!$BJ$6:$BJ$505,ROW(I755)/2-2,1)&amp; " - " &amp; INDEX(Calculation!$BK$6:$BK$505,ROW(I755)/2-2,1)),"")</f>
        <v/>
      </c>
      <c r="M756" s="45"/>
      <c r="N756" s="92" t="str">
        <f t="shared" si="58"/>
        <v/>
      </c>
      <c r="O756" s="91" t="str">
        <f>IF(MOD(ROW(I755),2)=0,IF( OR(INDEX(Calculation!$BL$6:$BL$505,ROW(I755)/2-2,1)="",AND(INDEX(Calculation!$BL$6:$BL$505,ROW(I755)/2-2,1)="-",INDEX(Calculation!$BJ$6:$BJ$505,ROW(I755)/2-2,1)="-")),"",INDEX(Calculation!$BL$6:$BL$505,ROW(I755)/2-2,1)&amp; " - " &amp; INDEX(Calculation!$BM$6:$BM$505,ROW(I755)/2-2,1)),"")</f>
        <v/>
      </c>
      <c r="P756" s="45"/>
      <c r="Q756" s="92" t="str">
        <f t="shared" si="59"/>
        <v/>
      </c>
      <c r="R756" s="91" t="str">
        <f>IF(MOD(ROW(L755),2)=0,IF( OR(INDEX(Calculation!$BN$6:$BN$505,ROW(L755)/2-2,1)="",AND(INDEX(Calculation!$BN$6:$BN$505,ROW(L755)/2-2,1)="-",INDEX(Calculation!$BL$6:$BL$505,ROW(I755)/2-2,1)="-")),"",INDEX(Calculation!$BN$6:$BN$505,ROW(L755)/2-2,1)&amp; " - " &amp; INDEX(Calculation!$BO$6:$BO$505,ROW(L755)/2-2,1)),"")</f>
        <v/>
      </c>
      <c r="S756" s="63"/>
    </row>
    <row r="757" spans="2:19" x14ac:dyDescent="0.25">
      <c r="B757" s="62"/>
      <c r="C757" s="45"/>
      <c r="D757" s="81"/>
      <c r="E757" s="92" t="str">
        <f t="shared" si="55"/>
        <v/>
      </c>
      <c r="F757" s="91" t="str">
        <f>IF(MOD(ROW(F756),2)=0,IF( LEN(INDEX(Calculation!$BF$6:$BF$505,ROW(F756)/2-2,1))=0,"",INDEX(Calculation!$BF$6:$BF$505,ROW(F756)/2-2,1)&amp; " - " &amp; INDEX(Calculation!$BG$6:$BG$505,ROW(F756)/2-2,1)),"")</f>
        <v/>
      </c>
      <c r="G757" s="45"/>
      <c r="H757" s="92" t="str">
        <f t="shared" si="56"/>
        <v/>
      </c>
      <c r="I757" s="91" t="str">
        <f>IF(MOD(ROW(I756),2)=0,IF( OR(INDEX(Calculation!$BH$6:$BH$505,ROW(I756)/2-2,1)="",AND(INDEX(Calculation!$BH$6:$BH$505,ROW(I756)/2-2,1)="-",INDEX(Calculation!$BG$6:$BG$505,ROW(I756)/2-2,1)="-")),"",INDEX(Calculation!$BH$6:$BH$505,ROW(I756)/2-2,1)&amp; " - " &amp; INDEX(Calculation!$BI$6:$BI$505,ROW(I756)/2-2,1)),"")</f>
        <v/>
      </c>
      <c r="J757" s="45"/>
      <c r="K757" s="92" t="str">
        <f t="shared" si="57"/>
        <v/>
      </c>
      <c r="L757" s="91" t="str">
        <f>IF(MOD(ROW(I756),2)=0,IF( OR(INDEX(Calculation!$BJ$6:$BJ$505,ROW(I756)/2-2,1)="",AND(INDEX(Calculation!$BJ$6:$BJ$505,ROW(I756)/2-2,1)="-",INDEX(Calculation!$BH$6:$BH$505,ROW(I756)/2-2,1)="-")),"",INDEX(Calculation!$BJ$6:$BJ$505,ROW(I756)/2-2,1)&amp; " - " &amp; INDEX(Calculation!$BK$6:$BK$505,ROW(I756)/2-2,1)),"")</f>
        <v/>
      </c>
      <c r="M757" s="45"/>
      <c r="N757" s="92" t="str">
        <f t="shared" si="58"/>
        <v/>
      </c>
      <c r="O757" s="91" t="str">
        <f>IF(MOD(ROW(I756),2)=0,IF( OR(INDEX(Calculation!$BL$6:$BL$505,ROW(I756)/2-2,1)="",AND(INDEX(Calculation!$BL$6:$BL$505,ROW(I756)/2-2,1)="-",INDEX(Calculation!$BJ$6:$BJ$505,ROW(I756)/2-2,1)="-")),"",INDEX(Calculation!$BL$6:$BL$505,ROW(I756)/2-2,1)&amp; " - " &amp; INDEX(Calculation!$BM$6:$BM$505,ROW(I756)/2-2,1)),"")</f>
        <v/>
      </c>
      <c r="P757" s="45"/>
      <c r="Q757" s="92" t="str">
        <f t="shared" si="59"/>
        <v/>
      </c>
      <c r="R757" s="91" t="str">
        <f>IF(MOD(ROW(L756),2)=0,IF( OR(INDEX(Calculation!$BN$6:$BN$505,ROW(L756)/2-2,1)="",AND(INDEX(Calculation!$BN$6:$BN$505,ROW(L756)/2-2,1)="-",INDEX(Calculation!$BL$6:$BL$505,ROW(I756)/2-2,1)="-")),"",INDEX(Calculation!$BN$6:$BN$505,ROW(L756)/2-2,1)&amp; " - " &amp; INDEX(Calculation!$BO$6:$BO$505,ROW(L756)/2-2,1)),"")</f>
        <v/>
      </c>
      <c r="S757" s="63"/>
    </row>
    <row r="758" spans="2:19" x14ac:dyDescent="0.25">
      <c r="B758" s="62"/>
      <c r="C758" s="45"/>
      <c r="D758" s="81"/>
      <c r="E758" s="92" t="str">
        <f t="shared" si="55"/>
        <v/>
      </c>
      <c r="F758" s="91" t="str">
        <f>IF(MOD(ROW(F757),2)=0,IF( LEN(INDEX(Calculation!$BF$6:$BF$505,ROW(F757)/2-2,1))=0,"",INDEX(Calculation!$BF$6:$BF$505,ROW(F757)/2-2,1)&amp; " - " &amp; INDEX(Calculation!$BG$6:$BG$505,ROW(F757)/2-2,1)),"")</f>
        <v/>
      </c>
      <c r="G758" s="45"/>
      <c r="H758" s="92" t="str">
        <f t="shared" si="56"/>
        <v/>
      </c>
      <c r="I758" s="91" t="str">
        <f>IF(MOD(ROW(I757),2)=0,IF( OR(INDEX(Calculation!$BH$6:$BH$505,ROW(I757)/2-2,1)="",AND(INDEX(Calculation!$BH$6:$BH$505,ROW(I757)/2-2,1)="-",INDEX(Calculation!$BG$6:$BG$505,ROW(I757)/2-2,1)="-")),"",INDEX(Calculation!$BH$6:$BH$505,ROW(I757)/2-2,1)&amp; " - " &amp; INDEX(Calculation!$BI$6:$BI$505,ROW(I757)/2-2,1)),"")</f>
        <v/>
      </c>
      <c r="J758" s="45"/>
      <c r="K758" s="92" t="str">
        <f t="shared" si="57"/>
        <v/>
      </c>
      <c r="L758" s="91" t="str">
        <f>IF(MOD(ROW(I757),2)=0,IF( OR(INDEX(Calculation!$BJ$6:$BJ$505,ROW(I757)/2-2,1)="",AND(INDEX(Calculation!$BJ$6:$BJ$505,ROW(I757)/2-2,1)="-",INDEX(Calculation!$BH$6:$BH$505,ROW(I757)/2-2,1)="-")),"",INDEX(Calculation!$BJ$6:$BJ$505,ROW(I757)/2-2,1)&amp; " - " &amp; INDEX(Calculation!$BK$6:$BK$505,ROW(I757)/2-2,1)),"")</f>
        <v/>
      </c>
      <c r="M758" s="45"/>
      <c r="N758" s="92" t="str">
        <f t="shared" si="58"/>
        <v/>
      </c>
      <c r="O758" s="91" t="str">
        <f>IF(MOD(ROW(I757),2)=0,IF( OR(INDEX(Calculation!$BL$6:$BL$505,ROW(I757)/2-2,1)="",AND(INDEX(Calculation!$BL$6:$BL$505,ROW(I757)/2-2,1)="-",INDEX(Calculation!$BJ$6:$BJ$505,ROW(I757)/2-2,1)="-")),"",INDEX(Calculation!$BL$6:$BL$505,ROW(I757)/2-2,1)&amp; " - " &amp; INDEX(Calculation!$BM$6:$BM$505,ROW(I757)/2-2,1)),"")</f>
        <v/>
      </c>
      <c r="P758" s="45"/>
      <c r="Q758" s="92" t="str">
        <f t="shared" si="59"/>
        <v/>
      </c>
      <c r="R758" s="91" t="str">
        <f>IF(MOD(ROW(L757),2)=0,IF( OR(INDEX(Calculation!$BN$6:$BN$505,ROW(L757)/2-2,1)="",AND(INDEX(Calculation!$BN$6:$BN$505,ROW(L757)/2-2,1)="-",INDEX(Calculation!$BL$6:$BL$505,ROW(I757)/2-2,1)="-")),"",INDEX(Calculation!$BN$6:$BN$505,ROW(L757)/2-2,1)&amp; " - " &amp; INDEX(Calculation!$BO$6:$BO$505,ROW(L757)/2-2,1)),"")</f>
        <v/>
      </c>
      <c r="S758" s="63"/>
    </row>
    <row r="759" spans="2:19" x14ac:dyDescent="0.25">
      <c r="B759" s="62"/>
      <c r="C759" s="45"/>
      <c r="D759" s="81"/>
      <c r="E759" s="92" t="str">
        <f t="shared" si="55"/>
        <v/>
      </c>
      <c r="F759" s="91" t="str">
        <f>IF(MOD(ROW(F758),2)=0,IF( LEN(INDEX(Calculation!$BF$6:$BF$505,ROW(F758)/2-2,1))=0,"",INDEX(Calculation!$BF$6:$BF$505,ROW(F758)/2-2,1)&amp; " - " &amp; INDEX(Calculation!$BG$6:$BG$505,ROW(F758)/2-2,1)),"")</f>
        <v/>
      </c>
      <c r="G759" s="45"/>
      <c r="H759" s="92" t="str">
        <f t="shared" si="56"/>
        <v/>
      </c>
      <c r="I759" s="91" t="str">
        <f>IF(MOD(ROW(I758),2)=0,IF( OR(INDEX(Calculation!$BH$6:$BH$505,ROW(I758)/2-2,1)="",AND(INDEX(Calculation!$BH$6:$BH$505,ROW(I758)/2-2,1)="-",INDEX(Calculation!$BG$6:$BG$505,ROW(I758)/2-2,1)="-")),"",INDEX(Calculation!$BH$6:$BH$505,ROW(I758)/2-2,1)&amp; " - " &amp; INDEX(Calculation!$BI$6:$BI$505,ROW(I758)/2-2,1)),"")</f>
        <v/>
      </c>
      <c r="J759" s="45"/>
      <c r="K759" s="92" t="str">
        <f t="shared" si="57"/>
        <v/>
      </c>
      <c r="L759" s="91" t="str">
        <f>IF(MOD(ROW(I758),2)=0,IF( OR(INDEX(Calculation!$BJ$6:$BJ$505,ROW(I758)/2-2,1)="",AND(INDEX(Calculation!$BJ$6:$BJ$505,ROW(I758)/2-2,1)="-",INDEX(Calculation!$BH$6:$BH$505,ROW(I758)/2-2,1)="-")),"",INDEX(Calculation!$BJ$6:$BJ$505,ROW(I758)/2-2,1)&amp; " - " &amp; INDEX(Calculation!$BK$6:$BK$505,ROW(I758)/2-2,1)),"")</f>
        <v/>
      </c>
      <c r="M759" s="45"/>
      <c r="N759" s="92" t="str">
        <f t="shared" si="58"/>
        <v/>
      </c>
      <c r="O759" s="91" t="str">
        <f>IF(MOD(ROW(I758),2)=0,IF( OR(INDEX(Calculation!$BL$6:$BL$505,ROW(I758)/2-2,1)="",AND(INDEX(Calculation!$BL$6:$BL$505,ROW(I758)/2-2,1)="-",INDEX(Calculation!$BJ$6:$BJ$505,ROW(I758)/2-2,1)="-")),"",INDEX(Calculation!$BL$6:$BL$505,ROW(I758)/2-2,1)&amp; " - " &amp; INDEX(Calculation!$BM$6:$BM$505,ROW(I758)/2-2,1)),"")</f>
        <v/>
      </c>
      <c r="P759" s="45"/>
      <c r="Q759" s="92" t="str">
        <f t="shared" si="59"/>
        <v/>
      </c>
      <c r="R759" s="91" t="str">
        <f>IF(MOD(ROW(L758),2)=0,IF( OR(INDEX(Calculation!$BN$6:$BN$505,ROW(L758)/2-2,1)="",AND(INDEX(Calculation!$BN$6:$BN$505,ROW(L758)/2-2,1)="-",INDEX(Calculation!$BL$6:$BL$505,ROW(I758)/2-2,1)="-")),"",INDEX(Calculation!$BN$6:$BN$505,ROW(L758)/2-2,1)&amp; " - " &amp; INDEX(Calculation!$BO$6:$BO$505,ROW(L758)/2-2,1)),"")</f>
        <v/>
      </c>
      <c r="S759" s="63"/>
    </row>
    <row r="760" spans="2:19" x14ac:dyDescent="0.25">
      <c r="B760" s="62"/>
      <c r="C760" s="45"/>
      <c r="D760" s="81"/>
      <c r="E760" s="92" t="str">
        <f t="shared" si="55"/>
        <v/>
      </c>
      <c r="F760" s="91" t="str">
        <f>IF(MOD(ROW(F759),2)=0,IF( LEN(INDEX(Calculation!$BF$6:$BF$505,ROW(F759)/2-2,1))=0,"",INDEX(Calculation!$BF$6:$BF$505,ROW(F759)/2-2,1)&amp; " - " &amp; INDEX(Calculation!$BG$6:$BG$505,ROW(F759)/2-2,1)),"")</f>
        <v/>
      </c>
      <c r="G760" s="45"/>
      <c r="H760" s="92" t="str">
        <f t="shared" si="56"/>
        <v/>
      </c>
      <c r="I760" s="91" t="str">
        <f>IF(MOD(ROW(I759),2)=0,IF( OR(INDEX(Calculation!$BH$6:$BH$505,ROW(I759)/2-2,1)="",AND(INDEX(Calculation!$BH$6:$BH$505,ROW(I759)/2-2,1)="-",INDEX(Calculation!$BG$6:$BG$505,ROW(I759)/2-2,1)="-")),"",INDEX(Calculation!$BH$6:$BH$505,ROW(I759)/2-2,1)&amp; " - " &amp; INDEX(Calculation!$BI$6:$BI$505,ROW(I759)/2-2,1)),"")</f>
        <v/>
      </c>
      <c r="J760" s="45"/>
      <c r="K760" s="92" t="str">
        <f t="shared" si="57"/>
        <v/>
      </c>
      <c r="L760" s="91" t="str">
        <f>IF(MOD(ROW(I759),2)=0,IF( OR(INDEX(Calculation!$BJ$6:$BJ$505,ROW(I759)/2-2,1)="",AND(INDEX(Calculation!$BJ$6:$BJ$505,ROW(I759)/2-2,1)="-",INDEX(Calculation!$BH$6:$BH$505,ROW(I759)/2-2,1)="-")),"",INDEX(Calculation!$BJ$6:$BJ$505,ROW(I759)/2-2,1)&amp; " - " &amp; INDEX(Calculation!$BK$6:$BK$505,ROW(I759)/2-2,1)),"")</f>
        <v/>
      </c>
      <c r="M760" s="45"/>
      <c r="N760" s="92" t="str">
        <f t="shared" si="58"/>
        <v/>
      </c>
      <c r="O760" s="91" t="str">
        <f>IF(MOD(ROW(I759),2)=0,IF( OR(INDEX(Calculation!$BL$6:$BL$505,ROW(I759)/2-2,1)="",AND(INDEX(Calculation!$BL$6:$BL$505,ROW(I759)/2-2,1)="-",INDEX(Calculation!$BJ$6:$BJ$505,ROW(I759)/2-2,1)="-")),"",INDEX(Calculation!$BL$6:$BL$505,ROW(I759)/2-2,1)&amp; " - " &amp; INDEX(Calculation!$BM$6:$BM$505,ROW(I759)/2-2,1)),"")</f>
        <v/>
      </c>
      <c r="P760" s="45"/>
      <c r="Q760" s="92" t="str">
        <f t="shared" si="59"/>
        <v/>
      </c>
      <c r="R760" s="91" t="str">
        <f>IF(MOD(ROW(L759),2)=0,IF( OR(INDEX(Calculation!$BN$6:$BN$505,ROW(L759)/2-2,1)="",AND(INDEX(Calculation!$BN$6:$BN$505,ROW(L759)/2-2,1)="-",INDEX(Calculation!$BL$6:$BL$505,ROW(I759)/2-2,1)="-")),"",INDEX(Calculation!$BN$6:$BN$505,ROW(L759)/2-2,1)&amp; " - " &amp; INDEX(Calculation!$BO$6:$BO$505,ROW(L759)/2-2,1)),"")</f>
        <v/>
      </c>
      <c r="S760" s="63"/>
    </row>
    <row r="761" spans="2:19" x14ac:dyDescent="0.25">
      <c r="B761" s="62"/>
      <c r="C761" s="45"/>
      <c r="D761" s="81"/>
      <c r="E761" s="92" t="str">
        <f t="shared" si="55"/>
        <v/>
      </c>
      <c r="F761" s="91" t="str">
        <f>IF(MOD(ROW(F760),2)=0,IF( LEN(INDEX(Calculation!$BF$6:$BF$505,ROW(F760)/2-2,1))=0,"",INDEX(Calculation!$BF$6:$BF$505,ROW(F760)/2-2,1)&amp; " - " &amp; INDEX(Calculation!$BG$6:$BG$505,ROW(F760)/2-2,1)),"")</f>
        <v/>
      </c>
      <c r="G761" s="45"/>
      <c r="H761" s="92" t="str">
        <f t="shared" si="56"/>
        <v/>
      </c>
      <c r="I761" s="91" t="str">
        <f>IF(MOD(ROW(I760),2)=0,IF( OR(INDEX(Calculation!$BH$6:$BH$505,ROW(I760)/2-2,1)="",AND(INDEX(Calculation!$BH$6:$BH$505,ROW(I760)/2-2,1)="-",INDEX(Calculation!$BG$6:$BG$505,ROW(I760)/2-2,1)="-")),"",INDEX(Calculation!$BH$6:$BH$505,ROW(I760)/2-2,1)&amp; " - " &amp; INDEX(Calculation!$BI$6:$BI$505,ROW(I760)/2-2,1)),"")</f>
        <v/>
      </c>
      <c r="J761" s="45"/>
      <c r="K761" s="92" t="str">
        <f t="shared" si="57"/>
        <v/>
      </c>
      <c r="L761" s="91" t="str">
        <f>IF(MOD(ROW(I760),2)=0,IF( OR(INDEX(Calculation!$BJ$6:$BJ$505,ROW(I760)/2-2,1)="",AND(INDEX(Calculation!$BJ$6:$BJ$505,ROW(I760)/2-2,1)="-",INDEX(Calculation!$BH$6:$BH$505,ROW(I760)/2-2,1)="-")),"",INDEX(Calculation!$BJ$6:$BJ$505,ROW(I760)/2-2,1)&amp; " - " &amp; INDEX(Calculation!$BK$6:$BK$505,ROW(I760)/2-2,1)),"")</f>
        <v/>
      </c>
      <c r="M761" s="45"/>
      <c r="N761" s="92" t="str">
        <f t="shared" si="58"/>
        <v/>
      </c>
      <c r="O761" s="91" t="str">
        <f>IF(MOD(ROW(I760),2)=0,IF( OR(INDEX(Calculation!$BL$6:$BL$505,ROW(I760)/2-2,1)="",AND(INDEX(Calculation!$BL$6:$BL$505,ROW(I760)/2-2,1)="-",INDEX(Calculation!$BJ$6:$BJ$505,ROW(I760)/2-2,1)="-")),"",INDEX(Calculation!$BL$6:$BL$505,ROW(I760)/2-2,1)&amp; " - " &amp; INDEX(Calculation!$BM$6:$BM$505,ROW(I760)/2-2,1)),"")</f>
        <v/>
      </c>
      <c r="P761" s="45"/>
      <c r="Q761" s="92" t="str">
        <f t="shared" si="59"/>
        <v/>
      </c>
      <c r="R761" s="91" t="str">
        <f>IF(MOD(ROW(L760),2)=0,IF( OR(INDEX(Calculation!$BN$6:$BN$505,ROW(L760)/2-2,1)="",AND(INDEX(Calculation!$BN$6:$BN$505,ROW(L760)/2-2,1)="-",INDEX(Calculation!$BL$6:$BL$505,ROW(I760)/2-2,1)="-")),"",INDEX(Calculation!$BN$6:$BN$505,ROW(L760)/2-2,1)&amp; " - " &amp; INDEX(Calculation!$BO$6:$BO$505,ROW(L760)/2-2,1)),"")</f>
        <v/>
      </c>
      <c r="S761" s="63"/>
    </row>
    <row r="762" spans="2:19" x14ac:dyDescent="0.25">
      <c r="B762" s="62"/>
      <c r="C762" s="45"/>
      <c r="D762" s="81"/>
      <c r="E762" s="92" t="str">
        <f t="shared" si="55"/>
        <v/>
      </c>
      <c r="F762" s="91" t="str">
        <f>IF(MOD(ROW(F761),2)=0,IF( LEN(INDEX(Calculation!$BF$6:$BF$505,ROW(F761)/2-2,1))=0,"",INDEX(Calculation!$BF$6:$BF$505,ROW(F761)/2-2,1)&amp; " - " &amp; INDEX(Calculation!$BG$6:$BG$505,ROW(F761)/2-2,1)),"")</f>
        <v/>
      </c>
      <c r="G762" s="45"/>
      <c r="H762" s="92" t="str">
        <f t="shared" si="56"/>
        <v/>
      </c>
      <c r="I762" s="91" t="str">
        <f>IF(MOD(ROW(I761),2)=0,IF( OR(INDEX(Calculation!$BH$6:$BH$505,ROW(I761)/2-2,1)="",AND(INDEX(Calculation!$BH$6:$BH$505,ROW(I761)/2-2,1)="-",INDEX(Calculation!$BG$6:$BG$505,ROW(I761)/2-2,1)="-")),"",INDEX(Calculation!$BH$6:$BH$505,ROW(I761)/2-2,1)&amp; " - " &amp; INDEX(Calculation!$BI$6:$BI$505,ROW(I761)/2-2,1)),"")</f>
        <v/>
      </c>
      <c r="J762" s="45"/>
      <c r="K762" s="92" t="str">
        <f t="shared" si="57"/>
        <v/>
      </c>
      <c r="L762" s="91" t="str">
        <f>IF(MOD(ROW(I761),2)=0,IF( OR(INDEX(Calculation!$BJ$6:$BJ$505,ROW(I761)/2-2,1)="",AND(INDEX(Calculation!$BJ$6:$BJ$505,ROW(I761)/2-2,1)="-",INDEX(Calculation!$BH$6:$BH$505,ROW(I761)/2-2,1)="-")),"",INDEX(Calculation!$BJ$6:$BJ$505,ROW(I761)/2-2,1)&amp; " - " &amp; INDEX(Calculation!$BK$6:$BK$505,ROW(I761)/2-2,1)),"")</f>
        <v/>
      </c>
      <c r="M762" s="45"/>
      <c r="N762" s="92" t="str">
        <f t="shared" si="58"/>
        <v/>
      </c>
      <c r="O762" s="91" t="str">
        <f>IF(MOD(ROW(I761),2)=0,IF( OR(INDEX(Calculation!$BL$6:$BL$505,ROW(I761)/2-2,1)="",AND(INDEX(Calculation!$BL$6:$BL$505,ROW(I761)/2-2,1)="-",INDEX(Calculation!$BJ$6:$BJ$505,ROW(I761)/2-2,1)="-")),"",INDEX(Calculation!$BL$6:$BL$505,ROW(I761)/2-2,1)&amp; " - " &amp; INDEX(Calculation!$BM$6:$BM$505,ROW(I761)/2-2,1)),"")</f>
        <v/>
      </c>
      <c r="P762" s="45"/>
      <c r="Q762" s="92" t="str">
        <f t="shared" si="59"/>
        <v/>
      </c>
      <c r="R762" s="91" t="str">
        <f>IF(MOD(ROW(L761),2)=0,IF( OR(INDEX(Calculation!$BN$6:$BN$505,ROW(L761)/2-2,1)="",AND(INDEX(Calculation!$BN$6:$BN$505,ROW(L761)/2-2,1)="-",INDEX(Calculation!$BL$6:$BL$505,ROW(I761)/2-2,1)="-")),"",INDEX(Calculation!$BN$6:$BN$505,ROW(L761)/2-2,1)&amp; " - " &amp; INDEX(Calculation!$BO$6:$BO$505,ROW(L761)/2-2,1)),"")</f>
        <v/>
      </c>
      <c r="S762" s="63"/>
    </row>
    <row r="763" spans="2:19" x14ac:dyDescent="0.25">
      <c r="B763" s="62"/>
      <c r="C763" s="45"/>
      <c r="D763" s="81"/>
      <c r="E763" s="92" t="str">
        <f t="shared" si="55"/>
        <v/>
      </c>
      <c r="F763" s="91" t="str">
        <f>IF(MOD(ROW(F762),2)=0,IF( LEN(INDEX(Calculation!$BF$6:$BF$505,ROW(F762)/2-2,1))=0,"",INDEX(Calculation!$BF$6:$BF$505,ROW(F762)/2-2,1)&amp; " - " &amp; INDEX(Calculation!$BG$6:$BG$505,ROW(F762)/2-2,1)),"")</f>
        <v/>
      </c>
      <c r="G763" s="45"/>
      <c r="H763" s="92" t="str">
        <f t="shared" si="56"/>
        <v/>
      </c>
      <c r="I763" s="91" t="str">
        <f>IF(MOD(ROW(I762),2)=0,IF( OR(INDEX(Calculation!$BH$6:$BH$505,ROW(I762)/2-2,1)="",AND(INDEX(Calculation!$BH$6:$BH$505,ROW(I762)/2-2,1)="-",INDEX(Calculation!$BG$6:$BG$505,ROW(I762)/2-2,1)="-")),"",INDEX(Calculation!$BH$6:$BH$505,ROW(I762)/2-2,1)&amp; " - " &amp; INDEX(Calculation!$BI$6:$BI$505,ROW(I762)/2-2,1)),"")</f>
        <v/>
      </c>
      <c r="J763" s="45"/>
      <c r="K763" s="92" t="str">
        <f t="shared" si="57"/>
        <v/>
      </c>
      <c r="L763" s="91" t="str">
        <f>IF(MOD(ROW(I762),2)=0,IF( OR(INDEX(Calculation!$BJ$6:$BJ$505,ROW(I762)/2-2,1)="",AND(INDEX(Calculation!$BJ$6:$BJ$505,ROW(I762)/2-2,1)="-",INDEX(Calculation!$BH$6:$BH$505,ROW(I762)/2-2,1)="-")),"",INDEX(Calculation!$BJ$6:$BJ$505,ROW(I762)/2-2,1)&amp; " - " &amp; INDEX(Calculation!$BK$6:$BK$505,ROW(I762)/2-2,1)),"")</f>
        <v/>
      </c>
      <c r="M763" s="45"/>
      <c r="N763" s="92" t="str">
        <f t="shared" si="58"/>
        <v/>
      </c>
      <c r="O763" s="91" t="str">
        <f>IF(MOD(ROW(I762),2)=0,IF( OR(INDEX(Calculation!$BL$6:$BL$505,ROW(I762)/2-2,1)="",AND(INDEX(Calculation!$BL$6:$BL$505,ROW(I762)/2-2,1)="-",INDEX(Calculation!$BJ$6:$BJ$505,ROW(I762)/2-2,1)="-")),"",INDEX(Calculation!$BL$6:$BL$505,ROW(I762)/2-2,1)&amp; " - " &amp; INDEX(Calculation!$BM$6:$BM$505,ROW(I762)/2-2,1)),"")</f>
        <v/>
      </c>
      <c r="P763" s="45"/>
      <c r="Q763" s="92" t="str">
        <f t="shared" si="59"/>
        <v/>
      </c>
      <c r="R763" s="91" t="str">
        <f>IF(MOD(ROW(L762),2)=0,IF( OR(INDEX(Calculation!$BN$6:$BN$505,ROW(L762)/2-2,1)="",AND(INDEX(Calculation!$BN$6:$BN$505,ROW(L762)/2-2,1)="-",INDEX(Calculation!$BL$6:$BL$505,ROW(I762)/2-2,1)="-")),"",INDEX(Calculation!$BN$6:$BN$505,ROW(L762)/2-2,1)&amp; " - " &amp; INDEX(Calculation!$BO$6:$BO$505,ROW(L762)/2-2,1)),"")</f>
        <v/>
      </c>
      <c r="S763" s="63"/>
    </row>
    <row r="764" spans="2:19" x14ac:dyDescent="0.25">
      <c r="B764" s="62"/>
      <c r="C764" s="45"/>
      <c r="D764" s="81"/>
      <c r="E764" s="92" t="str">
        <f t="shared" si="55"/>
        <v/>
      </c>
      <c r="F764" s="91" t="str">
        <f>IF(MOD(ROW(F763),2)=0,IF( LEN(INDEX(Calculation!$BF$6:$BF$505,ROW(F763)/2-2,1))=0,"",INDEX(Calculation!$BF$6:$BF$505,ROW(F763)/2-2,1)&amp; " - " &amp; INDEX(Calculation!$BG$6:$BG$505,ROW(F763)/2-2,1)),"")</f>
        <v/>
      </c>
      <c r="G764" s="45"/>
      <c r="H764" s="92" t="str">
        <f t="shared" si="56"/>
        <v/>
      </c>
      <c r="I764" s="91" t="str">
        <f>IF(MOD(ROW(I763),2)=0,IF( OR(INDEX(Calculation!$BH$6:$BH$505,ROW(I763)/2-2,1)="",AND(INDEX(Calculation!$BH$6:$BH$505,ROW(I763)/2-2,1)="-",INDEX(Calculation!$BG$6:$BG$505,ROW(I763)/2-2,1)="-")),"",INDEX(Calculation!$BH$6:$BH$505,ROW(I763)/2-2,1)&amp; " - " &amp; INDEX(Calculation!$BI$6:$BI$505,ROW(I763)/2-2,1)),"")</f>
        <v/>
      </c>
      <c r="J764" s="45"/>
      <c r="K764" s="92" t="str">
        <f t="shared" si="57"/>
        <v/>
      </c>
      <c r="L764" s="91" t="str">
        <f>IF(MOD(ROW(I763),2)=0,IF( OR(INDEX(Calculation!$BJ$6:$BJ$505,ROW(I763)/2-2,1)="",AND(INDEX(Calculation!$BJ$6:$BJ$505,ROW(I763)/2-2,1)="-",INDEX(Calculation!$BH$6:$BH$505,ROW(I763)/2-2,1)="-")),"",INDEX(Calculation!$BJ$6:$BJ$505,ROW(I763)/2-2,1)&amp; " - " &amp; INDEX(Calculation!$BK$6:$BK$505,ROW(I763)/2-2,1)),"")</f>
        <v/>
      </c>
      <c r="M764" s="45"/>
      <c r="N764" s="92" t="str">
        <f t="shared" si="58"/>
        <v/>
      </c>
      <c r="O764" s="91" t="str">
        <f>IF(MOD(ROW(I763),2)=0,IF( OR(INDEX(Calculation!$BL$6:$BL$505,ROW(I763)/2-2,1)="",AND(INDEX(Calculation!$BL$6:$BL$505,ROW(I763)/2-2,1)="-",INDEX(Calculation!$BJ$6:$BJ$505,ROW(I763)/2-2,1)="-")),"",INDEX(Calculation!$BL$6:$BL$505,ROW(I763)/2-2,1)&amp; " - " &amp; INDEX(Calculation!$BM$6:$BM$505,ROW(I763)/2-2,1)),"")</f>
        <v/>
      </c>
      <c r="P764" s="45"/>
      <c r="Q764" s="92" t="str">
        <f t="shared" si="59"/>
        <v/>
      </c>
      <c r="R764" s="91" t="str">
        <f>IF(MOD(ROW(L763),2)=0,IF( OR(INDEX(Calculation!$BN$6:$BN$505,ROW(L763)/2-2,1)="",AND(INDEX(Calculation!$BN$6:$BN$505,ROW(L763)/2-2,1)="-",INDEX(Calculation!$BL$6:$BL$505,ROW(I763)/2-2,1)="-")),"",INDEX(Calculation!$BN$6:$BN$505,ROW(L763)/2-2,1)&amp; " - " &amp; INDEX(Calculation!$BO$6:$BO$505,ROW(L763)/2-2,1)),"")</f>
        <v/>
      </c>
      <c r="S764" s="63"/>
    </row>
    <row r="765" spans="2:19" x14ac:dyDescent="0.25">
      <c r="B765" s="62"/>
      <c r="C765" s="45"/>
      <c r="D765" s="81"/>
      <c r="E765" s="92" t="str">
        <f t="shared" si="55"/>
        <v/>
      </c>
      <c r="F765" s="91" t="str">
        <f>IF(MOD(ROW(F764),2)=0,IF( LEN(INDEX(Calculation!$BF$6:$BF$505,ROW(F764)/2-2,1))=0,"",INDEX(Calculation!$BF$6:$BF$505,ROW(F764)/2-2,1)&amp; " - " &amp; INDEX(Calculation!$BG$6:$BG$505,ROW(F764)/2-2,1)),"")</f>
        <v/>
      </c>
      <c r="G765" s="45"/>
      <c r="H765" s="92" t="str">
        <f t="shared" si="56"/>
        <v/>
      </c>
      <c r="I765" s="91" t="str">
        <f>IF(MOD(ROW(I764),2)=0,IF( OR(INDEX(Calculation!$BH$6:$BH$505,ROW(I764)/2-2,1)="",AND(INDEX(Calculation!$BH$6:$BH$505,ROW(I764)/2-2,1)="-",INDEX(Calculation!$BG$6:$BG$505,ROW(I764)/2-2,1)="-")),"",INDEX(Calculation!$BH$6:$BH$505,ROW(I764)/2-2,1)&amp; " - " &amp; INDEX(Calculation!$BI$6:$BI$505,ROW(I764)/2-2,1)),"")</f>
        <v/>
      </c>
      <c r="J765" s="45"/>
      <c r="K765" s="92" t="str">
        <f t="shared" si="57"/>
        <v/>
      </c>
      <c r="L765" s="91" t="str">
        <f>IF(MOD(ROW(I764),2)=0,IF( OR(INDEX(Calculation!$BJ$6:$BJ$505,ROW(I764)/2-2,1)="",AND(INDEX(Calculation!$BJ$6:$BJ$505,ROW(I764)/2-2,1)="-",INDEX(Calculation!$BH$6:$BH$505,ROW(I764)/2-2,1)="-")),"",INDEX(Calculation!$BJ$6:$BJ$505,ROW(I764)/2-2,1)&amp; " - " &amp; INDEX(Calculation!$BK$6:$BK$505,ROW(I764)/2-2,1)),"")</f>
        <v/>
      </c>
      <c r="M765" s="45"/>
      <c r="N765" s="92" t="str">
        <f t="shared" si="58"/>
        <v/>
      </c>
      <c r="O765" s="91" t="str">
        <f>IF(MOD(ROW(I764),2)=0,IF( OR(INDEX(Calculation!$BL$6:$BL$505,ROW(I764)/2-2,1)="",AND(INDEX(Calculation!$BL$6:$BL$505,ROW(I764)/2-2,1)="-",INDEX(Calculation!$BJ$6:$BJ$505,ROW(I764)/2-2,1)="-")),"",INDEX(Calculation!$BL$6:$BL$505,ROW(I764)/2-2,1)&amp; " - " &amp; INDEX(Calculation!$BM$6:$BM$505,ROW(I764)/2-2,1)),"")</f>
        <v/>
      </c>
      <c r="P765" s="45"/>
      <c r="Q765" s="92" t="str">
        <f t="shared" si="59"/>
        <v/>
      </c>
      <c r="R765" s="91" t="str">
        <f>IF(MOD(ROW(L764),2)=0,IF( OR(INDEX(Calculation!$BN$6:$BN$505,ROW(L764)/2-2,1)="",AND(INDEX(Calculation!$BN$6:$BN$505,ROW(L764)/2-2,1)="-",INDEX(Calculation!$BL$6:$BL$505,ROW(I764)/2-2,1)="-")),"",INDEX(Calculation!$BN$6:$BN$505,ROW(L764)/2-2,1)&amp; " - " &amp; INDEX(Calculation!$BO$6:$BO$505,ROW(L764)/2-2,1)),"")</f>
        <v/>
      </c>
      <c r="S765" s="63"/>
    </row>
    <row r="766" spans="2:19" x14ac:dyDescent="0.25">
      <c r="B766" s="62"/>
      <c r="C766" s="45"/>
      <c r="D766" s="81"/>
      <c r="E766" s="92" t="str">
        <f t="shared" si="55"/>
        <v/>
      </c>
      <c r="F766" s="91" t="str">
        <f>IF(MOD(ROW(F765),2)=0,IF( LEN(INDEX(Calculation!$BF$6:$BF$505,ROW(F765)/2-2,1))=0,"",INDEX(Calculation!$BF$6:$BF$505,ROW(F765)/2-2,1)&amp; " - " &amp; INDEX(Calculation!$BG$6:$BG$505,ROW(F765)/2-2,1)),"")</f>
        <v/>
      </c>
      <c r="G766" s="45"/>
      <c r="H766" s="92" t="str">
        <f t="shared" si="56"/>
        <v/>
      </c>
      <c r="I766" s="91" t="str">
        <f>IF(MOD(ROW(I765),2)=0,IF( OR(INDEX(Calculation!$BH$6:$BH$505,ROW(I765)/2-2,1)="",AND(INDEX(Calculation!$BH$6:$BH$505,ROW(I765)/2-2,1)="-",INDEX(Calculation!$BG$6:$BG$505,ROW(I765)/2-2,1)="-")),"",INDEX(Calculation!$BH$6:$BH$505,ROW(I765)/2-2,1)&amp; " - " &amp; INDEX(Calculation!$BI$6:$BI$505,ROW(I765)/2-2,1)),"")</f>
        <v/>
      </c>
      <c r="J766" s="45"/>
      <c r="K766" s="92" t="str">
        <f t="shared" si="57"/>
        <v/>
      </c>
      <c r="L766" s="91" t="str">
        <f>IF(MOD(ROW(I765),2)=0,IF( OR(INDEX(Calculation!$BJ$6:$BJ$505,ROW(I765)/2-2,1)="",AND(INDEX(Calculation!$BJ$6:$BJ$505,ROW(I765)/2-2,1)="-",INDEX(Calculation!$BH$6:$BH$505,ROW(I765)/2-2,1)="-")),"",INDEX(Calculation!$BJ$6:$BJ$505,ROW(I765)/2-2,1)&amp; " - " &amp; INDEX(Calculation!$BK$6:$BK$505,ROW(I765)/2-2,1)),"")</f>
        <v/>
      </c>
      <c r="M766" s="45"/>
      <c r="N766" s="92" t="str">
        <f t="shared" si="58"/>
        <v/>
      </c>
      <c r="O766" s="91" t="str">
        <f>IF(MOD(ROW(I765),2)=0,IF( OR(INDEX(Calculation!$BL$6:$BL$505,ROW(I765)/2-2,1)="",AND(INDEX(Calculation!$BL$6:$BL$505,ROW(I765)/2-2,1)="-",INDEX(Calculation!$BJ$6:$BJ$505,ROW(I765)/2-2,1)="-")),"",INDEX(Calculation!$BL$6:$BL$505,ROW(I765)/2-2,1)&amp; " - " &amp; INDEX(Calculation!$BM$6:$BM$505,ROW(I765)/2-2,1)),"")</f>
        <v/>
      </c>
      <c r="P766" s="45"/>
      <c r="Q766" s="92" t="str">
        <f t="shared" si="59"/>
        <v/>
      </c>
      <c r="R766" s="91" t="str">
        <f>IF(MOD(ROW(L765),2)=0,IF( OR(INDEX(Calculation!$BN$6:$BN$505,ROW(L765)/2-2,1)="",AND(INDEX(Calculation!$BN$6:$BN$505,ROW(L765)/2-2,1)="-",INDEX(Calculation!$BL$6:$BL$505,ROW(I765)/2-2,1)="-")),"",INDEX(Calculation!$BN$6:$BN$505,ROW(L765)/2-2,1)&amp; " - " &amp; INDEX(Calculation!$BO$6:$BO$505,ROW(L765)/2-2,1)),"")</f>
        <v/>
      </c>
      <c r="S766" s="63"/>
    </row>
    <row r="767" spans="2:19" x14ac:dyDescent="0.25">
      <c r="B767" s="62"/>
      <c r="C767" s="45"/>
      <c r="D767" s="81"/>
      <c r="E767" s="92" t="str">
        <f t="shared" si="55"/>
        <v/>
      </c>
      <c r="F767" s="91" t="str">
        <f>IF(MOD(ROW(F766),2)=0,IF( LEN(INDEX(Calculation!$BF$6:$BF$505,ROW(F766)/2-2,1))=0,"",INDEX(Calculation!$BF$6:$BF$505,ROW(F766)/2-2,1)&amp; " - " &amp; INDEX(Calculation!$BG$6:$BG$505,ROW(F766)/2-2,1)),"")</f>
        <v/>
      </c>
      <c r="G767" s="45"/>
      <c r="H767" s="92" t="str">
        <f t="shared" si="56"/>
        <v/>
      </c>
      <c r="I767" s="91" t="str">
        <f>IF(MOD(ROW(I766),2)=0,IF( OR(INDEX(Calculation!$BH$6:$BH$505,ROW(I766)/2-2,1)="",AND(INDEX(Calculation!$BH$6:$BH$505,ROW(I766)/2-2,1)="-",INDEX(Calculation!$BG$6:$BG$505,ROW(I766)/2-2,1)="-")),"",INDEX(Calculation!$BH$6:$BH$505,ROW(I766)/2-2,1)&amp; " - " &amp; INDEX(Calculation!$BI$6:$BI$505,ROW(I766)/2-2,1)),"")</f>
        <v/>
      </c>
      <c r="J767" s="45"/>
      <c r="K767" s="92" t="str">
        <f t="shared" si="57"/>
        <v/>
      </c>
      <c r="L767" s="91" t="str">
        <f>IF(MOD(ROW(I766),2)=0,IF( OR(INDEX(Calculation!$BJ$6:$BJ$505,ROW(I766)/2-2,1)="",AND(INDEX(Calculation!$BJ$6:$BJ$505,ROW(I766)/2-2,1)="-",INDEX(Calculation!$BH$6:$BH$505,ROW(I766)/2-2,1)="-")),"",INDEX(Calculation!$BJ$6:$BJ$505,ROW(I766)/2-2,1)&amp; " - " &amp; INDEX(Calculation!$BK$6:$BK$505,ROW(I766)/2-2,1)),"")</f>
        <v/>
      </c>
      <c r="M767" s="45"/>
      <c r="N767" s="92" t="str">
        <f t="shared" si="58"/>
        <v/>
      </c>
      <c r="O767" s="91" t="str">
        <f>IF(MOD(ROW(I766),2)=0,IF( OR(INDEX(Calculation!$BL$6:$BL$505,ROW(I766)/2-2,1)="",AND(INDEX(Calculation!$BL$6:$BL$505,ROW(I766)/2-2,1)="-",INDEX(Calculation!$BJ$6:$BJ$505,ROW(I766)/2-2,1)="-")),"",INDEX(Calculation!$BL$6:$BL$505,ROW(I766)/2-2,1)&amp; " - " &amp; INDEX(Calculation!$BM$6:$BM$505,ROW(I766)/2-2,1)),"")</f>
        <v/>
      </c>
      <c r="P767" s="45"/>
      <c r="Q767" s="92" t="str">
        <f t="shared" si="59"/>
        <v/>
      </c>
      <c r="R767" s="91" t="str">
        <f>IF(MOD(ROW(L766),2)=0,IF( OR(INDEX(Calculation!$BN$6:$BN$505,ROW(L766)/2-2,1)="",AND(INDEX(Calculation!$BN$6:$BN$505,ROW(L766)/2-2,1)="-",INDEX(Calculation!$BL$6:$BL$505,ROW(I766)/2-2,1)="-")),"",INDEX(Calculation!$BN$6:$BN$505,ROW(L766)/2-2,1)&amp; " - " &amp; INDEX(Calculation!$BO$6:$BO$505,ROW(L766)/2-2,1)),"")</f>
        <v/>
      </c>
      <c r="S767" s="63"/>
    </row>
    <row r="768" spans="2:19" x14ac:dyDescent="0.25">
      <c r="B768" s="62"/>
      <c r="C768" s="45"/>
      <c r="D768" s="81"/>
      <c r="E768" s="92" t="str">
        <f t="shared" si="55"/>
        <v/>
      </c>
      <c r="F768" s="91" t="str">
        <f>IF(MOD(ROW(F767),2)=0,IF( LEN(INDEX(Calculation!$BF$6:$BF$505,ROW(F767)/2-2,1))=0,"",INDEX(Calculation!$BF$6:$BF$505,ROW(F767)/2-2,1)&amp; " - " &amp; INDEX(Calculation!$BG$6:$BG$505,ROW(F767)/2-2,1)),"")</f>
        <v/>
      </c>
      <c r="G768" s="45"/>
      <c r="H768" s="92" t="str">
        <f t="shared" si="56"/>
        <v/>
      </c>
      <c r="I768" s="91" t="str">
        <f>IF(MOD(ROW(I767),2)=0,IF( OR(INDEX(Calculation!$BH$6:$BH$505,ROW(I767)/2-2,1)="",AND(INDEX(Calculation!$BH$6:$BH$505,ROW(I767)/2-2,1)="-",INDEX(Calculation!$BG$6:$BG$505,ROW(I767)/2-2,1)="-")),"",INDEX(Calculation!$BH$6:$BH$505,ROW(I767)/2-2,1)&amp; " - " &amp; INDEX(Calculation!$BI$6:$BI$505,ROW(I767)/2-2,1)),"")</f>
        <v/>
      </c>
      <c r="J768" s="45"/>
      <c r="K768" s="92" t="str">
        <f t="shared" si="57"/>
        <v/>
      </c>
      <c r="L768" s="91" t="str">
        <f>IF(MOD(ROW(I767),2)=0,IF( OR(INDEX(Calculation!$BJ$6:$BJ$505,ROW(I767)/2-2,1)="",AND(INDEX(Calculation!$BJ$6:$BJ$505,ROW(I767)/2-2,1)="-",INDEX(Calculation!$BH$6:$BH$505,ROW(I767)/2-2,1)="-")),"",INDEX(Calculation!$BJ$6:$BJ$505,ROW(I767)/2-2,1)&amp; " - " &amp; INDEX(Calculation!$BK$6:$BK$505,ROW(I767)/2-2,1)),"")</f>
        <v/>
      </c>
      <c r="M768" s="45"/>
      <c r="N768" s="92" t="str">
        <f t="shared" si="58"/>
        <v/>
      </c>
      <c r="O768" s="91" t="str">
        <f>IF(MOD(ROW(I767),2)=0,IF( OR(INDEX(Calculation!$BL$6:$BL$505,ROW(I767)/2-2,1)="",AND(INDEX(Calculation!$BL$6:$BL$505,ROW(I767)/2-2,1)="-",INDEX(Calculation!$BJ$6:$BJ$505,ROW(I767)/2-2,1)="-")),"",INDEX(Calculation!$BL$6:$BL$505,ROW(I767)/2-2,1)&amp; " - " &amp; INDEX(Calculation!$BM$6:$BM$505,ROW(I767)/2-2,1)),"")</f>
        <v/>
      </c>
      <c r="P768" s="45"/>
      <c r="Q768" s="92" t="str">
        <f t="shared" si="59"/>
        <v/>
      </c>
      <c r="R768" s="91" t="str">
        <f>IF(MOD(ROW(L767),2)=0,IF( OR(INDEX(Calculation!$BN$6:$BN$505,ROW(L767)/2-2,1)="",AND(INDEX(Calculation!$BN$6:$BN$505,ROW(L767)/2-2,1)="-",INDEX(Calculation!$BL$6:$BL$505,ROW(I767)/2-2,1)="-")),"",INDEX(Calculation!$BN$6:$BN$505,ROW(L767)/2-2,1)&amp; " - " &amp; INDEX(Calculation!$BO$6:$BO$505,ROW(L767)/2-2,1)),"")</f>
        <v/>
      </c>
      <c r="S768" s="63"/>
    </row>
    <row r="769" spans="2:19" x14ac:dyDescent="0.25">
      <c r="B769" s="62"/>
      <c r="C769" s="45"/>
      <c r="D769" s="81"/>
      <c r="E769" s="92" t="str">
        <f t="shared" si="55"/>
        <v/>
      </c>
      <c r="F769" s="91" t="str">
        <f>IF(MOD(ROW(F768),2)=0,IF( LEN(INDEX(Calculation!$BF$6:$BF$505,ROW(F768)/2-2,1))=0,"",INDEX(Calculation!$BF$6:$BF$505,ROW(F768)/2-2,1)&amp; " - " &amp; INDEX(Calculation!$BG$6:$BG$505,ROW(F768)/2-2,1)),"")</f>
        <v/>
      </c>
      <c r="G769" s="45"/>
      <c r="H769" s="92" t="str">
        <f t="shared" si="56"/>
        <v/>
      </c>
      <c r="I769" s="91" t="str">
        <f>IF(MOD(ROW(I768),2)=0,IF( OR(INDEX(Calculation!$BH$6:$BH$505,ROW(I768)/2-2,1)="",AND(INDEX(Calculation!$BH$6:$BH$505,ROW(I768)/2-2,1)="-",INDEX(Calculation!$BG$6:$BG$505,ROW(I768)/2-2,1)="-")),"",INDEX(Calculation!$BH$6:$BH$505,ROW(I768)/2-2,1)&amp; " - " &amp; INDEX(Calculation!$BI$6:$BI$505,ROW(I768)/2-2,1)),"")</f>
        <v/>
      </c>
      <c r="J769" s="45"/>
      <c r="K769" s="92" t="str">
        <f t="shared" si="57"/>
        <v/>
      </c>
      <c r="L769" s="91" t="str">
        <f>IF(MOD(ROW(I768),2)=0,IF( OR(INDEX(Calculation!$BJ$6:$BJ$505,ROW(I768)/2-2,1)="",AND(INDEX(Calculation!$BJ$6:$BJ$505,ROW(I768)/2-2,1)="-",INDEX(Calculation!$BH$6:$BH$505,ROW(I768)/2-2,1)="-")),"",INDEX(Calculation!$BJ$6:$BJ$505,ROW(I768)/2-2,1)&amp; " - " &amp; INDEX(Calculation!$BK$6:$BK$505,ROW(I768)/2-2,1)),"")</f>
        <v/>
      </c>
      <c r="M769" s="45"/>
      <c r="N769" s="92" t="str">
        <f t="shared" si="58"/>
        <v/>
      </c>
      <c r="O769" s="91" t="str">
        <f>IF(MOD(ROW(I768),2)=0,IF( OR(INDEX(Calculation!$BL$6:$BL$505,ROW(I768)/2-2,1)="",AND(INDEX(Calculation!$BL$6:$BL$505,ROW(I768)/2-2,1)="-",INDEX(Calculation!$BJ$6:$BJ$505,ROW(I768)/2-2,1)="-")),"",INDEX(Calculation!$BL$6:$BL$505,ROW(I768)/2-2,1)&amp; " - " &amp; INDEX(Calculation!$BM$6:$BM$505,ROW(I768)/2-2,1)),"")</f>
        <v/>
      </c>
      <c r="P769" s="45"/>
      <c r="Q769" s="92" t="str">
        <f t="shared" si="59"/>
        <v/>
      </c>
      <c r="R769" s="91" t="str">
        <f>IF(MOD(ROW(L768),2)=0,IF( OR(INDEX(Calculation!$BN$6:$BN$505,ROW(L768)/2-2,1)="",AND(INDEX(Calculation!$BN$6:$BN$505,ROW(L768)/2-2,1)="-",INDEX(Calculation!$BL$6:$BL$505,ROW(I768)/2-2,1)="-")),"",INDEX(Calculation!$BN$6:$BN$505,ROW(L768)/2-2,1)&amp; " - " &amp; INDEX(Calculation!$BO$6:$BO$505,ROW(L768)/2-2,1)),"")</f>
        <v/>
      </c>
      <c r="S769" s="63"/>
    </row>
    <row r="770" spans="2:19" x14ac:dyDescent="0.25">
      <c r="B770" s="62"/>
      <c r="C770" s="45"/>
      <c r="D770" s="81"/>
      <c r="E770" s="92" t="str">
        <f t="shared" si="55"/>
        <v/>
      </c>
      <c r="F770" s="91" t="str">
        <f>IF(MOD(ROW(F769),2)=0,IF( LEN(INDEX(Calculation!$BF$6:$BF$505,ROW(F769)/2-2,1))=0,"",INDEX(Calculation!$BF$6:$BF$505,ROW(F769)/2-2,1)&amp; " - " &amp; INDEX(Calculation!$BG$6:$BG$505,ROW(F769)/2-2,1)),"")</f>
        <v/>
      </c>
      <c r="G770" s="45"/>
      <c r="H770" s="92" t="str">
        <f t="shared" si="56"/>
        <v/>
      </c>
      <c r="I770" s="91" t="str">
        <f>IF(MOD(ROW(I769),2)=0,IF( OR(INDEX(Calculation!$BH$6:$BH$505,ROW(I769)/2-2,1)="",AND(INDEX(Calculation!$BH$6:$BH$505,ROW(I769)/2-2,1)="-",INDEX(Calculation!$BG$6:$BG$505,ROW(I769)/2-2,1)="-")),"",INDEX(Calculation!$BH$6:$BH$505,ROW(I769)/2-2,1)&amp; " - " &amp; INDEX(Calculation!$BI$6:$BI$505,ROW(I769)/2-2,1)),"")</f>
        <v/>
      </c>
      <c r="J770" s="45"/>
      <c r="K770" s="92" t="str">
        <f t="shared" si="57"/>
        <v/>
      </c>
      <c r="L770" s="91" t="str">
        <f>IF(MOD(ROW(I769),2)=0,IF( OR(INDEX(Calculation!$BJ$6:$BJ$505,ROW(I769)/2-2,1)="",AND(INDEX(Calculation!$BJ$6:$BJ$505,ROW(I769)/2-2,1)="-",INDEX(Calculation!$BH$6:$BH$505,ROW(I769)/2-2,1)="-")),"",INDEX(Calculation!$BJ$6:$BJ$505,ROW(I769)/2-2,1)&amp; " - " &amp; INDEX(Calculation!$BK$6:$BK$505,ROW(I769)/2-2,1)),"")</f>
        <v/>
      </c>
      <c r="M770" s="45"/>
      <c r="N770" s="92" t="str">
        <f t="shared" si="58"/>
        <v/>
      </c>
      <c r="O770" s="91" t="str">
        <f>IF(MOD(ROW(I769),2)=0,IF( OR(INDEX(Calculation!$BL$6:$BL$505,ROW(I769)/2-2,1)="",AND(INDEX(Calculation!$BL$6:$BL$505,ROW(I769)/2-2,1)="-",INDEX(Calculation!$BJ$6:$BJ$505,ROW(I769)/2-2,1)="-")),"",INDEX(Calculation!$BL$6:$BL$505,ROW(I769)/2-2,1)&amp; " - " &amp; INDEX(Calculation!$BM$6:$BM$505,ROW(I769)/2-2,1)),"")</f>
        <v/>
      </c>
      <c r="P770" s="45"/>
      <c r="Q770" s="92" t="str">
        <f t="shared" si="59"/>
        <v/>
      </c>
      <c r="R770" s="91" t="str">
        <f>IF(MOD(ROW(L769),2)=0,IF( OR(INDEX(Calculation!$BN$6:$BN$505,ROW(L769)/2-2,1)="",AND(INDEX(Calculation!$BN$6:$BN$505,ROW(L769)/2-2,1)="-",INDEX(Calculation!$BL$6:$BL$505,ROW(I769)/2-2,1)="-")),"",INDEX(Calculation!$BN$6:$BN$505,ROW(L769)/2-2,1)&amp; " - " &amp; INDEX(Calculation!$BO$6:$BO$505,ROW(L769)/2-2,1)),"")</f>
        <v/>
      </c>
      <c r="S770" s="63"/>
    </row>
    <row r="771" spans="2:19" x14ac:dyDescent="0.25">
      <c r="B771" s="62"/>
      <c r="C771" s="45"/>
      <c r="D771" s="81"/>
      <c r="E771" s="92" t="str">
        <f t="shared" si="55"/>
        <v/>
      </c>
      <c r="F771" s="91" t="str">
        <f>IF(MOD(ROW(F770),2)=0,IF( LEN(INDEX(Calculation!$BF$6:$BF$505,ROW(F770)/2-2,1))=0,"",INDEX(Calculation!$BF$6:$BF$505,ROW(F770)/2-2,1)&amp; " - " &amp; INDEX(Calculation!$BG$6:$BG$505,ROW(F770)/2-2,1)),"")</f>
        <v/>
      </c>
      <c r="G771" s="45"/>
      <c r="H771" s="92" t="str">
        <f t="shared" si="56"/>
        <v/>
      </c>
      <c r="I771" s="91" t="str">
        <f>IF(MOD(ROW(I770),2)=0,IF( OR(INDEX(Calculation!$BH$6:$BH$505,ROW(I770)/2-2,1)="",AND(INDEX(Calculation!$BH$6:$BH$505,ROW(I770)/2-2,1)="-",INDEX(Calculation!$BG$6:$BG$505,ROW(I770)/2-2,1)="-")),"",INDEX(Calculation!$BH$6:$BH$505,ROW(I770)/2-2,1)&amp; " - " &amp; INDEX(Calculation!$BI$6:$BI$505,ROW(I770)/2-2,1)),"")</f>
        <v/>
      </c>
      <c r="J771" s="45"/>
      <c r="K771" s="92" t="str">
        <f t="shared" si="57"/>
        <v/>
      </c>
      <c r="L771" s="91" t="str">
        <f>IF(MOD(ROW(I770),2)=0,IF( OR(INDEX(Calculation!$BJ$6:$BJ$505,ROW(I770)/2-2,1)="",AND(INDEX(Calculation!$BJ$6:$BJ$505,ROW(I770)/2-2,1)="-",INDEX(Calculation!$BH$6:$BH$505,ROW(I770)/2-2,1)="-")),"",INDEX(Calculation!$BJ$6:$BJ$505,ROW(I770)/2-2,1)&amp; " - " &amp; INDEX(Calculation!$BK$6:$BK$505,ROW(I770)/2-2,1)),"")</f>
        <v/>
      </c>
      <c r="M771" s="45"/>
      <c r="N771" s="92" t="str">
        <f t="shared" si="58"/>
        <v/>
      </c>
      <c r="O771" s="91" t="str">
        <f>IF(MOD(ROW(I770),2)=0,IF( OR(INDEX(Calculation!$BL$6:$BL$505,ROW(I770)/2-2,1)="",AND(INDEX(Calculation!$BL$6:$BL$505,ROW(I770)/2-2,1)="-",INDEX(Calculation!$BJ$6:$BJ$505,ROW(I770)/2-2,1)="-")),"",INDEX(Calculation!$BL$6:$BL$505,ROW(I770)/2-2,1)&amp; " - " &amp; INDEX(Calculation!$BM$6:$BM$505,ROW(I770)/2-2,1)),"")</f>
        <v/>
      </c>
      <c r="P771" s="45"/>
      <c r="Q771" s="92" t="str">
        <f t="shared" si="59"/>
        <v/>
      </c>
      <c r="R771" s="91" t="str">
        <f>IF(MOD(ROW(L770),2)=0,IF( OR(INDEX(Calculation!$BN$6:$BN$505,ROW(L770)/2-2,1)="",AND(INDEX(Calculation!$BN$6:$BN$505,ROW(L770)/2-2,1)="-",INDEX(Calculation!$BL$6:$BL$505,ROW(I770)/2-2,1)="-")),"",INDEX(Calculation!$BN$6:$BN$505,ROW(L770)/2-2,1)&amp; " - " &amp; INDEX(Calculation!$BO$6:$BO$505,ROW(L770)/2-2,1)),"")</f>
        <v/>
      </c>
      <c r="S771" s="63"/>
    </row>
    <row r="772" spans="2:19" x14ac:dyDescent="0.25">
      <c r="B772" s="62"/>
      <c r="C772" s="45"/>
      <c r="D772" s="81"/>
      <c r="E772" s="92" t="str">
        <f t="shared" si="55"/>
        <v/>
      </c>
      <c r="F772" s="91" t="str">
        <f>IF(MOD(ROW(F771),2)=0,IF( LEN(INDEX(Calculation!$BF$6:$BF$505,ROW(F771)/2-2,1))=0,"",INDEX(Calculation!$BF$6:$BF$505,ROW(F771)/2-2,1)&amp; " - " &amp; INDEX(Calculation!$BG$6:$BG$505,ROW(F771)/2-2,1)),"")</f>
        <v/>
      </c>
      <c r="G772" s="45"/>
      <c r="H772" s="92" t="str">
        <f t="shared" si="56"/>
        <v/>
      </c>
      <c r="I772" s="91" t="str">
        <f>IF(MOD(ROW(I771),2)=0,IF( OR(INDEX(Calculation!$BH$6:$BH$505,ROW(I771)/2-2,1)="",AND(INDEX(Calculation!$BH$6:$BH$505,ROW(I771)/2-2,1)="-",INDEX(Calculation!$BG$6:$BG$505,ROW(I771)/2-2,1)="-")),"",INDEX(Calculation!$BH$6:$BH$505,ROW(I771)/2-2,1)&amp; " - " &amp; INDEX(Calculation!$BI$6:$BI$505,ROW(I771)/2-2,1)),"")</f>
        <v/>
      </c>
      <c r="J772" s="45"/>
      <c r="K772" s="92" t="str">
        <f t="shared" si="57"/>
        <v/>
      </c>
      <c r="L772" s="91" t="str">
        <f>IF(MOD(ROW(I771),2)=0,IF( OR(INDEX(Calculation!$BJ$6:$BJ$505,ROW(I771)/2-2,1)="",AND(INDEX(Calculation!$BJ$6:$BJ$505,ROW(I771)/2-2,1)="-",INDEX(Calculation!$BH$6:$BH$505,ROW(I771)/2-2,1)="-")),"",INDEX(Calculation!$BJ$6:$BJ$505,ROW(I771)/2-2,1)&amp; " - " &amp; INDEX(Calculation!$BK$6:$BK$505,ROW(I771)/2-2,1)),"")</f>
        <v/>
      </c>
      <c r="M772" s="45"/>
      <c r="N772" s="92" t="str">
        <f t="shared" si="58"/>
        <v/>
      </c>
      <c r="O772" s="91" t="str">
        <f>IF(MOD(ROW(I771),2)=0,IF( OR(INDEX(Calculation!$BL$6:$BL$505,ROW(I771)/2-2,1)="",AND(INDEX(Calculation!$BL$6:$BL$505,ROW(I771)/2-2,1)="-",INDEX(Calculation!$BJ$6:$BJ$505,ROW(I771)/2-2,1)="-")),"",INDEX(Calculation!$BL$6:$BL$505,ROW(I771)/2-2,1)&amp; " - " &amp; INDEX(Calculation!$BM$6:$BM$505,ROW(I771)/2-2,1)),"")</f>
        <v/>
      </c>
      <c r="P772" s="45"/>
      <c r="Q772" s="92" t="str">
        <f t="shared" si="59"/>
        <v/>
      </c>
      <c r="R772" s="91" t="str">
        <f>IF(MOD(ROW(L771),2)=0,IF( OR(INDEX(Calculation!$BN$6:$BN$505,ROW(L771)/2-2,1)="",AND(INDEX(Calculation!$BN$6:$BN$505,ROW(L771)/2-2,1)="-",INDEX(Calculation!$BL$6:$BL$505,ROW(I771)/2-2,1)="-")),"",INDEX(Calculation!$BN$6:$BN$505,ROW(L771)/2-2,1)&amp; " - " &amp; INDEX(Calculation!$BO$6:$BO$505,ROW(L771)/2-2,1)),"")</f>
        <v/>
      </c>
      <c r="S772" s="63"/>
    </row>
    <row r="773" spans="2:19" x14ac:dyDescent="0.25">
      <c r="B773" s="62"/>
      <c r="C773" s="45"/>
      <c r="D773" s="81"/>
      <c r="E773" s="92" t="str">
        <f t="shared" si="55"/>
        <v/>
      </c>
      <c r="F773" s="91" t="str">
        <f>IF(MOD(ROW(F772),2)=0,IF( LEN(INDEX(Calculation!$BF$6:$BF$505,ROW(F772)/2-2,1))=0,"",INDEX(Calculation!$BF$6:$BF$505,ROW(F772)/2-2,1)&amp; " - " &amp; INDEX(Calculation!$BG$6:$BG$505,ROW(F772)/2-2,1)),"")</f>
        <v/>
      </c>
      <c r="G773" s="45"/>
      <c r="H773" s="92" t="str">
        <f t="shared" si="56"/>
        <v/>
      </c>
      <c r="I773" s="91" t="str">
        <f>IF(MOD(ROW(I772),2)=0,IF( OR(INDEX(Calculation!$BH$6:$BH$505,ROW(I772)/2-2,1)="",AND(INDEX(Calculation!$BH$6:$BH$505,ROW(I772)/2-2,1)="-",INDEX(Calculation!$BG$6:$BG$505,ROW(I772)/2-2,1)="-")),"",INDEX(Calculation!$BH$6:$BH$505,ROW(I772)/2-2,1)&amp; " - " &amp; INDEX(Calculation!$BI$6:$BI$505,ROW(I772)/2-2,1)),"")</f>
        <v/>
      </c>
      <c r="J773" s="45"/>
      <c r="K773" s="92" t="str">
        <f t="shared" si="57"/>
        <v/>
      </c>
      <c r="L773" s="91" t="str">
        <f>IF(MOD(ROW(I772),2)=0,IF( OR(INDEX(Calculation!$BJ$6:$BJ$505,ROW(I772)/2-2,1)="",AND(INDEX(Calculation!$BJ$6:$BJ$505,ROW(I772)/2-2,1)="-",INDEX(Calculation!$BH$6:$BH$505,ROW(I772)/2-2,1)="-")),"",INDEX(Calculation!$BJ$6:$BJ$505,ROW(I772)/2-2,1)&amp; " - " &amp; INDEX(Calculation!$BK$6:$BK$505,ROW(I772)/2-2,1)),"")</f>
        <v/>
      </c>
      <c r="M773" s="45"/>
      <c r="N773" s="92" t="str">
        <f t="shared" si="58"/>
        <v/>
      </c>
      <c r="O773" s="91" t="str">
        <f>IF(MOD(ROW(I772),2)=0,IF( OR(INDEX(Calculation!$BL$6:$BL$505,ROW(I772)/2-2,1)="",AND(INDEX(Calculation!$BL$6:$BL$505,ROW(I772)/2-2,1)="-",INDEX(Calculation!$BJ$6:$BJ$505,ROW(I772)/2-2,1)="-")),"",INDEX(Calculation!$BL$6:$BL$505,ROW(I772)/2-2,1)&amp; " - " &amp; INDEX(Calculation!$BM$6:$BM$505,ROW(I772)/2-2,1)),"")</f>
        <v/>
      </c>
      <c r="P773" s="45"/>
      <c r="Q773" s="92" t="str">
        <f t="shared" si="59"/>
        <v/>
      </c>
      <c r="R773" s="91" t="str">
        <f>IF(MOD(ROW(L772),2)=0,IF( OR(INDEX(Calculation!$BN$6:$BN$505,ROW(L772)/2-2,1)="",AND(INDEX(Calculation!$BN$6:$BN$505,ROW(L772)/2-2,1)="-",INDEX(Calculation!$BL$6:$BL$505,ROW(I772)/2-2,1)="-")),"",INDEX(Calculation!$BN$6:$BN$505,ROW(L772)/2-2,1)&amp; " - " &amp; INDEX(Calculation!$BO$6:$BO$505,ROW(L772)/2-2,1)),"")</f>
        <v/>
      </c>
      <c r="S773" s="63"/>
    </row>
    <row r="774" spans="2:19" x14ac:dyDescent="0.25">
      <c r="B774" s="62"/>
      <c r="C774" s="45"/>
      <c r="D774" s="81"/>
      <c r="E774" s="92" t="str">
        <f t="shared" si="55"/>
        <v/>
      </c>
      <c r="F774" s="91" t="str">
        <f>IF(MOD(ROW(F773),2)=0,IF( LEN(INDEX(Calculation!$BF$6:$BF$505,ROW(F773)/2-2,1))=0,"",INDEX(Calculation!$BF$6:$BF$505,ROW(F773)/2-2,1)&amp; " - " &amp; INDEX(Calculation!$BG$6:$BG$505,ROW(F773)/2-2,1)),"")</f>
        <v/>
      </c>
      <c r="G774" s="45"/>
      <c r="H774" s="92" t="str">
        <f t="shared" si="56"/>
        <v/>
      </c>
      <c r="I774" s="91" t="str">
        <f>IF(MOD(ROW(I773),2)=0,IF( OR(INDEX(Calculation!$BH$6:$BH$505,ROW(I773)/2-2,1)="",AND(INDEX(Calculation!$BH$6:$BH$505,ROW(I773)/2-2,1)="-",INDEX(Calculation!$BG$6:$BG$505,ROW(I773)/2-2,1)="-")),"",INDEX(Calculation!$BH$6:$BH$505,ROW(I773)/2-2,1)&amp; " - " &amp; INDEX(Calculation!$BI$6:$BI$505,ROW(I773)/2-2,1)),"")</f>
        <v/>
      </c>
      <c r="J774" s="45"/>
      <c r="K774" s="92" t="str">
        <f t="shared" si="57"/>
        <v/>
      </c>
      <c r="L774" s="91" t="str">
        <f>IF(MOD(ROW(I773),2)=0,IF( OR(INDEX(Calculation!$BJ$6:$BJ$505,ROW(I773)/2-2,1)="",AND(INDEX(Calculation!$BJ$6:$BJ$505,ROW(I773)/2-2,1)="-",INDEX(Calculation!$BH$6:$BH$505,ROW(I773)/2-2,1)="-")),"",INDEX(Calculation!$BJ$6:$BJ$505,ROW(I773)/2-2,1)&amp; " - " &amp; INDEX(Calculation!$BK$6:$BK$505,ROW(I773)/2-2,1)),"")</f>
        <v/>
      </c>
      <c r="M774" s="45"/>
      <c r="N774" s="92" t="str">
        <f t="shared" si="58"/>
        <v/>
      </c>
      <c r="O774" s="91" t="str">
        <f>IF(MOD(ROW(I773),2)=0,IF( OR(INDEX(Calculation!$BL$6:$BL$505,ROW(I773)/2-2,1)="",AND(INDEX(Calculation!$BL$6:$BL$505,ROW(I773)/2-2,1)="-",INDEX(Calculation!$BJ$6:$BJ$505,ROW(I773)/2-2,1)="-")),"",INDEX(Calculation!$BL$6:$BL$505,ROW(I773)/2-2,1)&amp; " - " &amp; INDEX(Calculation!$BM$6:$BM$505,ROW(I773)/2-2,1)),"")</f>
        <v/>
      </c>
      <c r="P774" s="45"/>
      <c r="Q774" s="92" t="str">
        <f t="shared" si="59"/>
        <v/>
      </c>
      <c r="R774" s="91" t="str">
        <f>IF(MOD(ROW(L773),2)=0,IF( OR(INDEX(Calculation!$BN$6:$BN$505,ROW(L773)/2-2,1)="",AND(INDEX(Calculation!$BN$6:$BN$505,ROW(L773)/2-2,1)="-",INDEX(Calculation!$BL$6:$BL$505,ROW(I773)/2-2,1)="-")),"",INDEX(Calculation!$BN$6:$BN$505,ROW(L773)/2-2,1)&amp; " - " &amp; INDEX(Calculation!$BO$6:$BO$505,ROW(L773)/2-2,1)),"")</f>
        <v/>
      </c>
      <c r="S774" s="63"/>
    </row>
    <row r="775" spans="2:19" x14ac:dyDescent="0.25">
      <c r="B775" s="62"/>
      <c r="C775" s="45"/>
      <c r="D775" s="81"/>
      <c r="E775" s="92" t="str">
        <f t="shared" ref="E775:E838" si="60">IF(OR(AND(C776="",F776&lt;&gt;""),AND(C775="",F775="",E776="x")),"x","")</f>
        <v/>
      </c>
      <c r="F775" s="91" t="str">
        <f>IF(MOD(ROW(F774),2)=0,IF( LEN(INDEX(Calculation!$BF$6:$BF$505,ROW(F774)/2-2,1))=0,"",INDEX(Calculation!$BF$6:$BF$505,ROW(F774)/2-2,1)&amp; " - " &amp; INDEX(Calculation!$BG$6:$BG$505,ROW(F774)/2-2,1)),"")</f>
        <v/>
      </c>
      <c r="G775" s="45"/>
      <c r="H775" s="92" t="str">
        <f t="shared" ref="H775:H838" si="61">IF(OR(AND(F776="",I776&lt;&gt;""),AND(F775="",I775="",H776="x")),"x","")</f>
        <v/>
      </c>
      <c r="I775" s="91" t="str">
        <f>IF(MOD(ROW(I774),2)=0,IF( OR(INDEX(Calculation!$BH$6:$BH$505,ROW(I774)/2-2,1)="",AND(INDEX(Calculation!$BH$6:$BH$505,ROW(I774)/2-2,1)="-",INDEX(Calculation!$BG$6:$BG$505,ROW(I774)/2-2,1)="-")),"",INDEX(Calculation!$BH$6:$BH$505,ROW(I774)/2-2,1)&amp; " - " &amp; INDEX(Calculation!$BI$6:$BI$505,ROW(I774)/2-2,1)),"")</f>
        <v/>
      </c>
      <c r="J775" s="45"/>
      <c r="K775" s="92" t="str">
        <f t="shared" ref="K775:K838" si="62">IF(OR(AND(I776="",L776&lt;&gt;""),AND(I775="",L775="",K776="x")),"x","")</f>
        <v/>
      </c>
      <c r="L775" s="91" t="str">
        <f>IF(MOD(ROW(I774),2)=0,IF( OR(INDEX(Calculation!$BJ$6:$BJ$505,ROW(I774)/2-2,1)="",AND(INDEX(Calculation!$BJ$6:$BJ$505,ROW(I774)/2-2,1)="-",INDEX(Calculation!$BH$6:$BH$505,ROW(I774)/2-2,1)="-")),"",INDEX(Calculation!$BJ$6:$BJ$505,ROW(I774)/2-2,1)&amp; " - " &amp; INDEX(Calculation!$BK$6:$BK$505,ROW(I774)/2-2,1)),"")</f>
        <v/>
      </c>
      <c r="M775" s="45"/>
      <c r="N775" s="92" t="str">
        <f t="shared" ref="N775:N838" si="63">IF(OR(AND(L776="",O776&lt;&gt;""),AND(L775="",O775="",N776="x")),"x","")</f>
        <v/>
      </c>
      <c r="O775" s="91" t="str">
        <f>IF(MOD(ROW(I774),2)=0,IF( OR(INDEX(Calculation!$BL$6:$BL$505,ROW(I774)/2-2,1)="",AND(INDEX(Calculation!$BL$6:$BL$505,ROW(I774)/2-2,1)="-",INDEX(Calculation!$BJ$6:$BJ$505,ROW(I774)/2-2,1)="-")),"",INDEX(Calculation!$BL$6:$BL$505,ROW(I774)/2-2,1)&amp; " - " &amp; INDEX(Calculation!$BM$6:$BM$505,ROW(I774)/2-2,1)),"")</f>
        <v/>
      </c>
      <c r="P775" s="45"/>
      <c r="Q775" s="92" t="str">
        <f t="shared" ref="Q775:Q838" si="64">IF(OR(AND(O776="",R776&lt;&gt;""),AND(O775="",R775="",Q776="x")),"x","")</f>
        <v/>
      </c>
      <c r="R775" s="91" t="str">
        <f>IF(MOD(ROW(L774),2)=0,IF( OR(INDEX(Calculation!$BN$6:$BN$505,ROW(L774)/2-2,1)="",AND(INDEX(Calculation!$BN$6:$BN$505,ROW(L774)/2-2,1)="-",INDEX(Calculation!$BL$6:$BL$505,ROW(I774)/2-2,1)="-")),"",INDEX(Calculation!$BN$6:$BN$505,ROW(L774)/2-2,1)&amp; " - " &amp; INDEX(Calculation!$BO$6:$BO$505,ROW(L774)/2-2,1)),"")</f>
        <v/>
      </c>
      <c r="S775" s="63"/>
    </row>
    <row r="776" spans="2:19" x14ac:dyDescent="0.25">
      <c r="B776" s="62"/>
      <c r="C776" s="45"/>
      <c r="D776" s="81"/>
      <c r="E776" s="92" t="str">
        <f t="shared" si="60"/>
        <v/>
      </c>
      <c r="F776" s="91" t="str">
        <f>IF(MOD(ROW(F775),2)=0,IF( LEN(INDEX(Calculation!$BF$6:$BF$505,ROW(F775)/2-2,1))=0,"",INDEX(Calculation!$BF$6:$BF$505,ROW(F775)/2-2,1)&amp; " - " &amp; INDEX(Calculation!$BG$6:$BG$505,ROW(F775)/2-2,1)),"")</f>
        <v/>
      </c>
      <c r="G776" s="45"/>
      <c r="H776" s="92" t="str">
        <f t="shared" si="61"/>
        <v/>
      </c>
      <c r="I776" s="91" t="str">
        <f>IF(MOD(ROW(I775),2)=0,IF( OR(INDEX(Calculation!$BH$6:$BH$505,ROW(I775)/2-2,1)="",AND(INDEX(Calculation!$BH$6:$BH$505,ROW(I775)/2-2,1)="-",INDEX(Calculation!$BG$6:$BG$505,ROW(I775)/2-2,1)="-")),"",INDEX(Calculation!$BH$6:$BH$505,ROW(I775)/2-2,1)&amp; " - " &amp; INDEX(Calculation!$BI$6:$BI$505,ROW(I775)/2-2,1)),"")</f>
        <v/>
      </c>
      <c r="J776" s="45"/>
      <c r="K776" s="92" t="str">
        <f t="shared" si="62"/>
        <v/>
      </c>
      <c r="L776" s="91" t="str">
        <f>IF(MOD(ROW(I775),2)=0,IF( OR(INDEX(Calculation!$BJ$6:$BJ$505,ROW(I775)/2-2,1)="",AND(INDEX(Calculation!$BJ$6:$BJ$505,ROW(I775)/2-2,1)="-",INDEX(Calculation!$BH$6:$BH$505,ROW(I775)/2-2,1)="-")),"",INDEX(Calculation!$BJ$6:$BJ$505,ROW(I775)/2-2,1)&amp; " - " &amp; INDEX(Calculation!$BK$6:$BK$505,ROW(I775)/2-2,1)),"")</f>
        <v/>
      </c>
      <c r="M776" s="45"/>
      <c r="N776" s="92" t="str">
        <f t="shared" si="63"/>
        <v/>
      </c>
      <c r="O776" s="91" t="str">
        <f>IF(MOD(ROW(I775),2)=0,IF( OR(INDEX(Calculation!$BL$6:$BL$505,ROW(I775)/2-2,1)="",AND(INDEX(Calculation!$BL$6:$BL$505,ROW(I775)/2-2,1)="-",INDEX(Calculation!$BJ$6:$BJ$505,ROW(I775)/2-2,1)="-")),"",INDEX(Calculation!$BL$6:$BL$505,ROW(I775)/2-2,1)&amp; " - " &amp; INDEX(Calculation!$BM$6:$BM$505,ROW(I775)/2-2,1)),"")</f>
        <v/>
      </c>
      <c r="P776" s="45"/>
      <c r="Q776" s="92" t="str">
        <f t="shared" si="64"/>
        <v/>
      </c>
      <c r="R776" s="91" t="str">
        <f>IF(MOD(ROW(L775),2)=0,IF( OR(INDEX(Calculation!$BN$6:$BN$505,ROW(L775)/2-2,1)="",AND(INDEX(Calculation!$BN$6:$BN$505,ROW(L775)/2-2,1)="-",INDEX(Calculation!$BL$6:$BL$505,ROW(I775)/2-2,1)="-")),"",INDEX(Calculation!$BN$6:$BN$505,ROW(L775)/2-2,1)&amp; " - " &amp; INDEX(Calculation!$BO$6:$BO$505,ROW(L775)/2-2,1)),"")</f>
        <v/>
      </c>
      <c r="S776" s="63"/>
    </row>
    <row r="777" spans="2:19" x14ac:dyDescent="0.25">
      <c r="B777" s="62"/>
      <c r="C777" s="45"/>
      <c r="D777" s="81"/>
      <c r="E777" s="92" t="str">
        <f t="shared" si="60"/>
        <v/>
      </c>
      <c r="F777" s="91" t="str">
        <f>IF(MOD(ROW(F776),2)=0,IF( LEN(INDEX(Calculation!$BF$6:$BF$505,ROW(F776)/2-2,1))=0,"",INDEX(Calculation!$BF$6:$BF$505,ROW(F776)/2-2,1)&amp; " - " &amp; INDEX(Calculation!$BG$6:$BG$505,ROW(F776)/2-2,1)),"")</f>
        <v/>
      </c>
      <c r="G777" s="45"/>
      <c r="H777" s="92" t="str">
        <f t="shared" si="61"/>
        <v/>
      </c>
      <c r="I777" s="91" t="str">
        <f>IF(MOD(ROW(I776),2)=0,IF( OR(INDEX(Calculation!$BH$6:$BH$505,ROW(I776)/2-2,1)="",AND(INDEX(Calculation!$BH$6:$BH$505,ROW(I776)/2-2,1)="-",INDEX(Calculation!$BG$6:$BG$505,ROW(I776)/2-2,1)="-")),"",INDEX(Calculation!$BH$6:$BH$505,ROW(I776)/2-2,1)&amp; " - " &amp; INDEX(Calculation!$BI$6:$BI$505,ROW(I776)/2-2,1)),"")</f>
        <v/>
      </c>
      <c r="J777" s="45"/>
      <c r="K777" s="92" t="str">
        <f t="shared" si="62"/>
        <v/>
      </c>
      <c r="L777" s="91" t="str">
        <f>IF(MOD(ROW(I776),2)=0,IF( OR(INDEX(Calculation!$BJ$6:$BJ$505,ROW(I776)/2-2,1)="",AND(INDEX(Calculation!$BJ$6:$BJ$505,ROW(I776)/2-2,1)="-",INDEX(Calculation!$BH$6:$BH$505,ROW(I776)/2-2,1)="-")),"",INDEX(Calculation!$BJ$6:$BJ$505,ROW(I776)/2-2,1)&amp; " - " &amp; INDEX(Calculation!$BK$6:$BK$505,ROW(I776)/2-2,1)),"")</f>
        <v/>
      </c>
      <c r="M777" s="45"/>
      <c r="N777" s="92" t="str">
        <f t="shared" si="63"/>
        <v/>
      </c>
      <c r="O777" s="91" t="str">
        <f>IF(MOD(ROW(I776),2)=0,IF( OR(INDEX(Calculation!$BL$6:$BL$505,ROW(I776)/2-2,1)="",AND(INDEX(Calculation!$BL$6:$BL$505,ROW(I776)/2-2,1)="-",INDEX(Calculation!$BJ$6:$BJ$505,ROW(I776)/2-2,1)="-")),"",INDEX(Calculation!$BL$6:$BL$505,ROW(I776)/2-2,1)&amp; " - " &amp; INDEX(Calculation!$BM$6:$BM$505,ROW(I776)/2-2,1)),"")</f>
        <v/>
      </c>
      <c r="P777" s="45"/>
      <c r="Q777" s="92" t="str">
        <f t="shared" si="64"/>
        <v/>
      </c>
      <c r="R777" s="91" t="str">
        <f>IF(MOD(ROW(L776),2)=0,IF( OR(INDEX(Calculation!$BN$6:$BN$505,ROW(L776)/2-2,1)="",AND(INDEX(Calculation!$BN$6:$BN$505,ROW(L776)/2-2,1)="-",INDEX(Calculation!$BL$6:$BL$505,ROW(I776)/2-2,1)="-")),"",INDEX(Calculation!$BN$6:$BN$505,ROW(L776)/2-2,1)&amp; " - " &amp; INDEX(Calculation!$BO$6:$BO$505,ROW(L776)/2-2,1)),"")</f>
        <v/>
      </c>
      <c r="S777" s="63"/>
    </row>
    <row r="778" spans="2:19" x14ac:dyDescent="0.25">
      <c r="B778" s="62"/>
      <c r="C778" s="45"/>
      <c r="D778" s="81"/>
      <c r="E778" s="92" t="str">
        <f t="shared" si="60"/>
        <v/>
      </c>
      <c r="F778" s="91" t="str">
        <f>IF(MOD(ROW(F777),2)=0,IF( LEN(INDEX(Calculation!$BF$6:$BF$505,ROW(F777)/2-2,1))=0,"",INDEX(Calculation!$BF$6:$BF$505,ROW(F777)/2-2,1)&amp; " - " &amp; INDEX(Calculation!$BG$6:$BG$505,ROW(F777)/2-2,1)),"")</f>
        <v/>
      </c>
      <c r="G778" s="45"/>
      <c r="H778" s="92" t="str">
        <f t="shared" si="61"/>
        <v/>
      </c>
      <c r="I778" s="91" t="str">
        <f>IF(MOD(ROW(I777),2)=0,IF( OR(INDEX(Calculation!$BH$6:$BH$505,ROW(I777)/2-2,1)="",AND(INDEX(Calculation!$BH$6:$BH$505,ROW(I777)/2-2,1)="-",INDEX(Calculation!$BG$6:$BG$505,ROW(I777)/2-2,1)="-")),"",INDEX(Calculation!$BH$6:$BH$505,ROW(I777)/2-2,1)&amp; " - " &amp; INDEX(Calculation!$BI$6:$BI$505,ROW(I777)/2-2,1)),"")</f>
        <v/>
      </c>
      <c r="J778" s="45"/>
      <c r="K778" s="92" t="str">
        <f t="shared" si="62"/>
        <v/>
      </c>
      <c r="L778" s="91" t="str">
        <f>IF(MOD(ROW(I777),2)=0,IF( OR(INDEX(Calculation!$BJ$6:$BJ$505,ROW(I777)/2-2,1)="",AND(INDEX(Calculation!$BJ$6:$BJ$505,ROW(I777)/2-2,1)="-",INDEX(Calculation!$BH$6:$BH$505,ROW(I777)/2-2,1)="-")),"",INDEX(Calculation!$BJ$6:$BJ$505,ROW(I777)/2-2,1)&amp; " - " &amp; INDEX(Calculation!$BK$6:$BK$505,ROW(I777)/2-2,1)),"")</f>
        <v/>
      </c>
      <c r="M778" s="45"/>
      <c r="N778" s="92" t="str">
        <f t="shared" si="63"/>
        <v/>
      </c>
      <c r="O778" s="91" t="str">
        <f>IF(MOD(ROW(I777),2)=0,IF( OR(INDEX(Calculation!$BL$6:$BL$505,ROW(I777)/2-2,1)="",AND(INDEX(Calculation!$BL$6:$BL$505,ROW(I777)/2-2,1)="-",INDEX(Calculation!$BJ$6:$BJ$505,ROW(I777)/2-2,1)="-")),"",INDEX(Calculation!$BL$6:$BL$505,ROW(I777)/2-2,1)&amp; " - " &amp; INDEX(Calculation!$BM$6:$BM$505,ROW(I777)/2-2,1)),"")</f>
        <v/>
      </c>
      <c r="P778" s="45"/>
      <c r="Q778" s="92" t="str">
        <f t="shared" si="64"/>
        <v/>
      </c>
      <c r="R778" s="91" t="str">
        <f>IF(MOD(ROW(L777),2)=0,IF( OR(INDEX(Calculation!$BN$6:$BN$505,ROW(L777)/2-2,1)="",AND(INDEX(Calculation!$BN$6:$BN$505,ROW(L777)/2-2,1)="-",INDEX(Calculation!$BL$6:$BL$505,ROW(I777)/2-2,1)="-")),"",INDEX(Calculation!$BN$6:$BN$505,ROW(L777)/2-2,1)&amp; " - " &amp; INDEX(Calculation!$BO$6:$BO$505,ROW(L777)/2-2,1)),"")</f>
        <v/>
      </c>
      <c r="S778" s="63"/>
    </row>
    <row r="779" spans="2:19" x14ac:dyDescent="0.25">
      <c r="B779" s="62"/>
      <c r="C779" s="45"/>
      <c r="D779" s="81"/>
      <c r="E779" s="92" t="str">
        <f t="shared" si="60"/>
        <v/>
      </c>
      <c r="F779" s="91" t="str">
        <f>IF(MOD(ROW(F778),2)=0,IF( LEN(INDEX(Calculation!$BF$6:$BF$505,ROW(F778)/2-2,1))=0,"",INDEX(Calculation!$BF$6:$BF$505,ROW(F778)/2-2,1)&amp; " - " &amp; INDEX(Calculation!$BG$6:$BG$505,ROW(F778)/2-2,1)),"")</f>
        <v/>
      </c>
      <c r="G779" s="45"/>
      <c r="H779" s="92" t="str">
        <f t="shared" si="61"/>
        <v/>
      </c>
      <c r="I779" s="91" t="str">
        <f>IF(MOD(ROW(I778),2)=0,IF( OR(INDEX(Calculation!$BH$6:$BH$505,ROW(I778)/2-2,1)="",AND(INDEX(Calculation!$BH$6:$BH$505,ROW(I778)/2-2,1)="-",INDEX(Calculation!$BG$6:$BG$505,ROW(I778)/2-2,1)="-")),"",INDEX(Calculation!$BH$6:$BH$505,ROW(I778)/2-2,1)&amp; " - " &amp; INDEX(Calculation!$BI$6:$BI$505,ROW(I778)/2-2,1)),"")</f>
        <v/>
      </c>
      <c r="J779" s="45"/>
      <c r="K779" s="92" t="str">
        <f t="shared" si="62"/>
        <v/>
      </c>
      <c r="L779" s="91" t="str">
        <f>IF(MOD(ROW(I778),2)=0,IF( OR(INDEX(Calculation!$BJ$6:$BJ$505,ROW(I778)/2-2,1)="",AND(INDEX(Calculation!$BJ$6:$BJ$505,ROW(I778)/2-2,1)="-",INDEX(Calculation!$BH$6:$BH$505,ROW(I778)/2-2,1)="-")),"",INDEX(Calculation!$BJ$6:$BJ$505,ROW(I778)/2-2,1)&amp; " - " &amp; INDEX(Calculation!$BK$6:$BK$505,ROW(I778)/2-2,1)),"")</f>
        <v/>
      </c>
      <c r="M779" s="45"/>
      <c r="N779" s="92" t="str">
        <f t="shared" si="63"/>
        <v/>
      </c>
      <c r="O779" s="91" t="str">
        <f>IF(MOD(ROW(I778),2)=0,IF( OR(INDEX(Calculation!$BL$6:$BL$505,ROW(I778)/2-2,1)="",AND(INDEX(Calculation!$BL$6:$BL$505,ROW(I778)/2-2,1)="-",INDEX(Calculation!$BJ$6:$BJ$505,ROW(I778)/2-2,1)="-")),"",INDEX(Calculation!$BL$6:$BL$505,ROW(I778)/2-2,1)&amp; " - " &amp; INDEX(Calculation!$BM$6:$BM$505,ROW(I778)/2-2,1)),"")</f>
        <v/>
      </c>
      <c r="P779" s="45"/>
      <c r="Q779" s="92" t="str">
        <f t="shared" si="64"/>
        <v/>
      </c>
      <c r="R779" s="91" t="str">
        <f>IF(MOD(ROW(L778),2)=0,IF( OR(INDEX(Calculation!$BN$6:$BN$505,ROW(L778)/2-2,1)="",AND(INDEX(Calculation!$BN$6:$BN$505,ROW(L778)/2-2,1)="-",INDEX(Calculation!$BL$6:$BL$505,ROW(I778)/2-2,1)="-")),"",INDEX(Calculation!$BN$6:$BN$505,ROW(L778)/2-2,1)&amp; " - " &amp; INDEX(Calculation!$BO$6:$BO$505,ROW(L778)/2-2,1)),"")</f>
        <v/>
      </c>
      <c r="S779" s="63"/>
    </row>
    <row r="780" spans="2:19" x14ac:dyDescent="0.25">
      <c r="B780" s="62"/>
      <c r="C780" s="45"/>
      <c r="D780" s="81"/>
      <c r="E780" s="92" t="str">
        <f t="shared" si="60"/>
        <v/>
      </c>
      <c r="F780" s="91" t="str">
        <f>IF(MOD(ROW(F779),2)=0,IF( LEN(INDEX(Calculation!$BF$6:$BF$505,ROW(F779)/2-2,1))=0,"",INDEX(Calculation!$BF$6:$BF$505,ROW(F779)/2-2,1)&amp; " - " &amp; INDEX(Calculation!$BG$6:$BG$505,ROW(F779)/2-2,1)),"")</f>
        <v/>
      </c>
      <c r="G780" s="45"/>
      <c r="H780" s="92" t="str">
        <f t="shared" si="61"/>
        <v/>
      </c>
      <c r="I780" s="91" t="str">
        <f>IF(MOD(ROW(I779),2)=0,IF( OR(INDEX(Calculation!$BH$6:$BH$505,ROW(I779)/2-2,1)="",AND(INDEX(Calculation!$BH$6:$BH$505,ROW(I779)/2-2,1)="-",INDEX(Calculation!$BG$6:$BG$505,ROW(I779)/2-2,1)="-")),"",INDEX(Calculation!$BH$6:$BH$505,ROW(I779)/2-2,1)&amp; " - " &amp; INDEX(Calculation!$BI$6:$BI$505,ROW(I779)/2-2,1)),"")</f>
        <v/>
      </c>
      <c r="J780" s="45"/>
      <c r="K780" s="92" t="str">
        <f t="shared" si="62"/>
        <v/>
      </c>
      <c r="L780" s="91" t="str">
        <f>IF(MOD(ROW(I779),2)=0,IF( OR(INDEX(Calculation!$BJ$6:$BJ$505,ROW(I779)/2-2,1)="",AND(INDEX(Calculation!$BJ$6:$BJ$505,ROW(I779)/2-2,1)="-",INDEX(Calculation!$BH$6:$BH$505,ROW(I779)/2-2,1)="-")),"",INDEX(Calculation!$BJ$6:$BJ$505,ROW(I779)/2-2,1)&amp; " - " &amp; INDEX(Calculation!$BK$6:$BK$505,ROW(I779)/2-2,1)),"")</f>
        <v/>
      </c>
      <c r="M780" s="45"/>
      <c r="N780" s="92" t="str">
        <f t="shared" si="63"/>
        <v/>
      </c>
      <c r="O780" s="91" t="str">
        <f>IF(MOD(ROW(I779),2)=0,IF( OR(INDEX(Calculation!$BL$6:$BL$505,ROW(I779)/2-2,1)="",AND(INDEX(Calculation!$BL$6:$BL$505,ROW(I779)/2-2,1)="-",INDEX(Calculation!$BJ$6:$BJ$505,ROW(I779)/2-2,1)="-")),"",INDEX(Calculation!$BL$6:$BL$505,ROW(I779)/2-2,1)&amp; " - " &amp; INDEX(Calculation!$BM$6:$BM$505,ROW(I779)/2-2,1)),"")</f>
        <v/>
      </c>
      <c r="P780" s="45"/>
      <c r="Q780" s="92" t="str">
        <f t="shared" si="64"/>
        <v/>
      </c>
      <c r="R780" s="91" t="str">
        <f>IF(MOD(ROW(L779),2)=0,IF( OR(INDEX(Calculation!$BN$6:$BN$505,ROW(L779)/2-2,1)="",AND(INDEX(Calculation!$BN$6:$BN$505,ROW(L779)/2-2,1)="-",INDEX(Calculation!$BL$6:$BL$505,ROW(I779)/2-2,1)="-")),"",INDEX(Calculation!$BN$6:$BN$505,ROW(L779)/2-2,1)&amp; " - " &amp; INDEX(Calculation!$BO$6:$BO$505,ROW(L779)/2-2,1)),"")</f>
        <v/>
      </c>
      <c r="S780" s="63"/>
    </row>
    <row r="781" spans="2:19" x14ac:dyDescent="0.25">
      <c r="B781" s="62"/>
      <c r="C781" s="45"/>
      <c r="D781" s="81"/>
      <c r="E781" s="92" t="str">
        <f t="shared" si="60"/>
        <v/>
      </c>
      <c r="F781" s="91" t="str">
        <f>IF(MOD(ROW(F780),2)=0,IF( LEN(INDEX(Calculation!$BF$6:$BF$505,ROW(F780)/2-2,1))=0,"",INDEX(Calculation!$BF$6:$BF$505,ROW(F780)/2-2,1)&amp; " - " &amp; INDEX(Calculation!$BG$6:$BG$505,ROW(F780)/2-2,1)),"")</f>
        <v/>
      </c>
      <c r="G781" s="45"/>
      <c r="H781" s="92" t="str">
        <f t="shared" si="61"/>
        <v/>
      </c>
      <c r="I781" s="91" t="str">
        <f>IF(MOD(ROW(I780),2)=0,IF( OR(INDEX(Calculation!$BH$6:$BH$505,ROW(I780)/2-2,1)="",AND(INDEX(Calculation!$BH$6:$BH$505,ROW(I780)/2-2,1)="-",INDEX(Calculation!$BG$6:$BG$505,ROW(I780)/2-2,1)="-")),"",INDEX(Calculation!$BH$6:$BH$505,ROW(I780)/2-2,1)&amp; " - " &amp; INDEX(Calculation!$BI$6:$BI$505,ROW(I780)/2-2,1)),"")</f>
        <v/>
      </c>
      <c r="J781" s="45"/>
      <c r="K781" s="92" t="str">
        <f t="shared" si="62"/>
        <v/>
      </c>
      <c r="L781" s="91" t="str">
        <f>IF(MOD(ROW(I780),2)=0,IF( OR(INDEX(Calculation!$BJ$6:$BJ$505,ROW(I780)/2-2,1)="",AND(INDEX(Calculation!$BJ$6:$BJ$505,ROW(I780)/2-2,1)="-",INDEX(Calculation!$BH$6:$BH$505,ROW(I780)/2-2,1)="-")),"",INDEX(Calculation!$BJ$6:$BJ$505,ROW(I780)/2-2,1)&amp; " - " &amp; INDEX(Calculation!$BK$6:$BK$505,ROW(I780)/2-2,1)),"")</f>
        <v/>
      </c>
      <c r="M781" s="45"/>
      <c r="N781" s="92" t="str">
        <f t="shared" si="63"/>
        <v/>
      </c>
      <c r="O781" s="91" t="str">
        <f>IF(MOD(ROW(I780),2)=0,IF( OR(INDEX(Calculation!$BL$6:$BL$505,ROW(I780)/2-2,1)="",AND(INDEX(Calculation!$BL$6:$BL$505,ROW(I780)/2-2,1)="-",INDEX(Calculation!$BJ$6:$BJ$505,ROW(I780)/2-2,1)="-")),"",INDEX(Calculation!$BL$6:$BL$505,ROW(I780)/2-2,1)&amp; " - " &amp; INDEX(Calculation!$BM$6:$BM$505,ROW(I780)/2-2,1)),"")</f>
        <v/>
      </c>
      <c r="P781" s="45"/>
      <c r="Q781" s="92" t="str">
        <f t="shared" si="64"/>
        <v/>
      </c>
      <c r="R781" s="91" t="str">
        <f>IF(MOD(ROW(L780),2)=0,IF( OR(INDEX(Calculation!$BN$6:$BN$505,ROW(L780)/2-2,1)="",AND(INDEX(Calculation!$BN$6:$BN$505,ROW(L780)/2-2,1)="-",INDEX(Calculation!$BL$6:$BL$505,ROW(I780)/2-2,1)="-")),"",INDEX(Calculation!$BN$6:$BN$505,ROW(L780)/2-2,1)&amp; " - " &amp; INDEX(Calculation!$BO$6:$BO$505,ROW(L780)/2-2,1)),"")</f>
        <v/>
      </c>
      <c r="S781" s="63"/>
    </row>
    <row r="782" spans="2:19" x14ac:dyDescent="0.25">
      <c r="B782" s="62"/>
      <c r="C782" s="45"/>
      <c r="D782" s="81"/>
      <c r="E782" s="92" t="str">
        <f t="shared" si="60"/>
        <v/>
      </c>
      <c r="F782" s="91" t="str">
        <f>IF(MOD(ROW(F781),2)=0,IF( LEN(INDEX(Calculation!$BF$6:$BF$505,ROW(F781)/2-2,1))=0,"",INDEX(Calculation!$BF$6:$BF$505,ROW(F781)/2-2,1)&amp; " - " &amp; INDEX(Calculation!$BG$6:$BG$505,ROW(F781)/2-2,1)),"")</f>
        <v/>
      </c>
      <c r="G782" s="45"/>
      <c r="H782" s="92" t="str">
        <f t="shared" si="61"/>
        <v/>
      </c>
      <c r="I782" s="91" t="str">
        <f>IF(MOD(ROW(I781),2)=0,IF( OR(INDEX(Calculation!$BH$6:$BH$505,ROW(I781)/2-2,1)="",AND(INDEX(Calculation!$BH$6:$BH$505,ROW(I781)/2-2,1)="-",INDEX(Calculation!$BG$6:$BG$505,ROW(I781)/2-2,1)="-")),"",INDEX(Calculation!$BH$6:$BH$505,ROW(I781)/2-2,1)&amp; " - " &amp; INDEX(Calculation!$BI$6:$BI$505,ROW(I781)/2-2,1)),"")</f>
        <v/>
      </c>
      <c r="J782" s="45"/>
      <c r="K782" s="92" t="str">
        <f t="shared" si="62"/>
        <v/>
      </c>
      <c r="L782" s="91" t="str">
        <f>IF(MOD(ROW(I781),2)=0,IF( OR(INDEX(Calculation!$BJ$6:$BJ$505,ROW(I781)/2-2,1)="",AND(INDEX(Calculation!$BJ$6:$BJ$505,ROW(I781)/2-2,1)="-",INDEX(Calculation!$BH$6:$BH$505,ROW(I781)/2-2,1)="-")),"",INDEX(Calculation!$BJ$6:$BJ$505,ROW(I781)/2-2,1)&amp; " - " &amp; INDEX(Calculation!$BK$6:$BK$505,ROW(I781)/2-2,1)),"")</f>
        <v/>
      </c>
      <c r="M782" s="45"/>
      <c r="N782" s="92" t="str">
        <f t="shared" si="63"/>
        <v/>
      </c>
      <c r="O782" s="91" t="str">
        <f>IF(MOD(ROW(I781),2)=0,IF( OR(INDEX(Calculation!$BL$6:$BL$505,ROW(I781)/2-2,1)="",AND(INDEX(Calculation!$BL$6:$BL$505,ROW(I781)/2-2,1)="-",INDEX(Calculation!$BJ$6:$BJ$505,ROW(I781)/2-2,1)="-")),"",INDEX(Calculation!$BL$6:$BL$505,ROW(I781)/2-2,1)&amp; " - " &amp; INDEX(Calculation!$BM$6:$BM$505,ROW(I781)/2-2,1)),"")</f>
        <v/>
      </c>
      <c r="P782" s="45"/>
      <c r="Q782" s="92" t="str">
        <f t="shared" si="64"/>
        <v/>
      </c>
      <c r="R782" s="91" t="str">
        <f>IF(MOD(ROW(L781),2)=0,IF( OR(INDEX(Calculation!$BN$6:$BN$505,ROW(L781)/2-2,1)="",AND(INDEX(Calculation!$BN$6:$BN$505,ROW(L781)/2-2,1)="-",INDEX(Calculation!$BL$6:$BL$505,ROW(I781)/2-2,1)="-")),"",INDEX(Calculation!$BN$6:$BN$505,ROW(L781)/2-2,1)&amp; " - " &amp; INDEX(Calculation!$BO$6:$BO$505,ROW(L781)/2-2,1)),"")</f>
        <v/>
      </c>
      <c r="S782" s="63"/>
    </row>
    <row r="783" spans="2:19" x14ac:dyDescent="0.25">
      <c r="B783" s="62"/>
      <c r="C783" s="45"/>
      <c r="D783" s="81"/>
      <c r="E783" s="92" t="str">
        <f t="shared" si="60"/>
        <v/>
      </c>
      <c r="F783" s="91" t="str">
        <f>IF(MOD(ROW(F782),2)=0,IF( LEN(INDEX(Calculation!$BF$6:$BF$505,ROW(F782)/2-2,1))=0,"",INDEX(Calculation!$BF$6:$BF$505,ROW(F782)/2-2,1)&amp; " - " &amp; INDEX(Calculation!$BG$6:$BG$505,ROW(F782)/2-2,1)),"")</f>
        <v/>
      </c>
      <c r="G783" s="45"/>
      <c r="H783" s="92" t="str">
        <f t="shared" si="61"/>
        <v/>
      </c>
      <c r="I783" s="91" t="str">
        <f>IF(MOD(ROW(I782),2)=0,IF( OR(INDEX(Calculation!$BH$6:$BH$505,ROW(I782)/2-2,1)="",AND(INDEX(Calculation!$BH$6:$BH$505,ROW(I782)/2-2,1)="-",INDEX(Calculation!$BG$6:$BG$505,ROW(I782)/2-2,1)="-")),"",INDEX(Calculation!$BH$6:$BH$505,ROW(I782)/2-2,1)&amp; " - " &amp; INDEX(Calculation!$BI$6:$BI$505,ROW(I782)/2-2,1)),"")</f>
        <v/>
      </c>
      <c r="J783" s="45"/>
      <c r="K783" s="92" t="str">
        <f t="shared" si="62"/>
        <v/>
      </c>
      <c r="L783" s="91" t="str">
        <f>IF(MOD(ROW(I782),2)=0,IF( OR(INDEX(Calculation!$BJ$6:$BJ$505,ROW(I782)/2-2,1)="",AND(INDEX(Calculation!$BJ$6:$BJ$505,ROW(I782)/2-2,1)="-",INDEX(Calculation!$BH$6:$BH$505,ROW(I782)/2-2,1)="-")),"",INDEX(Calculation!$BJ$6:$BJ$505,ROW(I782)/2-2,1)&amp; " - " &amp; INDEX(Calculation!$BK$6:$BK$505,ROW(I782)/2-2,1)),"")</f>
        <v/>
      </c>
      <c r="M783" s="45"/>
      <c r="N783" s="92" t="str">
        <f t="shared" si="63"/>
        <v/>
      </c>
      <c r="O783" s="91" t="str">
        <f>IF(MOD(ROW(I782),2)=0,IF( OR(INDEX(Calculation!$BL$6:$BL$505,ROW(I782)/2-2,1)="",AND(INDEX(Calculation!$BL$6:$BL$505,ROW(I782)/2-2,1)="-",INDEX(Calculation!$BJ$6:$BJ$505,ROW(I782)/2-2,1)="-")),"",INDEX(Calculation!$BL$6:$BL$505,ROW(I782)/2-2,1)&amp; " - " &amp; INDEX(Calculation!$BM$6:$BM$505,ROW(I782)/2-2,1)),"")</f>
        <v/>
      </c>
      <c r="P783" s="45"/>
      <c r="Q783" s="92" t="str">
        <f t="shared" si="64"/>
        <v/>
      </c>
      <c r="R783" s="91" t="str">
        <f>IF(MOD(ROW(L782),2)=0,IF( OR(INDEX(Calculation!$BN$6:$BN$505,ROW(L782)/2-2,1)="",AND(INDEX(Calculation!$BN$6:$BN$505,ROW(L782)/2-2,1)="-",INDEX(Calculation!$BL$6:$BL$505,ROW(I782)/2-2,1)="-")),"",INDEX(Calculation!$BN$6:$BN$505,ROW(L782)/2-2,1)&amp; " - " &amp; INDEX(Calculation!$BO$6:$BO$505,ROW(L782)/2-2,1)),"")</f>
        <v/>
      </c>
      <c r="S783" s="63"/>
    </row>
    <row r="784" spans="2:19" x14ac:dyDescent="0.25">
      <c r="B784" s="62"/>
      <c r="C784" s="45"/>
      <c r="D784" s="81"/>
      <c r="E784" s="92" t="str">
        <f t="shared" si="60"/>
        <v/>
      </c>
      <c r="F784" s="91" t="str">
        <f>IF(MOD(ROW(F783),2)=0,IF( LEN(INDEX(Calculation!$BF$6:$BF$505,ROW(F783)/2-2,1))=0,"",INDEX(Calculation!$BF$6:$BF$505,ROW(F783)/2-2,1)&amp; " - " &amp; INDEX(Calculation!$BG$6:$BG$505,ROW(F783)/2-2,1)),"")</f>
        <v/>
      </c>
      <c r="G784" s="45"/>
      <c r="H784" s="92" t="str">
        <f t="shared" si="61"/>
        <v/>
      </c>
      <c r="I784" s="91" t="str">
        <f>IF(MOD(ROW(I783),2)=0,IF( OR(INDEX(Calculation!$BH$6:$BH$505,ROW(I783)/2-2,1)="",AND(INDEX(Calculation!$BH$6:$BH$505,ROW(I783)/2-2,1)="-",INDEX(Calculation!$BG$6:$BG$505,ROW(I783)/2-2,1)="-")),"",INDEX(Calculation!$BH$6:$BH$505,ROW(I783)/2-2,1)&amp; " - " &amp; INDEX(Calculation!$BI$6:$BI$505,ROW(I783)/2-2,1)),"")</f>
        <v/>
      </c>
      <c r="J784" s="45"/>
      <c r="K784" s="92" t="str">
        <f t="shared" si="62"/>
        <v/>
      </c>
      <c r="L784" s="91" t="str">
        <f>IF(MOD(ROW(I783),2)=0,IF( OR(INDEX(Calculation!$BJ$6:$BJ$505,ROW(I783)/2-2,1)="",AND(INDEX(Calculation!$BJ$6:$BJ$505,ROW(I783)/2-2,1)="-",INDEX(Calculation!$BH$6:$BH$505,ROW(I783)/2-2,1)="-")),"",INDEX(Calculation!$BJ$6:$BJ$505,ROW(I783)/2-2,1)&amp; " - " &amp; INDEX(Calculation!$BK$6:$BK$505,ROW(I783)/2-2,1)),"")</f>
        <v/>
      </c>
      <c r="M784" s="45"/>
      <c r="N784" s="92" t="str">
        <f t="shared" si="63"/>
        <v/>
      </c>
      <c r="O784" s="91" t="str">
        <f>IF(MOD(ROW(I783),2)=0,IF( OR(INDEX(Calculation!$BL$6:$BL$505,ROW(I783)/2-2,1)="",AND(INDEX(Calculation!$BL$6:$BL$505,ROW(I783)/2-2,1)="-",INDEX(Calculation!$BJ$6:$BJ$505,ROW(I783)/2-2,1)="-")),"",INDEX(Calculation!$BL$6:$BL$505,ROW(I783)/2-2,1)&amp; " - " &amp; INDEX(Calculation!$BM$6:$BM$505,ROW(I783)/2-2,1)),"")</f>
        <v/>
      </c>
      <c r="P784" s="45"/>
      <c r="Q784" s="92" t="str">
        <f t="shared" si="64"/>
        <v/>
      </c>
      <c r="R784" s="91" t="str">
        <f>IF(MOD(ROW(L783),2)=0,IF( OR(INDEX(Calculation!$BN$6:$BN$505,ROW(L783)/2-2,1)="",AND(INDEX(Calculation!$BN$6:$BN$505,ROW(L783)/2-2,1)="-",INDEX(Calculation!$BL$6:$BL$505,ROW(I783)/2-2,1)="-")),"",INDEX(Calculation!$BN$6:$BN$505,ROW(L783)/2-2,1)&amp; " - " &amp; INDEX(Calculation!$BO$6:$BO$505,ROW(L783)/2-2,1)),"")</f>
        <v/>
      </c>
      <c r="S784" s="63"/>
    </row>
    <row r="785" spans="2:19" x14ac:dyDescent="0.25">
      <c r="B785" s="62"/>
      <c r="C785" s="45"/>
      <c r="D785" s="81"/>
      <c r="E785" s="92" t="str">
        <f t="shared" si="60"/>
        <v/>
      </c>
      <c r="F785" s="91" t="str">
        <f>IF(MOD(ROW(F784),2)=0,IF( LEN(INDEX(Calculation!$BF$6:$BF$505,ROW(F784)/2-2,1))=0,"",INDEX(Calculation!$BF$6:$BF$505,ROW(F784)/2-2,1)&amp; " - " &amp; INDEX(Calculation!$BG$6:$BG$505,ROW(F784)/2-2,1)),"")</f>
        <v/>
      </c>
      <c r="G785" s="45"/>
      <c r="H785" s="92" t="str">
        <f t="shared" si="61"/>
        <v/>
      </c>
      <c r="I785" s="91" t="str">
        <f>IF(MOD(ROW(I784),2)=0,IF( OR(INDEX(Calculation!$BH$6:$BH$505,ROW(I784)/2-2,1)="",AND(INDEX(Calculation!$BH$6:$BH$505,ROW(I784)/2-2,1)="-",INDEX(Calculation!$BG$6:$BG$505,ROW(I784)/2-2,1)="-")),"",INDEX(Calculation!$BH$6:$BH$505,ROW(I784)/2-2,1)&amp; " - " &amp; INDEX(Calculation!$BI$6:$BI$505,ROW(I784)/2-2,1)),"")</f>
        <v/>
      </c>
      <c r="J785" s="45"/>
      <c r="K785" s="92" t="str">
        <f t="shared" si="62"/>
        <v/>
      </c>
      <c r="L785" s="91" t="str">
        <f>IF(MOD(ROW(I784),2)=0,IF( OR(INDEX(Calculation!$BJ$6:$BJ$505,ROW(I784)/2-2,1)="",AND(INDEX(Calculation!$BJ$6:$BJ$505,ROW(I784)/2-2,1)="-",INDEX(Calculation!$BH$6:$BH$505,ROW(I784)/2-2,1)="-")),"",INDEX(Calculation!$BJ$6:$BJ$505,ROW(I784)/2-2,1)&amp; " - " &amp; INDEX(Calculation!$BK$6:$BK$505,ROW(I784)/2-2,1)),"")</f>
        <v/>
      </c>
      <c r="M785" s="45"/>
      <c r="N785" s="92" t="str">
        <f t="shared" si="63"/>
        <v/>
      </c>
      <c r="O785" s="91" t="str">
        <f>IF(MOD(ROW(I784),2)=0,IF( OR(INDEX(Calculation!$BL$6:$BL$505,ROW(I784)/2-2,1)="",AND(INDEX(Calculation!$BL$6:$BL$505,ROW(I784)/2-2,1)="-",INDEX(Calculation!$BJ$6:$BJ$505,ROW(I784)/2-2,1)="-")),"",INDEX(Calculation!$BL$6:$BL$505,ROW(I784)/2-2,1)&amp; " - " &amp; INDEX(Calculation!$BM$6:$BM$505,ROW(I784)/2-2,1)),"")</f>
        <v/>
      </c>
      <c r="P785" s="45"/>
      <c r="Q785" s="92" t="str">
        <f t="shared" si="64"/>
        <v/>
      </c>
      <c r="R785" s="91" t="str">
        <f>IF(MOD(ROW(L784),2)=0,IF( OR(INDEX(Calculation!$BN$6:$BN$505,ROW(L784)/2-2,1)="",AND(INDEX(Calculation!$BN$6:$BN$505,ROW(L784)/2-2,1)="-",INDEX(Calculation!$BL$6:$BL$505,ROW(I784)/2-2,1)="-")),"",INDEX(Calculation!$BN$6:$BN$505,ROW(L784)/2-2,1)&amp; " - " &amp; INDEX(Calculation!$BO$6:$BO$505,ROW(L784)/2-2,1)),"")</f>
        <v/>
      </c>
      <c r="S785" s="63"/>
    </row>
    <row r="786" spans="2:19" x14ac:dyDescent="0.25">
      <c r="B786" s="62"/>
      <c r="C786" s="45"/>
      <c r="D786" s="81"/>
      <c r="E786" s="92" t="str">
        <f t="shared" si="60"/>
        <v/>
      </c>
      <c r="F786" s="91" t="str">
        <f>IF(MOD(ROW(F785),2)=0,IF( LEN(INDEX(Calculation!$BF$6:$BF$505,ROW(F785)/2-2,1))=0,"",INDEX(Calculation!$BF$6:$BF$505,ROW(F785)/2-2,1)&amp; " - " &amp; INDEX(Calculation!$BG$6:$BG$505,ROW(F785)/2-2,1)),"")</f>
        <v/>
      </c>
      <c r="G786" s="45"/>
      <c r="H786" s="92" t="str">
        <f t="shared" si="61"/>
        <v/>
      </c>
      <c r="I786" s="91" t="str">
        <f>IF(MOD(ROW(I785),2)=0,IF( OR(INDEX(Calculation!$BH$6:$BH$505,ROW(I785)/2-2,1)="",AND(INDEX(Calculation!$BH$6:$BH$505,ROW(I785)/2-2,1)="-",INDEX(Calculation!$BG$6:$BG$505,ROW(I785)/2-2,1)="-")),"",INDEX(Calculation!$BH$6:$BH$505,ROW(I785)/2-2,1)&amp; " - " &amp; INDEX(Calculation!$BI$6:$BI$505,ROW(I785)/2-2,1)),"")</f>
        <v/>
      </c>
      <c r="J786" s="45"/>
      <c r="K786" s="92" t="str">
        <f t="shared" si="62"/>
        <v/>
      </c>
      <c r="L786" s="91" t="str">
        <f>IF(MOD(ROW(I785),2)=0,IF( OR(INDEX(Calculation!$BJ$6:$BJ$505,ROW(I785)/2-2,1)="",AND(INDEX(Calculation!$BJ$6:$BJ$505,ROW(I785)/2-2,1)="-",INDEX(Calculation!$BH$6:$BH$505,ROW(I785)/2-2,1)="-")),"",INDEX(Calculation!$BJ$6:$BJ$505,ROW(I785)/2-2,1)&amp; " - " &amp; INDEX(Calculation!$BK$6:$BK$505,ROW(I785)/2-2,1)),"")</f>
        <v/>
      </c>
      <c r="M786" s="45"/>
      <c r="N786" s="92" t="str">
        <f t="shared" si="63"/>
        <v/>
      </c>
      <c r="O786" s="91" t="str">
        <f>IF(MOD(ROW(I785),2)=0,IF( OR(INDEX(Calculation!$BL$6:$BL$505,ROW(I785)/2-2,1)="",AND(INDEX(Calculation!$BL$6:$BL$505,ROW(I785)/2-2,1)="-",INDEX(Calculation!$BJ$6:$BJ$505,ROW(I785)/2-2,1)="-")),"",INDEX(Calculation!$BL$6:$BL$505,ROW(I785)/2-2,1)&amp; " - " &amp; INDEX(Calculation!$BM$6:$BM$505,ROW(I785)/2-2,1)),"")</f>
        <v/>
      </c>
      <c r="P786" s="45"/>
      <c r="Q786" s="92" t="str">
        <f t="shared" si="64"/>
        <v/>
      </c>
      <c r="R786" s="91" t="str">
        <f>IF(MOD(ROW(L785),2)=0,IF( OR(INDEX(Calculation!$BN$6:$BN$505,ROW(L785)/2-2,1)="",AND(INDEX(Calculation!$BN$6:$BN$505,ROW(L785)/2-2,1)="-",INDEX(Calculation!$BL$6:$BL$505,ROW(I785)/2-2,1)="-")),"",INDEX(Calculation!$BN$6:$BN$505,ROW(L785)/2-2,1)&amp; " - " &amp; INDEX(Calculation!$BO$6:$BO$505,ROW(L785)/2-2,1)),"")</f>
        <v/>
      </c>
      <c r="S786" s="63"/>
    </row>
    <row r="787" spans="2:19" x14ac:dyDescent="0.25">
      <c r="B787" s="62"/>
      <c r="C787" s="45"/>
      <c r="D787" s="81"/>
      <c r="E787" s="92" t="str">
        <f t="shared" si="60"/>
        <v/>
      </c>
      <c r="F787" s="91" t="str">
        <f>IF(MOD(ROW(F786),2)=0,IF( LEN(INDEX(Calculation!$BF$6:$BF$505,ROW(F786)/2-2,1))=0,"",INDEX(Calculation!$BF$6:$BF$505,ROW(F786)/2-2,1)&amp; " - " &amp; INDEX(Calculation!$BG$6:$BG$505,ROW(F786)/2-2,1)),"")</f>
        <v/>
      </c>
      <c r="G787" s="45"/>
      <c r="H787" s="92" t="str">
        <f t="shared" si="61"/>
        <v/>
      </c>
      <c r="I787" s="91" t="str">
        <f>IF(MOD(ROW(I786),2)=0,IF( OR(INDEX(Calculation!$BH$6:$BH$505,ROW(I786)/2-2,1)="",AND(INDEX(Calculation!$BH$6:$BH$505,ROW(I786)/2-2,1)="-",INDEX(Calculation!$BG$6:$BG$505,ROW(I786)/2-2,1)="-")),"",INDEX(Calculation!$BH$6:$BH$505,ROW(I786)/2-2,1)&amp; " - " &amp; INDEX(Calculation!$BI$6:$BI$505,ROW(I786)/2-2,1)),"")</f>
        <v/>
      </c>
      <c r="J787" s="45"/>
      <c r="K787" s="92" t="str">
        <f t="shared" si="62"/>
        <v/>
      </c>
      <c r="L787" s="91" t="str">
        <f>IF(MOD(ROW(I786),2)=0,IF( OR(INDEX(Calculation!$BJ$6:$BJ$505,ROW(I786)/2-2,1)="",AND(INDEX(Calculation!$BJ$6:$BJ$505,ROW(I786)/2-2,1)="-",INDEX(Calculation!$BH$6:$BH$505,ROW(I786)/2-2,1)="-")),"",INDEX(Calculation!$BJ$6:$BJ$505,ROW(I786)/2-2,1)&amp; " - " &amp; INDEX(Calculation!$BK$6:$BK$505,ROW(I786)/2-2,1)),"")</f>
        <v/>
      </c>
      <c r="M787" s="45"/>
      <c r="N787" s="92" t="str">
        <f t="shared" si="63"/>
        <v/>
      </c>
      <c r="O787" s="91" t="str">
        <f>IF(MOD(ROW(I786),2)=0,IF( OR(INDEX(Calculation!$BL$6:$BL$505,ROW(I786)/2-2,1)="",AND(INDEX(Calculation!$BL$6:$BL$505,ROW(I786)/2-2,1)="-",INDEX(Calculation!$BJ$6:$BJ$505,ROW(I786)/2-2,1)="-")),"",INDEX(Calculation!$BL$6:$BL$505,ROW(I786)/2-2,1)&amp; " - " &amp; INDEX(Calculation!$BM$6:$BM$505,ROW(I786)/2-2,1)),"")</f>
        <v/>
      </c>
      <c r="P787" s="45"/>
      <c r="Q787" s="92" t="str">
        <f t="shared" si="64"/>
        <v/>
      </c>
      <c r="R787" s="91" t="str">
        <f>IF(MOD(ROW(L786),2)=0,IF( OR(INDEX(Calculation!$BN$6:$BN$505,ROW(L786)/2-2,1)="",AND(INDEX(Calculation!$BN$6:$BN$505,ROW(L786)/2-2,1)="-",INDEX(Calculation!$BL$6:$BL$505,ROW(I786)/2-2,1)="-")),"",INDEX(Calculation!$BN$6:$BN$505,ROW(L786)/2-2,1)&amp; " - " &amp; INDEX(Calculation!$BO$6:$BO$505,ROW(L786)/2-2,1)),"")</f>
        <v/>
      </c>
      <c r="S787" s="63"/>
    </row>
    <row r="788" spans="2:19" x14ac:dyDescent="0.25">
      <c r="B788" s="62"/>
      <c r="C788" s="45"/>
      <c r="D788" s="81"/>
      <c r="E788" s="92" t="str">
        <f t="shared" si="60"/>
        <v/>
      </c>
      <c r="F788" s="91" t="str">
        <f>IF(MOD(ROW(F787),2)=0,IF( LEN(INDEX(Calculation!$BF$6:$BF$505,ROW(F787)/2-2,1))=0,"",INDEX(Calculation!$BF$6:$BF$505,ROW(F787)/2-2,1)&amp; " - " &amp; INDEX(Calculation!$BG$6:$BG$505,ROW(F787)/2-2,1)),"")</f>
        <v/>
      </c>
      <c r="G788" s="45"/>
      <c r="H788" s="92" t="str">
        <f t="shared" si="61"/>
        <v/>
      </c>
      <c r="I788" s="91" t="str">
        <f>IF(MOD(ROW(I787),2)=0,IF( OR(INDEX(Calculation!$BH$6:$BH$505,ROW(I787)/2-2,1)="",AND(INDEX(Calculation!$BH$6:$BH$505,ROW(I787)/2-2,1)="-",INDEX(Calculation!$BG$6:$BG$505,ROW(I787)/2-2,1)="-")),"",INDEX(Calculation!$BH$6:$BH$505,ROW(I787)/2-2,1)&amp; " - " &amp; INDEX(Calculation!$BI$6:$BI$505,ROW(I787)/2-2,1)),"")</f>
        <v/>
      </c>
      <c r="J788" s="45"/>
      <c r="K788" s="92" t="str">
        <f t="shared" si="62"/>
        <v/>
      </c>
      <c r="L788" s="91" t="str">
        <f>IF(MOD(ROW(I787),2)=0,IF( OR(INDEX(Calculation!$BJ$6:$BJ$505,ROW(I787)/2-2,1)="",AND(INDEX(Calculation!$BJ$6:$BJ$505,ROW(I787)/2-2,1)="-",INDEX(Calculation!$BH$6:$BH$505,ROW(I787)/2-2,1)="-")),"",INDEX(Calculation!$BJ$6:$BJ$505,ROW(I787)/2-2,1)&amp; " - " &amp; INDEX(Calculation!$BK$6:$BK$505,ROW(I787)/2-2,1)),"")</f>
        <v/>
      </c>
      <c r="M788" s="45"/>
      <c r="N788" s="92" t="str">
        <f t="shared" si="63"/>
        <v/>
      </c>
      <c r="O788" s="91" t="str">
        <f>IF(MOD(ROW(I787),2)=0,IF( OR(INDEX(Calculation!$BL$6:$BL$505,ROW(I787)/2-2,1)="",AND(INDEX(Calculation!$BL$6:$BL$505,ROW(I787)/2-2,1)="-",INDEX(Calculation!$BJ$6:$BJ$505,ROW(I787)/2-2,1)="-")),"",INDEX(Calculation!$BL$6:$BL$505,ROW(I787)/2-2,1)&amp; " - " &amp; INDEX(Calculation!$BM$6:$BM$505,ROW(I787)/2-2,1)),"")</f>
        <v/>
      </c>
      <c r="P788" s="45"/>
      <c r="Q788" s="92" t="str">
        <f t="shared" si="64"/>
        <v/>
      </c>
      <c r="R788" s="91" t="str">
        <f>IF(MOD(ROW(L787),2)=0,IF( OR(INDEX(Calculation!$BN$6:$BN$505,ROW(L787)/2-2,1)="",AND(INDEX(Calculation!$BN$6:$BN$505,ROW(L787)/2-2,1)="-",INDEX(Calculation!$BL$6:$BL$505,ROW(I787)/2-2,1)="-")),"",INDEX(Calculation!$BN$6:$BN$505,ROW(L787)/2-2,1)&amp; " - " &amp; INDEX(Calculation!$BO$6:$BO$505,ROW(L787)/2-2,1)),"")</f>
        <v/>
      </c>
      <c r="S788" s="63"/>
    </row>
    <row r="789" spans="2:19" x14ac:dyDescent="0.25">
      <c r="B789" s="62"/>
      <c r="C789" s="45"/>
      <c r="D789" s="81"/>
      <c r="E789" s="92" t="str">
        <f t="shared" si="60"/>
        <v/>
      </c>
      <c r="F789" s="91" t="str">
        <f>IF(MOD(ROW(F788),2)=0,IF( LEN(INDEX(Calculation!$BF$6:$BF$505,ROW(F788)/2-2,1))=0,"",INDEX(Calculation!$BF$6:$BF$505,ROW(F788)/2-2,1)&amp; " - " &amp; INDEX(Calculation!$BG$6:$BG$505,ROW(F788)/2-2,1)),"")</f>
        <v/>
      </c>
      <c r="G789" s="45"/>
      <c r="H789" s="92" t="str">
        <f t="shared" si="61"/>
        <v/>
      </c>
      <c r="I789" s="91" t="str">
        <f>IF(MOD(ROW(I788),2)=0,IF( OR(INDEX(Calculation!$BH$6:$BH$505,ROW(I788)/2-2,1)="",AND(INDEX(Calculation!$BH$6:$BH$505,ROW(I788)/2-2,1)="-",INDEX(Calculation!$BG$6:$BG$505,ROW(I788)/2-2,1)="-")),"",INDEX(Calculation!$BH$6:$BH$505,ROW(I788)/2-2,1)&amp; " - " &amp; INDEX(Calculation!$BI$6:$BI$505,ROW(I788)/2-2,1)),"")</f>
        <v/>
      </c>
      <c r="J789" s="45"/>
      <c r="K789" s="92" t="str">
        <f t="shared" si="62"/>
        <v/>
      </c>
      <c r="L789" s="91" t="str">
        <f>IF(MOD(ROW(I788),2)=0,IF( OR(INDEX(Calculation!$BJ$6:$BJ$505,ROW(I788)/2-2,1)="",AND(INDEX(Calculation!$BJ$6:$BJ$505,ROW(I788)/2-2,1)="-",INDEX(Calculation!$BH$6:$BH$505,ROW(I788)/2-2,1)="-")),"",INDEX(Calculation!$BJ$6:$BJ$505,ROW(I788)/2-2,1)&amp; " - " &amp; INDEX(Calculation!$BK$6:$BK$505,ROW(I788)/2-2,1)),"")</f>
        <v/>
      </c>
      <c r="M789" s="45"/>
      <c r="N789" s="92" t="str">
        <f t="shared" si="63"/>
        <v/>
      </c>
      <c r="O789" s="91" t="str">
        <f>IF(MOD(ROW(I788),2)=0,IF( OR(INDEX(Calculation!$BL$6:$BL$505,ROW(I788)/2-2,1)="",AND(INDEX(Calculation!$BL$6:$BL$505,ROW(I788)/2-2,1)="-",INDEX(Calculation!$BJ$6:$BJ$505,ROW(I788)/2-2,1)="-")),"",INDEX(Calculation!$BL$6:$BL$505,ROW(I788)/2-2,1)&amp; " - " &amp; INDEX(Calculation!$BM$6:$BM$505,ROW(I788)/2-2,1)),"")</f>
        <v/>
      </c>
      <c r="P789" s="45"/>
      <c r="Q789" s="92" t="str">
        <f t="shared" si="64"/>
        <v/>
      </c>
      <c r="R789" s="91" t="str">
        <f>IF(MOD(ROW(L788),2)=0,IF( OR(INDEX(Calculation!$BN$6:$BN$505,ROW(L788)/2-2,1)="",AND(INDEX(Calculation!$BN$6:$BN$505,ROW(L788)/2-2,1)="-",INDEX(Calculation!$BL$6:$BL$505,ROW(I788)/2-2,1)="-")),"",INDEX(Calculation!$BN$6:$BN$505,ROW(L788)/2-2,1)&amp; " - " &amp; INDEX(Calculation!$BO$6:$BO$505,ROW(L788)/2-2,1)),"")</f>
        <v/>
      </c>
      <c r="S789" s="63"/>
    </row>
    <row r="790" spans="2:19" x14ac:dyDescent="0.25">
      <c r="B790" s="62"/>
      <c r="C790" s="45"/>
      <c r="D790" s="81"/>
      <c r="E790" s="92" t="str">
        <f t="shared" si="60"/>
        <v/>
      </c>
      <c r="F790" s="91" t="str">
        <f>IF(MOD(ROW(F789),2)=0,IF( LEN(INDEX(Calculation!$BF$6:$BF$505,ROW(F789)/2-2,1))=0,"",INDEX(Calculation!$BF$6:$BF$505,ROW(F789)/2-2,1)&amp; " - " &amp; INDEX(Calculation!$BG$6:$BG$505,ROW(F789)/2-2,1)),"")</f>
        <v/>
      </c>
      <c r="G790" s="45"/>
      <c r="H790" s="92" t="str">
        <f t="shared" si="61"/>
        <v/>
      </c>
      <c r="I790" s="91" t="str">
        <f>IF(MOD(ROW(I789),2)=0,IF( OR(INDEX(Calculation!$BH$6:$BH$505,ROW(I789)/2-2,1)="",AND(INDEX(Calculation!$BH$6:$BH$505,ROW(I789)/2-2,1)="-",INDEX(Calculation!$BG$6:$BG$505,ROW(I789)/2-2,1)="-")),"",INDEX(Calculation!$BH$6:$BH$505,ROW(I789)/2-2,1)&amp; " - " &amp; INDEX(Calculation!$BI$6:$BI$505,ROW(I789)/2-2,1)),"")</f>
        <v/>
      </c>
      <c r="J790" s="45"/>
      <c r="K790" s="92" t="str">
        <f t="shared" si="62"/>
        <v/>
      </c>
      <c r="L790" s="91" t="str">
        <f>IF(MOD(ROW(I789),2)=0,IF( OR(INDEX(Calculation!$BJ$6:$BJ$505,ROW(I789)/2-2,1)="",AND(INDEX(Calculation!$BJ$6:$BJ$505,ROW(I789)/2-2,1)="-",INDEX(Calculation!$BH$6:$BH$505,ROW(I789)/2-2,1)="-")),"",INDEX(Calculation!$BJ$6:$BJ$505,ROW(I789)/2-2,1)&amp; " - " &amp; INDEX(Calculation!$BK$6:$BK$505,ROW(I789)/2-2,1)),"")</f>
        <v/>
      </c>
      <c r="M790" s="45"/>
      <c r="N790" s="92" t="str">
        <f t="shared" si="63"/>
        <v/>
      </c>
      <c r="O790" s="91" t="str">
        <f>IF(MOD(ROW(I789),2)=0,IF( OR(INDEX(Calculation!$BL$6:$BL$505,ROW(I789)/2-2,1)="",AND(INDEX(Calculation!$BL$6:$BL$505,ROW(I789)/2-2,1)="-",INDEX(Calculation!$BJ$6:$BJ$505,ROW(I789)/2-2,1)="-")),"",INDEX(Calculation!$BL$6:$BL$505,ROW(I789)/2-2,1)&amp; " - " &amp; INDEX(Calculation!$BM$6:$BM$505,ROW(I789)/2-2,1)),"")</f>
        <v/>
      </c>
      <c r="P790" s="45"/>
      <c r="Q790" s="92" t="str">
        <f t="shared" si="64"/>
        <v/>
      </c>
      <c r="R790" s="91" t="str">
        <f>IF(MOD(ROW(L789),2)=0,IF( OR(INDEX(Calculation!$BN$6:$BN$505,ROW(L789)/2-2,1)="",AND(INDEX(Calculation!$BN$6:$BN$505,ROW(L789)/2-2,1)="-",INDEX(Calculation!$BL$6:$BL$505,ROW(I789)/2-2,1)="-")),"",INDEX(Calculation!$BN$6:$BN$505,ROW(L789)/2-2,1)&amp; " - " &amp; INDEX(Calculation!$BO$6:$BO$505,ROW(L789)/2-2,1)),"")</f>
        <v/>
      </c>
      <c r="S790" s="63"/>
    </row>
    <row r="791" spans="2:19" x14ac:dyDescent="0.25">
      <c r="B791" s="62"/>
      <c r="C791" s="45"/>
      <c r="D791" s="81"/>
      <c r="E791" s="92" t="str">
        <f t="shared" si="60"/>
        <v/>
      </c>
      <c r="F791" s="91" t="str">
        <f>IF(MOD(ROW(F790),2)=0,IF( LEN(INDEX(Calculation!$BF$6:$BF$505,ROW(F790)/2-2,1))=0,"",INDEX(Calculation!$BF$6:$BF$505,ROW(F790)/2-2,1)&amp; " - " &amp; INDEX(Calculation!$BG$6:$BG$505,ROW(F790)/2-2,1)),"")</f>
        <v/>
      </c>
      <c r="G791" s="45"/>
      <c r="H791" s="92" t="str">
        <f t="shared" si="61"/>
        <v/>
      </c>
      <c r="I791" s="91" t="str">
        <f>IF(MOD(ROW(I790),2)=0,IF( OR(INDEX(Calculation!$BH$6:$BH$505,ROW(I790)/2-2,1)="",AND(INDEX(Calculation!$BH$6:$BH$505,ROW(I790)/2-2,1)="-",INDEX(Calculation!$BG$6:$BG$505,ROW(I790)/2-2,1)="-")),"",INDEX(Calculation!$BH$6:$BH$505,ROW(I790)/2-2,1)&amp; " - " &amp; INDEX(Calculation!$BI$6:$BI$505,ROW(I790)/2-2,1)),"")</f>
        <v/>
      </c>
      <c r="J791" s="45"/>
      <c r="K791" s="92" t="str">
        <f t="shared" si="62"/>
        <v/>
      </c>
      <c r="L791" s="91" t="str">
        <f>IF(MOD(ROW(I790),2)=0,IF( OR(INDEX(Calculation!$BJ$6:$BJ$505,ROW(I790)/2-2,1)="",AND(INDEX(Calculation!$BJ$6:$BJ$505,ROW(I790)/2-2,1)="-",INDEX(Calculation!$BH$6:$BH$505,ROW(I790)/2-2,1)="-")),"",INDEX(Calculation!$BJ$6:$BJ$505,ROW(I790)/2-2,1)&amp; " - " &amp; INDEX(Calculation!$BK$6:$BK$505,ROW(I790)/2-2,1)),"")</f>
        <v/>
      </c>
      <c r="M791" s="45"/>
      <c r="N791" s="92" t="str">
        <f t="shared" si="63"/>
        <v/>
      </c>
      <c r="O791" s="91" t="str">
        <f>IF(MOD(ROW(I790),2)=0,IF( OR(INDEX(Calculation!$BL$6:$BL$505,ROW(I790)/2-2,1)="",AND(INDEX(Calculation!$BL$6:$BL$505,ROW(I790)/2-2,1)="-",INDEX(Calculation!$BJ$6:$BJ$505,ROW(I790)/2-2,1)="-")),"",INDEX(Calculation!$BL$6:$BL$505,ROW(I790)/2-2,1)&amp; " - " &amp; INDEX(Calculation!$BM$6:$BM$505,ROW(I790)/2-2,1)),"")</f>
        <v/>
      </c>
      <c r="P791" s="45"/>
      <c r="Q791" s="92" t="str">
        <f t="shared" si="64"/>
        <v/>
      </c>
      <c r="R791" s="91" t="str">
        <f>IF(MOD(ROW(L790),2)=0,IF( OR(INDEX(Calculation!$BN$6:$BN$505,ROW(L790)/2-2,1)="",AND(INDEX(Calculation!$BN$6:$BN$505,ROW(L790)/2-2,1)="-",INDEX(Calculation!$BL$6:$BL$505,ROW(I790)/2-2,1)="-")),"",INDEX(Calculation!$BN$6:$BN$505,ROW(L790)/2-2,1)&amp; " - " &amp; INDEX(Calculation!$BO$6:$BO$505,ROW(L790)/2-2,1)),"")</f>
        <v/>
      </c>
      <c r="S791" s="63"/>
    </row>
    <row r="792" spans="2:19" x14ac:dyDescent="0.25">
      <c r="B792" s="62"/>
      <c r="C792" s="45"/>
      <c r="D792" s="81"/>
      <c r="E792" s="92" t="str">
        <f t="shared" si="60"/>
        <v/>
      </c>
      <c r="F792" s="91" t="str">
        <f>IF(MOD(ROW(F791),2)=0,IF( LEN(INDEX(Calculation!$BF$6:$BF$505,ROW(F791)/2-2,1))=0,"",INDEX(Calculation!$BF$6:$BF$505,ROW(F791)/2-2,1)&amp; " - " &amp; INDEX(Calculation!$BG$6:$BG$505,ROW(F791)/2-2,1)),"")</f>
        <v/>
      </c>
      <c r="G792" s="45"/>
      <c r="H792" s="92" t="str">
        <f t="shared" si="61"/>
        <v/>
      </c>
      <c r="I792" s="91" t="str">
        <f>IF(MOD(ROW(I791),2)=0,IF( OR(INDEX(Calculation!$BH$6:$BH$505,ROW(I791)/2-2,1)="",AND(INDEX(Calculation!$BH$6:$BH$505,ROW(I791)/2-2,1)="-",INDEX(Calculation!$BG$6:$BG$505,ROW(I791)/2-2,1)="-")),"",INDEX(Calculation!$BH$6:$BH$505,ROW(I791)/2-2,1)&amp; " - " &amp; INDEX(Calculation!$BI$6:$BI$505,ROW(I791)/2-2,1)),"")</f>
        <v/>
      </c>
      <c r="J792" s="45"/>
      <c r="K792" s="92" t="str">
        <f t="shared" si="62"/>
        <v/>
      </c>
      <c r="L792" s="91" t="str">
        <f>IF(MOD(ROW(I791),2)=0,IF( OR(INDEX(Calculation!$BJ$6:$BJ$505,ROW(I791)/2-2,1)="",AND(INDEX(Calculation!$BJ$6:$BJ$505,ROW(I791)/2-2,1)="-",INDEX(Calculation!$BH$6:$BH$505,ROW(I791)/2-2,1)="-")),"",INDEX(Calculation!$BJ$6:$BJ$505,ROW(I791)/2-2,1)&amp; " - " &amp; INDEX(Calculation!$BK$6:$BK$505,ROW(I791)/2-2,1)),"")</f>
        <v/>
      </c>
      <c r="M792" s="45"/>
      <c r="N792" s="92" t="str">
        <f t="shared" si="63"/>
        <v/>
      </c>
      <c r="O792" s="91" t="str">
        <f>IF(MOD(ROW(I791),2)=0,IF( OR(INDEX(Calculation!$BL$6:$BL$505,ROW(I791)/2-2,1)="",AND(INDEX(Calculation!$BL$6:$BL$505,ROW(I791)/2-2,1)="-",INDEX(Calculation!$BJ$6:$BJ$505,ROW(I791)/2-2,1)="-")),"",INDEX(Calculation!$BL$6:$BL$505,ROW(I791)/2-2,1)&amp; " - " &amp; INDEX(Calculation!$BM$6:$BM$505,ROW(I791)/2-2,1)),"")</f>
        <v/>
      </c>
      <c r="P792" s="45"/>
      <c r="Q792" s="92" t="str">
        <f t="shared" si="64"/>
        <v/>
      </c>
      <c r="R792" s="91" t="str">
        <f>IF(MOD(ROW(L791),2)=0,IF( OR(INDEX(Calculation!$BN$6:$BN$505,ROW(L791)/2-2,1)="",AND(INDEX(Calculation!$BN$6:$BN$505,ROW(L791)/2-2,1)="-",INDEX(Calculation!$BL$6:$BL$505,ROW(I791)/2-2,1)="-")),"",INDEX(Calculation!$BN$6:$BN$505,ROW(L791)/2-2,1)&amp; " - " &amp; INDEX(Calculation!$BO$6:$BO$505,ROW(L791)/2-2,1)),"")</f>
        <v/>
      </c>
      <c r="S792" s="63"/>
    </row>
    <row r="793" spans="2:19" x14ac:dyDescent="0.25">
      <c r="B793" s="62"/>
      <c r="C793" s="45"/>
      <c r="D793" s="81"/>
      <c r="E793" s="92" t="str">
        <f t="shared" si="60"/>
        <v/>
      </c>
      <c r="F793" s="91" t="str">
        <f>IF(MOD(ROW(F792),2)=0,IF( LEN(INDEX(Calculation!$BF$6:$BF$505,ROW(F792)/2-2,1))=0,"",INDEX(Calculation!$BF$6:$BF$505,ROW(F792)/2-2,1)&amp; " - " &amp; INDEX(Calculation!$BG$6:$BG$505,ROW(F792)/2-2,1)),"")</f>
        <v/>
      </c>
      <c r="G793" s="45"/>
      <c r="H793" s="92" t="str">
        <f t="shared" si="61"/>
        <v/>
      </c>
      <c r="I793" s="91" t="str">
        <f>IF(MOD(ROW(I792),2)=0,IF( OR(INDEX(Calculation!$BH$6:$BH$505,ROW(I792)/2-2,1)="",AND(INDEX(Calculation!$BH$6:$BH$505,ROW(I792)/2-2,1)="-",INDEX(Calculation!$BG$6:$BG$505,ROW(I792)/2-2,1)="-")),"",INDEX(Calculation!$BH$6:$BH$505,ROW(I792)/2-2,1)&amp; " - " &amp; INDEX(Calculation!$BI$6:$BI$505,ROW(I792)/2-2,1)),"")</f>
        <v/>
      </c>
      <c r="J793" s="45"/>
      <c r="K793" s="92" t="str">
        <f t="shared" si="62"/>
        <v/>
      </c>
      <c r="L793" s="91" t="str">
        <f>IF(MOD(ROW(I792),2)=0,IF( OR(INDEX(Calculation!$BJ$6:$BJ$505,ROW(I792)/2-2,1)="",AND(INDEX(Calculation!$BJ$6:$BJ$505,ROW(I792)/2-2,1)="-",INDEX(Calculation!$BH$6:$BH$505,ROW(I792)/2-2,1)="-")),"",INDEX(Calculation!$BJ$6:$BJ$505,ROW(I792)/2-2,1)&amp; " - " &amp; INDEX(Calculation!$BK$6:$BK$505,ROW(I792)/2-2,1)),"")</f>
        <v/>
      </c>
      <c r="M793" s="45"/>
      <c r="N793" s="92" t="str">
        <f t="shared" si="63"/>
        <v/>
      </c>
      <c r="O793" s="91" t="str">
        <f>IF(MOD(ROW(I792),2)=0,IF( OR(INDEX(Calculation!$BL$6:$BL$505,ROW(I792)/2-2,1)="",AND(INDEX(Calculation!$BL$6:$BL$505,ROW(I792)/2-2,1)="-",INDEX(Calculation!$BJ$6:$BJ$505,ROW(I792)/2-2,1)="-")),"",INDEX(Calculation!$BL$6:$BL$505,ROW(I792)/2-2,1)&amp; " - " &amp; INDEX(Calculation!$BM$6:$BM$505,ROW(I792)/2-2,1)),"")</f>
        <v/>
      </c>
      <c r="P793" s="45"/>
      <c r="Q793" s="92" t="str">
        <f t="shared" si="64"/>
        <v/>
      </c>
      <c r="R793" s="91" t="str">
        <f>IF(MOD(ROW(L792),2)=0,IF( OR(INDEX(Calculation!$BN$6:$BN$505,ROW(L792)/2-2,1)="",AND(INDEX(Calculation!$BN$6:$BN$505,ROW(L792)/2-2,1)="-",INDEX(Calculation!$BL$6:$BL$505,ROW(I792)/2-2,1)="-")),"",INDEX(Calculation!$BN$6:$BN$505,ROW(L792)/2-2,1)&amp; " - " &amp; INDEX(Calculation!$BO$6:$BO$505,ROW(L792)/2-2,1)),"")</f>
        <v/>
      </c>
      <c r="S793" s="63"/>
    </row>
    <row r="794" spans="2:19" x14ac:dyDescent="0.25">
      <c r="B794" s="62"/>
      <c r="C794" s="45"/>
      <c r="D794" s="81"/>
      <c r="E794" s="92" t="str">
        <f t="shared" si="60"/>
        <v/>
      </c>
      <c r="F794" s="91" t="str">
        <f>IF(MOD(ROW(F793),2)=0,IF( LEN(INDEX(Calculation!$BF$6:$BF$505,ROW(F793)/2-2,1))=0,"",INDEX(Calculation!$BF$6:$BF$505,ROW(F793)/2-2,1)&amp; " - " &amp; INDEX(Calculation!$BG$6:$BG$505,ROW(F793)/2-2,1)),"")</f>
        <v/>
      </c>
      <c r="G794" s="45"/>
      <c r="H794" s="92" t="str">
        <f t="shared" si="61"/>
        <v/>
      </c>
      <c r="I794" s="91" t="str">
        <f>IF(MOD(ROW(I793),2)=0,IF( OR(INDEX(Calculation!$BH$6:$BH$505,ROW(I793)/2-2,1)="",AND(INDEX(Calculation!$BH$6:$BH$505,ROW(I793)/2-2,1)="-",INDEX(Calculation!$BG$6:$BG$505,ROW(I793)/2-2,1)="-")),"",INDEX(Calculation!$BH$6:$BH$505,ROW(I793)/2-2,1)&amp; " - " &amp; INDEX(Calculation!$BI$6:$BI$505,ROW(I793)/2-2,1)),"")</f>
        <v/>
      </c>
      <c r="J794" s="45"/>
      <c r="K794" s="92" t="str">
        <f t="shared" si="62"/>
        <v/>
      </c>
      <c r="L794" s="91" t="str">
        <f>IF(MOD(ROW(I793),2)=0,IF( OR(INDEX(Calculation!$BJ$6:$BJ$505,ROW(I793)/2-2,1)="",AND(INDEX(Calculation!$BJ$6:$BJ$505,ROW(I793)/2-2,1)="-",INDEX(Calculation!$BH$6:$BH$505,ROW(I793)/2-2,1)="-")),"",INDEX(Calculation!$BJ$6:$BJ$505,ROW(I793)/2-2,1)&amp; " - " &amp; INDEX(Calculation!$BK$6:$BK$505,ROW(I793)/2-2,1)),"")</f>
        <v/>
      </c>
      <c r="M794" s="45"/>
      <c r="N794" s="92" t="str">
        <f t="shared" si="63"/>
        <v/>
      </c>
      <c r="O794" s="91" t="str">
        <f>IF(MOD(ROW(I793),2)=0,IF( OR(INDEX(Calculation!$BL$6:$BL$505,ROW(I793)/2-2,1)="",AND(INDEX(Calculation!$BL$6:$BL$505,ROW(I793)/2-2,1)="-",INDEX(Calculation!$BJ$6:$BJ$505,ROW(I793)/2-2,1)="-")),"",INDEX(Calculation!$BL$6:$BL$505,ROW(I793)/2-2,1)&amp; " - " &amp; INDEX(Calculation!$BM$6:$BM$505,ROW(I793)/2-2,1)),"")</f>
        <v/>
      </c>
      <c r="P794" s="45"/>
      <c r="Q794" s="92" t="str">
        <f t="shared" si="64"/>
        <v/>
      </c>
      <c r="R794" s="91" t="str">
        <f>IF(MOD(ROW(L793),2)=0,IF( OR(INDEX(Calculation!$BN$6:$BN$505,ROW(L793)/2-2,1)="",AND(INDEX(Calculation!$BN$6:$BN$505,ROW(L793)/2-2,1)="-",INDEX(Calculation!$BL$6:$BL$505,ROW(I793)/2-2,1)="-")),"",INDEX(Calculation!$BN$6:$BN$505,ROW(L793)/2-2,1)&amp; " - " &amp; INDEX(Calculation!$BO$6:$BO$505,ROW(L793)/2-2,1)),"")</f>
        <v/>
      </c>
      <c r="S794" s="63"/>
    </row>
    <row r="795" spans="2:19" x14ac:dyDescent="0.25">
      <c r="B795" s="62"/>
      <c r="C795" s="45"/>
      <c r="D795" s="81"/>
      <c r="E795" s="92" t="str">
        <f t="shared" si="60"/>
        <v/>
      </c>
      <c r="F795" s="91" t="str">
        <f>IF(MOD(ROW(F794),2)=0,IF( LEN(INDEX(Calculation!$BF$6:$BF$505,ROW(F794)/2-2,1))=0,"",INDEX(Calculation!$BF$6:$BF$505,ROW(F794)/2-2,1)&amp; " - " &amp; INDEX(Calculation!$BG$6:$BG$505,ROW(F794)/2-2,1)),"")</f>
        <v/>
      </c>
      <c r="G795" s="45"/>
      <c r="H795" s="92" t="str">
        <f t="shared" si="61"/>
        <v/>
      </c>
      <c r="I795" s="91" t="str">
        <f>IF(MOD(ROW(I794),2)=0,IF( OR(INDEX(Calculation!$BH$6:$BH$505,ROW(I794)/2-2,1)="",AND(INDEX(Calculation!$BH$6:$BH$505,ROW(I794)/2-2,1)="-",INDEX(Calculation!$BG$6:$BG$505,ROW(I794)/2-2,1)="-")),"",INDEX(Calculation!$BH$6:$BH$505,ROW(I794)/2-2,1)&amp; " - " &amp; INDEX(Calculation!$BI$6:$BI$505,ROW(I794)/2-2,1)),"")</f>
        <v/>
      </c>
      <c r="J795" s="45"/>
      <c r="K795" s="92" t="str">
        <f t="shared" si="62"/>
        <v/>
      </c>
      <c r="L795" s="91" t="str">
        <f>IF(MOD(ROW(I794),2)=0,IF( OR(INDEX(Calculation!$BJ$6:$BJ$505,ROW(I794)/2-2,1)="",AND(INDEX(Calculation!$BJ$6:$BJ$505,ROW(I794)/2-2,1)="-",INDEX(Calculation!$BH$6:$BH$505,ROW(I794)/2-2,1)="-")),"",INDEX(Calculation!$BJ$6:$BJ$505,ROW(I794)/2-2,1)&amp; " - " &amp; INDEX(Calculation!$BK$6:$BK$505,ROW(I794)/2-2,1)),"")</f>
        <v/>
      </c>
      <c r="M795" s="45"/>
      <c r="N795" s="92" t="str">
        <f t="shared" si="63"/>
        <v/>
      </c>
      <c r="O795" s="91" t="str">
        <f>IF(MOD(ROW(I794),2)=0,IF( OR(INDEX(Calculation!$BL$6:$BL$505,ROW(I794)/2-2,1)="",AND(INDEX(Calculation!$BL$6:$BL$505,ROW(I794)/2-2,1)="-",INDEX(Calculation!$BJ$6:$BJ$505,ROW(I794)/2-2,1)="-")),"",INDEX(Calculation!$BL$6:$BL$505,ROW(I794)/2-2,1)&amp; " - " &amp; INDEX(Calculation!$BM$6:$BM$505,ROW(I794)/2-2,1)),"")</f>
        <v/>
      </c>
      <c r="P795" s="45"/>
      <c r="Q795" s="92" t="str">
        <f t="shared" si="64"/>
        <v/>
      </c>
      <c r="R795" s="91" t="str">
        <f>IF(MOD(ROW(L794),2)=0,IF( OR(INDEX(Calculation!$BN$6:$BN$505,ROW(L794)/2-2,1)="",AND(INDEX(Calculation!$BN$6:$BN$505,ROW(L794)/2-2,1)="-",INDEX(Calculation!$BL$6:$BL$505,ROW(I794)/2-2,1)="-")),"",INDEX(Calculation!$BN$6:$BN$505,ROW(L794)/2-2,1)&amp; " - " &amp; INDEX(Calculation!$BO$6:$BO$505,ROW(L794)/2-2,1)),"")</f>
        <v/>
      </c>
      <c r="S795" s="63"/>
    </row>
    <row r="796" spans="2:19" x14ac:dyDescent="0.25">
      <c r="B796" s="62"/>
      <c r="C796" s="45"/>
      <c r="D796" s="81"/>
      <c r="E796" s="92" t="str">
        <f t="shared" si="60"/>
        <v/>
      </c>
      <c r="F796" s="91" t="str">
        <f>IF(MOD(ROW(F795),2)=0,IF( LEN(INDEX(Calculation!$BF$6:$BF$505,ROW(F795)/2-2,1))=0,"",INDEX(Calculation!$BF$6:$BF$505,ROW(F795)/2-2,1)&amp; " - " &amp; INDEX(Calculation!$BG$6:$BG$505,ROW(F795)/2-2,1)),"")</f>
        <v/>
      </c>
      <c r="G796" s="45"/>
      <c r="H796" s="92" t="str">
        <f t="shared" si="61"/>
        <v/>
      </c>
      <c r="I796" s="91" t="str">
        <f>IF(MOD(ROW(I795),2)=0,IF( OR(INDEX(Calculation!$BH$6:$BH$505,ROW(I795)/2-2,1)="",AND(INDEX(Calculation!$BH$6:$BH$505,ROW(I795)/2-2,1)="-",INDEX(Calculation!$BG$6:$BG$505,ROW(I795)/2-2,1)="-")),"",INDEX(Calculation!$BH$6:$BH$505,ROW(I795)/2-2,1)&amp; " - " &amp; INDEX(Calculation!$BI$6:$BI$505,ROW(I795)/2-2,1)),"")</f>
        <v/>
      </c>
      <c r="J796" s="45"/>
      <c r="K796" s="92" t="str">
        <f t="shared" si="62"/>
        <v/>
      </c>
      <c r="L796" s="91" t="str">
        <f>IF(MOD(ROW(I795),2)=0,IF( OR(INDEX(Calculation!$BJ$6:$BJ$505,ROW(I795)/2-2,1)="",AND(INDEX(Calculation!$BJ$6:$BJ$505,ROW(I795)/2-2,1)="-",INDEX(Calculation!$BH$6:$BH$505,ROW(I795)/2-2,1)="-")),"",INDEX(Calculation!$BJ$6:$BJ$505,ROW(I795)/2-2,1)&amp; " - " &amp; INDEX(Calculation!$BK$6:$BK$505,ROW(I795)/2-2,1)),"")</f>
        <v/>
      </c>
      <c r="M796" s="45"/>
      <c r="N796" s="92" t="str">
        <f t="shared" si="63"/>
        <v/>
      </c>
      <c r="O796" s="91" t="str">
        <f>IF(MOD(ROW(I795),2)=0,IF( OR(INDEX(Calculation!$BL$6:$BL$505,ROW(I795)/2-2,1)="",AND(INDEX(Calculation!$BL$6:$BL$505,ROW(I795)/2-2,1)="-",INDEX(Calculation!$BJ$6:$BJ$505,ROW(I795)/2-2,1)="-")),"",INDEX(Calculation!$BL$6:$BL$505,ROW(I795)/2-2,1)&amp; " - " &amp; INDEX(Calculation!$BM$6:$BM$505,ROW(I795)/2-2,1)),"")</f>
        <v/>
      </c>
      <c r="P796" s="45"/>
      <c r="Q796" s="92" t="str">
        <f t="shared" si="64"/>
        <v/>
      </c>
      <c r="R796" s="91" t="str">
        <f>IF(MOD(ROW(L795),2)=0,IF( OR(INDEX(Calculation!$BN$6:$BN$505,ROW(L795)/2-2,1)="",AND(INDEX(Calculation!$BN$6:$BN$505,ROW(L795)/2-2,1)="-",INDEX(Calculation!$BL$6:$BL$505,ROW(I795)/2-2,1)="-")),"",INDEX(Calculation!$BN$6:$BN$505,ROW(L795)/2-2,1)&amp; " - " &amp; INDEX(Calculation!$BO$6:$BO$505,ROW(L795)/2-2,1)),"")</f>
        <v/>
      </c>
      <c r="S796" s="63"/>
    </row>
    <row r="797" spans="2:19" x14ac:dyDescent="0.25">
      <c r="B797" s="62"/>
      <c r="C797" s="45"/>
      <c r="D797" s="81"/>
      <c r="E797" s="92" t="str">
        <f t="shared" si="60"/>
        <v/>
      </c>
      <c r="F797" s="91" t="str">
        <f>IF(MOD(ROW(F796),2)=0,IF( LEN(INDEX(Calculation!$BF$6:$BF$505,ROW(F796)/2-2,1))=0,"",INDEX(Calculation!$BF$6:$BF$505,ROW(F796)/2-2,1)&amp; " - " &amp; INDEX(Calculation!$BG$6:$BG$505,ROW(F796)/2-2,1)),"")</f>
        <v/>
      </c>
      <c r="G797" s="45"/>
      <c r="H797" s="92" t="str">
        <f t="shared" si="61"/>
        <v/>
      </c>
      <c r="I797" s="91" t="str">
        <f>IF(MOD(ROW(I796),2)=0,IF( OR(INDEX(Calculation!$BH$6:$BH$505,ROW(I796)/2-2,1)="",AND(INDEX(Calculation!$BH$6:$BH$505,ROW(I796)/2-2,1)="-",INDEX(Calculation!$BG$6:$BG$505,ROW(I796)/2-2,1)="-")),"",INDEX(Calculation!$BH$6:$BH$505,ROW(I796)/2-2,1)&amp; " - " &amp; INDEX(Calculation!$BI$6:$BI$505,ROW(I796)/2-2,1)),"")</f>
        <v/>
      </c>
      <c r="J797" s="45"/>
      <c r="K797" s="92" t="str">
        <f t="shared" si="62"/>
        <v/>
      </c>
      <c r="L797" s="91" t="str">
        <f>IF(MOD(ROW(I796),2)=0,IF( OR(INDEX(Calculation!$BJ$6:$BJ$505,ROW(I796)/2-2,1)="",AND(INDEX(Calculation!$BJ$6:$BJ$505,ROW(I796)/2-2,1)="-",INDEX(Calculation!$BH$6:$BH$505,ROW(I796)/2-2,1)="-")),"",INDEX(Calculation!$BJ$6:$BJ$505,ROW(I796)/2-2,1)&amp; " - " &amp; INDEX(Calculation!$BK$6:$BK$505,ROW(I796)/2-2,1)),"")</f>
        <v/>
      </c>
      <c r="M797" s="45"/>
      <c r="N797" s="92" t="str">
        <f t="shared" si="63"/>
        <v/>
      </c>
      <c r="O797" s="91" t="str">
        <f>IF(MOD(ROW(I796),2)=0,IF( OR(INDEX(Calculation!$BL$6:$BL$505,ROW(I796)/2-2,1)="",AND(INDEX(Calculation!$BL$6:$BL$505,ROW(I796)/2-2,1)="-",INDEX(Calculation!$BJ$6:$BJ$505,ROW(I796)/2-2,1)="-")),"",INDEX(Calculation!$BL$6:$BL$505,ROW(I796)/2-2,1)&amp; " - " &amp; INDEX(Calculation!$BM$6:$BM$505,ROW(I796)/2-2,1)),"")</f>
        <v/>
      </c>
      <c r="P797" s="45"/>
      <c r="Q797" s="92" t="str">
        <f t="shared" si="64"/>
        <v/>
      </c>
      <c r="R797" s="91" t="str">
        <f>IF(MOD(ROW(L796),2)=0,IF( OR(INDEX(Calculation!$BN$6:$BN$505,ROW(L796)/2-2,1)="",AND(INDEX(Calculation!$BN$6:$BN$505,ROW(L796)/2-2,1)="-",INDEX(Calculation!$BL$6:$BL$505,ROW(I796)/2-2,1)="-")),"",INDEX(Calculation!$BN$6:$BN$505,ROW(L796)/2-2,1)&amp; " - " &amp; INDEX(Calculation!$BO$6:$BO$505,ROW(L796)/2-2,1)),"")</f>
        <v/>
      </c>
      <c r="S797" s="63"/>
    </row>
    <row r="798" spans="2:19" x14ac:dyDescent="0.25">
      <c r="B798" s="62"/>
      <c r="C798" s="45"/>
      <c r="D798" s="81"/>
      <c r="E798" s="92" t="str">
        <f t="shared" si="60"/>
        <v/>
      </c>
      <c r="F798" s="91" t="str">
        <f>IF(MOD(ROW(F797),2)=0,IF( LEN(INDEX(Calculation!$BF$6:$BF$505,ROW(F797)/2-2,1))=0,"",INDEX(Calculation!$BF$6:$BF$505,ROW(F797)/2-2,1)&amp; " - " &amp; INDEX(Calculation!$BG$6:$BG$505,ROW(F797)/2-2,1)),"")</f>
        <v/>
      </c>
      <c r="G798" s="45"/>
      <c r="H798" s="92" t="str">
        <f t="shared" si="61"/>
        <v/>
      </c>
      <c r="I798" s="91" t="str">
        <f>IF(MOD(ROW(I797),2)=0,IF( OR(INDEX(Calculation!$BH$6:$BH$505,ROW(I797)/2-2,1)="",AND(INDEX(Calculation!$BH$6:$BH$505,ROW(I797)/2-2,1)="-",INDEX(Calculation!$BG$6:$BG$505,ROW(I797)/2-2,1)="-")),"",INDEX(Calculation!$BH$6:$BH$505,ROW(I797)/2-2,1)&amp; " - " &amp; INDEX(Calculation!$BI$6:$BI$505,ROW(I797)/2-2,1)),"")</f>
        <v/>
      </c>
      <c r="J798" s="45"/>
      <c r="K798" s="92" t="str">
        <f t="shared" si="62"/>
        <v/>
      </c>
      <c r="L798" s="91" t="str">
        <f>IF(MOD(ROW(I797),2)=0,IF( OR(INDEX(Calculation!$BJ$6:$BJ$505,ROW(I797)/2-2,1)="",AND(INDEX(Calculation!$BJ$6:$BJ$505,ROW(I797)/2-2,1)="-",INDEX(Calculation!$BH$6:$BH$505,ROW(I797)/2-2,1)="-")),"",INDEX(Calculation!$BJ$6:$BJ$505,ROW(I797)/2-2,1)&amp; " - " &amp; INDEX(Calculation!$BK$6:$BK$505,ROW(I797)/2-2,1)),"")</f>
        <v/>
      </c>
      <c r="M798" s="45"/>
      <c r="N798" s="92" t="str">
        <f t="shared" si="63"/>
        <v/>
      </c>
      <c r="O798" s="91" t="str">
        <f>IF(MOD(ROW(I797),2)=0,IF( OR(INDEX(Calculation!$BL$6:$BL$505,ROW(I797)/2-2,1)="",AND(INDEX(Calculation!$BL$6:$BL$505,ROW(I797)/2-2,1)="-",INDEX(Calculation!$BJ$6:$BJ$505,ROW(I797)/2-2,1)="-")),"",INDEX(Calculation!$BL$6:$BL$505,ROW(I797)/2-2,1)&amp; " - " &amp; INDEX(Calculation!$BM$6:$BM$505,ROW(I797)/2-2,1)),"")</f>
        <v/>
      </c>
      <c r="P798" s="45"/>
      <c r="Q798" s="92" t="str">
        <f t="shared" si="64"/>
        <v/>
      </c>
      <c r="R798" s="91" t="str">
        <f>IF(MOD(ROW(L797),2)=0,IF( OR(INDEX(Calculation!$BN$6:$BN$505,ROW(L797)/2-2,1)="",AND(INDEX(Calculation!$BN$6:$BN$505,ROW(L797)/2-2,1)="-",INDEX(Calculation!$BL$6:$BL$505,ROW(I797)/2-2,1)="-")),"",INDEX(Calculation!$BN$6:$BN$505,ROW(L797)/2-2,1)&amp; " - " &amp; INDEX(Calculation!$BO$6:$BO$505,ROW(L797)/2-2,1)),"")</f>
        <v/>
      </c>
      <c r="S798" s="63"/>
    </row>
    <row r="799" spans="2:19" x14ac:dyDescent="0.25">
      <c r="B799" s="62"/>
      <c r="C799" s="45"/>
      <c r="D799" s="81"/>
      <c r="E799" s="92" t="str">
        <f t="shared" si="60"/>
        <v/>
      </c>
      <c r="F799" s="91" t="str">
        <f>IF(MOD(ROW(F798),2)=0,IF( LEN(INDEX(Calculation!$BF$6:$BF$505,ROW(F798)/2-2,1))=0,"",INDEX(Calculation!$BF$6:$BF$505,ROW(F798)/2-2,1)&amp; " - " &amp; INDEX(Calculation!$BG$6:$BG$505,ROW(F798)/2-2,1)),"")</f>
        <v/>
      </c>
      <c r="G799" s="45"/>
      <c r="H799" s="92" t="str">
        <f t="shared" si="61"/>
        <v/>
      </c>
      <c r="I799" s="91" t="str">
        <f>IF(MOD(ROW(I798),2)=0,IF( OR(INDEX(Calculation!$BH$6:$BH$505,ROW(I798)/2-2,1)="",AND(INDEX(Calculation!$BH$6:$BH$505,ROW(I798)/2-2,1)="-",INDEX(Calculation!$BG$6:$BG$505,ROW(I798)/2-2,1)="-")),"",INDEX(Calculation!$BH$6:$BH$505,ROW(I798)/2-2,1)&amp; " - " &amp; INDEX(Calculation!$BI$6:$BI$505,ROW(I798)/2-2,1)),"")</f>
        <v/>
      </c>
      <c r="J799" s="45"/>
      <c r="K799" s="92" t="str">
        <f t="shared" si="62"/>
        <v/>
      </c>
      <c r="L799" s="91" t="str">
        <f>IF(MOD(ROW(I798),2)=0,IF( OR(INDEX(Calculation!$BJ$6:$BJ$505,ROW(I798)/2-2,1)="",AND(INDEX(Calculation!$BJ$6:$BJ$505,ROW(I798)/2-2,1)="-",INDEX(Calculation!$BH$6:$BH$505,ROW(I798)/2-2,1)="-")),"",INDEX(Calculation!$BJ$6:$BJ$505,ROW(I798)/2-2,1)&amp; " - " &amp; INDEX(Calculation!$BK$6:$BK$505,ROW(I798)/2-2,1)),"")</f>
        <v/>
      </c>
      <c r="M799" s="45"/>
      <c r="N799" s="92" t="str">
        <f t="shared" si="63"/>
        <v/>
      </c>
      <c r="O799" s="91" t="str">
        <f>IF(MOD(ROW(I798),2)=0,IF( OR(INDEX(Calculation!$BL$6:$BL$505,ROW(I798)/2-2,1)="",AND(INDEX(Calculation!$BL$6:$BL$505,ROW(I798)/2-2,1)="-",INDEX(Calculation!$BJ$6:$BJ$505,ROW(I798)/2-2,1)="-")),"",INDEX(Calculation!$BL$6:$BL$505,ROW(I798)/2-2,1)&amp; " - " &amp; INDEX(Calculation!$BM$6:$BM$505,ROW(I798)/2-2,1)),"")</f>
        <v/>
      </c>
      <c r="P799" s="45"/>
      <c r="Q799" s="92" t="str">
        <f t="shared" si="64"/>
        <v/>
      </c>
      <c r="R799" s="91" t="str">
        <f>IF(MOD(ROW(L798),2)=0,IF( OR(INDEX(Calculation!$BN$6:$BN$505,ROW(L798)/2-2,1)="",AND(INDEX(Calculation!$BN$6:$BN$505,ROW(L798)/2-2,1)="-",INDEX(Calculation!$BL$6:$BL$505,ROW(I798)/2-2,1)="-")),"",INDEX(Calculation!$BN$6:$BN$505,ROW(L798)/2-2,1)&amp; " - " &amp; INDEX(Calculation!$BO$6:$BO$505,ROW(L798)/2-2,1)),"")</f>
        <v/>
      </c>
      <c r="S799" s="63"/>
    </row>
    <row r="800" spans="2:19" x14ac:dyDescent="0.25">
      <c r="B800" s="62"/>
      <c r="C800" s="45"/>
      <c r="D800" s="81"/>
      <c r="E800" s="92" t="str">
        <f t="shared" si="60"/>
        <v/>
      </c>
      <c r="F800" s="91" t="str">
        <f>IF(MOD(ROW(F799),2)=0,IF( LEN(INDEX(Calculation!$BF$6:$BF$505,ROW(F799)/2-2,1))=0,"",INDEX(Calculation!$BF$6:$BF$505,ROW(F799)/2-2,1)&amp; " - " &amp; INDEX(Calculation!$BG$6:$BG$505,ROW(F799)/2-2,1)),"")</f>
        <v/>
      </c>
      <c r="G800" s="45"/>
      <c r="H800" s="92" t="str">
        <f t="shared" si="61"/>
        <v/>
      </c>
      <c r="I800" s="91" t="str">
        <f>IF(MOD(ROW(I799),2)=0,IF( OR(INDEX(Calculation!$BH$6:$BH$505,ROW(I799)/2-2,1)="",AND(INDEX(Calculation!$BH$6:$BH$505,ROW(I799)/2-2,1)="-",INDEX(Calculation!$BG$6:$BG$505,ROW(I799)/2-2,1)="-")),"",INDEX(Calculation!$BH$6:$BH$505,ROW(I799)/2-2,1)&amp; " - " &amp; INDEX(Calculation!$BI$6:$BI$505,ROW(I799)/2-2,1)),"")</f>
        <v/>
      </c>
      <c r="J800" s="45"/>
      <c r="K800" s="92" t="str">
        <f t="shared" si="62"/>
        <v/>
      </c>
      <c r="L800" s="91" t="str">
        <f>IF(MOD(ROW(I799),2)=0,IF( OR(INDEX(Calculation!$BJ$6:$BJ$505,ROW(I799)/2-2,1)="",AND(INDEX(Calculation!$BJ$6:$BJ$505,ROW(I799)/2-2,1)="-",INDEX(Calculation!$BH$6:$BH$505,ROW(I799)/2-2,1)="-")),"",INDEX(Calculation!$BJ$6:$BJ$505,ROW(I799)/2-2,1)&amp; " - " &amp; INDEX(Calculation!$BK$6:$BK$505,ROW(I799)/2-2,1)),"")</f>
        <v/>
      </c>
      <c r="M800" s="45"/>
      <c r="N800" s="92" t="str">
        <f t="shared" si="63"/>
        <v/>
      </c>
      <c r="O800" s="91" t="str">
        <f>IF(MOD(ROW(I799),2)=0,IF( OR(INDEX(Calculation!$BL$6:$BL$505,ROW(I799)/2-2,1)="",AND(INDEX(Calculation!$BL$6:$BL$505,ROW(I799)/2-2,1)="-",INDEX(Calculation!$BJ$6:$BJ$505,ROW(I799)/2-2,1)="-")),"",INDEX(Calculation!$BL$6:$BL$505,ROW(I799)/2-2,1)&amp; " - " &amp; INDEX(Calculation!$BM$6:$BM$505,ROW(I799)/2-2,1)),"")</f>
        <v/>
      </c>
      <c r="P800" s="45"/>
      <c r="Q800" s="92" t="str">
        <f t="shared" si="64"/>
        <v/>
      </c>
      <c r="R800" s="91" t="str">
        <f>IF(MOD(ROW(L799),2)=0,IF( OR(INDEX(Calculation!$BN$6:$BN$505,ROW(L799)/2-2,1)="",AND(INDEX(Calculation!$BN$6:$BN$505,ROW(L799)/2-2,1)="-",INDEX(Calculation!$BL$6:$BL$505,ROW(I799)/2-2,1)="-")),"",INDEX(Calculation!$BN$6:$BN$505,ROW(L799)/2-2,1)&amp; " - " &amp; INDEX(Calculation!$BO$6:$BO$505,ROW(L799)/2-2,1)),"")</f>
        <v/>
      </c>
      <c r="S800" s="63"/>
    </row>
    <row r="801" spans="2:19" x14ac:dyDescent="0.25">
      <c r="B801" s="62"/>
      <c r="C801" s="45"/>
      <c r="D801" s="81"/>
      <c r="E801" s="92" t="str">
        <f t="shared" si="60"/>
        <v/>
      </c>
      <c r="F801" s="91" t="str">
        <f>IF(MOD(ROW(F800),2)=0,IF( LEN(INDEX(Calculation!$BF$6:$BF$505,ROW(F800)/2-2,1))=0,"",INDEX(Calculation!$BF$6:$BF$505,ROW(F800)/2-2,1)&amp; " - " &amp; INDEX(Calculation!$BG$6:$BG$505,ROW(F800)/2-2,1)),"")</f>
        <v/>
      </c>
      <c r="G801" s="45"/>
      <c r="H801" s="92" t="str">
        <f t="shared" si="61"/>
        <v/>
      </c>
      <c r="I801" s="91" t="str">
        <f>IF(MOD(ROW(I800),2)=0,IF( OR(INDEX(Calculation!$BH$6:$BH$505,ROW(I800)/2-2,1)="",AND(INDEX(Calculation!$BH$6:$BH$505,ROW(I800)/2-2,1)="-",INDEX(Calculation!$BG$6:$BG$505,ROW(I800)/2-2,1)="-")),"",INDEX(Calculation!$BH$6:$BH$505,ROW(I800)/2-2,1)&amp; " - " &amp; INDEX(Calculation!$BI$6:$BI$505,ROW(I800)/2-2,1)),"")</f>
        <v/>
      </c>
      <c r="J801" s="45"/>
      <c r="K801" s="92" t="str">
        <f t="shared" si="62"/>
        <v/>
      </c>
      <c r="L801" s="91" t="str">
        <f>IF(MOD(ROW(I800),2)=0,IF( OR(INDEX(Calculation!$BJ$6:$BJ$505,ROW(I800)/2-2,1)="",AND(INDEX(Calculation!$BJ$6:$BJ$505,ROW(I800)/2-2,1)="-",INDEX(Calculation!$BH$6:$BH$505,ROW(I800)/2-2,1)="-")),"",INDEX(Calculation!$BJ$6:$BJ$505,ROW(I800)/2-2,1)&amp; " - " &amp; INDEX(Calculation!$BK$6:$BK$505,ROW(I800)/2-2,1)),"")</f>
        <v/>
      </c>
      <c r="M801" s="45"/>
      <c r="N801" s="92" t="str">
        <f t="shared" si="63"/>
        <v/>
      </c>
      <c r="O801" s="91" t="str">
        <f>IF(MOD(ROW(I800),2)=0,IF( OR(INDEX(Calculation!$BL$6:$BL$505,ROW(I800)/2-2,1)="",AND(INDEX(Calculation!$BL$6:$BL$505,ROW(I800)/2-2,1)="-",INDEX(Calculation!$BJ$6:$BJ$505,ROW(I800)/2-2,1)="-")),"",INDEX(Calculation!$BL$6:$BL$505,ROW(I800)/2-2,1)&amp; " - " &amp; INDEX(Calculation!$BM$6:$BM$505,ROW(I800)/2-2,1)),"")</f>
        <v/>
      </c>
      <c r="P801" s="45"/>
      <c r="Q801" s="92" t="str">
        <f t="shared" si="64"/>
        <v/>
      </c>
      <c r="R801" s="91" t="str">
        <f>IF(MOD(ROW(L800),2)=0,IF( OR(INDEX(Calculation!$BN$6:$BN$505,ROW(L800)/2-2,1)="",AND(INDEX(Calculation!$BN$6:$BN$505,ROW(L800)/2-2,1)="-",INDEX(Calculation!$BL$6:$BL$505,ROW(I800)/2-2,1)="-")),"",INDEX(Calculation!$BN$6:$BN$505,ROW(L800)/2-2,1)&amp; " - " &amp; INDEX(Calculation!$BO$6:$BO$505,ROW(L800)/2-2,1)),"")</f>
        <v/>
      </c>
      <c r="S801" s="63"/>
    </row>
    <row r="802" spans="2:19" x14ac:dyDescent="0.25">
      <c r="B802" s="62"/>
      <c r="C802" s="45"/>
      <c r="D802" s="81"/>
      <c r="E802" s="92" t="str">
        <f t="shared" si="60"/>
        <v/>
      </c>
      <c r="F802" s="91" t="str">
        <f>IF(MOD(ROW(F801),2)=0,IF( LEN(INDEX(Calculation!$BF$6:$BF$505,ROW(F801)/2-2,1))=0,"",INDEX(Calculation!$BF$6:$BF$505,ROW(F801)/2-2,1)&amp; " - " &amp; INDEX(Calculation!$BG$6:$BG$505,ROW(F801)/2-2,1)),"")</f>
        <v/>
      </c>
      <c r="G802" s="45"/>
      <c r="H802" s="92" t="str">
        <f t="shared" si="61"/>
        <v/>
      </c>
      <c r="I802" s="91" t="str">
        <f>IF(MOD(ROW(I801),2)=0,IF( OR(INDEX(Calculation!$BH$6:$BH$505,ROW(I801)/2-2,1)="",AND(INDEX(Calculation!$BH$6:$BH$505,ROW(I801)/2-2,1)="-",INDEX(Calculation!$BG$6:$BG$505,ROW(I801)/2-2,1)="-")),"",INDEX(Calculation!$BH$6:$BH$505,ROW(I801)/2-2,1)&amp; " - " &amp; INDEX(Calculation!$BI$6:$BI$505,ROW(I801)/2-2,1)),"")</f>
        <v/>
      </c>
      <c r="J802" s="45"/>
      <c r="K802" s="92" t="str">
        <f t="shared" si="62"/>
        <v/>
      </c>
      <c r="L802" s="91" t="str">
        <f>IF(MOD(ROW(I801),2)=0,IF( OR(INDEX(Calculation!$BJ$6:$BJ$505,ROW(I801)/2-2,1)="",AND(INDEX(Calculation!$BJ$6:$BJ$505,ROW(I801)/2-2,1)="-",INDEX(Calculation!$BH$6:$BH$505,ROW(I801)/2-2,1)="-")),"",INDEX(Calculation!$BJ$6:$BJ$505,ROW(I801)/2-2,1)&amp; " - " &amp; INDEX(Calculation!$BK$6:$BK$505,ROW(I801)/2-2,1)),"")</f>
        <v/>
      </c>
      <c r="M802" s="45"/>
      <c r="N802" s="92" t="str">
        <f t="shared" si="63"/>
        <v/>
      </c>
      <c r="O802" s="91" t="str">
        <f>IF(MOD(ROW(I801),2)=0,IF( OR(INDEX(Calculation!$BL$6:$BL$505,ROW(I801)/2-2,1)="",AND(INDEX(Calculation!$BL$6:$BL$505,ROW(I801)/2-2,1)="-",INDEX(Calculation!$BJ$6:$BJ$505,ROW(I801)/2-2,1)="-")),"",INDEX(Calculation!$BL$6:$BL$505,ROW(I801)/2-2,1)&amp; " - " &amp; INDEX(Calculation!$BM$6:$BM$505,ROW(I801)/2-2,1)),"")</f>
        <v/>
      </c>
      <c r="P802" s="45"/>
      <c r="Q802" s="92" t="str">
        <f t="shared" si="64"/>
        <v/>
      </c>
      <c r="R802" s="91" t="str">
        <f>IF(MOD(ROW(L801),2)=0,IF( OR(INDEX(Calculation!$BN$6:$BN$505,ROW(L801)/2-2,1)="",AND(INDEX(Calculation!$BN$6:$BN$505,ROW(L801)/2-2,1)="-",INDEX(Calculation!$BL$6:$BL$505,ROW(I801)/2-2,1)="-")),"",INDEX(Calculation!$BN$6:$BN$505,ROW(L801)/2-2,1)&amp; " - " &amp; INDEX(Calculation!$BO$6:$BO$505,ROW(L801)/2-2,1)),"")</f>
        <v/>
      </c>
      <c r="S802" s="63"/>
    </row>
    <row r="803" spans="2:19" x14ac:dyDescent="0.25">
      <c r="B803" s="62"/>
      <c r="C803" s="45"/>
      <c r="D803" s="81"/>
      <c r="E803" s="92" t="str">
        <f t="shared" si="60"/>
        <v/>
      </c>
      <c r="F803" s="91" t="str">
        <f>IF(MOD(ROW(F802),2)=0,IF( LEN(INDEX(Calculation!$BF$6:$BF$505,ROW(F802)/2-2,1))=0,"",INDEX(Calculation!$BF$6:$BF$505,ROW(F802)/2-2,1)&amp; " - " &amp; INDEX(Calculation!$BG$6:$BG$505,ROW(F802)/2-2,1)),"")</f>
        <v/>
      </c>
      <c r="G803" s="45"/>
      <c r="H803" s="92" t="str">
        <f t="shared" si="61"/>
        <v/>
      </c>
      <c r="I803" s="91" t="str">
        <f>IF(MOD(ROW(I802),2)=0,IF( OR(INDEX(Calculation!$BH$6:$BH$505,ROW(I802)/2-2,1)="",AND(INDEX(Calculation!$BH$6:$BH$505,ROW(I802)/2-2,1)="-",INDEX(Calculation!$BG$6:$BG$505,ROW(I802)/2-2,1)="-")),"",INDEX(Calculation!$BH$6:$BH$505,ROW(I802)/2-2,1)&amp; " - " &amp; INDEX(Calculation!$BI$6:$BI$505,ROW(I802)/2-2,1)),"")</f>
        <v/>
      </c>
      <c r="J803" s="45"/>
      <c r="K803" s="92" t="str">
        <f t="shared" si="62"/>
        <v/>
      </c>
      <c r="L803" s="91" t="str">
        <f>IF(MOD(ROW(I802),2)=0,IF( OR(INDEX(Calculation!$BJ$6:$BJ$505,ROW(I802)/2-2,1)="",AND(INDEX(Calculation!$BJ$6:$BJ$505,ROW(I802)/2-2,1)="-",INDEX(Calculation!$BH$6:$BH$505,ROW(I802)/2-2,1)="-")),"",INDEX(Calculation!$BJ$6:$BJ$505,ROW(I802)/2-2,1)&amp; " - " &amp; INDEX(Calculation!$BK$6:$BK$505,ROW(I802)/2-2,1)),"")</f>
        <v/>
      </c>
      <c r="M803" s="45"/>
      <c r="N803" s="92" t="str">
        <f t="shared" si="63"/>
        <v/>
      </c>
      <c r="O803" s="91" t="str">
        <f>IF(MOD(ROW(I802),2)=0,IF( OR(INDEX(Calculation!$BL$6:$BL$505,ROW(I802)/2-2,1)="",AND(INDEX(Calculation!$BL$6:$BL$505,ROW(I802)/2-2,1)="-",INDEX(Calculation!$BJ$6:$BJ$505,ROW(I802)/2-2,1)="-")),"",INDEX(Calculation!$BL$6:$BL$505,ROW(I802)/2-2,1)&amp; " - " &amp; INDEX(Calculation!$BM$6:$BM$505,ROW(I802)/2-2,1)),"")</f>
        <v/>
      </c>
      <c r="P803" s="45"/>
      <c r="Q803" s="92" t="str">
        <f t="shared" si="64"/>
        <v/>
      </c>
      <c r="R803" s="91" t="str">
        <f>IF(MOD(ROW(L802),2)=0,IF( OR(INDEX(Calculation!$BN$6:$BN$505,ROW(L802)/2-2,1)="",AND(INDEX(Calculation!$BN$6:$BN$505,ROW(L802)/2-2,1)="-",INDEX(Calculation!$BL$6:$BL$505,ROW(I802)/2-2,1)="-")),"",INDEX(Calculation!$BN$6:$BN$505,ROW(L802)/2-2,1)&amp; " - " &amp; INDEX(Calculation!$BO$6:$BO$505,ROW(L802)/2-2,1)),"")</f>
        <v/>
      </c>
      <c r="S803" s="63"/>
    </row>
    <row r="804" spans="2:19" x14ac:dyDescent="0.25">
      <c r="B804" s="62"/>
      <c r="C804" s="45"/>
      <c r="D804" s="81"/>
      <c r="E804" s="92" t="str">
        <f t="shared" si="60"/>
        <v/>
      </c>
      <c r="F804" s="91" t="str">
        <f>IF(MOD(ROW(F803),2)=0,IF( LEN(INDEX(Calculation!$BF$6:$BF$505,ROW(F803)/2-2,1))=0,"",INDEX(Calculation!$BF$6:$BF$505,ROW(F803)/2-2,1)&amp; " - " &amp; INDEX(Calculation!$BG$6:$BG$505,ROW(F803)/2-2,1)),"")</f>
        <v/>
      </c>
      <c r="G804" s="45"/>
      <c r="H804" s="92" t="str">
        <f t="shared" si="61"/>
        <v/>
      </c>
      <c r="I804" s="91" t="str">
        <f>IF(MOD(ROW(I803),2)=0,IF( OR(INDEX(Calculation!$BH$6:$BH$505,ROW(I803)/2-2,1)="",AND(INDEX(Calculation!$BH$6:$BH$505,ROW(I803)/2-2,1)="-",INDEX(Calculation!$BG$6:$BG$505,ROW(I803)/2-2,1)="-")),"",INDEX(Calculation!$BH$6:$BH$505,ROW(I803)/2-2,1)&amp; " - " &amp; INDEX(Calculation!$BI$6:$BI$505,ROW(I803)/2-2,1)),"")</f>
        <v/>
      </c>
      <c r="J804" s="45"/>
      <c r="K804" s="92" t="str">
        <f t="shared" si="62"/>
        <v/>
      </c>
      <c r="L804" s="91" t="str">
        <f>IF(MOD(ROW(I803),2)=0,IF( OR(INDEX(Calculation!$BJ$6:$BJ$505,ROW(I803)/2-2,1)="",AND(INDEX(Calculation!$BJ$6:$BJ$505,ROW(I803)/2-2,1)="-",INDEX(Calculation!$BH$6:$BH$505,ROW(I803)/2-2,1)="-")),"",INDEX(Calculation!$BJ$6:$BJ$505,ROW(I803)/2-2,1)&amp; " - " &amp; INDEX(Calculation!$BK$6:$BK$505,ROW(I803)/2-2,1)),"")</f>
        <v/>
      </c>
      <c r="M804" s="45"/>
      <c r="N804" s="92" t="str">
        <f t="shared" si="63"/>
        <v/>
      </c>
      <c r="O804" s="91" t="str">
        <f>IF(MOD(ROW(I803),2)=0,IF( OR(INDEX(Calculation!$BL$6:$BL$505,ROW(I803)/2-2,1)="",AND(INDEX(Calculation!$BL$6:$BL$505,ROW(I803)/2-2,1)="-",INDEX(Calculation!$BJ$6:$BJ$505,ROW(I803)/2-2,1)="-")),"",INDEX(Calculation!$BL$6:$BL$505,ROW(I803)/2-2,1)&amp; " - " &amp; INDEX(Calculation!$BM$6:$BM$505,ROW(I803)/2-2,1)),"")</f>
        <v/>
      </c>
      <c r="P804" s="45"/>
      <c r="Q804" s="92" t="str">
        <f t="shared" si="64"/>
        <v/>
      </c>
      <c r="R804" s="91" t="str">
        <f>IF(MOD(ROW(L803),2)=0,IF( OR(INDEX(Calculation!$BN$6:$BN$505,ROW(L803)/2-2,1)="",AND(INDEX(Calculation!$BN$6:$BN$505,ROW(L803)/2-2,1)="-",INDEX(Calculation!$BL$6:$BL$505,ROW(I803)/2-2,1)="-")),"",INDEX(Calculation!$BN$6:$BN$505,ROW(L803)/2-2,1)&amp; " - " &amp; INDEX(Calculation!$BO$6:$BO$505,ROW(L803)/2-2,1)),"")</f>
        <v/>
      </c>
      <c r="S804" s="63"/>
    </row>
    <row r="805" spans="2:19" x14ac:dyDescent="0.25">
      <c r="B805" s="62"/>
      <c r="C805" s="45"/>
      <c r="D805" s="81"/>
      <c r="E805" s="92" t="str">
        <f t="shared" si="60"/>
        <v/>
      </c>
      <c r="F805" s="91" t="str">
        <f>IF(MOD(ROW(F804),2)=0,IF( LEN(INDEX(Calculation!$BF$6:$BF$505,ROW(F804)/2-2,1))=0,"",INDEX(Calculation!$BF$6:$BF$505,ROW(F804)/2-2,1)&amp; " - " &amp; INDEX(Calculation!$BG$6:$BG$505,ROW(F804)/2-2,1)),"")</f>
        <v/>
      </c>
      <c r="G805" s="45"/>
      <c r="H805" s="92" t="str">
        <f t="shared" si="61"/>
        <v/>
      </c>
      <c r="I805" s="91" t="str">
        <f>IF(MOD(ROW(I804),2)=0,IF( OR(INDEX(Calculation!$BH$6:$BH$505,ROW(I804)/2-2,1)="",AND(INDEX(Calculation!$BH$6:$BH$505,ROW(I804)/2-2,1)="-",INDEX(Calculation!$BG$6:$BG$505,ROW(I804)/2-2,1)="-")),"",INDEX(Calculation!$BH$6:$BH$505,ROW(I804)/2-2,1)&amp; " - " &amp; INDEX(Calculation!$BI$6:$BI$505,ROW(I804)/2-2,1)),"")</f>
        <v/>
      </c>
      <c r="J805" s="45"/>
      <c r="K805" s="92" t="str">
        <f t="shared" si="62"/>
        <v/>
      </c>
      <c r="L805" s="91" t="str">
        <f>IF(MOD(ROW(I804),2)=0,IF( OR(INDEX(Calculation!$BJ$6:$BJ$505,ROW(I804)/2-2,1)="",AND(INDEX(Calculation!$BJ$6:$BJ$505,ROW(I804)/2-2,1)="-",INDEX(Calculation!$BH$6:$BH$505,ROW(I804)/2-2,1)="-")),"",INDEX(Calculation!$BJ$6:$BJ$505,ROW(I804)/2-2,1)&amp; " - " &amp; INDEX(Calculation!$BK$6:$BK$505,ROW(I804)/2-2,1)),"")</f>
        <v/>
      </c>
      <c r="M805" s="45"/>
      <c r="N805" s="92" t="str">
        <f t="shared" si="63"/>
        <v/>
      </c>
      <c r="O805" s="91" t="str">
        <f>IF(MOD(ROW(I804),2)=0,IF( OR(INDEX(Calculation!$BL$6:$BL$505,ROW(I804)/2-2,1)="",AND(INDEX(Calculation!$BL$6:$BL$505,ROW(I804)/2-2,1)="-",INDEX(Calculation!$BJ$6:$BJ$505,ROW(I804)/2-2,1)="-")),"",INDEX(Calculation!$BL$6:$BL$505,ROW(I804)/2-2,1)&amp; " - " &amp; INDEX(Calculation!$BM$6:$BM$505,ROW(I804)/2-2,1)),"")</f>
        <v/>
      </c>
      <c r="P805" s="45"/>
      <c r="Q805" s="92" t="str">
        <f t="shared" si="64"/>
        <v/>
      </c>
      <c r="R805" s="91" t="str">
        <f>IF(MOD(ROW(L804),2)=0,IF( OR(INDEX(Calculation!$BN$6:$BN$505,ROW(L804)/2-2,1)="",AND(INDEX(Calculation!$BN$6:$BN$505,ROW(L804)/2-2,1)="-",INDEX(Calculation!$BL$6:$BL$505,ROW(I804)/2-2,1)="-")),"",INDEX(Calculation!$BN$6:$BN$505,ROW(L804)/2-2,1)&amp; " - " &amp; INDEX(Calculation!$BO$6:$BO$505,ROW(L804)/2-2,1)),"")</f>
        <v/>
      </c>
      <c r="S805" s="63"/>
    </row>
    <row r="806" spans="2:19" x14ac:dyDescent="0.25">
      <c r="B806" s="62"/>
      <c r="C806" s="45"/>
      <c r="D806" s="81"/>
      <c r="E806" s="92" t="str">
        <f t="shared" si="60"/>
        <v/>
      </c>
      <c r="F806" s="91" t="str">
        <f>IF(MOD(ROW(F805),2)=0,IF( LEN(INDEX(Calculation!$BF$6:$BF$505,ROW(F805)/2-2,1))=0,"",INDEX(Calculation!$BF$6:$BF$505,ROW(F805)/2-2,1)&amp; " - " &amp; INDEX(Calculation!$BG$6:$BG$505,ROW(F805)/2-2,1)),"")</f>
        <v/>
      </c>
      <c r="G806" s="45"/>
      <c r="H806" s="92" t="str">
        <f t="shared" si="61"/>
        <v/>
      </c>
      <c r="I806" s="91" t="str">
        <f>IF(MOD(ROW(I805),2)=0,IF( OR(INDEX(Calculation!$BH$6:$BH$505,ROW(I805)/2-2,1)="",AND(INDEX(Calculation!$BH$6:$BH$505,ROW(I805)/2-2,1)="-",INDEX(Calculation!$BG$6:$BG$505,ROW(I805)/2-2,1)="-")),"",INDEX(Calculation!$BH$6:$BH$505,ROW(I805)/2-2,1)&amp; " - " &amp; INDEX(Calculation!$BI$6:$BI$505,ROW(I805)/2-2,1)),"")</f>
        <v/>
      </c>
      <c r="J806" s="45"/>
      <c r="K806" s="92" t="str">
        <f t="shared" si="62"/>
        <v/>
      </c>
      <c r="L806" s="91" t="str">
        <f>IF(MOD(ROW(I805),2)=0,IF( OR(INDEX(Calculation!$BJ$6:$BJ$505,ROW(I805)/2-2,1)="",AND(INDEX(Calculation!$BJ$6:$BJ$505,ROW(I805)/2-2,1)="-",INDEX(Calculation!$BH$6:$BH$505,ROW(I805)/2-2,1)="-")),"",INDEX(Calculation!$BJ$6:$BJ$505,ROW(I805)/2-2,1)&amp; " - " &amp; INDEX(Calculation!$BK$6:$BK$505,ROW(I805)/2-2,1)),"")</f>
        <v/>
      </c>
      <c r="M806" s="45"/>
      <c r="N806" s="92" t="str">
        <f t="shared" si="63"/>
        <v/>
      </c>
      <c r="O806" s="91" t="str">
        <f>IF(MOD(ROW(I805),2)=0,IF( OR(INDEX(Calculation!$BL$6:$BL$505,ROW(I805)/2-2,1)="",AND(INDEX(Calculation!$BL$6:$BL$505,ROW(I805)/2-2,1)="-",INDEX(Calculation!$BJ$6:$BJ$505,ROW(I805)/2-2,1)="-")),"",INDEX(Calculation!$BL$6:$BL$505,ROW(I805)/2-2,1)&amp; " - " &amp; INDEX(Calculation!$BM$6:$BM$505,ROW(I805)/2-2,1)),"")</f>
        <v/>
      </c>
      <c r="P806" s="45"/>
      <c r="Q806" s="92" t="str">
        <f t="shared" si="64"/>
        <v/>
      </c>
      <c r="R806" s="91" t="str">
        <f>IF(MOD(ROW(L805),2)=0,IF( OR(INDEX(Calculation!$BN$6:$BN$505,ROW(L805)/2-2,1)="",AND(INDEX(Calculation!$BN$6:$BN$505,ROW(L805)/2-2,1)="-",INDEX(Calculation!$BL$6:$BL$505,ROW(I805)/2-2,1)="-")),"",INDEX(Calculation!$BN$6:$BN$505,ROW(L805)/2-2,1)&amp; " - " &amp; INDEX(Calculation!$BO$6:$BO$505,ROW(L805)/2-2,1)),"")</f>
        <v/>
      </c>
      <c r="S806" s="63"/>
    </row>
    <row r="807" spans="2:19" x14ac:dyDescent="0.25">
      <c r="B807" s="62"/>
      <c r="C807" s="45"/>
      <c r="D807" s="81"/>
      <c r="E807" s="92" t="str">
        <f t="shared" si="60"/>
        <v/>
      </c>
      <c r="F807" s="91" t="str">
        <f>IF(MOD(ROW(F806),2)=0,IF( LEN(INDEX(Calculation!$BF$6:$BF$505,ROW(F806)/2-2,1))=0,"",INDEX(Calculation!$BF$6:$BF$505,ROW(F806)/2-2,1)&amp; " - " &amp; INDEX(Calculation!$BG$6:$BG$505,ROW(F806)/2-2,1)),"")</f>
        <v/>
      </c>
      <c r="G807" s="45"/>
      <c r="H807" s="92" t="str">
        <f t="shared" si="61"/>
        <v/>
      </c>
      <c r="I807" s="91" t="str">
        <f>IF(MOD(ROW(I806),2)=0,IF( OR(INDEX(Calculation!$BH$6:$BH$505,ROW(I806)/2-2,1)="",AND(INDEX(Calculation!$BH$6:$BH$505,ROW(I806)/2-2,1)="-",INDEX(Calculation!$BG$6:$BG$505,ROW(I806)/2-2,1)="-")),"",INDEX(Calculation!$BH$6:$BH$505,ROW(I806)/2-2,1)&amp; " - " &amp; INDEX(Calculation!$BI$6:$BI$505,ROW(I806)/2-2,1)),"")</f>
        <v/>
      </c>
      <c r="J807" s="45"/>
      <c r="K807" s="92" t="str">
        <f t="shared" si="62"/>
        <v/>
      </c>
      <c r="L807" s="91" t="str">
        <f>IF(MOD(ROW(I806),2)=0,IF( OR(INDEX(Calculation!$BJ$6:$BJ$505,ROW(I806)/2-2,1)="",AND(INDEX(Calculation!$BJ$6:$BJ$505,ROW(I806)/2-2,1)="-",INDEX(Calculation!$BH$6:$BH$505,ROW(I806)/2-2,1)="-")),"",INDEX(Calculation!$BJ$6:$BJ$505,ROW(I806)/2-2,1)&amp; " - " &amp; INDEX(Calculation!$BK$6:$BK$505,ROW(I806)/2-2,1)),"")</f>
        <v/>
      </c>
      <c r="M807" s="45"/>
      <c r="N807" s="92" t="str">
        <f t="shared" si="63"/>
        <v/>
      </c>
      <c r="O807" s="91" t="str">
        <f>IF(MOD(ROW(I806),2)=0,IF( OR(INDEX(Calculation!$BL$6:$BL$505,ROW(I806)/2-2,1)="",AND(INDEX(Calculation!$BL$6:$BL$505,ROW(I806)/2-2,1)="-",INDEX(Calculation!$BJ$6:$BJ$505,ROW(I806)/2-2,1)="-")),"",INDEX(Calculation!$BL$6:$BL$505,ROW(I806)/2-2,1)&amp; " - " &amp; INDEX(Calculation!$BM$6:$BM$505,ROW(I806)/2-2,1)),"")</f>
        <v/>
      </c>
      <c r="P807" s="45"/>
      <c r="Q807" s="92" t="str">
        <f t="shared" si="64"/>
        <v/>
      </c>
      <c r="R807" s="91" t="str">
        <f>IF(MOD(ROW(L806),2)=0,IF( OR(INDEX(Calculation!$BN$6:$BN$505,ROW(L806)/2-2,1)="",AND(INDEX(Calculation!$BN$6:$BN$505,ROW(L806)/2-2,1)="-",INDEX(Calculation!$BL$6:$BL$505,ROW(I806)/2-2,1)="-")),"",INDEX(Calculation!$BN$6:$BN$505,ROW(L806)/2-2,1)&amp; " - " &amp; INDEX(Calculation!$BO$6:$BO$505,ROW(L806)/2-2,1)),"")</f>
        <v/>
      </c>
      <c r="S807" s="63"/>
    </row>
    <row r="808" spans="2:19" x14ac:dyDescent="0.25">
      <c r="B808" s="62"/>
      <c r="C808" s="45"/>
      <c r="D808" s="81"/>
      <c r="E808" s="92" t="str">
        <f t="shared" si="60"/>
        <v/>
      </c>
      <c r="F808" s="91" t="str">
        <f>IF(MOD(ROW(F807),2)=0,IF( LEN(INDEX(Calculation!$BF$6:$BF$505,ROW(F807)/2-2,1))=0,"",INDEX(Calculation!$BF$6:$BF$505,ROW(F807)/2-2,1)&amp; " - " &amp; INDEX(Calculation!$BG$6:$BG$505,ROW(F807)/2-2,1)),"")</f>
        <v/>
      </c>
      <c r="G808" s="45"/>
      <c r="H808" s="92" t="str">
        <f t="shared" si="61"/>
        <v/>
      </c>
      <c r="I808" s="91" t="str">
        <f>IF(MOD(ROW(I807),2)=0,IF( OR(INDEX(Calculation!$BH$6:$BH$505,ROW(I807)/2-2,1)="",AND(INDEX(Calculation!$BH$6:$BH$505,ROW(I807)/2-2,1)="-",INDEX(Calculation!$BG$6:$BG$505,ROW(I807)/2-2,1)="-")),"",INDEX(Calculation!$BH$6:$BH$505,ROW(I807)/2-2,1)&amp; " - " &amp; INDEX(Calculation!$BI$6:$BI$505,ROW(I807)/2-2,1)),"")</f>
        <v/>
      </c>
      <c r="J808" s="45"/>
      <c r="K808" s="92" t="str">
        <f t="shared" si="62"/>
        <v/>
      </c>
      <c r="L808" s="91" t="str">
        <f>IF(MOD(ROW(I807),2)=0,IF( OR(INDEX(Calculation!$BJ$6:$BJ$505,ROW(I807)/2-2,1)="",AND(INDEX(Calculation!$BJ$6:$BJ$505,ROW(I807)/2-2,1)="-",INDEX(Calculation!$BH$6:$BH$505,ROW(I807)/2-2,1)="-")),"",INDEX(Calculation!$BJ$6:$BJ$505,ROW(I807)/2-2,1)&amp; " - " &amp; INDEX(Calculation!$BK$6:$BK$505,ROW(I807)/2-2,1)),"")</f>
        <v/>
      </c>
      <c r="M808" s="45"/>
      <c r="N808" s="92" t="str">
        <f t="shared" si="63"/>
        <v/>
      </c>
      <c r="O808" s="91" t="str">
        <f>IF(MOD(ROW(I807),2)=0,IF( OR(INDEX(Calculation!$BL$6:$BL$505,ROW(I807)/2-2,1)="",AND(INDEX(Calculation!$BL$6:$BL$505,ROW(I807)/2-2,1)="-",INDEX(Calculation!$BJ$6:$BJ$505,ROW(I807)/2-2,1)="-")),"",INDEX(Calculation!$BL$6:$BL$505,ROW(I807)/2-2,1)&amp; " - " &amp; INDEX(Calculation!$BM$6:$BM$505,ROW(I807)/2-2,1)),"")</f>
        <v/>
      </c>
      <c r="P808" s="45"/>
      <c r="Q808" s="92" t="str">
        <f t="shared" si="64"/>
        <v/>
      </c>
      <c r="R808" s="91" t="str">
        <f>IF(MOD(ROW(L807),2)=0,IF( OR(INDEX(Calculation!$BN$6:$BN$505,ROW(L807)/2-2,1)="",AND(INDEX(Calculation!$BN$6:$BN$505,ROW(L807)/2-2,1)="-",INDEX(Calculation!$BL$6:$BL$505,ROW(I807)/2-2,1)="-")),"",INDEX(Calculation!$BN$6:$BN$505,ROW(L807)/2-2,1)&amp; " - " &amp; INDEX(Calculation!$BO$6:$BO$505,ROW(L807)/2-2,1)),"")</f>
        <v/>
      </c>
      <c r="S808" s="63"/>
    </row>
    <row r="809" spans="2:19" x14ac:dyDescent="0.25">
      <c r="B809" s="62"/>
      <c r="C809" s="45"/>
      <c r="D809" s="81"/>
      <c r="E809" s="92" t="str">
        <f t="shared" si="60"/>
        <v/>
      </c>
      <c r="F809" s="91" t="str">
        <f>IF(MOD(ROW(F808),2)=0,IF( LEN(INDEX(Calculation!$BF$6:$BF$505,ROW(F808)/2-2,1))=0,"",INDEX(Calculation!$BF$6:$BF$505,ROW(F808)/2-2,1)&amp; " - " &amp; INDEX(Calculation!$BG$6:$BG$505,ROW(F808)/2-2,1)),"")</f>
        <v/>
      </c>
      <c r="G809" s="45"/>
      <c r="H809" s="92" t="str">
        <f t="shared" si="61"/>
        <v/>
      </c>
      <c r="I809" s="91" t="str">
        <f>IF(MOD(ROW(I808),2)=0,IF( OR(INDEX(Calculation!$BH$6:$BH$505,ROW(I808)/2-2,1)="",AND(INDEX(Calculation!$BH$6:$BH$505,ROW(I808)/2-2,1)="-",INDEX(Calculation!$BG$6:$BG$505,ROW(I808)/2-2,1)="-")),"",INDEX(Calculation!$BH$6:$BH$505,ROW(I808)/2-2,1)&amp; " - " &amp; INDEX(Calculation!$BI$6:$BI$505,ROW(I808)/2-2,1)),"")</f>
        <v/>
      </c>
      <c r="J809" s="45"/>
      <c r="K809" s="92" t="str">
        <f t="shared" si="62"/>
        <v/>
      </c>
      <c r="L809" s="91" t="str">
        <f>IF(MOD(ROW(I808),2)=0,IF( OR(INDEX(Calculation!$BJ$6:$BJ$505,ROW(I808)/2-2,1)="",AND(INDEX(Calculation!$BJ$6:$BJ$505,ROW(I808)/2-2,1)="-",INDEX(Calculation!$BH$6:$BH$505,ROW(I808)/2-2,1)="-")),"",INDEX(Calculation!$BJ$6:$BJ$505,ROW(I808)/2-2,1)&amp; " - " &amp; INDEX(Calculation!$BK$6:$BK$505,ROW(I808)/2-2,1)),"")</f>
        <v/>
      </c>
      <c r="M809" s="45"/>
      <c r="N809" s="92" t="str">
        <f t="shared" si="63"/>
        <v/>
      </c>
      <c r="O809" s="91" t="str">
        <f>IF(MOD(ROW(I808),2)=0,IF( OR(INDEX(Calculation!$BL$6:$BL$505,ROW(I808)/2-2,1)="",AND(INDEX(Calculation!$BL$6:$BL$505,ROW(I808)/2-2,1)="-",INDEX(Calculation!$BJ$6:$BJ$505,ROW(I808)/2-2,1)="-")),"",INDEX(Calculation!$BL$6:$BL$505,ROW(I808)/2-2,1)&amp; " - " &amp; INDEX(Calculation!$BM$6:$BM$505,ROW(I808)/2-2,1)),"")</f>
        <v/>
      </c>
      <c r="P809" s="45"/>
      <c r="Q809" s="92" t="str">
        <f t="shared" si="64"/>
        <v/>
      </c>
      <c r="R809" s="91" t="str">
        <f>IF(MOD(ROW(L808),2)=0,IF( OR(INDEX(Calculation!$BN$6:$BN$505,ROW(L808)/2-2,1)="",AND(INDEX(Calculation!$BN$6:$BN$505,ROW(L808)/2-2,1)="-",INDEX(Calculation!$BL$6:$BL$505,ROW(I808)/2-2,1)="-")),"",INDEX(Calculation!$BN$6:$BN$505,ROW(L808)/2-2,1)&amp; " - " &amp; INDEX(Calculation!$BO$6:$BO$505,ROW(L808)/2-2,1)),"")</f>
        <v/>
      </c>
      <c r="S809" s="63"/>
    </row>
    <row r="810" spans="2:19" x14ac:dyDescent="0.25">
      <c r="B810" s="62"/>
      <c r="C810" s="45"/>
      <c r="D810" s="81"/>
      <c r="E810" s="92" t="str">
        <f t="shared" si="60"/>
        <v/>
      </c>
      <c r="F810" s="91" t="str">
        <f>IF(MOD(ROW(F809),2)=0,IF( LEN(INDEX(Calculation!$BF$6:$BF$505,ROW(F809)/2-2,1))=0,"",INDEX(Calculation!$BF$6:$BF$505,ROW(F809)/2-2,1)&amp; " - " &amp; INDEX(Calculation!$BG$6:$BG$505,ROW(F809)/2-2,1)),"")</f>
        <v/>
      </c>
      <c r="G810" s="45"/>
      <c r="H810" s="92" t="str">
        <f t="shared" si="61"/>
        <v/>
      </c>
      <c r="I810" s="91" t="str">
        <f>IF(MOD(ROW(I809),2)=0,IF( OR(INDEX(Calculation!$BH$6:$BH$505,ROW(I809)/2-2,1)="",AND(INDEX(Calculation!$BH$6:$BH$505,ROW(I809)/2-2,1)="-",INDEX(Calculation!$BG$6:$BG$505,ROW(I809)/2-2,1)="-")),"",INDEX(Calculation!$BH$6:$BH$505,ROW(I809)/2-2,1)&amp; " - " &amp; INDEX(Calculation!$BI$6:$BI$505,ROW(I809)/2-2,1)),"")</f>
        <v/>
      </c>
      <c r="J810" s="45"/>
      <c r="K810" s="92" t="str">
        <f t="shared" si="62"/>
        <v/>
      </c>
      <c r="L810" s="91" t="str">
        <f>IF(MOD(ROW(I809),2)=0,IF( OR(INDEX(Calculation!$BJ$6:$BJ$505,ROW(I809)/2-2,1)="",AND(INDEX(Calculation!$BJ$6:$BJ$505,ROW(I809)/2-2,1)="-",INDEX(Calculation!$BH$6:$BH$505,ROW(I809)/2-2,1)="-")),"",INDEX(Calculation!$BJ$6:$BJ$505,ROW(I809)/2-2,1)&amp; " - " &amp; INDEX(Calculation!$BK$6:$BK$505,ROW(I809)/2-2,1)),"")</f>
        <v/>
      </c>
      <c r="M810" s="45"/>
      <c r="N810" s="92" t="str">
        <f t="shared" si="63"/>
        <v/>
      </c>
      <c r="O810" s="91" t="str">
        <f>IF(MOD(ROW(I809),2)=0,IF( OR(INDEX(Calculation!$BL$6:$BL$505,ROW(I809)/2-2,1)="",AND(INDEX(Calculation!$BL$6:$BL$505,ROW(I809)/2-2,1)="-",INDEX(Calculation!$BJ$6:$BJ$505,ROW(I809)/2-2,1)="-")),"",INDEX(Calculation!$BL$6:$BL$505,ROW(I809)/2-2,1)&amp; " - " &amp; INDEX(Calculation!$BM$6:$BM$505,ROW(I809)/2-2,1)),"")</f>
        <v/>
      </c>
      <c r="P810" s="45"/>
      <c r="Q810" s="92" t="str">
        <f t="shared" si="64"/>
        <v/>
      </c>
      <c r="R810" s="91" t="str">
        <f>IF(MOD(ROW(L809),2)=0,IF( OR(INDEX(Calculation!$BN$6:$BN$505,ROW(L809)/2-2,1)="",AND(INDEX(Calculation!$BN$6:$BN$505,ROW(L809)/2-2,1)="-",INDEX(Calculation!$BL$6:$BL$505,ROW(I809)/2-2,1)="-")),"",INDEX(Calculation!$BN$6:$BN$505,ROW(L809)/2-2,1)&amp; " - " &amp; INDEX(Calculation!$BO$6:$BO$505,ROW(L809)/2-2,1)),"")</f>
        <v/>
      </c>
      <c r="S810" s="63"/>
    </row>
    <row r="811" spans="2:19" x14ac:dyDescent="0.25">
      <c r="B811" s="62"/>
      <c r="C811" s="45"/>
      <c r="D811" s="81"/>
      <c r="E811" s="92" t="str">
        <f t="shared" si="60"/>
        <v/>
      </c>
      <c r="F811" s="91" t="str">
        <f>IF(MOD(ROW(F810),2)=0,IF( LEN(INDEX(Calculation!$BF$6:$BF$505,ROW(F810)/2-2,1))=0,"",INDEX(Calculation!$BF$6:$BF$505,ROW(F810)/2-2,1)&amp; " - " &amp; INDEX(Calculation!$BG$6:$BG$505,ROW(F810)/2-2,1)),"")</f>
        <v/>
      </c>
      <c r="G811" s="45"/>
      <c r="H811" s="92" t="str">
        <f t="shared" si="61"/>
        <v/>
      </c>
      <c r="I811" s="91" t="str">
        <f>IF(MOD(ROW(I810),2)=0,IF( OR(INDEX(Calculation!$BH$6:$BH$505,ROW(I810)/2-2,1)="",AND(INDEX(Calculation!$BH$6:$BH$505,ROW(I810)/2-2,1)="-",INDEX(Calculation!$BG$6:$BG$505,ROW(I810)/2-2,1)="-")),"",INDEX(Calculation!$BH$6:$BH$505,ROW(I810)/2-2,1)&amp; " - " &amp; INDEX(Calculation!$BI$6:$BI$505,ROW(I810)/2-2,1)),"")</f>
        <v/>
      </c>
      <c r="J811" s="45"/>
      <c r="K811" s="92" t="str">
        <f t="shared" si="62"/>
        <v/>
      </c>
      <c r="L811" s="91" t="str">
        <f>IF(MOD(ROW(I810),2)=0,IF( OR(INDEX(Calculation!$BJ$6:$BJ$505,ROW(I810)/2-2,1)="",AND(INDEX(Calculation!$BJ$6:$BJ$505,ROW(I810)/2-2,1)="-",INDEX(Calculation!$BH$6:$BH$505,ROW(I810)/2-2,1)="-")),"",INDEX(Calculation!$BJ$6:$BJ$505,ROW(I810)/2-2,1)&amp; " - " &amp; INDEX(Calculation!$BK$6:$BK$505,ROW(I810)/2-2,1)),"")</f>
        <v/>
      </c>
      <c r="M811" s="45"/>
      <c r="N811" s="92" t="str">
        <f t="shared" si="63"/>
        <v/>
      </c>
      <c r="O811" s="91" t="str">
        <f>IF(MOD(ROW(I810),2)=0,IF( OR(INDEX(Calculation!$BL$6:$BL$505,ROW(I810)/2-2,1)="",AND(INDEX(Calculation!$BL$6:$BL$505,ROW(I810)/2-2,1)="-",INDEX(Calculation!$BJ$6:$BJ$505,ROW(I810)/2-2,1)="-")),"",INDEX(Calculation!$BL$6:$BL$505,ROW(I810)/2-2,1)&amp; " - " &amp; INDEX(Calculation!$BM$6:$BM$505,ROW(I810)/2-2,1)),"")</f>
        <v/>
      </c>
      <c r="P811" s="45"/>
      <c r="Q811" s="92" t="str">
        <f t="shared" si="64"/>
        <v/>
      </c>
      <c r="R811" s="91" t="str">
        <f>IF(MOD(ROW(L810),2)=0,IF( OR(INDEX(Calculation!$BN$6:$BN$505,ROW(L810)/2-2,1)="",AND(INDEX(Calculation!$BN$6:$BN$505,ROW(L810)/2-2,1)="-",INDEX(Calculation!$BL$6:$BL$505,ROW(I810)/2-2,1)="-")),"",INDEX(Calculation!$BN$6:$BN$505,ROW(L810)/2-2,1)&amp; " - " &amp; INDEX(Calculation!$BO$6:$BO$505,ROW(L810)/2-2,1)),"")</f>
        <v/>
      </c>
      <c r="S811" s="63"/>
    </row>
    <row r="812" spans="2:19" x14ac:dyDescent="0.25">
      <c r="B812" s="62"/>
      <c r="C812" s="45"/>
      <c r="D812" s="81"/>
      <c r="E812" s="92" t="str">
        <f t="shared" si="60"/>
        <v/>
      </c>
      <c r="F812" s="91" t="str">
        <f>IF(MOD(ROW(F811),2)=0,IF( LEN(INDEX(Calculation!$BF$6:$BF$505,ROW(F811)/2-2,1))=0,"",INDEX(Calculation!$BF$6:$BF$505,ROW(F811)/2-2,1)&amp; " - " &amp; INDEX(Calculation!$BG$6:$BG$505,ROW(F811)/2-2,1)),"")</f>
        <v/>
      </c>
      <c r="G812" s="45"/>
      <c r="H812" s="92" t="str">
        <f t="shared" si="61"/>
        <v/>
      </c>
      <c r="I812" s="91" t="str">
        <f>IF(MOD(ROW(I811),2)=0,IF( OR(INDEX(Calculation!$BH$6:$BH$505,ROW(I811)/2-2,1)="",AND(INDEX(Calculation!$BH$6:$BH$505,ROW(I811)/2-2,1)="-",INDEX(Calculation!$BG$6:$BG$505,ROW(I811)/2-2,1)="-")),"",INDEX(Calculation!$BH$6:$BH$505,ROW(I811)/2-2,1)&amp; " - " &amp; INDEX(Calculation!$BI$6:$BI$505,ROW(I811)/2-2,1)),"")</f>
        <v/>
      </c>
      <c r="J812" s="45"/>
      <c r="K812" s="92" t="str">
        <f t="shared" si="62"/>
        <v/>
      </c>
      <c r="L812" s="91" t="str">
        <f>IF(MOD(ROW(I811),2)=0,IF( OR(INDEX(Calculation!$BJ$6:$BJ$505,ROW(I811)/2-2,1)="",AND(INDEX(Calculation!$BJ$6:$BJ$505,ROW(I811)/2-2,1)="-",INDEX(Calculation!$BH$6:$BH$505,ROW(I811)/2-2,1)="-")),"",INDEX(Calculation!$BJ$6:$BJ$505,ROW(I811)/2-2,1)&amp; " - " &amp; INDEX(Calculation!$BK$6:$BK$505,ROW(I811)/2-2,1)),"")</f>
        <v/>
      </c>
      <c r="M812" s="45"/>
      <c r="N812" s="92" t="str">
        <f t="shared" si="63"/>
        <v/>
      </c>
      <c r="O812" s="91" t="str">
        <f>IF(MOD(ROW(I811),2)=0,IF( OR(INDEX(Calculation!$BL$6:$BL$505,ROW(I811)/2-2,1)="",AND(INDEX(Calculation!$BL$6:$BL$505,ROW(I811)/2-2,1)="-",INDEX(Calculation!$BJ$6:$BJ$505,ROW(I811)/2-2,1)="-")),"",INDEX(Calculation!$BL$6:$BL$505,ROW(I811)/2-2,1)&amp; " - " &amp; INDEX(Calculation!$BM$6:$BM$505,ROW(I811)/2-2,1)),"")</f>
        <v/>
      </c>
      <c r="P812" s="45"/>
      <c r="Q812" s="92" t="str">
        <f t="shared" si="64"/>
        <v/>
      </c>
      <c r="R812" s="91" t="str">
        <f>IF(MOD(ROW(L811),2)=0,IF( OR(INDEX(Calculation!$BN$6:$BN$505,ROW(L811)/2-2,1)="",AND(INDEX(Calculation!$BN$6:$BN$505,ROW(L811)/2-2,1)="-",INDEX(Calculation!$BL$6:$BL$505,ROW(I811)/2-2,1)="-")),"",INDEX(Calculation!$BN$6:$BN$505,ROW(L811)/2-2,1)&amp; " - " &amp; INDEX(Calculation!$BO$6:$BO$505,ROW(L811)/2-2,1)),"")</f>
        <v/>
      </c>
      <c r="S812" s="63"/>
    </row>
    <row r="813" spans="2:19" x14ac:dyDescent="0.25">
      <c r="B813" s="62"/>
      <c r="C813" s="45"/>
      <c r="D813" s="81"/>
      <c r="E813" s="92" t="str">
        <f t="shared" si="60"/>
        <v/>
      </c>
      <c r="F813" s="91" t="str">
        <f>IF(MOD(ROW(F812),2)=0,IF( LEN(INDEX(Calculation!$BF$6:$BF$505,ROW(F812)/2-2,1))=0,"",INDEX(Calculation!$BF$6:$BF$505,ROW(F812)/2-2,1)&amp; " - " &amp; INDEX(Calculation!$BG$6:$BG$505,ROW(F812)/2-2,1)),"")</f>
        <v/>
      </c>
      <c r="G813" s="45"/>
      <c r="H813" s="92" t="str">
        <f t="shared" si="61"/>
        <v/>
      </c>
      <c r="I813" s="91" t="str">
        <f>IF(MOD(ROW(I812),2)=0,IF( OR(INDEX(Calculation!$BH$6:$BH$505,ROW(I812)/2-2,1)="",AND(INDEX(Calculation!$BH$6:$BH$505,ROW(I812)/2-2,1)="-",INDEX(Calculation!$BG$6:$BG$505,ROW(I812)/2-2,1)="-")),"",INDEX(Calculation!$BH$6:$BH$505,ROW(I812)/2-2,1)&amp; " - " &amp; INDEX(Calculation!$BI$6:$BI$505,ROW(I812)/2-2,1)),"")</f>
        <v/>
      </c>
      <c r="J813" s="45"/>
      <c r="K813" s="92" t="str">
        <f t="shared" si="62"/>
        <v/>
      </c>
      <c r="L813" s="91" t="str">
        <f>IF(MOD(ROW(I812),2)=0,IF( OR(INDEX(Calculation!$BJ$6:$BJ$505,ROW(I812)/2-2,1)="",AND(INDEX(Calculation!$BJ$6:$BJ$505,ROW(I812)/2-2,1)="-",INDEX(Calculation!$BH$6:$BH$505,ROW(I812)/2-2,1)="-")),"",INDEX(Calculation!$BJ$6:$BJ$505,ROW(I812)/2-2,1)&amp; " - " &amp; INDEX(Calculation!$BK$6:$BK$505,ROW(I812)/2-2,1)),"")</f>
        <v/>
      </c>
      <c r="M813" s="45"/>
      <c r="N813" s="92" t="str">
        <f t="shared" si="63"/>
        <v/>
      </c>
      <c r="O813" s="91" t="str">
        <f>IF(MOD(ROW(I812),2)=0,IF( OR(INDEX(Calculation!$BL$6:$BL$505,ROW(I812)/2-2,1)="",AND(INDEX(Calculation!$BL$6:$BL$505,ROW(I812)/2-2,1)="-",INDEX(Calculation!$BJ$6:$BJ$505,ROW(I812)/2-2,1)="-")),"",INDEX(Calculation!$BL$6:$BL$505,ROW(I812)/2-2,1)&amp; " - " &amp; INDEX(Calculation!$BM$6:$BM$505,ROW(I812)/2-2,1)),"")</f>
        <v/>
      </c>
      <c r="P813" s="45"/>
      <c r="Q813" s="92" t="str">
        <f t="shared" si="64"/>
        <v/>
      </c>
      <c r="R813" s="91" t="str">
        <f>IF(MOD(ROW(L812),2)=0,IF( OR(INDEX(Calculation!$BN$6:$BN$505,ROW(L812)/2-2,1)="",AND(INDEX(Calculation!$BN$6:$BN$505,ROW(L812)/2-2,1)="-",INDEX(Calculation!$BL$6:$BL$505,ROW(I812)/2-2,1)="-")),"",INDEX(Calculation!$BN$6:$BN$505,ROW(L812)/2-2,1)&amp; " - " &amp; INDEX(Calculation!$BO$6:$BO$505,ROW(L812)/2-2,1)),"")</f>
        <v/>
      </c>
      <c r="S813" s="63"/>
    </row>
    <row r="814" spans="2:19" x14ac:dyDescent="0.25">
      <c r="B814" s="62"/>
      <c r="C814" s="45"/>
      <c r="D814" s="81"/>
      <c r="E814" s="92" t="str">
        <f t="shared" si="60"/>
        <v/>
      </c>
      <c r="F814" s="91" t="str">
        <f>IF(MOD(ROW(F813),2)=0,IF( LEN(INDEX(Calculation!$BF$6:$BF$505,ROW(F813)/2-2,1))=0,"",INDEX(Calculation!$BF$6:$BF$505,ROW(F813)/2-2,1)&amp; " - " &amp; INDEX(Calculation!$BG$6:$BG$505,ROW(F813)/2-2,1)),"")</f>
        <v/>
      </c>
      <c r="G814" s="45"/>
      <c r="H814" s="92" t="str">
        <f t="shared" si="61"/>
        <v/>
      </c>
      <c r="I814" s="91" t="str">
        <f>IF(MOD(ROW(I813),2)=0,IF( OR(INDEX(Calculation!$BH$6:$BH$505,ROW(I813)/2-2,1)="",AND(INDEX(Calculation!$BH$6:$BH$505,ROW(I813)/2-2,1)="-",INDEX(Calculation!$BG$6:$BG$505,ROW(I813)/2-2,1)="-")),"",INDEX(Calculation!$BH$6:$BH$505,ROW(I813)/2-2,1)&amp; " - " &amp; INDEX(Calculation!$BI$6:$BI$505,ROW(I813)/2-2,1)),"")</f>
        <v/>
      </c>
      <c r="J814" s="45"/>
      <c r="K814" s="92" t="str">
        <f t="shared" si="62"/>
        <v/>
      </c>
      <c r="L814" s="91" t="str">
        <f>IF(MOD(ROW(I813),2)=0,IF( OR(INDEX(Calculation!$BJ$6:$BJ$505,ROW(I813)/2-2,1)="",AND(INDEX(Calculation!$BJ$6:$BJ$505,ROW(I813)/2-2,1)="-",INDEX(Calculation!$BH$6:$BH$505,ROW(I813)/2-2,1)="-")),"",INDEX(Calculation!$BJ$6:$BJ$505,ROW(I813)/2-2,1)&amp; " - " &amp; INDEX(Calculation!$BK$6:$BK$505,ROW(I813)/2-2,1)),"")</f>
        <v/>
      </c>
      <c r="M814" s="45"/>
      <c r="N814" s="92" t="str">
        <f t="shared" si="63"/>
        <v/>
      </c>
      <c r="O814" s="91" t="str">
        <f>IF(MOD(ROW(I813),2)=0,IF( OR(INDEX(Calculation!$BL$6:$BL$505,ROW(I813)/2-2,1)="",AND(INDEX(Calculation!$BL$6:$BL$505,ROW(I813)/2-2,1)="-",INDEX(Calculation!$BJ$6:$BJ$505,ROW(I813)/2-2,1)="-")),"",INDEX(Calculation!$BL$6:$BL$505,ROW(I813)/2-2,1)&amp; " - " &amp; INDEX(Calculation!$BM$6:$BM$505,ROW(I813)/2-2,1)),"")</f>
        <v/>
      </c>
      <c r="P814" s="45"/>
      <c r="Q814" s="92" t="str">
        <f t="shared" si="64"/>
        <v/>
      </c>
      <c r="R814" s="91" t="str">
        <f>IF(MOD(ROW(L813),2)=0,IF( OR(INDEX(Calculation!$BN$6:$BN$505,ROW(L813)/2-2,1)="",AND(INDEX(Calculation!$BN$6:$BN$505,ROW(L813)/2-2,1)="-",INDEX(Calculation!$BL$6:$BL$505,ROW(I813)/2-2,1)="-")),"",INDEX(Calculation!$BN$6:$BN$505,ROW(L813)/2-2,1)&amp; " - " &amp; INDEX(Calculation!$BO$6:$BO$505,ROW(L813)/2-2,1)),"")</f>
        <v/>
      </c>
      <c r="S814" s="63"/>
    </row>
    <row r="815" spans="2:19" x14ac:dyDescent="0.25">
      <c r="B815" s="62"/>
      <c r="C815" s="45"/>
      <c r="D815" s="81"/>
      <c r="E815" s="92" t="str">
        <f t="shared" si="60"/>
        <v/>
      </c>
      <c r="F815" s="91" t="str">
        <f>IF(MOD(ROW(F814),2)=0,IF( LEN(INDEX(Calculation!$BF$6:$BF$505,ROW(F814)/2-2,1))=0,"",INDEX(Calculation!$BF$6:$BF$505,ROW(F814)/2-2,1)&amp; " - " &amp; INDEX(Calculation!$BG$6:$BG$505,ROW(F814)/2-2,1)),"")</f>
        <v/>
      </c>
      <c r="G815" s="45"/>
      <c r="H815" s="92" t="str">
        <f t="shared" si="61"/>
        <v/>
      </c>
      <c r="I815" s="91" t="str">
        <f>IF(MOD(ROW(I814),2)=0,IF( OR(INDEX(Calculation!$BH$6:$BH$505,ROW(I814)/2-2,1)="",AND(INDEX(Calculation!$BH$6:$BH$505,ROW(I814)/2-2,1)="-",INDEX(Calculation!$BG$6:$BG$505,ROW(I814)/2-2,1)="-")),"",INDEX(Calculation!$BH$6:$BH$505,ROW(I814)/2-2,1)&amp; " - " &amp; INDEX(Calculation!$BI$6:$BI$505,ROW(I814)/2-2,1)),"")</f>
        <v/>
      </c>
      <c r="J815" s="45"/>
      <c r="K815" s="92" t="str">
        <f t="shared" si="62"/>
        <v/>
      </c>
      <c r="L815" s="91" t="str">
        <f>IF(MOD(ROW(I814),2)=0,IF( OR(INDEX(Calculation!$BJ$6:$BJ$505,ROW(I814)/2-2,1)="",AND(INDEX(Calculation!$BJ$6:$BJ$505,ROW(I814)/2-2,1)="-",INDEX(Calculation!$BH$6:$BH$505,ROW(I814)/2-2,1)="-")),"",INDEX(Calculation!$BJ$6:$BJ$505,ROW(I814)/2-2,1)&amp; " - " &amp; INDEX(Calculation!$BK$6:$BK$505,ROW(I814)/2-2,1)),"")</f>
        <v/>
      </c>
      <c r="M815" s="45"/>
      <c r="N815" s="92" t="str">
        <f t="shared" si="63"/>
        <v/>
      </c>
      <c r="O815" s="91" t="str">
        <f>IF(MOD(ROW(I814),2)=0,IF( OR(INDEX(Calculation!$BL$6:$BL$505,ROW(I814)/2-2,1)="",AND(INDEX(Calculation!$BL$6:$BL$505,ROW(I814)/2-2,1)="-",INDEX(Calculation!$BJ$6:$BJ$505,ROW(I814)/2-2,1)="-")),"",INDEX(Calculation!$BL$6:$BL$505,ROW(I814)/2-2,1)&amp; " - " &amp; INDEX(Calculation!$BM$6:$BM$505,ROW(I814)/2-2,1)),"")</f>
        <v/>
      </c>
      <c r="P815" s="45"/>
      <c r="Q815" s="92" t="str">
        <f t="shared" si="64"/>
        <v/>
      </c>
      <c r="R815" s="91" t="str">
        <f>IF(MOD(ROW(L814),2)=0,IF( OR(INDEX(Calculation!$BN$6:$BN$505,ROW(L814)/2-2,1)="",AND(INDEX(Calculation!$BN$6:$BN$505,ROW(L814)/2-2,1)="-",INDEX(Calculation!$BL$6:$BL$505,ROW(I814)/2-2,1)="-")),"",INDEX(Calculation!$BN$6:$BN$505,ROW(L814)/2-2,1)&amp; " - " &amp; INDEX(Calculation!$BO$6:$BO$505,ROW(L814)/2-2,1)),"")</f>
        <v/>
      </c>
      <c r="S815" s="63"/>
    </row>
    <row r="816" spans="2:19" x14ac:dyDescent="0.25">
      <c r="B816" s="62"/>
      <c r="C816" s="45"/>
      <c r="D816" s="81"/>
      <c r="E816" s="92" t="str">
        <f t="shared" si="60"/>
        <v/>
      </c>
      <c r="F816" s="91" t="str">
        <f>IF(MOD(ROW(F815),2)=0,IF( LEN(INDEX(Calculation!$BF$6:$BF$505,ROW(F815)/2-2,1))=0,"",INDEX(Calculation!$BF$6:$BF$505,ROW(F815)/2-2,1)&amp; " - " &amp; INDEX(Calculation!$BG$6:$BG$505,ROW(F815)/2-2,1)),"")</f>
        <v/>
      </c>
      <c r="G816" s="45"/>
      <c r="H816" s="92" t="str">
        <f t="shared" si="61"/>
        <v/>
      </c>
      <c r="I816" s="91" t="str">
        <f>IF(MOD(ROW(I815),2)=0,IF( OR(INDEX(Calculation!$BH$6:$BH$505,ROW(I815)/2-2,1)="",AND(INDEX(Calculation!$BH$6:$BH$505,ROW(I815)/2-2,1)="-",INDEX(Calculation!$BG$6:$BG$505,ROW(I815)/2-2,1)="-")),"",INDEX(Calculation!$BH$6:$BH$505,ROW(I815)/2-2,1)&amp; " - " &amp; INDEX(Calculation!$BI$6:$BI$505,ROW(I815)/2-2,1)),"")</f>
        <v/>
      </c>
      <c r="J816" s="45"/>
      <c r="K816" s="92" t="str">
        <f t="shared" si="62"/>
        <v/>
      </c>
      <c r="L816" s="91" t="str">
        <f>IF(MOD(ROW(I815),2)=0,IF( OR(INDEX(Calculation!$BJ$6:$BJ$505,ROW(I815)/2-2,1)="",AND(INDEX(Calculation!$BJ$6:$BJ$505,ROW(I815)/2-2,1)="-",INDEX(Calculation!$BH$6:$BH$505,ROW(I815)/2-2,1)="-")),"",INDEX(Calculation!$BJ$6:$BJ$505,ROW(I815)/2-2,1)&amp; " - " &amp; INDEX(Calculation!$BK$6:$BK$505,ROW(I815)/2-2,1)),"")</f>
        <v/>
      </c>
      <c r="M816" s="45"/>
      <c r="N816" s="92" t="str">
        <f t="shared" si="63"/>
        <v/>
      </c>
      <c r="O816" s="91" t="str">
        <f>IF(MOD(ROW(I815),2)=0,IF( OR(INDEX(Calculation!$BL$6:$BL$505,ROW(I815)/2-2,1)="",AND(INDEX(Calculation!$BL$6:$BL$505,ROW(I815)/2-2,1)="-",INDEX(Calculation!$BJ$6:$BJ$505,ROW(I815)/2-2,1)="-")),"",INDEX(Calculation!$BL$6:$BL$505,ROW(I815)/2-2,1)&amp; " - " &amp; INDEX(Calculation!$BM$6:$BM$505,ROW(I815)/2-2,1)),"")</f>
        <v/>
      </c>
      <c r="P816" s="45"/>
      <c r="Q816" s="92" t="str">
        <f t="shared" si="64"/>
        <v/>
      </c>
      <c r="R816" s="91" t="str">
        <f>IF(MOD(ROW(L815),2)=0,IF( OR(INDEX(Calculation!$BN$6:$BN$505,ROW(L815)/2-2,1)="",AND(INDEX(Calculation!$BN$6:$BN$505,ROW(L815)/2-2,1)="-",INDEX(Calculation!$BL$6:$BL$505,ROW(I815)/2-2,1)="-")),"",INDEX(Calculation!$BN$6:$BN$505,ROW(L815)/2-2,1)&amp; " - " &amp; INDEX(Calculation!$BO$6:$BO$505,ROW(L815)/2-2,1)),"")</f>
        <v/>
      </c>
      <c r="S816" s="63"/>
    </row>
    <row r="817" spans="2:19" x14ac:dyDescent="0.25">
      <c r="B817" s="62"/>
      <c r="C817" s="45"/>
      <c r="D817" s="81"/>
      <c r="E817" s="92" t="str">
        <f t="shared" si="60"/>
        <v/>
      </c>
      <c r="F817" s="91" t="str">
        <f>IF(MOD(ROW(F816),2)=0,IF( LEN(INDEX(Calculation!$BF$6:$BF$505,ROW(F816)/2-2,1))=0,"",INDEX(Calculation!$BF$6:$BF$505,ROW(F816)/2-2,1)&amp; " - " &amp; INDEX(Calculation!$BG$6:$BG$505,ROW(F816)/2-2,1)),"")</f>
        <v/>
      </c>
      <c r="G817" s="45"/>
      <c r="H817" s="92" t="str">
        <f t="shared" si="61"/>
        <v/>
      </c>
      <c r="I817" s="91" t="str">
        <f>IF(MOD(ROW(I816),2)=0,IF( OR(INDEX(Calculation!$BH$6:$BH$505,ROW(I816)/2-2,1)="",AND(INDEX(Calculation!$BH$6:$BH$505,ROW(I816)/2-2,1)="-",INDEX(Calculation!$BG$6:$BG$505,ROW(I816)/2-2,1)="-")),"",INDEX(Calculation!$BH$6:$BH$505,ROW(I816)/2-2,1)&amp; " - " &amp; INDEX(Calculation!$BI$6:$BI$505,ROW(I816)/2-2,1)),"")</f>
        <v/>
      </c>
      <c r="J817" s="45"/>
      <c r="K817" s="92" t="str">
        <f t="shared" si="62"/>
        <v/>
      </c>
      <c r="L817" s="91" t="str">
        <f>IF(MOD(ROW(I816),2)=0,IF( OR(INDEX(Calculation!$BJ$6:$BJ$505,ROW(I816)/2-2,1)="",AND(INDEX(Calculation!$BJ$6:$BJ$505,ROW(I816)/2-2,1)="-",INDEX(Calculation!$BH$6:$BH$505,ROW(I816)/2-2,1)="-")),"",INDEX(Calculation!$BJ$6:$BJ$505,ROW(I816)/2-2,1)&amp; " - " &amp; INDEX(Calculation!$BK$6:$BK$505,ROW(I816)/2-2,1)),"")</f>
        <v/>
      </c>
      <c r="M817" s="45"/>
      <c r="N817" s="92" t="str">
        <f t="shared" si="63"/>
        <v/>
      </c>
      <c r="O817" s="91" t="str">
        <f>IF(MOD(ROW(I816),2)=0,IF( OR(INDEX(Calculation!$BL$6:$BL$505,ROW(I816)/2-2,1)="",AND(INDEX(Calculation!$BL$6:$BL$505,ROW(I816)/2-2,1)="-",INDEX(Calculation!$BJ$6:$BJ$505,ROW(I816)/2-2,1)="-")),"",INDEX(Calculation!$BL$6:$BL$505,ROW(I816)/2-2,1)&amp; " - " &amp; INDEX(Calculation!$BM$6:$BM$505,ROW(I816)/2-2,1)),"")</f>
        <v/>
      </c>
      <c r="P817" s="45"/>
      <c r="Q817" s="92" t="str">
        <f t="shared" si="64"/>
        <v/>
      </c>
      <c r="R817" s="91" t="str">
        <f>IF(MOD(ROW(L816),2)=0,IF( OR(INDEX(Calculation!$BN$6:$BN$505,ROW(L816)/2-2,1)="",AND(INDEX(Calculation!$BN$6:$BN$505,ROW(L816)/2-2,1)="-",INDEX(Calculation!$BL$6:$BL$505,ROW(I816)/2-2,1)="-")),"",INDEX(Calculation!$BN$6:$BN$505,ROW(L816)/2-2,1)&amp; " - " &amp; INDEX(Calculation!$BO$6:$BO$505,ROW(L816)/2-2,1)),"")</f>
        <v/>
      </c>
      <c r="S817" s="63"/>
    </row>
    <row r="818" spans="2:19" x14ac:dyDescent="0.25">
      <c r="B818" s="62"/>
      <c r="C818" s="45"/>
      <c r="D818" s="81"/>
      <c r="E818" s="92" t="str">
        <f t="shared" si="60"/>
        <v/>
      </c>
      <c r="F818" s="91" t="str">
        <f>IF(MOD(ROW(F817),2)=0,IF( LEN(INDEX(Calculation!$BF$6:$BF$505,ROW(F817)/2-2,1))=0,"",INDEX(Calculation!$BF$6:$BF$505,ROW(F817)/2-2,1)&amp; " - " &amp; INDEX(Calculation!$BG$6:$BG$505,ROW(F817)/2-2,1)),"")</f>
        <v/>
      </c>
      <c r="G818" s="45"/>
      <c r="H818" s="92" t="str">
        <f t="shared" si="61"/>
        <v/>
      </c>
      <c r="I818" s="91" t="str">
        <f>IF(MOD(ROW(I817),2)=0,IF( OR(INDEX(Calculation!$BH$6:$BH$505,ROW(I817)/2-2,1)="",AND(INDEX(Calculation!$BH$6:$BH$505,ROW(I817)/2-2,1)="-",INDEX(Calculation!$BG$6:$BG$505,ROW(I817)/2-2,1)="-")),"",INDEX(Calculation!$BH$6:$BH$505,ROW(I817)/2-2,1)&amp; " - " &amp; INDEX(Calculation!$BI$6:$BI$505,ROW(I817)/2-2,1)),"")</f>
        <v/>
      </c>
      <c r="J818" s="45"/>
      <c r="K818" s="92" t="str">
        <f t="shared" si="62"/>
        <v/>
      </c>
      <c r="L818" s="91" t="str">
        <f>IF(MOD(ROW(I817),2)=0,IF( OR(INDEX(Calculation!$BJ$6:$BJ$505,ROW(I817)/2-2,1)="",AND(INDEX(Calculation!$BJ$6:$BJ$505,ROW(I817)/2-2,1)="-",INDEX(Calculation!$BH$6:$BH$505,ROW(I817)/2-2,1)="-")),"",INDEX(Calculation!$BJ$6:$BJ$505,ROW(I817)/2-2,1)&amp; " - " &amp; INDEX(Calculation!$BK$6:$BK$505,ROW(I817)/2-2,1)),"")</f>
        <v/>
      </c>
      <c r="M818" s="45"/>
      <c r="N818" s="92" t="str">
        <f t="shared" si="63"/>
        <v/>
      </c>
      <c r="O818" s="91" t="str">
        <f>IF(MOD(ROW(I817),2)=0,IF( OR(INDEX(Calculation!$BL$6:$BL$505,ROW(I817)/2-2,1)="",AND(INDEX(Calculation!$BL$6:$BL$505,ROW(I817)/2-2,1)="-",INDEX(Calculation!$BJ$6:$BJ$505,ROW(I817)/2-2,1)="-")),"",INDEX(Calculation!$BL$6:$BL$505,ROW(I817)/2-2,1)&amp; " - " &amp; INDEX(Calculation!$BM$6:$BM$505,ROW(I817)/2-2,1)),"")</f>
        <v/>
      </c>
      <c r="P818" s="45"/>
      <c r="Q818" s="92" t="str">
        <f t="shared" si="64"/>
        <v/>
      </c>
      <c r="R818" s="91" t="str">
        <f>IF(MOD(ROW(L817),2)=0,IF( OR(INDEX(Calculation!$BN$6:$BN$505,ROW(L817)/2-2,1)="",AND(INDEX(Calculation!$BN$6:$BN$505,ROW(L817)/2-2,1)="-",INDEX(Calculation!$BL$6:$BL$505,ROW(I817)/2-2,1)="-")),"",INDEX(Calculation!$BN$6:$BN$505,ROW(L817)/2-2,1)&amp; " - " &amp; INDEX(Calculation!$BO$6:$BO$505,ROW(L817)/2-2,1)),"")</f>
        <v/>
      </c>
      <c r="S818" s="63"/>
    </row>
    <row r="819" spans="2:19" x14ac:dyDescent="0.25">
      <c r="B819" s="62"/>
      <c r="C819" s="45"/>
      <c r="D819" s="81"/>
      <c r="E819" s="92" t="str">
        <f t="shared" si="60"/>
        <v/>
      </c>
      <c r="F819" s="91" t="str">
        <f>IF(MOD(ROW(F818),2)=0,IF( LEN(INDEX(Calculation!$BF$6:$BF$505,ROW(F818)/2-2,1))=0,"",INDEX(Calculation!$BF$6:$BF$505,ROW(F818)/2-2,1)&amp; " - " &amp; INDEX(Calculation!$BG$6:$BG$505,ROW(F818)/2-2,1)),"")</f>
        <v/>
      </c>
      <c r="G819" s="45"/>
      <c r="H819" s="92" t="str">
        <f t="shared" si="61"/>
        <v/>
      </c>
      <c r="I819" s="91" t="str">
        <f>IF(MOD(ROW(I818),2)=0,IF( OR(INDEX(Calculation!$BH$6:$BH$505,ROW(I818)/2-2,1)="",AND(INDEX(Calculation!$BH$6:$BH$505,ROW(I818)/2-2,1)="-",INDEX(Calculation!$BG$6:$BG$505,ROW(I818)/2-2,1)="-")),"",INDEX(Calculation!$BH$6:$BH$505,ROW(I818)/2-2,1)&amp; " - " &amp; INDEX(Calculation!$BI$6:$BI$505,ROW(I818)/2-2,1)),"")</f>
        <v/>
      </c>
      <c r="J819" s="45"/>
      <c r="K819" s="92" t="str">
        <f t="shared" si="62"/>
        <v/>
      </c>
      <c r="L819" s="91" t="str">
        <f>IF(MOD(ROW(I818),2)=0,IF( OR(INDEX(Calculation!$BJ$6:$BJ$505,ROW(I818)/2-2,1)="",AND(INDEX(Calculation!$BJ$6:$BJ$505,ROW(I818)/2-2,1)="-",INDEX(Calculation!$BH$6:$BH$505,ROW(I818)/2-2,1)="-")),"",INDEX(Calculation!$BJ$6:$BJ$505,ROW(I818)/2-2,1)&amp; " - " &amp; INDEX(Calculation!$BK$6:$BK$505,ROW(I818)/2-2,1)),"")</f>
        <v/>
      </c>
      <c r="M819" s="45"/>
      <c r="N819" s="92" t="str">
        <f t="shared" si="63"/>
        <v/>
      </c>
      <c r="O819" s="91" t="str">
        <f>IF(MOD(ROW(I818),2)=0,IF( OR(INDEX(Calculation!$BL$6:$BL$505,ROW(I818)/2-2,1)="",AND(INDEX(Calculation!$BL$6:$BL$505,ROW(I818)/2-2,1)="-",INDEX(Calculation!$BJ$6:$BJ$505,ROW(I818)/2-2,1)="-")),"",INDEX(Calculation!$BL$6:$BL$505,ROW(I818)/2-2,1)&amp; " - " &amp; INDEX(Calculation!$BM$6:$BM$505,ROW(I818)/2-2,1)),"")</f>
        <v/>
      </c>
      <c r="P819" s="45"/>
      <c r="Q819" s="92" t="str">
        <f t="shared" si="64"/>
        <v/>
      </c>
      <c r="R819" s="91" t="str">
        <f>IF(MOD(ROW(L818),2)=0,IF( OR(INDEX(Calculation!$BN$6:$BN$505,ROW(L818)/2-2,1)="",AND(INDEX(Calculation!$BN$6:$BN$505,ROW(L818)/2-2,1)="-",INDEX(Calculation!$BL$6:$BL$505,ROW(I818)/2-2,1)="-")),"",INDEX(Calculation!$BN$6:$BN$505,ROW(L818)/2-2,1)&amp; " - " &amp; INDEX(Calculation!$BO$6:$BO$505,ROW(L818)/2-2,1)),"")</f>
        <v/>
      </c>
      <c r="S819" s="63"/>
    </row>
    <row r="820" spans="2:19" x14ac:dyDescent="0.25">
      <c r="B820" s="62"/>
      <c r="C820" s="45"/>
      <c r="D820" s="81"/>
      <c r="E820" s="92" t="str">
        <f t="shared" si="60"/>
        <v/>
      </c>
      <c r="F820" s="91" t="str">
        <f>IF(MOD(ROW(F819),2)=0,IF( LEN(INDEX(Calculation!$BF$6:$BF$505,ROW(F819)/2-2,1))=0,"",INDEX(Calculation!$BF$6:$BF$505,ROW(F819)/2-2,1)&amp; " - " &amp; INDEX(Calculation!$BG$6:$BG$505,ROW(F819)/2-2,1)),"")</f>
        <v/>
      </c>
      <c r="G820" s="45"/>
      <c r="H820" s="92" t="str">
        <f t="shared" si="61"/>
        <v/>
      </c>
      <c r="I820" s="91" t="str">
        <f>IF(MOD(ROW(I819),2)=0,IF( OR(INDEX(Calculation!$BH$6:$BH$505,ROW(I819)/2-2,1)="",AND(INDEX(Calculation!$BH$6:$BH$505,ROW(I819)/2-2,1)="-",INDEX(Calculation!$BG$6:$BG$505,ROW(I819)/2-2,1)="-")),"",INDEX(Calculation!$BH$6:$BH$505,ROW(I819)/2-2,1)&amp; " - " &amp; INDEX(Calculation!$BI$6:$BI$505,ROW(I819)/2-2,1)),"")</f>
        <v/>
      </c>
      <c r="J820" s="45"/>
      <c r="K820" s="92" t="str">
        <f t="shared" si="62"/>
        <v/>
      </c>
      <c r="L820" s="91" t="str">
        <f>IF(MOD(ROW(I819),2)=0,IF( OR(INDEX(Calculation!$BJ$6:$BJ$505,ROW(I819)/2-2,1)="",AND(INDEX(Calculation!$BJ$6:$BJ$505,ROW(I819)/2-2,1)="-",INDEX(Calculation!$BH$6:$BH$505,ROW(I819)/2-2,1)="-")),"",INDEX(Calculation!$BJ$6:$BJ$505,ROW(I819)/2-2,1)&amp; " - " &amp; INDEX(Calculation!$BK$6:$BK$505,ROW(I819)/2-2,1)),"")</f>
        <v/>
      </c>
      <c r="M820" s="45"/>
      <c r="N820" s="92" t="str">
        <f t="shared" si="63"/>
        <v/>
      </c>
      <c r="O820" s="91" t="str">
        <f>IF(MOD(ROW(I819),2)=0,IF( OR(INDEX(Calculation!$BL$6:$BL$505,ROW(I819)/2-2,1)="",AND(INDEX(Calculation!$BL$6:$BL$505,ROW(I819)/2-2,1)="-",INDEX(Calculation!$BJ$6:$BJ$505,ROW(I819)/2-2,1)="-")),"",INDEX(Calculation!$BL$6:$BL$505,ROW(I819)/2-2,1)&amp; " - " &amp; INDEX(Calculation!$BM$6:$BM$505,ROW(I819)/2-2,1)),"")</f>
        <v/>
      </c>
      <c r="P820" s="45"/>
      <c r="Q820" s="92" t="str">
        <f t="shared" si="64"/>
        <v/>
      </c>
      <c r="R820" s="91" t="str">
        <f>IF(MOD(ROW(L819),2)=0,IF( OR(INDEX(Calculation!$BN$6:$BN$505,ROW(L819)/2-2,1)="",AND(INDEX(Calculation!$BN$6:$BN$505,ROW(L819)/2-2,1)="-",INDEX(Calculation!$BL$6:$BL$505,ROW(I819)/2-2,1)="-")),"",INDEX(Calculation!$BN$6:$BN$505,ROW(L819)/2-2,1)&amp; " - " &amp; INDEX(Calculation!$BO$6:$BO$505,ROW(L819)/2-2,1)),"")</f>
        <v/>
      </c>
      <c r="S820" s="63"/>
    </row>
    <row r="821" spans="2:19" x14ac:dyDescent="0.25">
      <c r="B821" s="62"/>
      <c r="C821" s="45"/>
      <c r="D821" s="81"/>
      <c r="E821" s="92" t="str">
        <f t="shared" si="60"/>
        <v/>
      </c>
      <c r="F821" s="91" t="str">
        <f>IF(MOD(ROW(F820),2)=0,IF( LEN(INDEX(Calculation!$BF$6:$BF$505,ROW(F820)/2-2,1))=0,"",INDEX(Calculation!$BF$6:$BF$505,ROW(F820)/2-2,1)&amp; " - " &amp; INDEX(Calculation!$BG$6:$BG$505,ROW(F820)/2-2,1)),"")</f>
        <v/>
      </c>
      <c r="G821" s="45"/>
      <c r="H821" s="92" t="str">
        <f t="shared" si="61"/>
        <v/>
      </c>
      <c r="I821" s="91" t="str">
        <f>IF(MOD(ROW(I820),2)=0,IF( OR(INDEX(Calculation!$BH$6:$BH$505,ROW(I820)/2-2,1)="",AND(INDEX(Calculation!$BH$6:$BH$505,ROW(I820)/2-2,1)="-",INDEX(Calculation!$BG$6:$BG$505,ROW(I820)/2-2,1)="-")),"",INDEX(Calculation!$BH$6:$BH$505,ROW(I820)/2-2,1)&amp; " - " &amp; INDEX(Calculation!$BI$6:$BI$505,ROW(I820)/2-2,1)),"")</f>
        <v/>
      </c>
      <c r="J821" s="45"/>
      <c r="K821" s="92" t="str">
        <f t="shared" si="62"/>
        <v/>
      </c>
      <c r="L821" s="91" t="str">
        <f>IF(MOD(ROW(I820),2)=0,IF( OR(INDEX(Calculation!$BJ$6:$BJ$505,ROW(I820)/2-2,1)="",AND(INDEX(Calculation!$BJ$6:$BJ$505,ROW(I820)/2-2,1)="-",INDEX(Calculation!$BH$6:$BH$505,ROW(I820)/2-2,1)="-")),"",INDEX(Calculation!$BJ$6:$BJ$505,ROW(I820)/2-2,1)&amp; " - " &amp; INDEX(Calculation!$BK$6:$BK$505,ROW(I820)/2-2,1)),"")</f>
        <v/>
      </c>
      <c r="M821" s="45"/>
      <c r="N821" s="92" t="str">
        <f t="shared" si="63"/>
        <v/>
      </c>
      <c r="O821" s="91" t="str">
        <f>IF(MOD(ROW(I820),2)=0,IF( OR(INDEX(Calculation!$BL$6:$BL$505,ROW(I820)/2-2,1)="",AND(INDEX(Calculation!$BL$6:$BL$505,ROW(I820)/2-2,1)="-",INDEX(Calculation!$BJ$6:$BJ$505,ROW(I820)/2-2,1)="-")),"",INDEX(Calculation!$BL$6:$BL$505,ROW(I820)/2-2,1)&amp; " - " &amp; INDEX(Calculation!$BM$6:$BM$505,ROW(I820)/2-2,1)),"")</f>
        <v/>
      </c>
      <c r="P821" s="45"/>
      <c r="Q821" s="92" t="str">
        <f t="shared" si="64"/>
        <v/>
      </c>
      <c r="R821" s="91" t="str">
        <f>IF(MOD(ROW(L820),2)=0,IF( OR(INDEX(Calculation!$BN$6:$BN$505,ROW(L820)/2-2,1)="",AND(INDEX(Calculation!$BN$6:$BN$505,ROW(L820)/2-2,1)="-",INDEX(Calculation!$BL$6:$BL$505,ROW(I820)/2-2,1)="-")),"",INDEX(Calculation!$BN$6:$BN$505,ROW(L820)/2-2,1)&amp; " - " &amp; INDEX(Calculation!$BO$6:$BO$505,ROW(L820)/2-2,1)),"")</f>
        <v/>
      </c>
      <c r="S821" s="63"/>
    </row>
    <row r="822" spans="2:19" x14ac:dyDescent="0.25">
      <c r="B822" s="62"/>
      <c r="C822" s="45"/>
      <c r="D822" s="81"/>
      <c r="E822" s="92" t="str">
        <f t="shared" si="60"/>
        <v/>
      </c>
      <c r="F822" s="91" t="str">
        <f>IF(MOD(ROW(F821),2)=0,IF( LEN(INDEX(Calculation!$BF$6:$BF$505,ROW(F821)/2-2,1))=0,"",INDEX(Calculation!$BF$6:$BF$505,ROW(F821)/2-2,1)&amp; " - " &amp; INDEX(Calculation!$BG$6:$BG$505,ROW(F821)/2-2,1)),"")</f>
        <v/>
      </c>
      <c r="G822" s="45"/>
      <c r="H822" s="92" t="str">
        <f t="shared" si="61"/>
        <v/>
      </c>
      <c r="I822" s="91" t="str">
        <f>IF(MOD(ROW(I821),2)=0,IF( OR(INDEX(Calculation!$BH$6:$BH$505,ROW(I821)/2-2,1)="",AND(INDEX(Calculation!$BH$6:$BH$505,ROW(I821)/2-2,1)="-",INDEX(Calculation!$BG$6:$BG$505,ROW(I821)/2-2,1)="-")),"",INDEX(Calculation!$BH$6:$BH$505,ROW(I821)/2-2,1)&amp; " - " &amp; INDEX(Calculation!$BI$6:$BI$505,ROW(I821)/2-2,1)),"")</f>
        <v/>
      </c>
      <c r="J822" s="45"/>
      <c r="K822" s="92" t="str">
        <f t="shared" si="62"/>
        <v/>
      </c>
      <c r="L822" s="91" t="str">
        <f>IF(MOD(ROW(I821),2)=0,IF( OR(INDEX(Calculation!$BJ$6:$BJ$505,ROW(I821)/2-2,1)="",AND(INDEX(Calculation!$BJ$6:$BJ$505,ROW(I821)/2-2,1)="-",INDEX(Calculation!$BH$6:$BH$505,ROW(I821)/2-2,1)="-")),"",INDEX(Calculation!$BJ$6:$BJ$505,ROW(I821)/2-2,1)&amp; " - " &amp; INDEX(Calculation!$BK$6:$BK$505,ROW(I821)/2-2,1)),"")</f>
        <v/>
      </c>
      <c r="M822" s="45"/>
      <c r="N822" s="92" t="str">
        <f t="shared" si="63"/>
        <v/>
      </c>
      <c r="O822" s="91" t="str">
        <f>IF(MOD(ROW(I821),2)=0,IF( OR(INDEX(Calculation!$BL$6:$BL$505,ROW(I821)/2-2,1)="",AND(INDEX(Calculation!$BL$6:$BL$505,ROW(I821)/2-2,1)="-",INDEX(Calculation!$BJ$6:$BJ$505,ROW(I821)/2-2,1)="-")),"",INDEX(Calculation!$BL$6:$BL$505,ROW(I821)/2-2,1)&amp; " - " &amp; INDEX(Calculation!$BM$6:$BM$505,ROW(I821)/2-2,1)),"")</f>
        <v/>
      </c>
      <c r="P822" s="45"/>
      <c r="Q822" s="92" t="str">
        <f t="shared" si="64"/>
        <v/>
      </c>
      <c r="R822" s="91" t="str">
        <f>IF(MOD(ROW(L821),2)=0,IF( OR(INDEX(Calculation!$BN$6:$BN$505,ROW(L821)/2-2,1)="",AND(INDEX(Calculation!$BN$6:$BN$505,ROW(L821)/2-2,1)="-",INDEX(Calculation!$BL$6:$BL$505,ROW(I821)/2-2,1)="-")),"",INDEX(Calculation!$BN$6:$BN$505,ROW(L821)/2-2,1)&amp; " - " &amp; INDEX(Calculation!$BO$6:$BO$505,ROW(L821)/2-2,1)),"")</f>
        <v/>
      </c>
      <c r="S822" s="63"/>
    </row>
    <row r="823" spans="2:19" x14ac:dyDescent="0.25">
      <c r="B823" s="62"/>
      <c r="C823" s="45"/>
      <c r="D823" s="81"/>
      <c r="E823" s="92" t="str">
        <f t="shared" si="60"/>
        <v/>
      </c>
      <c r="F823" s="91" t="str">
        <f>IF(MOD(ROW(F822),2)=0,IF( LEN(INDEX(Calculation!$BF$6:$BF$505,ROW(F822)/2-2,1))=0,"",INDEX(Calculation!$BF$6:$BF$505,ROW(F822)/2-2,1)&amp; " - " &amp; INDEX(Calculation!$BG$6:$BG$505,ROW(F822)/2-2,1)),"")</f>
        <v/>
      </c>
      <c r="G823" s="45"/>
      <c r="H823" s="92" t="str">
        <f t="shared" si="61"/>
        <v/>
      </c>
      <c r="I823" s="91" t="str">
        <f>IF(MOD(ROW(I822),2)=0,IF( OR(INDEX(Calculation!$BH$6:$BH$505,ROW(I822)/2-2,1)="",AND(INDEX(Calculation!$BH$6:$BH$505,ROW(I822)/2-2,1)="-",INDEX(Calculation!$BG$6:$BG$505,ROW(I822)/2-2,1)="-")),"",INDEX(Calculation!$BH$6:$BH$505,ROW(I822)/2-2,1)&amp; " - " &amp; INDEX(Calculation!$BI$6:$BI$505,ROW(I822)/2-2,1)),"")</f>
        <v/>
      </c>
      <c r="J823" s="45"/>
      <c r="K823" s="92" t="str">
        <f t="shared" si="62"/>
        <v/>
      </c>
      <c r="L823" s="91" t="str">
        <f>IF(MOD(ROW(I822),2)=0,IF( OR(INDEX(Calculation!$BJ$6:$BJ$505,ROW(I822)/2-2,1)="",AND(INDEX(Calculation!$BJ$6:$BJ$505,ROW(I822)/2-2,1)="-",INDEX(Calculation!$BH$6:$BH$505,ROW(I822)/2-2,1)="-")),"",INDEX(Calculation!$BJ$6:$BJ$505,ROW(I822)/2-2,1)&amp; " - " &amp; INDEX(Calculation!$BK$6:$BK$505,ROW(I822)/2-2,1)),"")</f>
        <v/>
      </c>
      <c r="M823" s="45"/>
      <c r="N823" s="92" t="str">
        <f t="shared" si="63"/>
        <v/>
      </c>
      <c r="O823" s="91" t="str">
        <f>IF(MOD(ROW(I822),2)=0,IF( OR(INDEX(Calculation!$BL$6:$BL$505,ROW(I822)/2-2,1)="",AND(INDEX(Calculation!$BL$6:$BL$505,ROW(I822)/2-2,1)="-",INDEX(Calculation!$BJ$6:$BJ$505,ROW(I822)/2-2,1)="-")),"",INDEX(Calculation!$BL$6:$BL$505,ROW(I822)/2-2,1)&amp; " - " &amp; INDEX(Calculation!$BM$6:$BM$505,ROW(I822)/2-2,1)),"")</f>
        <v/>
      </c>
      <c r="P823" s="45"/>
      <c r="Q823" s="92" t="str">
        <f t="shared" si="64"/>
        <v/>
      </c>
      <c r="R823" s="91" t="str">
        <f>IF(MOD(ROW(L822),2)=0,IF( OR(INDEX(Calculation!$BN$6:$BN$505,ROW(L822)/2-2,1)="",AND(INDEX(Calculation!$BN$6:$BN$505,ROW(L822)/2-2,1)="-",INDEX(Calculation!$BL$6:$BL$505,ROW(I822)/2-2,1)="-")),"",INDEX(Calculation!$BN$6:$BN$505,ROW(L822)/2-2,1)&amp; " - " &amp; INDEX(Calculation!$BO$6:$BO$505,ROW(L822)/2-2,1)),"")</f>
        <v/>
      </c>
      <c r="S823" s="63"/>
    </row>
    <row r="824" spans="2:19" x14ac:dyDescent="0.25">
      <c r="B824" s="62"/>
      <c r="C824" s="45"/>
      <c r="D824" s="81"/>
      <c r="E824" s="92" t="str">
        <f t="shared" si="60"/>
        <v/>
      </c>
      <c r="F824" s="91" t="str">
        <f>IF(MOD(ROW(F823),2)=0,IF( LEN(INDEX(Calculation!$BF$6:$BF$505,ROW(F823)/2-2,1))=0,"",INDEX(Calculation!$BF$6:$BF$505,ROW(F823)/2-2,1)&amp; " - " &amp; INDEX(Calculation!$BG$6:$BG$505,ROW(F823)/2-2,1)),"")</f>
        <v/>
      </c>
      <c r="G824" s="45"/>
      <c r="H824" s="92" t="str">
        <f t="shared" si="61"/>
        <v/>
      </c>
      <c r="I824" s="91" t="str">
        <f>IF(MOD(ROW(I823),2)=0,IF( OR(INDEX(Calculation!$BH$6:$BH$505,ROW(I823)/2-2,1)="",AND(INDEX(Calculation!$BH$6:$BH$505,ROW(I823)/2-2,1)="-",INDEX(Calculation!$BG$6:$BG$505,ROW(I823)/2-2,1)="-")),"",INDEX(Calculation!$BH$6:$BH$505,ROW(I823)/2-2,1)&amp; " - " &amp; INDEX(Calculation!$BI$6:$BI$505,ROW(I823)/2-2,1)),"")</f>
        <v/>
      </c>
      <c r="J824" s="45"/>
      <c r="K824" s="92" t="str">
        <f t="shared" si="62"/>
        <v/>
      </c>
      <c r="L824" s="91" t="str">
        <f>IF(MOD(ROW(I823),2)=0,IF( OR(INDEX(Calculation!$BJ$6:$BJ$505,ROW(I823)/2-2,1)="",AND(INDEX(Calculation!$BJ$6:$BJ$505,ROW(I823)/2-2,1)="-",INDEX(Calculation!$BH$6:$BH$505,ROW(I823)/2-2,1)="-")),"",INDEX(Calculation!$BJ$6:$BJ$505,ROW(I823)/2-2,1)&amp; " - " &amp; INDEX(Calculation!$BK$6:$BK$505,ROW(I823)/2-2,1)),"")</f>
        <v/>
      </c>
      <c r="M824" s="45"/>
      <c r="N824" s="92" t="str">
        <f t="shared" si="63"/>
        <v/>
      </c>
      <c r="O824" s="91" t="str">
        <f>IF(MOD(ROW(I823),2)=0,IF( OR(INDEX(Calculation!$BL$6:$BL$505,ROW(I823)/2-2,1)="",AND(INDEX(Calculation!$BL$6:$BL$505,ROW(I823)/2-2,1)="-",INDEX(Calculation!$BJ$6:$BJ$505,ROW(I823)/2-2,1)="-")),"",INDEX(Calculation!$BL$6:$BL$505,ROW(I823)/2-2,1)&amp; " - " &amp; INDEX(Calculation!$BM$6:$BM$505,ROW(I823)/2-2,1)),"")</f>
        <v/>
      </c>
      <c r="P824" s="45"/>
      <c r="Q824" s="92" t="str">
        <f t="shared" si="64"/>
        <v/>
      </c>
      <c r="R824" s="91" t="str">
        <f>IF(MOD(ROW(L823),2)=0,IF( OR(INDEX(Calculation!$BN$6:$BN$505,ROW(L823)/2-2,1)="",AND(INDEX(Calculation!$BN$6:$BN$505,ROW(L823)/2-2,1)="-",INDEX(Calculation!$BL$6:$BL$505,ROW(I823)/2-2,1)="-")),"",INDEX(Calculation!$BN$6:$BN$505,ROW(L823)/2-2,1)&amp; " - " &amp; INDEX(Calculation!$BO$6:$BO$505,ROW(L823)/2-2,1)),"")</f>
        <v/>
      </c>
      <c r="S824" s="63"/>
    </row>
    <row r="825" spans="2:19" x14ac:dyDescent="0.25">
      <c r="B825" s="62"/>
      <c r="C825" s="45"/>
      <c r="D825" s="81"/>
      <c r="E825" s="92" t="str">
        <f t="shared" si="60"/>
        <v/>
      </c>
      <c r="F825" s="91" t="str">
        <f>IF(MOD(ROW(F824),2)=0,IF( LEN(INDEX(Calculation!$BF$6:$BF$505,ROW(F824)/2-2,1))=0,"",INDEX(Calculation!$BF$6:$BF$505,ROW(F824)/2-2,1)&amp; " - " &amp; INDEX(Calculation!$BG$6:$BG$505,ROW(F824)/2-2,1)),"")</f>
        <v/>
      </c>
      <c r="G825" s="45"/>
      <c r="H825" s="92" t="str">
        <f t="shared" si="61"/>
        <v/>
      </c>
      <c r="I825" s="91" t="str">
        <f>IF(MOD(ROW(I824),2)=0,IF( OR(INDEX(Calculation!$BH$6:$BH$505,ROW(I824)/2-2,1)="",AND(INDEX(Calculation!$BH$6:$BH$505,ROW(I824)/2-2,1)="-",INDEX(Calculation!$BG$6:$BG$505,ROW(I824)/2-2,1)="-")),"",INDEX(Calculation!$BH$6:$BH$505,ROW(I824)/2-2,1)&amp; " - " &amp; INDEX(Calculation!$BI$6:$BI$505,ROW(I824)/2-2,1)),"")</f>
        <v/>
      </c>
      <c r="J825" s="45"/>
      <c r="K825" s="92" t="str">
        <f t="shared" si="62"/>
        <v/>
      </c>
      <c r="L825" s="91" t="str">
        <f>IF(MOD(ROW(I824),2)=0,IF( OR(INDEX(Calculation!$BJ$6:$BJ$505,ROW(I824)/2-2,1)="",AND(INDEX(Calculation!$BJ$6:$BJ$505,ROW(I824)/2-2,1)="-",INDEX(Calculation!$BH$6:$BH$505,ROW(I824)/2-2,1)="-")),"",INDEX(Calculation!$BJ$6:$BJ$505,ROW(I824)/2-2,1)&amp; " - " &amp; INDEX(Calculation!$BK$6:$BK$505,ROW(I824)/2-2,1)),"")</f>
        <v/>
      </c>
      <c r="M825" s="45"/>
      <c r="N825" s="92" t="str">
        <f t="shared" si="63"/>
        <v/>
      </c>
      <c r="O825" s="91" t="str">
        <f>IF(MOD(ROW(I824),2)=0,IF( OR(INDEX(Calculation!$BL$6:$BL$505,ROW(I824)/2-2,1)="",AND(INDEX(Calculation!$BL$6:$BL$505,ROW(I824)/2-2,1)="-",INDEX(Calculation!$BJ$6:$BJ$505,ROW(I824)/2-2,1)="-")),"",INDEX(Calculation!$BL$6:$BL$505,ROW(I824)/2-2,1)&amp; " - " &amp; INDEX(Calculation!$BM$6:$BM$505,ROW(I824)/2-2,1)),"")</f>
        <v/>
      </c>
      <c r="P825" s="45"/>
      <c r="Q825" s="92" t="str">
        <f t="shared" si="64"/>
        <v/>
      </c>
      <c r="R825" s="91" t="str">
        <f>IF(MOD(ROW(L824),2)=0,IF( OR(INDEX(Calculation!$BN$6:$BN$505,ROW(L824)/2-2,1)="",AND(INDEX(Calculation!$BN$6:$BN$505,ROW(L824)/2-2,1)="-",INDEX(Calculation!$BL$6:$BL$505,ROW(I824)/2-2,1)="-")),"",INDEX(Calculation!$BN$6:$BN$505,ROW(L824)/2-2,1)&amp; " - " &amp; INDEX(Calculation!$BO$6:$BO$505,ROW(L824)/2-2,1)),"")</f>
        <v/>
      </c>
      <c r="S825" s="63"/>
    </row>
    <row r="826" spans="2:19" x14ac:dyDescent="0.25">
      <c r="B826" s="62"/>
      <c r="C826" s="45"/>
      <c r="D826" s="81"/>
      <c r="E826" s="92" t="str">
        <f t="shared" si="60"/>
        <v/>
      </c>
      <c r="F826" s="91" t="str">
        <f>IF(MOD(ROW(F825),2)=0,IF( LEN(INDEX(Calculation!$BF$6:$BF$505,ROW(F825)/2-2,1))=0,"",INDEX(Calculation!$BF$6:$BF$505,ROW(F825)/2-2,1)&amp; " - " &amp; INDEX(Calculation!$BG$6:$BG$505,ROW(F825)/2-2,1)),"")</f>
        <v/>
      </c>
      <c r="G826" s="45"/>
      <c r="H826" s="92" t="str">
        <f t="shared" si="61"/>
        <v/>
      </c>
      <c r="I826" s="91" t="str">
        <f>IF(MOD(ROW(I825),2)=0,IF( OR(INDEX(Calculation!$BH$6:$BH$505,ROW(I825)/2-2,1)="",AND(INDEX(Calculation!$BH$6:$BH$505,ROW(I825)/2-2,1)="-",INDEX(Calculation!$BG$6:$BG$505,ROW(I825)/2-2,1)="-")),"",INDEX(Calculation!$BH$6:$BH$505,ROW(I825)/2-2,1)&amp; " - " &amp; INDEX(Calculation!$BI$6:$BI$505,ROW(I825)/2-2,1)),"")</f>
        <v/>
      </c>
      <c r="J826" s="45"/>
      <c r="K826" s="92" t="str">
        <f t="shared" si="62"/>
        <v/>
      </c>
      <c r="L826" s="91" t="str">
        <f>IF(MOD(ROW(I825),2)=0,IF( OR(INDEX(Calculation!$BJ$6:$BJ$505,ROW(I825)/2-2,1)="",AND(INDEX(Calculation!$BJ$6:$BJ$505,ROW(I825)/2-2,1)="-",INDEX(Calculation!$BH$6:$BH$505,ROW(I825)/2-2,1)="-")),"",INDEX(Calculation!$BJ$6:$BJ$505,ROW(I825)/2-2,1)&amp; " - " &amp; INDEX(Calculation!$BK$6:$BK$505,ROW(I825)/2-2,1)),"")</f>
        <v/>
      </c>
      <c r="M826" s="45"/>
      <c r="N826" s="92" t="str">
        <f t="shared" si="63"/>
        <v/>
      </c>
      <c r="O826" s="91" t="str">
        <f>IF(MOD(ROW(I825),2)=0,IF( OR(INDEX(Calculation!$BL$6:$BL$505,ROW(I825)/2-2,1)="",AND(INDEX(Calculation!$BL$6:$BL$505,ROW(I825)/2-2,1)="-",INDEX(Calculation!$BJ$6:$BJ$505,ROW(I825)/2-2,1)="-")),"",INDEX(Calculation!$BL$6:$BL$505,ROW(I825)/2-2,1)&amp; " - " &amp; INDEX(Calculation!$BM$6:$BM$505,ROW(I825)/2-2,1)),"")</f>
        <v/>
      </c>
      <c r="P826" s="45"/>
      <c r="Q826" s="92" t="str">
        <f t="shared" si="64"/>
        <v/>
      </c>
      <c r="R826" s="91" t="str">
        <f>IF(MOD(ROW(L825),2)=0,IF( OR(INDEX(Calculation!$BN$6:$BN$505,ROW(L825)/2-2,1)="",AND(INDEX(Calculation!$BN$6:$BN$505,ROW(L825)/2-2,1)="-",INDEX(Calculation!$BL$6:$BL$505,ROW(I825)/2-2,1)="-")),"",INDEX(Calculation!$BN$6:$BN$505,ROW(L825)/2-2,1)&amp; " - " &amp; INDEX(Calculation!$BO$6:$BO$505,ROW(L825)/2-2,1)),"")</f>
        <v/>
      </c>
      <c r="S826" s="63"/>
    </row>
    <row r="827" spans="2:19" x14ac:dyDescent="0.25">
      <c r="B827" s="62"/>
      <c r="C827" s="45"/>
      <c r="D827" s="81"/>
      <c r="E827" s="92" t="str">
        <f t="shared" si="60"/>
        <v/>
      </c>
      <c r="F827" s="91" t="str">
        <f>IF(MOD(ROW(F826),2)=0,IF( LEN(INDEX(Calculation!$BF$6:$BF$505,ROW(F826)/2-2,1))=0,"",INDEX(Calculation!$BF$6:$BF$505,ROW(F826)/2-2,1)&amp; " - " &amp; INDEX(Calculation!$BG$6:$BG$505,ROW(F826)/2-2,1)),"")</f>
        <v/>
      </c>
      <c r="G827" s="45"/>
      <c r="H827" s="92" t="str">
        <f t="shared" si="61"/>
        <v/>
      </c>
      <c r="I827" s="91" t="str">
        <f>IF(MOD(ROW(I826),2)=0,IF( OR(INDEX(Calculation!$BH$6:$BH$505,ROW(I826)/2-2,1)="",AND(INDEX(Calculation!$BH$6:$BH$505,ROW(I826)/2-2,1)="-",INDEX(Calculation!$BG$6:$BG$505,ROW(I826)/2-2,1)="-")),"",INDEX(Calculation!$BH$6:$BH$505,ROW(I826)/2-2,1)&amp; " - " &amp; INDEX(Calculation!$BI$6:$BI$505,ROW(I826)/2-2,1)),"")</f>
        <v/>
      </c>
      <c r="J827" s="45"/>
      <c r="K827" s="92" t="str">
        <f t="shared" si="62"/>
        <v/>
      </c>
      <c r="L827" s="91" t="str">
        <f>IF(MOD(ROW(I826),2)=0,IF( OR(INDEX(Calculation!$BJ$6:$BJ$505,ROW(I826)/2-2,1)="",AND(INDEX(Calculation!$BJ$6:$BJ$505,ROW(I826)/2-2,1)="-",INDEX(Calculation!$BH$6:$BH$505,ROW(I826)/2-2,1)="-")),"",INDEX(Calculation!$BJ$6:$BJ$505,ROW(I826)/2-2,1)&amp; " - " &amp; INDEX(Calculation!$BK$6:$BK$505,ROW(I826)/2-2,1)),"")</f>
        <v/>
      </c>
      <c r="M827" s="45"/>
      <c r="N827" s="92" t="str">
        <f t="shared" si="63"/>
        <v/>
      </c>
      <c r="O827" s="91" t="str">
        <f>IF(MOD(ROW(I826),2)=0,IF( OR(INDEX(Calculation!$BL$6:$BL$505,ROW(I826)/2-2,1)="",AND(INDEX(Calculation!$BL$6:$BL$505,ROW(I826)/2-2,1)="-",INDEX(Calculation!$BJ$6:$BJ$505,ROW(I826)/2-2,1)="-")),"",INDEX(Calculation!$BL$6:$BL$505,ROW(I826)/2-2,1)&amp; " - " &amp; INDEX(Calculation!$BM$6:$BM$505,ROW(I826)/2-2,1)),"")</f>
        <v/>
      </c>
      <c r="P827" s="45"/>
      <c r="Q827" s="92" t="str">
        <f t="shared" si="64"/>
        <v/>
      </c>
      <c r="R827" s="91" t="str">
        <f>IF(MOD(ROW(L826),2)=0,IF( OR(INDEX(Calculation!$BN$6:$BN$505,ROW(L826)/2-2,1)="",AND(INDEX(Calculation!$BN$6:$BN$505,ROW(L826)/2-2,1)="-",INDEX(Calculation!$BL$6:$BL$505,ROW(I826)/2-2,1)="-")),"",INDEX(Calculation!$BN$6:$BN$505,ROW(L826)/2-2,1)&amp; " - " &amp; INDEX(Calculation!$BO$6:$BO$505,ROW(L826)/2-2,1)),"")</f>
        <v/>
      </c>
      <c r="S827" s="63"/>
    </row>
    <row r="828" spans="2:19" x14ac:dyDescent="0.25">
      <c r="B828" s="62"/>
      <c r="C828" s="45"/>
      <c r="D828" s="81"/>
      <c r="E828" s="92" t="str">
        <f t="shared" si="60"/>
        <v/>
      </c>
      <c r="F828" s="91" t="str">
        <f>IF(MOD(ROW(F827),2)=0,IF( LEN(INDEX(Calculation!$BF$6:$BF$505,ROW(F827)/2-2,1))=0,"",INDEX(Calculation!$BF$6:$BF$505,ROW(F827)/2-2,1)&amp; " - " &amp; INDEX(Calculation!$BG$6:$BG$505,ROW(F827)/2-2,1)),"")</f>
        <v/>
      </c>
      <c r="G828" s="45"/>
      <c r="H828" s="92" t="str">
        <f t="shared" si="61"/>
        <v/>
      </c>
      <c r="I828" s="91" t="str">
        <f>IF(MOD(ROW(I827),2)=0,IF( OR(INDEX(Calculation!$BH$6:$BH$505,ROW(I827)/2-2,1)="",AND(INDEX(Calculation!$BH$6:$BH$505,ROW(I827)/2-2,1)="-",INDEX(Calculation!$BG$6:$BG$505,ROW(I827)/2-2,1)="-")),"",INDEX(Calculation!$BH$6:$BH$505,ROW(I827)/2-2,1)&amp; " - " &amp; INDEX(Calculation!$BI$6:$BI$505,ROW(I827)/2-2,1)),"")</f>
        <v/>
      </c>
      <c r="J828" s="45"/>
      <c r="K828" s="92" t="str">
        <f t="shared" si="62"/>
        <v/>
      </c>
      <c r="L828" s="91" t="str">
        <f>IF(MOD(ROW(I827),2)=0,IF( OR(INDEX(Calculation!$BJ$6:$BJ$505,ROW(I827)/2-2,1)="",AND(INDEX(Calculation!$BJ$6:$BJ$505,ROW(I827)/2-2,1)="-",INDEX(Calculation!$BH$6:$BH$505,ROW(I827)/2-2,1)="-")),"",INDEX(Calculation!$BJ$6:$BJ$505,ROW(I827)/2-2,1)&amp; " - " &amp; INDEX(Calculation!$BK$6:$BK$505,ROW(I827)/2-2,1)),"")</f>
        <v/>
      </c>
      <c r="M828" s="45"/>
      <c r="N828" s="92" t="str">
        <f t="shared" si="63"/>
        <v/>
      </c>
      <c r="O828" s="91" t="str">
        <f>IF(MOD(ROW(I827),2)=0,IF( OR(INDEX(Calculation!$BL$6:$BL$505,ROW(I827)/2-2,1)="",AND(INDEX(Calculation!$BL$6:$BL$505,ROW(I827)/2-2,1)="-",INDEX(Calculation!$BJ$6:$BJ$505,ROW(I827)/2-2,1)="-")),"",INDEX(Calculation!$BL$6:$BL$505,ROW(I827)/2-2,1)&amp; " - " &amp; INDEX(Calculation!$BM$6:$BM$505,ROW(I827)/2-2,1)),"")</f>
        <v/>
      </c>
      <c r="P828" s="45"/>
      <c r="Q828" s="92" t="str">
        <f t="shared" si="64"/>
        <v/>
      </c>
      <c r="R828" s="91" t="str">
        <f>IF(MOD(ROW(L827),2)=0,IF( OR(INDEX(Calculation!$BN$6:$BN$505,ROW(L827)/2-2,1)="",AND(INDEX(Calculation!$BN$6:$BN$505,ROW(L827)/2-2,1)="-",INDEX(Calculation!$BL$6:$BL$505,ROW(I827)/2-2,1)="-")),"",INDEX(Calculation!$BN$6:$BN$505,ROW(L827)/2-2,1)&amp; " - " &amp; INDEX(Calculation!$BO$6:$BO$505,ROW(L827)/2-2,1)),"")</f>
        <v/>
      </c>
      <c r="S828" s="63"/>
    </row>
    <row r="829" spans="2:19" x14ac:dyDescent="0.25">
      <c r="B829" s="62"/>
      <c r="C829" s="45"/>
      <c r="D829" s="81"/>
      <c r="E829" s="92" t="str">
        <f t="shared" si="60"/>
        <v/>
      </c>
      <c r="F829" s="91" t="str">
        <f>IF(MOD(ROW(F828),2)=0,IF( LEN(INDEX(Calculation!$BF$6:$BF$505,ROW(F828)/2-2,1))=0,"",INDEX(Calculation!$BF$6:$BF$505,ROW(F828)/2-2,1)&amp; " - " &amp; INDEX(Calculation!$BG$6:$BG$505,ROW(F828)/2-2,1)),"")</f>
        <v/>
      </c>
      <c r="G829" s="45"/>
      <c r="H829" s="92" t="str">
        <f t="shared" si="61"/>
        <v/>
      </c>
      <c r="I829" s="91" t="str">
        <f>IF(MOD(ROW(I828),2)=0,IF( OR(INDEX(Calculation!$BH$6:$BH$505,ROW(I828)/2-2,1)="",AND(INDEX(Calculation!$BH$6:$BH$505,ROW(I828)/2-2,1)="-",INDEX(Calculation!$BG$6:$BG$505,ROW(I828)/2-2,1)="-")),"",INDEX(Calculation!$BH$6:$BH$505,ROW(I828)/2-2,1)&amp; " - " &amp; INDEX(Calculation!$BI$6:$BI$505,ROW(I828)/2-2,1)),"")</f>
        <v/>
      </c>
      <c r="J829" s="45"/>
      <c r="K829" s="92" t="str">
        <f t="shared" si="62"/>
        <v/>
      </c>
      <c r="L829" s="91" t="str">
        <f>IF(MOD(ROW(I828),2)=0,IF( OR(INDEX(Calculation!$BJ$6:$BJ$505,ROW(I828)/2-2,1)="",AND(INDEX(Calculation!$BJ$6:$BJ$505,ROW(I828)/2-2,1)="-",INDEX(Calculation!$BH$6:$BH$505,ROW(I828)/2-2,1)="-")),"",INDEX(Calculation!$BJ$6:$BJ$505,ROW(I828)/2-2,1)&amp; " - " &amp; INDEX(Calculation!$BK$6:$BK$505,ROW(I828)/2-2,1)),"")</f>
        <v/>
      </c>
      <c r="M829" s="45"/>
      <c r="N829" s="92" t="str">
        <f t="shared" si="63"/>
        <v/>
      </c>
      <c r="O829" s="91" t="str">
        <f>IF(MOD(ROW(I828),2)=0,IF( OR(INDEX(Calculation!$BL$6:$BL$505,ROW(I828)/2-2,1)="",AND(INDEX(Calculation!$BL$6:$BL$505,ROW(I828)/2-2,1)="-",INDEX(Calculation!$BJ$6:$BJ$505,ROW(I828)/2-2,1)="-")),"",INDEX(Calculation!$BL$6:$BL$505,ROW(I828)/2-2,1)&amp; " - " &amp; INDEX(Calculation!$BM$6:$BM$505,ROW(I828)/2-2,1)),"")</f>
        <v/>
      </c>
      <c r="P829" s="45"/>
      <c r="Q829" s="92" t="str">
        <f t="shared" si="64"/>
        <v/>
      </c>
      <c r="R829" s="91" t="str">
        <f>IF(MOD(ROW(L828),2)=0,IF( OR(INDEX(Calculation!$BN$6:$BN$505,ROW(L828)/2-2,1)="",AND(INDEX(Calculation!$BN$6:$BN$505,ROW(L828)/2-2,1)="-",INDEX(Calculation!$BL$6:$BL$505,ROW(I828)/2-2,1)="-")),"",INDEX(Calculation!$BN$6:$BN$505,ROW(L828)/2-2,1)&amp; " - " &amp; INDEX(Calculation!$BO$6:$BO$505,ROW(L828)/2-2,1)),"")</f>
        <v/>
      </c>
      <c r="S829" s="63"/>
    </row>
    <row r="830" spans="2:19" x14ac:dyDescent="0.25">
      <c r="B830" s="62"/>
      <c r="C830" s="45"/>
      <c r="D830" s="81"/>
      <c r="E830" s="92" t="str">
        <f t="shared" si="60"/>
        <v/>
      </c>
      <c r="F830" s="91" t="str">
        <f>IF(MOD(ROW(F829),2)=0,IF( LEN(INDEX(Calculation!$BF$6:$BF$505,ROW(F829)/2-2,1))=0,"",INDEX(Calculation!$BF$6:$BF$505,ROW(F829)/2-2,1)&amp; " - " &amp; INDEX(Calculation!$BG$6:$BG$505,ROW(F829)/2-2,1)),"")</f>
        <v/>
      </c>
      <c r="G830" s="45"/>
      <c r="H830" s="92" t="str">
        <f t="shared" si="61"/>
        <v/>
      </c>
      <c r="I830" s="91" t="str">
        <f>IF(MOD(ROW(I829),2)=0,IF( OR(INDEX(Calculation!$BH$6:$BH$505,ROW(I829)/2-2,1)="",AND(INDEX(Calculation!$BH$6:$BH$505,ROW(I829)/2-2,1)="-",INDEX(Calculation!$BG$6:$BG$505,ROW(I829)/2-2,1)="-")),"",INDEX(Calculation!$BH$6:$BH$505,ROW(I829)/2-2,1)&amp; " - " &amp; INDEX(Calculation!$BI$6:$BI$505,ROW(I829)/2-2,1)),"")</f>
        <v/>
      </c>
      <c r="J830" s="45"/>
      <c r="K830" s="92" t="str">
        <f t="shared" si="62"/>
        <v/>
      </c>
      <c r="L830" s="91" t="str">
        <f>IF(MOD(ROW(I829),2)=0,IF( OR(INDEX(Calculation!$BJ$6:$BJ$505,ROW(I829)/2-2,1)="",AND(INDEX(Calculation!$BJ$6:$BJ$505,ROW(I829)/2-2,1)="-",INDEX(Calculation!$BH$6:$BH$505,ROW(I829)/2-2,1)="-")),"",INDEX(Calculation!$BJ$6:$BJ$505,ROW(I829)/2-2,1)&amp; " - " &amp; INDEX(Calculation!$BK$6:$BK$505,ROW(I829)/2-2,1)),"")</f>
        <v/>
      </c>
      <c r="M830" s="45"/>
      <c r="N830" s="92" t="str">
        <f t="shared" si="63"/>
        <v/>
      </c>
      <c r="O830" s="91" t="str">
        <f>IF(MOD(ROW(I829),2)=0,IF( OR(INDEX(Calculation!$BL$6:$BL$505,ROW(I829)/2-2,1)="",AND(INDEX(Calculation!$BL$6:$BL$505,ROW(I829)/2-2,1)="-",INDEX(Calculation!$BJ$6:$BJ$505,ROW(I829)/2-2,1)="-")),"",INDEX(Calculation!$BL$6:$BL$505,ROW(I829)/2-2,1)&amp; " - " &amp; INDEX(Calculation!$BM$6:$BM$505,ROW(I829)/2-2,1)),"")</f>
        <v/>
      </c>
      <c r="P830" s="45"/>
      <c r="Q830" s="92" t="str">
        <f t="shared" si="64"/>
        <v/>
      </c>
      <c r="R830" s="91" t="str">
        <f>IF(MOD(ROW(L829),2)=0,IF( OR(INDEX(Calculation!$BN$6:$BN$505,ROW(L829)/2-2,1)="",AND(INDEX(Calculation!$BN$6:$BN$505,ROW(L829)/2-2,1)="-",INDEX(Calculation!$BL$6:$BL$505,ROW(I829)/2-2,1)="-")),"",INDEX(Calculation!$BN$6:$BN$505,ROW(L829)/2-2,1)&amp; " - " &amp; INDEX(Calculation!$BO$6:$BO$505,ROW(L829)/2-2,1)),"")</f>
        <v/>
      </c>
      <c r="S830" s="63"/>
    </row>
    <row r="831" spans="2:19" x14ac:dyDescent="0.25">
      <c r="B831" s="62"/>
      <c r="C831" s="45"/>
      <c r="D831" s="81"/>
      <c r="E831" s="92" t="str">
        <f t="shared" si="60"/>
        <v/>
      </c>
      <c r="F831" s="91" t="str">
        <f>IF(MOD(ROW(F830),2)=0,IF( LEN(INDEX(Calculation!$BF$6:$BF$505,ROW(F830)/2-2,1))=0,"",INDEX(Calculation!$BF$6:$BF$505,ROW(F830)/2-2,1)&amp; " - " &amp; INDEX(Calculation!$BG$6:$BG$505,ROW(F830)/2-2,1)),"")</f>
        <v/>
      </c>
      <c r="G831" s="45"/>
      <c r="H831" s="92" t="str">
        <f t="shared" si="61"/>
        <v/>
      </c>
      <c r="I831" s="91" t="str">
        <f>IF(MOD(ROW(I830),2)=0,IF( OR(INDEX(Calculation!$BH$6:$BH$505,ROW(I830)/2-2,1)="",AND(INDEX(Calculation!$BH$6:$BH$505,ROW(I830)/2-2,1)="-",INDEX(Calculation!$BG$6:$BG$505,ROW(I830)/2-2,1)="-")),"",INDEX(Calculation!$BH$6:$BH$505,ROW(I830)/2-2,1)&amp; " - " &amp; INDEX(Calculation!$BI$6:$BI$505,ROW(I830)/2-2,1)),"")</f>
        <v/>
      </c>
      <c r="J831" s="45"/>
      <c r="K831" s="92" t="str">
        <f t="shared" si="62"/>
        <v/>
      </c>
      <c r="L831" s="91" t="str">
        <f>IF(MOD(ROW(I830),2)=0,IF( OR(INDEX(Calculation!$BJ$6:$BJ$505,ROW(I830)/2-2,1)="",AND(INDEX(Calculation!$BJ$6:$BJ$505,ROW(I830)/2-2,1)="-",INDEX(Calculation!$BH$6:$BH$505,ROW(I830)/2-2,1)="-")),"",INDEX(Calculation!$BJ$6:$BJ$505,ROW(I830)/2-2,1)&amp; " - " &amp; INDEX(Calculation!$BK$6:$BK$505,ROW(I830)/2-2,1)),"")</f>
        <v/>
      </c>
      <c r="M831" s="45"/>
      <c r="N831" s="92" t="str">
        <f t="shared" si="63"/>
        <v/>
      </c>
      <c r="O831" s="91" t="str">
        <f>IF(MOD(ROW(I830),2)=0,IF( OR(INDEX(Calculation!$BL$6:$BL$505,ROW(I830)/2-2,1)="",AND(INDEX(Calculation!$BL$6:$BL$505,ROW(I830)/2-2,1)="-",INDEX(Calculation!$BJ$6:$BJ$505,ROW(I830)/2-2,1)="-")),"",INDEX(Calculation!$BL$6:$BL$505,ROW(I830)/2-2,1)&amp; " - " &amp; INDEX(Calculation!$BM$6:$BM$505,ROW(I830)/2-2,1)),"")</f>
        <v/>
      </c>
      <c r="P831" s="45"/>
      <c r="Q831" s="92" t="str">
        <f t="shared" si="64"/>
        <v/>
      </c>
      <c r="R831" s="91" t="str">
        <f>IF(MOD(ROW(L830),2)=0,IF( OR(INDEX(Calculation!$BN$6:$BN$505,ROW(L830)/2-2,1)="",AND(INDEX(Calculation!$BN$6:$BN$505,ROW(L830)/2-2,1)="-",INDEX(Calculation!$BL$6:$BL$505,ROW(I830)/2-2,1)="-")),"",INDEX(Calculation!$BN$6:$BN$505,ROW(L830)/2-2,1)&amp; " - " &amp; INDEX(Calculation!$BO$6:$BO$505,ROW(L830)/2-2,1)),"")</f>
        <v/>
      </c>
      <c r="S831" s="63"/>
    </row>
    <row r="832" spans="2:19" x14ac:dyDescent="0.25">
      <c r="B832" s="62"/>
      <c r="C832" s="45"/>
      <c r="D832" s="81"/>
      <c r="E832" s="92" t="str">
        <f t="shared" si="60"/>
        <v/>
      </c>
      <c r="F832" s="91" t="str">
        <f>IF(MOD(ROW(F831),2)=0,IF( LEN(INDEX(Calculation!$BF$6:$BF$505,ROW(F831)/2-2,1))=0,"",INDEX(Calculation!$BF$6:$BF$505,ROW(F831)/2-2,1)&amp; " - " &amp; INDEX(Calculation!$BG$6:$BG$505,ROW(F831)/2-2,1)),"")</f>
        <v/>
      </c>
      <c r="G832" s="45"/>
      <c r="H832" s="92" t="str">
        <f t="shared" si="61"/>
        <v/>
      </c>
      <c r="I832" s="91" t="str">
        <f>IF(MOD(ROW(I831),2)=0,IF( OR(INDEX(Calculation!$BH$6:$BH$505,ROW(I831)/2-2,1)="",AND(INDEX(Calculation!$BH$6:$BH$505,ROW(I831)/2-2,1)="-",INDEX(Calculation!$BG$6:$BG$505,ROW(I831)/2-2,1)="-")),"",INDEX(Calculation!$BH$6:$BH$505,ROW(I831)/2-2,1)&amp; " - " &amp; INDEX(Calculation!$BI$6:$BI$505,ROW(I831)/2-2,1)),"")</f>
        <v/>
      </c>
      <c r="J832" s="45"/>
      <c r="K832" s="92" t="str">
        <f t="shared" si="62"/>
        <v/>
      </c>
      <c r="L832" s="91" t="str">
        <f>IF(MOD(ROW(I831),2)=0,IF( OR(INDEX(Calculation!$BJ$6:$BJ$505,ROW(I831)/2-2,1)="",AND(INDEX(Calculation!$BJ$6:$BJ$505,ROW(I831)/2-2,1)="-",INDEX(Calculation!$BH$6:$BH$505,ROW(I831)/2-2,1)="-")),"",INDEX(Calculation!$BJ$6:$BJ$505,ROW(I831)/2-2,1)&amp; " - " &amp; INDEX(Calculation!$BK$6:$BK$505,ROW(I831)/2-2,1)),"")</f>
        <v/>
      </c>
      <c r="M832" s="45"/>
      <c r="N832" s="92" t="str">
        <f t="shared" si="63"/>
        <v/>
      </c>
      <c r="O832" s="91" t="str">
        <f>IF(MOD(ROW(I831),2)=0,IF( OR(INDEX(Calculation!$BL$6:$BL$505,ROW(I831)/2-2,1)="",AND(INDEX(Calculation!$BL$6:$BL$505,ROW(I831)/2-2,1)="-",INDEX(Calculation!$BJ$6:$BJ$505,ROW(I831)/2-2,1)="-")),"",INDEX(Calculation!$BL$6:$BL$505,ROW(I831)/2-2,1)&amp; " - " &amp; INDEX(Calculation!$BM$6:$BM$505,ROW(I831)/2-2,1)),"")</f>
        <v/>
      </c>
      <c r="P832" s="45"/>
      <c r="Q832" s="92" t="str">
        <f t="shared" si="64"/>
        <v/>
      </c>
      <c r="R832" s="91" t="str">
        <f>IF(MOD(ROW(L831),2)=0,IF( OR(INDEX(Calculation!$BN$6:$BN$505,ROW(L831)/2-2,1)="",AND(INDEX(Calculation!$BN$6:$BN$505,ROW(L831)/2-2,1)="-",INDEX(Calculation!$BL$6:$BL$505,ROW(I831)/2-2,1)="-")),"",INDEX(Calculation!$BN$6:$BN$505,ROW(L831)/2-2,1)&amp; " - " &amp; INDEX(Calculation!$BO$6:$BO$505,ROW(L831)/2-2,1)),"")</f>
        <v/>
      </c>
      <c r="S832" s="63"/>
    </row>
    <row r="833" spans="2:19" x14ac:dyDescent="0.25">
      <c r="B833" s="62"/>
      <c r="C833" s="45"/>
      <c r="D833" s="81"/>
      <c r="E833" s="92" t="str">
        <f t="shared" si="60"/>
        <v/>
      </c>
      <c r="F833" s="91" t="str">
        <f>IF(MOD(ROW(F832),2)=0,IF( LEN(INDEX(Calculation!$BF$6:$BF$505,ROW(F832)/2-2,1))=0,"",INDEX(Calculation!$BF$6:$BF$505,ROW(F832)/2-2,1)&amp; " - " &amp; INDEX(Calculation!$BG$6:$BG$505,ROW(F832)/2-2,1)),"")</f>
        <v/>
      </c>
      <c r="G833" s="45"/>
      <c r="H833" s="92" t="str">
        <f t="shared" si="61"/>
        <v/>
      </c>
      <c r="I833" s="91" t="str">
        <f>IF(MOD(ROW(I832),2)=0,IF( OR(INDEX(Calculation!$BH$6:$BH$505,ROW(I832)/2-2,1)="",AND(INDEX(Calculation!$BH$6:$BH$505,ROW(I832)/2-2,1)="-",INDEX(Calculation!$BG$6:$BG$505,ROW(I832)/2-2,1)="-")),"",INDEX(Calculation!$BH$6:$BH$505,ROW(I832)/2-2,1)&amp; " - " &amp; INDEX(Calculation!$BI$6:$BI$505,ROW(I832)/2-2,1)),"")</f>
        <v/>
      </c>
      <c r="J833" s="45"/>
      <c r="K833" s="92" t="str">
        <f t="shared" si="62"/>
        <v/>
      </c>
      <c r="L833" s="91" t="str">
        <f>IF(MOD(ROW(I832),2)=0,IF( OR(INDEX(Calculation!$BJ$6:$BJ$505,ROW(I832)/2-2,1)="",AND(INDEX(Calculation!$BJ$6:$BJ$505,ROW(I832)/2-2,1)="-",INDEX(Calculation!$BH$6:$BH$505,ROW(I832)/2-2,1)="-")),"",INDEX(Calculation!$BJ$6:$BJ$505,ROW(I832)/2-2,1)&amp; " - " &amp; INDEX(Calculation!$BK$6:$BK$505,ROW(I832)/2-2,1)),"")</f>
        <v/>
      </c>
      <c r="M833" s="45"/>
      <c r="N833" s="92" t="str">
        <f t="shared" si="63"/>
        <v/>
      </c>
      <c r="O833" s="91" t="str">
        <f>IF(MOD(ROW(I832),2)=0,IF( OR(INDEX(Calculation!$BL$6:$BL$505,ROW(I832)/2-2,1)="",AND(INDEX(Calculation!$BL$6:$BL$505,ROW(I832)/2-2,1)="-",INDEX(Calculation!$BJ$6:$BJ$505,ROW(I832)/2-2,1)="-")),"",INDEX(Calculation!$BL$6:$BL$505,ROW(I832)/2-2,1)&amp; " - " &amp; INDEX(Calculation!$BM$6:$BM$505,ROW(I832)/2-2,1)),"")</f>
        <v/>
      </c>
      <c r="P833" s="45"/>
      <c r="Q833" s="92" t="str">
        <f t="shared" si="64"/>
        <v/>
      </c>
      <c r="R833" s="91" t="str">
        <f>IF(MOD(ROW(L832),2)=0,IF( OR(INDEX(Calculation!$BN$6:$BN$505,ROW(L832)/2-2,1)="",AND(INDEX(Calculation!$BN$6:$BN$505,ROW(L832)/2-2,1)="-",INDEX(Calculation!$BL$6:$BL$505,ROW(I832)/2-2,1)="-")),"",INDEX(Calculation!$BN$6:$BN$505,ROW(L832)/2-2,1)&amp; " - " &amp; INDEX(Calculation!$BO$6:$BO$505,ROW(L832)/2-2,1)),"")</f>
        <v/>
      </c>
      <c r="S833" s="63"/>
    </row>
    <row r="834" spans="2:19" x14ac:dyDescent="0.25">
      <c r="B834" s="62"/>
      <c r="C834" s="45"/>
      <c r="D834" s="81"/>
      <c r="E834" s="92" t="str">
        <f t="shared" si="60"/>
        <v/>
      </c>
      <c r="F834" s="91" t="str">
        <f>IF(MOD(ROW(F833),2)=0,IF( LEN(INDEX(Calculation!$BF$6:$BF$505,ROW(F833)/2-2,1))=0,"",INDEX(Calculation!$BF$6:$BF$505,ROW(F833)/2-2,1)&amp; " - " &amp; INDEX(Calculation!$BG$6:$BG$505,ROW(F833)/2-2,1)),"")</f>
        <v/>
      </c>
      <c r="G834" s="45"/>
      <c r="H834" s="92" t="str">
        <f t="shared" si="61"/>
        <v/>
      </c>
      <c r="I834" s="91" t="str">
        <f>IF(MOD(ROW(I833),2)=0,IF( OR(INDEX(Calculation!$BH$6:$BH$505,ROW(I833)/2-2,1)="",AND(INDEX(Calculation!$BH$6:$BH$505,ROW(I833)/2-2,1)="-",INDEX(Calculation!$BG$6:$BG$505,ROW(I833)/2-2,1)="-")),"",INDEX(Calculation!$BH$6:$BH$505,ROW(I833)/2-2,1)&amp; " - " &amp; INDEX(Calculation!$BI$6:$BI$505,ROW(I833)/2-2,1)),"")</f>
        <v/>
      </c>
      <c r="J834" s="45"/>
      <c r="K834" s="92" t="str">
        <f t="shared" si="62"/>
        <v/>
      </c>
      <c r="L834" s="91" t="str">
        <f>IF(MOD(ROW(I833),2)=0,IF( OR(INDEX(Calculation!$BJ$6:$BJ$505,ROW(I833)/2-2,1)="",AND(INDEX(Calculation!$BJ$6:$BJ$505,ROW(I833)/2-2,1)="-",INDEX(Calculation!$BH$6:$BH$505,ROW(I833)/2-2,1)="-")),"",INDEX(Calculation!$BJ$6:$BJ$505,ROW(I833)/2-2,1)&amp; " - " &amp; INDEX(Calculation!$BK$6:$BK$505,ROW(I833)/2-2,1)),"")</f>
        <v/>
      </c>
      <c r="M834" s="45"/>
      <c r="N834" s="92" t="str">
        <f t="shared" si="63"/>
        <v/>
      </c>
      <c r="O834" s="91" t="str">
        <f>IF(MOD(ROW(I833),2)=0,IF( OR(INDEX(Calculation!$BL$6:$BL$505,ROW(I833)/2-2,1)="",AND(INDEX(Calculation!$BL$6:$BL$505,ROW(I833)/2-2,1)="-",INDEX(Calculation!$BJ$6:$BJ$505,ROW(I833)/2-2,1)="-")),"",INDEX(Calculation!$BL$6:$BL$505,ROW(I833)/2-2,1)&amp; " - " &amp; INDEX(Calculation!$BM$6:$BM$505,ROW(I833)/2-2,1)),"")</f>
        <v/>
      </c>
      <c r="P834" s="45"/>
      <c r="Q834" s="92" t="str">
        <f t="shared" si="64"/>
        <v/>
      </c>
      <c r="R834" s="91" t="str">
        <f>IF(MOD(ROW(L833),2)=0,IF( OR(INDEX(Calculation!$BN$6:$BN$505,ROW(L833)/2-2,1)="",AND(INDEX(Calculation!$BN$6:$BN$505,ROW(L833)/2-2,1)="-",INDEX(Calculation!$BL$6:$BL$505,ROW(I833)/2-2,1)="-")),"",INDEX(Calculation!$BN$6:$BN$505,ROW(L833)/2-2,1)&amp; " - " &amp; INDEX(Calculation!$BO$6:$BO$505,ROW(L833)/2-2,1)),"")</f>
        <v/>
      </c>
      <c r="S834" s="63"/>
    </row>
    <row r="835" spans="2:19" x14ac:dyDescent="0.25">
      <c r="B835" s="62"/>
      <c r="C835" s="45"/>
      <c r="D835" s="81"/>
      <c r="E835" s="92" t="str">
        <f t="shared" si="60"/>
        <v/>
      </c>
      <c r="F835" s="91" t="str">
        <f>IF(MOD(ROW(F834),2)=0,IF( LEN(INDEX(Calculation!$BF$6:$BF$505,ROW(F834)/2-2,1))=0,"",INDEX(Calculation!$BF$6:$BF$505,ROW(F834)/2-2,1)&amp; " - " &amp; INDEX(Calculation!$BG$6:$BG$505,ROW(F834)/2-2,1)),"")</f>
        <v/>
      </c>
      <c r="G835" s="45"/>
      <c r="H835" s="92" t="str">
        <f t="shared" si="61"/>
        <v/>
      </c>
      <c r="I835" s="91" t="str">
        <f>IF(MOD(ROW(I834),2)=0,IF( OR(INDEX(Calculation!$BH$6:$BH$505,ROW(I834)/2-2,1)="",AND(INDEX(Calculation!$BH$6:$BH$505,ROW(I834)/2-2,1)="-",INDEX(Calculation!$BG$6:$BG$505,ROW(I834)/2-2,1)="-")),"",INDEX(Calculation!$BH$6:$BH$505,ROW(I834)/2-2,1)&amp; " - " &amp; INDEX(Calculation!$BI$6:$BI$505,ROW(I834)/2-2,1)),"")</f>
        <v/>
      </c>
      <c r="J835" s="45"/>
      <c r="K835" s="92" t="str">
        <f t="shared" si="62"/>
        <v/>
      </c>
      <c r="L835" s="91" t="str">
        <f>IF(MOD(ROW(I834),2)=0,IF( OR(INDEX(Calculation!$BJ$6:$BJ$505,ROW(I834)/2-2,1)="",AND(INDEX(Calculation!$BJ$6:$BJ$505,ROW(I834)/2-2,1)="-",INDEX(Calculation!$BH$6:$BH$505,ROW(I834)/2-2,1)="-")),"",INDEX(Calculation!$BJ$6:$BJ$505,ROW(I834)/2-2,1)&amp; " - " &amp; INDEX(Calculation!$BK$6:$BK$505,ROW(I834)/2-2,1)),"")</f>
        <v/>
      </c>
      <c r="M835" s="45"/>
      <c r="N835" s="92" t="str">
        <f t="shared" si="63"/>
        <v/>
      </c>
      <c r="O835" s="91" t="str">
        <f>IF(MOD(ROW(I834),2)=0,IF( OR(INDEX(Calculation!$BL$6:$BL$505,ROW(I834)/2-2,1)="",AND(INDEX(Calculation!$BL$6:$BL$505,ROW(I834)/2-2,1)="-",INDEX(Calculation!$BJ$6:$BJ$505,ROW(I834)/2-2,1)="-")),"",INDEX(Calculation!$BL$6:$BL$505,ROW(I834)/2-2,1)&amp; " - " &amp; INDEX(Calculation!$BM$6:$BM$505,ROW(I834)/2-2,1)),"")</f>
        <v/>
      </c>
      <c r="P835" s="45"/>
      <c r="Q835" s="92" t="str">
        <f t="shared" si="64"/>
        <v/>
      </c>
      <c r="R835" s="91" t="str">
        <f>IF(MOD(ROW(L834),2)=0,IF( OR(INDEX(Calculation!$BN$6:$BN$505,ROW(L834)/2-2,1)="",AND(INDEX(Calculation!$BN$6:$BN$505,ROW(L834)/2-2,1)="-",INDEX(Calculation!$BL$6:$BL$505,ROW(I834)/2-2,1)="-")),"",INDEX(Calculation!$BN$6:$BN$505,ROW(L834)/2-2,1)&amp; " - " &amp; INDEX(Calculation!$BO$6:$BO$505,ROW(L834)/2-2,1)),"")</f>
        <v/>
      </c>
      <c r="S835" s="63"/>
    </row>
    <row r="836" spans="2:19" x14ac:dyDescent="0.25">
      <c r="B836" s="62"/>
      <c r="C836" s="45"/>
      <c r="D836" s="81"/>
      <c r="E836" s="92" t="str">
        <f t="shared" si="60"/>
        <v/>
      </c>
      <c r="F836" s="91" t="str">
        <f>IF(MOD(ROW(F835),2)=0,IF( LEN(INDEX(Calculation!$BF$6:$BF$505,ROW(F835)/2-2,1))=0,"",INDEX(Calculation!$BF$6:$BF$505,ROW(F835)/2-2,1)&amp; " - " &amp; INDEX(Calculation!$BG$6:$BG$505,ROW(F835)/2-2,1)),"")</f>
        <v/>
      </c>
      <c r="G836" s="45"/>
      <c r="H836" s="92" t="str">
        <f t="shared" si="61"/>
        <v/>
      </c>
      <c r="I836" s="91" t="str">
        <f>IF(MOD(ROW(I835),2)=0,IF( OR(INDEX(Calculation!$BH$6:$BH$505,ROW(I835)/2-2,1)="",AND(INDEX(Calculation!$BH$6:$BH$505,ROW(I835)/2-2,1)="-",INDEX(Calculation!$BG$6:$BG$505,ROW(I835)/2-2,1)="-")),"",INDEX(Calculation!$BH$6:$BH$505,ROW(I835)/2-2,1)&amp; " - " &amp; INDEX(Calculation!$BI$6:$BI$505,ROW(I835)/2-2,1)),"")</f>
        <v/>
      </c>
      <c r="J836" s="45"/>
      <c r="K836" s="92" t="str">
        <f t="shared" si="62"/>
        <v/>
      </c>
      <c r="L836" s="91" t="str">
        <f>IF(MOD(ROW(I835),2)=0,IF( OR(INDEX(Calculation!$BJ$6:$BJ$505,ROW(I835)/2-2,1)="",AND(INDEX(Calculation!$BJ$6:$BJ$505,ROW(I835)/2-2,1)="-",INDEX(Calculation!$BH$6:$BH$505,ROW(I835)/2-2,1)="-")),"",INDEX(Calculation!$BJ$6:$BJ$505,ROW(I835)/2-2,1)&amp; " - " &amp; INDEX(Calculation!$BK$6:$BK$505,ROW(I835)/2-2,1)),"")</f>
        <v/>
      </c>
      <c r="M836" s="45"/>
      <c r="N836" s="92" t="str">
        <f t="shared" si="63"/>
        <v/>
      </c>
      <c r="O836" s="91" t="str">
        <f>IF(MOD(ROW(I835),2)=0,IF( OR(INDEX(Calculation!$BL$6:$BL$505,ROW(I835)/2-2,1)="",AND(INDEX(Calculation!$BL$6:$BL$505,ROW(I835)/2-2,1)="-",INDEX(Calculation!$BJ$6:$BJ$505,ROW(I835)/2-2,1)="-")),"",INDEX(Calculation!$BL$6:$BL$505,ROW(I835)/2-2,1)&amp; " - " &amp; INDEX(Calculation!$BM$6:$BM$505,ROW(I835)/2-2,1)),"")</f>
        <v/>
      </c>
      <c r="P836" s="45"/>
      <c r="Q836" s="92" t="str">
        <f t="shared" si="64"/>
        <v/>
      </c>
      <c r="R836" s="91" t="str">
        <f>IF(MOD(ROW(L835),2)=0,IF( OR(INDEX(Calculation!$BN$6:$BN$505,ROW(L835)/2-2,1)="",AND(INDEX(Calculation!$BN$6:$BN$505,ROW(L835)/2-2,1)="-",INDEX(Calculation!$BL$6:$BL$505,ROW(I835)/2-2,1)="-")),"",INDEX(Calculation!$BN$6:$BN$505,ROW(L835)/2-2,1)&amp; " - " &amp; INDEX(Calculation!$BO$6:$BO$505,ROW(L835)/2-2,1)),"")</f>
        <v/>
      </c>
      <c r="S836" s="63"/>
    </row>
    <row r="837" spans="2:19" x14ac:dyDescent="0.25">
      <c r="B837" s="62"/>
      <c r="C837" s="45"/>
      <c r="D837" s="81"/>
      <c r="E837" s="92" t="str">
        <f t="shared" si="60"/>
        <v/>
      </c>
      <c r="F837" s="91" t="str">
        <f>IF(MOD(ROW(F836),2)=0,IF( LEN(INDEX(Calculation!$BF$6:$BF$505,ROW(F836)/2-2,1))=0,"",INDEX(Calculation!$BF$6:$BF$505,ROW(F836)/2-2,1)&amp; " - " &amp; INDEX(Calculation!$BG$6:$BG$505,ROW(F836)/2-2,1)),"")</f>
        <v/>
      </c>
      <c r="G837" s="45"/>
      <c r="H837" s="92" t="str">
        <f t="shared" si="61"/>
        <v/>
      </c>
      <c r="I837" s="91" t="str">
        <f>IF(MOD(ROW(I836),2)=0,IF( OR(INDEX(Calculation!$BH$6:$BH$505,ROW(I836)/2-2,1)="",AND(INDEX(Calculation!$BH$6:$BH$505,ROW(I836)/2-2,1)="-",INDEX(Calculation!$BG$6:$BG$505,ROW(I836)/2-2,1)="-")),"",INDEX(Calculation!$BH$6:$BH$505,ROW(I836)/2-2,1)&amp; " - " &amp; INDEX(Calculation!$BI$6:$BI$505,ROW(I836)/2-2,1)),"")</f>
        <v/>
      </c>
      <c r="J837" s="45"/>
      <c r="K837" s="92" t="str">
        <f t="shared" si="62"/>
        <v/>
      </c>
      <c r="L837" s="91" t="str">
        <f>IF(MOD(ROW(I836),2)=0,IF( OR(INDEX(Calculation!$BJ$6:$BJ$505,ROW(I836)/2-2,1)="",AND(INDEX(Calculation!$BJ$6:$BJ$505,ROW(I836)/2-2,1)="-",INDEX(Calculation!$BH$6:$BH$505,ROW(I836)/2-2,1)="-")),"",INDEX(Calculation!$BJ$6:$BJ$505,ROW(I836)/2-2,1)&amp; " - " &amp; INDEX(Calculation!$BK$6:$BK$505,ROW(I836)/2-2,1)),"")</f>
        <v/>
      </c>
      <c r="M837" s="45"/>
      <c r="N837" s="92" t="str">
        <f t="shared" si="63"/>
        <v/>
      </c>
      <c r="O837" s="91" t="str">
        <f>IF(MOD(ROW(I836),2)=0,IF( OR(INDEX(Calculation!$BL$6:$BL$505,ROW(I836)/2-2,1)="",AND(INDEX(Calculation!$BL$6:$BL$505,ROW(I836)/2-2,1)="-",INDEX(Calculation!$BJ$6:$BJ$505,ROW(I836)/2-2,1)="-")),"",INDEX(Calculation!$BL$6:$BL$505,ROW(I836)/2-2,1)&amp; " - " &amp; INDEX(Calculation!$BM$6:$BM$505,ROW(I836)/2-2,1)),"")</f>
        <v/>
      </c>
      <c r="P837" s="45"/>
      <c r="Q837" s="92" t="str">
        <f t="shared" si="64"/>
        <v/>
      </c>
      <c r="R837" s="91" t="str">
        <f>IF(MOD(ROW(L836),2)=0,IF( OR(INDEX(Calculation!$BN$6:$BN$505,ROW(L836)/2-2,1)="",AND(INDEX(Calculation!$BN$6:$BN$505,ROW(L836)/2-2,1)="-",INDEX(Calculation!$BL$6:$BL$505,ROW(I836)/2-2,1)="-")),"",INDEX(Calculation!$BN$6:$BN$505,ROW(L836)/2-2,1)&amp; " - " &amp; INDEX(Calculation!$BO$6:$BO$505,ROW(L836)/2-2,1)),"")</f>
        <v/>
      </c>
      <c r="S837" s="63"/>
    </row>
    <row r="838" spans="2:19" x14ac:dyDescent="0.25">
      <c r="B838" s="62"/>
      <c r="C838" s="45"/>
      <c r="D838" s="81"/>
      <c r="E838" s="92" t="str">
        <f t="shared" si="60"/>
        <v/>
      </c>
      <c r="F838" s="91" t="str">
        <f>IF(MOD(ROW(F837),2)=0,IF( LEN(INDEX(Calculation!$BF$6:$BF$505,ROW(F837)/2-2,1))=0,"",INDEX(Calculation!$BF$6:$BF$505,ROW(F837)/2-2,1)&amp; " - " &amp; INDEX(Calculation!$BG$6:$BG$505,ROW(F837)/2-2,1)),"")</f>
        <v/>
      </c>
      <c r="G838" s="45"/>
      <c r="H838" s="92" t="str">
        <f t="shared" si="61"/>
        <v/>
      </c>
      <c r="I838" s="91" t="str">
        <f>IF(MOD(ROW(I837),2)=0,IF( OR(INDEX(Calculation!$BH$6:$BH$505,ROW(I837)/2-2,1)="",AND(INDEX(Calculation!$BH$6:$BH$505,ROW(I837)/2-2,1)="-",INDEX(Calculation!$BG$6:$BG$505,ROW(I837)/2-2,1)="-")),"",INDEX(Calculation!$BH$6:$BH$505,ROW(I837)/2-2,1)&amp; " - " &amp; INDEX(Calculation!$BI$6:$BI$505,ROW(I837)/2-2,1)),"")</f>
        <v/>
      </c>
      <c r="J838" s="45"/>
      <c r="K838" s="92" t="str">
        <f t="shared" si="62"/>
        <v/>
      </c>
      <c r="L838" s="91" t="str">
        <f>IF(MOD(ROW(I837),2)=0,IF( OR(INDEX(Calculation!$BJ$6:$BJ$505,ROW(I837)/2-2,1)="",AND(INDEX(Calculation!$BJ$6:$BJ$505,ROW(I837)/2-2,1)="-",INDEX(Calculation!$BH$6:$BH$505,ROW(I837)/2-2,1)="-")),"",INDEX(Calculation!$BJ$6:$BJ$505,ROW(I837)/2-2,1)&amp; " - " &amp; INDEX(Calculation!$BK$6:$BK$505,ROW(I837)/2-2,1)),"")</f>
        <v/>
      </c>
      <c r="M838" s="45"/>
      <c r="N838" s="92" t="str">
        <f t="shared" si="63"/>
        <v/>
      </c>
      <c r="O838" s="91" t="str">
        <f>IF(MOD(ROW(I837),2)=0,IF( OR(INDEX(Calculation!$BL$6:$BL$505,ROW(I837)/2-2,1)="",AND(INDEX(Calculation!$BL$6:$BL$505,ROW(I837)/2-2,1)="-",INDEX(Calculation!$BJ$6:$BJ$505,ROW(I837)/2-2,1)="-")),"",INDEX(Calculation!$BL$6:$BL$505,ROW(I837)/2-2,1)&amp; " - " &amp; INDEX(Calculation!$BM$6:$BM$505,ROW(I837)/2-2,1)),"")</f>
        <v/>
      </c>
      <c r="P838" s="45"/>
      <c r="Q838" s="92" t="str">
        <f t="shared" si="64"/>
        <v/>
      </c>
      <c r="R838" s="91" t="str">
        <f>IF(MOD(ROW(L837),2)=0,IF( OR(INDEX(Calculation!$BN$6:$BN$505,ROW(L837)/2-2,1)="",AND(INDEX(Calculation!$BN$6:$BN$505,ROW(L837)/2-2,1)="-",INDEX(Calculation!$BL$6:$BL$505,ROW(I837)/2-2,1)="-")),"",INDEX(Calculation!$BN$6:$BN$505,ROW(L837)/2-2,1)&amp; " - " &amp; INDEX(Calculation!$BO$6:$BO$505,ROW(L837)/2-2,1)),"")</f>
        <v/>
      </c>
      <c r="S838" s="63"/>
    </row>
    <row r="839" spans="2:19" x14ac:dyDescent="0.25">
      <c r="B839" s="62"/>
      <c r="C839" s="45"/>
      <c r="D839" s="81"/>
      <c r="E839" s="92" t="str">
        <f t="shared" ref="E839:E902" si="65">IF(OR(AND(C840="",F840&lt;&gt;""),AND(C839="",F839="",E840="x")),"x","")</f>
        <v/>
      </c>
      <c r="F839" s="91" t="str">
        <f>IF(MOD(ROW(F838),2)=0,IF( LEN(INDEX(Calculation!$BF$6:$BF$505,ROW(F838)/2-2,1))=0,"",INDEX(Calculation!$BF$6:$BF$505,ROW(F838)/2-2,1)&amp; " - " &amp; INDEX(Calculation!$BG$6:$BG$505,ROW(F838)/2-2,1)),"")</f>
        <v/>
      </c>
      <c r="G839" s="45"/>
      <c r="H839" s="92" t="str">
        <f t="shared" ref="H839:H902" si="66">IF(OR(AND(F840="",I840&lt;&gt;""),AND(F839="",I839="",H840="x")),"x","")</f>
        <v/>
      </c>
      <c r="I839" s="91" t="str">
        <f>IF(MOD(ROW(I838),2)=0,IF( OR(INDEX(Calculation!$BH$6:$BH$505,ROW(I838)/2-2,1)="",AND(INDEX(Calculation!$BH$6:$BH$505,ROW(I838)/2-2,1)="-",INDEX(Calculation!$BG$6:$BG$505,ROW(I838)/2-2,1)="-")),"",INDEX(Calculation!$BH$6:$BH$505,ROW(I838)/2-2,1)&amp; " - " &amp; INDEX(Calculation!$BI$6:$BI$505,ROW(I838)/2-2,1)),"")</f>
        <v/>
      </c>
      <c r="J839" s="45"/>
      <c r="K839" s="92" t="str">
        <f t="shared" ref="K839:K902" si="67">IF(OR(AND(I840="",L840&lt;&gt;""),AND(I839="",L839="",K840="x")),"x","")</f>
        <v/>
      </c>
      <c r="L839" s="91" t="str">
        <f>IF(MOD(ROW(I838),2)=0,IF( OR(INDEX(Calculation!$BJ$6:$BJ$505,ROW(I838)/2-2,1)="",AND(INDEX(Calculation!$BJ$6:$BJ$505,ROW(I838)/2-2,1)="-",INDEX(Calculation!$BH$6:$BH$505,ROW(I838)/2-2,1)="-")),"",INDEX(Calculation!$BJ$6:$BJ$505,ROW(I838)/2-2,1)&amp; " - " &amp; INDEX(Calculation!$BK$6:$BK$505,ROW(I838)/2-2,1)),"")</f>
        <v/>
      </c>
      <c r="M839" s="45"/>
      <c r="N839" s="92" t="str">
        <f t="shared" ref="N839:N902" si="68">IF(OR(AND(L840="",O840&lt;&gt;""),AND(L839="",O839="",N840="x")),"x","")</f>
        <v/>
      </c>
      <c r="O839" s="91" t="str">
        <f>IF(MOD(ROW(I838),2)=0,IF( OR(INDEX(Calculation!$BL$6:$BL$505,ROW(I838)/2-2,1)="",AND(INDEX(Calculation!$BL$6:$BL$505,ROW(I838)/2-2,1)="-",INDEX(Calculation!$BJ$6:$BJ$505,ROW(I838)/2-2,1)="-")),"",INDEX(Calculation!$BL$6:$BL$505,ROW(I838)/2-2,1)&amp; " - " &amp; INDEX(Calculation!$BM$6:$BM$505,ROW(I838)/2-2,1)),"")</f>
        <v/>
      </c>
      <c r="P839" s="45"/>
      <c r="Q839" s="92" t="str">
        <f t="shared" ref="Q839:Q902" si="69">IF(OR(AND(O840="",R840&lt;&gt;""),AND(O839="",R839="",Q840="x")),"x","")</f>
        <v/>
      </c>
      <c r="R839" s="91" t="str">
        <f>IF(MOD(ROW(L838),2)=0,IF( OR(INDEX(Calculation!$BN$6:$BN$505,ROW(L838)/2-2,1)="",AND(INDEX(Calculation!$BN$6:$BN$505,ROW(L838)/2-2,1)="-",INDEX(Calculation!$BL$6:$BL$505,ROW(I838)/2-2,1)="-")),"",INDEX(Calculation!$BN$6:$BN$505,ROW(L838)/2-2,1)&amp; " - " &amp; INDEX(Calculation!$BO$6:$BO$505,ROW(L838)/2-2,1)),"")</f>
        <v/>
      </c>
      <c r="S839" s="63"/>
    </row>
    <row r="840" spans="2:19" x14ac:dyDescent="0.25">
      <c r="B840" s="62"/>
      <c r="C840" s="45"/>
      <c r="D840" s="81"/>
      <c r="E840" s="92" t="str">
        <f t="shared" si="65"/>
        <v/>
      </c>
      <c r="F840" s="91" t="str">
        <f>IF(MOD(ROW(F839),2)=0,IF( LEN(INDEX(Calculation!$BF$6:$BF$505,ROW(F839)/2-2,1))=0,"",INDEX(Calculation!$BF$6:$BF$505,ROW(F839)/2-2,1)&amp; " - " &amp; INDEX(Calculation!$BG$6:$BG$505,ROW(F839)/2-2,1)),"")</f>
        <v/>
      </c>
      <c r="G840" s="45"/>
      <c r="H840" s="92" t="str">
        <f t="shared" si="66"/>
        <v/>
      </c>
      <c r="I840" s="91" t="str">
        <f>IF(MOD(ROW(I839),2)=0,IF( OR(INDEX(Calculation!$BH$6:$BH$505,ROW(I839)/2-2,1)="",AND(INDEX(Calculation!$BH$6:$BH$505,ROW(I839)/2-2,1)="-",INDEX(Calculation!$BG$6:$BG$505,ROW(I839)/2-2,1)="-")),"",INDEX(Calculation!$BH$6:$BH$505,ROW(I839)/2-2,1)&amp; " - " &amp; INDEX(Calculation!$BI$6:$BI$505,ROW(I839)/2-2,1)),"")</f>
        <v/>
      </c>
      <c r="J840" s="45"/>
      <c r="K840" s="92" t="str">
        <f t="shared" si="67"/>
        <v/>
      </c>
      <c r="L840" s="91" t="str">
        <f>IF(MOD(ROW(I839),2)=0,IF( OR(INDEX(Calculation!$BJ$6:$BJ$505,ROW(I839)/2-2,1)="",AND(INDEX(Calculation!$BJ$6:$BJ$505,ROW(I839)/2-2,1)="-",INDEX(Calculation!$BH$6:$BH$505,ROW(I839)/2-2,1)="-")),"",INDEX(Calculation!$BJ$6:$BJ$505,ROW(I839)/2-2,1)&amp; " - " &amp; INDEX(Calculation!$BK$6:$BK$505,ROW(I839)/2-2,1)),"")</f>
        <v/>
      </c>
      <c r="M840" s="45"/>
      <c r="N840" s="92" t="str">
        <f t="shared" si="68"/>
        <v/>
      </c>
      <c r="O840" s="91" t="str">
        <f>IF(MOD(ROW(I839),2)=0,IF( OR(INDEX(Calculation!$BL$6:$BL$505,ROW(I839)/2-2,1)="",AND(INDEX(Calculation!$BL$6:$BL$505,ROW(I839)/2-2,1)="-",INDEX(Calculation!$BJ$6:$BJ$505,ROW(I839)/2-2,1)="-")),"",INDEX(Calculation!$BL$6:$BL$505,ROW(I839)/2-2,1)&amp; " - " &amp; INDEX(Calculation!$BM$6:$BM$505,ROW(I839)/2-2,1)),"")</f>
        <v/>
      </c>
      <c r="P840" s="45"/>
      <c r="Q840" s="92" t="str">
        <f t="shared" si="69"/>
        <v/>
      </c>
      <c r="R840" s="91" t="str">
        <f>IF(MOD(ROW(L839),2)=0,IF( OR(INDEX(Calculation!$BN$6:$BN$505,ROW(L839)/2-2,1)="",AND(INDEX(Calculation!$BN$6:$BN$505,ROW(L839)/2-2,1)="-",INDEX(Calculation!$BL$6:$BL$505,ROW(I839)/2-2,1)="-")),"",INDEX(Calculation!$BN$6:$BN$505,ROW(L839)/2-2,1)&amp; " - " &amp; INDEX(Calculation!$BO$6:$BO$505,ROW(L839)/2-2,1)),"")</f>
        <v/>
      </c>
      <c r="S840" s="63"/>
    </row>
    <row r="841" spans="2:19" x14ac:dyDescent="0.25">
      <c r="B841" s="62"/>
      <c r="C841" s="45"/>
      <c r="D841" s="81"/>
      <c r="E841" s="92" t="str">
        <f t="shared" si="65"/>
        <v/>
      </c>
      <c r="F841" s="91" t="str">
        <f>IF(MOD(ROW(F840),2)=0,IF( LEN(INDEX(Calculation!$BF$6:$BF$505,ROW(F840)/2-2,1))=0,"",INDEX(Calculation!$BF$6:$BF$505,ROW(F840)/2-2,1)&amp; " - " &amp; INDEX(Calculation!$BG$6:$BG$505,ROW(F840)/2-2,1)),"")</f>
        <v/>
      </c>
      <c r="G841" s="45"/>
      <c r="H841" s="92" t="str">
        <f t="shared" si="66"/>
        <v/>
      </c>
      <c r="I841" s="91" t="str">
        <f>IF(MOD(ROW(I840),2)=0,IF( OR(INDEX(Calculation!$BH$6:$BH$505,ROW(I840)/2-2,1)="",AND(INDEX(Calculation!$BH$6:$BH$505,ROW(I840)/2-2,1)="-",INDEX(Calculation!$BG$6:$BG$505,ROW(I840)/2-2,1)="-")),"",INDEX(Calculation!$BH$6:$BH$505,ROW(I840)/2-2,1)&amp; " - " &amp; INDEX(Calculation!$BI$6:$BI$505,ROW(I840)/2-2,1)),"")</f>
        <v/>
      </c>
      <c r="J841" s="45"/>
      <c r="K841" s="92" t="str">
        <f t="shared" si="67"/>
        <v/>
      </c>
      <c r="L841" s="91" t="str">
        <f>IF(MOD(ROW(I840),2)=0,IF( OR(INDEX(Calculation!$BJ$6:$BJ$505,ROW(I840)/2-2,1)="",AND(INDEX(Calculation!$BJ$6:$BJ$505,ROW(I840)/2-2,1)="-",INDEX(Calculation!$BH$6:$BH$505,ROW(I840)/2-2,1)="-")),"",INDEX(Calculation!$BJ$6:$BJ$505,ROW(I840)/2-2,1)&amp; " - " &amp; INDEX(Calculation!$BK$6:$BK$505,ROW(I840)/2-2,1)),"")</f>
        <v/>
      </c>
      <c r="M841" s="45"/>
      <c r="N841" s="92" t="str">
        <f t="shared" si="68"/>
        <v/>
      </c>
      <c r="O841" s="91" t="str">
        <f>IF(MOD(ROW(I840),2)=0,IF( OR(INDEX(Calculation!$BL$6:$BL$505,ROW(I840)/2-2,1)="",AND(INDEX(Calculation!$BL$6:$BL$505,ROW(I840)/2-2,1)="-",INDEX(Calculation!$BJ$6:$BJ$505,ROW(I840)/2-2,1)="-")),"",INDEX(Calculation!$BL$6:$BL$505,ROW(I840)/2-2,1)&amp; " - " &amp; INDEX(Calculation!$BM$6:$BM$505,ROW(I840)/2-2,1)),"")</f>
        <v/>
      </c>
      <c r="P841" s="45"/>
      <c r="Q841" s="92" t="str">
        <f t="shared" si="69"/>
        <v/>
      </c>
      <c r="R841" s="91" t="str">
        <f>IF(MOD(ROW(L840),2)=0,IF( OR(INDEX(Calculation!$BN$6:$BN$505,ROW(L840)/2-2,1)="",AND(INDEX(Calculation!$BN$6:$BN$505,ROW(L840)/2-2,1)="-",INDEX(Calculation!$BL$6:$BL$505,ROW(I840)/2-2,1)="-")),"",INDEX(Calculation!$BN$6:$BN$505,ROW(L840)/2-2,1)&amp; " - " &amp; INDEX(Calculation!$BO$6:$BO$505,ROW(L840)/2-2,1)),"")</f>
        <v/>
      </c>
      <c r="S841" s="63"/>
    </row>
    <row r="842" spans="2:19" x14ac:dyDescent="0.25">
      <c r="B842" s="62"/>
      <c r="C842" s="45"/>
      <c r="D842" s="81"/>
      <c r="E842" s="92" t="str">
        <f t="shared" si="65"/>
        <v/>
      </c>
      <c r="F842" s="91" t="str">
        <f>IF(MOD(ROW(F841),2)=0,IF( LEN(INDEX(Calculation!$BF$6:$BF$505,ROW(F841)/2-2,1))=0,"",INDEX(Calculation!$BF$6:$BF$505,ROW(F841)/2-2,1)&amp; " - " &amp; INDEX(Calculation!$BG$6:$BG$505,ROW(F841)/2-2,1)),"")</f>
        <v/>
      </c>
      <c r="G842" s="45"/>
      <c r="H842" s="92" t="str">
        <f t="shared" si="66"/>
        <v/>
      </c>
      <c r="I842" s="91" t="str">
        <f>IF(MOD(ROW(I841),2)=0,IF( OR(INDEX(Calculation!$BH$6:$BH$505,ROW(I841)/2-2,1)="",AND(INDEX(Calculation!$BH$6:$BH$505,ROW(I841)/2-2,1)="-",INDEX(Calculation!$BG$6:$BG$505,ROW(I841)/2-2,1)="-")),"",INDEX(Calculation!$BH$6:$BH$505,ROW(I841)/2-2,1)&amp; " - " &amp; INDEX(Calculation!$BI$6:$BI$505,ROW(I841)/2-2,1)),"")</f>
        <v/>
      </c>
      <c r="J842" s="45"/>
      <c r="K842" s="92" t="str">
        <f t="shared" si="67"/>
        <v/>
      </c>
      <c r="L842" s="91" t="str">
        <f>IF(MOD(ROW(I841),2)=0,IF( OR(INDEX(Calculation!$BJ$6:$BJ$505,ROW(I841)/2-2,1)="",AND(INDEX(Calculation!$BJ$6:$BJ$505,ROW(I841)/2-2,1)="-",INDEX(Calculation!$BH$6:$BH$505,ROW(I841)/2-2,1)="-")),"",INDEX(Calculation!$BJ$6:$BJ$505,ROW(I841)/2-2,1)&amp; " - " &amp; INDEX(Calculation!$BK$6:$BK$505,ROW(I841)/2-2,1)),"")</f>
        <v/>
      </c>
      <c r="M842" s="45"/>
      <c r="N842" s="92" t="str">
        <f t="shared" si="68"/>
        <v/>
      </c>
      <c r="O842" s="91" t="str">
        <f>IF(MOD(ROW(I841),2)=0,IF( OR(INDEX(Calculation!$BL$6:$BL$505,ROW(I841)/2-2,1)="",AND(INDEX(Calculation!$BL$6:$BL$505,ROW(I841)/2-2,1)="-",INDEX(Calculation!$BJ$6:$BJ$505,ROW(I841)/2-2,1)="-")),"",INDEX(Calculation!$BL$6:$BL$505,ROW(I841)/2-2,1)&amp; " - " &amp; INDEX(Calculation!$BM$6:$BM$505,ROW(I841)/2-2,1)),"")</f>
        <v/>
      </c>
      <c r="P842" s="45"/>
      <c r="Q842" s="92" t="str">
        <f t="shared" si="69"/>
        <v/>
      </c>
      <c r="R842" s="91" t="str">
        <f>IF(MOD(ROW(L841),2)=0,IF( OR(INDEX(Calculation!$BN$6:$BN$505,ROW(L841)/2-2,1)="",AND(INDEX(Calculation!$BN$6:$BN$505,ROW(L841)/2-2,1)="-",INDEX(Calculation!$BL$6:$BL$505,ROW(I841)/2-2,1)="-")),"",INDEX(Calculation!$BN$6:$BN$505,ROW(L841)/2-2,1)&amp; " - " &amp; INDEX(Calculation!$BO$6:$BO$505,ROW(L841)/2-2,1)),"")</f>
        <v/>
      </c>
      <c r="S842" s="63"/>
    </row>
    <row r="843" spans="2:19" x14ac:dyDescent="0.25">
      <c r="B843" s="62"/>
      <c r="C843" s="45"/>
      <c r="D843" s="81"/>
      <c r="E843" s="92" t="str">
        <f t="shared" si="65"/>
        <v/>
      </c>
      <c r="F843" s="91" t="str">
        <f>IF(MOD(ROW(F842),2)=0,IF( LEN(INDEX(Calculation!$BF$6:$BF$505,ROW(F842)/2-2,1))=0,"",INDEX(Calculation!$BF$6:$BF$505,ROW(F842)/2-2,1)&amp; " - " &amp; INDEX(Calculation!$BG$6:$BG$505,ROW(F842)/2-2,1)),"")</f>
        <v/>
      </c>
      <c r="G843" s="45"/>
      <c r="H843" s="92" t="str">
        <f t="shared" si="66"/>
        <v/>
      </c>
      <c r="I843" s="91" t="str">
        <f>IF(MOD(ROW(I842),2)=0,IF( OR(INDEX(Calculation!$BH$6:$BH$505,ROW(I842)/2-2,1)="",AND(INDEX(Calculation!$BH$6:$BH$505,ROW(I842)/2-2,1)="-",INDEX(Calculation!$BG$6:$BG$505,ROW(I842)/2-2,1)="-")),"",INDEX(Calculation!$BH$6:$BH$505,ROW(I842)/2-2,1)&amp; " - " &amp; INDEX(Calculation!$BI$6:$BI$505,ROW(I842)/2-2,1)),"")</f>
        <v/>
      </c>
      <c r="J843" s="45"/>
      <c r="K843" s="92" t="str">
        <f t="shared" si="67"/>
        <v/>
      </c>
      <c r="L843" s="91" t="str">
        <f>IF(MOD(ROW(I842),2)=0,IF( OR(INDEX(Calculation!$BJ$6:$BJ$505,ROW(I842)/2-2,1)="",AND(INDEX(Calculation!$BJ$6:$BJ$505,ROW(I842)/2-2,1)="-",INDEX(Calculation!$BH$6:$BH$505,ROW(I842)/2-2,1)="-")),"",INDEX(Calculation!$BJ$6:$BJ$505,ROW(I842)/2-2,1)&amp; " - " &amp; INDEX(Calculation!$BK$6:$BK$505,ROW(I842)/2-2,1)),"")</f>
        <v/>
      </c>
      <c r="M843" s="45"/>
      <c r="N843" s="92" t="str">
        <f t="shared" si="68"/>
        <v/>
      </c>
      <c r="O843" s="91" t="str">
        <f>IF(MOD(ROW(I842),2)=0,IF( OR(INDEX(Calculation!$BL$6:$BL$505,ROW(I842)/2-2,1)="",AND(INDEX(Calculation!$BL$6:$BL$505,ROW(I842)/2-2,1)="-",INDEX(Calculation!$BJ$6:$BJ$505,ROW(I842)/2-2,1)="-")),"",INDEX(Calculation!$BL$6:$BL$505,ROW(I842)/2-2,1)&amp; " - " &amp; INDEX(Calculation!$BM$6:$BM$505,ROW(I842)/2-2,1)),"")</f>
        <v/>
      </c>
      <c r="P843" s="45"/>
      <c r="Q843" s="92" t="str">
        <f t="shared" si="69"/>
        <v/>
      </c>
      <c r="R843" s="91" t="str">
        <f>IF(MOD(ROW(L842),2)=0,IF( OR(INDEX(Calculation!$BN$6:$BN$505,ROW(L842)/2-2,1)="",AND(INDEX(Calculation!$BN$6:$BN$505,ROW(L842)/2-2,1)="-",INDEX(Calculation!$BL$6:$BL$505,ROW(I842)/2-2,1)="-")),"",INDEX(Calculation!$BN$6:$BN$505,ROW(L842)/2-2,1)&amp; " - " &amp; INDEX(Calculation!$BO$6:$BO$505,ROW(L842)/2-2,1)),"")</f>
        <v/>
      </c>
      <c r="S843" s="63"/>
    </row>
    <row r="844" spans="2:19" x14ac:dyDescent="0.25">
      <c r="B844" s="62"/>
      <c r="C844" s="45"/>
      <c r="D844" s="81"/>
      <c r="E844" s="92" t="str">
        <f t="shared" si="65"/>
        <v/>
      </c>
      <c r="F844" s="91" t="str">
        <f>IF(MOD(ROW(F843),2)=0,IF( LEN(INDEX(Calculation!$BF$6:$BF$505,ROW(F843)/2-2,1))=0,"",INDEX(Calculation!$BF$6:$BF$505,ROW(F843)/2-2,1)&amp; " - " &amp; INDEX(Calculation!$BG$6:$BG$505,ROW(F843)/2-2,1)),"")</f>
        <v/>
      </c>
      <c r="G844" s="45"/>
      <c r="H844" s="92" t="str">
        <f t="shared" si="66"/>
        <v/>
      </c>
      <c r="I844" s="91" t="str">
        <f>IF(MOD(ROW(I843),2)=0,IF( OR(INDEX(Calculation!$BH$6:$BH$505,ROW(I843)/2-2,1)="",AND(INDEX(Calculation!$BH$6:$BH$505,ROW(I843)/2-2,1)="-",INDEX(Calculation!$BG$6:$BG$505,ROW(I843)/2-2,1)="-")),"",INDEX(Calculation!$BH$6:$BH$505,ROW(I843)/2-2,1)&amp; " - " &amp; INDEX(Calculation!$BI$6:$BI$505,ROW(I843)/2-2,1)),"")</f>
        <v/>
      </c>
      <c r="J844" s="45"/>
      <c r="K844" s="92" t="str">
        <f t="shared" si="67"/>
        <v/>
      </c>
      <c r="L844" s="91" t="str">
        <f>IF(MOD(ROW(I843),2)=0,IF( OR(INDEX(Calculation!$BJ$6:$BJ$505,ROW(I843)/2-2,1)="",AND(INDEX(Calculation!$BJ$6:$BJ$505,ROW(I843)/2-2,1)="-",INDEX(Calculation!$BH$6:$BH$505,ROW(I843)/2-2,1)="-")),"",INDEX(Calculation!$BJ$6:$BJ$505,ROW(I843)/2-2,1)&amp; " - " &amp; INDEX(Calculation!$BK$6:$BK$505,ROW(I843)/2-2,1)),"")</f>
        <v/>
      </c>
      <c r="M844" s="45"/>
      <c r="N844" s="92" t="str">
        <f t="shared" si="68"/>
        <v/>
      </c>
      <c r="O844" s="91" t="str">
        <f>IF(MOD(ROW(I843),2)=0,IF( OR(INDEX(Calculation!$BL$6:$BL$505,ROW(I843)/2-2,1)="",AND(INDEX(Calculation!$BL$6:$BL$505,ROW(I843)/2-2,1)="-",INDEX(Calculation!$BJ$6:$BJ$505,ROW(I843)/2-2,1)="-")),"",INDEX(Calculation!$BL$6:$BL$505,ROW(I843)/2-2,1)&amp; " - " &amp; INDEX(Calculation!$BM$6:$BM$505,ROW(I843)/2-2,1)),"")</f>
        <v/>
      </c>
      <c r="P844" s="45"/>
      <c r="Q844" s="92" t="str">
        <f t="shared" si="69"/>
        <v/>
      </c>
      <c r="R844" s="91" t="str">
        <f>IF(MOD(ROW(L843),2)=0,IF( OR(INDEX(Calculation!$BN$6:$BN$505,ROW(L843)/2-2,1)="",AND(INDEX(Calculation!$BN$6:$BN$505,ROW(L843)/2-2,1)="-",INDEX(Calculation!$BL$6:$BL$505,ROW(I843)/2-2,1)="-")),"",INDEX(Calculation!$BN$6:$BN$505,ROW(L843)/2-2,1)&amp; " - " &amp; INDEX(Calculation!$BO$6:$BO$505,ROW(L843)/2-2,1)),"")</f>
        <v/>
      </c>
      <c r="S844" s="63"/>
    </row>
    <row r="845" spans="2:19" x14ac:dyDescent="0.25">
      <c r="B845" s="62"/>
      <c r="C845" s="45"/>
      <c r="D845" s="81"/>
      <c r="E845" s="92" t="str">
        <f t="shared" si="65"/>
        <v/>
      </c>
      <c r="F845" s="91" t="str">
        <f>IF(MOD(ROW(F844),2)=0,IF( LEN(INDEX(Calculation!$BF$6:$BF$505,ROW(F844)/2-2,1))=0,"",INDEX(Calculation!$BF$6:$BF$505,ROW(F844)/2-2,1)&amp; " - " &amp; INDEX(Calculation!$BG$6:$BG$505,ROW(F844)/2-2,1)),"")</f>
        <v/>
      </c>
      <c r="G845" s="45"/>
      <c r="H845" s="92" t="str">
        <f t="shared" si="66"/>
        <v/>
      </c>
      <c r="I845" s="91" t="str">
        <f>IF(MOD(ROW(I844),2)=0,IF( OR(INDEX(Calculation!$BH$6:$BH$505,ROW(I844)/2-2,1)="",AND(INDEX(Calculation!$BH$6:$BH$505,ROW(I844)/2-2,1)="-",INDEX(Calculation!$BG$6:$BG$505,ROW(I844)/2-2,1)="-")),"",INDEX(Calculation!$BH$6:$BH$505,ROW(I844)/2-2,1)&amp; " - " &amp; INDEX(Calculation!$BI$6:$BI$505,ROW(I844)/2-2,1)),"")</f>
        <v/>
      </c>
      <c r="J845" s="45"/>
      <c r="K845" s="92" t="str">
        <f t="shared" si="67"/>
        <v/>
      </c>
      <c r="L845" s="91" t="str">
        <f>IF(MOD(ROW(I844),2)=0,IF( OR(INDEX(Calculation!$BJ$6:$BJ$505,ROW(I844)/2-2,1)="",AND(INDEX(Calculation!$BJ$6:$BJ$505,ROW(I844)/2-2,1)="-",INDEX(Calculation!$BH$6:$BH$505,ROW(I844)/2-2,1)="-")),"",INDEX(Calculation!$BJ$6:$BJ$505,ROW(I844)/2-2,1)&amp; " - " &amp; INDEX(Calculation!$BK$6:$BK$505,ROW(I844)/2-2,1)),"")</f>
        <v/>
      </c>
      <c r="M845" s="45"/>
      <c r="N845" s="92" t="str">
        <f t="shared" si="68"/>
        <v/>
      </c>
      <c r="O845" s="91" t="str">
        <f>IF(MOD(ROW(I844),2)=0,IF( OR(INDEX(Calculation!$BL$6:$BL$505,ROW(I844)/2-2,1)="",AND(INDEX(Calculation!$BL$6:$BL$505,ROW(I844)/2-2,1)="-",INDEX(Calculation!$BJ$6:$BJ$505,ROW(I844)/2-2,1)="-")),"",INDEX(Calculation!$BL$6:$BL$505,ROW(I844)/2-2,1)&amp; " - " &amp; INDEX(Calculation!$BM$6:$BM$505,ROW(I844)/2-2,1)),"")</f>
        <v/>
      </c>
      <c r="P845" s="45"/>
      <c r="Q845" s="92" t="str">
        <f t="shared" si="69"/>
        <v/>
      </c>
      <c r="R845" s="91" t="str">
        <f>IF(MOD(ROW(L844),2)=0,IF( OR(INDEX(Calculation!$BN$6:$BN$505,ROW(L844)/2-2,1)="",AND(INDEX(Calculation!$BN$6:$BN$505,ROW(L844)/2-2,1)="-",INDEX(Calculation!$BL$6:$BL$505,ROW(I844)/2-2,1)="-")),"",INDEX(Calculation!$BN$6:$BN$505,ROW(L844)/2-2,1)&amp; " - " &amp; INDEX(Calculation!$BO$6:$BO$505,ROW(L844)/2-2,1)),"")</f>
        <v/>
      </c>
      <c r="S845" s="63"/>
    </row>
    <row r="846" spans="2:19" x14ac:dyDescent="0.25">
      <c r="B846" s="62"/>
      <c r="C846" s="45"/>
      <c r="D846" s="81"/>
      <c r="E846" s="92" t="str">
        <f t="shared" si="65"/>
        <v/>
      </c>
      <c r="F846" s="91" t="str">
        <f>IF(MOD(ROW(F845),2)=0,IF( LEN(INDEX(Calculation!$BF$6:$BF$505,ROW(F845)/2-2,1))=0,"",INDEX(Calculation!$BF$6:$BF$505,ROW(F845)/2-2,1)&amp; " - " &amp; INDEX(Calculation!$BG$6:$BG$505,ROW(F845)/2-2,1)),"")</f>
        <v/>
      </c>
      <c r="G846" s="45"/>
      <c r="H846" s="92" t="str">
        <f t="shared" si="66"/>
        <v/>
      </c>
      <c r="I846" s="91" t="str">
        <f>IF(MOD(ROW(I845),2)=0,IF( OR(INDEX(Calculation!$BH$6:$BH$505,ROW(I845)/2-2,1)="",AND(INDEX(Calculation!$BH$6:$BH$505,ROW(I845)/2-2,1)="-",INDEX(Calculation!$BG$6:$BG$505,ROW(I845)/2-2,1)="-")),"",INDEX(Calculation!$BH$6:$BH$505,ROW(I845)/2-2,1)&amp; " - " &amp; INDEX(Calculation!$BI$6:$BI$505,ROW(I845)/2-2,1)),"")</f>
        <v/>
      </c>
      <c r="J846" s="45"/>
      <c r="K846" s="92" t="str">
        <f t="shared" si="67"/>
        <v/>
      </c>
      <c r="L846" s="91" t="str">
        <f>IF(MOD(ROW(I845),2)=0,IF( OR(INDEX(Calculation!$BJ$6:$BJ$505,ROW(I845)/2-2,1)="",AND(INDEX(Calculation!$BJ$6:$BJ$505,ROW(I845)/2-2,1)="-",INDEX(Calculation!$BH$6:$BH$505,ROW(I845)/2-2,1)="-")),"",INDEX(Calculation!$BJ$6:$BJ$505,ROW(I845)/2-2,1)&amp; " - " &amp; INDEX(Calculation!$BK$6:$BK$505,ROW(I845)/2-2,1)),"")</f>
        <v/>
      </c>
      <c r="M846" s="45"/>
      <c r="N846" s="92" t="str">
        <f t="shared" si="68"/>
        <v/>
      </c>
      <c r="O846" s="91" t="str">
        <f>IF(MOD(ROW(I845),2)=0,IF( OR(INDEX(Calculation!$BL$6:$BL$505,ROW(I845)/2-2,1)="",AND(INDEX(Calculation!$BL$6:$BL$505,ROW(I845)/2-2,1)="-",INDEX(Calculation!$BJ$6:$BJ$505,ROW(I845)/2-2,1)="-")),"",INDEX(Calculation!$BL$6:$BL$505,ROW(I845)/2-2,1)&amp; " - " &amp; INDEX(Calculation!$BM$6:$BM$505,ROW(I845)/2-2,1)),"")</f>
        <v/>
      </c>
      <c r="P846" s="45"/>
      <c r="Q846" s="92" t="str">
        <f t="shared" si="69"/>
        <v/>
      </c>
      <c r="R846" s="91" t="str">
        <f>IF(MOD(ROW(L845),2)=0,IF( OR(INDEX(Calculation!$BN$6:$BN$505,ROW(L845)/2-2,1)="",AND(INDEX(Calculation!$BN$6:$BN$505,ROW(L845)/2-2,1)="-",INDEX(Calculation!$BL$6:$BL$505,ROW(I845)/2-2,1)="-")),"",INDEX(Calculation!$BN$6:$BN$505,ROW(L845)/2-2,1)&amp; " - " &amp; INDEX(Calculation!$BO$6:$BO$505,ROW(L845)/2-2,1)),"")</f>
        <v/>
      </c>
      <c r="S846" s="63"/>
    </row>
    <row r="847" spans="2:19" x14ac:dyDescent="0.25">
      <c r="B847" s="62"/>
      <c r="C847" s="45"/>
      <c r="D847" s="81"/>
      <c r="E847" s="92" t="str">
        <f t="shared" si="65"/>
        <v/>
      </c>
      <c r="F847" s="91" t="str">
        <f>IF(MOD(ROW(F846),2)=0,IF( LEN(INDEX(Calculation!$BF$6:$BF$505,ROW(F846)/2-2,1))=0,"",INDEX(Calculation!$BF$6:$BF$505,ROW(F846)/2-2,1)&amp; " - " &amp; INDEX(Calculation!$BG$6:$BG$505,ROW(F846)/2-2,1)),"")</f>
        <v/>
      </c>
      <c r="G847" s="45"/>
      <c r="H847" s="92" t="str">
        <f t="shared" si="66"/>
        <v/>
      </c>
      <c r="I847" s="91" t="str">
        <f>IF(MOD(ROW(I846),2)=0,IF( OR(INDEX(Calculation!$BH$6:$BH$505,ROW(I846)/2-2,1)="",AND(INDEX(Calculation!$BH$6:$BH$505,ROW(I846)/2-2,1)="-",INDEX(Calculation!$BG$6:$BG$505,ROW(I846)/2-2,1)="-")),"",INDEX(Calculation!$BH$6:$BH$505,ROW(I846)/2-2,1)&amp; " - " &amp; INDEX(Calculation!$BI$6:$BI$505,ROW(I846)/2-2,1)),"")</f>
        <v/>
      </c>
      <c r="J847" s="45"/>
      <c r="K847" s="92" t="str">
        <f t="shared" si="67"/>
        <v/>
      </c>
      <c r="L847" s="91" t="str">
        <f>IF(MOD(ROW(I846),2)=0,IF( OR(INDEX(Calculation!$BJ$6:$BJ$505,ROW(I846)/2-2,1)="",AND(INDEX(Calculation!$BJ$6:$BJ$505,ROW(I846)/2-2,1)="-",INDEX(Calculation!$BH$6:$BH$505,ROW(I846)/2-2,1)="-")),"",INDEX(Calculation!$BJ$6:$BJ$505,ROW(I846)/2-2,1)&amp; " - " &amp; INDEX(Calculation!$BK$6:$BK$505,ROW(I846)/2-2,1)),"")</f>
        <v/>
      </c>
      <c r="M847" s="45"/>
      <c r="N847" s="92" t="str">
        <f t="shared" si="68"/>
        <v/>
      </c>
      <c r="O847" s="91" t="str">
        <f>IF(MOD(ROW(I846),2)=0,IF( OR(INDEX(Calculation!$BL$6:$BL$505,ROW(I846)/2-2,1)="",AND(INDEX(Calculation!$BL$6:$BL$505,ROW(I846)/2-2,1)="-",INDEX(Calculation!$BJ$6:$BJ$505,ROW(I846)/2-2,1)="-")),"",INDEX(Calculation!$BL$6:$BL$505,ROW(I846)/2-2,1)&amp; " - " &amp; INDEX(Calculation!$BM$6:$BM$505,ROW(I846)/2-2,1)),"")</f>
        <v/>
      </c>
      <c r="P847" s="45"/>
      <c r="Q847" s="92" t="str">
        <f t="shared" si="69"/>
        <v/>
      </c>
      <c r="R847" s="91" t="str">
        <f>IF(MOD(ROW(L846),2)=0,IF( OR(INDEX(Calculation!$BN$6:$BN$505,ROW(L846)/2-2,1)="",AND(INDEX(Calculation!$BN$6:$BN$505,ROW(L846)/2-2,1)="-",INDEX(Calculation!$BL$6:$BL$505,ROW(I846)/2-2,1)="-")),"",INDEX(Calculation!$BN$6:$BN$505,ROW(L846)/2-2,1)&amp; " - " &amp; INDEX(Calculation!$BO$6:$BO$505,ROW(L846)/2-2,1)),"")</f>
        <v/>
      </c>
      <c r="S847" s="63"/>
    </row>
    <row r="848" spans="2:19" x14ac:dyDescent="0.25">
      <c r="B848" s="62"/>
      <c r="C848" s="45"/>
      <c r="D848" s="81"/>
      <c r="E848" s="92" t="str">
        <f t="shared" si="65"/>
        <v/>
      </c>
      <c r="F848" s="91" t="str">
        <f>IF(MOD(ROW(F847),2)=0,IF( LEN(INDEX(Calculation!$BF$6:$BF$505,ROW(F847)/2-2,1))=0,"",INDEX(Calculation!$BF$6:$BF$505,ROW(F847)/2-2,1)&amp; " - " &amp; INDEX(Calculation!$BG$6:$BG$505,ROW(F847)/2-2,1)),"")</f>
        <v/>
      </c>
      <c r="G848" s="45"/>
      <c r="H848" s="92" t="str">
        <f t="shared" si="66"/>
        <v/>
      </c>
      <c r="I848" s="91" t="str">
        <f>IF(MOD(ROW(I847),2)=0,IF( OR(INDEX(Calculation!$BH$6:$BH$505,ROW(I847)/2-2,1)="",AND(INDEX(Calculation!$BH$6:$BH$505,ROW(I847)/2-2,1)="-",INDEX(Calculation!$BG$6:$BG$505,ROW(I847)/2-2,1)="-")),"",INDEX(Calculation!$BH$6:$BH$505,ROW(I847)/2-2,1)&amp; " - " &amp; INDEX(Calculation!$BI$6:$BI$505,ROW(I847)/2-2,1)),"")</f>
        <v/>
      </c>
      <c r="J848" s="45"/>
      <c r="K848" s="92" t="str">
        <f t="shared" si="67"/>
        <v/>
      </c>
      <c r="L848" s="91" t="str">
        <f>IF(MOD(ROW(I847),2)=0,IF( OR(INDEX(Calculation!$BJ$6:$BJ$505,ROW(I847)/2-2,1)="",AND(INDEX(Calculation!$BJ$6:$BJ$505,ROW(I847)/2-2,1)="-",INDEX(Calculation!$BH$6:$BH$505,ROW(I847)/2-2,1)="-")),"",INDEX(Calculation!$BJ$6:$BJ$505,ROW(I847)/2-2,1)&amp; " - " &amp; INDEX(Calculation!$BK$6:$BK$505,ROW(I847)/2-2,1)),"")</f>
        <v/>
      </c>
      <c r="M848" s="45"/>
      <c r="N848" s="92" t="str">
        <f t="shared" si="68"/>
        <v/>
      </c>
      <c r="O848" s="91" t="str">
        <f>IF(MOD(ROW(I847),2)=0,IF( OR(INDEX(Calculation!$BL$6:$BL$505,ROW(I847)/2-2,1)="",AND(INDEX(Calculation!$BL$6:$BL$505,ROW(I847)/2-2,1)="-",INDEX(Calculation!$BJ$6:$BJ$505,ROW(I847)/2-2,1)="-")),"",INDEX(Calculation!$BL$6:$BL$505,ROW(I847)/2-2,1)&amp; " - " &amp; INDEX(Calculation!$BM$6:$BM$505,ROW(I847)/2-2,1)),"")</f>
        <v/>
      </c>
      <c r="P848" s="45"/>
      <c r="Q848" s="92" t="str">
        <f t="shared" si="69"/>
        <v/>
      </c>
      <c r="R848" s="91" t="str">
        <f>IF(MOD(ROW(L847),2)=0,IF( OR(INDEX(Calculation!$BN$6:$BN$505,ROW(L847)/2-2,1)="",AND(INDEX(Calculation!$BN$6:$BN$505,ROW(L847)/2-2,1)="-",INDEX(Calculation!$BL$6:$BL$505,ROW(I847)/2-2,1)="-")),"",INDEX(Calculation!$BN$6:$BN$505,ROW(L847)/2-2,1)&amp; " - " &amp; INDEX(Calculation!$BO$6:$BO$505,ROW(L847)/2-2,1)),"")</f>
        <v/>
      </c>
      <c r="S848" s="63"/>
    </row>
    <row r="849" spans="2:19" x14ac:dyDescent="0.25">
      <c r="B849" s="62"/>
      <c r="C849" s="45"/>
      <c r="D849" s="81"/>
      <c r="E849" s="92" t="str">
        <f t="shared" si="65"/>
        <v/>
      </c>
      <c r="F849" s="91" t="str">
        <f>IF(MOD(ROW(F848),2)=0,IF( LEN(INDEX(Calculation!$BF$6:$BF$505,ROW(F848)/2-2,1))=0,"",INDEX(Calculation!$BF$6:$BF$505,ROW(F848)/2-2,1)&amp; " - " &amp; INDEX(Calculation!$BG$6:$BG$505,ROW(F848)/2-2,1)),"")</f>
        <v/>
      </c>
      <c r="G849" s="45"/>
      <c r="H849" s="92" t="str">
        <f t="shared" si="66"/>
        <v/>
      </c>
      <c r="I849" s="91" t="str">
        <f>IF(MOD(ROW(I848),2)=0,IF( OR(INDEX(Calculation!$BH$6:$BH$505,ROW(I848)/2-2,1)="",AND(INDEX(Calculation!$BH$6:$BH$505,ROW(I848)/2-2,1)="-",INDEX(Calculation!$BG$6:$BG$505,ROW(I848)/2-2,1)="-")),"",INDEX(Calculation!$BH$6:$BH$505,ROW(I848)/2-2,1)&amp; " - " &amp; INDEX(Calculation!$BI$6:$BI$505,ROW(I848)/2-2,1)),"")</f>
        <v/>
      </c>
      <c r="J849" s="45"/>
      <c r="K849" s="92" t="str">
        <f t="shared" si="67"/>
        <v/>
      </c>
      <c r="L849" s="91" t="str">
        <f>IF(MOD(ROW(I848),2)=0,IF( OR(INDEX(Calculation!$BJ$6:$BJ$505,ROW(I848)/2-2,1)="",AND(INDEX(Calculation!$BJ$6:$BJ$505,ROW(I848)/2-2,1)="-",INDEX(Calculation!$BH$6:$BH$505,ROW(I848)/2-2,1)="-")),"",INDEX(Calculation!$BJ$6:$BJ$505,ROW(I848)/2-2,1)&amp; " - " &amp; INDEX(Calculation!$BK$6:$BK$505,ROW(I848)/2-2,1)),"")</f>
        <v/>
      </c>
      <c r="M849" s="45"/>
      <c r="N849" s="92" t="str">
        <f t="shared" si="68"/>
        <v/>
      </c>
      <c r="O849" s="91" t="str">
        <f>IF(MOD(ROW(I848),2)=0,IF( OR(INDEX(Calculation!$BL$6:$BL$505,ROW(I848)/2-2,1)="",AND(INDEX(Calculation!$BL$6:$BL$505,ROW(I848)/2-2,1)="-",INDEX(Calculation!$BJ$6:$BJ$505,ROW(I848)/2-2,1)="-")),"",INDEX(Calculation!$BL$6:$BL$505,ROW(I848)/2-2,1)&amp; " - " &amp; INDEX(Calculation!$BM$6:$BM$505,ROW(I848)/2-2,1)),"")</f>
        <v/>
      </c>
      <c r="P849" s="45"/>
      <c r="Q849" s="92" t="str">
        <f t="shared" si="69"/>
        <v/>
      </c>
      <c r="R849" s="91" t="str">
        <f>IF(MOD(ROW(L848),2)=0,IF( OR(INDEX(Calculation!$BN$6:$BN$505,ROW(L848)/2-2,1)="",AND(INDEX(Calculation!$BN$6:$BN$505,ROW(L848)/2-2,1)="-",INDEX(Calculation!$BL$6:$BL$505,ROW(I848)/2-2,1)="-")),"",INDEX(Calculation!$BN$6:$BN$505,ROW(L848)/2-2,1)&amp; " - " &amp; INDEX(Calculation!$BO$6:$BO$505,ROW(L848)/2-2,1)),"")</f>
        <v/>
      </c>
      <c r="S849" s="63"/>
    </row>
    <row r="850" spans="2:19" x14ac:dyDescent="0.25">
      <c r="B850" s="62"/>
      <c r="C850" s="45"/>
      <c r="D850" s="81"/>
      <c r="E850" s="92" t="str">
        <f t="shared" si="65"/>
        <v/>
      </c>
      <c r="F850" s="91" t="str">
        <f>IF(MOD(ROW(F849),2)=0,IF( LEN(INDEX(Calculation!$BF$6:$BF$505,ROW(F849)/2-2,1))=0,"",INDEX(Calculation!$BF$6:$BF$505,ROW(F849)/2-2,1)&amp; " - " &amp; INDEX(Calculation!$BG$6:$BG$505,ROW(F849)/2-2,1)),"")</f>
        <v/>
      </c>
      <c r="G850" s="45"/>
      <c r="H850" s="92" t="str">
        <f t="shared" si="66"/>
        <v/>
      </c>
      <c r="I850" s="91" t="str">
        <f>IF(MOD(ROW(I849),2)=0,IF( OR(INDEX(Calculation!$BH$6:$BH$505,ROW(I849)/2-2,1)="",AND(INDEX(Calculation!$BH$6:$BH$505,ROW(I849)/2-2,1)="-",INDEX(Calculation!$BG$6:$BG$505,ROW(I849)/2-2,1)="-")),"",INDEX(Calculation!$BH$6:$BH$505,ROW(I849)/2-2,1)&amp; " - " &amp; INDEX(Calculation!$BI$6:$BI$505,ROW(I849)/2-2,1)),"")</f>
        <v/>
      </c>
      <c r="J850" s="45"/>
      <c r="K850" s="92" t="str">
        <f t="shared" si="67"/>
        <v/>
      </c>
      <c r="L850" s="91" t="str">
        <f>IF(MOD(ROW(I849),2)=0,IF( OR(INDEX(Calculation!$BJ$6:$BJ$505,ROW(I849)/2-2,1)="",AND(INDEX(Calculation!$BJ$6:$BJ$505,ROW(I849)/2-2,1)="-",INDEX(Calculation!$BH$6:$BH$505,ROW(I849)/2-2,1)="-")),"",INDEX(Calculation!$BJ$6:$BJ$505,ROW(I849)/2-2,1)&amp; " - " &amp; INDEX(Calculation!$BK$6:$BK$505,ROW(I849)/2-2,1)),"")</f>
        <v/>
      </c>
      <c r="M850" s="45"/>
      <c r="N850" s="92" t="str">
        <f t="shared" si="68"/>
        <v/>
      </c>
      <c r="O850" s="91" t="str">
        <f>IF(MOD(ROW(I849),2)=0,IF( OR(INDEX(Calculation!$BL$6:$BL$505,ROW(I849)/2-2,1)="",AND(INDEX(Calculation!$BL$6:$BL$505,ROW(I849)/2-2,1)="-",INDEX(Calculation!$BJ$6:$BJ$505,ROW(I849)/2-2,1)="-")),"",INDEX(Calculation!$BL$6:$BL$505,ROW(I849)/2-2,1)&amp; " - " &amp; INDEX(Calculation!$BM$6:$BM$505,ROW(I849)/2-2,1)),"")</f>
        <v/>
      </c>
      <c r="P850" s="45"/>
      <c r="Q850" s="92" t="str">
        <f t="shared" si="69"/>
        <v/>
      </c>
      <c r="R850" s="91" t="str">
        <f>IF(MOD(ROW(L849),2)=0,IF( OR(INDEX(Calculation!$BN$6:$BN$505,ROW(L849)/2-2,1)="",AND(INDEX(Calculation!$BN$6:$BN$505,ROW(L849)/2-2,1)="-",INDEX(Calculation!$BL$6:$BL$505,ROW(I849)/2-2,1)="-")),"",INDEX(Calculation!$BN$6:$BN$505,ROW(L849)/2-2,1)&amp; " - " &amp; INDEX(Calculation!$BO$6:$BO$505,ROW(L849)/2-2,1)),"")</f>
        <v/>
      </c>
      <c r="S850" s="63"/>
    </row>
    <row r="851" spans="2:19" x14ac:dyDescent="0.25">
      <c r="B851" s="62"/>
      <c r="C851" s="45"/>
      <c r="D851" s="81"/>
      <c r="E851" s="92" t="str">
        <f t="shared" si="65"/>
        <v/>
      </c>
      <c r="F851" s="91" t="str">
        <f>IF(MOD(ROW(F850),2)=0,IF( LEN(INDEX(Calculation!$BF$6:$BF$505,ROW(F850)/2-2,1))=0,"",INDEX(Calculation!$BF$6:$BF$505,ROW(F850)/2-2,1)&amp; " - " &amp; INDEX(Calculation!$BG$6:$BG$505,ROW(F850)/2-2,1)),"")</f>
        <v/>
      </c>
      <c r="G851" s="45"/>
      <c r="H851" s="92" t="str">
        <f t="shared" si="66"/>
        <v/>
      </c>
      <c r="I851" s="91" t="str">
        <f>IF(MOD(ROW(I850),2)=0,IF( OR(INDEX(Calculation!$BH$6:$BH$505,ROW(I850)/2-2,1)="",AND(INDEX(Calculation!$BH$6:$BH$505,ROW(I850)/2-2,1)="-",INDEX(Calculation!$BG$6:$BG$505,ROW(I850)/2-2,1)="-")),"",INDEX(Calculation!$BH$6:$BH$505,ROW(I850)/2-2,1)&amp; " - " &amp; INDEX(Calculation!$BI$6:$BI$505,ROW(I850)/2-2,1)),"")</f>
        <v/>
      </c>
      <c r="J851" s="45"/>
      <c r="K851" s="92" t="str">
        <f t="shared" si="67"/>
        <v/>
      </c>
      <c r="L851" s="91" t="str">
        <f>IF(MOD(ROW(I850),2)=0,IF( OR(INDEX(Calculation!$BJ$6:$BJ$505,ROW(I850)/2-2,1)="",AND(INDEX(Calculation!$BJ$6:$BJ$505,ROW(I850)/2-2,1)="-",INDEX(Calculation!$BH$6:$BH$505,ROW(I850)/2-2,1)="-")),"",INDEX(Calculation!$BJ$6:$BJ$505,ROW(I850)/2-2,1)&amp; " - " &amp; INDEX(Calculation!$BK$6:$BK$505,ROW(I850)/2-2,1)),"")</f>
        <v/>
      </c>
      <c r="M851" s="45"/>
      <c r="N851" s="92" t="str">
        <f t="shared" si="68"/>
        <v/>
      </c>
      <c r="O851" s="91" t="str">
        <f>IF(MOD(ROW(I850),2)=0,IF( OR(INDEX(Calculation!$BL$6:$BL$505,ROW(I850)/2-2,1)="",AND(INDEX(Calculation!$BL$6:$BL$505,ROW(I850)/2-2,1)="-",INDEX(Calculation!$BJ$6:$BJ$505,ROW(I850)/2-2,1)="-")),"",INDEX(Calculation!$BL$6:$BL$505,ROW(I850)/2-2,1)&amp; " - " &amp; INDEX(Calculation!$BM$6:$BM$505,ROW(I850)/2-2,1)),"")</f>
        <v/>
      </c>
      <c r="P851" s="45"/>
      <c r="Q851" s="92" t="str">
        <f t="shared" si="69"/>
        <v/>
      </c>
      <c r="R851" s="91" t="str">
        <f>IF(MOD(ROW(L850),2)=0,IF( OR(INDEX(Calculation!$BN$6:$BN$505,ROW(L850)/2-2,1)="",AND(INDEX(Calculation!$BN$6:$BN$505,ROW(L850)/2-2,1)="-",INDEX(Calculation!$BL$6:$BL$505,ROW(I850)/2-2,1)="-")),"",INDEX(Calculation!$BN$6:$BN$505,ROW(L850)/2-2,1)&amp; " - " &amp; INDEX(Calculation!$BO$6:$BO$505,ROW(L850)/2-2,1)),"")</f>
        <v/>
      </c>
      <c r="S851" s="63"/>
    </row>
    <row r="852" spans="2:19" x14ac:dyDescent="0.25">
      <c r="B852" s="62"/>
      <c r="C852" s="45"/>
      <c r="D852" s="81"/>
      <c r="E852" s="92" t="str">
        <f t="shared" si="65"/>
        <v/>
      </c>
      <c r="F852" s="91" t="str">
        <f>IF(MOD(ROW(F851),2)=0,IF( LEN(INDEX(Calculation!$BF$6:$BF$505,ROW(F851)/2-2,1))=0,"",INDEX(Calculation!$BF$6:$BF$505,ROW(F851)/2-2,1)&amp; " - " &amp; INDEX(Calculation!$BG$6:$BG$505,ROW(F851)/2-2,1)),"")</f>
        <v/>
      </c>
      <c r="G852" s="45"/>
      <c r="H852" s="92" t="str">
        <f t="shared" si="66"/>
        <v/>
      </c>
      <c r="I852" s="91" t="str">
        <f>IF(MOD(ROW(I851),2)=0,IF( OR(INDEX(Calculation!$BH$6:$BH$505,ROW(I851)/2-2,1)="",AND(INDEX(Calculation!$BH$6:$BH$505,ROW(I851)/2-2,1)="-",INDEX(Calculation!$BG$6:$BG$505,ROW(I851)/2-2,1)="-")),"",INDEX(Calculation!$BH$6:$BH$505,ROW(I851)/2-2,1)&amp; " - " &amp; INDEX(Calculation!$BI$6:$BI$505,ROW(I851)/2-2,1)),"")</f>
        <v/>
      </c>
      <c r="J852" s="45"/>
      <c r="K852" s="92" t="str">
        <f t="shared" si="67"/>
        <v/>
      </c>
      <c r="L852" s="91" t="str">
        <f>IF(MOD(ROW(I851),2)=0,IF( OR(INDEX(Calculation!$BJ$6:$BJ$505,ROW(I851)/2-2,1)="",AND(INDEX(Calculation!$BJ$6:$BJ$505,ROW(I851)/2-2,1)="-",INDEX(Calculation!$BH$6:$BH$505,ROW(I851)/2-2,1)="-")),"",INDEX(Calculation!$BJ$6:$BJ$505,ROW(I851)/2-2,1)&amp; " - " &amp; INDEX(Calculation!$BK$6:$BK$505,ROW(I851)/2-2,1)),"")</f>
        <v/>
      </c>
      <c r="M852" s="45"/>
      <c r="N852" s="92" t="str">
        <f t="shared" si="68"/>
        <v/>
      </c>
      <c r="O852" s="91" t="str">
        <f>IF(MOD(ROW(I851),2)=0,IF( OR(INDEX(Calculation!$BL$6:$BL$505,ROW(I851)/2-2,1)="",AND(INDEX(Calculation!$BL$6:$BL$505,ROW(I851)/2-2,1)="-",INDEX(Calculation!$BJ$6:$BJ$505,ROW(I851)/2-2,1)="-")),"",INDEX(Calculation!$BL$6:$BL$505,ROW(I851)/2-2,1)&amp; " - " &amp; INDEX(Calculation!$BM$6:$BM$505,ROW(I851)/2-2,1)),"")</f>
        <v/>
      </c>
      <c r="P852" s="45"/>
      <c r="Q852" s="92" t="str">
        <f t="shared" si="69"/>
        <v/>
      </c>
      <c r="R852" s="91" t="str">
        <f>IF(MOD(ROW(L851),2)=0,IF( OR(INDEX(Calculation!$BN$6:$BN$505,ROW(L851)/2-2,1)="",AND(INDEX(Calculation!$BN$6:$BN$505,ROW(L851)/2-2,1)="-",INDEX(Calculation!$BL$6:$BL$505,ROW(I851)/2-2,1)="-")),"",INDEX(Calculation!$BN$6:$BN$505,ROW(L851)/2-2,1)&amp; " - " &amp; INDEX(Calculation!$BO$6:$BO$505,ROW(L851)/2-2,1)),"")</f>
        <v/>
      </c>
      <c r="S852" s="63"/>
    </row>
    <row r="853" spans="2:19" x14ac:dyDescent="0.25">
      <c r="B853" s="62"/>
      <c r="C853" s="45"/>
      <c r="D853" s="81"/>
      <c r="E853" s="92" t="str">
        <f t="shared" si="65"/>
        <v/>
      </c>
      <c r="F853" s="91" t="str">
        <f>IF(MOD(ROW(F852),2)=0,IF( LEN(INDEX(Calculation!$BF$6:$BF$505,ROW(F852)/2-2,1))=0,"",INDEX(Calculation!$BF$6:$BF$505,ROW(F852)/2-2,1)&amp; " - " &amp; INDEX(Calculation!$BG$6:$BG$505,ROW(F852)/2-2,1)),"")</f>
        <v/>
      </c>
      <c r="G853" s="45"/>
      <c r="H853" s="92" t="str">
        <f t="shared" si="66"/>
        <v/>
      </c>
      <c r="I853" s="91" t="str">
        <f>IF(MOD(ROW(I852),2)=0,IF( OR(INDEX(Calculation!$BH$6:$BH$505,ROW(I852)/2-2,1)="",AND(INDEX(Calculation!$BH$6:$BH$505,ROW(I852)/2-2,1)="-",INDEX(Calculation!$BG$6:$BG$505,ROW(I852)/2-2,1)="-")),"",INDEX(Calculation!$BH$6:$BH$505,ROW(I852)/2-2,1)&amp; " - " &amp; INDEX(Calculation!$BI$6:$BI$505,ROW(I852)/2-2,1)),"")</f>
        <v/>
      </c>
      <c r="J853" s="45"/>
      <c r="K853" s="92" t="str">
        <f t="shared" si="67"/>
        <v/>
      </c>
      <c r="L853" s="91" t="str">
        <f>IF(MOD(ROW(I852),2)=0,IF( OR(INDEX(Calculation!$BJ$6:$BJ$505,ROW(I852)/2-2,1)="",AND(INDEX(Calculation!$BJ$6:$BJ$505,ROW(I852)/2-2,1)="-",INDEX(Calculation!$BH$6:$BH$505,ROW(I852)/2-2,1)="-")),"",INDEX(Calculation!$BJ$6:$BJ$505,ROW(I852)/2-2,1)&amp; " - " &amp; INDEX(Calculation!$BK$6:$BK$505,ROW(I852)/2-2,1)),"")</f>
        <v/>
      </c>
      <c r="M853" s="45"/>
      <c r="N853" s="92" t="str">
        <f t="shared" si="68"/>
        <v/>
      </c>
      <c r="O853" s="91" t="str">
        <f>IF(MOD(ROW(I852),2)=0,IF( OR(INDEX(Calculation!$BL$6:$BL$505,ROW(I852)/2-2,1)="",AND(INDEX(Calculation!$BL$6:$BL$505,ROW(I852)/2-2,1)="-",INDEX(Calculation!$BJ$6:$BJ$505,ROW(I852)/2-2,1)="-")),"",INDEX(Calculation!$BL$6:$BL$505,ROW(I852)/2-2,1)&amp; " - " &amp; INDEX(Calculation!$BM$6:$BM$505,ROW(I852)/2-2,1)),"")</f>
        <v/>
      </c>
      <c r="P853" s="45"/>
      <c r="Q853" s="92" t="str">
        <f t="shared" si="69"/>
        <v/>
      </c>
      <c r="R853" s="91" t="str">
        <f>IF(MOD(ROW(L852),2)=0,IF( OR(INDEX(Calculation!$BN$6:$BN$505,ROW(L852)/2-2,1)="",AND(INDEX(Calculation!$BN$6:$BN$505,ROW(L852)/2-2,1)="-",INDEX(Calculation!$BL$6:$BL$505,ROW(I852)/2-2,1)="-")),"",INDEX(Calculation!$BN$6:$BN$505,ROW(L852)/2-2,1)&amp; " - " &amp; INDEX(Calculation!$BO$6:$BO$505,ROW(L852)/2-2,1)),"")</f>
        <v/>
      </c>
      <c r="S853" s="63"/>
    </row>
    <row r="854" spans="2:19" x14ac:dyDescent="0.25">
      <c r="B854" s="62"/>
      <c r="C854" s="45"/>
      <c r="D854" s="81"/>
      <c r="E854" s="92" t="str">
        <f t="shared" si="65"/>
        <v/>
      </c>
      <c r="F854" s="91" t="str">
        <f>IF(MOD(ROW(F853),2)=0,IF( LEN(INDEX(Calculation!$BF$6:$BF$505,ROW(F853)/2-2,1))=0,"",INDEX(Calculation!$BF$6:$BF$505,ROW(F853)/2-2,1)&amp; " - " &amp; INDEX(Calculation!$BG$6:$BG$505,ROW(F853)/2-2,1)),"")</f>
        <v/>
      </c>
      <c r="G854" s="45"/>
      <c r="H854" s="92" t="str">
        <f t="shared" si="66"/>
        <v/>
      </c>
      <c r="I854" s="91" t="str">
        <f>IF(MOD(ROW(I853),2)=0,IF( OR(INDEX(Calculation!$BH$6:$BH$505,ROW(I853)/2-2,1)="",AND(INDEX(Calculation!$BH$6:$BH$505,ROW(I853)/2-2,1)="-",INDEX(Calculation!$BG$6:$BG$505,ROW(I853)/2-2,1)="-")),"",INDEX(Calculation!$BH$6:$BH$505,ROW(I853)/2-2,1)&amp; " - " &amp; INDEX(Calculation!$BI$6:$BI$505,ROW(I853)/2-2,1)),"")</f>
        <v/>
      </c>
      <c r="J854" s="45"/>
      <c r="K854" s="92" t="str">
        <f t="shared" si="67"/>
        <v/>
      </c>
      <c r="L854" s="91" t="str">
        <f>IF(MOD(ROW(I853),2)=0,IF( OR(INDEX(Calculation!$BJ$6:$BJ$505,ROW(I853)/2-2,1)="",AND(INDEX(Calculation!$BJ$6:$BJ$505,ROW(I853)/2-2,1)="-",INDEX(Calculation!$BH$6:$BH$505,ROW(I853)/2-2,1)="-")),"",INDEX(Calculation!$BJ$6:$BJ$505,ROW(I853)/2-2,1)&amp; " - " &amp; INDEX(Calculation!$BK$6:$BK$505,ROW(I853)/2-2,1)),"")</f>
        <v/>
      </c>
      <c r="M854" s="45"/>
      <c r="N854" s="92" t="str">
        <f t="shared" si="68"/>
        <v/>
      </c>
      <c r="O854" s="91" t="str">
        <f>IF(MOD(ROW(I853),2)=0,IF( OR(INDEX(Calculation!$BL$6:$BL$505,ROW(I853)/2-2,1)="",AND(INDEX(Calculation!$BL$6:$BL$505,ROW(I853)/2-2,1)="-",INDEX(Calculation!$BJ$6:$BJ$505,ROW(I853)/2-2,1)="-")),"",INDEX(Calculation!$BL$6:$BL$505,ROW(I853)/2-2,1)&amp; " - " &amp; INDEX(Calculation!$BM$6:$BM$505,ROW(I853)/2-2,1)),"")</f>
        <v/>
      </c>
      <c r="P854" s="45"/>
      <c r="Q854" s="92" t="str">
        <f t="shared" si="69"/>
        <v/>
      </c>
      <c r="R854" s="91" t="str">
        <f>IF(MOD(ROW(L853),2)=0,IF( OR(INDEX(Calculation!$BN$6:$BN$505,ROW(L853)/2-2,1)="",AND(INDEX(Calculation!$BN$6:$BN$505,ROW(L853)/2-2,1)="-",INDEX(Calculation!$BL$6:$BL$505,ROW(I853)/2-2,1)="-")),"",INDEX(Calculation!$BN$6:$BN$505,ROW(L853)/2-2,1)&amp; " - " &amp; INDEX(Calculation!$BO$6:$BO$505,ROW(L853)/2-2,1)),"")</f>
        <v/>
      </c>
      <c r="S854" s="63"/>
    </row>
    <row r="855" spans="2:19" x14ac:dyDescent="0.25">
      <c r="B855" s="62"/>
      <c r="C855" s="45"/>
      <c r="D855" s="81"/>
      <c r="E855" s="92" t="str">
        <f t="shared" si="65"/>
        <v/>
      </c>
      <c r="F855" s="91" t="str">
        <f>IF(MOD(ROW(F854),2)=0,IF( LEN(INDEX(Calculation!$BF$6:$BF$505,ROW(F854)/2-2,1))=0,"",INDEX(Calculation!$BF$6:$BF$505,ROW(F854)/2-2,1)&amp; " - " &amp; INDEX(Calculation!$BG$6:$BG$505,ROW(F854)/2-2,1)),"")</f>
        <v/>
      </c>
      <c r="G855" s="45"/>
      <c r="H855" s="92" t="str">
        <f t="shared" si="66"/>
        <v/>
      </c>
      <c r="I855" s="91" t="str">
        <f>IF(MOD(ROW(I854),2)=0,IF( OR(INDEX(Calculation!$BH$6:$BH$505,ROW(I854)/2-2,1)="",AND(INDEX(Calculation!$BH$6:$BH$505,ROW(I854)/2-2,1)="-",INDEX(Calculation!$BG$6:$BG$505,ROW(I854)/2-2,1)="-")),"",INDEX(Calculation!$BH$6:$BH$505,ROW(I854)/2-2,1)&amp; " - " &amp; INDEX(Calculation!$BI$6:$BI$505,ROW(I854)/2-2,1)),"")</f>
        <v/>
      </c>
      <c r="J855" s="45"/>
      <c r="K855" s="92" t="str">
        <f t="shared" si="67"/>
        <v/>
      </c>
      <c r="L855" s="91" t="str">
        <f>IF(MOD(ROW(I854),2)=0,IF( OR(INDEX(Calculation!$BJ$6:$BJ$505,ROW(I854)/2-2,1)="",AND(INDEX(Calculation!$BJ$6:$BJ$505,ROW(I854)/2-2,1)="-",INDEX(Calculation!$BH$6:$BH$505,ROW(I854)/2-2,1)="-")),"",INDEX(Calculation!$BJ$6:$BJ$505,ROW(I854)/2-2,1)&amp; " - " &amp; INDEX(Calculation!$BK$6:$BK$505,ROW(I854)/2-2,1)),"")</f>
        <v/>
      </c>
      <c r="M855" s="45"/>
      <c r="N855" s="92" t="str">
        <f t="shared" si="68"/>
        <v/>
      </c>
      <c r="O855" s="91" t="str">
        <f>IF(MOD(ROW(I854),2)=0,IF( OR(INDEX(Calculation!$BL$6:$BL$505,ROW(I854)/2-2,1)="",AND(INDEX(Calculation!$BL$6:$BL$505,ROW(I854)/2-2,1)="-",INDEX(Calculation!$BJ$6:$BJ$505,ROW(I854)/2-2,1)="-")),"",INDEX(Calculation!$BL$6:$BL$505,ROW(I854)/2-2,1)&amp; " - " &amp; INDEX(Calculation!$BM$6:$BM$505,ROW(I854)/2-2,1)),"")</f>
        <v/>
      </c>
      <c r="P855" s="45"/>
      <c r="Q855" s="92" t="str">
        <f t="shared" si="69"/>
        <v/>
      </c>
      <c r="R855" s="91" t="str">
        <f>IF(MOD(ROW(L854),2)=0,IF( OR(INDEX(Calculation!$BN$6:$BN$505,ROW(L854)/2-2,1)="",AND(INDEX(Calculation!$BN$6:$BN$505,ROW(L854)/2-2,1)="-",INDEX(Calculation!$BL$6:$BL$505,ROW(I854)/2-2,1)="-")),"",INDEX(Calculation!$BN$6:$BN$505,ROW(L854)/2-2,1)&amp; " - " &amp; INDEX(Calculation!$BO$6:$BO$505,ROW(L854)/2-2,1)),"")</f>
        <v/>
      </c>
      <c r="S855" s="63"/>
    </row>
    <row r="856" spans="2:19" x14ac:dyDescent="0.25">
      <c r="B856" s="62"/>
      <c r="C856" s="45"/>
      <c r="D856" s="81"/>
      <c r="E856" s="92" t="str">
        <f t="shared" si="65"/>
        <v/>
      </c>
      <c r="F856" s="91" t="str">
        <f>IF(MOD(ROW(F855),2)=0,IF( LEN(INDEX(Calculation!$BF$6:$BF$505,ROW(F855)/2-2,1))=0,"",INDEX(Calculation!$BF$6:$BF$505,ROW(F855)/2-2,1)&amp; " - " &amp; INDEX(Calculation!$BG$6:$BG$505,ROW(F855)/2-2,1)),"")</f>
        <v/>
      </c>
      <c r="G856" s="45"/>
      <c r="H856" s="92" t="str">
        <f t="shared" si="66"/>
        <v/>
      </c>
      <c r="I856" s="91" t="str">
        <f>IF(MOD(ROW(I855),2)=0,IF( OR(INDEX(Calculation!$BH$6:$BH$505,ROW(I855)/2-2,1)="",AND(INDEX(Calculation!$BH$6:$BH$505,ROW(I855)/2-2,1)="-",INDEX(Calculation!$BG$6:$BG$505,ROW(I855)/2-2,1)="-")),"",INDEX(Calculation!$BH$6:$BH$505,ROW(I855)/2-2,1)&amp; " - " &amp; INDEX(Calculation!$BI$6:$BI$505,ROW(I855)/2-2,1)),"")</f>
        <v/>
      </c>
      <c r="J856" s="45"/>
      <c r="K856" s="92" t="str">
        <f t="shared" si="67"/>
        <v/>
      </c>
      <c r="L856" s="91" t="str">
        <f>IF(MOD(ROW(I855),2)=0,IF( OR(INDEX(Calculation!$BJ$6:$BJ$505,ROW(I855)/2-2,1)="",AND(INDEX(Calculation!$BJ$6:$BJ$505,ROW(I855)/2-2,1)="-",INDEX(Calculation!$BH$6:$BH$505,ROW(I855)/2-2,1)="-")),"",INDEX(Calculation!$BJ$6:$BJ$505,ROW(I855)/2-2,1)&amp; " - " &amp; INDEX(Calculation!$BK$6:$BK$505,ROW(I855)/2-2,1)),"")</f>
        <v/>
      </c>
      <c r="M856" s="45"/>
      <c r="N856" s="92" t="str">
        <f t="shared" si="68"/>
        <v/>
      </c>
      <c r="O856" s="91" t="str">
        <f>IF(MOD(ROW(I855),2)=0,IF( OR(INDEX(Calculation!$BL$6:$BL$505,ROW(I855)/2-2,1)="",AND(INDEX(Calculation!$BL$6:$BL$505,ROW(I855)/2-2,1)="-",INDEX(Calculation!$BJ$6:$BJ$505,ROW(I855)/2-2,1)="-")),"",INDEX(Calculation!$BL$6:$BL$505,ROW(I855)/2-2,1)&amp; " - " &amp; INDEX(Calculation!$BM$6:$BM$505,ROW(I855)/2-2,1)),"")</f>
        <v/>
      </c>
      <c r="P856" s="45"/>
      <c r="Q856" s="92" t="str">
        <f t="shared" si="69"/>
        <v/>
      </c>
      <c r="R856" s="91" t="str">
        <f>IF(MOD(ROW(L855),2)=0,IF( OR(INDEX(Calculation!$BN$6:$BN$505,ROW(L855)/2-2,1)="",AND(INDEX(Calculation!$BN$6:$BN$505,ROW(L855)/2-2,1)="-",INDEX(Calculation!$BL$6:$BL$505,ROW(I855)/2-2,1)="-")),"",INDEX(Calculation!$BN$6:$BN$505,ROW(L855)/2-2,1)&amp; " - " &amp; INDEX(Calculation!$BO$6:$BO$505,ROW(L855)/2-2,1)),"")</f>
        <v/>
      </c>
      <c r="S856" s="63"/>
    </row>
    <row r="857" spans="2:19" x14ac:dyDescent="0.25">
      <c r="B857" s="62"/>
      <c r="C857" s="45"/>
      <c r="D857" s="81"/>
      <c r="E857" s="92" t="str">
        <f t="shared" si="65"/>
        <v/>
      </c>
      <c r="F857" s="91" t="str">
        <f>IF(MOD(ROW(F856),2)=0,IF( LEN(INDEX(Calculation!$BF$6:$BF$505,ROW(F856)/2-2,1))=0,"",INDEX(Calculation!$BF$6:$BF$505,ROW(F856)/2-2,1)&amp; " - " &amp; INDEX(Calculation!$BG$6:$BG$505,ROW(F856)/2-2,1)),"")</f>
        <v/>
      </c>
      <c r="G857" s="45"/>
      <c r="H857" s="92" t="str">
        <f t="shared" si="66"/>
        <v/>
      </c>
      <c r="I857" s="91" t="str">
        <f>IF(MOD(ROW(I856),2)=0,IF( OR(INDEX(Calculation!$BH$6:$BH$505,ROW(I856)/2-2,1)="",AND(INDEX(Calculation!$BH$6:$BH$505,ROW(I856)/2-2,1)="-",INDEX(Calculation!$BG$6:$BG$505,ROW(I856)/2-2,1)="-")),"",INDEX(Calculation!$BH$6:$BH$505,ROW(I856)/2-2,1)&amp; " - " &amp; INDEX(Calculation!$BI$6:$BI$505,ROW(I856)/2-2,1)),"")</f>
        <v/>
      </c>
      <c r="J857" s="45"/>
      <c r="K857" s="92" t="str">
        <f t="shared" si="67"/>
        <v/>
      </c>
      <c r="L857" s="91" t="str">
        <f>IF(MOD(ROW(I856),2)=0,IF( OR(INDEX(Calculation!$BJ$6:$BJ$505,ROW(I856)/2-2,1)="",AND(INDEX(Calculation!$BJ$6:$BJ$505,ROW(I856)/2-2,1)="-",INDEX(Calculation!$BH$6:$BH$505,ROW(I856)/2-2,1)="-")),"",INDEX(Calculation!$BJ$6:$BJ$505,ROW(I856)/2-2,1)&amp; " - " &amp; INDEX(Calculation!$BK$6:$BK$505,ROW(I856)/2-2,1)),"")</f>
        <v/>
      </c>
      <c r="M857" s="45"/>
      <c r="N857" s="92" t="str">
        <f t="shared" si="68"/>
        <v/>
      </c>
      <c r="O857" s="91" t="str">
        <f>IF(MOD(ROW(I856),2)=0,IF( OR(INDEX(Calculation!$BL$6:$BL$505,ROW(I856)/2-2,1)="",AND(INDEX(Calculation!$BL$6:$BL$505,ROW(I856)/2-2,1)="-",INDEX(Calculation!$BJ$6:$BJ$505,ROW(I856)/2-2,1)="-")),"",INDEX(Calculation!$BL$6:$BL$505,ROW(I856)/2-2,1)&amp; " - " &amp; INDEX(Calculation!$BM$6:$BM$505,ROW(I856)/2-2,1)),"")</f>
        <v/>
      </c>
      <c r="P857" s="45"/>
      <c r="Q857" s="92" t="str">
        <f t="shared" si="69"/>
        <v/>
      </c>
      <c r="R857" s="91" t="str">
        <f>IF(MOD(ROW(L856),2)=0,IF( OR(INDEX(Calculation!$BN$6:$BN$505,ROW(L856)/2-2,1)="",AND(INDEX(Calculation!$BN$6:$BN$505,ROW(L856)/2-2,1)="-",INDEX(Calculation!$BL$6:$BL$505,ROW(I856)/2-2,1)="-")),"",INDEX(Calculation!$BN$6:$BN$505,ROW(L856)/2-2,1)&amp; " - " &amp; INDEX(Calculation!$BO$6:$BO$505,ROW(L856)/2-2,1)),"")</f>
        <v/>
      </c>
      <c r="S857" s="63"/>
    </row>
    <row r="858" spans="2:19" x14ac:dyDescent="0.25">
      <c r="B858" s="62"/>
      <c r="C858" s="45"/>
      <c r="D858" s="81"/>
      <c r="E858" s="92" t="str">
        <f t="shared" si="65"/>
        <v/>
      </c>
      <c r="F858" s="91" t="str">
        <f>IF(MOD(ROW(F857),2)=0,IF( LEN(INDEX(Calculation!$BF$6:$BF$505,ROW(F857)/2-2,1))=0,"",INDEX(Calculation!$BF$6:$BF$505,ROW(F857)/2-2,1)&amp; " - " &amp; INDEX(Calculation!$BG$6:$BG$505,ROW(F857)/2-2,1)),"")</f>
        <v/>
      </c>
      <c r="G858" s="45"/>
      <c r="H858" s="92" t="str">
        <f t="shared" si="66"/>
        <v/>
      </c>
      <c r="I858" s="91" t="str">
        <f>IF(MOD(ROW(I857),2)=0,IF( OR(INDEX(Calculation!$BH$6:$BH$505,ROW(I857)/2-2,1)="",AND(INDEX(Calculation!$BH$6:$BH$505,ROW(I857)/2-2,1)="-",INDEX(Calculation!$BG$6:$BG$505,ROW(I857)/2-2,1)="-")),"",INDEX(Calculation!$BH$6:$BH$505,ROW(I857)/2-2,1)&amp; " - " &amp; INDEX(Calculation!$BI$6:$BI$505,ROW(I857)/2-2,1)),"")</f>
        <v/>
      </c>
      <c r="J858" s="45"/>
      <c r="K858" s="92" t="str">
        <f t="shared" si="67"/>
        <v/>
      </c>
      <c r="L858" s="91" t="str">
        <f>IF(MOD(ROW(I857),2)=0,IF( OR(INDEX(Calculation!$BJ$6:$BJ$505,ROW(I857)/2-2,1)="",AND(INDEX(Calculation!$BJ$6:$BJ$505,ROW(I857)/2-2,1)="-",INDEX(Calculation!$BH$6:$BH$505,ROW(I857)/2-2,1)="-")),"",INDEX(Calculation!$BJ$6:$BJ$505,ROW(I857)/2-2,1)&amp; " - " &amp; INDEX(Calculation!$BK$6:$BK$505,ROW(I857)/2-2,1)),"")</f>
        <v/>
      </c>
      <c r="M858" s="45"/>
      <c r="N858" s="92" t="str">
        <f t="shared" si="68"/>
        <v/>
      </c>
      <c r="O858" s="91" t="str">
        <f>IF(MOD(ROW(I857),2)=0,IF( OR(INDEX(Calculation!$BL$6:$BL$505,ROW(I857)/2-2,1)="",AND(INDEX(Calculation!$BL$6:$BL$505,ROW(I857)/2-2,1)="-",INDEX(Calculation!$BJ$6:$BJ$505,ROW(I857)/2-2,1)="-")),"",INDEX(Calculation!$BL$6:$BL$505,ROW(I857)/2-2,1)&amp; " - " &amp; INDEX(Calculation!$BM$6:$BM$505,ROW(I857)/2-2,1)),"")</f>
        <v/>
      </c>
      <c r="P858" s="45"/>
      <c r="Q858" s="92" t="str">
        <f t="shared" si="69"/>
        <v/>
      </c>
      <c r="R858" s="91" t="str">
        <f>IF(MOD(ROW(L857),2)=0,IF( OR(INDEX(Calculation!$BN$6:$BN$505,ROW(L857)/2-2,1)="",AND(INDEX(Calculation!$BN$6:$BN$505,ROW(L857)/2-2,1)="-",INDEX(Calculation!$BL$6:$BL$505,ROW(I857)/2-2,1)="-")),"",INDEX(Calculation!$BN$6:$BN$505,ROW(L857)/2-2,1)&amp; " - " &amp; INDEX(Calculation!$BO$6:$BO$505,ROW(L857)/2-2,1)),"")</f>
        <v/>
      </c>
      <c r="S858" s="63"/>
    </row>
    <row r="859" spans="2:19" x14ac:dyDescent="0.25">
      <c r="B859" s="62"/>
      <c r="C859" s="45"/>
      <c r="D859" s="81"/>
      <c r="E859" s="92" t="str">
        <f t="shared" si="65"/>
        <v/>
      </c>
      <c r="F859" s="91" t="str">
        <f>IF(MOD(ROW(F858),2)=0,IF( LEN(INDEX(Calculation!$BF$6:$BF$505,ROW(F858)/2-2,1))=0,"",INDEX(Calculation!$BF$6:$BF$505,ROW(F858)/2-2,1)&amp; " - " &amp; INDEX(Calculation!$BG$6:$BG$505,ROW(F858)/2-2,1)),"")</f>
        <v/>
      </c>
      <c r="G859" s="45"/>
      <c r="H859" s="92" t="str">
        <f t="shared" si="66"/>
        <v/>
      </c>
      <c r="I859" s="91" t="str">
        <f>IF(MOD(ROW(I858),2)=0,IF( OR(INDEX(Calculation!$BH$6:$BH$505,ROW(I858)/2-2,1)="",AND(INDEX(Calculation!$BH$6:$BH$505,ROW(I858)/2-2,1)="-",INDEX(Calculation!$BG$6:$BG$505,ROW(I858)/2-2,1)="-")),"",INDEX(Calculation!$BH$6:$BH$505,ROW(I858)/2-2,1)&amp; " - " &amp; INDEX(Calculation!$BI$6:$BI$505,ROW(I858)/2-2,1)),"")</f>
        <v/>
      </c>
      <c r="J859" s="45"/>
      <c r="K859" s="92" t="str">
        <f t="shared" si="67"/>
        <v/>
      </c>
      <c r="L859" s="91" t="str">
        <f>IF(MOD(ROW(I858),2)=0,IF( OR(INDEX(Calculation!$BJ$6:$BJ$505,ROW(I858)/2-2,1)="",AND(INDEX(Calculation!$BJ$6:$BJ$505,ROW(I858)/2-2,1)="-",INDEX(Calculation!$BH$6:$BH$505,ROW(I858)/2-2,1)="-")),"",INDEX(Calculation!$BJ$6:$BJ$505,ROW(I858)/2-2,1)&amp; " - " &amp; INDEX(Calculation!$BK$6:$BK$505,ROW(I858)/2-2,1)),"")</f>
        <v/>
      </c>
      <c r="M859" s="45"/>
      <c r="N859" s="92" t="str">
        <f t="shared" si="68"/>
        <v/>
      </c>
      <c r="O859" s="91" t="str">
        <f>IF(MOD(ROW(I858),2)=0,IF( OR(INDEX(Calculation!$BL$6:$BL$505,ROW(I858)/2-2,1)="",AND(INDEX(Calculation!$BL$6:$BL$505,ROW(I858)/2-2,1)="-",INDEX(Calculation!$BJ$6:$BJ$505,ROW(I858)/2-2,1)="-")),"",INDEX(Calculation!$BL$6:$BL$505,ROW(I858)/2-2,1)&amp; " - " &amp; INDEX(Calculation!$BM$6:$BM$505,ROW(I858)/2-2,1)),"")</f>
        <v/>
      </c>
      <c r="P859" s="45"/>
      <c r="Q859" s="92" t="str">
        <f t="shared" si="69"/>
        <v/>
      </c>
      <c r="R859" s="91" t="str">
        <f>IF(MOD(ROW(L858),2)=0,IF( OR(INDEX(Calculation!$BN$6:$BN$505,ROW(L858)/2-2,1)="",AND(INDEX(Calculation!$BN$6:$BN$505,ROW(L858)/2-2,1)="-",INDEX(Calculation!$BL$6:$BL$505,ROW(I858)/2-2,1)="-")),"",INDEX(Calculation!$BN$6:$BN$505,ROW(L858)/2-2,1)&amp; " - " &amp; INDEX(Calculation!$BO$6:$BO$505,ROW(L858)/2-2,1)),"")</f>
        <v/>
      </c>
      <c r="S859" s="63"/>
    </row>
    <row r="860" spans="2:19" x14ac:dyDescent="0.25">
      <c r="B860" s="62"/>
      <c r="C860" s="45"/>
      <c r="D860" s="81"/>
      <c r="E860" s="92" t="str">
        <f t="shared" si="65"/>
        <v/>
      </c>
      <c r="F860" s="91" t="str">
        <f>IF(MOD(ROW(F859),2)=0,IF( LEN(INDEX(Calculation!$BF$6:$BF$505,ROW(F859)/2-2,1))=0,"",INDEX(Calculation!$BF$6:$BF$505,ROW(F859)/2-2,1)&amp; " - " &amp; INDEX(Calculation!$BG$6:$BG$505,ROW(F859)/2-2,1)),"")</f>
        <v/>
      </c>
      <c r="G860" s="45"/>
      <c r="H860" s="92" t="str">
        <f t="shared" si="66"/>
        <v/>
      </c>
      <c r="I860" s="91" t="str">
        <f>IF(MOD(ROW(I859),2)=0,IF( OR(INDEX(Calculation!$BH$6:$BH$505,ROW(I859)/2-2,1)="",AND(INDEX(Calculation!$BH$6:$BH$505,ROW(I859)/2-2,1)="-",INDEX(Calculation!$BG$6:$BG$505,ROW(I859)/2-2,1)="-")),"",INDEX(Calculation!$BH$6:$BH$505,ROW(I859)/2-2,1)&amp; " - " &amp; INDEX(Calculation!$BI$6:$BI$505,ROW(I859)/2-2,1)),"")</f>
        <v/>
      </c>
      <c r="J860" s="45"/>
      <c r="K860" s="92" t="str">
        <f t="shared" si="67"/>
        <v/>
      </c>
      <c r="L860" s="91" t="str">
        <f>IF(MOD(ROW(I859),2)=0,IF( OR(INDEX(Calculation!$BJ$6:$BJ$505,ROW(I859)/2-2,1)="",AND(INDEX(Calculation!$BJ$6:$BJ$505,ROW(I859)/2-2,1)="-",INDEX(Calculation!$BH$6:$BH$505,ROW(I859)/2-2,1)="-")),"",INDEX(Calculation!$BJ$6:$BJ$505,ROW(I859)/2-2,1)&amp; " - " &amp; INDEX(Calculation!$BK$6:$BK$505,ROW(I859)/2-2,1)),"")</f>
        <v/>
      </c>
      <c r="M860" s="45"/>
      <c r="N860" s="92" t="str">
        <f t="shared" si="68"/>
        <v/>
      </c>
      <c r="O860" s="91" t="str">
        <f>IF(MOD(ROW(I859),2)=0,IF( OR(INDEX(Calculation!$BL$6:$BL$505,ROW(I859)/2-2,1)="",AND(INDEX(Calculation!$BL$6:$BL$505,ROW(I859)/2-2,1)="-",INDEX(Calculation!$BJ$6:$BJ$505,ROW(I859)/2-2,1)="-")),"",INDEX(Calculation!$BL$6:$BL$505,ROW(I859)/2-2,1)&amp; " - " &amp; INDEX(Calculation!$BM$6:$BM$505,ROW(I859)/2-2,1)),"")</f>
        <v/>
      </c>
      <c r="P860" s="45"/>
      <c r="Q860" s="92" t="str">
        <f t="shared" si="69"/>
        <v/>
      </c>
      <c r="R860" s="91" t="str">
        <f>IF(MOD(ROW(L859),2)=0,IF( OR(INDEX(Calculation!$BN$6:$BN$505,ROW(L859)/2-2,1)="",AND(INDEX(Calculation!$BN$6:$BN$505,ROW(L859)/2-2,1)="-",INDEX(Calculation!$BL$6:$BL$505,ROW(I859)/2-2,1)="-")),"",INDEX(Calculation!$BN$6:$BN$505,ROW(L859)/2-2,1)&amp; " - " &amp; INDEX(Calculation!$BO$6:$BO$505,ROW(L859)/2-2,1)),"")</f>
        <v/>
      </c>
      <c r="S860" s="63"/>
    </row>
    <row r="861" spans="2:19" x14ac:dyDescent="0.25">
      <c r="B861" s="62"/>
      <c r="C861" s="45"/>
      <c r="D861" s="81"/>
      <c r="E861" s="92" t="str">
        <f t="shared" si="65"/>
        <v/>
      </c>
      <c r="F861" s="91" t="str">
        <f>IF(MOD(ROW(F860),2)=0,IF( LEN(INDEX(Calculation!$BF$6:$BF$505,ROW(F860)/2-2,1))=0,"",INDEX(Calculation!$BF$6:$BF$505,ROW(F860)/2-2,1)&amp; " - " &amp; INDEX(Calculation!$BG$6:$BG$505,ROW(F860)/2-2,1)),"")</f>
        <v/>
      </c>
      <c r="G861" s="45"/>
      <c r="H861" s="92" t="str">
        <f t="shared" si="66"/>
        <v/>
      </c>
      <c r="I861" s="91" t="str">
        <f>IF(MOD(ROW(I860),2)=0,IF( OR(INDEX(Calculation!$BH$6:$BH$505,ROW(I860)/2-2,1)="",AND(INDEX(Calculation!$BH$6:$BH$505,ROW(I860)/2-2,1)="-",INDEX(Calculation!$BG$6:$BG$505,ROW(I860)/2-2,1)="-")),"",INDEX(Calculation!$BH$6:$BH$505,ROW(I860)/2-2,1)&amp; " - " &amp; INDEX(Calculation!$BI$6:$BI$505,ROW(I860)/2-2,1)),"")</f>
        <v/>
      </c>
      <c r="J861" s="45"/>
      <c r="K861" s="92" t="str">
        <f t="shared" si="67"/>
        <v/>
      </c>
      <c r="L861" s="91" t="str">
        <f>IF(MOD(ROW(I860),2)=0,IF( OR(INDEX(Calculation!$BJ$6:$BJ$505,ROW(I860)/2-2,1)="",AND(INDEX(Calculation!$BJ$6:$BJ$505,ROW(I860)/2-2,1)="-",INDEX(Calculation!$BH$6:$BH$505,ROW(I860)/2-2,1)="-")),"",INDEX(Calculation!$BJ$6:$BJ$505,ROW(I860)/2-2,1)&amp; " - " &amp; INDEX(Calculation!$BK$6:$BK$505,ROW(I860)/2-2,1)),"")</f>
        <v/>
      </c>
      <c r="M861" s="45"/>
      <c r="N861" s="92" t="str">
        <f t="shared" si="68"/>
        <v/>
      </c>
      <c r="O861" s="91" t="str">
        <f>IF(MOD(ROW(I860),2)=0,IF( OR(INDEX(Calculation!$BL$6:$BL$505,ROW(I860)/2-2,1)="",AND(INDEX(Calculation!$BL$6:$BL$505,ROW(I860)/2-2,1)="-",INDEX(Calculation!$BJ$6:$BJ$505,ROW(I860)/2-2,1)="-")),"",INDEX(Calculation!$BL$6:$BL$505,ROW(I860)/2-2,1)&amp; " - " &amp; INDEX(Calculation!$BM$6:$BM$505,ROW(I860)/2-2,1)),"")</f>
        <v/>
      </c>
      <c r="P861" s="45"/>
      <c r="Q861" s="92" t="str">
        <f t="shared" si="69"/>
        <v/>
      </c>
      <c r="R861" s="91" t="str">
        <f>IF(MOD(ROW(L860),2)=0,IF( OR(INDEX(Calculation!$BN$6:$BN$505,ROW(L860)/2-2,1)="",AND(INDEX(Calculation!$BN$6:$BN$505,ROW(L860)/2-2,1)="-",INDEX(Calculation!$BL$6:$BL$505,ROW(I860)/2-2,1)="-")),"",INDEX(Calculation!$BN$6:$BN$505,ROW(L860)/2-2,1)&amp; " - " &amp; INDEX(Calculation!$BO$6:$BO$505,ROW(L860)/2-2,1)),"")</f>
        <v/>
      </c>
      <c r="S861" s="63"/>
    </row>
    <row r="862" spans="2:19" x14ac:dyDescent="0.25">
      <c r="B862" s="62"/>
      <c r="C862" s="45"/>
      <c r="D862" s="81"/>
      <c r="E862" s="92" t="str">
        <f t="shared" si="65"/>
        <v/>
      </c>
      <c r="F862" s="91" t="str">
        <f>IF(MOD(ROW(F861),2)=0,IF( LEN(INDEX(Calculation!$BF$6:$BF$505,ROW(F861)/2-2,1))=0,"",INDEX(Calculation!$BF$6:$BF$505,ROW(F861)/2-2,1)&amp; " - " &amp; INDEX(Calculation!$BG$6:$BG$505,ROW(F861)/2-2,1)),"")</f>
        <v/>
      </c>
      <c r="G862" s="45"/>
      <c r="H862" s="92" t="str">
        <f t="shared" si="66"/>
        <v/>
      </c>
      <c r="I862" s="91" t="str">
        <f>IF(MOD(ROW(I861),2)=0,IF( OR(INDEX(Calculation!$BH$6:$BH$505,ROW(I861)/2-2,1)="",AND(INDEX(Calculation!$BH$6:$BH$505,ROW(I861)/2-2,1)="-",INDEX(Calculation!$BG$6:$BG$505,ROW(I861)/2-2,1)="-")),"",INDEX(Calculation!$BH$6:$BH$505,ROW(I861)/2-2,1)&amp; " - " &amp; INDEX(Calculation!$BI$6:$BI$505,ROW(I861)/2-2,1)),"")</f>
        <v/>
      </c>
      <c r="J862" s="45"/>
      <c r="K862" s="92" t="str">
        <f t="shared" si="67"/>
        <v/>
      </c>
      <c r="L862" s="91" t="str">
        <f>IF(MOD(ROW(I861),2)=0,IF( OR(INDEX(Calculation!$BJ$6:$BJ$505,ROW(I861)/2-2,1)="",AND(INDEX(Calculation!$BJ$6:$BJ$505,ROW(I861)/2-2,1)="-",INDEX(Calculation!$BH$6:$BH$505,ROW(I861)/2-2,1)="-")),"",INDEX(Calculation!$BJ$6:$BJ$505,ROW(I861)/2-2,1)&amp; " - " &amp; INDEX(Calculation!$BK$6:$BK$505,ROW(I861)/2-2,1)),"")</f>
        <v/>
      </c>
      <c r="M862" s="45"/>
      <c r="N862" s="92" t="str">
        <f t="shared" si="68"/>
        <v/>
      </c>
      <c r="O862" s="91" t="str">
        <f>IF(MOD(ROW(I861),2)=0,IF( OR(INDEX(Calculation!$BL$6:$BL$505,ROW(I861)/2-2,1)="",AND(INDEX(Calculation!$BL$6:$BL$505,ROW(I861)/2-2,1)="-",INDEX(Calculation!$BJ$6:$BJ$505,ROW(I861)/2-2,1)="-")),"",INDEX(Calculation!$BL$6:$BL$505,ROW(I861)/2-2,1)&amp; " - " &amp; INDEX(Calculation!$BM$6:$BM$505,ROW(I861)/2-2,1)),"")</f>
        <v/>
      </c>
      <c r="P862" s="45"/>
      <c r="Q862" s="92" t="str">
        <f t="shared" si="69"/>
        <v/>
      </c>
      <c r="R862" s="91" t="str">
        <f>IF(MOD(ROW(L861),2)=0,IF( OR(INDEX(Calculation!$BN$6:$BN$505,ROW(L861)/2-2,1)="",AND(INDEX(Calculation!$BN$6:$BN$505,ROW(L861)/2-2,1)="-",INDEX(Calculation!$BL$6:$BL$505,ROW(I861)/2-2,1)="-")),"",INDEX(Calculation!$BN$6:$BN$505,ROW(L861)/2-2,1)&amp; " - " &amp; INDEX(Calculation!$BO$6:$BO$505,ROW(L861)/2-2,1)),"")</f>
        <v/>
      </c>
      <c r="S862" s="63"/>
    </row>
    <row r="863" spans="2:19" x14ac:dyDescent="0.25">
      <c r="B863" s="62"/>
      <c r="C863" s="45"/>
      <c r="D863" s="81"/>
      <c r="E863" s="92" t="str">
        <f t="shared" si="65"/>
        <v/>
      </c>
      <c r="F863" s="91" t="str">
        <f>IF(MOD(ROW(F862),2)=0,IF( LEN(INDEX(Calculation!$BF$6:$BF$505,ROW(F862)/2-2,1))=0,"",INDEX(Calculation!$BF$6:$BF$505,ROW(F862)/2-2,1)&amp; " - " &amp; INDEX(Calculation!$BG$6:$BG$505,ROW(F862)/2-2,1)),"")</f>
        <v/>
      </c>
      <c r="G863" s="45"/>
      <c r="H863" s="92" t="str">
        <f t="shared" si="66"/>
        <v/>
      </c>
      <c r="I863" s="91" t="str">
        <f>IF(MOD(ROW(I862),2)=0,IF( OR(INDEX(Calculation!$BH$6:$BH$505,ROW(I862)/2-2,1)="",AND(INDEX(Calculation!$BH$6:$BH$505,ROW(I862)/2-2,1)="-",INDEX(Calculation!$BG$6:$BG$505,ROW(I862)/2-2,1)="-")),"",INDEX(Calculation!$BH$6:$BH$505,ROW(I862)/2-2,1)&amp; " - " &amp; INDEX(Calculation!$BI$6:$BI$505,ROW(I862)/2-2,1)),"")</f>
        <v/>
      </c>
      <c r="J863" s="45"/>
      <c r="K863" s="92" t="str">
        <f t="shared" si="67"/>
        <v/>
      </c>
      <c r="L863" s="91" t="str">
        <f>IF(MOD(ROW(I862),2)=0,IF( OR(INDEX(Calculation!$BJ$6:$BJ$505,ROW(I862)/2-2,1)="",AND(INDEX(Calculation!$BJ$6:$BJ$505,ROW(I862)/2-2,1)="-",INDEX(Calculation!$BH$6:$BH$505,ROW(I862)/2-2,1)="-")),"",INDEX(Calculation!$BJ$6:$BJ$505,ROW(I862)/2-2,1)&amp; " - " &amp; INDEX(Calculation!$BK$6:$BK$505,ROW(I862)/2-2,1)),"")</f>
        <v/>
      </c>
      <c r="M863" s="45"/>
      <c r="N863" s="92" t="str">
        <f t="shared" si="68"/>
        <v/>
      </c>
      <c r="O863" s="91" t="str">
        <f>IF(MOD(ROW(I862),2)=0,IF( OR(INDEX(Calculation!$BL$6:$BL$505,ROW(I862)/2-2,1)="",AND(INDEX(Calculation!$BL$6:$BL$505,ROW(I862)/2-2,1)="-",INDEX(Calculation!$BJ$6:$BJ$505,ROW(I862)/2-2,1)="-")),"",INDEX(Calculation!$BL$6:$BL$505,ROW(I862)/2-2,1)&amp; " - " &amp; INDEX(Calculation!$BM$6:$BM$505,ROW(I862)/2-2,1)),"")</f>
        <v/>
      </c>
      <c r="P863" s="45"/>
      <c r="Q863" s="92" t="str">
        <f t="shared" si="69"/>
        <v/>
      </c>
      <c r="R863" s="91" t="str">
        <f>IF(MOD(ROW(L862),2)=0,IF( OR(INDEX(Calculation!$BN$6:$BN$505,ROW(L862)/2-2,1)="",AND(INDEX(Calculation!$BN$6:$BN$505,ROW(L862)/2-2,1)="-",INDEX(Calculation!$BL$6:$BL$505,ROW(I862)/2-2,1)="-")),"",INDEX(Calculation!$BN$6:$BN$505,ROW(L862)/2-2,1)&amp; " - " &amp; INDEX(Calculation!$BO$6:$BO$505,ROW(L862)/2-2,1)),"")</f>
        <v/>
      </c>
      <c r="S863" s="63"/>
    </row>
    <row r="864" spans="2:19" x14ac:dyDescent="0.25">
      <c r="B864" s="62"/>
      <c r="C864" s="45"/>
      <c r="D864" s="81"/>
      <c r="E864" s="92" t="str">
        <f t="shared" si="65"/>
        <v/>
      </c>
      <c r="F864" s="91" t="str">
        <f>IF(MOD(ROW(F863),2)=0,IF( LEN(INDEX(Calculation!$BF$6:$BF$505,ROW(F863)/2-2,1))=0,"",INDEX(Calculation!$BF$6:$BF$505,ROW(F863)/2-2,1)&amp; " - " &amp; INDEX(Calculation!$BG$6:$BG$505,ROW(F863)/2-2,1)),"")</f>
        <v/>
      </c>
      <c r="G864" s="45"/>
      <c r="H864" s="92" t="str">
        <f t="shared" si="66"/>
        <v/>
      </c>
      <c r="I864" s="91" t="str">
        <f>IF(MOD(ROW(I863),2)=0,IF( OR(INDEX(Calculation!$BH$6:$BH$505,ROW(I863)/2-2,1)="",AND(INDEX(Calculation!$BH$6:$BH$505,ROW(I863)/2-2,1)="-",INDEX(Calculation!$BG$6:$BG$505,ROW(I863)/2-2,1)="-")),"",INDEX(Calculation!$BH$6:$BH$505,ROW(I863)/2-2,1)&amp; " - " &amp; INDEX(Calculation!$BI$6:$BI$505,ROW(I863)/2-2,1)),"")</f>
        <v/>
      </c>
      <c r="J864" s="45"/>
      <c r="K864" s="92" t="str">
        <f t="shared" si="67"/>
        <v/>
      </c>
      <c r="L864" s="91" t="str">
        <f>IF(MOD(ROW(I863),2)=0,IF( OR(INDEX(Calculation!$BJ$6:$BJ$505,ROW(I863)/2-2,1)="",AND(INDEX(Calculation!$BJ$6:$BJ$505,ROW(I863)/2-2,1)="-",INDEX(Calculation!$BH$6:$BH$505,ROW(I863)/2-2,1)="-")),"",INDEX(Calculation!$BJ$6:$BJ$505,ROW(I863)/2-2,1)&amp; " - " &amp; INDEX(Calculation!$BK$6:$BK$505,ROW(I863)/2-2,1)),"")</f>
        <v/>
      </c>
      <c r="M864" s="45"/>
      <c r="N864" s="92" t="str">
        <f t="shared" si="68"/>
        <v/>
      </c>
      <c r="O864" s="91" t="str">
        <f>IF(MOD(ROW(I863),2)=0,IF( OR(INDEX(Calculation!$BL$6:$BL$505,ROW(I863)/2-2,1)="",AND(INDEX(Calculation!$BL$6:$BL$505,ROW(I863)/2-2,1)="-",INDEX(Calculation!$BJ$6:$BJ$505,ROW(I863)/2-2,1)="-")),"",INDEX(Calculation!$BL$6:$BL$505,ROW(I863)/2-2,1)&amp; " - " &amp; INDEX(Calculation!$BM$6:$BM$505,ROW(I863)/2-2,1)),"")</f>
        <v/>
      </c>
      <c r="P864" s="45"/>
      <c r="Q864" s="92" t="str">
        <f t="shared" si="69"/>
        <v/>
      </c>
      <c r="R864" s="91" t="str">
        <f>IF(MOD(ROW(L863),2)=0,IF( OR(INDEX(Calculation!$BN$6:$BN$505,ROW(L863)/2-2,1)="",AND(INDEX(Calculation!$BN$6:$BN$505,ROW(L863)/2-2,1)="-",INDEX(Calculation!$BL$6:$BL$505,ROW(I863)/2-2,1)="-")),"",INDEX(Calculation!$BN$6:$BN$505,ROW(L863)/2-2,1)&amp; " - " &amp; INDEX(Calculation!$BO$6:$BO$505,ROW(L863)/2-2,1)),"")</f>
        <v/>
      </c>
      <c r="S864" s="63"/>
    </row>
    <row r="865" spans="2:19" x14ac:dyDescent="0.25">
      <c r="B865" s="62"/>
      <c r="C865" s="45"/>
      <c r="D865" s="81"/>
      <c r="E865" s="92" t="str">
        <f t="shared" si="65"/>
        <v/>
      </c>
      <c r="F865" s="91" t="str">
        <f>IF(MOD(ROW(F864),2)=0,IF( LEN(INDEX(Calculation!$BF$6:$BF$505,ROW(F864)/2-2,1))=0,"",INDEX(Calculation!$BF$6:$BF$505,ROW(F864)/2-2,1)&amp; " - " &amp; INDEX(Calculation!$BG$6:$BG$505,ROW(F864)/2-2,1)),"")</f>
        <v/>
      </c>
      <c r="G865" s="45"/>
      <c r="H865" s="92" t="str">
        <f t="shared" si="66"/>
        <v/>
      </c>
      <c r="I865" s="91" t="str">
        <f>IF(MOD(ROW(I864),2)=0,IF( OR(INDEX(Calculation!$BH$6:$BH$505,ROW(I864)/2-2,1)="",AND(INDEX(Calculation!$BH$6:$BH$505,ROW(I864)/2-2,1)="-",INDEX(Calculation!$BG$6:$BG$505,ROW(I864)/2-2,1)="-")),"",INDEX(Calculation!$BH$6:$BH$505,ROW(I864)/2-2,1)&amp; " - " &amp; INDEX(Calculation!$BI$6:$BI$505,ROW(I864)/2-2,1)),"")</f>
        <v/>
      </c>
      <c r="J865" s="45"/>
      <c r="K865" s="92" t="str">
        <f t="shared" si="67"/>
        <v/>
      </c>
      <c r="L865" s="91" t="str">
        <f>IF(MOD(ROW(I864),2)=0,IF( OR(INDEX(Calculation!$BJ$6:$BJ$505,ROW(I864)/2-2,1)="",AND(INDEX(Calculation!$BJ$6:$BJ$505,ROW(I864)/2-2,1)="-",INDEX(Calculation!$BH$6:$BH$505,ROW(I864)/2-2,1)="-")),"",INDEX(Calculation!$BJ$6:$BJ$505,ROW(I864)/2-2,1)&amp; " - " &amp; INDEX(Calculation!$BK$6:$BK$505,ROW(I864)/2-2,1)),"")</f>
        <v/>
      </c>
      <c r="M865" s="45"/>
      <c r="N865" s="92" t="str">
        <f t="shared" si="68"/>
        <v/>
      </c>
      <c r="O865" s="91" t="str">
        <f>IF(MOD(ROW(I864),2)=0,IF( OR(INDEX(Calculation!$BL$6:$BL$505,ROW(I864)/2-2,1)="",AND(INDEX(Calculation!$BL$6:$BL$505,ROW(I864)/2-2,1)="-",INDEX(Calculation!$BJ$6:$BJ$505,ROW(I864)/2-2,1)="-")),"",INDEX(Calculation!$BL$6:$BL$505,ROW(I864)/2-2,1)&amp; " - " &amp; INDEX(Calculation!$BM$6:$BM$505,ROW(I864)/2-2,1)),"")</f>
        <v/>
      </c>
      <c r="P865" s="45"/>
      <c r="Q865" s="92" t="str">
        <f t="shared" si="69"/>
        <v/>
      </c>
      <c r="R865" s="91" t="str">
        <f>IF(MOD(ROW(L864),2)=0,IF( OR(INDEX(Calculation!$BN$6:$BN$505,ROW(L864)/2-2,1)="",AND(INDEX(Calculation!$BN$6:$BN$505,ROW(L864)/2-2,1)="-",INDEX(Calculation!$BL$6:$BL$505,ROW(I864)/2-2,1)="-")),"",INDEX(Calculation!$BN$6:$BN$505,ROW(L864)/2-2,1)&amp; " - " &amp; INDEX(Calculation!$BO$6:$BO$505,ROW(L864)/2-2,1)),"")</f>
        <v/>
      </c>
      <c r="S865" s="63"/>
    </row>
    <row r="866" spans="2:19" x14ac:dyDescent="0.25">
      <c r="B866" s="62"/>
      <c r="C866" s="45"/>
      <c r="D866" s="81"/>
      <c r="E866" s="92" t="str">
        <f t="shared" si="65"/>
        <v/>
      </c>
      <c r="F866" s="91" t="str">
        <f>IF(MOD(ROW(F865),2)=0,IF( LEN(INDEX(Calculation!$BF$6:$BF$505,ROW(F865)/2-2,1))=0,"",INDEX(Calculation!$BF$6:$BF$505,ROW(F865)/2-2,1)&amp; " - " &amp; INDEX(Calculation!$BG$6:$BG$505,ROW(F865)/2-2,1)),"")</f>
        <v/>
      </c>
      <c r="G866" s="45"/>
      <c r="H866" s="92" t="str">
        <f t="shared" si="66"/>
        <v/>
      </c>
      <c r="I866" s="91" t="str">
        <f>IF(MOD(ROW(I865),2)=0,IF( OR(INDEX(Calculation!$BH$6:$BH$505,ROW(I865)/2-2,1)="",AND(INDEX(Calculation!$BH$6:$BH$505,ROW(I865)/2-2,1)="-",INDEX(Calculation!$BG$6:$BG$505,ROW(I865)/2-2,1)="-")),"",INDEX(Calculation!$BH$6:$BH$505,ROW(I865)/2-2,1)&amp; " - " &amp; INDEX(Calculation!$BI$6:$BI$505,ROW(I865)/2-2,1)),"")</f>
        <v/>
      </c>
      <c r="J866" s="45"/>
      <c r="K866" s="92" t="str">
        <f t="shared" si="67"/>
        <v/>
      </c>
      <c r="L866" s="91" t="str">
        <f>IF(MOD(ROW(I865),2)=0,IF( OR(INDEX(Calculation!$BJ$6:$BJ$505,ROW(I865)/2-2,1)="",AND(INDEX(Calculation!$BJ$6:$BJ$505,ROW(I865)/2-2,1)="-",INDEX(Calculation!$BH$6:$BH$505,ROW(I865)/2-2,1)="-")),"",INDEX(Calculation!$BJ$6:$BJ$505,ROW(I865)/2-2,1)&amp; " - " &amp; INDEX(Calculation!$BK$6:$BK$505,ROW(I865)/2-2,1)),"")</f>
        <v/>
      </c>
      <c r="M866" s="45"/>
      <c r="N866" s="92" t="str">
        <f t="shared" si="68"/>
        <v/>
      </c>
      <c r="O866" s="91" t="str">
        <f>IF(MOD(ROW(I865),2)=0,IF( OR(INDEX(Calculation!$BL$6:$BL$505,ROW(I865)/2-2,1)="",AND(INDEX(Calculation!$BL$6:$BL$505,ROW(I865)/2-2,1)="-",INDEX(Calculation!$BJ$6:$BJ$505,ROW(I865)/2-2,1)="-")),"",INDEX(Calculation!$BL$6:$BL$505,ROW(I865)/2-2,1)&amp; " - " &amp; INDEX(Calculation!$BM$6:$BM$505,ROW(I865)/2-2,1)),"")</f>
        <v/>
      </c>
      <c r="P866" s="45"/>
      <c r="Q866" s="92" t="str">
        <f t="shared" si="69"/>
        <v/>
      </c>
      <c r="R866" s="91" t="str">
        <f>IF(MOD(ROW(L865),2)=0,IF( OR(INDEX(Calculation!$BN$6:$BN$505,ROW(L865)/2-2,1)="",AND(INDEX(Calculation!$BN$6:$BN$505,ROW(L865)/2-2,1)="-",INDEX(Calculation!$BL$6:$BL$505,ROW(I865)/2-2,1)="-")),"",INDEX(Calculation!$BN$6:$BN$505,ROW(L865)/2-2,1)&amp; " - " &amp; INDEX(Calculation!$BO$6:$BO$505,ROW(L865)/2-2,1)),"")</f>
        <v/>
      </c>
      <c r="S866" s="63"/>
    </row>
    <row r="867" spans="2:19" x14ac:dyDescent="0.25">
      <c r="B867" s="62"/>
      <c r="C867" s="45"/>
      <c r="D867" s="81"/>
      <c r="E867" s="92" t="str">
        <f t="shared" si="65"/>
        <v/>
      </c>
      <c r="F867" s="91" t="str">
        <f>IF(MOD(ROW(F866),2)=0,IF( LEN(INDEX(Calculation!$BF$6:$BF$505,ROW(F866)/2-2,1))=0,"",INDEX(Calculation!$BF$6:$BF$505,ROW(F866)/2-2,1)&amp; " - " &amp; INDEX(Calculation!$BG$6:$BG$505,ROW(F866)/2-2,1)),"")</f>
        <v/>
      </c>
      <c r="G867" s="45"/>
      <c r="H867" s="92" t="str">
        <f t="shared" si="66"/>
        <v/>
      </c>
      <c r="I867" s="91" t="str">
        <f>IF(MOD(ROW(I866),2)=0,IF( OR(INDEX(Calculation!$BH$6:$BH$505,ROW(I866)/2-2,1)="",AND(INDEX(Calculation!$BH$6:$BH$505,ROW(I866)/2-2,1)="-",INDEX(Calculation!$BG$6:$BG$505,ROW(I866)/2-2,1)="-")),"",INDEX(Calculation!$BH$6:$BH$505,ROW(I866)/2-2,1)&amp; " - " &amp; INDEX(Calculation!$BI$6:$BI$505,ROW(I866)/2-2,1)),"")</f>
        <v/>
      </c>
      <c r="J867" s="45"/>
      <c r="K867" s="92" t="str">
        <f t="shared" si="67"/>
        <v/>
      </c>
      <c r="L867" s="91" t="str">
        <f>IF(MOD(ROW(I866),2)=0,IF( OR(INDEX(Calculation!$BJ$6:$BJ$505,ROW(I866)/2-2,1)="",AND(INDEX(Calculation!$BJ$6:$BJ$505,ROW(I866)/2-2,1)="-",INDEX(Calculation!$BH$6:$BH$505,ROW(I866)/2-2,1)="-")),"",INDEX(Calculation!$BJ$6:$BJ$505,ROW(I866)/2-2,1)&amp; " - " &amp; INDEX(Calculation!$BK$6:$BK$505,ROW(I866)/2-2,1)),"")</f>
        <v/>
      </c>
      <c r="M867" s="45"/>
      <c r="N867" s="92" t="str">
        <f t="shared" si="68"/>
        <v/>
      </c>
      <c r="O867" s="91" t="str">
        <f>IF(MOD(ROW(I866),2)=0,IF( OR(INDEX(Calculation!$BL$6:$BL$505,ROW(I866)/2-2,1)="",AND(INDEX(Calculation!$BL$6:$BL$505,ROW(I866)/2-2,1)="-",INDEX(Calculation!$BJ$6:$BJ$505,ROW(I866)/2-2,1)="-")),"",INDEX(Calculation!$BL$6:$BL$505,ROW(I866)/2-2,1)&amp; " - " &amp; INDEX(Calculation!$BM$6:$BM$505,ROW(I866)/2-2,1)),"")</f>
        <v/>
      </c>
      <c r="P867" s="45"/>
      <c r="Q867" s="92" t="str">
        <f t="shared" si="69"/>
        <v/>
      </c>
      <c r="R867" s="91" t="str">
        <f>IF(MOD(ROW(L866),2)=0,IF( OR(INDEX(Calculation!$BN$6:$BN$505,ROW(L866)/2-2,1)="",AND(INDEX(Calculation!$BN$6:$BN$505,ROW(L866)/2-2,1)="-",INDEX(Calculation!$BL$6:$BL$505,ROW(I866)/2-2,1)="-")),"",INDEX(Calculation!$BN$6:$BN$505,ROW(L866)/2-2,1)&amp; " - " &amp; INDEX(Calculation!$BO$6:$BO$505,ROW(L866)/2-2,1)),"")</f>
        <v/>
      </c>
      <c r="S867" s="63"/>
    </row>
    <row r="868" spans="2:19" x14ac:dyDescent="0.25">
      <c r="B868" s="62"/>
      <c r="C868" s="45"/>
      <c r="D868" s="81"/>
      <c r="E868" s="92" t="str">
        <f t="shared" si="65"/>
        <v/>
      </c>
      <c r="F868" s="91" t="str">
        <f>IF(MOD(ROW(F867),2)=0,IF( LEN(INDEX(Calculation!$BF$6:$BF$505,ROW(F867)/2-2,1))=0,"",INDEX(Calculation!$BF$6:$BF$505,ROW(F867)/2-2,1)&amp; " - " &amp; INDEX(Calculation!$BG$6:$BG$505,ROW(F867)/2-2,1)),"")</f>
        <v/>
      </c>
      <c r="G868" s="45"/>
      <c r="H868" s="92" t="str">
        <f t="shared" si="66"/>
        <v/>
      </c>
      <c r="I868" s="91" t="str">
        <f>IF(MOD(ROW(I867),2)=0,IF( OR(INDEX(Calculation!$BH$6:$BH$505,ROW(I867)/2-2,1)="",AND(INDEX(Calculation!$BH$6:$BH$505,ROW(I867)/2-2,1)="-",INDEX(Calculation!$BG$6:$BG$505,ROW(I867)/2-2,1)="-")),"",INDEX(Calculation!$BH$6:$BH$505,ROW(I867)/2-2,1)&amp; " - " &amp; INDEX(Calculation!$BI$6:$BI$505,ROW(I867)/2-2,1)),"")</f>
        <v/>
      </c>
      <c r="J868" s="45"/>
      <c r="K868" s="92" t="str">
        <f t="shared" si="67"/>
        <v/>
      </c>
      <c r="L868" s="91" t="str">
        <f>IF(MOD(ROW(I867),2)=0,IF( OR(INDEX(Calculation!$BJ$6:$BJ$505,ROW(I867)/2-2,1)="",AND(INDEX(Calculation!$BJ$6:$BJ$505,ROW(I867)/2-2,1)="-",INDEX(Calculation!$BH$6:$BH$505,ROW(I867)/2-2,1)="-")),"",INDEX(Calculation!$BJ$6:$BJ$505,ROW(I867)/2-2,1)&amp; " - " &amp; INDEX(Calculation!$BK$6:$BK$505,ROW(I867)/2-2,1)),"")</f>
        <v/>
      </c>
      <c r="M868" s="45"/>
      <c r="N868" s="92" t="str">
        <f t="shared" si="68"/>
        <v/>
      </c>
      <c r="O868" s="91" t="str">
        <f>IF(MOD(ROW(I867),2)=0,IF( OR(INDEX(Calculation!$BL$6:$BL$505,ROW(I867)/2-2,1)="",AND(INDEX(Calculation!$BL$6:$BL$505,ROW(I867)/2-2,1)="-",INDEX(Calculation!$BJ$6:$BJ$505,ROW(I867)/2-2,1)="-")),"",INDEX(Calculation!$BL$6:$BL$505,ROW(I867)/2-2,1)&amp; " - " &amp; INDEX(Calculation!$BM$6:$BM$505,ROW(I867)/2-2,1)),"")</f>
        <v/>
      </c>
      <c r="P868" s="45"/>
      <c r="Q868" s="92" t="str">
        <f t="shared" si="69"/>
        <v/>
      </c>
      <c r="R868" s="91" t="str">
        <f>IF(MOD(ROW(L867),2)=0,IF( OR(INDEX(Calculation!$BN$6:$BN$505,ROW(L867)/2-2,1)="",AND(INDEX(Calculation!$BN$6:$BN$505,ROW(L867)/2-2,1)="-",INDEX(Calculation!$BL$6:$BL$505,ROW(I867)/2-2,1)="-")),"",INDEX(Calculation!$BN$6:$BN$505,ROW(L867)/2-2,1)&amp; " - " &amp; INDEX(Calculation!$BO$6:$BO$505,ROW(L867)/2-2,1)),"")</f>
        <v/>
      </c>
      <c r="S868" s="63"/>
    </row>
    <row r="869" spans="2:19" x14ac:dyDescent="0.25">
      <c r="B869" s="62"/>
      <c r="C869" s="45"/>
      <c r="D869" s="81"/>
      <c r="E869" s="92" t="str">
        <f t="shared" si="65"/>
        <v/>
      </c>
      <c r="F869" s="91" t="str">
        <f>IF(MOD(ROW(F868),2)=0,IF( LEN(INDEX(Calculation!$BF$6:$BF$505,ROW(F868)/2-2,1))=0,"",INDEX(Calculation!$BF$6:$BF$505,ROW(F868)/2-2,1)&amp; " - " &amp; INDEX(Calculation!$BG$6:$BG$505,ROW(F868)/2-2,1)),"")</f>
        <v/>
      </c>
      <c r="G869" s="45"/>
      <c r="H869" s="92" t="str">
        <f t="shared" si="66"/>
        <v/>
      </c>
      <c r="I869" s="91" t="str">
        <f>IF(MOD(ROW(I868),2)=0,IF( OR(INDEX(Calculation!$BH$6:$BH$505,ROW(I868)/2-2,1)="",AND(INDEX(Calculation!$BH$6:$BH$505,ROW(I868)/2-2,1)="-",INDEX(Calculation!$BG$6:$BG$505,ROW(I868)/2-2,1)="-")),"",INDEX(Calculation!$BH$6:$BH$505,ROW(I868)/2-2,1)&amp; " - " &amp; INDEX(Calculation!$BI$6:$BI$505,ROW(I868)/2-2,1)),"")</f>
        <v/>
      </c>
      <c r="J869" s="45"/>
      <c r="K869" s="92" t="str">
        <f t="shared" si="67"/>
        <v/>
      </c>
      <c r="L869" s="91" t="str">
        <f>IF(MOD(ROW(I868),2)=0,IF( OR(INDEX(Calculation!$BJ$6:$BJ$505,ROW(I868)/2-2,1)="",AND(INDEX(Calculation!$BJ$6:$BJ$505,ROW(I868)/2-2,1)="-",INDEX(Calculation!$BH$6:$BH$505,ROW(I868)/2-2,1)="-")),"",INDEX(Calculation!$BJ$6:$BJ$505,ROW(I868)/2-2,1)&amp; " - " &amp; INDEX(Calculation!$BK$6:$BK$505,ROW(I868)/2-2,1)),"")</f>
        <v/>
      </c>
      <c r="M869" s="45"/>
      <c r="N869" s="92" t="str">
        <f t="shared" si="68"/>
        <v/>
      </c>
      <c r="O869" s="91" t="str">
        <f>IF(MOD(ROW(I868),2)=0,IF( OR(INDEX(Calculation!$BL$6:$BL$505,ROW(I868)/2-2,1)="",AND(INDEX(Calculation!$BL$6:$BL$505,ROW(I868)/2-2,1)="-",INDEX(Calculation!$BJ$6:$BJ$505,ROW(I868)/2-2,1)="-")),"",INDEX(Calculation!$BL$6:$BL$505,ROW(I868)/2-2,1)&amp; " - " &amp; INDEX(Calculation!$BM$6:$BM$505,ROW(I868)/2-2,1)),"")</f>
        <v/>
      </c>
      <c r="P869" s="45"/>
      <c r="Q869" s="92" t="str">
        <f t="shared" si="69"/>
        <v/>
      </c>
      <c r="R869" s="91" t="str">
        <f>IF(MOD(ROW(L868),2)=0,IF( OR(INDEX(Calculation!$BN$6:$BN$505,ROW(L868)/2-2,1)="",AND(INDEX(Calculation!$BN$6:$BN$505,ROW(L868)/2-2,1)="-",INDEX(Calculation!$BL$6:$BL$505,ROW(I868)/2-2,1)="-")),"",INDEX(Calculation!$BN$6:$BN$505,ROW(L868)/2-2,1)&amp; " - " &amp; INDEX(Calculation!$BO$6:$BO$505,ROW(L868)/2-2,1)),"")</f>
        <v/>
      </c>
      <c r="S869" s="63"/>
    </row>
    <row r="870" spans="2:19" x14ac:dyDescent="0.25">
      <c r="B870" s="62"/>
      <c r="C870" s="45"/>
      <c r="D870" s="81"/>
      <c r="E870" s="92" t="str">
        <f t="shared" si="65"/>
        <v/>
      </c>
      <c r="F870" s="91" t="str">
        <f>IF(MOD(ROW(F869),2)=0,IF( LEN(INDEX(Calculation!$BF$6:$BF$505,ROW(F869)/2-2,1))=0,"",INDEX(Calculation!$BF$6:$BF$505,ROW(F869)/2-2,1)&amp; " - " &amp; INDEX(Calculation!$BG$6:$BG$505,ROW(F869)/2-2,1)),"")</f>
        <v/>
      </c>
      <c r="G870" s="45"/>
      <c r="H870" s="92" t="str">
        <f t="shared" si="66"/>
        <v/>
      </c>
      <c r="I870" s="91" t="str">
        <f>IF(MOD(ROW(I869),2)=0,IF( OR(INDEX(Calculation!$BH$6:$BH$505,ROW(I869)/2-2,1)="",AND(INDEX(Calculation!$BH$6:$BH$505,ROW(I869)/2-2,1)="-",INDEX(Calculation!$BG$6:$BG$505,ROW(I869)/2-2,1)="-")),"",INDEX(Calculation!$BH$6:$BH$505,ROW(I869)/2-2,1)&amp; " - " &amp; INDEX(Calculation!$BI$6:$BI$505,ROW(I869)/2-2,1)),"")</f>
        <v/>
      </c>
      <c r="J870" s="45"/>
      <c r="K870" s="92" t="str">
        <f t="shared" si="67"/>
        <v/>
      </c>
      <c r="L870" s="91" t="str">
        <f>IF(MOD(ROW(I869),2)=0,IF( OR(INDEX(Calculation!$BJ$6:$BJ$505,ROW(I869)/2-2,1)="",AND(INDEX(Calculation!$BJ$6:$BJ$505,ROW(I869)/2-2,1)="-",INDEX(Calculation!$BH$6:$BH$505,ROW(I869)/2-2,1)="-")),"",INDEX(Calculation!$BJ$6:$BJ$505,ROW(I869)/2-2,1)&amp; " - " &amp; INDEX(Calculation!$BK$6:$BK$505,ROW(I869)/2-2,1)),"")</f>
        <v/>
      </c>
      <c r="M870" s="45"/>
      <c r="N870" s="92" t="str">
        <f t="shared" si="68"/>
        <v/>
      </c>
      <c r="O870" s="91" t="str">
        <f>IF(MOD(ROW(I869),2)=0,IF( OR(INDEX(Calculation!$BL$6:$BL$505,ROW(I869)/2-2,1)="",AND(INDEX(Calculation!$BL$6:$BL$505,ROW(I869)/2-2,1)="-",INDEX(Calculation!$BJ$6:$BJ$505,ROW(I869)/2-2,1)="-")),"",INDEX(Calculation!$BL$6:$BL$505,ROW(I869)/2-2,1)&amp; " - " &amp; INDEX(Calculation!$BM$6:$BM$505,ROW(I869)/2-2,1)),"")</f>
        <v/>
      </c>
      <c r="P870" s="45"/>
      <c r="Q870" s="92" t="str">
        <f t="shared" si="69"/>
        <v/>
      </c>
      <c r="R870" s="91" t="str">
        <f>IF(MOD(ROW(L869),2)=0,IF( OR(INDEX(Calculation!$BN$6:$BN$505,ROW(L869)/2-2,1)="",AND(INDEX(Calculation!$BN$6:$BN$505,ROW(L869)/2-2,1)="-",INDEX(Calculation!$BL$6:$BL$505,ROW(I869)/2-2,1)="-")),"",INDEX(Calculation!$BN$6:$BN$505,ROW(L869)/2-2,1)&amp; " - " &amp; INDEX(Calculation!$BO$6:$BO$505,ROW(L869)/2-2,1)),"")</f>
        <v/>
      </c>
      <c r="S870" s="63"/>
    </row>
    <row r="871" spans="2:19" x14ac:dyDescent="0.25">
      <c r="B871" s="62"/>
      <c r="C871" s="45"/>
      <c r="D871" s="81"/>
      <c r="E871" s="92" t="str">
        <f t="shared" si="65"/>
        <v/>
      </c>
      <c r="F871" s="91" t="str">
        <f>IF(MOD(ROW(F870),2)=0,IF( LEN(INDEX(Calculation!$BF$6:$BF$505,ROW(F870)/2-2,1))=0,"",INDEX(Calculation!$BF$6:$BF$505,ROW(F870)/2-2,1)&amp; " - " &amp; INDEX(Calculation!$BG$6:$BG$505,ROW(F870)/2-2,1)),"")</f>
        <v/>
      </c>
      <c r="G871" s="45"/>
      <c r="H871" s="92" t="str">
        <f t="shared" si="66"/>
        <v/>
      </c>
      <c r="I871" s="91" t="str">
        <f>IF(MOD(ROW(I870),2)=0,IF( OR(INDEX(Calculation!$BH$6:$BH$505,ROW(I870)/2-2,1)="",AND(INDEX(Calculation!$BH$6:$BH$505,ROW(I870)/2-2,1)="-",INDEX(Calculation!$BG$6:$BG$505,ROW(I870)/2-2,1)="-")),"",INDEX(Calculation!$BH$6:$BH$505,ROW(I870)/2-2,1)&amp; " - " &amp; INDEX(Calculation!$BI$6:$BI$505,ROW(I870)/2-2,1)),"")</f>
        <v/>
      </c>
      <c r="J871" s="45"/>
      <c r="K871" s="92" t="str">
        <f t="shared" si="67"/>
        <v/>
      </c>
      <c r="L871" s="91" t="str">
        <f>IF(MOD(ROW(I870),2)=0,IF( OR(INDEX(Calculation!$BJ$6:$BJ$505,ROW(I870)/2-2,1)="",AND(INDEX(Calculation!$BJ$6:$BJ$505,ROW(I870)/2-2,1)="-",INDEX(Calculation!$BH$6:$BH$505,ROW(I870)/2-2,1)="-")),"",INDEX(Calculation!$BJ$6:$BJ$505,ROW(I870)/2-2,1)&amp; " - " &amp; INDEX(Calculation!$BK$6:$BK$505,ROW(I870)/2-2,1)),"")</f>
        <v/>
      </c>
      <c r="M871" s="45"/>
      <c r="N871" s="92" t="str">
        <f t="shared" si="68"/>
        <v/>
      </c>
      <c r="O871" s="91" t="str">
        <f>IF(MOD(ROW(I870),2)=0,IF( OR(INDEX(Calculation!$BL$6:$BL$505,ROW(I870)/2-2,1)="",AND(INDEX(Calculation!$BL$6:$BL$505,ROW(I870)/2-2,1)="-",INDEX(Calculation!$BJ$6:$BJ$505,ROW(I870)/2-2,1)="-")),"",INDEX(Calculation!$BL$6:$BL$505,ROW(I870)/2-2,1)&amp; " - " &amp; INDEX(Calculation!$BM$6:$BM$505,ROW(I870)/2-2,1)),"")</f>
        <v/>
      </c>
      <c r="P871" s="45"/>
      <c r="Q871" s="92" t="str">
        <f t="shared" si="69"/>
        <v/>
      </c>
      <c r="R871" s="91" t="str">
        <f>IF(MOD(ROW(L870),2)=0,IF( OR(INDEX(Calculation!$BN$6:$BN$505,ROW(L870)/2-2,1)="",AND(INDEX(Calculation!$BN$6:$BN$505,ROW(L870)/2-2,1)="-",INDEX(Calculation!$BL$6:$BL$505,ROW(I870)/2-2,1)="-")),"",INDEX(Calculation!$BN$6:$BN$505,ROW(L870)/2-2,1)&amp; " - " &amp; INDEX(Calculation!$BO$6:$BO$505,ROW(L870)/2-2,1)),"")</f>
        <v/>
      </c>
      <c r="S871" s="63"/>
    </row>
    <row r="872" spans="2:19" x14ac:dyDescent="0.25">
      <c r="B872" s="62"/>
      <c r="C872" s="45"/>
      <c r="D872" s="81"/>
      <c r="E872" s="92" t="str">
        <f t="shared" si="65"/>
        <v/>
      </c>
      <c r="F872" s="91" t="str">
        <f>IF(MOD(ROW(F871),2)=0,IF( LEN(INDEX(Calculation!$BF$6:$BF$505,ROW(F871)/2-2,1))=0,"",INDEX(Calculation!$BF$6:$BF$505,ROW(F871)/2-2,1)&amp; " - " &amp; INDEX(Calculation!$BG$6:$BG$505,ROW(F871)/2-2,1)),"")</f>
        <v/>
      </c>
      <c r="G872" s="45"/>
      <c r="H872" s="92" t="str">
        <f t="shared" si="66"/>
        <v/>
      </c>
      <c r="I872" s="91" t="str">
        <f>IF(MOD(ROW(I871),2)=0,IF( OR(INDEX(Calculation!$BH$6:$BH$505,ROW(I871)/2-2,1)="",AND(INDEX(Calculation!$BH$6:$BH$505,ROW(I871)/2-2,1)="-",INDEX(Calculation!$BG$6:$BG$505,ROW(I871)/2-2,1)="-")),"",INDEX(Calculation!$BH$6:$BH$505,ROW(I871)/2-2,1)&amp; " - " &amp; INDEX(Calculation!$BI$6:$BI$505,ROW(I871)/2-2,1)),"")</f>
        <v/>
      </c>
      <c r="J872" s="45"/>
      <c r="K872" s="92" t="str">
        <f t="shared" si="67"/>
        <v/>
      </c>
      <c r="L872" s="91" t="str">
        <f>IF(MOD(ROW(I871),2)=0,IF( OR(INDEX(Calculation!$BJ$6:$BJ$505,ROW(I871)/2-2,1)="",AND(INDEX(Calculation!$BJ$6:$BJ$505,ROW(I871)/2-2,1)="-",INDEX(Calculation!$BH$6:$BH$505,ROW(I871)/2-2,1)="-")),"",INDEX(Calculation!$BJ$6:$BJ$505,ROW(I871)/2-2,1)&amp; " - " &amp; INDEX(Calculation!$BK$6:$BK$505,ROW(I871)/2-2,1)),"")</f>
        <v/>
      </c>
      <c r="M872" s="45"/>
      <c r="N872" s="92" t="str">
        <f t="shared" si="68"/>
        <v/>
      </c>
      <c r="O872" s="91" t="str">
        <f>IF(MOD(ROW(I871),2)=0,IF( OR(INDEX(Calculation!$BL$6:$BL$505,ROW(I871)/2-2,1)="",AND(INDEX(Calculation!$BL$6:$BL$505,ROW(I871)/2-2,1)="-",INDEX(Calculation!$BJ$6:$BJ$505,ROW(I871)/2-2,1)="-")),"",INDEX(Calculation!$BL$6:$BL$505,ROW(I871)/2-2,1)&amp; " - " &amp; INDEX(Calculation!$BM$6:$BM$505,ROW(I871)/2-2,1)),"")</f>
        <v/>
      </c>
      <c r="P872" s="45"/>
      <c r="Q872" s="92" t="str">
        <f t="shared" si="69"/>
        <v/>
      </c>
      <c r="R872" s="91" t="str">
        <f>IF(MOD(ROW(L871),2)=0,IF( OR(INDEX(Calculation!$BN$6:$BN$505,ROW(L871)/2-2,1)="",AND(INDEX(Calculation!$BN$6:$BN$505,ROW(L871)/2-2,1)="-",INDEX(Calculation!$BL$6:$BL$505,ROW(I871)/2-2,1)="-")),"",INDEX(Calculation!$BN$6:$BN$505,ROW(L871)/2-2,1)&amp; " - " &amp; INDEX(Calculation!$BO$6:$BO$505,ROW(L871)/2-2,1)),"")</f>
        <v/>
      </c>
      <c r="S872" s="63"/>
    </row>
    <row r="873" spans="2:19" x14ac:dyDescent="0.25">
      <c r="B873" s="62"/>
      <c r="C873" s="45"/>
      <c r="D873" s="81"/>
      <c r="E873" s="92" t="str">
        <f t="shared" si="65"/>
        <v/>
      </c>
      <c r="F873" s="91" t="str">
        <f>IF(MOD(ROW(F872),2)=0,IF( LEN(INDEX(Calculation!$BF$6:$BF$505,ROW(F872)/2-2,1))=0,"",INDEX(Calculation!$BF$6:$BF$505,ROW(F872)/2-2,1)&amp; " - " &amp; INDEX(Calculation!$BG$6:$BG$505,ROW(F872)/2-2,1)),"")</f>
        <v/>
      </c>
      <c r="G873" s="45"/>
      <c r="H873" s="92" t="str">
        <f t="shared" si="66"/>
        <v/>
      </c>
      <c r="I873" s="91" t="str">
        <f>IF(MOD(ROW(I872),2)=0,IF( OR(INDEX(Calculation!$BH$6:$BH$505,ROW(I872)/2-2,1)="",AND(INDEX(Calculation!$BH$6:$BH$505,ROW(I872)/2-2,1)="-",INDEX(Calculation!$BG$6:$BG$505,ROW(I872)/2-2,1)="-")),"",INDEX(Calculation!$BH$6:$BH$505,ROW(I872)/2-2,1)&amp; " - " &amp; INDEX(Calculation!$BI$6:$BI$505,ROW(I872)/2-2,1)),"")</f>
        <v/>
      </c>
      <c r="J873" s="45"/>
      <c r="K873" s="92" t="str">
        <f t="shared" si="67"/>
        <v/>
      </c>
      <c r="L873" s="91" t="str">
        <f>IF(MOD(ROW(I872),2)=0,IF( OR(INDEX(Calculation!$BJ$6:$BJ$505,ROW(I872)/2-2,1)="",AND(INDEX(Calculation!$BJ$6:$BJ$505,ROW(I872)/2-2,1)="-",INDEX(Calculation!$BH$6:$BH$505,ROW(I872)/2-2,1)="-")),"",INDEX(Calculation!$BJ$6:$BJ$505,ROW(I872)/2-2,1)&amp; " - " &amp; INDEX(Calculation!$BK$6:$BK$505,ROW(I872)/2-2,1)),"")</f>
        <v/>
      </c>
      <c r="M873" s="45"/>
      <c r="N873" s="92" t="str">
        <f t="shared" si="68"/>
        <v/>
      </c>
      <c r="O873" s="91" t="str">
        <f>IF(MOD(ROW(I872),2)=0,IF( OR(INDEX(Calculation!$BL$6:$BL$505,ROW(I872)/2-2,1)="",AND(INDEX(Calculation!$BL$6:$BL$505,ROW(I872)/2-2,1)="-",INDEX(Calculation!$BJ$6:$BJ$505,ROW(I872)/2-2,1)="-")),"",INDEX(Calculation!$BL$6:$BL$505,ROW(I872)/2-2,1)&amp; " - " &amp; INDEX(Calculation!$BM$6:$BM$505,ROW(I872)/2-2,1)),"")</f>
        <v/>
      </c>
      <c r="P873" s="45"/>
      <c r="Q873" s="92" t="str">
        <f t="shared" si="69"/>
        <v/>
      </c>
      <c r="R873" s="91" t="str">
        <f>IF(MOD(ROW(L872),2)=0,IF( OR(INDEX(Calculation!$BN$6:$BN$505,ROW(L872)/2-2,1)="",AND(INDEX(Calculation!$BN$6:$BN$505,ROW(L872)/2-2,1)="-",INDEX(Calculation!$BL$6:$BL$505,ROW(I872)/2-2,1)="-")),"",INDEX(Calculation!$BN$6:$BN$505,ROW(L872)/2-2,1)&amp; " - " &amp; INDEX(Calculation!$BO$6:$BO$505,ROW(L872)/2-2,1)),"")</f>
        <v/>
      </c>
      <c r="S873" s="63"/>
    </row>
    <row r="874" spans="2:19" x14ac:dyDescent="0.25">
      <c r="B874" s="62"/>
      <c r="C874" s="45"/>
      <c r="D874" s="81"/>
      <c r="E874" s="92" t="str">
        <f t="shared" si="65"/>
        <v/>
      </c>
      <c r="F874" s="91" t="str">
        <f>IF(MOD(ROW(F873),2)=0,IF( LEN(INDEX(Calculation!$BF$6:$BF$505,ROW(F873)/2-2,1))=0,"",INDEX(Calculation!$BF$6:$BF$505,ROW(F873)/2-2,1)&amp; " - " &amp; INDEX(Calculation!$BG$6:$BG$505,ROW(F873)/2-2,1)),"")</f>
        <v/>
      </c>
      <c r="G874" s="45"/>
      <c r="H874" s="92" t="str">
        <f t="shared" si="66"/>
        <v/>
      </c>
      <c r="I874" s="91" t="str">
        <f>IF(MOD(ROW(I873),2)=0,IF( OR(INDEX(Calculation!$BH$6:$BH$505,ROW(I873)/2-2,1)="",AND(INDEX(Calculation!$BH$6:$BH$505,ROW(I873)/2-2,1)="-",INDEX(Calculation!$BG$6:$BG$505,ROW(I873)/2-2,1)="-")),"",INDEX(Calculation!$BH$6:$BH$505,ROW(I873)/2-2,1)&amp; " - " &amp; INDEX(Calculation!$BI$6:$BI$505,ROW(I873)/2-2,1)),"")</f>
        <v/>
      </c>
      <c r="J874" s="45"/>
      <c r="K874" s="92" t="str">
        <f t="shared" si="67"/>
        <v/>
      </c>
      <c r="L874" s="91" t="str">
        <f>IF(MOD(ROW(I873),2)=0,IF( OR(INDEX(Calculation!$BJ$6:$BJ$505,ROW(I873)/2-2,1)="",AND(INDEX(Calculation!$BJ$6:$BJ$505,ROW(I873)/2-2,1)="-",INDEX(Calculation!$BH$6:$BH$505,ROW(I873)/2-2,1)="-")),"",INDEX(Calculation!$BJ$6:$BJ$505,ROW(I873)/2-2,1)&amp; " - " &amp; INDEX(Calculation!$BK$6:$BK$505,ROW(I873)/2-2,1)),"")</f>
        <v/>
      </c>
      <c r="M874" s="45"/>
      <c r="N874" s="92" t="str">
        <f t="shared" si="68"/>
        <v/>
      </c>
      <c r="O874" s="91" t="str">
        <f>IF(MOD(ROW(I873),2)=0,IF( OR(INDEX(Calculation!$BL$6:$BL$505,ROW(I873)/2-2,1)="",AND(INDEX(Calculation!$BL$6:$BL$505,ROW(I873)/2-2,1)="-",INDEX(Calculation!$BJ$6:$BJ$505,ROW(I873)/2-2,1)="-")),"",INDEX(Calculation!$BL$6:$BL$505,ROW(I873)/2-2,1)&amp; " - " &amp; INDEX(Calculation!$BM$6:$BM$505,ROW(I873)/2-2,1)),"")</f>
        <v/>
      </c>
      <c r="P874" s="45"/>
      <c r="Q874" s="92" t="str">
        <f t="shared" si="69"/>
        <v/>
      </c>
      <c r="R874" s="91" t="str">
        <f>IF(MOD(ROW(L873),2)=0,IF( OR(INDEX(Calculation!$BN$6:$BN$505,ROW(L873)/2-2,1)="",AND(INDEX(Calculation!$BN$6:$BN$505,ROW(L873)/2-2,1)="-",INDEX(Calculation!$BL$6:$BL$505,ROW(I873)/2-2,1)="-")),"",INDEX(Calculation!$BN$6:$BN$505,ROW(L873)/2-2,1)&amp; " - " &amp; INDEX(Calculation!$BO$6:$BO$505,ROW(L873)/2-2,1)),"")</f>
        <v/>
      </c>
      <c r="S874" s="63"/>
    </row>
    <row r="875" spans="2:19" x14ac:dyDescent="0.25">
      <c r="B875" s="62"/>
      <c r="C875" s="45"/>
      <c r="D875" s="81"/>
      <c r="E875" s="92" t="str">
        <f t="shared" si="65"/>
        <v/>
      </c>
      <c r="F875" s="91" t="str">
        <f>IF(MOD(ROW(F874),2)=0,IF( LEN(INDEX(Calculation!$BF$6:$BF$505,ROW(F874)/2-2,1))=0,"",INDEX(Calculation!$BF$6:$BF$505,ROW(F874)/2-2,1)&amp; " - " &amp; INDEX(Calculation!$BG$6:$BG$505,ROW(F874)/2-2,1)),"")</f>
        <v/>
      </c>
      <c r="G875" s="45"/>
      <c r="H875" s="92" t="str">
        <f t="shared" si="66"/>
        <v/>
      </c>
      <c r="I875" s="91" t="str">
        <f>IF(MOD(ROW(I874),2)=0,IF( OR(INDEX(Calculation!$BH$6:$BH$505,ROW(I874)/2-2,1)="",AND(INDEX(Calculation!$BH$6:$BH$505,ROW(I874)/2-2,1)="-",INDEX(Calculation!$BG$6:$BG$505,ROW(I874)/2-2,1)="-")),"",INDEX(Calculation!$BH$6:$BH$505,ROW(I874)/2-2,1)&amp; " - " &amp; INDEX(Calculation!$BI$6:$BI$505,ROW(I874)/2-2,1)),"")</f>
        <v/>
      </c>
      <c r="J875" s="45"/>
      <c r="K875" s="92" t="str">
        <f t="shared" si="67"/>
        <v/>
      </c>
      <c r="L875" s="91" t="str">
        <f>IF(MOD(ROW(I874),2)=0,IF( OR(INDEX(Calculation!$BJ$6:$BJ$505,ROW(I874)/2-2,1)="",AND(INDEX(Calculation!$BJ$6:$BJ$505,ROW(I874)/2-2,1)="-",INDEX(Calculation!$BH$6:$BH$505,ROW(I874)/2-2,1)="-")),"",INDEX(Calculation!$BJ$6:$BJ$505,ROW(I874)/2-2,1)&amp; " - " &amp; INDEX(Calculation!$BK$6:$BK$505,ROW(I874)/2-2,1)),"")</f>
        <v/>
      </c>
      <c r="M875" s="45"/>
      <c r="N875" s="92" t="str">
        <f t="shared" si="68"/>
        <v/>
      </c>
      <c r="O875" s="91" t="str">
        <f>IF(MOD(ROW(I874),2)=0,IF( OR(INDEX(Calculation!$BL$6:$BL$505,ROW(I874)/2-2,1)="",AND(INDEX(Calculation!$BL$6:$BL$505,ROW(I874)/2-2,1)="-",INDEX(Calculation!$BJ$6:$BJ$505,ROW(I874)/2-2,1)="-")),"",INDEX(Calculation!$BL$6:$BL$505,ROW(I874)/2-2,1)&amp; " - " &amp; INDEX(Calculation!$BM$6:$BM$505,ROW(I874)/2-2,1)),"")</f>
        <v/>
      </c>
      <c r="P875" s="45"/>
      <c r="Q875" s="92" t="str">
        <f t="shared" si="69"/>
        <v/>
      </c>
      <c r="R875" s="91" t="str">
        <f>IF(MOD(ROW(L874),2)=0,IF( OR(INDEX(Calculation!$BN$6:$BN$505,ROW(L874)/2-2,1)="",AND(INDEX(Calculation!$BN$6:$BN$505,ROW(L874)/2-2,1)="-",INDEX(Calculation!$BL$6:$BL$505,ROW(I874)/2-2,1)="-")),"",INDEX(Calculation!$BN$6:$BN$505,ROW(L874)/2-2,1)&amp; " - " &amp; INDEX(Calculation!$BO$6:$BO$505,ROW(L874)/2-2,1)),"")</f>
        <v/>
      </c>
      <c r="S875" s="63"/>
    </row>
    <row r="876" spans="2:19" x14ac:dyDescent="0.25">
      <c r="B876" s="62"/>
      <c r="C876" s="45"/>
      <c r="D876" s="81"/>
      <c r="E876" s="92" t="str">
        <f t="shared" si="65"/>
        <v/>
      </c>
      <c r="F876" s="91" t="str">
        <f>IF(MOD(ROW(F875),2)=0,IF( LEN(INDEX(Calculation!$BF$6:$BF$505,ROW(F875)/2-2,1))=0,"",INDEX(Calculation!$BF$6:$BF$505,ROW(F875)/2-2,1)&amp; " - " &amp; INDEX(Calculation!$BG$6:$BG$505,ROW(F875)/2-2,1)),"")</f>
        <v/>
      </c>
      <c r="G876" s="45"/>
      <c r="H876" s="92" t="str">
        <f t="shared" si="66"/>
        <v/>
      </c>
      <c r="I876" s="91" t="str">
        <f>IF(MOD(ROW(I875),2)=0,IF( OR(INDEX(Calculation!$BH$6:$BH$505,ROW(I875)/2-2,1)="",AND(INDEX(Calculation!$BH$6:$BH$505,ROW(I875)/2-2,1)="-",INDEX(Calculation!$BG$6:$BG$505,ROW(I875)/2-2,1)="-")),"",INDEX(Calculation!$BH$6:$BH$505,ROW(I875)/2-2,1)&amp; " - " &amp; INDEX(Calculation!$BI$6:$BI$505,ROW(I875)/2-2,1)),"")</f>
        <v/>
      </c>
      <c r="J876" s="45"/>
      <c r="K876" s="92" t="str">
        <f t="shared" si="67"/>
        <v/>
      </c>
      <c r="L876" s="91" t="str">
        <f>IF(MOD(ROW(I875),2)=0,IF( OR(INDEX(Calculation!$BJ$6:$BJ$505,ROW(I875)/2-2,1)="",AND(INDEX(Calculation!$BJ$6:$BJ$505,ROW(I875)/2-2,1)="-",INDEX(Calculation!$BH$6:$BH$505,ROW(I875)/2-2,1)="-")),"",INDEX(Calculation!$BJ$6:$BJ$505,ROW(I875)/2-2,1)&amp; " - " &amp; INDEX(Calculation!$BK$6:$BK$505,ROW(I875)/2-2,1)),"")</f>
        <v/>
      </c>
      <c r="M876" s="45"/>
      <c r="N876" s="92" t="str">
        <f t="shared" si="68"/>
        <v/>
      </c>
      <c r="O876" s="91" t="str">
        <f>IF(MOD(ROW(I875),2)=0,IF( OR(INDEX(Calculation!$BL$6:$BL$505,ROW(I875)/2-2,1)="",AND(INDEX(Calculation!$BL$6:$BL$505,ROW(I875)/2-2,1)="-",INDEX(Calculation!$BJ$6:$BJ$505,ROW(I875)/2-2,1)="-")),"",INDEX(Calculation!$BL$6:$BL$505,ROW(I875)/2-2,1)&amp; " - " &amp; INDEX(Calculation!$BM$6:$BM$505,ROW(I875)/2-2,1)),"")</f>
        <v/>
      </c>
      <c r="P876" s="45"/>
      <c r="Q876" s="92" t="str">
        <f t="shared" si="69"/>
        <v/>
      </c>
      <c r="R876" s="91" t="str">
        <f>IF(MOD(ROW(L875),2)=0,IF( OR(INDEX(Calculation!$BN$6:$BN$505,ROW(L875)/2-2,1)="",AND(INDEX(Calculation!$BN$6:$BN$505,ROW(L875)/2-2,1)="-",INDEX(Calculation!$BL$6:$BL$505,ROW(I875)/2-2,1)="-")),"",INDEX(Calculation!$BN$6:$BN$505,ROW(L875)/2-2,1)&amp; " - " &amp; INDEX(Calculation!$BO$6:$BO$505,ROW(L875)/2-2,1)),"")</f>
        <v/>
      </c>
      <c r="S876" s="63"/>
    </row>
    <row r="877" spans="2:19" x14ac:dyDescent="0.25">
      <c r="B877" s="62"/>
      <c r="C877" s="45"/>
      <c r="D877" s="81"/>
      <c r="E877" s="92" t="str">
        <f t="shared" si="65"/>
        <v/>
      </c>
      <c r="F877" s="91" t="str">
        <f>IF(MOD(ROW(F876),2)=0,IF( LEN(INDEX(Calculation!$BF$6:$BF$505,ROW(F876)/2-2,1))=0,"",INDEX(Calculation!$BF$6:$BF$505,ROW(F876)/2-2,1)&amp; " - " &amp; INDEX(Calculation!$BG$6:$BG$505,ROW(F876)/2-2,1)),"")</f>
        <v/>
      </c>
      <c r="G877" s="45"/>
      <c r="H877" s="92" t="str">
        <f t="shared" si="66"/>
        <v/>
      </c>
      <c r="I877" s="91" t="str">
        <f>IF(MOD(ROW(I876),2)=0,IF( OR(INDEX(Calculation!$BH$6:$BH$505,ROW(I876)/2-2,1)="",AND(INDEX(Calculation!$BH$6:$BH$505,ROW(I876)/2-2,1)="-",INDEX(Calculation!$BG$6:$BG$505,ROW(I876)/2-2,1)="-")),"",INDEX(Calculation!$BH$6:$BH$505,ROW(I876)/2-2,1)&amp; " - " &amp; INDEX(Calculation!$BI$6:$BI$505,ROW(I876)/2-2,1)),"")</f>
        <v/>
      </c>
      <c r="J877" s="45"/>
      <c r="K877" s="92" t="str">
        <f t="shared" si="67"/>
        <v/>
      </c>
      <c r="L877" s="91" t="str">
        <f>IF(MOD(ROW(I876),2)=0,IF( OR(INDEX(Calculation!$BJ$6:$BJ$505,ROW(I876)/2-2,1)="",AND(INDEX(Calculation!$BJ$6:$BJ$505,ROW(I876)/2-2,1)="-",INDEX(Calculation!$BH$6:$BH$505,ROW(I876)/2-2,1)="-")),"",INDEX(Calculation!$BJ$6:$BJ$505,ROW(I876)/2-2,1)&amp; " - " &amp; INDEX(Calculation!$BK$6:$BK$505,ROW(I876)/2-2,1)),"")</f>
        <v/>
      </c>
      <c r="M877" s="45"/>
      <c r="N877" s="92" t="str">
        <f t="shared" si="68"/>
        <v/>
      </c>
      <c r="O877" s="91" t="str">
        <f>IF(MOD(ROW(I876),2)=0,IF( OR(INDEX(Calculation!$BL$6:$BL$505,ROW(I876)/2-2,1)="",AND(INDEX(Calculation!$BL$6:$BL$505,ROW(I876)/2-2,1)="-",INDEX(Calculation!$BJ$6:$BJ$505,ROW(I876)/2-2,1)="-")),"",INDEX(Calculation!$BL$6:$BL$505,ROW(I876)/2-2,1)&amp; " - " &amp; INDEX(Calculation!$BM$6:$BM$505,ROW(I876)/2-2,1)),"")</f>
        <v/>
      </c>
      <c r="P877" s="45"/>
      <c r="Q877" s="92" t="str">
        <f t="shared" si="69"/>
        <v/>
      </c>
      <c r="R877" s="91" t="str">
        <f>IF(MOD(ROW(L876),2)=0,IF( OR(INDEX(Calculation!$BN$6:$BN$505,ROW(L876)/2-2,1)="",AND(INDEX(Calculation!$BN$6:$BN$505,ROW(L876)/2-2,1)="-",INDEX(Calculation!$BL$6:$BL$505,ROW(I876)/2-2,1)="-")),"",INDEX(Calculation!$BN$6:$BN$505,ROW(L876)/2-2,1)&amp; " - " &amp; INDEX(Calculation!$BO$6:$BO$505,ROW(L876)/2-2,1)),"")</f>
        <v/>
      </c>
      <c r="S877" s="63"/>
    </row>
    <row r="878" spans="2:19" x14ac:dyDescent="0.25">
      <c r="B878" s="62"/>
      <c r="C878" s="45"/>
      <c r="D878" s="81"/>
      <c r="E878" s="92" t="str">
        <f t="shared" si="65"/>
        <v/>
      </c>
      <c r="F878" s="91" t="str">
        <f>IF(MOD(ROW(F877),2)=0,IF( LEN(INDEX(Calculation!$BF$6:$BF$505,ROW(F877)/2-2,1))=0,"",INDEX(Calculation!$BF$6:$BF$505,ROW(F877)/2-2,1)&amp; " - " &amp; INDEX(Calculation!$BG$6:$BG$505,ROW(F877)/2-2,1)),"")</f>
        <v/>
      </c>
      <c r="G878" s="45"/>
      <c r="H878" s="92" t="str">
        <f t="shared" si="66"/>
        <v/>
      </c>
      <c r="I878" s="91" t="str">
        <f>IF(MOD(ROW(I877),2)=0,IF( OR(INDEX(Calculation!$BH$6:$BH$505,ROW(I877)/2-2,1)="",AND(INDEX(Calculation!$BH$6:$BH$505,ROW(I877)/2-2,1)="-",INDEX(Calculation!$BG$6:$BG$505,ROW(I877)/2-2,1)="-")),"",INDEX(Calculation!$BH$6:$BH$505,ROW(I877)/2-2,1)&amp; " - " &amp; INDEX(Calculation!$BI$6:$BI$505,ROW(I877)/2-2,1)),"")</f>
        <v/>
      </c>
      <c r="J878" s="45"/>
      <c r="K878" s="92" t="str">
        <f t="shared" si="67"/>
        <v/>
      </c>
      <c r="L878" s="91" t="str">
        <f>IF(MOD(ROW(I877),2)=0,IF( OR(INDEX(Calculation!$BJ$6:$BJ$505,ROW(I877)/2-2,1)="",AND(INDEX(Calculation!$BJ$6:$BJ$505,ROW(I877)/2-2,1)="-",INDEX(Calculation!$BH$6:$BH$505,ROW(I877)/2-2,1)="-")),"",INDEX(Calculation!$BJ$6:$BJ$505,ROW(I877)/2-2,1)&amp; " - " &amp; INDEX(Calculation!$BK$6:$BK$505,ROW(I877)/2-2,1)),"")</f>
        <v/>
      </c>
      <c r="M878" s="45"/>
      <c r="N878" s="92" t="str">
        <f t="shared" si="68"/>
        <v/>
      </c>
      <c r="O878" s="91" t="str">
        <f>IF(MOD(ROW(I877),2)=0,IF( OR(INDEX(Calculation!$BL$6:$BL$505,ROW(I877)/2-2,1)="",AND(INDEX(Calculation!$BL$6:$BL$505,ROW(I877)/2-2,1)="-",INDEX(Calculation!$BJ$6:$BJ$505,ROW(I877)/2-2,1)="-")),"",INDEX(Calculation!$BL$6:$BL$505,ROW(I877)/2-2,1)&amp; " - " &amp; INDEX(Calculation!$BM$6:$BM$505,ROW(I877)/2-2,1)),"")</f>
        <v/>
      </c>
      <c r="P878" s="45"/>
      <c r="Q878" s="92" t="str">
        <f t="shared" si="69"/>
        <v/>
      </c>
      <c r="R878" s="91" t="str">
        <f>IF(MOD(ROW(L877),2)=0,IF( OR(INDEX(Calculation!$BN$6:$BN$505,ROW(L877)/2-2,1)="",AND(INDEX(Calculation!$BN$6:$BN$505,ROW(L877)/2-2,1)="-",INDEX(Calculation!$BL$6:$BL$505,ROW(I877)/2-2,1)="-")),"",INDEX(Calculation!$BN$6:$BN$505,ROW(L877)/2-2,1)&amp; " - " &amp; INDEX(Calculation!$BO$6:$BO$505,ROW(L877)/2-2,1)),"")</f>
        <v/>
      </c>
      <c r="S878" s="63"/>
    </row>
    <row r="879" spans="2:19" x14ac:dyDescent="0.25">
      <c r="B879" s="62"/>
      <c r="C879" s="45"/>
      <c r="D879" s="81"/>
      <c r="E879" s="92" t="str">
        <f t="shared" si="65"/>
        <v/>
      </c>
      <c r="F879" s="91" t="str">
        <f>IF(MOD(ROW(F878),2)=0,IF( LEN(INDEX(Calculation!$BF$6:$BF$505,ROW(F878)/2-2,1))=0,"",INDEX(Calculation!$BF$6:$BF$505,ROW(F878)/2-2,1)&amp; " - " &amp; INDEX(Calculation!$BG$6:$BG$505,ROW(F878)/2-2,1)),"")</f>
        <v/>
      </c>
      <c r="G879" s="45"/>
      <c r="H879" s="92" t="str">
        <f t="shared" si="66"/>
        <v/>
      </c>
      <c r="I879" s="91" t="str">
        <f>IF(MOD(ROW(I878),2)=0,IF( OR(INDEX(Calculation!$BH$6:$BH$505,ROW(I878)/2-2,1)="",AND(INDEX(Calculation!$BH$6:$BH$505,ROW(I878)/2-2,1)="-",INDEX(Calculation!$BG$6:$BG$505,ROW(I878)/2-2,1)="-")),"",INDEX(Calculation!$BH$6:$BH$505,ROW(I878)/2-2,1)&amp; " - " &amp; INDEX(Calculation!$BI$6:$BI$505,ROW(I878)/2-2,1)),"")</f>
        <v/>
      </c>
      <c r="J879" s="45"/>
      <c r="K879" s="92" t="str">
        <f t="shared" si="67"/>
        <v/>
      </c>
      <c r="L879" s="91" t="str">
        <f>IF(MOD(ROW(I878),2)=0,IF( OR(INDEX(Calculation!$BJ$6:$BJ$505,ROW(I878)/2-2,1)="",AND(INDEX(Calculation!$BJ$6:$BJ$505,ROW(I878)/2-2,1)="-",INDEX(Calculation!$BH$6:$BH$505,ROW(I878)/2-2,1)="-")),"",INDEX(Calculation!$BJ$6:$BJ$505,ROW(I878)/2-2,1)&amp; " - " &amp; INDEX(Calculation!$BK$6:$BK$505,ROW(I878)/2-2,1)),"")</f>
        <v/>
      </c>
      <c r="M879" s="45"/>
      <c r="N879" s="92" t="str">
        <f t="shared" si="68"/>
        <v/>
      </c>
      <c r="O879" s="91" t="str">
        <f>IF(MOD(ROW(I878),2)=0,IF( OR(INDEX(Calculation!$BL$6:$BL$505,ROW(I878)/2-2,1)="",AND(INDEX(Calculation!$BL$6:$BL$505,ROW(I878)/2-2,1)="-",INDEX(Calculation!$BJ$6:$BJ$505,ROW(I878)/2-2,1)="-")),"",INDEX(Calculation!$BL$6:$BL$505,ROW(I878)/2-2,1)&amp; " - " &amp; INDEX(Calculation!$BM$6:$BM$505,ROW(I878)/2-2,1)),"")</f>
        <v/>
      </c>
      <c r="P879" s="45"/>
      <c r="Q879" s="92" t="str">
        <f t="shared" si="69"/>
        <v/>
      </c>
      <c r="R879" s="91" t="str">
        <f>IF(MOD(ROW(L878),2)=0,IF( OR(INDEX(Calculation!$BN$6:$BN$505,ROW(L878)/2-2,1)="",AND(INDEX(Calculation!$BN$6:$BN$505,ROW(L878)/2-2,1)="-",INDEX(Calculation!$BL$6:$BL$505,ROW(I878)/2-2,1)="-")),"",INDEX(Calculation!$BN$6:$BN$505,ROW(L878)/2-2,1)&amp; " - " &amp; INDEX(Calculation!$BO$6:$BO$505,ROW(L878)/2-2,1)),"")</f>
        <v/>
      </c>
      <c r="S879" s="63"/>
    </row>
    <row r="880" spans="2:19" x14ac:dyDescent="0.25">
      <c r="B880" s="62"/>
      <c r="C880" s="45"/>
      <c r="D880" s="81"/>
      <c r="E880" s="92" t="str">
        <f t="shared" si="65"/>
        <v/>
      </c>
      <c r="F880" s="91" t="str">
        <f>IF(MOD(ROW(F879),2)=0,IF( LEN(INDEX(Calculation!$BF$6:$BF$505,ROW(F879)/2-2,1))=0,"",INDEX(Calculation!$BF$6:$BF$505,ROW(F879)/2-2,1)&amp; " - " &amp; INDEX(Calculation!$BG$6:$BG$505,ROW(F879)/2-2,1)),"")</f>
        <v/>
      </c>
      <c r="G880" s="45"/>
      <c r="H880" s="92" t="str">
        <f t="shared" si="66"/>
        <v/>
      </c>
      <c r="I880" s="91" t="str">
        <f>IF(MOD(ROW(I879),2)=0,IF( OR(INDEX(Calculation!$BH$6:$BH$505,ROW(I879)/2-2,1)="",AND(INDEX(Calculation!$BH$6:$BH$505,ROW(I879)/2-2,1)="-",INDEX(Calculation!$BG$6:$BG$505,ROW(I879)/2-2,1)="-")),"",INDEX(Calculation!$BH$6:$BH$505,ROW(I879)/2-2,1)&amp; " - " &amp; INDEX(Calculation!$BI$6:$BI$505,ROW(I879)/2-2,1)),"")</f>
        <v/>
      </c>
      <c r="J880" s="45"/>
      <c r="K880" s="92" t="str">
        <f t="shared" si="67"/>
        <v/>
      </c>
      <c r="L880" s="91" t="str">
        <f>IF(MOD(ROW(I879),2)=0,IF( OR(INDEX(Calculation!$BJ$6:$BJ$505,ROW(I879)/2-2,1)="",AND(INDEX(Calculation!$BJ$6:$BJ$505,ROW(I879)/2-2,1)="-",INDEX(Calculation!$BH$6:$BH$505,ROW(I879)/2-2,1)="-")),"",INDEX(Calculation!$BJ$6:$BJ$505,ROW(I879)/2-2,1)&amp; " - " &amp; INDEX(Calculation!$BK$6:$BK$505,ROW(I879)/2-2,1)),"")</f>
        <v/>
      </c>
      <c r="M880" s="45"/>
      <c r="N880" s="92" t="str">
        <f t="shared" si="68"/>
        <v/>
      </c>
      <c r="O880" s="91" t="str">
        <f>IF(MOD(ROW(I879),2)=0,IF( OR(INDEX(Calculation!$BL$6:$BL$505,ROW(I879)/2-2,1)="",AND(INDEX(Calculation!$BL$6:$BL$505,ROW(I879)/2-2,1)="-",INDEX(Calculation!$BJ$6:$BJ$505,ROW(I879)/2-2,1)="-")),"",INDEX(Calculation!$BL$6:$BL$505,ROW(I879)/2-2,1)&amp; " - " &amp; INDEX(Calculation!$BM$6:$BM$505,ROW(I879)/2-2,1)),"")</f>
        <v/>
      </c>
      <c r="P880" s="45"/>
      <c r="Q880" s="92" t="str">
        <f t="shared" si="69"/>
        <v/>
      </c>
      <c r="R880" s="91" t="str">
        <f>IF(MOD(ROW(L879),2)=0,IF( OR(INDEX(Calculation!$BN$6:$BN$505,ROW(L879)/2-2,1)="",AND(INDEX(Calculation!$BN$6:$BN$505,ROW(L879)/2-2,1)="-",INDEX(Calculation!$BL$6:$BL$505,ROW(I879)/2-2,1)="-")),"",INDEX(Calculation!$BN$6:$BN$505,ROW(L879)/2-2,1)&amp; " - " &amp; INDEX(Calculation!$BO$6:$BO$505,ROW(L879)/2-2,1)),"")</f>
        <v/>
      </c>
      <c r="S880" s="63"/>
    </row>
    <row r="881" spans="2:19" x14ac:dyDescent="0.25">
      <c r="B881" s="62"/>
      <c r="C881" s="45"/>
      <c r="D881" s="81"/>
      <c r="E881" s="92" t="str">
        <f t="shared" si="65"/>
        <v/>
      </c>
      <c r="F881" s="91" t="str">
        <f>IF(MOD(ROW(F880),2)=0,IF( LEN(INDEX(Calculation!$BF$6:$BF$505,ROW(F880)/2-2,1))=0,"",INDEX(Calculation!$BF$6:$BF$505,ROW(F880)/2-2,1)&amp; " - " &amp; INDEX(Calculation!$BG$6:$BG$505,ROW(F880)/2-2,1)),"")</f>
        <v/>
      </c>
      <c r="G881" s="45"/>
      <c r="H881" s="92" t="str">
        <f t="shared" si="66"/>
        <v/>
      </c>
      <c r="I881" s="91" t="str">
        <f>IF(MOD(ROW(I880),2)=0,IF( OR(INDEX(Calculation!$BH$6:$BH$505,ROW(I880)/2-2,1)="",AND(INDEX(Calculation!$BH$6:$BH$505,ROW(I880)/2-2,1)="-",INDEX(Calculation!$BG$6:$BG$505,ROW(I880)/2-2,1)="-")),"",INDEX(Calculation!$BH$6:$BH$505,ROW(I880)/2-2,1)&amp; " - " &amp; INDEX(Calculation!$BI$6:$BI$505,ROW(I880)/2-2,1)),"")</f>
        <v/>
      </c>
      <c r="J881" s="45"/>
      <c r="K881" s="92" t="str">
        <f t="shared" si="67"/>
        <v/>
      </c>
      <c r="L881" s="91" t="str">
        <f>IF(MOD(ROW(I880),2)=0,IF( OR(INDEX(Calculation!$BJ$6:$BJ$505,ROW(I880)/2-2,1)="",AND(INDEX(Calculation!$BJ$6:$BJ$505,ROW(I880)/2-2,1)="-",INDEX(Calculation!$BH$6:$BH$505,ROW(I880)/2-2,1)="-")),"",INDEX(Calculation!$BJ$6:$BJ$505,ROW(I880)/2-2,1)&amp; " - " &amp; INDEX(Calculation!$BK$6:$BK$505,ROW(I880)/2-2,1)),"")</f>
        <v/>
      </c>
      <c r="M881" s="45"/>
      <c r="N881" s="92" t="str">
        <f t="shared" si="68"/>
        <v/>
      </c>
      <c r="O881" s="91" t="str">
        <f>IF(MOD(ROW(I880),2)=0,IF( OR(INDEX(Calculation!$BL$6:$BL$505,ROW(I880)/2-2,1)="",AND(INDEX(Calculation!$BL$6:$BL$505,ROW(I880)/2-2,1)="-",INDEX(Calculation!$BJ$6:$BJ$505,ROW(I880)/2-2,1)="-")),"",INDEX(Calculation!$BL$6:$BL$505,ROW(I880)/2-2,1)&amp; " - " &amp; INDEX(Calculation!$BM$6:$BM$505,ROW(I880)/2-2,1)),"")</f>
        <v/>
      </c>
      <c r="P881" s="45"/>
      <c r="Q881" s="92" t="str">
        <f t="shared" si="69"/>
        <v/>
      </c>
      <c r="R881" s="91" t="str">
        <f>IF(MOD(ROW(L880),2)=0,IF( OR(INDEX(Calculation!$BN$6:$BN$505,ROW(L880)/2-2,1)="",AND(INDEX(Calculation!$BN$6:$BN$505,ROW(L880)/2-2,1)="-",INDEX(Calculation!$BL$6:$BL$505,ROW(I880)/2-2,1)="-")),"",INDEX(Calculation!$BN$6:$BN$505,ROW(L880)/2-2,1)&amp; " - " &amp; INDEX(Calculation!$BO$6:$BO$505,ROW(L880)/2-2,1)),"")</f>
        <v/>
      </c>
      <c r="S881" s="63"/>
    </row>
    <row r="882" spans="2:19" x14ac:dyDescent="0.25">
      <c r="B882" s="62"/>
      <c r="C882" s="45"/>
      <c r="D882" s="81"/>
      <c r="E882" s="92" t="str">
        <f t="shared" si="65"/>
        <v/>
      </c>
      <c r="F882" s="91" t="str">
        <f>IF(MOD(ROW(F881),2)=0,IF( LEN(INDEX(Calculation!$BF$6:$BF$505,ROW(F881)/2-2,1))=0,"",INDEX(Calculation!$BF$6:$BF$505,ROW(F881)/2-2,1)&amp; " - " &amp; INDEX(Calculation!$BG$6:$BG$505,ROW(F881)/2-2,1)),"")</f>
        <v/>
      </c>
      <c r="G882" s="45"/>
      <c r="H882" s="92" t="str">
        <f t="shared" si="66"/>
        <v/>
      </c>
      <c r="I882" s="91" t="str">
        <f>IF(MOD(ROW(I881),2)=0,IF( OR(INDEX(Calculation!$BH$6:$BH$505,ROW(I881)/2-2,1)="",AND(INDEX(Calculation!$BH$6:$BH$505,ROW(I881)/2-2,1)="-",INDEX(Calculation!$BG$6:$BG$505,ROW(I881)/2-2,1)="-")),"",INDEX(Calculation!$BH$6:$BH$505,ROW(I881)/2-2,1)&amp; " - " &amp; INDEX(Calculation!$BI$6:$BI$505,ROW(I881)/2-2,1)),"")</f>
        <v/>
      </c>
      <c r="J882" s="45"/>
      <c r="K882" s="92" t="str">
        <f t="shared" si="67"/>
        <v/>
      </c>
      <c r="L882" s="91" t="str">
        <f>IF(MOD(ROW(I881),2)=0,IF( OR(INDEX(Calculation!$BJ$6:$BJ$505,ROW(I881)/2-2,1)="",AND(INDEX(Calculation!$BJ$6:$BJ$505,ROW(I881)/2-2,1)="-",INDEX(Calculation!$BH$6:$BH$505,ROW(I881)/2-2,1)="-")),"",INDEX(Calculation!$BJ$6:$BJ$505,ROW(I881)/2-2,1)&amp; " - " &amp; INDEX(Calculation!$BK$6:$BK$505,ROW(I881)/2-2,1)),"")</f>
        <v/>
      </c>
      <c r="M882" s="45"/>
      <c r="N882" s="92" t="str">
        <f t="shared" si="68"/>
        <v/>
      </c>
      <c r="O882" s="91" t="str">
        <f>IF(MOD(ROW(I881),2)=0,IF( OR(INDEX(Calculation!$BL$6:$BL$505,ROW(I881)/2-2,1)="",AND(INDEX(Calculation!$BL$6:$BL$505,ROW(I881)/2-2,1)="-",INDEX(Calculation!$BJ$6:$BJ$505,ROW(I881)/2-2,1)="-")),"",INDEX(Calculation!$BL$6:$BL$505,ROW(I881)/2-2,1)&amp; " - " &amp; INDEX(Calculation!$BM$6:$BM$505,ROW(I881)/2-2,1)),"")</f>
        <v/>
      </c>
      <c r="P882" s="45"/>
      <c r="Q882" s="92" t="str">
        <f t="shared" si="69"/>
        <v/>
      </c>
      <c r="R882" s="91" t="str">
        <f>IF(MOD(ROW(L881),2)=0,IF( OR(INDEX(Calculation!$BN$6:$BN$505,ROW(L881)/2-2,1)="",AND(INDEX(Calculation!$BN$6:$BN$505,ROW(L881)/2-2,1)="-",INDEX(Calculation!$BL$6:$BL$505,ROW(I881)/2-2,1)="-")),"",INDEX(Calculation!$BN$6:$BN$505,ROW(L881)/2-2,1)&amp; " - " &amp; INDEX(Calculation!$BO$6:$BO$505,ROW(L881)/2-2,1)),"")</f>
        <v/>
      </c>
      <c r="S882" s="63"/>
    </row>
    <row r="883" spans="2:19" x14ac:dyDescent="0.25">
      <c r="B883" s="62"/>
      <c r="C883" s="45"/>
      <c r="D883" s="81"/>
      <c r="E883" s="92" t="str">
        <f t="shared" si="65"/>
        <v/>
      </c>
      <c r="F883" s="91" t="str">
        <f>IF(MOD(ROW(F882),2)=0,IF( LEN(INDEX(Calculation!$BF$6:$BF$505,ROW(F882)/2-2,1))=0,"",INDEX(Calculation!$BF$6:$BF$505,ROW(F882)/2-2,1)&amp; " - " &amp; INDEX(Calculation!$BG$6:$BG$505,ROW(F882)/2-2,1)),"")</f>
        <v/>
      </c>
      <c r="G883" s="45"/>
      <c r="H883" s="92" t="str">
        <f t="shared" si="66"/>
        <v/>
      </c>
      <c r="I883" s="91" t="str">
        <f>IF(MOD(ROW(I882),2)=0,IF( OR(INDEX(Calculation!$BH$6:$BH$505,ROW(I882)/2-2,1)="",AND(INDEX(Calculation!$BH$6:$BH$505,ROW(I882)/2-2,1)="-",INDEX(Calculation!$BG$6:$BG$505,ROW(I882)/2-2,1)="-")),"",INDEX(Calculation!$BH$6:$BH$505,ROW(I882)/2-2,1)&amp; " - " &amp; INDEX(Calculation!$BI$6:$BI$505,ROW(I882)/2-2,1)),"")</f>
        <v/>
      </c>
      <c r="J883" s="45"/>
      <c r="K883" s="92" t="str">
        <f t="shared" si="67"/>
        <v/>
      </c>
      <c r="L883" s="91" t="str">
        <f>IF(MOD(ROW(I882),2)=0,IF( OR(INDEX(Calculation!$BJ$6:$BJ$505,ROW(I882)/2-2,1)="",AND(INDEX(Calculation!$BJ$6:$BJ$505,ROW(I882)/2-2,1)="-",INDEX(Calculation!$BH$6:$BH$505,ROW(I882)/2-2,1)="-")),"",INDEX(Calculation!$BJ$6:$BJ$505,ROW(I882)/2-2,1)&amp; " - " &amp; INDEX(Calculation!$BK$6:$BK$505,ROW(I882)/2-2,1)),"")</f>
        <v/>
      </c>
      <c r="M883" s="45"/>
      <c r="N883" s="92" t="str">
        <f t="shared" si="68"/>
        <v/>
      </c>
      <c r="O883" s="91" t="str">
        <f>IF(MOD(ROW(I882),2)=0,IF( OR(INDEX(Calculation!$BL$6:$BL$505,ROW(I882)/2-2,1)="",AND(INDEX(Calculation!$BL$6:$BL$505,ROW(I882)/2-2,1)="-",INDEX(Calculation!$BJ$6:$BJ$505,ROW(I882)/2-2,1)="-")),"",INDEX(Calculation!$BL$6:$BL$505,ROW(I882)/2-2,1)&amp; " - " &amp; INDEX(Calculation!$BM$6:$BM$505,ROW(I882)/2-2,1)),"")</f>
        <v/>
      </c>
      <c r="P883" s="45"/>
      <c r="Q883" s="92" t="str">
        <f t="shared" si="69"/>
        <v/>
      </c>
      <c r="R883" s="91" t="str">
        <f>IF(MOD(ROW(L882),2)=0,IF( OR(INDEX(Calculation!$BN$6:$BN$505,ROW(L882)/2-2,1)="",AND(INDEX(Calculation!$BN$6:$BN$505,ROW(L882)/2-2,1)="-",INDEX(Calculation!$BL$6:$BL$505,ROW(I882)/2-2,1)="-")),"",INDEX(Calculation!$BN$6:$BN$505,ROW(L882)/2-2,1)&amp; " - " &amp; INDEX(Calculation!$BO$6:$BO$505,ROW(L882)/2-2,1)),"")</f>
        <v/>
      </c>
      <c r="S883" s="63"/>
    </row>
    <row r="884" spans="2:19" x14ac:dyDescent="0.25">
      <c r="B884" s="62"/>
      <c r="C884" s="45"/>
      <c r="D884" s="81"/>
      <c r="E884" s="92" t="str">
        <f t="shared" si="65"/>
        <v/>
      </c>
      <c r="F884" s="91" t="str">
        <f>IF(MOD(ROW(F883),2)=0,IF( LEN(INDEX(Calculation!$BF$6:$BF$505,ROW(F883)/2-2,1))=0,"",INDEX(Calculation!$BF$6:$BF$505,ROW(F883)/2-2,1)&amp; " - " &amp; INDEX(Calculation!$BG$6:$BG$505,ROW(F883)/2-2,1)),"")</f>
        <v/>
      </c>
      <c r="G884" s="45"/>
      <c r="H884" s="92" t="str">
        <f t="shared" si="66"/>
        <v/>
      </c>
      <c r="I884" s="91" t="str">
        <f>IF(MOD(ROW(I883),2)=0,IF( OR(INDEX(Calculation!$BH$6:$BH$505,ROW(I883)/2-2,1)="",AND(INDEX(Calculation!$BH$6:$BH$505,ROW(I883)/2-2,1)="-",INDEX(Calculation!$BG$6:$BG$505,ROW(I883)/2-2,1)="-")),"",INDEX(Calculation!$BH$6:$BH$505,ROW(I883)/2-2,1)&amp; " - " &amp; INDEX(Calculation!$BI$6:$BI$505,ROW(I883)/2-2,1)),"")</f>
        <v/>
      </c>
      <c r="J884" s="45"/>
      <c r="K884" s="92" t="str">
        <f t="shared" si="67"/>
        <v/>
      </c>
      <c r="L884" s="91" t="str">
        <f>IF(MOD(ROW(I883),2)=0,IF( OR(INDEX(Calculation!$BJ$6:$BJ$505,ROW(I883)/2-2,1)="",AND(INDEX(Calculation!$BJ$6:$BJ$505,ROW(I883)/2-2,1)="-",INDEX(Calculation!$BH$6:$BH$505,ROW(I883)/2-2,1)="-")),"",INDEX(Calculation!$BJ$6:$BJ$505,ROW(I883)/2-2,1)&amp; " - " &amp; INDEX(Calculation!$BK$6:$BK$505,ROW(I883)/2-2,1)),"")</f>
        <v/>
      </c>
      <c r="M884" s="45"/>
      <c r="N884" s="92" t="str">
        <f t="shared" si="68"/>
        <v/>
      </c>
      <c r="O884" s="91" t="str">
        <f>IF(MOD(ROW(I883),2)=0,IF( OR(INDEX(Calculation!$BL$6:$BL$505,ROW(I883)/2-2,1)="",AND(INDEX(Calculation!$BL$6:$BL$505,ROW(I883)/2-2,1)="-",INDEX(Calculation!$BJ$6:$BJ$505,ROW(I883)/2-2,1)="-")),"",INDEX(Calculation!$BL$6:$BL$505,ROW(I883)/2-2,1)&amp; " - " &amp; INDEX(Calculation!$BM$6:$BM$505,ROW(I883)/2-2,1)),"")</f>
        <v/>
      </c>
      <c r="P884" s="45"/>
      <c r="Q884" s="92" t="str">
        <f t="shared" si="69"/>
        <v/>
      </c>
      <c r="R884" s="91" t="str">
        <f>IF(MOD(ROW(L883),2)=0,IF( OR(INDEX(Calculation!$BN$6:$BN$505,ROW(L883)/2-2,1)="",AND(INDEX(Calculation!$BN$6:$BN$505,ROW(L883)/2-2,1)="-",INDEX(Calculation!$BL$6:$BL$505,ROW(I883)/2-2,1)="-")),"",INDEX(Calculation!$BN$6:$BN$505,ROW(L883)/2-2,1)&amp; " - " &amp; INDEX(Calculation!$BO$6:$BO$505,ROW(L883)/2-2,1)),"")</f>
        <v/>
      </c>
      <c r="S884" s="63"/>
    </row>
    <row r="885" spans="2:19" x14ac:dyDescent="0.25">
      <c r="B885" s="62"/>
      <c r="C885" s="45"/>
      <c r="D885" s="81"/>
      <c r="E885" s="92" t="str">
        <f t="shared" si="65"/>
        <v/>
      </c>
      <c r="F885" s="91" t="str">
        <f>IF(MOD(ROW(F884),2)=0,IF( LEN(INDEX(Calculation!$BF$6:$BF$505,ROW(F884)/2-2,1))=0,"",INDEX(Calculation!$BF$6:$BF$505,ROW(F884)/2-2,1)&amp; " - " &amp; INDEX(Calculation!$BG$6:$BG$505,ROW(F884)/2-2,1)),"")</f>
        <v/>
      </c>
      <c r="G885" s="45"/>
      <c r="H885" s="92" t="str">
        <f t="shared" si="66"/>
        <v/>
      </c>
      <c r="I885" s="91" t="str">
        <f>IF(MOD(ROW(I884),2)=0,IF( OR(INDEX(Calculation!$BH$6:$BH$505,ROW(I884)/2-2,1)="",AND(INDEX(Calculation!$BH$6:$BH$505,ROW(I884)/2-2,1)="-",INDEX(Calculation!$BG$6:$BG$505,ROW(I884)/2-2,1)="-")),"",INDEX(Calculation!$BH$6:$BH$505,ROW(I884)/2-2,1)&amp; " - " &amp; INDEX(Calculation!$BI$6:$BI$505,ROW(I884)/2-2,1)),"")</f>
        <v/>
      </c>
      <c r="J885" s="45"/>
      <c r="K885" s="92" t="str">
        <f t="shared" si="67"/>
        <v/>
      </c>
      <c r="L885" s="91" t="str">
        <f>IF(MOD(ROW(I884),2)=0,IF( OR(INDEX(Calculation!$BJ$6:$BJ$505,ROW(I884)/2-2,1)="",AND(INDEX(Calculation!$BJ$6:$BJ$505,ROW(I884)/2-2,1)="-",INDEX(Calculation!$BH$6:$BH$505,ROW(I884)/2-2,1)="-")),"",INDEX(Calculation!$BJ$6:$BJ$505,ROW(I884)/2-2,1)&amp; " - " &amp; INDEX(Calculation!$BK$6:$BK$505,ROW(I884)/2-2,1)),"")</f>
        <v/>
      </c>
      <c r="M885" s="45"/>
      <c r="N885" s="92" t="str">
        <f t="shared" si="68"/>
        <v/>
      </c>
      <c r="O885" s="91" t="str">
        <f>IF(MOD(ROW(I884),2)=0,IF( OR(INDEX(Calculation!$BL$6:$BL$505,ROW(I884)/2-2,1)="",AND(INDEX(Calculation!$BL$6:$BL$505,ROW(I884)/2-2,1)="-",INDEX(Calculation!$BJ$6:$BJ$505,ROW(I884)/2-2,1)="-")),"",INDEX(Calculation!$BL$6:$BL$505,ROW(I884)/2-2,1)&amp; " - " &amp; INDEX(Calculation!$BM$6:$BM$505,ROW(I884)/2-2,1)),"")</f>
        <v/>
      </c>
      <c r="P885" s="45"/>
      <c r="Q885" s="92" t="str">
        <f t="shared" si="69"/>
        <v/>
      </c>
      <c r="R885" s="91" t="str">
        <f>IF(MOD(ROW(L884),2)=0,IF( OR(INDEX(Calculation!$BN$6:$BN$505,ROW(L884)/2-2,1)="",AND(INDEX(Calculation!$BN$6:$BN$505,ROW(L884)/2-2,1)="-",INDEX(Calculation!$BL$6:$BL$505,ROW(I884)/2-2,1)="-")),"",INDEX(Calculation!$BN$6:$BN$505,ROW(L884)/2-2,1)&amp; " - " &amp; INDEX(Calculation!$BO$6:$BO$505,ROW(L884)/2-2,1)),"")</f>
        <v/>
      </c>
      <c r="S885" s="63"/>
    </row>
    <row r="886" spans="2:19" x14ac:dyDescent="0.25">
      <c r="B886" s="62"/>
      <c r="C886" s="45"/>
      <c r="D886" s="81"/>
      <c r="E886" s="92" t="str">
        <f t="shared" si="65"/>
        <v/>
      </c>
      <c r="F886" s="91" t="str">
        <f>IF(MOD(ROW(F885),2)=0,IF( LEN(INDEX(Calculation!$BF$6:$BF$505,ROW(F885)/2-2,1))=0,"",INDEX(Calculation!$BF$6:$BF$505,ROW(F885)/2-2,1)&amp; " - " &amp; INDEX(Calculation!$BG$6:$BG$505,ROW(F885)/2-2,1)),"")</f>
        <v/>
      </c>
      <c r="G886" s="45"/>
      <c r="H886" s="92" t="str">
        <f t="shared" si="66"/>
        <v/>
      </c>
      <c r="I886" s="91" t="str">
        <f>IF(MOD(ROW(I885),2)=0,IF( OR(INDEX(Calculation!$BH$6:$BH$505,ROW(I885)/2-2,1)="",AND(INDEX(Calculation!$BH$6:$BH$505,ROW(I885)/2-2,1)="-",INDEX(Calculation!$BG$6:$BG$505,ROW(I885)/2-2,1)="-")),"",INDEX(Calculation!$BH$6:$BH$505,ROW(I885)/2-2,1)&amp; " - " &amp; INDEX(Calculation!$BI$6:$BI$505,ROW(I885)/2-2,1)),"")</f>
        <v/>
      </c>
      <c r="J886" s="45"/>
      <c r="K886" s="92" t="str">
        <f t="shared" si="67"/>
        <v/>
      </c>
      <c r="L886" s="91" t="str">
        <f>IF(MOD(ROW(I885),2)=0,IF( OR(INDEX(Calculation!$BJ$6:$BJ$505,ROW(I885)/2-2,1)="",AND(INDEX(Calculation!$BJ$6:$BJ$505,ROW(I885)/2-2,1)="-",INDEX(Calculation!$BH$6:$BH$505,ROW(I885)/2-2,1)="-")),"",INDEX(Calculation!$BJ$6:$BJ$505,ROW(I885)/2-2,1)&amp; " - " &amp; INDEX(Calculation!$BK$6:$BK$505,ROW(I885)/2-2,1)),"")</f>
        <v/>
      </c>
      <c r="M886" s="45"/>
      <c r="N886" s="92" t="str">
        <f t="shared" si="68"/>
        <v/>
      </c>
      <c r="O886" s="91" t="str">
        <f>IF(MOD(ROW(I885),2)=0,IF( OR(INDEX(Calculation!$BL$6:$BL$505,ROW(I885)/2-2,1)="",AND(INDEX(Calculation!$BL$6:$BL$505,ROW(I885)/2-2,1)="-",INDEX(Calculation!$BJ$6:$BJ$505,ROW(I885)/2-2,1)="-")),"",INDEX(Calculation!$BL$6:$BL$505,ROW(I885)/2-2,1)&amp; " - " &amp; INDEX(Calculation!$BM$6:$BM$505,ROW(I885)/2-2,1)),"")</f>
        <v/>
      </c>
      <c r="P886" s="45"/>
      <c r="Q886" s="92" t="str">
        <f t="shared" si="69"/>
        <v/>
      </c>
      <c r="R886" s="91" t="str">
        <f>IF(MOD(ROW(L885),2)=0,IF( OR(INDEX(Calculation!$BN$6:$BN$505,ROW(L885)/2-2,1)="",AND(INDEX(Calculation!$BN$6:$BN$505,ROW(L885)/2-2,1)="-",INDEX(Calculation!$BL$6:$BL$505,ROW(I885)/2-2,1)="-")),"",INDEX(Calculation!$BN$6:$BN$505,ROW(L885)/2-2,1)&amp; " - " &amp; INDEX(Calculation!$BO$6:$BO$505,ROW(L885)/2-2,1)),"")</f>
        <v/>
      </c>
      <c r="S886" s="63"/>
    </row>
    <row r="887" spans="2:19" x14ac:dyDescent="0.25">
      <c r="B887" s="62"/>
      <c r="C887" s="45"/>
      <c r="D887" s="81"/>
      <c r="E887" s="92" t="str">
        <f t="shared" si="65"/>
        <v/>
      </c>
      <c r="F887" s="91" t="str">
        <f>IF(MOD(ROW(F886),2)=0,IF( LEN(INDEX(Calculation!$BF$6:$BF$505,ROW(F886)/2-2,1))=0,"",INDEX(Calculation!$BF$6:$BF$505,ROW(F886)/2-2,1)&amp; " - " &amp; INDEX(Calculation!$BG$6:$BG$505,ROW(F886)/2-2,1)),"")</f>
        <v/>
      </c>
      <c r="G887" s="45"/>
      <c r="H887" s="92" t="str">
        <f t="shared" si="66"/>
        <v/>
      </c>
      <c r="I887" s="91" t="str">
        <f>IF(MOD(ROW(I886),2)=0,IF( OR(INDEX(Calculation!$BH$6:$BH$505,ROW(I886)/2-2,1)="",AND(INDEX(Calculation!$BH$6:$BH$505,ROW(I886)/2-2,1)="-",INDEX(Calculation!$BG$6:$BG$505,ROW(I886)/2-2,1)="-")),"",INDEX(Calculation!$BH$6:$BH$505,ROW(I886)/2-2,1)&amp; " - " &amp; INDEX(Calculation!$BI$6:$BI$505,ROW(I886)/2-2,1)),"")</f>
        <v/>
      </c>
      <c r="J887" s="45"/>
      <c r="K887" s="92" t="str">
        <f t="shared" si="67"/>
        <v/>
      </c>
      <c r="L887" s="91" t="str">
        <f>IF(MOD(ROW(I886),2)=0,IF( OR(INDEX(Calculation!$BJ$6:$BJ$505,ROW(I886)/2-2,1)="",AND(INDEX(Calculation!$BJ$6:$BJ$505,ROW(I886)/2-2,1)="-",INDEX(Calculation!$BH$6:$BH$505,ROW(I886)/2-2,1)="-")),"",INDEX(Calculation!$BJ$6:$BJ$505,ROW(I886)/2-2,1)&amp; " - " &amp; INDEX(Calculation!$BK$6:$BK$505,ROW(I886)/2-2,1)),"")</f>
        <v/>
      </c>
      <c r="M887" s="45"/>
      <c r="N887" s="92" t="str">
        <f t="shared" si="68"/>
        <v/>
      </c>
      <c r="O887" s="91" t="str">
        <f>IF(MOD(ROW(I886),2)=0,IF( OR(INDEX(Calculation!$BL$6:$BL$505,ROW(I886)/2-2,1)="",AND(INDEX(Calculation!$BL$6:$BL$505,ROW(I886)/2-2,1)="-",INDEX(Calculation!$BJ$6:$BJ$505,ROW(I886)/2-2,1)="-")),"",INDEX(Calculation!$BL$6:$BL$505,ROW(I886)/2-2,1)&amp; " - " &amp; INDEX(Calculation!$BM$6:$BM$505,ROW(I886)/2-2,1)),"")</f>
        <v/>
      </c>
      <c r="P887" s="45"/>
      <c r="Q887" s="92" t="str">
        <f t="shared" si="69"/>
        <v/>
      </c>
      <c r="R887" s="91" t="str">
        <f>IF(MOD(ROW(L886),2)=0,IF( OR(INDEX(Calculation!$BN$6:$BN$505,ROW(L886)/2-2,1)="",AND(INDEX(Calculation!$BN$6:$BN$505,ROW(L886)/2-2,1)="-",INDEX(Calculation!$BL$6:$BL$505,ROW(I886)/2-2,1)="-")),"",INDEX(Calculation!$BN$6:$BN$505,ROW(L886)/2-2,1)&amp; " - " &amp; INDEX(Calculation!$BO$6:$BO$505,ROW(L886)/2-2,1)),"")</f>
        <v/>
      </c>
      <c r="S887" s="63"/>
    </row>
    <row r="888" spans="2:19" x14ac:dyDescent="0.25">
      <c r="B888" s="62"/>
      <c r="C888" s="45"/>
      <c r="D888" s="81"/>
      <c r="E888" s="92" t="str">
        <f t="shared" si="65"/>
        <v/>
      </c>
      <c r="F888" s="91" t="str">
        <f>IF(MOD(ROW(F887),2)=0,IF( LEN(INDEX(Calculation!$BF$6:$BF$505,ROW(F887)/2-2,1))=0,"",INDEX(Calculation!$BF$6:$BF$505,ROW(F887)/2-2,1)&amp; " - " &amp; INDEX(Calculation!$BG$6:$BG$505,ROW(F887)/2-2,1)),"")</f>
        <v/>
      </c>
      <c r="G888" s="45"/>
      <c r="H888" s="92" t="str">
        <f t="shared" si="66"/>
        <v/>
      </c>
      <c r="I888" s="91" t="str">
        <f>IF(MOD(ROW(I887),2)=0,IF( OR(INDEX(Calculation!$BH$6:$BH$505,ROW(I887)/2-2,1)="",AND(INDEX(Calculation!$BH$6:$BH$505,ROW(I887)/2-2,1)="-",INDEX(Calculation!$BG$6:$BG$505,ROW(I887)/2-2,1)="-")),"",INDEX(Calculation!$BH$6:$BH$505,ROW(I887)/2-2,1)&amp; " - " &amp; INDEX(Calculation!$BI$6:$BI$505,ROW(I887)/2-2,1)),"")</f>
        <v/>
      </c>
      <c r="J888" s="45"/>
      <c r="K888" s="92" t="str">
        <f t="shared" si="67"/>
        <v/>
      </c>
      <c r="L888" s="91" t="str">
        <f>IF(MOD(ROW(I887),2)=0,IF( OR(INDEX(Calculation!$BJ$6:$BJ$505,ROW(I887)/2-2,1)="",AND(INDEX(Calculation!$BJ$6:$BJ$505,ROW(I887)/2-2,1)="-",INDEX(Calculation!$BH$6:$BH$505,ROW(I887)/2-2,1)="-")),"",INDEX(Calculation!$BJ$6:$BJ$505,ROW(I887)/2-2,1)&amp; " - " &amp; INDEX(Calculation!$BK$6:$BK$505,ROW(I887)/2-2,1)),"")</f>
        <v/>
      </c>
      <c r="M888" s="45"/>
      <c r="N888" s="92" t="str">
        <f t="shared" si="68"/>
        <v/>
      </c>
      <c r="O888" s="91" t="str">
        <f>IF(MOD(ROW(I887),2)=0,IF( OR(INDEX(Calculation!$BL$6:$BL$505,ROW(I887)/2-2,1)="",AND(INDEX(Calculation!$BL$6:$BL$505,ROW(I887)/2-2,1)="-",INDEX(Calculation!$BJ$6:$BJ$505,ROW(I887)/2-2,1)="-")),"",INDEX(Calculation!$BL$6:$BL$505,ROW(I887)/2-2,1)&amp; " - " &amp; INDEX(Calculation!$BM$6:$BM$505,ROW(I887)/2-2,1)),"")</f>
        <v/>
      </c>
      <c r="P888" s="45"/>
      <c r="Q888" s="92" t="str">
        <f t="shared" si="69"/>
        <v/>
      </c>
      <c r="R888" s="91" t="str">
        <f>IF(MOD(ROW(L887),2)=0,IF( OR(INDEX(Calculation!$BN$6:$BN$505,ROW(L887)/2-2,1)="",AND(INDEX(Calculation!$BN$6:$BN$505,ROW(L887)/2-2,1)="-",INDEX(Calculation!$BL$6:$BL$505,ROW(I887)/2-2,1)="-")),"",INDEX(Calculation!$BN$6:$BN$505,ROW(L887)/2-2,1)&amp; " - " &amp; INDEX(Calculation!$BO$6:$BO$505,ROW(L887)/2-2,1)),"")</f>
        <v/>
      </c>
      <c r="S888" s="63"/>
    </row>
    <row r="889" spans="2:19" x14ac:dyDescent="0.25">
      <c r="B889" s="62"/>
      <c r="C889" s="45"/>
      <c r="D889" s="81"/>
      <c r="E889" s="92" t="str">
        <f t="shared" si="65"/>
        <v/>
      </c>
      <c r="F889" s="91" t="str">
        <f>IF(MOD(ROW(F888),2)=0,IF( LEN(INDEX(Calculation!$BF$6:$BF$505,ROW(F888)/2-2,1))=0,"",INDEX(Calculation!$BF$6:$BF$505,ROW(F888)/2-2,1)&amp; " - " &amp; INDEX(Calculation!$BG$6:$BG$505,ROW(F888)/2-2,1)),"")</f>
        <v/>
      </c>
      <c r="G889" s="45"/>
      <c r="H889" s="92" t="str">
        <f t="shared" si="66"/>
        <v/>
      </c>
      <c r="I889" s="91" t="str">
        <f>IF(MOD(ROW(I888),2)=0,IF( OR(INDEX(Calculation!$BH$6:$BH$505,ROW(I888)/2-2,1)="",AND(INDEX(Calculation!$BH$6:$BH$505,ROW(I888)/2-2,1)="-",INDEX(Calculation!$BG$6:$BG$505,ROW(I888)/2-2,1)="-")),"",INDEX(Calculation!$BH$6:$BH$505,ROW(I888)/2-2,1)&amp; " - " &amp; INDEX(Calculation!$BI$6:$BI$505,ROW(I888)/2-2,1)),"")</f>
        <v/>
      </c>
      <c r="J889" s="45"/>
      <c r="K889" s="92" t="str">
        <f t="shared" si="67"/>
        <v/>
      </c>
      <c r="L889" s="91" t="str">
        <f>IF(MOD(ROW(I888),2)=0,IF( OR(INDEX(Calculation!$BJ$6:$BJ$505,ROW(I888)/2-2,1)="",AND(INDEX(Calculation!$BJ$6:$BJ$505,ROW(I888)/2-2,1)="-",INDEX(Calculation!$BH$6:$BH$505,ROW(I888)/2-2,1)="-")),"",INDEX(Calculation!$BJ$6:$BJ$505,ROW(I888)/2-2,1)&amp; " - " &amp; INDEX(Calculation!$BK$6:$BK$505,ROW(I888)/2-2,1)),"")</f>
        <v/>
      </c>
      <c r="M889" s="45"/>
      <c r="N889" s="92" t="str">
        <f t="shared" si="68"/>
        <v/>
      </c>
      <c r="O889" s="91" t="str">
        <f>IF(MOD(ROW(I888),2)=0,IF( OR(INDEX(Calculation!$BL$6:$BL$505,ROW(I888)/2-2,1)="",AND(INDEX(Calculation!$BL$6:$BL$505,ROW(I888)/2-2,1)="-",INDEX(Calculation!$BJ$6:$BJ$505,ROW(I888)/2-2,1)="-")),"",INDEX(Calculation!$BL$6:$BL$505,ROW(I888)/2-2,1)&amp; " - " &amp; INDEX(Calculation!$BM$6:$BM$505,ROW(I888)/2-2,1)),"")</f>
        <v/>
      </c>
      <c r="P889" s="45"/>
      <c r="Q889" s="92" t="str">
        <f t="shared" si="69"/>
        <v/>
      </c>
      <c r="R889" s="91" t="str">
        <f>IF(MOD(ROW(L888),2)=0,IF( OR(INDEX(Calculation!$BN$6:$BN$505,ROW(L888)/2-2,1)="",AND(INDEX(Calculation!$BN$6:$BN$505,ROW(L888)/2-2,1)="-",INDEX(Calculation!$BL$6:$BL$505,ROW(I888)/2-2,1)="-")),"",INDEX(Calculation!$BN$6:$BN$505,ROW(L888)/2-2,1)&amp; " - " &amp; INDEX(Calculation!$BO$6:$BO$505,ROW(L888)/2-2,1)),"")</f>
        <v/>
      </c>
      <c r="S889" s="63"/>
    </row>
    <row r="890" spans="2:19" x14ac:dyDescent="0.25">
      <c r="B890" s="62"/>
      <c r="C890" s="45"/>
      <c r="D890" s="81"/>
      <c r="E890" s="92" t="str">
        <f t="shared" si="65"/>
        <v/>
      </c>
      <c r="F890" s="91" t="str">
        <f>IF(MOD(ROW(F889),2)=0,IF( LEN(INDEX(Calculation!$BF$6:$BF$505,ROW(F889)/2-2,1))=0,"",INDEX(Calculation!$BF$6:$BF$505,ROW(F889)/2-2,1)&amp; " - " &amp; INDEX(Calculation!$BG$6:$BG$505,ROW(F889)/2-2,1)),"")</f>
        <v/>
      </c>
      <c r="G890" s="45"/>
      <c r="H890" s="92" t="str">
        <f t="shared" si="66"/>
        <v/>
      </c>
      <c r="I890" s="91" t="str">
        <f>IF(MOD(ROW(I889),2)=0,IF( OR(INDEX(Calculation!$BH$6:$BH$505,ROW(I889)/2-2,1)="",AND(INDEX(Calculation!$BH$6:$BH$505,ROW(I889)/2-2,1)="-",INDEX(Calculation!$BG$6:$BG$505,ROW(I889)/2-2,1)="-")),"",INDEX(Calculation!$BH$6:$BH$505,ROW(I889)/2-2,1)&amp; " - " &amp; INDEX(Calculation!$BI$6:$BI$505,ROW(I889)/2-2,1)),"")</f>
        <v/>
      </c>
      <c r="J890" s="45"/>
      <c r="K890" s="92" t="str">
        <f t="shared" si="67"/>
        <v/>
      </c>
      <c r="L890" s="91" t="str">
        <f>IF(MOD(ROW(I889),2)=0,IF( OR(INDEX(Calculation!$BJ$6:$BJ$505,ROW(I889)/2-2,1)="",AND(INDEX(Calculation!$BJ$6:$BJ$505,ROW(I889)/2-2,1)="-",INDEX(Calculation!$BH$6:$BH$505,ROW(I889)/2-2,1)="-")),"",INDEX(Calculation!$BJ$6:$BJ$505,ROW(I889)/2-2,1)&amp; " - " &amp; INDEX(Calculation!$BK$6:$BK$505,ROW(I889)/2-2,1)),"")</f>
        <v/>
      </c>
      <c r="M890" s="45"/>
      <c r="N890" s="92" t="str">
        <f t="shared" si="68"/>
        <v/>
      </c>
      <c r="O890" s="91" t="str">
        <f>IF(MOD(ROW(I889),2)=0,IF( OR(INDEX(Calculation!$BL$6:$BL$505,ROW(I889)/2-2,1)="",AND(INDEX(Calculation!$BL$6:$BL$505,ROW(I889)/2-2,1)="-",INDEX(Calculation!$BJ$6:$BJ$505,ROW(I889)/2-2,1)="-")),"",INDEX(Calculation!$BL$6:$BL$505,ROW(I889)/2-2,1)&amp; " - " &amp; INDEX(Calculation!$BM$6:$BM$505,ROW(I889)/2-2,1)),"")</f>
        <v/>
      </c>
      <c r="P890" s="45"/>
      <c r="Q890" s="92" t="str">
        <f t="shared" si="69"/>
        <v/>
      </c>
      <c r="R890" s="91" t="str">
        <f>IF(MOD(ROW(L889),2)=0,IF( OR(INDEX(Calculation!$BN$6:$BN$505,ROW(L889)/2-2,1)="",AND(INDEX(Calculation!$BN$6:$BN$505,ROW(L889)/2-2,1)="-",INDEX(Calculation!$BL$6:$BL$505,ROW(I889)/2-2,1)="-")),"",INDEX(Calculation!$BN$6:$BN$505,ROW(L889)/2-2,1)&amp; " - " &amp; INDEX(Calculation!$BO$6:$BO$505,ROW(L889)/2-2,1)),"")</f>
        <v/>
      </c>
      <c r="S890" s="63"/>
    </row>
    <row r="891" spans="2:19" x14ac:dyDescent="0.25">
      <c r="B891" s="62"/>
      <c r="C891" s="45"/>
      <c r="D891" s="81"/>
      <c r="E891" s="92" t="str">
        <f t="shared" si="65"/>
        <v/>
      </c>
      <c r="F891" s="91" t="str">
        <f>IF(MOD(ROW(F890),2)=0,IF( LEN(INDEX(Calculation!$BF$6:$BF$505,ROW(F890)/2-2,1))=0,"",INDEX(Calculation!$BF$6:$BF$505,ROW(F890)/2-2,1)&amp; " - " &amp; INDEX(Calculation!$BG$6:$BG$505,ROW(F890)/2-2,1)),"")</f>
        <v/>
      </c>
      <c r="G891" s="45"/>
      <c r="H891" s="92" t="str">
        <f t="shared" si="66"/>
        <v/>
      </c>
      <c r="I891" s="91" t="str">
        <f>IF(MOD(ROW(I890),2)=0,IF( OR(INDEX(Calculation!$BH$6:$BH$505,ROW(I890)/2-2,1)="",AND(INDEX(Calculation!$BH$6:$BH$505,ROW(I890)/2-2,1)="-",INDEX(Calculation!$BG$6:$BG$505,ROW(I890)/2-2,1)="-")),"",INDEX(Calculation!$BH$6:$BH$505,ROW(I890)/2-2,1)&amp; " - " &amp; INDEX(Calculation!$BI$6:$BI$505,ROW(I890)/2-2,1)),"")</f>
        <v/>
      </c>
      <c r="J891" s="45"/>
      <c r="K891" s="92" t="str">
        <f t="shared" si="67"/>
        <v/>
      </c>
      <c r="L891" s="91" t="str">
        <f>IF(MOD(ROW(I890),2)=0,IF( OR(INDEX(Calculation!$BJ$6:$BJ$505,ROW(I890)/2-2,1)="",AND(INDEX(Calculation!$BJ$6:$BJ$505,ROW(I890)/2-2,1)="-",INDEX(Calculation!$BH$6:$BH$505,ROW(I890)/2-2,1)="-")),"",INDEX(Calculation!$BJ$6:$BJ$505,ROW(I890)/2-2,1)&amp; " - " &amp; INDEX(Calculation!$BK$6:$BK$505,ROW(I890)/2-2,1)),"")</f>
        <v/>
      </c>
      <c r="M891" s="45"/>
      <c r="N891" s="92" t="str">
        <f t="shared" si="68"/>
        <v/>
      </c>
      <c r="O891" s="91" t="str">
        <f>IF(MOD(ROW(I890),2)=0,IF( OR(INDEX(Calculation!$BL$6:$BL$505,ROW(I890)/2-2,1)="",AND(INDEX(Calculation!$BL$6:$BL$505,ROW(I890)/2-2,1)="-",INDEX(Calculation!$BJ$6:$BJ$505,ROW(I890)/2-2,1)="-")),"",INDEX(Calculation!$BL$6:$BL$505,ROW(I890)/2-2,1)&amp; " - " &amp; INDEX(Calculation!$BM$6:$BM$505,ROW(I890)/2-2,1)),"")</f>
        <v/>
      </c>
      <c r="P891" s="45"/>
      <c r="Q891" s="92" t="str">
        <f t="shared" si="69"/>
        <v/>
      </c>
      <c r="R891" s="91" t="str">
        <f>IF(MOD(ROW(L890),2)=0,IF( OR(INDEX(Calculation!$BN$6:$BN$505,ROW(L890)/2-2,1)="",AND(INDEX(Calculation!$BN$6:$BN$505,ROW(L890)/2-2,1)="-",INDEX(Calculation!$BL$6:$BL$505,ROW(I890)/2-2,1)="-")),"",INDEX(Calculation!$BN$6:$BN$505,ROW(L890)/2-2,1)&amp; " - " &amp; INDEX(Calculation!$BO$6:$BO$505,ROW(L890)/2-2,1)),"")</f>
        <v/>
      </c>
      <c r="S891" s="63"/>
    </row>
    <row r="892" spans="2:19" x14ac:dyDescent="0.25">
      <c r="B892" s="62"/>
      <c r="C892" s="45"/>
      <c r="D892" s="81"/>
      <c r="E892" s="92" t="str">
        <f t="shared" si="65"/>
        <v/>
      </c>
      <c r="F892" s="91" t="str">
        <f>IF(MOD(ROW(F891),2)=0,IF( LEN(INDEX(Calculation!$BF$6:$BF$505,ROW(F891)/2-2,1))=0,"",INDEX(Calculation!$BF$6:$BF$505,ROW(F891)/2-2,1)&amp; " - " &amp; INDEX(Calculation!$BG$6:$BG$505,ROW(F891)/2-2,1)),"")</f>
        <v/>
      </c>
      <c r="G892" s="45"/>
      <c r="H892" s="92" t="str">
        <f t="shared" si="66"/>
        <v/>
      </c>
      <c r="I892" s="91" t="str">
        <f>IF(MOD(ROW(I891),2)=0,IF( OR(INDEX(Calculation!$BH$6:$BH$505,ROW(I891)/2-2,1)="",AND(INDEX(Calculation!$BH$6:$BH$505,ROW(I891)/2-2,1)="-",INDEX(Calculation!$BG$6:$BG$505,ROW(I891)/2-2,1)="-")),"",INDEX(Calculation!$BH$6:$BH$505,ROW(I891)/2-2,1)&amp; " - " &amp; INDEX(Calculation!$BI$6:$BI$505,ROW(I891)/2-2,1)),"")</f>
        <v/>
      </c>
      <c r="J892" s="45"/>
      <c r="K892" s="92" t="str">
        <f t="shared" si="67"/>
        <v/>
      </c>
      <c r="L892" s="91" t="str">
        <f>IF(MOD(ROW(I891),2)=0,IF( OR(INDEX(Calculation!$BJ$6:$BJ$505,ROW(I891)/2-2,1)="",AND(INDEX(Calculation!$BJ$6:$BJ$505,ROW(I891)/2-2,1)="-",INDEX(Calculation!$BH$6:$BH$505,ROW(I891)/2-2,1)="-")),"",INDEX(Calculation!$BJ$6:$BJ$505,ROW(I891)/2-2,1)&amp; " - " &amp; INDEX(Calculation!$BK$6:$BK$505,ROW(I891)/2-2,1)),"")</f>
        <v/>
      </c>
      <c r="M892" s="45"/>
      <c r="N892" s="92" t="str">
        <f t="shared" si="68"/>
        <v/>
      </c>
      <c r="O892" s="91" t="str">
        <f>IF(MOD(ROW(I891),2)=0,IF( OR(INDEX(Calculation!$BL$6:$BL$505,ROW(I891)/2-2,1)="",AND(INDEX(Calculation!$BL$6:$BL$505,ROW(I891)/2-2,1)="-",INDEX(Calculation!$BJ$6:$BJ$505,ROW(I891)/2-2,1)="-")),"",INDEX(Calculation!$BL$6:$BL$505,ROW(I891)/2-2,1)&amp; " - " &amp; INDEX(Calculation!$BM$6:$BM$505,ROW(I891)/2-2,1)),"")</f>
        <v/>
      </c>
      <c r="P892" s="45"/>
      <c r="Q892" s="92" t="str">
        <f t="shared" si="69"/>
        <v/>
      </c>
      <c r="R892" s="91" t="str">
        <f>IF(MOD(ROW(L891),2)=0,IF( OR(INDEX(Calculation!$BN$6:$BN$505,ROW(L891)/2-2,1)="",AND(INDEX(Calculation!$BN$6:$BN$505,ROW(L891)/2-2,1)="-",INDEX(Calculation!$BL$6:$BL$505,ROW(I891)/2-2,1)="-")),"",INDEX(Calculation!$BN$6:$BN$505,ROW(L891)/2-2,1)&amp; " - " &amp; INDEX(Calculation!$BO$6:$BO$505,ROW(L891)/2-2,1)),"")</f>
        <v/>
      </c>
      <c r="S892" s="63"/>
    </row>
    <row r="893" spans="2:19" x14ac:dyDescent="0.25">
      <c r="B893" s="62"/>
      <c r="C893" s="45"/>
      <c r="D893" s="81"/>
      <c r="E893" s="92" t="str">
        <f t="shared" si="65"/>
        <v/>
      </c>
      <c r="F893" s="91" t="str">
        <f>IF(MOD(ROW(F892),2)=0,IF( LEN(INDEX(Calculation!$BF$6:$BF$505,ROW(F892)/2-2,1))=0,"",INDEX(Calculation!$BF$6:$BF$505,ROW(F892)/2-2,1)&amp; " - " &amp; INDEX(Calculation!$BG$6:$BG$505,ROW(F892)/2-2,1)),"")</f>
        <v/>
      </c>
      <c r="G893" s="45"/>
      <c r="H893" s="92" t="str">
        <f t="shared" si="66"/>
        <v/>
      </c>
      <c r="I893" s="91" t="str">
        <f>IF(MOD(ROW(I892),2)=0,IF( OR(INDEX(Calculation!$BH$6:$BH$505,ROW(I892)/2-2,1)="",AND(INDEX(Calculation!$BH$6:$BH$505,ROW(I892)/2-2,1)="-",INDEX(Calculation!$BG$6:$BG$505,ROW(I892)/2-2,1)="-")),"",INDEX(Calculation!$BH$6:$BH$505,ROW(I892)/2-2,1)&amp; " - " &amp; INDEX(Calculation!$BI$6:$BI$505,ROW(I892)/2-2,1)),"")</f>
        <v/>
      </c>
      <c r="J893" s="45"/>
      <c r="K893" s="92" t="str">
        <f t="shared" si="67"/>
        <v/>
      </c>
      <c r="L893" s="91" t="str">
        <f>IF(MOD(ROW(I892),2)=0,IF( OR(INDEX(Calculation!$BJ$6:$BJ$505,ROW(I892)/2-2,1)="",AND(INDEX(Calculation!$BJ$6:$BJ$505,ROW(I892)/2-2,1)="-",INDEX(Calculation!$BH$6:$BH$505,ROW(I892)/2-2,1)="-")),"",INDEX(Calculation!$BJ$6:$BJ$505,ROW(I892)/2-2,1)&amp; " - " &amp; INDEX(Calculation!$BK$6:$BK$505,ROW(I892)/2-2,1)),"")</f>
        <v/>
      </c>
      <c r="M893" s="45"/>
      <c r="N893" s="92" t="str">
        <f t="shared" si="68"/>
        <v/>
      </c>
      <c r="O893" s="91" t="str">
        <f>IF(MOD(ROW(I892),2)=0,IF( OR(INDEX(Calculation!$BL$6:$BL$505,ROW(I892)/2-2,1)="",AND(INDEX(Calculation!$BL$6:$BL$505,ROW(I892)/2-2,1)="-",INDEX(Calculation!$BJ$6:$BJ$505,ROW(I892)/2-2,1)="-")),"",INDEX(Calculation!$BL$6:$BL$505,ROW(I892)/2-2,1)&amp; " - " &amp; INDEX(Calculation!$BM$6:$BM$505,ROW(I892)/2-2,1)),"")</f>
        <v/>
      </c>
      <c r="P893" s="45"/>
      <c r="Q893" s="92" t="str">
        <f t="shared" si="69"/>
        <v/>
      </c>
      <c r="R893" s="91" t="str">
        <f>IF(MOD(ROW(L892),2)=0,IF( OR(INDEX(Calculation!$BN$6:$BN$505,ROW(L892)/2-2,1)="",AND(INDEX(Calculation!$BN$6:$BN$505,ROW(L892)/2-2,1)="-",INDEX(Calculation!$BL$6:$BL$505,ROW(I892)/2-2,1)="-")),"",INDEX(Calculation!$BN$6:$BN$505,ROW(L892)/2-2,1)&amp; " - " &amp; INDEX(Calculation!$BO$6:$BO$505,ROW(L892)/2-2,1)),"")</f>
        <v/>
      </c>
      <c r="S893" s="63"/>
    </row>
    <row r="894" spans="2:19" x14ac:dyDescent="0.25">
      <c r="B894" s="62"/>
      <c r="C894" s="45"/>
      <c r="D894" s="81"/>
      <c r="E894" s="92" t="str">
        <f t="shared" si="65"/>
        <v/>
      </c>
      <c r="F894" s="91" t="str">
        <f>IF(MOD(ROW(F893),2)=0,IF( LEN(INDEX(Calculation!$BF$6:$BF$505,ROW(F893)/2-2,1))=0,"",INDEX(Calculation!$BF$6:$BF$505,ROW(F893)/2-2,1)&amp; " - " &amp; INDEX(Calculation!$BG$6:$BG$505,ROW(F893)/2-2,1)),"")</f>
        <v/>
      </c>
      <c r="G894" s="45"/>
      <c r="H894" s="92" t="str">
        <f t="shared" si="66"/>
        <v/>
      </c>
      <c r="I894" s="91" t="str">
        <f>IF(MOD(ROW(I893),2)=0,IF( OR(INDEX(Calculation!$BH$6:$BH$505,ROW(I893)/2-2,1)="",AND(INDEX(Calculation!$BH$6:$BH$505,ROW(I893)/2-2,1)="-",INDEX(Calculation!$BG$6:$BG$505,ROW(I893)/2-2,1)="-")),"",INDEX(Calculation!$BH$6:$BH$505,ROW(I893)/2-2,1)&amp; " - " &amp; INDEX(Calculation!$BI$6:$BI$505,ROW(I893)/2-2,1)),"")</f>
        <v/>
      </c>
      <c r="J894" s="45"/>
      <c r="K894" s="92" t="str">
        <f t="shared" si="67"/>
        <v/>
      </c>
      <c r="L894" s="91" t="str">
        <f>IF(MOD(ROW(I893),2)=0,IF( OR(INDEX(Calculation!$BJ$6:$BJ$505,ROW(I893)/2-2,1)="",AND(INDEX(Calculation!$BJ$6:$BJ$505,ROW(I893)/2-2,1)="-",INDEX(Calculation!$BH$6:$BH$505,ROW(I893)/2-2,1)="-")),"",INDEX(Calculation!$BJ$6:$BJ$505,ROW(I893)/2-2,1)&amp; " - " &amp; INDEX(Calculation!$BK$6:$BK$505,ROW(I893)/2-2,1)),"")</f>
        <v/>
      </c>
      <c r="M894" s="45"/>
      <c r="N894" s="92" t="str">
        <f t="shared" si="68"/>
        <v/>
      </c>
      <c r="O894" s="91" t="str">
        <f>IF(MOD(ROW(I893),2)=0,IF( OR(INDEX(Calculation!$BL$6:$BL$505,ROW(I893)/2-2,1)="",AND(INDEX(Calculation!$BL$6:$BL$505,ROW(I893)/2-2,1)="-",INDEX(Calculation!$BJ$6:$BJ$505,ROW(I893)/2-2,1)="-")),"",INDEX(Calculation!$BL$6:$BL$505,ROW(I893)/2-2,1)&amp; " - " &amp; INDEX(Calculation!$BM$6:$BM$505,ROW(I893)/2-2,1)),"")</f>
        <v/>
      </c>
      <c r="P894" s="45"/>
      <c r="Q894" s="92" t="str">
        <f t="shared" si="69"/>
        <v/>
      </c>
      <c r="R894" s="91" t="str">
        <f>IF(MOD(ROW(L893),2)=0,IF( OR(INDEX(Calculation!$BN$6:$BN$505,ROW(L893)/2-2,1)="",AND(INDEX(Calculation!$BN$6:$BN$505,ROW(L893)/2-2,1)="-",INDEX(Calculation!$BL$6:$BL$505,ROW(I893)/2-2,1)="-")),"",INDEX(Calculation!$BN$6:$BN$505,ROW(L893)/2-2,1)&amp; " - " &amp; INDEX(Calculation!$BO$6:$BO$505,ROW(L893)/2-2,1)),"")</f>
        <v/>
      </c>
      <c r="S894" s="63"/>
    </row>
    <row r="895" spans="2:19" x14ac:dyDescent="0.25">
      <c r="B895" s="62"/>
      <c r="C895" s="45"/>
      <c r="D895" s="81"/>
      <c r="E895" s="92" t="str">
        <f t="shared" si="65"/>
        <v/>
      </c>
      <c r="F895" s="91" t="str">
        <f>IF(MOD(ROW(F894),2)=0,IF( LEN(INDEX(Calculation!$BF$6:$BF$505,ROW(F894)/2-2,1))=0,"",INDEX(Calculation!$BF$6:$BF$505,ROW(F894)/2-2,1)&amp; " - " &amp; INDEX(Calculation!$BG$6:$BG$505,ROW(F894)/2-2,1)),"")</f>
        <v/>
      </c>
      <c r="G895" s="45"/>
      <c r="H895" s="92" t="str">
        <f t="shared" si="66"/>
        <v/>
      </c>
      <c r="I895" s="91" t="str">
        <f>IF(MOD(ROW(I894),2)=0,IF( OR(INDEX(Calculation!$BH$6:$BH$505,ROW(I894)/2-2,1)="",AND(INDEX(Calculation!$BH$6:$BH$505,ROW(I894)/2-2,1)="-",INDEX(Calculation!$BG$6:$BG$505,ROW(I894)/2-2,1)="-")),"",INDEX(Calculation!$BH$6:$BH$505,ROW(I894)/2-2,1)&amp; " - " &amp; INDEX(Calculation!$BI$6:$BI$505,ROW(I894)/2-2,1)),"")</f>
        <v/>
      </c>
      <c r="J895" s="45"/>
      <c r="K895" s="92" t="str">
        <f t="shared" si="67"/>
        <v/>
      </c>
      <c r="L895" s="91" t="str">
        <f>IF(MOD(ROW(I894),2)=0,IF( OR(INDEX(Calculation!$BJ$6:$BJ$505,ROW(I894)/2-2,1)="",AND(INDEX(Calculation!$BJ$6:$BJ$505,ROW(I894)/2-2,1)="-",INDEX(Calculation!$BH$6:$BH$505,ROW(I894)/2-2,1)="-")),"",INDEX(Calculation!$BJ$6:$BJ$505,ROW(I894)/2-2,1)&amp; " - " &amp; INDEX(Calculation!$BK$6:$BK$505,ROW(I894)/2-2,1)),"")</f>
        <v/>
      </c>
      <c r="M895" s="45"/>
      <c r="N895" s="92" t="str">
        <f t="shared" si="68"/>
        <v/>
      </c>
      <c r="O895" s="91" t="str">
        <f>IF(MOD(ROW(I894),2)=0,IF( OR(INDEX(Calculation!$BL$6:$BL$505,ROW(I894)/2-2,1)="",AND(INDEX(Calculation!$BL$6:$BL$505,ROW(I894)/2-2,1)="-",INDEX(Calculation!$BJ$6:$BJ$505,ROW(I894)/2-2,1)="-")),"",INDEX(Calculation!$BL$6:$BL$505,ROW(I894)/2-2,1)&amp; " - " &amp; INDEX(Calculation!$BM$6:$BM$505,ROW(I894)/2-2,1)),"")</f>
        <v/>
      </c>
      <c r="P895" s="45"/>
      <c r="Q895" s="92" t="str">
        <f t="shared" si="69"/>
        <v/>
      </c>
      <c r="R895" s="91" t="str">
        <f>IF(MOD(ROW(L894),2)=0,IF( OR(INDEX(Calculation!$BN$6:$BN$505,ROW(L894)/2-2,1)="",AND(INDEX(Calculation!$BN$6:$BN$505,ROW(L894)/2-2,1)="-",INDEX(Calculation!$BL$6:$BL$505,ROW(I894)/2-2,1)="-")),"",INDEX(Calculation!$BN$6:$BN$505,ROW(L894)/2-2,1)&amp; " - " &amp; INDEX(Calculation!$BO$6:$BO$505,ROW(L894)/2-2,1)),"")</f>
        <v/>
      </c>
      <c r="S895" s="63"/>
    </row>
    <row r="896" spans="2:19" x14ac:dyDescent="0.25">
      <c r="B896" s="62"/>
      <c r="C896" s="45"/>
      <c r="D896" s="81"/>
      <c r="E896" s="92" t="str">
        <f t="shared" si="65"/>
        <v/>
      </c>
      <c r="F896" s="91" t="str">
        <f>IF(MOD(ROW(F895),2)=0,IF( LEN(INDEX(Calculation!$BF$6:$BF$505,ROW(F895)/2-2,1))=0,"",INDEX(Calculation!$BF$6:$BF$505,ROW(F895)/2-2,1)&amp; " - " &amp; INDEX(Calculation!$BG$6:$BG$505,ROW(F895)/2-2,1)),"")</f>
        <v/>
      </c>
      <c r="G896" s="45"/>
      <c r="H896" s="92" t="str">
        <f t="shared" si="66"/>
        <v/>
      </c>
      <c r="I896" s="91" t="str">
        <f>IF(MOD(ROW(I895),2)=0,IF( OR(INDEX(Calculation!$BH$6:$BH$505,ROW(I895)/2-2,1)="",AND(INDEX(Calculation!$BH$6:$BH$505,ROW(I895)/2-2,1)="-",INDEX(Calculation!$BG$6:$BG$505,ROW(I895)/2-2,1)="-")),"",INDEX(Calculation!$BH$6:$BH$505,ROW(I895)/2-2,1)&amp; " - " &amp; INDEX(Calculation!$BI$6:$BI$505,ROW(I895)/2-2,1)),"")</f>
        <v/>
      </c>
      <c r="J896" s="45"/>
      <c r="K896" s="92" t="str">
        <f t="shared" si="67"/>
        <v/>
      </c>
      <c r="L896" s="91" t="str">
        <f>IF(MOD(ROW(I895),2)=0,IF( OR(INDEX(Calculation!$BJ$6:$BJ$505,ROW(I895)/2-2,1)="",AND(INDEX(Calculation!$BJ$6:$BJ$505,ROW(I895)/2-2,1)="-",INDEX(Calculation!$BH$6:$BH$505,ROW(I895)/2-2,1)="-")),"",INDEX(Calculation!$BJ$6:$BJ$505,ROW(I895)/2-2,1)&amp; " - " &amp; INDEX(Calculation!$BK$6:$BK$505,ROW(I895)/2-2,1)),"")</f>
        <v/>
      </c>
      <c r="M896" s="45"/>
      <c r="N896" s="92" t="str">
        <f t="shared" si="68"/>
        <v/>
      </c>
      <c r="O896" s="91" t="str">
        <f>IF(MOD(ROW(I895),2)=0,IF( OR(INDEX(Calculation!$BL$6:$BL$505,ROW(I895)/2-2,1)="",AND(INDEX(Calculation!$BL$6:$BL$505,ROW(I895)/2-2,1)="-",INDEX(Calculation!$BJ$6:$BJ$505,ROW(I895)/2-2,1)="-")),"",INDEX(Calculation!$BL$6:$BL$505,ROW(I895)/2-2,1)&amp; " - " &amp; INDEX(Calculation!$BM$6:$BM$505,ROW(I895)/2-2,1)),"")</f>
        <v/>
      </c>
      <c r="P896" s="45"/>
      <c r="Q896" s="92" t="str">
        <f t="shared" si="69"/>
        <v/>
      </c>
      <c r="R896" s="91" t="str">
        <f>IF(MOD(ROW(L895),2)=0,IF( OR(INDEX(Calculation!$BN$6:$BN$505,ROW(L895)/2-2,1)="",AND(INDEX(Calculation!$BN$6:$BN$505,ROW(L895)/2-2,1)="-",INDEX(Calculation!$BL$6:$BL$505,ROW(I895)/2-2,1)="-")),"",INDEX(Calculation!$BN$6:$BN$505,ROW(L895)/2-2,1)&amp; " - " &amp; INDEX(Calculation!$BO$6:$BO$505,ROW(L895)/2-2,1)),"")</f>
        <v/>
      </c>
      <c r="S896" s="63"/>
    </row>
    <row r="897" spans="2:19" x14ac:dyDescent="0.25">
      <c r="B897" s="62"/>
      <c r="C897" s="45"/>
      <c r="D897" s="81"/>
      <c r="E897" s="92" t="str">
        <f t="shared" si="65"/>
        <v/>
      </c>
      <c r="F897" s="91" t="str">
        <f>IF(MOD(ROW(F896),2)=0,IF( LEN(INDEX(Calculation!$BF$6:$BF$505,ROW(F896)/2-2,1))=0,"",INDEX(Calculation!$BF$6:$BF$505,ROW(F896)/2-2,1)&amp; " - " &amp; INDEX(Calculation!$BG$6:$BG$505,ROW(F896)/2-2,1)),"")</f>
        <v/>
      </c>
      <c r="G897" s="45"/>
      <c r="H897" s="92" t="str">
        <f t="shared" si="66"/>
        <v/>
      </c>
      <c r="I897" s="91" t="str">
        <f>IF(MOD(ROW(I896),2)=0,IF( OR(INDEX(Calculation!$BH$6:$BH$505,ROW(I896)/2-2,1)="",AND(INDEX(Calculation!$BH$6:$BH$505,ROW(I896)/2-2,1)="-",INDEX(Calculation!$BG$6:$BG$505,ROW(I896)/2-2,1)="-")),"",INDEX(Calculation!$BH$6:$BH$505,ROW(I896)/2-2,1)&amp; " - " &amp; INDEX(Calculation!$BI$6:$BI$505,ROW(I896)/2-2,1)),"")</f>
        <v/>
      </c>
      <c r="J897" s="45"/>
      <c r="K897" s="92" t="str">
        <f t="shared" si="67"/>
        <v/>
      </c>
      <c r="L897" s="91" t="str">
        <f>IF(MOD(ROW(I896),2)=0,IF( OR(INDEX(Calculation!$BJ$6:$BJ$505,ROW(I896)/2-2,1)="",AND(INDEX(Calculation!$BJ$6:$BJ$505,ROW(I896)/2-2,1)="-",INDEX(Calculation!$BH$6:$BH$505,ROW(I896)/2-2,1)="-")),"",INDEX(Calculation!$BJ$6:$BJ$505,ROW(I896)/2-2,1)&amp; " - " &amp; INDEX(Calculation!$BK$6:$BK$505,ROW(I896)/2-2,1)),"")</f>
        <v/>
      </c>
      <c r="M897" s="45"/>
      <c r="N897" s="92" t="str">
        <f t="shared" si="68"/>
        <v/>
      </c>
      <c r="O897" s="91" t="str">
        <f>IF(MOD(ROW(I896),2)=0,IF( OR(INDEX(Calculation!$BL$6:$BL$505,ROW(I896)/2-2,1)="",AND(INDEX(Calculation!$BL$6:$BL$505,ROW(I896)/2-2,1)="-",INDEX(Calculation!$BJ$6:$BJ$505,ROW(I896)/2-2,1)="-")),"",INDEX(Calculation!$BL$6:$BL$505,ROW(I896)/2-2,1)&amp; " - " &amp; INDEX(Calculation!$BM$6:$BM$505,ROW(I896)/2-2,1)),"")</f>
        <v/>
      </c>
      <c r="P897" s="45"/>
      <c r="Q897" s="92" t="str">
        <f t="shared" si="69"/>
        <v/>
      </c>
      <c r="R897" s="91" t="str">
        <f>IF(MOD(ROW(L896),2)=0,IF( OR(INDEX(Calculation!$BN$6:$BN$505,ROW(L896)/2-2,1)="",AND(INDEX(Calculation!$BN$6:$BN$505,ROW(L896)/2-2,1)="-",INDEX(Calculation!$BL$6:$BL$505,ROW(I896)/2-2,1)="-")),"",INDEX(Calculation!$BN$6:$BN$505,ROW(L896)/2-2,1)&amp; " - " &amp; INDEX(Calculation!$BO$6:$BO$505,ROW(L896)/2-2,1)),"")</f>
        <v/>
      </c>
      <c r="S897" s="63"/>
    </row>
    <row r="898" spans="2:19" x14ac:dyDescent="0.25">
      <c r="B898" s="62"/>
      <c r="C898" s="45"/>
      <c r="D898" s="81"/>
      <c r="E898" s="92" t="str">
        <f t="shared" si="65"/>
        <v/>
      </c>
      <c r="F898" s="91" t="str">
        <f>IF(MOD(ROW(F897),2)=0,IF( LEN(INDEX(Calculation!$BF$6:$BF$505,ROW(F897)/2-2,1))=0,"",INDEX(Calculation!$BF$6:$BF$505,ROW(F897)/2-2,1)&amp; " - " &amp; INDEX(Calculation!$BG$6:$BG$505,ROW(F897)/2-2,1)),"")</f>
        <v/>
      </c>
      <c r="G898" s="45"/>
      <c r="H898" s="92" t="str">
        <f t="shared" si="66"/>
        <v/>
      </c>
      <c r="I898" s="91" t="str">
        <f>IF(MOD(ROW(I897),2)=0,IF( OR(INDEX(Calculation!$BH$6:$BH$505,ROW(I897)/2-2,1)="",AND(INDEX(Calculation!$BH$6:$BH$505,ROW(I897)/2-2,1)="-",INDEX(Calculation!$BG$6:$BG$505,ROW(I897)/2-2,1)="-")),"",INDEX(Calculation!$BH$6:$BH$505,ROW(I897)/2-2,1)&amp; " - " &amp; INDEX(Calculation!$BI$6:$BI$505,ROW(I897)/2-2,1)),"")</f>
        <v/>
      </c>
      <c r="J898" s="45"/>
      <c r="K898" s="92" t="str">
        <f t="shared" si="67"/>
        <v/>
      </c>
      <c r="L898" s="91" t="str">
        <f>IF(MOD(ROW(I897),2)=0,IF( OR(INDEX(Calculation!$BJ$6:$BJ$505,ROW(I897)/2-2,1)="",AND(INDEX(Calculation!$BJ$6:$BJ$505,ROW(I897)/2-2,1)="-",INDEX(Calculation!$BH$6:$BH$505,ROW(I897)/2-2,1)="-")),"",INDEX(Calculation!$BJ$6:$BJ$505,ROW(I897)/2-2,1)&amp; " - " &amp; INDEX(Calculation!$BK$6:$BK$505,ROW(I897)/2-2,1)),"")</f>
        <v/>
      </c>
      <c r="M898" s="45"/>
      <c r="N898" s="92" t="str">
        <f t="shared" si="68"/>
        <v/>
      </c>
      <c r="O898" s="91" t="str">
        <f>IF(MOD(ROW(I897),2)=0,IF( OR(INDEX(Calculation!$BL$6:$BL$505,ROW(I897)/2-2,1)="",AND(INDEX(Calculation!$BL$6:$BL$505,ROW(I897)/2-2,1)="-",INDEX(Calculation!$BJ$6:$BJ$505,ROW(I897)/2-2,1)="-")),"",INDEX(Calculation!$BL$6:$BL$505,ROW(I897)/2-2,1)&amp; " - " &amp; INDEX(Calculation!$BM$6:$BM$505,ROW(I897)/2-2,1)),"")</f>
        <v/>
      </c>
      <c r="P898" s="45"/>
      <c r="Q898" s="92" t="str">
        <f t="shared" si="69"/>
        <v/>
      </c>
      <c r="R898" s="91" t="str">
        <f>IF(MOD(ROW(L897),2)=0,IF( OR(INDEX(Calculation!$BN$6:$BN$505,ROW(L897)/2-2,1)="",AND(INDEX(Calculation!$BN$6:$BN$505,ROW(L897)/2-2,1)="-",INDEX(Calculation!$BL$6:$BL$505,ROW(I897)/2-2,1)="-")),"",INDEX(Calculation!$BN$6:$BN$505,ROW(L897)/2-2,1)&amp; " - " &amp; INDEX(Calculation!$BO$6:$BO$505,ROW(L897)/2-2,1)),"")</f>
        <v/>
      </c>
      <c r="S898" s="63"/>
    </row>
    <row r="899" spans="2:19" x14ac:dyDescent="0.25">
      <c r="B899" s="62"/>
      <c r="C899" s="45"/>
      <c r="D899" s="81"/>
      <c r="E899" s="92" t="str">
        <f t="shared" si="65"/>
        <v/>
      </c>
      <c r="F899" s="91" t="str">
        <f>IF(MOD(ROW(F898),2)=0,IF( LEN(INDEX(Calculation!$BF$6:$BF$505,ROW(F898)/2-2,1))=0,"",INDEX(Calculation!$BF$6:$BF$505,ROW(F898)/2-2,1)&amp; " - " &amp; INDEX(Calculation!$BG$6:$BG$505,ROW(F898)/2-2,1)),"")</f>
        <v/>
      </c>
      <c r="G899" s="45"/>
      <c r="H899" s="92" t="str">
        <f t="shared" si="66"/>
        <v/>
      </c>
      <c r="I899" s="91" t="str">
        <f>IF(MOD(ROW(I898),2)=0,IF( OR(INDEX(Calculation!$BH$6:$BH$505,ROW(I898)/2-2,1)="",AND(INDEX(Calculation!$BH$6:$BH$505,ROW(I898)/2-2,1)="-",INDEX(Calculation!$BG$6:$BG$505,ROW(I898)/2-2,1)="-")),"",INDEX(Calculation!$BH$6:$BH$505,ROW(I898)/2-2,1)&amp; " - " &amp; INDEX(Calculation!$BI$6:$BI$505,ROW(I898)/2-2,1)),"")</f>
        <v/>
      </c>
      <c r="J899" s="45"/>
      <c r="K899" s="92" t="str">
        <f t="shared" si="67"/>
        <v/>
      </c>
      <c r="L899" s="91" t="str">
        <f>IF(MOD(ROW(I898),2)=0,IF( OR(INDEX(Calculation!$BJ$6:$BJ$505,ROW(I898)/2-2,1)="",AND(INDEX(Calculation!$BJ$6:$BJ$505,ROW(I898)/2-2,1)="-",INDEX(Calculation!$BH$6:$BH$505,ROW(I898)/2-2,1)="-")),"",INDEX(Calculation!$BJ$6:$BJ$505,ROW(I898)/2-2,1)&amp; " - " &amp; INDEX(Calculation!$BK$6:$BK$505,ROW(I898)/2-2,1)),"")</f>
        <v/>
      </c>
      <c r="M899" s="45"/>
      <c r="N899" s="92" t="str">
        <f t="shared" si="68"/>
        <v/>
      </c>
      <c r="O899" s="91" t="str">
        <f>IF(MOD(ROW(I898),2)=0,IF( OR(INDEX(Calculation!$BL$6:$BL$505,ROW(I898)/2-2,1)="",AND(INDEX(Calculation!$BL$6:$BL$505,ROW(I898)/2-2,1)="-",INDEX(Calculation!$BJ$6:$BJ$505,ROW(I898)/2-2,1)="-")),"",INDEX(Calculation!$BL$6:$BL$505,ROW(I898)/2-2,1)&amp; " - " &amp; INDEX(Calculation!$BM$6:$BM$505,ROW(I898)/2-2,1)),"")</f>
        <v/>
      </c>
      <c r="P899" s="45"/>
      <c r="Q899" s="92" t="str">
        <f t="shared" si="69"/>
        <v/>
      </c>
      <c r="R899" s="91" t="str">
        <f>IF(MOD(ROW(L898),2)=0,IF( OR(INDEX(Calculation!$BN$6:$BN$505,ROW(L898)/2-2,1)="",AND(INDEX(Calculation!$BN$6:$BN$505,ROW(L898)/2-2,1)="-",INDEX(Calculation!$BL$6:$BL$505,ROW(I898)/2-2,1)="-")),"",INDEX(Calculation!$BN$6:$BN$505,ROW(L898)/2-2,1)&amp; " - " &amp; INDEX(Calculation!$BO$6:$BO$505,ROW(L898)/2-2,1)),"")</f>
        <v/>
      </c>
      <c r="S899" s="63"/>
    </row>
    <row r="900" spans="2:19" x14ac:dyDescent="0.25">
      <c r="B900" s="62"/>
      <c r="C900" s="45"/>
      <c r="D900" s="81"/>
      <c r="E900" s="92" t="str">
        <f t="shared" si="65"/>
        <v/>
      </c>
      <c r="F900" s="91" t="str">
        <f>IF(MOD(ROW(F899),2)=0,IF( LEN(INDEX(Calculation!$BF$6:$BF$505,ROW(F899)/2-2,1))=0,"",INDEX(Calculation!$BF$6:$BF$505,ROW(F899)/2-2,1)&amp; " - " &amp; INDEX(Calculation!$BG$6:$BG$505,ROW(F899)/2-2,1)),"")</f>
        <v/>
      </c>
      <c r="G900" s="45"/>
      <c r="H900" s="92" t="str">
        <f t="shared" si="66"/>
        <v/>
      </c>
      <c r="I900" s="91" t="str">
        <f>IF(MOD(ROW(I899),2)=0,IF( OR(INDEX(Calculation!$BH$6:$BH$505,ROW(I899)/2-2,1)="",AND(INDEX(Calculation!$BH$6:$BH$505,ROW(I899)/2-2,1)="-",INDEX(Calculation!$BG$6:$BG$505,ROW(I899)/2-2,1)="-")),"",INDEX(Calculation!$BH$6:$BH$505,ROW(I899)/2-2,1)&amp; " - " &amp; INDEX(Calculation!$BI$6:$BI$505,ROW(I899)/2-2,1)),"")</f>
        <v/>
      </c>
      <c r="J900" s="45"/>
      <c r="K900" s="92" t="str">
        <f t="shared" si="67"/>
        <v/>
      </c>
      <c r="L900" s="91" t="str">
        <f>IF(MOD(ROW(I899),2)=0,IF( OR(INDEX(Calculation!$BJ$6:$BJ$505,ROW(I899)/2-2,1)="",AND(INDEX(Calculation!$BJ$6:$BJ$505,ROW(I899)/2-2,1)="-",INDEX(Calculation!$BH$6:$BH$505,ROW(I899)/2-2,1)="-")),"",INDEX(Calculation!$BJ$6:$BJ$505,ROW(I899)/2-2,1)&amp; " - " &amp; INDEX(Calculation!$BK$6:$BK$505,ROW(I899)/2-2,1)),"")</f>
        <v/>
      </c>
      <c r="M900" s="45"/>
      <c r="N900" s="92" t="str">
        <f t="shared" si="68"/>
        <v/>
      </c>
      <c r="O900" s="91" t="str">
        <f>IF(MOD(ROW(I899),2)=0,IF( OR(INDEX(Calculation!$BL$6:$BL$505,ROW(I899)/2-2,1)="",AND(INDEX(Calculation!$BL$6:$BL$505,ROW(I899)/2-2,1)="-",INDEX(Calculation!$BJ$6:$BJ$505,ROW(I899)/2-2,1)="-")),"",INDEX(Calculation!$BL$6:$BL$505,ROW(I899)/2-2,1)&amp; " - " &amp; INDEX(Calculation!$BM$6:$BM$505,ROW(I899)/2-2,1)),"")</f>
        <v/>
      </c>
      <c r="P900" s="45"/>
      <c r="Q900" s="92" t="str">
        <f t="shared" si="69"/>
        <v/>
      </c>
      <c r="R900" s="91" t="str">
        <f>IF(MOD(ROW(L899),2)=0,IF( OR(INDEX(Calculation!$BN$6:$BN$505,ROW(L899)/2-2,1)="",AND(INDEX(Calculation!$BN$6:$BN$505,ROW(L899)/2-2,1)="-",INDEX(Calculation!$BL$6:$BL$505,ROW(I899)/2-2,1)="-")),"",INDEX(Calculation!$BN$6:$BN$505,ROW(L899)/2-2,1)&amp; " - " &amp; INDEX(Calculation!$BO$6:$BO$505,ROW(L899)/2-2,1)),"")</f>
        <v/>
      </c>
      <c r="S900" s="63"/>
    </row>
    <row r="901" spans="2:19" x14ac:dyDescent="0.25">
      <c r="B901" s="62"/>
      <c r="C901" s="45"/>
      <c r="D901" s="81"/>
      <c r="E901" s="92" t="str">
        <f t="shared" si="65"/>
        <v/>
      </c>
      <c r="F901" s="91" t="str">
        <f>IF(MOD(ROW(F900),2)=0,IF( LEN(INDEX(Calculation!$BF$6:$BF$505,ROW(F900)/2-2,1))=0,"",INDEX(Calculation!$BF$6:$BF$505,ROW(F900)/2-2,1)&amp; " - " &amp; INDEX(Calculation!$BG$6:$BG$505,ROW(F900)/2-2,1)),"")</f>
        <v/>
      </c>
      <c r="G901" s="45"/>
      <c r="H901" s="92" t="str">
        <f t="shared" si="66"/>
        <v/>
      </c>
      <c r="I901" s="91" t="str">
        <f>IF(MOD(ROW(I900),2)=0,IF( OR(INDEX(Calculation!$BH$6:$BH$505,ROW(I900)/2-2,1)="",AND(INDEX(Calculation!$BH$6:$BH$505,ROW(I900)/2-2,1)="-",INDEX(Calculation!$BG$6:$BG$505,ROW(I900)/2-2,1)="-")),"",INDEX(Calculation!$BH$6:$BH$505,ROW(I900)/2-2,1)&amp; " - " &amp; INDEX(Calculation!$BI$6:$BI$505,ROW(I900)/2-2,1)),"")</f>
        <v/>
      </c>
      <c r="J901" s="45"/>
      <c r="K901" s="92" t="str">
        <f t="shared" si="67"/>
        <v/>
      </c>
      <c r="L901" s="91" t="str">
        <f>IF(MOD(ROW(I900),2)=0,IF( OR(INDEX(Calculation!$BJ$6:$BJ$505,ROW(I900)/2-2,1)="",AND(INDEX(Calculation!$BJ$6:$BJ$505,ROW(I900)/2-2,1)="-",INDEX(Calculation!$BH$6:$BH$505,ROW(I900)/2-2,1)="-")),"",INDEX(Calculation!$BJ$6:$BJ$505,ROW(I900)/2-2,1)&amp; " - " &amp; INDEX(Calculation!$BK$6:$BK$505,ROW(I900)/2-2,1)),"")</f>
        <v/>
      </c>
      <c r="M901" s="45"/>
      <c r="N901" s="92" t="str">
        <f t="shared" si="68"/>
        <v/>
      </c>
      <c r="O901" s="91" t="str">
        <f>IF(MOD(ROW(I900),2)=0,IF( OR(INDEX(Calculation!$BL$6:$BL$505,ROW(I900)/2-2,1)="",AND(INDEX(Calculation!$BL$6:$BL$505,ROW(I900)/2-2,1)="-",INDEX(Calculation!$BJ$6:$BJ$505,ROW(I900)/2-2,1)="-")),"",INDEX(Calculation!$BL$6:$BL$505,ROW(I900)/2-2,1)&amp; " - " &amp; INDEX(Calculation!$BM$6:$BM$505,ROW(I900)/2-2,1)),"")</f>
        <v/>
      </c>
      <c r="P901" s="45"/>
      <c r="Q901" s="92" t="str">
        <f t="shared" si="69"/>
        <v/>
      </c>
      <c r="R901" s="91" t="str">
        <f>IF(MOD(ROW(L900),2)=0,IF( OR(INDEX(Calculation!$BN$6:$BN$505,ROW(L900)/2-2,1)="",AND(INDEX(Calculation!$BN$6:$BN$505,ROW(L900)/2-2,1)="-",INDEX(Calculation!$BL$6:$BL$505,ROW(I900)/2-2,1)="-")),"",INDEX(Calculation!$BN$6:$BN$505,ROW(L900)/2-2,1)&amp; " - " &amp; INDEX(Calculation!$BO$6:$BO$505,ROW(L900)/2-2,1)),"")</f>
        <v/>
      </c>
      <c r="S901" s="63"/>
    </row>
    <row r="902" spans="2:19" x14ac:dyDescent="0.25">
      <c r="B902" s="62"/>
      <c r="C902" s="45"/>
      <c r="D902" s="81"/>
      <c r="E902" s="92" t="str">
        <f t="shared" si="65"/>
        <v/>
      </c>
      <c r="F902" s="91" t="str">
        <f>IF(MOD(ROW(F901),2)=0,IF( LEN(INDEX(Calculation!$BF$6:$BF$505,ROW(F901)/2-2,1))=0,"",INDEX(Calculation!$BF$6:$BF$505,ROW(F901)/2-2,1)&amp; " - " &amp; INDEX(Calculation!$BG$6:$BG$505,ROW(F901)/2-2,1)),"")</f>
        <v/>
      </c>
      <c r="G902" s="45"/>
      <c r="H902" s="92" t="str">
        <f t="shared" si="66"/>
        <v/>
      </c>
      <c r="I902" s="91" t="str">
        <f>IF(MOD(ROW(I901),2)=0,IF( OR(INDEX(Calculation!$BH$6:$BH$505,ROW(I901)/2-2,1)="",AND(INDEX(Calculation!$BH$6:$BH$505,ROW(I901)/2-2,1)="-",INDEX(Calculation!$BG$6:$BG$505,ROW(I901)/2-2,1)="-")),"",INDEX(Calculation!$BH$6:$BH$505,ROW(I901)/2-2,1)&amp; " - " &amp; INDEX(Calculation!$BI$6:$BI$505,ROW(I901)/2-2,1)),"")</f>
        <v/>
      </c>
      <c r="J902" s="45"/>
      <c r="K902" s="92" t="str">
        <f t="shared" si="67"/>
        <v/>
      </c>
      <c r="L902" s="91" t="str">
        <f>IF(MOD(ROW(I901),2)=0,IF( OR(INDEX(Calculation!$BJ$6:$BJ$505,ROW(I901)/2-2,1)="",AND(INDEX(Calculation!$BJ$6:$BJ$505,ROW(I901)/2-2,1)="-",INDEX(Calculation!$BH$6:$BH$505,ROW(I901)/2-2,1)="-")),"",INDEX(Calculation!$BJ$6:$BJ$505,ROW(I901)/2-2,1)&amp; " - " &amp; INDEX(Calculation!$BK$6:$BK$505,ROW(I901)/2-2,1)),"")</f>
        <v/>
      </c>
      <c r="M902" s="45"/>
      <c r="N902" s="92" t="str">
        <f t="shared" si="68"/>
        <v/>
      </c>
      <c r="O902" s="91" t="str">
        <f>IF(MOD(ROW(I901),2)=0,IF( OR(INDEX(Calculation!$BL$6:$BL$505,ROW(I901)/2-2,1)="",AND(INDEX(Calculation!$BL$6:$BL$505,ROW(I901)/2-2,1)="-",INDEX(Calculation!$BJ$6:$BJ$505,ROW(I901)/2-2,1)="-")),"",INDEX(Calculation!$BL$6:$BL$505,ROW(I901)/2-2,1)&amp; " - " &amp; INDEX(Calculation!$BM$6:$BM$505,ROW(I901)/2-2,1)),"")</f>
        <v/>
      </c>
      <c r="P902" s="45"/>
      <c r="Q902" s="92" t="str">
        <f t="shared" si="69"/>
        <v/>
      </c>
      <c r="R902" s="91" t="str">
        <f>IF(MOD(ROW(L901),2)=0,IF( OR(INDEX(Calculation!$BN$6:$BN$505,ROW(L901)/2-2,1)="",AND(INDEX(Calculation!$BN$6:$BN$505,ROW(L901)/2-2,1)="-",INDEX(Calculation!$BL$6:$BL$505,ROW(I901)/2-2,1)="-")),"",INDEX(Calculation!$BN$6:$BN$505,ROW(L901)/2-2,1)&amp; " - " &amp; INDEX(Calculation!$BO$6:$BO$505,ROW(L901)/2-2,1)),"")</f>
        <v/>
      </c>
      <c r="S902" s="63"/>
    </row>
    <row r="903" spans="2:19" x14ac:dyDescent="0.25">
      <c r="B903" s="62"/>
      <c r="C903" s="45"/>
      <c r="D903" s="81"/>
      <c r="E903" s="92" t="str">
        <f t="shared" ref="E903:E966" si="70">IF(OR(AND(C904="",F904&lt;&gt;""),AND(C903="",F903="",E904="x")),"x","")</f>
        <v/>
      </c>
      <c r="F903" s="91" t="str">
        <f>IF(MOD(ROW(F902),2)=0,IF( LEN(INDEX(Calculation!$BF$6:$BF$505,ROW(F902)/2-2,1))=0,"",INDEX(Calculation!$BF$6:$BF$505,ROW(F902)/2-2,1)&amp; " - " &amp; INDEX(Calculation!$BG$6:$BG$505,ROW(F902)/2-2,1)),"")</f>
        <v/>
      </c>
      <c r="G903" s="45"/>
      <c r="H903" s="92" t="str">
        <f t="shared" ref="H903:H966" si="71">IF(OR(AND(F904="",I904&lt;&gt;""),AND(F903="",I903="",H904="x")),"x","")</f>
        <v/>
      </c>
      <c r="I903" s="91" t="str">
        <f>IF(MOD(ROW(I902),2)=0,IF( OR(INDEX(Calculation!$BH$6:$BH$505,ROW(I902)/2-2,1)="",AND(INDEX(Calculation!$BH$6:$BH$505,ROW(I902)/2-2,1)="-",INDEX(Calculation!$BG$6:$BG$505,ROW(I902)/2-2,1)="-")),"",INDEX(Calculation!$BH$6:$BH$505,ROW(I902)/2-2,1)&amp; " - " &amp; INDEX(Calculation!$BI$6:$BI$505,ROW(I902)/2-2,1)),"")</f>
        <v/>
      </c>
      <c r="J903" s="45"/>
      <c r="K903" s="92" t="str">
        <f t="shared" ref="K903:K966" si="72">IF(OR(AND(I904="",L904&lt;&gt;""),AND(I903="",L903="",K904="x")),"x","")</f>
        <v/>
      </c>
      <c r="L903" s="91" t="str">
        <f>IF(MOD(ROW(I902),2)=0,IF( OR(INDEX(Calculation!$BJ$6:$BJ$505,ROW(I902)/2-2,1)="",AND(INDEX(Calculation!$BJ$6:$BJ$505,ROW(I902)/2-2,1)="-",INDEX(Calculation!$BH$6:$BH$505,ROW(I902)/2-2,1)="-")),"",INDEX(Calculation!$BJ$6:$BJ$505,ROW(I902)/2-2,1)&amp; " - " &amp; INDEX(Calculation!$BK$6:$BK$505,ROW(I902)/2-2,1)),"")</f>
        <v/>
      </c>
      <c r="M903" s="45"/>
      <c r="N903" s="92" t="str">
        <f t="shared" ref="N903:N966" si="73">IF(OR(AND(L904="",O904&lt;&gt;""),AND(L903="",O903="",N904="x")),"x","")</f>
        <v/>
      </c>
      <c r="O903" s="91" t="str">
        <f>IF(MOD(ROW(I902),2)=0,IF( OR(INDEX(Calculation!$BL$6:$BL$505,ROW(I902)/2-2,1)="",AND(INDEX(Calculation!$BL$6:$BL$505,ROW(I902)/2-2,1)="-",INDEX(Calculation!$BJ$6:$BJ$505,ROW(I902)/2-2,1)="-")),"",INDEX(Calculation!$BL$6:$BL$505,ROW(I902)/2-2,1)&amp; " - " &amp; INDEX(Calculation!$BM$6:$BM$505,ROW(I902)/2-2,1)),"")</f>
        <v/>
      </c>
      <c r="P903" s="45"/>
      <c r="Q903" s="92" t="str">
        <f t="shared" ref="Q903:Q966" si="74">IF(OR(AND(O904="",R904&lt;&gt;""),AND(O903="",R903="",Q904="x")),"x","")</f>
        <v/>
      </c>
      <c r="R903" s="91" t="str">
        <f>IF(MOD(ROW(L902),2)=0,IF( OR(INDEX(Calculation!$BN$6:$BN$505,ROW(L902)/2-2,1)="",AND(INDEX(Calculation!$BN$6:$BN$505,ROW(L902)/2-2,1)="-",INDEX(Calculation!$BL$6:$BL$505,ROW(I902)/2-2,1)="-")),"",INDEX(Calculation!$BN$6:$BN$505,ROW(L902)/2-2,1)&amp; " - " &amp; INDEX(Calculation!$BO$6:$BO$505,ROW(L902)/2-2,1)),"")</f>
        <v/>
      </c>
      <c r="S903" s="63"/>
    </row>
    <row r="904" spans="2:19" x14ac:dyDescent="0.25">
      <c r="B904" s="62"/>
      <c r="C904" s="45"/>
      <c r="D904" s="81"/>
      <c r="E904" s="92" t="str">
        <f t="shared" si="70"/>
        <v/>
      </c>
      <c r="F904" s="91" t="str">
        <f>IF(MOD(ROW(F903),2)=0,IF( LEN(INDEX(Calculation!$BF$6:$BF$505,ROW(F903)/2-2,1))=0,"",INDEX(Calculation!$BF$6:$BF$505,ROW(F903)/2-2,1)&amp; " - " &amp; INDEX(Calculation!$BG$6:$BG$505,ROW(F903)/2-2,1)),"")</f>
        <v/>
      </c>
      <c r="G904" s="45"/>
      <c r="H904" s="92" t="str">
        <f t="shared" si="71"/>
        <v/>
      </c>
      <c r="I904" s="91" t="str">
        <f>IF(MOD(ROW(I903),2)=0,IF( OR(INDEX(Calculation!$BH$6:$BH$505,ROW(I903)/2-2,1)="",AND(INDEX(Calculation!$BH$6:$BH$505,ROW(I903)/2-2,1)="-",INDEX(Calculation!$BG$6:$BG$505,ROW(I903)/2-2,1)="-")),"",INDEX(Calculation!$BH$6:$BH$505,ROW(I903)/2-2,1)&amp; " - " &amp; INDEX(Calculation!$BI$6:$BI$505,ROW(I903)/2-2,1)),"")</f>
        <v/>
      </c>
      <c r="J904" s="45"/>
      <c r="K904" s="92" t="str">
        <f t="shared" si="72"/>
        <v/>
      </c>
      <c r="L904" s="91" t="str">
        <f>IF(MOD(ROW(I903),2)=0,IF( OR(INDEX(Calculation!$BJ$6:$BJ$505,ROW(I903)/2-2,1)="",AND(INDEX(Calculation!$BJ$6:$BJ$505,ROW(I903)/2-2,1)="-",INDEX(Calculation!$BH$6:$BH$505,ROW(I903)/2-2,1)="-")),"",INDEX(Calculation!$BJ$6:$BJ$505,ROW(I903)/2-2,1)&amp; " - " &amp; INDEX(Calculation!$BK$6:$BK$505,ROW(I903)/2-2,1)),"")</f>
        <v/>
      </c>
      <c r="M904" s="45"/>
      <c r="N904" s="92" t="str">
        <f t="shared" si="73"/>
        <v/>
      </c>
      <c r="O904" s="91" t="str">
        <f>IF(MOD(ROW(I903),2)=0,IF( OR(INDEX(Calculation!$BL$6:$BL$505,ROW(I903)/2-2,1)="",AND(INDEX(Calculation!$BL$6:$BL$505,ROW(I903)/2-2,1)="-",INDEX(Calculation!$BJ$6:$BJ$505,ROW(I903)/2-2,1)="-")),"",INDEX(Calculation!$BL$6:$BL$505,ROW(I903)/2-2,1)&amp; " - " &amp; INDEX(Calculation!$BM$6:$BM$505,ROW(I903)/2-2,1)),"")</f>
        <v/>
      </c>
      <c r="P904" s="45"/>
      <c r="Q904" s="92" t="str">
        <f t="shared" si="74"/>
        <v/>
      </c>
      <c r="R904" s="91" t="str">
        <f>IF(MOD(ROW(L903),2)=0,IF( OR(INDEX(Calculation!$BN$6:$BN$505,ROW(L903)/2-2,1)="",AND(INDEX(Calculation!$BN$6:$BN$505,ROW(L903)/2-2,1)="-",INDEX(Calculation!$BL$6:$BL$505,ROW(I903)/2-2,1)="-")),"",INDEX(Calculation!$BN$6:$BN$505,ROW(L903)/2-2,1)&amp; " - " &amp; INDEX(Calculation!$BO$6:$BO$505,ROW(L903)/2-2,1)),"")</f>
        <v/>
      </c>
      <c r="S904" s="63"/>
    </row>
    <row r="905" spans="2:19" x14ac:dyDescent="0.25">
      <c r="B905" s="62"/>
      <c r="C905" s="45"/>
      <c r="D905" s="81"/>
      <c r="E905" s="92" t="str">
        <f t="shared" si="70"/>
        <v/>
      </c>
      <c r="F905" s="91" t="str">
        <f>IF(MOD(ROW(F904),2)=0,IF( LEN(INDEX(Calculation!$BF$6:$BF$505,ROW(F904)/2-2,1))=0,"",INDEX(Calculation!$BF$6:$BF$505,ROW(F904)/2-2,1)&amp; " - " &amp; INDEX(Calculation!$BG$6:$BG$505,ROW(F904)/2-2,1)),"")</f>
        <v/>
      </c>
      <c r="G905" s="45"/>
      <c r="H905" s="92" t="str">
        <f t="shared" si="71"/>
        <v/>
      </c>
      <c r="I905" s="91" t="str">
        <f>IF(MOD(ROW(I904),2)=0,IF( OR(INDEX(Calculation!$BH$6:$BH$505,ROW(I904)/2-2,1)="",AND(INDEX(Calculation!$BH$6:$BH$505,ROW(I904)/2-2,1)="-",INDEX(Calculation!$BG$6:$BG$505,ROW(I904)/2-2,1)="-")),"",INDEX(Calculation!$BH$6:$BH$505,ROW(I904)/2-2,1)&amp; " - " &amp; INDEX(Calculation!$BI$6:$BI$505,ROW(I904)/2-2,1)),"")</f>
        <v/>
      </c>
      <c r="J905" s="45"/>
      <c r="K905" s="92" t="str">
        <f t="shared" si="72"/>
        <v/>
      </c>
      <c r="L905" s="91" t="str">
        <f>IF(MOD(ROW(I904),2)=0,IF( OR(INDEX(Calculation!$BJ$6:$BJ$505,ROW(I904)/2-2,1)="",AND(INDEX(Calculation!$BJ$6:$BJ$505,ROW(I904)/2-2,1)="-",INDEX(Calculation!$BH$6:$BH$505,ROW(I904)/2-2,1)="-")),"",INDEX(Calculation!$BJ$6:$BJ$505,ROW(I904)/2-2,1)&amp; " - " &amp; INDEX(Calculation!$BK$6:$BK$505,ROW(I904)/2-2,1)),"")</f>
        <v/>
      </c>
      <c r="M905" s="45"/>
      <c r="N905" s="92" t="str">
        <f t="shared" si="73"/>
        <v/>
      </c>
      <c r="O905" s="91" t="str">
        <f>IF(MOD(ROW(I904),2)=0,IF( OR(INDEX(Calculation!$BL$6:$BL$505,ROW(I904)/2-2,1)="",AND(INDEX(Calculation!$BL$6:$BL$505,ROW(I904)/2-2,1)="-",INDEX(Calculation!$BJ$6:$BJ$505,ROW(I904)/2-2,1)="-")),"",INDEX(Calculation!$BL$6:$BL$505,ROW(I904)/2-2,1)&amp; " - " &amp; INDEX(Calculation!$BM$6:$BM$505,ROW(I904)/2-2,1)),"")</f>
        <v/>
      </c>
      <c r="P905" s="45"/>
      <c r="Q905" s="92" t="str">
        <f t="shared" si="74"/>
        <v/>
      </c>
      <c r="R905" s="91" t="str">
        <f>IF(MOD(ROW(L904),2)=0,IF( OR(INDEX(Calculation!$BN$6:$BN$505,ROW(L904)/2-2,1)="",AND(INDEX(Calculation!$BN$6:$BN$505,ROW(L904)/2-2,1)="-",INDEX(Calculation!$BL$6:$BL$505,ROW(I904)/2-2,1)="-")),"",INDEX(Calculation!$BN$6:$BN$505,ROW(L904)/2-2,1)&amp; " - " &amp; INDEX(Calculation!$BO$6:$BO$505,ROW(L904)/2-2,1)),"")</f>
        <v/>
      </c>
      <c r="S905" s="63"/>
    </row>
    <row r="906" spans="2:19" x14ac:dyDescent="0.25">
      <c r="B906" s="62"/>
      <c r="C906" s="45"/>
      <c r="D906" s="81"/>
      <c r="E906" s="92" t="str">
        <f t="shared" si="70"/>
        <v/>
      </c>
      <c r="F906" s="91" t="str">
        <f>IF(MOD(ROW(F905),2)=0,IF( LEN(INDEX(Calculation!$BF$6:$BF$505,ROW(F905)/2-2,1))=0,"",INDEX(Calculation!$BF$6:$BF$505,ROW(F905)/2-2,1)&amp; " - " &amp; INDEX(Calculation!$BG$6:$BG$505,ROW(F905)/2-2,1)),"")</f>
        <v/>
      </c>
      <c r="G906" s="45"/>
      <c r="H906" s="92" t="str">
        <f t="shared" si="71"/>
        <v/>
      </c>
      <c r="I906" s="91" t="str">
        <f>IF(MOD(ROW(I905),2)=0,IF( OR(INDEX(Calculation!$BH$6:$BH$505,ROW(I905)/2-2,1)="",AND(INDEX(Calculation!$BH$6:$BH$505,ROW(I905)/2-2,1)="-",INDEX(Calculation!$BG$6:$BG$505,ROW(I905)/2-2,1)="-")),"",INDEX(Calculation!$BH$6:$BH$505,ROW(I905)/2-2,1)&amp; " - " &amp; INDEX(Calculation!$BI$6:$BI$505,ROW(I905)/2-2,1)),"")</f>
        <v/>
      </c>
      <c r="J906" s="45"/>
      <c r="K906" s="92" t="str">
        <f t="shared" si="72"/>
        <v/>
      </c>
      <c r="L906" s="91" t="str">
        <f>IF(MOD(ROW(I905),2)=0,IF( OR(INDEX(Calculation!$BJ$6:$BJ$505,ROW(I905)/2-2,1)="",AND(INDEX(Calculation!$BJ$6:$BJ$505,ROW(I905)/2-2,1)="-",INDEX(Calculation!$BH$6:$BH$505,ROW(I905)/2-2,1)="-")),"",INDEX(Calculation!$BJ$6:$BJ$505,ROW(I905)/2-2,1)&amp; " - " &amp; INDEX(Calculation!$BK$6:$BK$505,ROW(I905)/2-2,1)),"")</f>
        <v/>
      </c>
      <c r="M906" s="45"/>
      <c r="N906" s="92" t="str">
        <f t="shared" si="73"/>
        <v/>
      </c>
      <c r="O906" s="91" t="str">
        <f>IF(MOD(ROW(I905),2)=0,IF( OR(INDEX(Calculation!$BL$6:$BL$505,ROW(I905)/2-2,1)="",AND(INDEX(Calculation!$BL$6:$BL$505,ROW(I905)/2-2,1)="-",INDEX(Calculation!$BJ$6:$BJ$505,ROW(I905)/2-2,1)="-")),"",INDEX(Calculation!$BL$6:$BL$505,ROW(I905)/2-2,1)&amp; " - " &amp; INDEX(Calculation!$BM$6:$BM$505,ROW(I905)/2-2,1)),"")</f>
        <v/>
      </c>
      <c r="P906" s="45"/>
      <c r="Q906" s="92" t="str">
        <f t="shared" si="74"/>
        <v/>
      </c>
      <c r="R906" s="91" t="str">
        <f>IF(MOD(ROW(L905),2)=0,IF( OR(INDEX(Calculation!$BN$6:$BN$505,ROW(L905)/2-2,1)="",AND(INDEX(Calculation!$BN$6:$BN$505,ROW(L905)/2-2,1)="-",INDEX(Calculation!$BL$6:$BL$505,ROW(I905)/2-2,1)="-")),"",INDEX(Calculation!$BN$6:$BN$505,ROW(L905)/2-2,1)&amp; " - " &amp; INDEX(Calculation!$BO$6:$BO$505,ROW(L905)/2-2,1)),"")</f>
        <v/>
      </c>
      <c r="S906" s="63"/>
    </row>
    <row r="907" spans="2:19" x14ac:dyDescent="0.25">
      <c r="B907" s="62"/>
      <c r="C907" s="45"/>
      <c r="D907" s="81"/>
      <c r="E907" s="92" t="str">
        <f t="shared" si="70"/>
        <v/>
      </c>
      <c r="F907" s="91" t="str">
        <f>IF(MOD(ROW(F906),2)=0,IF( LEN(INDEX(Calculation!$BF$6:$BF$505,ROW(F906)/2-2,1))=0,"",INDEX(Calculation!$BF$6:$BF$505,ROW(F906)/2-2,1)&amp; " - " &amp; INDEX(Calculation!$BG$6:$BG$505,ROW(F906)/2-2,1)),"")</f>
        <v/>
      </c>
      <c r="G907" s="45"/>
      <c r="H907" s="92" t="str">
        <f t="shared" si="71"/>
        <v/>
      </c>
      <c r="I907" s="91" t="str">
        <f>IF(MOD(ROW(I906),2)=0,IF( OR(INDEX(Calculation!$BH$6:$BH$505,ROW(I906)/2-2,1)="",AND(INDEX(Calculation!$BH$6:$BH$505,ROW(I906)/2-2,1)="-",INDEX(Calculation!$BG$6:$BG$505,ROW(I906)/2-2,1)="-")),"",INDEX(Calculation!$BH$6:$BH$505,ROW(I906)/2-2,1)&amp; " - " &amp; INDEX(Calculation!$BI$6:$BI$505,ROW(I906)/2-2,1)),"")</f>
        <v/>
      </c>
      <c r="J907" s="45"/>
      <c r="K907" s="92" t="str">
        <f t="shared" si="72"/>
        <v/>
      </c>
      <c r="L907" s="91" t="str">
        <f>IF(MOD(ROW(I906),2)=0,IF( OR(INDEX(Calculation!$BJ$6:$BJ$505,ROW(I906)/2-2,1)="",AND(INDEX(Calculation!$BJ$6:$BJ$505,ROW(I906)/2-2,1)="-",INDEX(Calculation!$BH$6:$BH$505,ROW(I906)/2-2,1)="-")),"",INDEX(Calculation!$BJ$6:$BJ$505,ROW(I906)/2-2,1)&amp; " - " &amp; INDEX(Calculation!$BK$6:$BK$505,ROW(I906)/2-2,1)),"")</f>
        <v/>
      </c>
      <c r="M907" s="45"/>
      <c r="N907" s="92" t="str">
        <f t="shared" si="73"/>
        <v/>
      </c>
      <c r="O907" s="91" t="str">
        <f>IF(MOD(ROW(I906),2)=0,IF( OR(INDEX(Calculation!$BL$6:$BL$505,ROW(I906)/2-2,1)="",AND(INDEX(Calculation!$BL$6:$BL$505,ROW(I906)/2-2,1)="-",INDEX(Calculation!$BJ$6:$BJ$505,ROW(I906)/2-2,1)="-")),"",INDEX(Calculation!$BL$6:$BL$505,ROW(I906)/2-2,1)&amp; " - " &amp; INDEX(Calculation!$BM$6:$BM$505,ROW(I906)/2-2,1)),"")</f>
        <v/>
      </c>
      <c r="P907" s="45"/>
      <c r="Q907" s="92" t="str">
        <f t="shared" si="74"/>
        <v/>
      </c>
      <c r="R907" s="91" t="str">
        <f>IF(MOD(ROW(L906),2)=0,IF( OR(INDEX(Calculation!$BN$6:$BN$505,ROW(L906)/2-2,1)="",AND(INDEX(Calculation!$BN$6:$BN$505,ROW(L906)/2-2,1)="-",INDEX(Calculation!$BL$6:$BL$505,ROW(I906)/2-2,1)="-")),"",INDEX(Calculation!$BN$6:$BN$505,ROW(L906)/2-2,1)&amp; " - " &amp; INDEX(Calculation!$BO$6:$BO$505,ROW(L906)/2-2,1)),"")</f>
        <v/>
      </c>
      <c r="S907" s="63"/>
    </row>
    <row r="908" spans="2:19" x14ac:dyDescent="0.25">
      <c r="B908" s="62"/>
      <c r="C908" s="45"/>
      <c r="D908" s="81"/>
      <c r="E908" s="92" t="str">
        <f t="shared" si="70"/>
        <v/>
      </c>
      <c r="F908" s="91" t="str">
        <f>IF(MOD(ROW(F907),2)=0,IF( LEN(INDEX(Calculation!$BF$6:$BF$505,ROW(F907)/2-2,1))=0,"",INDEX(Calculation!$BF$6:$BF$505,ROW(F907)/2-2,1)&amp; " - " &amp; INDEX(Calculation!$BG$6:$BG$505,ROW(F907)/2-2,1)),"")</f>
        <v/>
      </c>
      <c r="G908" s="45"/>
      <c r="H908" s="92" t="str">
        <f t="shared" si="71"/>
        <v/>
      </c>
      <c r="I908" s="91" t="str">
        <f>IF(MOD(ROW(I907),2)=0,IF( OR(INDEX(Calculation!$BH$6:$BH$505,ROW(I907)/2-2,1)="",AND(INDEX(Calculation!$BH$6:$BH$505,ROW(I907)/2-2,1)="-",INDEX(Calculation!$BG$6:$BG$505,ROW(I907)/2-2,1)="-")),"",INDEX(Calculation!$BH$6:$BH$505,ROW(I907)/2-2,1)&amp; " - " &amp; INDEX(Calculation!$BI$6:$BI$505,ROW(I907)/2-2,1)),"")</f>
        <v/>
      </c>
      <c r="J908" s="45"/>
      <c r="K908" s="92" t="str">
        <f t="shared" si="72"/>
        <v/>
      </c>
      <c r="L908" s="91" t="str">
        <f>IF(MOD(ROW(I907),2)=0,IF( OR(INDEX(Calculation!$BJ$6:$BJ$505,ROW(I907)/2-2,1)="",AND(INDEX(Calculation!$BJ$6:$BJ$505,ROW(I907)/2-2,1)="-",INDEX(Calculation!$BH$6:$BH$505,ROW(I907)/2-2,1)="-")),"",INDEX(Calculation!$BJ$6:$BJ$505,ROW(I907)/2-2,1)&amp; " - " &amp; INDEX(Calculation!$BK$6:$BK$505,ROW(I907)/2-2,1)),"")</f>
        <v/>
      </c>
      <c r="M908" s="45"/>
      <c r="N908" s="92" t="str">
        <f t="shared" si="73"/>
        <v/>
      </c>
      <c r="O908" s="91" t="str">
        <f>IF(MOD(ROW(I907),2)=0,IF( OR(INDEX(Calculation!$BL$6:$BL$505,ROW(I907)/2-2,1)="",AND(INDEX(Calculation!$BL$6:$BL$505,ROW(I907)/2-2,1)="-",INDEX(Calculation!$BJ$6:$BJ$505,ROW(I907)/2-2,1)="-")),"",INDEX(Calculation!$BL$6:$BL$505,ROW(I907)/2-2,1)&amp; " - " &amp; INDEX(Calculation!$BM$6:$BM$505,ROW(I907)/2-2,1)),"")</f>
        <v/>
      </c>
      <c r="P908" s="45"/>
      <c r="Q908" s="92" t="str">
        <f t="shared" si="74"/>
        <v/>
      </c>
      <c r="R908" s="91" t="str">
        <f>IF(MOD(ROW(L907),2)=0,IF( OR(INDEX(Calculation!$BN$6:$BN$505,ROW(L907)/2-2,1)="",AND(INDEX(Calculation!$BN$6:$BN$505,ROW(L907)/2-2,1)="-",INDEX(Calculation!$BL$6:$BL$505,ROW(I907)/2-2,1)="-")),"",INDEX(Calculation!$BN$6:$BN$505,ROW(L907)/2-2,1)&amp; " - " &amp; INDEX(Calculation!$BO$6:$BO$505,ROW(L907)/2-2,1)),"")</f>
        <v/>
      </c>
      <c r="S908" s="63"/>
    </row>
    <row r="909" spans="2:19" x14ac:dyDescent="0.25">
      <c r="B909" s="62"/>
      <c r="C909" s="45"/>
      <c r="D909" s="81"/>
      <c r="E909" s="92" t="str">
        <f t="shared" si="70"/>
        <v/>
      </c>
      <c r="F909" s="91" t="str">
        <f>IF(MOD(ROW(F908),2)=0,IF( LEN(INDEX(Calculation!$BF$6:$BF$505,ROW(F908)/2-2,1))=0,"",INDEX(Calculation!$BF$6:$BF$505,ROW(F908)/2-2,1)&amp; " - " &amp; INDEX(Calculation!$BG$6:$BG$505,ROW(F908)/2-2,1)),"")</f>
        <v/>
      </c>
      <c r="G909" s="45"/>
      <c r="H909" s="92" t="str">
        <f t="shared" si="71"/>
        <v/>
      </c>
      <c r="I909" s="91" t="str">
        <f>IF(MOD(ROW(I908),2)=0,IF( OR(INDEX(Calculation!$BH$6:$BH$505,ROW(I908)/2-2,1)="",AND(INDEX(Calculation!$BH$6:$BH$505,ROW(I908)/2-2,1)="-",INDEX(Calculation!$BG$6:$BG$505,ROW(I908)/2-2,1)="-")),"",INDEX(Calculation!$BH$6:$BH$505,ROW(I908)/2-2,1)&amp; " - " &amp; INDEX(Calculation!$BI$6:$BI$505,ROW(I908)/2-2,1)),"")</f>
        <v/>
      </c>
      <c r="J909" s="45"/>
      <c r="K909" s="92" t="str">
        <f t="shared" si="72"/>
        <v/>
      </c>
      <c r="L909" s="91" t="str">
        <f>IF(MOD(ROW(I908),2)=0,IF( OR(INDEX(Calculation!$BJ$6:$BJ$505,ROW(I908)/2-2,1)="",AND(INDEX(Calculation!$BJ$6:$BJ$505,ROW(I908)/2-2,1)="-",INDEX(Calculation!$BH$6:$BH$505,ROW(I908)/2-2,1)="-")),"",INDEX(Calculation!$BJ$6:$BJ$505,ROW(I908)/2-2,1)&amp; " - " &amp; INDEX(Calculation!$BK$6:$BK$505,ROW(I908)/2-2,1)),"")</f>
        <v/>
      </c>
      <c r="M909" s="45"/>
      <c r="N909" s="92" t="str">
        <f t="shared" si="73"/>
        <v/>
      </c>
      <c r="O909" s="91" t="str">
        <f>IF(MOD(ROW(I908),2)=0,IF( OR(INDEX(Calculation!$BL$6:$BL$505,ROW(I908)/2-2,1)="",AND(INDEX(Calculation!$BL$6:$BL$505,ROW(I908)/2-2,1)="-",INDEX(Calculation!$BJ$6:$BJ$505,ROW(I908)/2-2,1)="-")),"",INDEX(Calculation!$BL$6:$BL$505,ROW(I908)/2-2,1)&amp; " - " &amp; INDEX(Calculation!$BM$6:$BM$505,ROW(I908)/2-2,1)),"")</f>
        <v/>
      </c>
      <c r="P909" s="45"/>
      <c r="Q909" s="92" t="str">
        <f t="shared" si="74"/>
        <v/>
      </c>
      <c r="R909" s="91" t="str">
        <f>IF(MOD(ROW(L908),2)=0,IF( OR(INDEX(Calculation!$BN$6:$BN$505,ROW(L908)/2-2,1)="",AND(INDEX(Calculation!$BN$6:$BN$505,ROW(L908)/2-2,1)="-",INDEX(Calculation!$BL$6:$BL$505,ROW(I908)/2-2,1)="-")),"",INDEX(Calculation!$BN$6:$BN$505,ROW(L908)/2-2,1)&amp; " - " &amp; INDEX(Calculation!$BO$6:$BO$505,ROW(L908)/2-2,1)),"")</f>
        <v/>
      </c>
      <c r="S909" s="63"/>
    </row>
    <row r="910" spans="2:19" x14ac:dyDescent="0.25">
      <c r="B910" s="62"/>
      <c r="C910" s="45"/>
      <c r="D910" s="81"/>
      <c r="E910" s="92" t="str">
        <f t="shared" si="70"/>
        <v/>
      </c>
      <c r="F910" s="91" t="str">
        <f>IF(MOD(ROW(F909),2)=0,IF( LEN(INDEX(Calculation!$BF$6:$BF$505,ROW(F909)/2-2,1))=0,"",INDEX(Calculation!$BF$6:$BF$505,ROW(F909)/2-2,1)&amp; " - " &amp; INDEX(Calculation!$BG$6:$BG$505,ROW(F909)/2-2,1)),"")</f>
        <v/>
      </c>
      <c r="G910" s="45"/>
      <c r="H910" s="92" t="str">
        <f t="shared" si="71"/>
        <v/>
      </c>
      <c r="I910" s="91" t="str">
        <f>IF(MOD(ROW(I909),2)=0,IF( OR(INDEX(Calculation!$BH$6:$BH$505,ROW(I909)/2-2,1)="",AND(INDEX(Calculation!$BH$6:$BH$505,ROW(I909)/2-2,1)="-",INDEX(Calculation!$BG$6:$BG$505,ROW(I909)/2-2,1)="-")),"",INDEX(Calculation!$BH$6:$BH$505,ROW(I909)/2-2,1)&amp; " - " &amp; INDEX(Calculation!$BI$6:$BI$505,ROW(I909)/2-2,1)),"")</f>
        <v/>
      </c>
      <c r="J910" s="45"/>
      <c r="K910" s="92" t="str">
        <f t="shared" si="72"/>
        <v/>
      </c>
      <c r="L910" s="91" t="str">
        <f>IF(MOD(ROW(I909),2)=0,IF( OR(INDEX(Calculation!$BJ$6:$BJ$505,ROW(I909)/2-2,1)="",AND(INDEX(Calculation!$BJ$6:$BJ$505,ROW(I909)/2-2,1)="-",INDEX(Calculation!$BH$6:$BH$505,ROW(I909)/2-2,1)="-")),"",INDEX(Calculation!$BJ$6:$BJ$505,ROW(I909)/2-2,1)&amp; " - " &amp; INDEX(Calculation!$BK$6:$BK$505,ROW(I909)/2-2,1)),"")</f>
        <v/>
      </c>
      <c r="M910" s="45"/>
      <c r="N910" s="92" t="str">
        <f t="shared" si="73"/>
        <v/>
      </c>
      <c r="O910" s="91" t="str">
        <f>IF(MOD(ROW(I909),2)=0,IF( OR(INDEX(Calculation!$BL$6:$BL$505,ROW(I909)/2-2,1)="",AND(INDEX(Calculation!$BL$6:$BL$505,ROW(I909)/2-2,1)="-",INDEX(Calculation!$BJ$6:$BJ$505,ROW(I909)/2-2,1)="-")),"",INDEX(Calculation!$BL$6:$BL$505,ROW(I909)/2-2,1)&amp; " - " &amp; INDEX(Calculation!$BM$6:$BM$505,ROW(I909)/2-2,1)),"")</f>
        <v/>
      </c>
      <c r="P910" s="45"/>
      <c r="Q910" s="92" t="str">
        <f t="shared" si="74"/>
        <v/>
      </c>
      <c r="R910" s="91" t="str">
        <f>IF(MOD(ROW(L909),2)=0,IF( OR(INDEX(Calculation!$BN$6:$BN$505,ROW(L909)/2-2,1)="",AND(INDEX(Calculation!$BN$6:$BN$505,ROW(L909)/2-2,1)="-",INDEX(Calculation!$BL$6:$BL$505,ROW(I909)/2-2,1)="-")),"",INDEX(Calculation!$BN$6:$BN$505,ROW(L909)/2-2,1)&amp; " - " &amp; INDEX(Calculation!$BO$6:$BO$505,ROW(L909)/2-2,1)),"")</f>
        <v/>
      </c>
      <c r="S910" s="63"/>
    </row>
    <row r="911" spans="2:19" x14ac:dyDescent="0.25">
      <c r="B911" s="62"/>
      <c r="C911" s="45"/>
      <c r="D911" s="81"/>
      <c r="E911" s="92" t="str">
        <f t="shared" si="70"/>
        <v/>
      </c>
      <c r="F911" s="91" t="str">
        <f>IF(MOD(ROW(F910),2)=0,IF( LEN(INDEX(Calculation!$BF$6:$BF$505,ROW(F910)/2-2,1))=0,"",INDEX(Calculation!$BF$6:$BF$505,ROW(F910)/2-2,1)&amp; " - " &amp; INDEX(Calculation!$BG$6:$BG$505,ROW(F910)/2-2,1)),"")</f>
        <v/>
      </c>
      <c r="G911" s="45"/>
      <c r="H911" s="92" t="str">
        <f t="shared" si="71"/>
        <v/>
      </c>
      <c r="I911" s="91" t="str">
        <f>IF(MOD(ROW(I910),2)=0,IF( OR(INDEX(Calculation!$BH$6:$BH$505,ROW(I910)/2-2,1)="",AND(INDEX(Calculation!$BH$6:$BH$505,ROW(I910)/2-2,1)="-",INDEX(Calculation!$BG$6:$BG$505,ROW(I910)/2-2,1)="-")),"",INDEX(Calculation!$BH$6:$BH$505,ROW(I910)/2-2,1)&amp; " - " &amp; INDEX(Calculation!$BI$6:$BI$505,ROW(I910)/2-2,1)),"")</f>
        <v/>
      </c>
      <c r="J911" s="45"/>
      <c r="K911" s="92" t="str">
        <f t="shared" si="72"/>
        <v/>
      </c>
      <c r="L911" s="91" t="str">
        <f>IF(MOD(ROW(I910),2)=0,IF( OR(INDEX(Calculation!$BJ$6:$BJ$505,ROW(I910)/2-2,1)="",AND(INDEX(Calculation!$BJ$6:$BJ$505,ROW(I910)/2-2,1)="-",INDEX(Calculation!$BH$6:$BH$505,ROW(I910)/2-2,1)="-")),"",INDEX(Calculation!$BJ$6:$BJ$505,ROW(I910)/2-2,1)&amp; " - " &amp; INDEX(Calculation!$BK$6:$BK$505,ROW(I910)/2-2,1)),"")</f>
        <v/>
      </c>
      <c r="M911" s="45"/>
      <c r="N911" s="92" t="str">
        <f t="shared" si="73"/>
        <v/>
      </c>
      <c r="O911" s="91" t="str">
        <f>IF(MOD(ROW(I910),2)=0,IF( OR(INDEX(Calculation!$BL$6:$BL$505,ROW(I910)/2-2,1)="",AND(INDEX(Calculation!$BL$6:$BL$505,ROW(I910)/2-2,1)="-",INDEX(Calculation!$BJ$6:$BJ$505,ROW(I910)/2-2,1)="-")),"",INDEX(Calculation!$BL$6:$BL$505,ROW(I910)/2-2,1)&amp; " - " &amp; INDEX(Calculation!$BM$6:$BM$505,ROW(I910)/2-2,1)),"")</f>
        <v/>
      </c>
      <c r="P911" s="45"/>
      <c r="Q911" s="92" t="str">
        <f t="shared" si="74"/>
        <v/>
      </c>
      <c r="R911" s="91" t="str">
        <f>IF(MOD(ROW(L910),2)=0,IF( OR(INDEX(Calculation!$BN$6:$BN$505,ROW(L910)/2-2,1)="",AND(INDEX(Calculation!$BN$6:$BN$505,ROW(L910)/2-2,1)="-",INDEX(Calculation!$BL$6:$BL$505,ROW(I910)/2-2,1)="-")),"",INDEX(Calculation!$BN$6:$BN$505,ROW(L910)/2-2,1)&amp; " - " &amp; INDEX(Calculation!$BO$6:$BO$505,ROW(L910)/2-2,1)),"")</f>
        <v/>
      </c>
      <c r="S911" s="63"/>
    </row>
    <row r="912" spans="2:19" x14ac:dyDescent="0.25">
      <c r="B912" s="62"/>
      <c r="C912" s="45"/>
      <c r="D912" s="81"/>
      <c r="E912" s="92" t="str">
        <f t="shared" si="70"/>
        <v/>
      </c>
      <c r="F912" s="91" t="str">
        <f>IF(MOD(ROW(F911),2)=0,IF( LEN(INDEX(Calculation!$BF$6:$BF$505,ROW(F911)/2-2,1))=0,"",INDEX(Calculation!$BF$6:$BF$505,ROW(F911)/2-2,1)&amp; " - " &amp; INDEX(Calculation!$BG$6:$BG$505,ROW(F911)/2-2,1)),"")</f>
        <v/>
      </c>
      <c r="G912" s="45"/>
      <c r="H912" s="92" t="str">
        <f t="shared" si="71"/>
        <v/>
      </c>
      <c r="I912" s="91" t="str">
        <f>IF(MOD(ROW(I911),2)=0,IF( OR(INDEX(Calculation!$BH$6:$BH$505,ROW(I911)/2-2,1)="",AND(INDEX(Calculation!$BH$6:$BH$505,ROW(I911)/2-2,1)="-",INDEX(Calculation!$BG$6:$BG$505,ROW(I911)/2-2,1)="-")),"",INDEX(Calculation!$BH$6:$BH$505,ROW(I911)/2-2,1)&amp; " - " &amp; INDEX(Calculation!$BI$6:$BI$505,ROW(I911)/2-2,1)),"")</f>
        <v/>
      </c>
      <c r="J912" s="45"/>
      <c r="K912" s="92" t="str">
        <f t="shared" si="72"/>
        <v/>
      </c>
      <c r="L912" s="91" t="str">
        <f>IF(MOD(ROW(I911),2)=0,IF( OR(INDEX(Calculation!$BJ$6:$BJ$505,ROW(I911)/2-2,1)="",AND(INDEX(Calculation!$BJ$6:$BJ$505,ROW(I911)/2-2,1)="-",INDEX(Calculation!$BH$6:$BH$505,ROW(I911)/2-2,1)="-")),"",INDEX(Calculation!$BJ$6:$BJ$505,ROW(I911)/2-2,1)&amp; " - " &amp; INDEX(Calculation!$BK$6:$BK$505,ROW(I911)/2-2,1)),"")</f>
        <v/>
      </c>
      <c r="M912" s="45"/>
      <c r="N912" s="92" t="str">
        <f t="shared" si="73"/>
        <v/>
      </c>
      <c r="O912" s="91" t="str">
        <f>IF(MOD(ROW(I911),2)=0,IF( OR(INDEX(Calculation!$BL$6:$BL$505,ROW(I911)/2-2,1)="",AND(INDEX(Calculation!$BL$6:$BL$505,ROW(I911)/2-2,1)="-",INDEX(Calculation!$BJ$6:$BJ$505,ROW(I911)/2-2,1)="-")),"",INDEX(Calculation!$BL$6:$BL$505,ROW(I911)/2-2,1)&amp; " - " &amp; INDEX(Calculation!$BM$6:$BM$505,ROW(I911)/2-2,1)),"")</f>
        <v/>
      </c>
      <c r="P912" s="45"/>
      <c r="Q912" s="92" t="str">
        <f t="shared" si="74"/>
        <v/>
      </c>
      <c r="R912" s="91" t="str">
        <f>IF(MOD(ROW(L911),2)=0,IF( OR(INDEX(Calculation!$BN$6:$BN$505,ROW(L911)/2-2,1)="",AND(INDEX(Calculation!$BN$6:$BN$505,ROW(L911)/2-2,1)="-",INDEX(Calculation!$BL$6:$BL$505,ROW(I911)/2-2,1)="-")),"",INDEX(Calculation!$BN$6:$BN$505,ROW(L911)/2-2,1)&amp; " - " &amp; INDEX(Calculation!$BO$6:$BO$505,ROW(L911)/2-2,1)),"")</f>
        <v/>
      </c>
      <c r="S912" s="63"/>
    </row>
    <row r="913" spans="2:19" x14ac:dyDescent="0.25">
      <c r="B913" s="62"/>
      <c r="C913" s="45"/>
      <c r="D913" s="81"/>
      <c r="E913" s="92" t="str">
        <f t="shared" si="70"/>
        <v/>
      </c>
      <c r="F913" s="91" t="str">
        <f>IF(MOD(ROW(F912),2)=0,IF( LEN(INDEX(Calculation!$BF$6:$BF$505,ROW(F912)/2-2,1))=0,"",INDEX(Calculation!$BF$6:$BF$505,ROW(F912)/2-2,1)&amp; " - " &amp; INDEX(Calculation!$BG$6:$BG$505,ROW(F912)/2-2,1)),"")</f>
        <v/>
      </c>
      <c r="G913" s="45"/>
      <c r="H913" s="92" t="str">
        <f t="shared" si="71"/>
        <v/>
      </c>
      <c r="I913" s="91" t="str">
        <f>IF(MOD(ROW(I912),2)=0,IF( OR(INDEX(Calculation!$BH$6:$BH$505,ROW(I912)/2-2,1)="",AND(INDEX(Calculation!$BH$6:$BH$505,ROW(I912)/2-2,1)="-",INDEX(Calculation!$BG$6:$BG$505,ROW(I912)/2-2,1)="-")),"",INDEX(Calculation!$BH$6:$BH$505,ROW(I912)/2-2,1)&amp; " - " &amp; INDEX(Calculation!$BI$6:$BI$505,ROW(I912)/2-2,1)),"")</f>
        <v/>
      </c>
      <c r="J913" s="45"/>
      <c r="K913" s="92" t="str">
        <f t="shared" si="72"/>
        <v/>
      </c>
      <c r="L913" s="91" t="str">
        <f>IF(MOD(ROW(I912),2)=0,IF( OR(INDEX(Calculation!$BJ$6:$BJ$505,ROW(I912)/2-2,1)="",AND(INDEX(Calculation!$BJ$6:$BJ$505,ROW(I912)/2-2,1)="-",INDEX(Calculation!$BH$6:$BH$505,ROW(I912)/2-2,1)="-")),"",INDEX(Calculation!$BJ$6:$BJ$505,ROW(I912)/2-2,1)&amp; " - " &amp; INDEX(Calculation!$BK$6:$BK$505,ROW(I912)/2-2,1)),"")</f>
        <v/>
      </c>
      <c r="M913" s="45"/>
      <c r="N913" s="92" t="str">
        <f t="shared" si="73"/>
        <v/>
      </c>
      <c r="O913" s="91" t="str">
        <f>IF(MOD(ROW(I912),2)=0,IF( OR(INDEX(Calculation!$BL$6:$BL$505,ROW(I912)/2-2,1)="",AND(INDEX(Calculation!$BL$6:$BL$505,ROW(I912)/2-2,1)="-",INDEX(Calculation!$BJ$6:$BJ$505,ROW(I912)/2-2,1)="-")),"",INDEX(Calculation!$BL$6:$BL$505,ROW(I912)/2-2,1)&amp; " - " &amp; INDEX(Calculation!$BM$6:$BM$505,ROW(I912)/2-2,1)),"")</f>
        <v/>
      </c>
      <c r="P913" s="45"/>
      <c r="Q913" s="92" t="str">
        <f t="shared" si="74"/>
        <v/>
      </c>
      <c r="R913" s="91" t="str">
        <f>IF(MOD(ROW(L912),2)=0,IF( OR(INDEX(Calculation!$BN$6:$BN$505,ROW(L912)/2-2,1)="",AND(INDEX(Calculation!$BN$6:$BN$505,ROW(L912)/2-2,1)="-",INDEX(Calculation!$BL$6:$BL$505,ROW(I912)/2-2,1)="-")),"",INDEX(Calculation!$BN$6:$BN$505,ROW(L912)/2-2,1)&amp; " - " &amp; INDEX(Calculation!$BO$6:$BO$505,ROW(L912)/2-2,1)),"")</f>
        <v/>
      </c>
      <c r="S913" s="63"/>
    </row>
    <row r="914" spans="2:19" x14ac:dyDescent="0.25">
      <c r="B914" s="62"/>
      <c r="C914" s="45"/>
      <c r="D914" s="81"/>
      <c r="E914" s="92" t="str">
        <f t="shared" si="70"/>
        <v/>
      </c>
      <c r="F914" s="91" t="str">
        <f>IF(MOD(ROW(F913),2)=0,IF( LEN(INDEX(Calculation!$BF$6:$BF$505,ROW(F913)/2-2,1))=0,"",INDEX(Calculation!$BF$6:$BF$505,ROW(F913)/2-2,1)&amp; " - " &amp; INDEX(Calculation!$BG$6:$BG$505,ROW(F913)/2-2,1)),"")</f>
        <v/>
      </c>
      <c r="G914" s="45"/>
      <c r="H914" s="92" t="str">
        <f t="shared" si="71"/>
        <v/>
      </c>
      <c r="I914" s="91" t="str">
        <f>IF(MOD(ROW(I913),2)=0,IF( OR(INDEX(Calculation!$BH$6:$BH$505,ROW(I913)/2-2,1)="",AND(INDEX(Calculation!$BH$6:$BH$505,ROW(I913)/2-2,1)="-",INDEX(Calculation!$BG$6:$BG$505,ROW(I913)/2-2,1)="-")),"",INDEX(Calculation!$BH$6:$BH$505,ROW(I913)/2-2,1)&amp; " - " &amp; INDEX(Calculation!$BI$6:$BI$505,ROW(I913)/2-2,1)),"")</f>
        <v/>
      </c>
      <c r="J914" s="45"/>
      <c r="K914" s="92" t="str">
        <f t="shared" si="72"/>
        <v/>
      </c>
      <c r="L914" s="91" t="str">
        <f>IF(MOD(ROW(I913),2)=0,IF( OR(INDEX(Calculation!$BJ$6:$BJ$505,ROW(I913)/2-2,1)="",AND(INDEX(Calculation!$BJ$6:$BJ$505,ROW(I913)/2-2,1)="-",INDEX(Calculation!$BH$6:$BH$505,ROW(I913)/2-2,1)="-")),"",INDEX(Calculation!$BJ$6:$BJ$505,ROW(I913)/2-2,1)&amp; " - " &amp; INDEX(Calculation!$BK$6:$BK$505,ROW(I913)/2-2,1)),"")</f>
        <v/>
      </c>
      <c r="M914" s="45"/>
      <c r="N914" s="92" t="str">
        <f t="shared" si="73"/>
        <v/>
      </c>
      <c r="O914" s="91" t="str">
        <f>IF(MOD(ROW(I913),2)=0,IF( OR(INDEX(Calculation!$BL$6:$BL$505,ROW(I913)/2-2,1)="",AND(INDEX(Calculation!$BL$6:$BL$505,ROW(I913)/2-2,1)="-",INDEX(Calculation!$BJ$6:$BJ$505,ROW(I913)/2-2,1)="-")),"",INDEX(Calculation!$BL$6:$BL$505,ROW(I913)/2-2,1)&amp; " - " &amp; INDEX(Calculation!$BM$6:$BM$505,ROW(I913)/2-2,1)),"")</f>
        <v/>
      </c>
      <c r="P914" s="45"/>
      <c r="Q914" s="92" t="str">
        <f t="shared" si="74"/>
        <v/>
      </c>
      <c r="R914" s="91" t="str">
        <f>IF(MOD(ROW(L913),2)=0,IF( OR(INDEX(Calculation!$BN$6:$BN$505,ROW(L913)/2-2,1)="",AND(INDEX(Calculation!$BN$6:$BN$505,ROW(L913)/2-2,1)="-",INDEX(Calculation!$BL$6:$BL$505,ROW(I913)/2-2,1)="-")),"",INDEX(Calculation!$BN$6:$BN$505,ROW(L913)/2-2,1)&amp; " - " &amp; INDEX(Calculation!$BO$6:$BO$505,ROW(L913)/2-2,1)),"")</f>
        <v/>
      </c>
      <c r="S914" s="63"/>
    </row>
    <row r="915" spans="2:19" x14ac:dyDescent="0.25">
      <c r="B915" s="62"/>
      <c r="C915" s="45"/>
      <c r="D915" s="81"/>
      <c r="E915" s="92" t="str">
        <f t="shared" si="70"/>
        <v/>
      </c>
      <c r="F915" s="91" t="str">
        <f>IF(MOD(ROW(F914),2)=0,IF( LEN(INDEX(Calculation!$BF$6:$BF$505,ROW(F914)/2-2,1))=0,"",INDEX(Calculation!$BF$6:$BF$505,ROW(F914)/2-2,1)&amp; " - " &amp; INDEX(Calculation!$BG$6:$BG$505,ROW(F914)/2-2,1)),"")</f>
        <v/>
      </c>
      <c r="G915" s="45"/>
      <c r="H915" s="92" t="str">
        <f t="shared" si="71"/>
        <v/>
      </c>
      <c r="I915" s="91" t="str">
        <f>IF(MOD(ROW(I914),2)=0,IF( OR(INDEX(Calculation!$BH$6:$BH$505,ROW(I914)/2-2,1)="",AND(INDEX(Calculation!$BH$6:$BH$505,ROW(I914)/2-2,1)="-",INDEX(Calculation!$BG$6:$BG$505,ROW(I914)/2-2,1)="-")),"",INDEX(Calculation!$BH$6:$BH$505,ROW(I914)/2-2,1)&amp; " - " &amp; INDEX(Calculation!$BI$6:$BI$505,ROW(I914)/2-2,1)),"")</f>
        <v/>
      </c>
      <c r="J915" s="45"/>
      <c r="K915" s="92" t="str">
        <f t="shared" si="72"/>
        <v/>
      </c>
      <c r="L915" s="91" t="str">
        <f>IF(MOD(ROW(I914),2)=0,IF( OR(INDEX(Calculation!$BJ$6:$BJ$505,ROW(I914)/2-2,1)="",AND(INDEX(Calculation!$BJ$6:$BJ$505,ROW(I914)/2-2,1)="-",INDEX(Calculation!$BH$6:$BH$505,ROW(I914)/2-2,1)="-")),"",INDEX(Calculation!$BJ$6:$BJ$505,ROW(I914)/2-2,1)&amp; " - " &amp; INDEX(Calculation!$BK$6:$BK$505,ROW(I914)/2-2,1)),"")</f>
        <v/>
      </c>
      <c r="M915" s="45"/>
      <c r="N915" s="92" t="str">
        <f t="shared" si="73"/>
        <v/>
      </c>
      <c r="O915" s="91" t="str">
        <f>IF(MOD(ROW(I914),2)=0,IF( OR(INDEX(Calculation!$BL$6:$BL$505,ROW(I914)/2-2,1)="",AND(INDEX(Calculation!$BL$6:$BL$505,ROW(I914)/2-2,1)="-",INDEX(Calculation!$BJ$6:$BJ$505,ROW(I914)/2-2,1)="-")),"",INDEX(Calculation!$BL$6:$BL$505,ROW(I914)/2-2,1)&amp; " - " &amp; INDEX(Calculation!$BM$6:$BM$505,ROW(I914)/2-2,1)),"")</f>
        <v/>
      </c>
      <c r="P915" s="45"/>
      <c r="Q915" s="92" t="str">
        <f t="shared" si="74"/>
        <v/>
      </c>
      <c r="R915" s="91" t="str">
        <f>IF(MOD(ROW(L914),2)=0,IF( OR(INDEX(Calculation!$BN$6:$BN$505,ROW(L914)/2-2,1)="",AND(INDEX(Calculation!$BN$6:$BN$505,ROW(L914)/2-2,1)="-",INDEX(Calculation!$BL$6:$BL$505,ROW(I914)/2-2,1)="-")),"",INDEX(Calculation!$BN$6:$BN$505,ROW(L914)/2-2,1)&amp; " - " &amp; INDEX(Calculation!$BO$6:$BO$505,ROW(L914)/2-2,1)),"")</f>
        <v/>
      </c>
      <c r="S915" s="63"/>
    </row>
    <row r="916" spans="2:19" x14ac:dyDescent="0.25">
      <c r="B916" s="62"/>
      <c r="C916" s="45"/>
      <c r="D916" s="81"/>
      <c r="E916" s="92" t="str">
        <f t="shared" si="70"/>
        <v/>
      </c>
      <c r="F916" s="91" t="str">
        <f>IF(MOD(ROW(F915),2)=0,IF( LEN(INDEX(Calculation!$BF$6:$BF$505,ROW(F915)/2-2,1))=0,"",INDEX(Calculation!$BF$6:$BF$505,ROW(F915)/2-2,1)&amp; " - " &amp; INDEX(Calculation!$BG$6:$BG$505,ROW(F915)/2-2,1)),"")</f>
        <v/>
      </c>
      <c r="G916" s="45"/>
      <c r="H916" s="92" t="str">
        <f t="shared" si="71"/>
        <v/>
      </c>
      <c r="I916" s="91" t="str">
        <f>IF(MOD(ROW(I915),2)=0,IF( OR(INDEX(Calculation!$BH$6:$BH$505,ROW(I915)/2-2,1)="",AND(INDEX(Calculation!$BH$6:$BH$505,ROW(I915)/2-2,1)="-",INDEX(Calculation!$BG$6:$BG$505,ROW(I915)/2-2,1)="-")),"",INDEX(Calculation!$BH$6:$BH$505,ROW(I915)/2-2,1)&amp; " - " &amp; INDEX(Calculation!$BI$6:$BI$505,ROW(I915)/2-2,1)),"")</f>
        <v/>
      </c>
      <c r="J916" s="45"/>
      <c r="K916" s="92" t="str">
        <f t="shared" si="72"/>
        <v/>
      </c>
      <c r="L916" s="91" t="str">
        <f>IF(MOD(ROW(I915),2)=0,IF( OR(INDEX(Calculation!$BJ$6:$BJ$505,ROW(I915)/2-2,1)="",AND(INDEX(Calculation!$BJ$6:$BJ$505,ROW(I915)/2-2,1)="-",INDEX(Calculation!$BH$6:$BH$505,ROW(I915)/2-2,1)="-")),"",INDEX(Calculation!$BJ$6:$BJ$505,ROW(I915)/2-2,1)&amp; " - " &amp; INDEX(Calculation!$BK$6:$BK$505,ROW(I915)/2-2,1)),"")</f>
        <v/>
      </c>
      <c r="M916" s="45"/>
      <c r="N916" s="92" t="str">
        <f t="shared" si="73"/>
        <v/>
      </c>
      <c r="O916" s="91" t="str">
        <f>IF(MOD(ROW(I915),2)=0,IF( OR(INDEX(Calculation!$BL$6:$BL$505,ROW(I915)/2-2,1)="",AND(INDEX(Calculation!$BL$6:$BL$505,ROW(I915)/2-2,1)="-",INDEX(Calculation!$BJ$6:$BJ$505,ROW(I915)/2-2,1)="-")),"",INDEX(Calculation!$BL$6:$BL$505,ROW(I915)/2-2,1)&amp; " - " &amp; INDEX(Calculation!$BM$6:$BM$505,ROW(I915)/2-2,1)),"")</f>
        <v/>
      </c>
      <c r="P916" s="45"/>
      <c r="Q916" s="92" t="str">
        <f t="shared" si="74"/>
        <v/>
      </c>
      <c r="R916" s="91" t="str">
        <f>IF(MOD(ROW(L915),2)=0,IF( OR(INDEX(Calculation!$BN$6:$BN$505,ROW(L915)/2-2,1)="",AND(INDEX(Calculation!$BN$6:$BN$505,ROW(L915)/2-2,1)="-",INDEX(Calculation!$BL$6:$BL$505,ROW(I915)/2-2,1)="-")),"",INDEX(Calculation!$BN$6:$BN$505,ROW(L915)/2-2,1)&amp; " - " &amp; INDEX(Calculation!$BO$6:$BO$505,ROW(L915)/2-2,1)),"")</f>
        <v/>
      </c>
      <c r="S916" s="63"/>
    </row>
    <row r="917" spans="2:19" x14ac:dyDescent="0.25">
      <c r="B917" s="62"/>
      <c r="C917" s="45"/>
      <c r="D917" s="81"/>
      <c r="E917" s="92" t="str">
        <f t="shared" si="70"/>
        <v/>
      </c>
      <c r="F917" s="91" t="str">
        <f>IF(MOD(ROW(F916),2)=0,IF( LEN(INDEX(Calculation!$BF$6:$BF$505,ROW(F916)/2-2,1))=0,"",INDEX(Calculation!$BF$6:$BF$505,ROW(F916)/2-2,1)&amp; " - " &amp; INDEX(Calculation!$BG$6:$BG$505,ROW(F916)/2-2,1)),"")</f>
        <v/>
      </c>
      <c r="G917" s="45"/>
      <c r="H917" s="92" t="str">
        <f t="shared" si="71"/>
        <v/>
      </c>
      <c r="I917" s="91" t="str">
        <f>IF(MOD(ROW(I916),2)=0,IF( OR(INDEX(Calculation!$BH$6:$BH$505,ROW(I916)/2-2,1)="",AND(INDEX(Calculation!$BH$6:$BH$505,ROW(I916)/2-2,1)="-",INDEX(Calculation!$BG$6:$BG$505,ROW(I916)/2-2,1)="-")),"",INDEX(Calculation!$BH$6:$BH$505,ROW(I916)/2-2,1)&amp; " - " &amp; INDEX(Calculation!$BI$6:$BI$505,ROW(I916)/2-2,1)),"")</f>
        <v/>
      </c>
      <c r="J917" s="45"/>
      <c r="K917" s="92" t="str">
        <f t="shared" si="72"/>
        <v/>
      </c>
      <c r="L917" s="91" t="str">
        <f>IF(MOD(ROW(I916),2)=0,IF( OR(INDEX(Calculation!$BJ$6:$BJ$505,ROW(I916)/2-2,1)="",AND(INDEX(Calculation!$BJ$6:$BJ$505,ROW(I916)/2-2,1)="-",INDEX(Calculation!$BH$6:$BH$505,ROW(I916)/2-2,1)="-")),"",INDEX(Calculation!$BJ$6:$BJ$505,ROW(I916)/2-2,1)&amp; " - " &amp; INDEX(Calculation!$BK$6:$BK$505,ROW(I916)/2-2,1)),"")</f>
        <v/>
      </c>
      <c r="M917" s="45"/>
      <c r="N917" s="92" t="str">
        <f t="shared" si="73"/>
        <v/>
      </c>
      <c r="O917" s="91" t="str">
        <f>IF(MOD(ROW(I916),2)=0,IF( OR(INDEX(Calculation!$BL$6:$BL$505,ROW(I916)/2-2,1)="",AND(INDEX(Calculation!$BL$6:$BL$505,ROW(I916)/2-2,1)="-",INDEX(Calculation!$BJ$6:$BJ$505,ROW(I916)/2-2,1)="-")),"",INDEX(Calculation!$BL$6:$BL$505,ROW(I916)/2-2,1)&amp; " - " &amp; INDEX(Calculation!$BM$6:$BM$505,ROW(I916)/2-2,1)),"")</f>
        <v/>
      </c>
      <c r="P917" s="45"/>
      <c r="Q917" s="92" t="str">
        <f t="shared" si="74"/>
        <v/>
      </c>
      <c r="R917" s="91" t="str">
        <f>IF(MOD(ROW(L916),2)=0,IF( OR(INDEX(Calculation!$BN$6:$BN$505,ROW(L916)/2-2,1)="",AND(INDEX(Calculation!$BN$6:$BN$505,ROW(L916)/2-2,1)="-",INDEX(Calculation!$BL$6:$BL$505,ROW(I916)/2-2,1)="-")),"",INDEX(Calculation!$BN$6:$BN$505,ROW(L916)/2-2,1)&amp; " - " &amp; INDEX(Calculation!$BO$6:$BO$505,ROW(L916)/2-2,1)),"")</f>
        <v/>
      </c>
      <c r="S917" s="63"/>
    </row>
    <row r="918" spans="2:19" x14ac:dyDescent="0.25">
      <c r="B918" s="62"/>
      <c r="C918" s="45"/>
      <c r="D918" s="81"/>
      <c r="E918" s="92" t="str">
        <f t="shared" si="70"/>
        <v/>
      </c>
      <c r="F918" s="91" t="str">
        <f>IF(MOD(ROW(F917),2)=0,IF( LEN(INDEX(Calculation!$BF$6:$BF$505,ROW(F917)/2-2,1))=0,"",INDEX(Calculation!$BF$6:$BF$505,ROW(F917)/2-2,1)&amp; " - " &amp; INDEX(Calculation!$BG$6:$BG$505,ROW(F917)/2-2,1)),"")</f>
        <v/>
      </c>
      <c r="G918" s="45"/>
      <c r="H918" s="92" t="str">
        <f t="shared" si="71"/>
        <v/>
      </c>
      <c r="I918" s="91" t="str">
        <f>IF(MOD(ROW(I917),2)=0,IF( OR(INDEX(Calculation!$BH$6:$BH$505,ROW(I917)/2-2,1)="",AND(INDEX(Calculation!$BH$6:$BH$505,ROW(I917)/2-2,1)="-",INDEX(Calculation!$BG$6:$BG$505,ROW(I917)/2-2,1)="-")),"",INDEX(Calculation!$BH$6:$BH$505,ROW(I917)/2-2,1)&amp; " - " &amp; INDEX(Calculation!$BI$6:$BI$505,ROW(I917)/2-2,1)),"")</f>
        <v/>
      </c>
      <c r="J918" s="45"/>
      <c r="K918" s="92" t="str">
        <f t="shared" si="72"/>
        <v/>
      </c>
      <c r="L918" s="91" t="str">
        <f>IF(MOD(ROW(I917),2)=0,IF( OR(INDEX(Calculation!$BJ$6:$BJ$505,ROW(I917)/2-2,1)="",AND(INDEX(Calculation!$BJ$6:$BJ$505,ROW(I917)/2-2,1)="-",INDEX(Calculation!$BH$6:$BH$505,ROW(I917)/2-2,1)="-")),"",INDEX(Calculation!$BJ$6:$BJ$505,ROW(I917)/2-2,1)&amp; " - " &amp; INDEX(Calculation!$BK$6:$BK$505,ROW(I917)/2-2,1)),"")</f>
        <v/>
      </c>
      <c r="M918" s="45"/>
      <c r="N918" s="92" t="str">
        <f t="shared" si="73"/>
        <v/>
      </c>
      <c r="O918" s="91" t="str">
        <f>IF(MOD(ROW(I917),2)=0,IF( OR(INDEX(Calculation!$BL$6:$BL$505,ROW(I917)/2-2,1)="",AND(INDEX(Calculation!$BL$6:$BL$505,ROW(I917)/2-2,1)="-",INDEX(Calculation!$BJ$6:$BJ$505,ROW(I917)/2-2,1)="-")),"",INDEX(Calculation!$BL$6:$BL$505,ROW(I917)/2-2,1)&amp; " - " &amp; INDEX(Calculation!$BM$6:$BM$505,ROW(I917)/2-2,1)),"")</f>
        <v/>
      </c>
      <c r="P918" s="45"/>
      <c r="Q918" s="92" t="str">
        <f t="shared" si="74"/>
        <v/>
      </c>
      <c r="R918" s="91" t="str">
        <f>IF(MOD(ROW(L917),2)=0,IF( OR(INDEX(Calculation!$BN$6:$BN$505,ROW(L917)/2-2,1)="",AND(INDEX(Calculation!$BN$6:$BN$505,ROW(L917)/2-2,1)="-",INDEX(Calculation!$BL$6:$BL$505,ROW(I917)/2-2,1)="-")),"",INDEX(Calculation!$BN$6:$BN$505,ROW(L917)/2-2,1)&amp; " - " &amp; INDEX(Calculation!$BO$6:$BO$505,ROW(L917)/2-2,1)),"")</f>
        <v/>
      </c>
      <c r="S918" s="63"/>
    </row>
    <row r="919" spans="2:19" x14ac:dyDescent="0.25">
      <c r="B919" s="62"/>
      <c r="C919" s="45"/>
      <c r="D919" s="81"/>
      <c r="E919" s="92" t="str">
        <f t="shared" si="70"/>
        <v/>
      </c>
      <c r="F919" s="91" t="str">
        <f>IF(MOD(ROW(F918),2)=0,IF( LEN(INDEX(Calculation!$BF$6:$BF$505,ROW(F918)/2-2,1))=0,"",INDEX(Calculation!$BF$6:$BF$505,ROW(F918)/2-2,1)&amp; " - " &amp; INDEX(Calculation!$BG$6:$BG$505,ROW(F918)/2-2,1)),"")</f>
        <v/>
      </c>
      <c r="G919" s="45"/>
      <c r="H919" s="92" t="str">
        <f t="shared" si="71"/>
        <v/>
      </c>
      <c r="I919" s="91" t="str">
        <f>IF(MOD(ROW(I918),2)=0,IF( OR(INDEX(Calculation!$BH$6:$BH$505,ROW(I918)/2-2,1)="",AND(INDEX(Calculation!$BH$6:$BH$505,ROW(I918)/2-2,1)="-",INDEX(Calculation!$BG$6:$BG$505,ROW(I918)/2-2,1)="-")),"",INDEX(Calculation!$BH$6:$BH$505,ROW(I918)/2-2,1)&amp; " - " &amp; INDEX(Calculation!$BI$6:$BI$505,ROW(I918)/2-2,1)),"")</f>
        <v/>
      </c>
      <c r="J919" s="45"/>
      <c r="K919" s="92" t="str">
        <f t="shared" si="72"/>
        <v/>
      </c>
      <c r="L919" s="91" t="str">
        <f>IF(MOD(ROW(I918),2)=0,IF( OR(INDEX(Calculation!$BJ$6:$BJ$505,ROW(I918)/2-2,1)="",AND(INDEX(Calculation!$BJ$6:$BJ$505,ROW(I918)/2-2,1)="-",INDEX(Calculation!$BH$6:$BH$505,ROW(I918)/2-2,1)="-")),"",INDEX(Calculation!$BJ$6:$BJ$505,ROW(I918)/2-2,1)&amp; " - " &amp; INDEX(Calculation!$BK$6:$BK$505,ROW(I918)/2-2,1)),"")</f>
        <v/>
      </c>
      <c r="M919" s="45"/>
      <c r="N919" s="92" t="str">
        <f t="shared" si="73"/>
        <v/>
      </c>
      <c r="O919" s="91" t="str">
        <f>IF(MOD(ROW(I918),2)=0,IF( OR(INDEX(Calculation!$BL$6:$BL$505,ROW(I918)/2-2,1)="",AND(INDEX(Calculation!$BL$6:$BL$505,ROW(I918)/2-2,1)="-",INDEX(Calculation!$BJ$6:$BJ$505,ROW(I918)/2-2,1)="-")),"",INDEX(Calculation!$BL$6:$BL$505,ROW(I918)/2-2,1)&amp; " - " &amp; INDEX(Calculation!$BM$6:$BM$505,ROW(I918)/2-2,1)),"")</f>
        <v/>
      </c>
      <c r="P919" s="45"/>
      <c r="Q919" s="92" t="str">
        <f t="shared" si="74"/>
        <v/>
      </c>
      <c r="R919" s="91" t="str">
        <f>IF(MOD(ROW(L918),2)=0,IF( OR(INDEX(Calculation!$BN$6:$BN$505,ROW(L918)/2-2,1)="",AND(INDEX(Calculation!$BN$6:$BN$505,ROW(L918)/2-2,1)="-",INDEX(Calculation!$BL$6:$BL$505,ROW(I918)/2-2,1)="-")),"",INDEX(Calculation!$BN$6:$BN$505,ROW(L918)/2-2,1)&amp; " - " &amp; INDEX(Calculation!$BO$6:$BO$505,ROW(L918)/2-2,1)),"")</f>
        <v/>
      </c>
      <c r="S919" s="63"/>
    </row>
    <row r="920" spans="2:19" x14ac:dyDescent="0.25">
      <c r="B920" s="62"/>
      <c r="C920" s="45"/>
      <c r="D920" s="81"/>
      <c r="E920" s="92" t="str">
        <f t="shared" si="70"/>
        <v/>
      </c>
      <c r="F920" s="91" t="str">
        <f>IF(MOD(ROW(F919),2)=0,IF( LEN(INDEX(Calculation!$BF$6:$BF$505,ROW(F919)/2-2,1))=0,"",INDEX(Calculation!$BF$6:$BF$505,ROW(F919)/2-2,1)&amp; " - " &amp; INDEX(Calculation!$BG$6:$BG$505,ROW(F919)/2-2,1)),"")</f>
        <v/>
      </c>
      <c r="G920" s="45"/>
      <c r="H920" s="92" t="str">
        <f t="shared" si="71"/>
        <v/>
      </c>
      <c r="I920" s="91" t="str">
        <f>IF(MOD(ROW(I919),2)=0,IF( OR(INDEX(Calculation!$BH$6:$BH$505,ROW(I919)/2-2,1)="",AND(INDEX(Calculation!$BH$6:$BH$505,ROW(I919)/2-2,1)="-",INDEX(Calculation!$BG$6:$BG$505,ROW(I919)/2-2,1)="-")),"",INDEX(Calculation!$BH$6:$BH$505,ROW(I919)/2-2,1)&amp; " - " &amp; INDEX(Calculation!$BI$6:$BI$505,ROW(I919)/2-2,1)),"")</f>
        <v/>
      </c>
      <c r="J920" s="45"/>
      <c r="K920" s="92" t="str">
        <f t="shared" si="72"/>
        <v/>
      </c>
      <c r="L920" s="91" t="str">
        <f>IF(MOD(ROW(I919),2)=0,IF( OR(INDEX(Calculation!$BJ$6:$BJ$505,ROW(I919)/2-2,1)="",AND(INDEX(Calculation!$BJ$6:$BJ$505,ROW(I919)/2-2,1)="-",INDEX(Calculation!$BH$6:$BH$505,ROW(I919)/2-2,1)="-")),"",INDEX(Calculation!$BJ$6:$BJ$505,ROW(I919)/2-2,1)&amp; " - " &amp; INDEX(Calculation!$BK$6:$BK$505,ROW(I919)/2-2,1)),"")</f>
        <v/>
      </c>
      <c r="M920" s="45"/>
      <c r="N920" s="92" t="str">
        <f t="shared" si="73"/>
        <v/>
      </c>
      <c r="O920" s="91" t="str">
        <f>IF(MOD(ROW(I919),2)=0,IF( OR(INDEX(Calculation!$BL$6:$BL$505,ROW(I919)/2-2,1)="",AND(INDEX(Calculation!$BL$6:$BL$505,ROW(I919)/2-2,1)="-",INDEX(Calculation!$BJ$6:$BJ$505,ROW(I919)/2-2,1)="-")),"",INDEX(Calculation!$BL$6:$BL$505,ROW(I919)/2-2,1)&amp; " - " &amp; INDEX(Calculation!$BM$6:$BM$505,ROW(I919)/2-2,1)),"")</f>
        <v/>
      </c>
      <c r="P920" s="45"/>
      <c r="Q920" s="92" t="str">
        <f t="shared" si="74"/>
        <v/>
      </c>
      <c r="R920" s="91" t="str">
        <f>IF(MOD(ROW(L919),2)=0,IF( OR(INDEX(Calculation!$BN$6:$BN$505,ROW(L919)/2-2,1)="",AND(INDEX(Calculation!$BN$6:$BN$505,ROW(L919)/2-2,1)="-",INDEX(Calculation!$BL$6:$BL$505,ROW(I919)/2-2,1)="-")),"",INDEX(Calculation!$BN$6:$BN$505,ROW(L919)/2-2,1)&amp; " - " &amp; INDEX(Calculation!$BO$6:$BO$505,ROW(L919)/2-2,1)),"")</f>
        <v/>
      </c>
      <c r="S920" s="63"/>
    </row>
    <row r="921" spans="2:19" x14ac:dyDescent="0.25">
      <c r="B921" s="62"/>
      <c r="C921" s="45"/>
      <c r="D921" s="81"/>
      <c r="E921" s="92" t="str">
        <f t="shared" si="70"/>
        <v/>
      </c>
      <c r="F921" s="91" t="str">
        <f>IF(MOD(ROW(F920),2)=0,IF( LEN(INDEX(Calculation!$BF$6:$BF$505,ROW(F920)/2-2,1))=0,"",INDEX(Calculation!$BF$6:$BF$505,ROW(F920)/2-2,1)&amp; " - " &amp; INDEX(Calculation!$BG$6:$BG$505,ROW(F920)/2-2,1)),"")</f>
        <v/>
      </c>
      <c r="G921" s="45"/>
      <c r="H921" s="92" t="str">
        <f t="shared" si="71"/>
        <v/>
      </c>
      <c r="I921" s="91" t="str">
        <f>IF(MOD(ROW(I920),2)=0,IF( OR(INDEX(Calculation!$BH$6:$BH$505,ROW(I920)/2-2,1)="",AND(INDEX(Calculation!$BH$6:$BH$505,ROW(I920)/2-2,1)="-",INDEX(Calculation!$BG$6:$BG$505,ROW(I920)/2-2,1)="-")),"",INDEX(Calculation!$BH$6:$BH$505,ROW(I920)/2-2,1)&amp; " - " &amp; INDEX(Calculation!$BI$6:$BI$505,ROW(I920)/2-2,1)),"")</f>
        <v/>
      </c>
      <c r="J921" s="45"/>
      <c r="K921" s="92" t="str">
        <f t="shared" si="72"/>
        <v/>
      </c>
      <c r="L921" s="91" t="str">
        <f>IF(MOD(ROW(I920),2)=0,IF( OR(INDEX(Calculation!$BJ$6:$BJ$505,ROW(I920)/2-2,1)="",AND(INDEX(Calculation!$BJ$6:$BJ$505,ROW(I920)/2-2,1)="-",INDEX(Calculation!$BH$6:$BH$505,ROW(I920)/2-2,1)="-")),"",INDEX(Calculation!$BJ$6:$BJ$505,ROW(I920)/2-2,1)&amp; " - " &amp; INDEX(Calculation!$BK$6:$BK$505,ROW(I920)/2-2,1)),"")</f>
        <v/>
      </c>
      <c r="M921" s="45"/>
      <c r="N921" s="92" t="str">
        <f t="shared" si="73"/>
        <v/>
      </c>
      <c r="O921" s="91" t="str">
        <f>IF(MOD(ROW(I920),2)=0,IF( OR(INDEX(Calculation!$BL$6:$BL$505,ROW(I920)/2-2,1)="",AND(INDEX(Calculation!$BL$6:$BL$505,ROW(I920)/2-2,1)="-",INDEX(Calculation!$BJ$6:$BJ$505,ROW(I920)/2-2,1)="-")),"",INDEX(Calculation!$BL$6:$BL$505,ROW(I920)/2-2,1)&amp; " - " &amp; INDEX(Calculation!$BM$6:$BM$505,ROW(I920)/2-2,1)),"")</f>
        <v/>
      </c>
      <c r="P921" s="45"/>
      <c r="Q921" s="92" t="str">
        <f t="shared" si="74"/>
        <v/>
      </c>
      <c r="R921" s="91" t="str">
        <f>IF(MOD(ROW(L920),2)=0,IF( OR(INDEX(Calculation!$BN$6:$BN$505,ROW(L920)/2-2,1)="",AND(INDEX(Calculation!$BN$6:$BN$505,ROW(L920)/2-2,1)="-",INDEX(Calculation!$BL$6:$BL$505,ROW(I920)/2-2,1)="-")),"",INDEX(Calculation!$BN$6:$BN$505,ROW(L920)/2-2,1)&amp; " - " &amp; INDEX(Calculation!$BO$6:$BO$505,ROW(L920)/2-2,1)),"")</f>
        <v/>
      </c>
      <c r="S921" s="63"/>
    </row>
    <row r="922" spans="2:19" x14ac:dyDescent="0.25">
      <c r="B922" s="62"/>
      <c r="C922" s="45"/>
      <c r="D922" s="81"/>
      <c r="E922" s="92" t="str">
        <f t="shared" si="70"/>
        <v/>
      </c>
      <c r="F922" s="91" t="str">
        <f>IF(MOD(ROW(F921),2)=0,IF( LEN(INDEX(Calculation!$BF$6:$BF$505,ROW(F921)/2-2,1))=0,"",INDEX(Calculation!$BF$6:$BF$505,ROW(F921)/2-2,1)&amp; " - " &amp; INDEX(Calculation!$BG$6:$BG$505,ROW(F921)/2-2,1)),"")</f>
        <v/>
      </c>
      <c r="G922" s="45"/>
      <c r="H922" s="92" t="str">
        <f t="shared" si="71"/>
        <v/>
      </c>
      <c r="I922" s="91" t="str">
        <f>IF(MOD(ROW(I921),2)=0,IF( OR(INDEX(Calculation!$BH$6:$BH$505,ROW(I921)/2-2,1)="",AND(INDEX(Calculation!$BH$6:$BH$505,ROW(I921)/2-2,1)="-",INDEX(Calculation!$BG$6:$BG$505,ROW(I921)/2-2,1)="-")),"",INDEX(Calculation!$BH$6:$BH$505,ROW(I921)/2-2,1)&amp; " - " &amp; INDEX(Calculation!$BI$6:$BI$505,ROW(I921)/2-2,1)),"")</f>
        <v/>
      </c>
      <c r="J922" s="45"/>
      <c r="K922" s="92" t="str">
        <f t="shared" si="72"/>
        <v/>
      </c>
      <c r="L922" s="91" t="str">
        <f>IF(MOD(ROW(I921),2)=0,IF( OR(INDEX(Calculation!$BJ$6:$BJ$505,ROW(I921)/2-2,1)="",AND(INDEX(Calculation!$BJ$6:$BJ$505,ROW(I921)/2-2,1)="-",INDEX(Calculation!$BH$6:$BH$505,ROW(I921)/2-2,1)="-")),"",INDEX(Calculation!$BJ$6:$BJ$505,ROW(I921)/2-2,1)&amp; " - " &amp; INDEX(Calculation!$BK$6:$BK$505,ROW(I921)/2-2,1)),"")</f>
        <v/>
      </c>
      <c r="M922" s="45"/>
      <c r="N922" s="92" t="str">
        <f t="shared" si="73"/>
        <v/>
      </c>
      <c r="O922" s="91" t="str">
        <f>IF(MOD(ROW(I921),2)=0,IF( OR(INDEX(Calculation!$BL$6:$BL$505,ROW(I921)/2-2,1)="",AND(INDEX(Calculation!$BL$6:$BL$505,ROW(I921)/2-2,1)="-",INDEX(Calculation!$BJ$6:$BJ$505,ROW(I921)/2-2,1)="-")),"",INDEX(Calculation!$BL$6:$BL$505,ROW(I921)/2-2,1)&amp; " - " &amp; INDEX(Calculation!$BM$6:$BM$505,ROW(I921)/2-2,1)),"")</f>
        <v/>
      </c>
      <c r="P922" s="45"/>
      <c r="Q922" s="92" t="str">
        <f t="shared" si="74"/>
        <v/>
      </c>
      <c r="R922" s="91" t="str">
        <f>IF(MOD(ROW(L921),2)=0,IF( OR(INDEX(Calculation!$BN$6:$BN$505,ROW(L921)/2-2,1)="",AND(INDEX(Calculation!$BN$6:$BN$505,ROW(L921)/2-2,1)="-",INDEX(Calculation!$BL$6:$BL$505,ROW(I921)/2-2,1)="-")),"",INDEX(Calculation!$BN$6:$BN$505,ROW(L921)/2-2,1)&amp; " - " &amp; INDEX(Calculation!$BO$6:$BO$505,ROW(L921)/2-2,1)),"")</f>
        <v/>
      </c>
      <c r="S922" s="63"/>
    </row>
    <row r="923" spans="2:19" x14ac:dyDescent="0.25">
      <c r="B923" s="62"/>
      <c r="C923" s="45"/>
      <c r="D923" s="81"/>
      <c r="E923" s="92" t="str">
        <f t="shared" si="70"/>
        <v/>
      </c>
      <c r="F923" s="91" t="str">
        <f>IF(MOD(ROW(F922),2)=0,IF( LEN(INDEX(Calculation!$BF$6:$BF$505,ROW(F922)/2-2,1))=0,"",INDEX(Calculation!$BF$6:$BF$505,ROW(F922)/2-2,1)&amp; " - " &amp; INDEX(Calculation!$BG$6:$BG$505,ROW(F922)/2-2,1)),"")</f>
        <v/>
      </c>
      <c r="G923" s="45"/>
      <c r="H923" s="92" t="str">
        <f t="shared" si="71"/>
        <v/>
      </c>
      <c r="I923" s="91" t="str">
        <f>IF(MOD(ROW(I922),2)=0,IF( OR(INDEX(Calculation!$BH$6:$BH$505,ROW(I922)/2-2,1)="",AND(INDEX(Calculation!$BH$6:$BH$505,ROW(I922)/2-2,1)="-",INDEX(Calculation!$BG$6:$BG$505,ROW(I922)/2-2,1)="-")),"",INDEX(Calculation!$BH$6:$BH$505,ROW(I922)/2-2,1)&amp; " - " &amp; INDEX(Calculation!$BI$6:$BI$505,ROW(I922)/2-2,1)),"")</f>
        <v/>
      </c>
      <c r="J923" s="45"/>
      <c r="K923" s="92" t="str">
        <f t="shared" si="72"/>
        <v/>
      </c>
      <c r="L923" s="91" t="str">
        <f>IF(MOD(ROW(I922),2)=0,IF( OR(INDEX(Calculation!$BJ$6:$BJ$505,ROW(I922)/2-2,1)="",AND(INDEX(Calculation!$BJ$6:$BJ$505,ROW(I922)/2-2,1)="-",INDEX(Calculation!$BH$6:$BH$505,ROW(I922)/2-2,1)="-")),"",INDEX(Calculation!$BJ$6:$BJ$505,ROW(I922)/2-2,1)&amp; " - " &amp; INDEX(Calculation!$BK$6:$BK$505,ROW(I922)/2-2,1)),"")</f>
        <v/>
      </c>
      <c r="M923" s="45"/>
      <c r="N923" s="92" t="str">
        <f t="shared" si="73"/>
        <v/>
      </c>
      <c r="O923" s="91" t="str">
        <f>IF(MOD(ROW(I922),2)=0,IF( OR(INDEX(Calculation!$BL$6:$BL$505,ROW(I922)/2-2,1)="",AND(INDEX(Calculation!$BL$6:$BL$505,ROW(I922)/2-2,1)="-",INDEX(Calculation!$BJ$6:$BJ$505,ROW(I922)/2-2,1)="-")),"",INDEX(Calculation!$BL$6:$BL$505,ROW(I922)/2-2,1)&amp; " - " &amp; INDEX(Calculation!$BM$6:$BM$505,ROW(I922)/2-2,1)),"")</f>
        <v/>
      </c>
      <c r="P923" s="45"/>
      <c r="Q923" s="92" t="str">
        <f t="shared" si="74"/>
        <v/>
      </c>
      <c r="R923" s="91" t="str">
        <f>IF(MOD(ROW(L922),2)=0,IF( OR(INDEX(Calculation!$BN$6:$BN$505,ROW(L922)/2-2,1)="",AND(INDEX(Calculation!$BN$6:$BN$505,ROW(L922)/2-2,1)="-",INDEX(Calculation!$BL$6:$BL$505,ROW(I922)/2-2,1)="-")),"",INDEX(Calculation!$BN$6:$BN$505,ROW(L922)/2-2,1)&amp; " - " &amp; INDEX(Calculation!$BO$6:$BO$505,ROW(L922)/2-2,1)),"")</f>
        <v/>
      </c>
      <c r="S923" s="63"/>
    </row>
    <row r="924" spans="2:19" x14ac:dyDescent="0.25">
      <c r="B924" s="62"/>
      <c r="C924" s="45"/>
      <c r="D924" s="81"/>
      <c r="E924" s="92" t="str">
        <f t="shared" si="70"/>
        <v/>
      </c>
      <c r="F924" s="91" t="str">
        <f>IF(MOD(ROW(F923),2)=0,IF( LEN(INDEX(Calculation!$BF$6:$BF$505,ROW(F923)/2-2,1))=0,"",INDEX(Calculation!$BF$6:$BF$505,ROW(F923)/2-2,1)&amp; " - " &amp; INDEX(Calculation!$BG$6:$BG$505,ROW(F923)/2-2,1)),"")</f>
        <v/>
      </c>
      <c r="G924" s="45"/>
      <c r="H924" s="92" t="str">
        <f t="shared" si="71"/>
        <v/>
      </c>
      <c r="I924" s="91" t="str">
        <f>IF(MOD(ROW(I923),2)=0,IF( OR(INDEX(Calculation!$BH$6:$BH$505,ROW(I923)/2-2,1)="",AND(INDEX(Calculation!$BH$6:$BH$505,ROW(I923)/2-2,1)="-",INDEX(Calculation!$BG$6:$BG$505,ROW(I923)/2-2,1)="-")),"",INDEX(Calculation!$BH$6:$BH$505,ROW(I923)/2-2,1)&amp; " - " &amp; INDEX(Calculation!$BI$6:$BI$505,ROW(I923)/2-2,1)),"")</f>
        <v/>
      </c>
      <c r="J924" s="45"/>
      <c r="K924" s="92" t="str">
        <f t="shared" si="72"/>
        <v/>
      </c>
      <c r="L924" s="91" t="str">
        <f>IF(MOD(ROW(I923),2)=0,IF( OR(INDEX(Calculation!$BJ$6:$BJ$505,ROW(I923)/2-2,1)="",AND(INDEX(Calculation!$BJ$6:$BJ$505,ROW(I923)/2-2,1)="-",INDEX(Calculation!$BH$6:$BH$505,ROW(I923)/2-2,1)="-")),"",INDEX(Calculation!$BJ$6:$BJ$505,ROW(I923)/2-2,1)&amp; " - " &amp; INDEX(Calculation!$BK$6:$BK$505,ROW(I923)/2-2,1)),"")</f>
        <v/>
      </c>
      <c r="M924" s="45"/>
      <c r="N924" s="92" t="str">
        <f t="shared" si="73"/>
        <v/>
      </c>
      <c r="O924" s="91" t="str">
        <f>IF(MOD(ROW(I923),2)=0,IF( OR(INDEX(Calculation!$BL$6:$BL$505,ROW(I923)/2-2,1)="",AND(INDEX(Calculation!$BL$6:$BL$505,ROW(I923)/2-2,1)="-",INDEX(Calculation!$BJ$6:$BJ$505,ROW(I923)/2-2,1)="-")),"",INDEX(Calculation!$BL$6:$BL$505,ROW(I923)/2-2,1)&amp; " - " &amp; INDEX(Calculation!$BM$6:$BM$505,ROW(I923)/2-2,1)),"")</f>
        <v/>
      </c>
      <c r="P924" s="45"/>
      <c r="Q924" s="92" t="str">
        <f t="shared" si="74"/>
        <v/>
      </c>
      <c r="R924" s="91" t="str">
        <f>IF(MOD(ROW(L923),2)=0,IF( OR(INDEX(Calculation!$BN$6:$BN$505,ROW(L923)/2-2,1)="",AND(INDEX(Calculation!$BN$6:$BN$505,ROW(L923)/2-2,1)="-",INDEX(Calculation!$BL$6:$BL$505,ROW(I923)/2-2,1)="-")),"",INDEX(Calculation!$BN$6:$BN$505,ROW(L923)/2-2,1)&amp; " - " &amp; INDEX(Calculation!$BO$6:$BO$505,ROW(L923)/2-2,1)),"")</f>
        <v/>
      </c>
      <c r="S924" s="63"/>
    </row>
    <row r="925" spans="2:19" x14ac:dyDescent="0.25">
      <c r="B925" s="62"/>
      <c r="C925" s="45"/>
      <c r="D925" s="81"/>
      <c r="E925" s="92" t="str">
        <f t="shared" si="70"/>
        <v/>
      </c>
      <c r="F925" s="91" t="str">
        <f>IF(MOD(ROW(F924),2)=0,IF( LEN(INDEX(Calculation!$BF$6:$BF$505,ROW(F924)/2-2,1))=0,"",INDEX(Calculation!$BF$6:$BF$505,ROW(F924)/2-2,1)&amp; " - " &amp; INDEX(Calculation!$BG$6:$BG$505,ROW(F924)/2-2,1)),"")</f>
        <v/>
      </c>
      <c r="G925" s="45"/>
      <c r="H925" s="92" t="str">
        <f t="shared" si="71"/>
        <v/>
      </c>
      <c r="I925" s="91" t="str">
        <f>IF(MOD(ROW(I924),2)=0,IF( OR(INDEX(Calculation!$BH$6:$BH$505,ROW(I924)/2-2,1)="",AND(INDEX(Calculation!$BH$6:$BH$505,ROW(I924)/2-2,1)="-",INDEX(Calculation!$BG$6:$BG$505,ROW(I924)/2-2,1)="-")),"",INDEX(Calculation!$BH$6:$BH$505,ROW(I924)/2-2,1)&amp; " - " &amp; INDEX(Calculation!$BI$6:$BI$505,ROW(I924)/2-2,1)),"")</f>
        <v/>
      </c>
      <c r="J925" s="45"/>
      <c r="K925" s="92" t="str">
        <f t="shared" si="72"/>
        <v/>
      </c>
      <c r="L925" s="91" t="str">
        <f>IF(MOD(ROW(I924),2)=0,IF( OR(INDEX(Calculation!$BJ$6:$BJ$505,ROW(I924)/2-2,1)="",AND(INDEX(Calculation!$BJ$6:$BJ$505,ROW(I924)/2-2,1)="-",INDEX(Calculation!$BH$6:$BH$505,ROW(I924)/2-2,1)="-")),"",INDEX(Calculation!$BJ$6:$BJ$505,ROW(I924)/2-2,1)&amp; " - " &amp; INDEX(Calculation!$BK$6:$BK$505,ROW(I924)/2-2,1)),"")</f>
        <v/>
      </c>
      <c r="M925" s="45"/>
      <c r="N925" s="92" t="str">
        <f t="shared" si="73"/>
        <v/>
      </c>
      <c r="O925" s="91" t="str">
        <f>IF(MOD(ROW(I924),2)=0,IF( OR(INDEX(Calculation!$BL$6:$BL$505,ROW(I924)/2-2,1)="",AND(INDEX(Calculation!$BL$6:$BL$505,ROW(I924)/2-2,1)="-",INDEX(Calculation!$BJ$6:$BJ$505,ROW(I924)/2-2,1)="-")),"",INDEX(Calculation!$BL$6:$BL$505,ROW(I924)/2-2,1)&amp; " - " &amp; INDEX(Calculation!$BM$6:$BM$505,ROW(I924)/2-2,1)),"")</f>
        <v/>
      </c>
      <c r="P925" s="45"/>
      <c r="Q925" s="92" t="str">
        <f t="shared" si="74"/>
        <v/>
      </c>
      <c r="R925" s="91" t="str">
        <f>IF(MOD(ROW(L924),2)=0,IF( OR(INDEX(Calculation!$BN$6:$BN$505,ROW(L924)/2-2,1)="",AND(INDEX(Calculation!$BN$6:$BN$505,ROW(L924)/2-2,1)="-",INDEX(Calculation!$BL$6:$BL$505,ROW(I924)/2-2,1)="-")),"",INDEX(Calculation!$BN$6:$BN$505,ROW(L924)/2-2,1)&amp; " - " &amp; INDEX(Calculation!$BO$6:$BO$505,ROW(L924)/2-2,1)),"")</f>
        <v/>
      </c>
      <c r="S925" s="63"/>
    </row>
    <row r="926" spans="2:19" x14ac:dyDescent="0.25">
      <c r="B926" s="62"/>
      <c r="C926" s="45"/>
      <c r="D926" s="81"/>
      <c r="E926" s="92" t="str">
        <f t="shared" si="70"/>
        <v/>
      </c>
      <c r="F926" s="91" t="str">
        <f>IF(MOD(ROW(F925),2)=0,IF( LEN(INDEX(Calculation!$BF$6:$BF$505,ROW(F925)/2-2,1))=0,"",INDEX(Calculation!$BF$6:$BF$505,ROW(F925)/2-2,1)&amp; " - " &amp; INDEX(Calculation!$BG$6:$BG$505,ROW(F925)/2-2,1)),"")</f>
        <v/>
      </c>
      <c r="G926" s="45"/>
      <c r="H926" s="92" t="str">
        <f t="shared" si="71"/>
        <v/>
      </c>
      <c r="I926" s="91" t="str">
        <f>IF(MOD(ROW(I925),2)=0,IF( OR(INDEX(Calculation!$BH$6:$BH$505,ROW(I925)/2-2,1)="",AND(INDEX(Calculation!$BH$6:$BH$505,ROW(I925)/2-2,1)="-",INDEX(Calculation!$BG$6:$BG$505,ROW(I925)/2-2,1)="-")),"",INDEX(Calculation!$BH$6:$BH$505,ROW(I925)/2-2,1)&amp; " - " &amp; INDEX(Calculation!$BI$6:$BI$505,ROW(I925)/2-2,1)),"")</f>
        <v/>
      </c>
      <c r="J926" s="45"/>
      <c r="K926" s="92" t="str">
        <f t="shared" si="72"/>
        <v/>
      </c>
      <c r="L926" s="91" t="str">
        <f>IF(MOD(ROW(I925),2)=0,IF( OR(INDEX(Calculation!$BJ$6:$BJ$505,ROW(I925)/2-2,1)="",AND(INDEX(Calculation!$BJ$6:$BJ$505,ROW(I925)/2-2,1)="-",INDEX(Calculation!$BH$6:$BH$505,ROW(I925)/2-2,1)="-")),"",INDEX(Calculation!$BJ$6:$BJ$505,ROW(I925)/2-2,1)&amp; " - " &amp; INDEX(Calculation!$BK$6:$BK$505,ROW(I925)/2-2,1)),"")</f>
        <v/>
      </c>
      <c r="M926" s="45"/>
      <c r="N926" s="92" t="str">
        <f t="shared" si="73"/>
        <v/>
      </c>
      <c r="O926" s="91" t="str">
        <f>IF(MOD(ROW(I925),2)=0,IF( OR(INDEX(Calculation!$BL$6:$BL$505,ROW(I925)/2-2,1)="",AND(INDEX(Calculation!$BL$6:$BL$505,ROW(I925)/2-2,1)="-",INDEX(Calculation!$BJ$6:$BJ$505,ROW(I925)/2-2,1)="-")),"",INDEX(Calculation!$BL$6:$BL$505,ROW(I925)/2-2,1)&amp; " - " &amp; INDEX(Calculation!$BM$6:$BM$505,ROW(I925)/2-2,1)),"")</f>
        <v/>
      </c>
      <c r="P926" s="45"/>
      <c r="Q926" s="92" t="str">
        <f t="shared" si="74"/>
        <v/>
      </c>
      <c r="R926" s="91" t="str">
        <f>IF(MOD(ROW(L925),2)=0,IF( OR(INDEX(Calculation!$BN$6:$BN$505,ROW(L925)/2-2,1)="",AND(INDEX(Calculation!$BN$6:$BN$505,ROW(L925)/2-2,1)="-",INDEX(Calculation!$BL$6:$BL$505,ROW(I925)/2-2,1)="-")),"",INDEX(Calculation!$BN$6:$BN$505,ROW(L925)/2-2,1)&amp; " - " &amp; INDEX(Calculation!$BO$6:$BO$505,ROW(L925)/2-2,1)),"")</f>
        <v/>
      </c>
      <c r="S926" s="63"/>
    </row>
    <row r="927" spans="2:19" x14ac:dyDescent="0.25">
      <c r="B927" s="62"/>
      <c r="C927" s="45"/>
      <c r="D927" s="81"/>
      <c r="E927" s="92" t="str">
        <f t="shared" si="70"/>
        <v/>
      </c>
      <c r="F927" s="91" t="str">
        <f>IF(MOD(ROW(F926),2)=0,IF( LEN(INDEX(Calculation!$BF$6:$BF$505,ROW(F926)/2-2,1))=0,"",INDEX(Calculation!$BF$6:$BF$505,ROW(F926)/2-2,1)&amp; " - " &amp; INDEX(Calculation!$BG$6:$BG$505,ROW(F926)/2-2,1)),"")</f>
        <v/>
      </c>
      <c r="G927" s="45"/>
      <c r="H927" s="92" t="str">
        <f t="shared" si="71"/>
        <v/>
      </c>
      <c r="I927" s="91" t="str">
        <f>IF(MOD(ROW(I926),2)=0,IF( OR(INDEX(Calculation!$BH$6:$BH$505,ROW(I926)/2-2,1)="",AND(INDEX(Calculation!$BH$6:$BH$505,ROW(I926)/2-2,1)="-",INDEX(Calculation!$BG$6:$BG$505,ROW(I926)/2-2,1)="-")),"",INDEX(Calculation!$BH$6:$BH$505,ROW(I926)/2-2,1)&amp; " - " &amp; INDEX(Calculation!$BI$6:$BI$505,ROW(I926)/2-2,1)),"")</f>
        <v/>
      </c>
      <c r="J927" s="45"/>
      <c r="K927" s="92" t="str">
        <f t="shared" si="72"/>
        <v/>
      </c>
      <c r="L927" s="91" t="str">
        <f>IF(MOD(ROW(I926),2)=0,IF( OR(INDEX(Calculation!$BJ$6:$BJ$505,ROW(I926)/2-2,1)="",AND(INDEX(Calculation!$BJ$6:$BJ$505,ROW(I926)/2-2,1)="-",INDEX(Calculation!$BH$6:$BH$505,ROW(I926)/2-2,1)="-")),"",INDEX(Calculation!$BJ$6:$BJ$505,ROW(I926)/2-2,1)&amp; " - " &amp; INDEX(Calculation!$BK$6:$BK$505,ROW(I926)/2-2,1)),"")</f>
        <v/>
      </c>
      <c r="M927" s="45"/>
      <c r="N927" s="92" t="str">
        <f t="shared" si="73"/>
        <v/>
      </c>
      <c r="O927" s="91" t="str">
        <f>IF(MOD(ROW(I926),2)=0,IF( OR(INDEX(Calculation!$BL$6:$BL$505,ROW(I926)/2-2,1)="",AND(INDEX(Calculation!$BL$6:$BL$505,ROW(I926)/2-2,1)="-",INDEX(Calculation!$BJ$6:$BJ$505,ROW(I926)/2-2,1)="-")),"",INDEX(Calculation!$BL$6:$BL$505,ROW(I926)/2-2,1)&amp; " - " &amp; INDEX(Calculation!$BM$6:$BM$505,ROW(I926)/2-2,1)),"")</f>
        <v/>
      </c>
      <c r="P927" s="45"/>
      <c r="Q927" s="92" t="str">
        <f t="shared" si="74"/>
        <v/>
      </c>
      <c r="R927" s="91" t="str">
        <f>IF(MOD(ROW(L926),2)=0,IF( OR(INDEX(Calculation!$BN$6:$BN$505,ROW(L926)/2-2,1)="",AND(INDEX(Calculation!$BN$6:$BN$505,ROW(L926)/2-2,1)="-",INDEX(Calculation!$BL$6:$BL$505,ROW(I926)/2-2,1)="-")),"",INDEX(Calculation!$BN$6:$BN$505,ROW(L926)/2-2,1)&amp; " - " &amp; INDEX(Calculation!$BO$6:$BO$505,ROW(L926)/2-2,1)),"")</f>
        <v/>
      </c>
      <c r="S927" s="63"/>
    </row>
    <row r="928" spans="2:19" x14ac:dyDescent="0.25">
      <c r="B928" s="62"/>
      <c r="C928" s="45"/>
      <c r="D928" s="81"/>
      <c r="E928" s="92" t="str">
        <f t="shared" si="70"/>
        <v/>
      </c>
      <c r="F928" s="91" t="str">
        <f>IF(MOD(ROW(F927),2)=0,IF( LEN(INDEX(Calculation!$BF$6:$BF$505,ROW(F927)/2-2,1))=0,"",INDEX(Calculation!$BF$6:$BF$505,ROW(F927)/2-2,1)&amp; " - " &amp; INDEX(Calculation!$BG$6:$BG$505,ROW(F927)/2-2,1)),"")</f>
        <v/>
      </c>
      <c r="G928" s="45"/>
      <c r="H928" s="92" t="str">
        <f t="shared" si="71"/>
        <v/>
      </c>
      <c r="I928" s="91" t="str">
        <f>IF(MOD(ROW(I927),2)=0,IF( OR(INDEX(Calculation!$BH$6:$BH$505,ROW(I927)/2-2,1)="",AND(INDEX(Calculation!$BH$6:$BH$505,ROW(I927)/2-2,1)="-",INDEX(Calculation!$BG$6:$BG$505,ROW(I927)/2-2,1)="-")),"",INDEX(Calculation!$BH$6:$BH$505,ROW(I927)/2-2,1)&amp; " - " &amp; INDEX(Calculation!$BI$6:$BI$505,ROW(I927)/2-2,1)),"")</f>
        <v/>
      </c>
      <c r="J928" s="45"/>
      <c r="K928" s="92" t="str">
        <f t="shared" si="72"/>
        <v/>
      </c>
      <c r="L928" s="91" t="str">
        <f>IF(MOD(ROW(I927),2)=0,IF( OR(INDEX(Calculation!$BJ$6:$BJ$505,ROW(I927)/2-2,1)="",AND(INDEX(Calculation!$BJ$6:$BJ$505,ROW(I927)/2-2,1)="-",INDEX(Calculation!$BH$6:$BH$505,ROW(I927)/2-2,1)="-")),"",INDEX(Calculation!$BJ$6:$BJ$505,ROW(I927)/2-2,1)&amp; " - " &amp; INDEX(Calculation!$BK$6:$BK$505,ROW(I927)/2-2,1)),"")</f>
        <v/>
      </c>
      <c r="M928" s="45"/>
      <c r="N928" s="92" t="str">
        <f t="shared" si="73"/>
        <v/>
      </c>
      <c r="O928" s="91" t="str">
        <f>IF(MOD(ROW(I927),2)=0,IF( OR(INDEX(Calculation!$BL$6:$BL$505,ROW(I927)/2-2,1)="",AND(INDEX(Calculation!$BL$6:$BL$505,ROW(I927)/2-2,1)="-",INDEX(Calculation!$BJ$6:$BJ$505,ROW(I927)/2-2,1)="-")),"",INDEX(Calculation!$BL$6:$BL$505,ROW(I927)/2-2,1)&amp; " - " &amp; INDEX(Calculation!$BM$6:$BM$505,ROW(I927)/2-2,1)),"")</f>
        <v/>
      </c>
      <c r="P928" s="45"/>
      <c r="Q928" s="92" t="str">
        <f t="shared" si="74"/>
        <v/>
      </c>
      <c r="R928" s="91" t="str">
        <f>IF(MOD(ROW(L927),2)=0,IF( OR(INDEX(Calculation!$BN$6:$BN$505,ROW(L927)/2-2,1)="",AND(INDEX(Calculation!$BN$6:$BN$505,ROW(L927)/2-2,1)="-",INDEX(Calculation!$BL$6:$BL$505,ROW(I927)/2-2,1)="-")),"",INDEX(Calculation!$BN$6:$BN$505,ROW(L927)/2-2,1)&amp; " - " &amp; INDEX(Calculation!$BO$6:$BO$505,ROW(L927)/2-2,1)),"")</f>
        <v/>
      </c>
      <c r="S928" s="63"/>
    </row>
    <row r="929" spans="2:19" x14ac:dyDescent="0.25">
      <c r="B929" s="62"/>
      <c r="C929" s="45"/>
      <c r="D929" s="81"/>
      <c r="E929" s="92" t="str">
        <f t="shared" si="70"/>
        <v/>
      </c>
      <c r="F929" s="91" t="str">
        <f>IF(MOD(ROW(F928),2)=0,IF( LEN(INDEX(Calculation!$BF$6:$BF$505,ROW(F928)/2-2,1))=0,"",INDEX(Calculation!$BF$6:$BF$505,ROW(F928)/2-2,1)&amp; " - " &amp; INDEX(Calculation!$BG$6:$BG$505,ROW(F928)/2-2,1)),"")</f>
        <v/>
      </c>
      <c r="G929" s="45"/>
      <c r="H929" s="92" t="str">
        <f t="shared" si="71"/>
        <v/>
      </c>
      <c r="I929" s="91" t="str">
        <f>IF(MOD(ROW(I928),2)=0,IF( OR(INDEX(Calculation!$BH$6:$BH$505,ROW(I928)/2-2,1)="",AND(INDEX(Calculation!$BH$6:$BH$505,ROW(I928)/2-2,1)="-",INDEX(Calculation!$BG$6:$BG$505,ROW(I928)/2-2,1)="-")),"",INDEX(Calculation!$BH$6:$BH$505,ROW(I928)/2-2,1)&amp; " - " &amp; INDEX(Calculation!$BI$6:$BI$505,ROW(I928)/2-2,1)),"")</f>
        <v/>
      </c>
      <c r="J929" s="45"/>
      <c r="K929" s="92" t="str">
        <f t="shared" si="72"/>
        <v/>
      </c>
      <c r="L929" s="91" t="str">
        <f>IF(MOD(ROW(I928),2)=0,IF( OR(INDEX(Calculation!$BJ$6:$BJ$505,ROW(I928)/2-2,1)="",AND(INDEX(Calculation!$BJ$6:$BJ$505,ROW(I928)/2-2,1)="-",INDEX(Calculation!$BH$6:$BH$505,ROW(I928)/2-2,1)="-")),"",INDEX(Calculation!$BJ$6:$BJ$505,ROW(I928)/2-2,1)&amp; " - " &amp; INDEX(Calculation!$BK$6:$BK$505,ROW(I928)/2-2,1)),"")</f>
        <v/>
      </c>
      <c r="M929" s="45"/>
      <c r="N929" s="92" t="str">
        <f t="shared" si="73"/>
        <v/>
      </c>
      <c r="O929" s="91" t="str">
        <f>IF(MOD(ROW(I928),2)=0,IF( OR(INDEX(Calculation!$BL$6:$BL$505,ROW(I928)/2-2,1)="",AND(INDEX(Calculation!$BL$6:$BL$505,ROW(I928)/2-2,1)="-",INDEX(Calculation!$BJ$6:$BJ$505,ROW(I928)/2-2,1)="-")),"",INDEX(Calculation!$BL$6:$BL$505,ROW(I928)/2-2,1)&amp; " - " &amp; INDEX(Calculation!$BM$6:$BM$505,ROW(I928)/2-2,1)),"")</f>
        <v/>
      </c>
      <c r="P929" s="45"/>
      <c r="Q929" s="92" t="str">
        <f t="shared" si="74"/>
        <v/>
      </c>
      <c r="R929" s="91" t="str">
        <f>IF(MOD(ROW(L928),2)=0,IF( OR(INDEX(Calculation!$BN$6:$BN$505,ROW(L928)/2-2,1)="",AND(INDEX(Calculation!$BN$6:$BN$505,ROW(L928)/2-2,1)="-",INDEX(Calculation!$BL$6:$BL$505,ROW(I928)/2-2,1)="-")),"",INDEX(Calculation!$BN$6:$BN$505,ROW(L928)/2-2,1)&amp; " - " &amp; INDEX(Calculation!$BO$6:$BO$505,ROW(L928)/2-2,1)),"")</f>
        <v/>
      </c>
      <c r="S929" s="63"/>
    </row>
    <row r="930" spans="2:19" x14ac:dyDescent="0.25">
      <c r="B930" s="62"/>
      <c r="C930" s="45"/>
      <c r="D930" s="81"/>
      <c r="E930" s="92" t="str">
        <f t="shared" si="70"/>
        <v/>
      </c>
      <c r="F930" s="91" t="str">
        <f>IF(MOD(ROW(F929),2)=0,IF( LEN(INDEX(Calculation!$BF$6:$BF$505,ROW(F929)/2-2,1))=0,"",INDEX(Calculation!$BF$6:$BF$505,ROW(F929)/2-2,1)&amp; " - " &amp; INDEX(Calculation!$BG$6:$BG$505,ROW(F929)/2-2,1)),"")</f>
        <v/>
      </c>
      <c r="G930" s="45"/>
      <c r="H930" s="92" t="str">
        <f t="shared" si="71"/>
        <v/>
      </c>
      <c r="I930" s="91" t="str">
        <f>IF(MOD(ROW(I929),2)=0,IF( OR(INDEX(Calculation!$BH$6:$BH$505,ROW(I929)/2-2,1)="",AND(INDEX(Calculation!$BH$6:$BH$505,ROW(I929)/2-2,1)="-",INDEX(Calculation!$BG$6:$BG$505,ROW(I929)/2-2,1)="-")),"",INDEX(Calculation!$BH$6:$BH$505,ROW(I929)/2-2,1)&amp; " - " &amp; INDEX(Calculation!$BI$6:$BI$505,ROW(I929)/2-2,1)),"")</f>
        <v/>
      </c>
      <c r="J930" s="45"/>
      <c r="K930" s="92" t="str">
        <f t="shared" si="72"/>
        <v/>
      </c>
      <c r="L930" s="91" t="str">
        <f>IF(MOD(ROW(I929),2)=0,IF( OR(INDEX(Calculation!$BJ$6:$BJ$505,ROW(I929)/2-2,1)="",AND(INDEX(Calculation!$BJ$6:$BJ$505,ROW(I929)/2-2,1)="-",INDEX(Calculation!$BH$6:$BH$505,ROW(I929)/2-2,1)="-")),"",INDEX(Calculation!$BJ$6:$BJ$505,ROW(I929)/2-2,1)&amp; " - " &amp; INDEX(Calculation!$BK$6:$BK$505,ROW(I929)/2-2,1)),"")</f>
        <v/>
      </c>
      <c r="M930" s="45"/>
      <c r="N930" s="92" t="str">
        <f t="shared" si="73"/>
        <v/>
      </c>
      <c r="O930" s="91" t="str">
        <f>IF(MOD(ROW(I929),2)=0,IF( OR(INDEX(Calculation!$BL$6:$BL$505,ROW(I929)/2-2,1)="",AND(INDEX(Calculation!$BL$6:$BL$505,ROW(I929)/2-2,1)="-",INDEX(Calculation!$BJ$6:$BJ$505,ROW(I929)/2-2,1)="-")),"",INDEX(Calculation!$BL$6:$BL$505,ROW(I929)/2-2,1)&amp; " - " &amp; INDEX(Calculation!$BM$6:$BM$505,ROW(I929)/2-2,1)),"")</f>
        <v/>
      </c>
      <c r="P930" s="45"/>
      <c r="Q930" s="92" t="str">
        <f t="shared" si="74"/>
        <v/>
      </c>
      <c r="R930" s="91" t="str">
        <f>IF(MOD(ROW(L929),2)=0,IF( OR(INDEX(Calculation!$BN$6:$BN$505,ROW(L929)/2-2,1)="",AND(INDEX(Calculation!$BN$6:$BN$505,ROW(L929)/2-2,1)="-",INDEX(Calculation!$BL$6:$BL$505,ROW(I929)/2-2,1)="-")),"",INDEX(Calculation!$BN$6:$BN$505,ROW(L929)/2-2,1)&amp; " - " &amp; INDEX(Calculation!$BO$6:$BO$505,ROW(L929)/2-2,1)),"")</f>
        <v/>
      </c>
      <c r="S930" s="63"/>
    </row>
    <row r="931" spans="2:19" x14ac:dyDescent="0.25">
      <c r="B931" s="62"/>
      <c r="C931" s="45"/>
      <c r="D931" s="81"/>
      <c r="E931" s="92" t="str">
        <f t="shared" si="70"/>
        <v/>
      </c>
      <c r="F931" s="91" t="str">
        <f>IF(MOD(ROW(F930),2)=0,IF( LEN(INDEX(Calculation!$BF$6:$BF$505,ROW(F930)/2-2,1))=0,"",INDEX(Calculation!$BF$6:$BF$505,ROW(F930)/2-2,1)&amp; " - " &amp; INDEX(Calculation!$BG$6:$BG$505,ROW(F930)/2-2,1)),"")</f>
        <v/>
      </c>
      <c r="G931" s="45"/>
      <c r="H931" s="92" t="str">
        <f t="shared" si="71"/>
        <v/>
      </c>
      <c r="I931" s="91" t="str">
        <f>IF(MOD(ROW(I930),2)=0,IF( OR(INDEX(Calculation!$BH$6:$BH$505,ROW(I930)/2-2,1)="",AND(INDEX(Calculation!$BH$6:$BH$505,ROW(I930)/2-2,1)="-",INDEX(Calculation!$BG$6:$BG$505,ROW(I930)/2-2,1)="-")),"",INDEX(Calculation!$BH$6:$BH$505,ROW(I930)/2-2,1)&amp; " - " &amp; INDEX(Calculation!$BI$6:$BI$505,ROW(I930)/2-2,1)),"")</f>
        <v/>
      </c>
      <c r="J931" s="45"/>
      <c r="K931" s="92" t="str">
        <f t="shared" si="72"/>
        <v/>
      </c>
      <c r="L931" s="91" t="str">
        <f>IF(MOD(ROW(I930),2)=0,IF( OR(INDEX(Calculation!$BJ$6:$BJ$505,ROW(I930)/2-2,1)="",AND(INDEX(Calculation!$BJ$6:$BJ$505,ROW(I930)/2-2,1)="-",INDEX(Calculation!$BH$6:$BH$505,ROW(I930)/2-2,1)="-")),"",INDEX(Calculation!$BJ$6:$BJ$505,ROW(I930)/2-2,1)&amp; " - " &amp; INDEX(Calculation!$BK$6:$BK$505,ROW(I930)/2-2,1)),"")</f>
        <v/>
      </c>
      <c r="M931" s="45"/>
      <c r="N931" s="92" t="str">
        <f t="shared" si="73"/>
        <v/>
      </c>
      <c r="O931" s="91" t="str">
        <f>IF(MOD(ROW(I930),2)=0,IF( OR(INDEX(Calculation!$BL$6:$BL$505,ROW(I930)/2-2,1)="",AND(INDEX(Calculation!$BL$6:$BL$505,ROW(I930)/2-2,1)="-",INDEX(Calculation!$BJ$6:$BJ$505,ROW(I930)/2-2,1)="-")),"",INDEX(Calculation!$BL$6:$BL$505,ROW(I930)/2-2,1)&amp; " - " &amp; INDEX(Calculation!$BM$6:$BM$505,ROW(I930)/2-2,1)),"")</f>
        <v/>
      </c>
      <c r="P931" s="45"/>
      <c r="Q931" s="92" t="str">
        <f t="shared" si="74"/>
        <v/>
      </c>
      <c r="R931" s="91" t="str">
        <f>IF(MOD(ROW(L930),2)=0,IF( OR(INDEX(Calculation!$BN$6:$BN$505,ROW(L930)/2-2,1)="",AND(INDEX(Calculation!$BN$6:$BN$505,ROW(L930)/2-2,1)="-",INDEX(Calculation!$BL$6:$BL$505,ROW(I930)/2-2,1)="-")),"",INDEX(Calculation!$BN$6:$BN$505,ROW(L930)/2-2,1)&amp; " - " &amp; INDEX(Calculation!$BO$6:$BO$505,ROW(L930)/2-2,1)),"")</f>
        <v/>
      </c>
      <c r="S931" s="63"/>
    </row>
    <row r="932" spans="2:19" x14ac:dyDescent="0.25">
      <c r="B932" s="62"/>
      <c r="C932" s="45"/>
      <c r="D932" s="81"/>
      <c r="E932" s="92" t="str">
        <f t="shared" si="70"/>
        <v/>
      </c>
      <c r="F932" s="91" t="str">
        <f>IF(MOD(ROW(F931),2)=0,IF( LEN(INDEX(Calculation!$BF$6:$BF$505,ROW(F931)/2-2,1))=0,"",INDEX(Calculation!$BF$6:$BF$505,ROW(F931)/2-2,1)&amp; " - " &amp; INDEX(Calculation!$BG$6:$BG$505,ROW(F931)/2-2,1)),"")</f>
        <v/>
      </c>
      <c r="G932" s="45"/>
      <c r="H932" s="92" t="str">
        <f t="shared" si="71"/>
        <v/>
      </c>
      <c r="I932" s="91" t="str">
        <f>IF(MOD(ROW(I931),2)=0,IF( OR(INDEX(Calculation!$BH$6:$BH$505,ROW(I931)/2-2,1)="",AND(INDEX(Calculation!$BH$6:$BH$505,ROW(I931)/2-2,1)="-",INDEX(Calculation!$BG$6:$BG$505,ROW(I931)/2-2,1)="-")),"",INDEX(Calculation!$BH$6:$BH$505,ROW(I931)/2-2,1)&amp; " - " &amp; INDEX(Calculation!$BI$6:$BI$505,ROW(I931)/2-2,1)),"")</f>
        <v/>
      </c>
      <c r="J932" s="45"/>
      <c r="K932" s="92" t="str">
        <f t="shared" si="72"/>
        <v/>
      </c>
      <c r="L932" s="91" t="str">
        <f>IF(MOD(ROW(I931),2)=0,IF( OR(INDEX(Calculation!$BJ$6:$BJ$505,ROW(I931)/2-2,1)="",AND(INDEX(Calculation!$BJ$6:$BJ$505,ROW(I931)/2-2,1)="-",INDEX(Calculation!$BH$6:$BH$505,ROW(I931)/2-2,1)="-")),"",INDEX(Calculation!$BJ$6:$BJ$505,ROW(I931)/2-2,1)&amp; " - " &amp; INDEX(Calculation!$BK$6:$BK$505,ROW(I931)/2-2,1)),"")</f>
        <v/>
      </c>
      <c r="M932" s="45"/>
      <c r="N932" s="92" t="str">
        <f t="shared" si="73"/>
        <v/>
      </c>
      <c r="O932" s="91" t="str">
        <f>IF(MOD(ROW(I931),2)=0,IF( OR(INDEX(Calculation!$BL$6:$BL$505,ROW(I931)/2-2,1)="",AND(INDEX(Calculation!$BL$6:$BL$505,ROW(I931)/2-2,1)="-",INDEX(Calculation!$BJ$6:$BJ$505,ROW(I931)/2-2,1)="-")),"",INDEX(Calculation!$BL$6:$BL$505,ROW(I931)/2-2,1)&amp; " - " &amp; INDEX(Calculation!$BM$6:$BM$505,ROW(I931)/2-2,1)),"")</f>
        <v/>
      </c>
      <c r="P932" s="45"/>
      <c r="Q932" s="92" t="str">
        <f t="shared" si="74"/>
        <v/>
      </c>
      <c r="R932" s="91" t="str">
        <f>IF(MOD(ROW(L931),2)=0,IF( OR(INDEX(Calculation!$BN$6:$BN$505,ROW(L931)/2-2,1)="",AND(INDEX(Calculation!$BN$6:$BN$505,ROW(L931)/2-2,1)="-",INDEX(Calculation!$BL$6:$BL$505,ROW(I931)/2-2,1)="-")),"",INDEX(Calculation!$BN$6:$BN$505,ROW(L931)/2-2,1)&amp; " - " &amp; INDEX(Calculation!$BO$6:$BO$505,ROW(L931)/2-2,1)),"")</f>
        <v/>
      </c>
      <c r="S932" s="63"/>
    </row>
    <row r="933" spans="2:19" x14ac:dyDescent="0.25">
      <c r="B933" s="62"/>
      <c r="C933" s="45"/>
      <c r="D933" s="81"/>
      <c r="E933" s="92" t="str">
        <f t="shared" si="70"/>
        <v/>
      </c>
      <c r="F933" s="91" t="str">
        <f>IF(MOD(ROW(F932),2)=0,IF( LEN(INDEX(Calculation!$BF$6:$BF$505,ROW(F932)/2-2,1))=0,"",INDEX(Calculation!$BF$6:$BF$505,ROW(F932)/2-2,1)&amp; " - " &amp; INDEX(Calculation!$BG$6:$BG$505,ROW(F932)/2-2,1)),"")</f>
        <v/>
      </c>
      <c r="G933" s="45"/>
      <c r="H933" s="92" t="str">
        <f t="shared" si="71"/>
        <v/>
      </c>
      <c r="I933" s="91" t="str">
        <f>IF(MOD(ROW(I932),2)=0,IF( OR(INDEX(Calculation!$BH$6:$BH$505,ROW(I932)/2-2,1)="",AND(INDEX(Calculation!$BH$6:$BH$505,ROW(I932)/2-2,1)="-",INDEX(Calculation!$BG$6:$BG$505,ROW(I932)/2-2,1)="-")),"",INDEX(Calculation!$BH$6:$BH$505,ROW(I932)/2-2,1)&amp; " - " &amp; INDEX(Calculation!$BI$6:$BI$505,ROW(I932)/2-2,1)),"")</f>
        <v/>
      </c>
      <c r="J933" s="45"/>
      <c r="K933" s="92" t="str">
        <f t="shared" si="72"/>
        <v/>
      </c>
      <c r="L933" s="91" t="str">
        <f>IF(MOD(ROW(I932),2)=0,IF( OR(INDEX(Calculation!$BJ$6:$BJ$505,ROW(I932)/2-2,1)="",AND(INDEX(Calculation!$BJ$6:$BJ$505,ROW(I932)/2-2,1)="-",INDEX(Calculation!$BH$6:$BH$505,ROW(I932)/2-2,1)="-")),"",INDEX(Calculation!$BJ$6:$BJ$505,ROW(I932)/2-2,1)&amp; " - " &amp; INDEX(Calculation!$BK$6:$BK$505,ROW(I932)/2-2,1)),"")</f>
        <v/>
      </c>
      <c r="M933" s="45"/>
      <c r="N933" s="92" t="str">
        <f t="shared" si="73"/>
        <v/>
      </c>
      <c r="O933" s="91" t="str">
        <f>IF(MOD(ROW(I932),2)=0,IF( OR(INDEX(Calculation!$BL$6:$BL$505,ROW(I932)/2-2,1)="",AND(INDEX(Calculation!$BL$6:$BL$505,ROW(I932)/2-2,1)="-",INDEX(Calculation!$BJ$6:$BJ$505,ROW(I932)/2-2,1)="-")),"",INDEX(Calculation!$BL$6:$BL$505,ROW(I932)/2-2,1)&amp; " - " &amp; INDEX(Calculation!$BM$6:$BM$505,ROW(I932)/2-2,1)),"")</f>
        <v/>
      </c>
      <c r="P933" s="45"/>
      <c r="Q933" s="92" t="str">
        <f t="shared" si="74"/>
        <v/>
      </c>
      <c r="R933" s="91" t="str">
        <f>IF(MOD(ROW(L932),2)=0,IF( OR(INDEX(Calculation!$BN$6:$BN$505,ROW(L932)/2-2,1)="",AND(INDEX(Calculation!$BN$6:$BN$505,ROW(L932)/2-2,1)="-",INDEX(Calculation!$BL$6:$BL$505,ROW(I932)/2-2,1)="-")),"",INDEX(Calculation!$BN$6:$BN$505,ROW(L932)/2-2,1)&amp; " - " &amp; INDEX(Calculation!$BO$6:$BO$505,ROW(L932)/2-2,1)),"")</f>
        <v/>
      </c>
      <c r="S933" s="63"/>
    </row>
    <row r="934" spans="2:19" x14ac:dyDescent="0.25">
      <c r="B934" s="62"/>
      <c r="C934" s="45"/>
      <c r="D934" s="81"/>
      <c r="E934" s="92" t="str">
        <f t="shared" si="70"/>
        <v/>
      </c>
      <c r="F934" s="91" t="str">
        <f>IF(MOD(ROW(F933),2)=0,IF( LEN(INDEX(Calculation!$BF$6:$BF$505,ROW(F933)/2-2,1))=0,"",INDEX(Calculation!$BF$6:$BF$505,ROW(F933)/2-2,1)&amp; " - " &amp; INDEX(Calculation!$BG$6:$BG$505,ROW(F933)/2-2,1)),"")</f>
        <v/>
      </c>
      <c r="G934" s="45"/>
      <c r="H934" s="92" t="str">
        <f t="shared" si="71"/>
        <v/>
      </c>
      <c r="I934" s="91" t="str">
        <f>IF(MOD(ROW(I933),2)=0,IF( OR(INDEX(Calculation!$BH$6:$BH$505,ROW(I933)/2-2,1)="",AND(INDEX(Calculation!$BH$6:$BH$505,ROW(I933)/2-2,1)="-",INDEX(Calculation!$BG$6:$BG$505,ROW(I933)/2-2,1)="-")),"",INDEX(Calculation!$BH$6:$BH$505,ROW(I933)/2-2,1)&amp; " - " &amp; INDEX(Calculation!$BI$6:$BI$505,ROW(I933)/2-2,1)),"")</f>
        <v/>
      </c>
      <c r="J934" s="45"/>
      <c r="K934" s="92" t="str">
        <f t="shared" si="72"/>
        <v/>
      </c>
      <c r="L934" s="91" t="str">
        <f>IF(MOD(ROW(I933),2)=0,IF( OR(INDEX(Calculation!$BJ$6:$BJ$505,ROW(I933)/2-2,1)="",AND(INDEX(Calculation!$BJ$6:$BJ$505,ROW(I933)/2-2,1)="-",INDEX(Calculation!$BH$6:$BH$505,ROW(I933)/2-2,1)="-")),"",INDEX(Calculation!$BJ$6:$BJ$505,ROW(I933)/2-2,1)&amp; " - " &amp; INDEX(Calculation!$BK$6:$BK$505,ROW(I933)/2-2,1)),"")</f>
        <v/>
      </c>
      <c r="M934" s="45"/>
      <c r="N934" s="92" t="str">
        <f t="shared" si="73"/>
        <v/>
      </c>
      <c r="O934" s="91" t="str">
        <f>IF(MOD(ROW(I933),2)=0,IF( OR(INDEX(Calculation!$BL$6:$BL$505,ROW(I933)/2-2,1)="",AND(INDEX(Calculation!$BL$6:$BL$505,ROW(I933)/2-2,1)="-",INDEX(Calculation!$BJ$6:$BJ$505,ROW(I933)/2-2,1)="-")),"",INDEX(Calculation!$BL$6:$BL$505,ROW(I933)/2-2,1)&amp; " - " &amp; INDEX(Calculation!$BM$6:$BM$505,ROW(I933)/2-2,1)),"")</f>
        <v/>
      </c>
      <c r="P934" s="45"/>
      <c r="Q934" s="92" t="str">
        <f t="shared" si="74"/>
        <v/>
      </c>
      <c r="R934" s="91" t="str">
        <f>IF(MOD(ROW(L933),2)=0,IF( OR(INDEX(Calculation!$BN$6:$BN$505,ROW(L933)/2-2,1)="",AND(INDEX(Calculation!$BN$6:$BN$505,ROW(L933)/2-2,1)="-",INDEX(Calculation!$BL$6:$BL$505,ROW(I933)/2-2,1)="-")),"",INDEX(Calculation!$BN$6:$BN$505,ROW(L933)/2-2,1)&amp; " - " &amp; INDEX(Calculation!$BO$6:$BO$505,ROW(L933)/2-2,1)),"")</f>
        <v/>
      </c>
      <c r="S934" s="63"/>
    </row>
    <row r="935" spans="2:19" x14ac:dyDescent="0.25">
      <c r="B935" s="62"/>
      <c r="C935" s="45"/>
      <c r="D935" s="81"/>
      <c r="E935" s="92" t="str">
        <f t="shared" si="70"/>
        <v/>
      </c>
      <c r="F935" s="91" t="str">
        <f>IF(MOD(ROW(F934),2)=0,IF( LEN(INDEX(Calculation!$BF$6:$BF$505,ROW(F934)/2-2,1))=0,"",INDEX(Calculation!$BF$6:$BF$505,ROW(F934)/2-2,1)&amp; " - " &amp; INDEX(Calculation!$BG$6:$BG$505,ROW(F934)/2-2,1)),"")</f>
        <v/>
      </c>
      <c r="G935" s="45"/>
      <c r="H935" s="92" t="str">
        <f t="shared" si="71"/>
        <v/>
      </c>
      <c r="I935" s="91" t="str">
        <f>IF(MOD(ROW(I934),2)=0,IF( OR(INDEX(Calculation!$BH$6:$BH$505,ROW(I934)/2-2,1)="",AND(INDEX(Calculation!$BH$6:$BH$505,ROW(I934)/2-2,1)="-",INDEX(Calculation!$BG$6:$BG$505,ROW(I934)/2-2,1)="-")),"",INDEX(Calculation!$BH$6:$BH$505,ROW(I934)/2-2,1)&amp; " - " &amp; INDEX(Calculation!$BI$6:$BI$505,ROW(I934)/2-2,1)),"")</f>
        <v/>
      </c>
      <c r="J935" s="45"/>
      <c r="K935" s="92" t="str">
        <f t="shared" si="72"/>
        <v/>
      </c>
      <c r="L935" s="91" t="str">
        <f>IF(MOD(ROW(I934),2)=0,IF( OR(INDEX(Calculation!$BJ$6:$BJ$505,ROW(I934)/2-2,1)="",AND(INDEX(Calculation!$BJ$6:$BJ$505,ROW(I934)/2-2,1)="-",INDEX(Calculation!$BH$6:$BH$505,ROW(I934)/2-2,1)="-")),"",INDEX(Calculation!$BJ$6:$BJ$505,ROW(I934)/2-2,1)&amp; " - " &amp; INDEX(Calculation!$BK$6:$BK$505,ROW(I934)/2-2,1)),"")</f>
        <v/>
      </c>
      <c r="M935" s="45"/>
      <c r="N935" s="92" t="str">
        <f t="shared" si="73"/>
        <v/>
      </c>
      <c r="O935" s="91" t="str">
        <f>IF(MOD(ROW(I934),2)=0,IF( OR(INDEX(Calculation!$BL$6:$BL$505,ROW(I934)/2-2,1)="",AND(INDEX(Calculation!$BL$6:$BL$505,ROW(I934)/2-2,1)="-",INDEX(Calculation!$BJ$6:$BJ$505,ROW(I934)/2-2,1)="-")),"",INDEX(Calculation!$BL$6:$BL$505,ROW(I934)/2-2,1)&amp; " - " &amp; INDEX(Calculation!$BM$6:$BM$505,ROW(I934)/2-2,1)),"")</f>
        <v/>
      </c>
      <c r="P935" s="45"/>
      <c r="Q935" s="92" t="str">
        <f t="shared" si="74"/>
        <v/>
      </c>
      <c r="R935" s="91" t="str">
        <f>IF(MOD(ROW(L934),2)=0,IF( OR(INDEX(Calculation!$BN$6:$BN$505,ROW(L934)/2-2,1)="",AND(INDEX(Calculation!$BN$6:$BN$505,ROW(L934)/2-2,1)="-",INDEX(Calculation!$BL$6:$BL$505,ROW(I934)/2-2,1)="-")),"",INDEX(Calculation!$BN$6:$BN$505,ROW(L934)/2-2,1)&amp; " - " &amp; INDEX(Calculation!$BO$6:$BO$505,ROW(L934)/2-2,1)),"")</f>
        <v/>
      </c>
      <c r="S935" s="63"/>
    </row>
    <row r="936" spans="2:19" x14ac:dyDescent="0.25">
      <c r="B936" s="62"/>
      <c r="C936" s="45"/>
      <c r="D936" s="81"/>
      <c r="E936" s="92" t="str">
        <f t="shared" si="70"/>
        <v/>
      </c>
      <c r="F936" s="91" t="str">
        <f>IF(MOD(ROW(F935),2)=0,IF( LEN(INDEX(Calculation!$BF$6:$BF$505,ROW(F935)/2-2,1))=0,"",INDEX(Calculation!$BF$6:$BF$505,ROW(F935)/2-2,1)&amp; " - " &amp; INDEX(Calculation!$BG$6:$BG$505,ROW(F935)/2-2,1)),"")</f>
        <v/>
      </c>
      <c r="G936" s="45"/>
      <c r="H936" s="92" t="str">
        <f t="shared" si="71"/>
        <v/>
      </c>
      <c r="I936" s="91" t="str">
        <f>IF(MOD(ROW(I935),2)=0,IF( OR(INDEX(Calculation!$BH$6:$BH$505,ROW(I935)/2-2,1)="",AND(INDEX(Calculation!$BH$6:$BH$505,ROW(I935)/2-2,1)="-",INDEX(Calculation!$BG$6:$BG$505,ROW(I935)/2-2,1)="-")),"",INDEX(Calculation!$BH$6:$BH$505,ROW(I935)/2-2,1)&amp; " - " &amp; INDEX(Calculation!$BI$6:$BI$505,ROW(I935)/2-2,1)),"")</f>
        <v/>
      </c>
      <c r="J936" s="45"/>
      <c r="K936" s="92" t="str">
        <f t="shared" si="72"/>
        <v/>
      </c>
      <c r="L936" s="91" t="str">
        <f>IF(MOD(ROW(I935),2)=0,IF( OR(INDEX(Calculation!$BJ$6:$BJ$505,ROW(I935)/2-2,1)="",AND(INDEX(Calculation!$BJ$6:$BJ$505,ROW(I935)/2-2,1)="-",INDEX(Calculation!$BH$6:$BH$505,ROW(I935)/2-2,1)="-")),"",INDEX(Calculation!$BJ$6:$BJ$505,ROW(I935)/2-2,1)&amp; " - " &amp; INDEX(Calculation!$BK$6:$BK$505,ROW(I935)/2-2,1)),"")</f>
        <v/>
      </c>
      <c r="M936" s="45"/>
      <c r="N936" s="92" t="str">
        <f t="shared" si="73"/>
        <v/>
      </c>
      <c r="O936" s="91" t="str">
        <f>IF(MOD(ROW(I935),2)=0,IF( OR(INDEX(Calculation!$BL$6:$BL$505,ROW(I935)/2-2,1)="",AND(INDEX(Calculation!$BL$6:$BL$505,ROW(I935)/2-2,1)="-",INDEX(Calculation!$BJ$6:$BJ$505,ROW(I935)/2-2,1)="-")),"",INDEX(Calculation!$BL$6:$BL$505,ROW(I935)/2-2,1)&amp; " - " &amp; INDEX(Calculation!$BM$6:$BM$505,ROW(I935)/2-2,1)),"")</f>
        <v/>
      </c>
      <c r="P936" s="45"/>
      <c r="Q936" s="92" t="str">
        <f t="shared" si="74"/>
        <v/>
      </c>
      <c r="R936" s="91" t="str">
        <f>IF(MOD(ROW(L935),2)=0,IF( OR(INDEX(Calculation!$BN$6:$BN$505,ROW(L935)/2-2,1)="",AND(INDEX(Calculation!$BN$6:$BN$505,ROW(L935)/2-2,1)="-",INDEX(Calculation!$BL$6:$BL$505,ROW(I935)/2-2,1)="-")),"",INDEX(Calculation!$BN$6:$BN$505,ROW(L935)/2-2,1)&amp; " - " &amp; INDEX(Calculation!$BO$6:$BO$505,ROW(L935)/2-2,1)),"")</f>
        <v/>
      </c>
      <c r="S936" s="63"/>
    </row>
    <row r="937" spans="2:19" x14ac:dyDescent="0.25">
      <c r="B937" s="62"/>
      <c r="C937" s="45"/>
      <c r="D937" s="81"/>
      <c r="E937" s="92" t="str">
        <f t="shared" si="70"/>
        <v/>
      </c>
      <c r="F937" s="91" t="str">
        <f>IF(MOD(ROW(F936),2)=0,IF( LEN(INDEX(Calculation!$BF$6:$BF$505,ROW(F936)/2-2,1))=0,"",INDEX(Calculation!$BF$6:$BF$505,ROW(F936)/2-2,1)&amp; " - " &amp; INDEX(Calculation!$BG$6:$BG$505,ROW(F936)/2-2,1)),"")</f>
        <v/>
      </c>
      <c r="G937" s="45"/>
      <c r="H937" s="92" t="str">
        <f t="shared" si="71"/>
        <v/>
      </c>
      <c r="I937" s="91" t="str">
        <f>IF(MOD(ROW(I936),2)=0,IF( OR(INDEX(Calculation!$BH$6:$BH$505,ROW(I936)/2-2,1)="",AND(INDEX(Calculation!$BH$6:$BH$505,ROW(I936)/2-2,1)="-",INDEX(Calculation!$BG$6:$BG$505,ROW(I936)/2-2,1)="-")),"",INDEX(Calculation!$BH$6:$BH$505,ROW(I936)/2-2,1)&amp; " - " &amp; INDEX(Calculation!$BI$6:$BI$505,ROW(I936)/2-2,1)),"")</f>
        <v/>
      </c>
      <c r="J937" s="45"/>
      <c r="K937" s="92" t="str">
        <f t="shared" si="72"/>
        <v/>
      </c>
      <c r="L937" s="91" t="str">
        <f>IF(MOD(ROW(I936),2)=0,IF( OR(INDEX(Calculation!$BJ$6:$BJ$505,ROW(I936)/2-2,1)="",AND(INDEX(Calculation!$BJ$6:$BJ$505,ROW(I936)/2-2,1)="-",INDEX(Calculation!$BH$6:$BH$505,ROW(I936)/2-2,1)="-")),"",INDEX(Calculation!$BJ$6:$BJ$505,ROW(I936)/2-2,1)&amp; " - " &amp; INDEX(Calculation!$BK$6:$BK$505,ROW(I936)/2-2,1)),"")</f>
        <v/>
      </c>
      <c r="M937" s="45"/>
      <c r="N937" s="92" t="str">
        <f t="shared" si="73"/>
        <v/>
      </c>
      <c r="O937" s="91" t="str">
        <f>IF(MOD(ROW(I936),2)=0,IF( OR(INDEX(Calculation!$BL$6:$BL$505,ROW(I936)/2-2,1)="",AND(INDEX(Calculation!$BL$6:$BL$505,ROW(I936)/2-2,1)="-",INDEX(Calculation!$BJ$6:$BJ$505,ROW(I936)/2-2,1)="-")),"",INDEX(Calculation!$BL$6:$BL$505,ROW(I936)/2-2,1)&amp; " - " &amp; INDEX(Calculation!$BM$6:$BM$505,ROW(I936)/2-2,1)),"")</f>
        <v/>
      </c>
      <c r="P937" s="45"/>
      <c r="Q937" s="92" t="str">
        <f t="shared" si="74"/>
        <v/>
      </c>
      <c r="R937" s="91" t="str">
        <f>IF(MOD(ROW(L936),2)=0,IF( OR(INDEX(Calculation!$BN$6:$BN$505,ROW(L936)/2-2,1)="",AND(INDEX(Calculation!$BN$6:$BN$505,ROW(L936)/2-2,1)="-",INDEX(Calculation!$BL$6:$BL$505,ROW(I936)/2-2,1)="-")),"",INDEX(Calculation!$BN$6:$BN$505,ROW(L936)/2-2,1)&amp; " - " &amp; INDEX(Calculation!$BO$6:$BO$505,ROW(L936)/2-2,1)),"")</f>
        <v/>
      </c>
      <c r="S937" s="63"/>
    </row>
    <row r="938" spans="2:19" x14ac:dyDescent="0.25">
      <c r="B938" s="62"/>
      <c r="C938" s="45"/>
      <c r="D938" s="81"/>
      <c r="E938" s="92" t="str">
        <f t="shared" si="70"/>
        <v/>
      </c>
      <c r="F938" s="91" t="str">
        <f>IF(MOD(ROW(F937),2)=0,IF( LEN(INDEX(Calculation!$BF$6:$BF$505,ROW(F937)/2-2,1))=0,"",INDEX(Calculation!$BF$6:$BF$505,ROW(F937)/2-2,1)&amp; " - " &amp; INDEX(Calculation!$BG$6:$BG$505,ROW(F937)/2-2,1)),"")</f>
        <v/>
      </c>
      <c r="G938" s="45"/>
      <c r="H938" s="92" t="str">
        <f t="shared" si="71"/>
        <v/>
      </c>
      <c r="I938" s="91" t="str">
        <f>IF(MOD(ROW(I937),2)=0,IF( OR(INDEX(Calculation!$BH$6:$BH$505,ROW(I937)/2-2,1)="",AND(INDEX(Calculation!$BH$6:$BH$505,ROW(I937)/2-2,1)="-",INDEX(Calculation!$BG$6:$BG$505,ROW(I937)/2-2,1)="-")),"",INDEX(Calculation!$BH$6:$BH$505,ROW(I937)/2-2,1)&amp; " - " &amp; INDEX(Calculation!$BI$6:$BI$505,ROW(I937)/2-2,1)),"")</f>
        <v/>
      </c>
      <c r="J938" s="45"/>
      <c r="K938" s="92" t="str">
        <f t="shared" si="72"/>
        <v/>
      </c>
      <c r="L938" s="91" t="str">
        <f>IF(MOD(ROW(I937),2)=0,IF( OR(INDEX(Calculation!$BJ$6:$BJ$505,ROW(I937)/2-2,1)="",AND(INDEX(Calculation!$BJ$6:$BJ$505,ROW(I937)/2-2,1)="-",INDEX(Calculation!$BH$6:$BH$505,ROW(I937)/2-2,1)="-")),"",INDEX(Calculation!$BJ$6:$BJ$505,ROW(I937)/2-2,1)&amp; " - " &amp; INDEX(Calculation!$BK$6:$BK$505,ROW(I937)/2-2,1)),"")</f>
        <v/>
      </c>
      <c r="M938" s="45"/>
      <c r="N938" s="92" t="str">
        <f t="shared" si="73"/>
        <v/>
      </c>
      <c r="O938" s="91" t="str">
        <f>IF(MOD(ROW(I937),2)=0,IF( OR(INDEX(Calculation!$BL$6:$BL$505,ROW(I937)/2-2,1)="",AND(INDEX(Calculation!$BL$6:$BL$505,ROW(I937)/2-2,1)="-",INDEX(Calculation!$BJ$6:$BJ$505,ROW(I937)/2-2,1)="-")),"",INDEX(Calculation!$BL$6:$BL$505,ROW(I937)/2-2,1)&amp; " - " &amp; INDEX(Calculation!$BM$6:$BM$505,ROW(I937)/2-2,1)),"")</f>
        <v/>
      </c>
      <c r="P938" s="45"/>
      <c r="Q938" s="92" t="str">
        <f t="shared" si="74"/>
        <v/>
      </c>
      <c r="R938" s="91" t="str">
        <f>IF(MOD(ROW(L937),2)=0,IF( OR(INDEX(Calculation!$BN$6:$BN$505,ROW(L937)/2-2,1)="",AND(INDEX(Calculation!$BN$6:$BN$505,ROW(L937)/2-2,1)="-",INDEX(Calculation!$BL$6:$BL$505,ROW(I937)/2-2,1)="-")),"",INDEX(Calculation!$BN$6:$BN$505,ROW(L937)/2-2,1)&amp; " - " &amp; INDEX(Calculation!$BO$6:$BO$505,ROW(L937)/2-2,1)),"")</f>
        <v/>
      </c>
      <c r="S938" s="63"/>
    </row>
    <row r="939" spans="2:19" x14ac:dyDescent="0.25">
      <c r="B939" s="62"/>
      <c r="C939" s="45"/>
      <c r="D939" s="81"/>
      <c r="E939" s="92" t="str">
        <f t="shared" si="70"/>
        <v/>
      </c>
      <c r="F939" s="91" t="str">
        <f>IF(MOD(ROW(F938),2)=0,IF( LEN(INDEX(Calculation!$BF$6:$BF$505,ROW(F938)/2-2,1))=0,"",INDEX(Calculation!$BF$6:$BF$505,ROW(F938)/2-2,1)&amp; " - " &amp; INDEX(Calculation!$BG$6:$BG$505,ROW(F938)/2-2,1)),"")</f>
        <v/>
      </c>
      <c r="G939" s="45"/>
      <c r="H939" s="92" t="str">
        <f t="shared" si="71"/>
        <v/>
      </c>
      <c r="I939" s="91" t="str">
        <f>IF(MOD(ROW(I938),2)=0,IF( OR(INDEX(Calculation!$BH$6:$BH$505,ROW(I938)/2-2,1)="",AND(INDEX(Calculation!$BH$6:$BH$505,ROW(I938)/2-2,1)="-",INDEX(Calculation!$BG$6:$BG$505,ROW(I938)/2-2,1)="-")),"",INDEX(Calculation!$BH$6:$BH$505,ROW(I938)/2-2,1)&amp; " - " &amp; INDEX(Calculation!$BI$6:$BI$505,ROW(I938)/2-2,1)),"")</f>
        <v/>
      </c>
      <c r="J939" s="45"/>
      <c r="K939" s="92" t="str">
        <f t="shared" si="72"/>
        <v/>
      </c>
      <c r="L939" s="91" t="str">
        <f>IF(MOD(ROW(I938),2)=0,IF( OR(INDEX(Calculation!$BJ$6:$BJ$505,ROW(I938)/2-2,1)="",AND(INDEX(Calculation!$BJ$6:$BJ$505,ROW(I938)/2-2,1)="-",INDEX(Calculation!$BH$6:$BH$505,ROW(I938)/2-2,1)="-")),"",INDEX(Calculation!$BJ$6:$BJ$505,ROW(I938)/2-2,1)&amp; " - " &amp; INDEX(Calculation!$BK$6:$BK$505,ROW(I938)/2-2,1)),"")</f>
        <v/>
      </c>
      <c r="M939" s="45"/>
      <c r="N939" s="92" t="str">
        <f t="shared" si="73"/>
        <v/>
      </c>
      <c r="O939" s="91" t="str">
        <f>IF(MOD(ROW(I938),2)=0,IF( OR(INDEX(Calculation!$BL$6:$BL$505,ROW(I938)/2-2,1)="",AND(INDEX(Calculation!$BL$6:$BL$505,ROW(I938)/2-2,1)="-",INDEX(Calculation!$BJ$6:$BJ$505,ROW(I938)/2-2,1)="-")),"",INDEX(Calculation!$BL$6:$BL$505,ROW(I938)/2-2,1)&amp; " - " &amp; INDEX(Calculation!$BM$6:$BM$505,ROW(I938)/2-2,1)),"")</f>
        <v/>
      </c>
      <c r="P939" s="45"/>
      <c r="Q939" s="92" t="str">
        <f t="shared" si="74"/>
        <v/>
      </c>
      <c r="R939" s="91" t="str">
        <f>IF(MOD(ROW(L938),2)=0,IF( OR(INDEX(Calculation!$BN$6:$BN$505,ROW(L938)/2-2,1)="",AND(INDEX(Calculation!$BN$6:$BN$505,ROW(L938)/2-2,1)="-",INDEX(Calculation!$BL$6:$BL$505,ROW(I938)/2-2,1)="-")),"",INDEX(Calculation!$BN$6:$BN$505,ROW(L938)/2-2,1)&amp; " - " &amp; INDEX(Calculation!$BO$6:$BO$505,ROW(L938)/2-2,1)),"")</f>
        <v/>
      </c>
      <c r="S939" s="63"/>
    </row>
    <row r="940" spans="2:19" x14ac:dyDescent="0.25">
      <c r="B940" s="62"/>
      <c r="C940" s="45"/>
      <c r="D940" s="81"/>
      <c r="E940" s="92" t="str">
        <f t="shared" si="70"/>
        <v/>
      </c>
      <c r="F940" s="91" t="str">
        <f>IF(MOD(ROW(F939),2)=0,IF( LEN(INDEX(Calculation!$BF$6:$BF$505,ROW(F939)/2-2,1))=0,"",INDEX(Calculation!$BF$6:$BF$505,ROW(F939)/2-2,1)&amp; " - " &amp; INDEX(Calculation!$BG$6:$BG$505,ROW(F939)/2-2,1)),"")</f>
        <v/>
      </c>
      <c r="G940" s="45"/>
      <c r="H940" s="92" t="str">
        <f t="shared" si="71"/>
        <v/>
      </c>
      <c r="I940" s="91" t="str">
        <f>IF(MOD(ROW(I939),2)=0,IF( OR(INDEX(Calculation!$BH$6:$BH$505,ROW(I939)/2-2,1)="",AND(INDEX(Calculation!$BH$6:$BH$505,ROW(I939)/2-2,1)="-",INDEX(Calculation!$BG$6:$BG$505,ROW(I939)/2-2,1)="-")),"",INDEX(Calculation!$BH$6:$BH$505,ROW(I939)/2-2,1)&amp; " - " &amp; INDEX(Calculation!$BI$6:$BI$505,ROW(I939)/2-2,1)),"")</f>
        <v/>
      </c>
      <c r="J940" s="45"/>
      <c r="K940" s="92" t="str">
        <f t="shared" si="72"/>
        <v/>
      </c>
      <c r="L940" s="91" t="str">
        <f>IF(MOD(ROW(I939),2)=0,IF( OR(INDEX(Calculation!$BJ$6:$BJ$505,ROW(I939)/2-2,1)="",AND(INDEX(Calculation!$BJ$6:$BJ$505,ROW(I939)/2-2,1)="-",INDEX(Calculation!$BH$6:$BH$505,ROW(I939)/2-2,1)="-")),"",INDEX(Calculation!$BJ$6:$BJ$505,ROW(I939)/2-2,1)&amp; " - " &amp; INDEX(Calculation!$BK$6:$BK$505,ROW(I939)/2-2,1)),"")</f>
        <v/>
      </c>
      <c r="M940" s="45"/>
      <c r="N940" s="92" t="str">
        <f t="shared" si="73"/>
        <v/>
      </c>
      <c r="O940" s="91" t="str">
        <f>IF(MOD(ROW(I939),2)=0,IF( OR(INDEX(Calculation!$BL$6:$BL$505,ROW(I939)/2-2,1)="",AND(INDEX(Calculation!$BL$6:$BL$505,ROW(I939)/2-2,1)="-",INDEX(Calculation!$BJ$6:$BJ$505,ROW(I939)/2-2,1)="-")),"",INDEX(Calculation!$BL$6:$BL$505,ROW(I939)/2-2,1)&amp; " - " &amp; INDEX(Calculation!$BM$6:$BM$505,ROW(I939)/2-2,1)),"")</f>
        <v/>
      </c>
      <c r="P940" s="45"/>
      <c r="Q940" s="92" t="str">
        <f t="shared" si="74"/>
        <v/>
      </c>
      <c r="R940" s="91" t="str">
        <f>IF(MOD(ROW(L939),2)=0,IF( OR(INDEX(Calculation!$BN$6:$BN$505,ROW(L939)/2-2,1)="",AND(INDEX(Calculation!$BN$6:$BN$505,ROW(L939)/2-2,1)="-",INDEX(Calculation!$BL$6:$BL$505,ROW(I939)/2-2,1)="-")),"",INDEX(Calculation!$BN$6:$BN$505,ROW(L939)/2-2,1)&amp; " - " &amp; INDEX(Calculation!$BO$6:$BO$505,ROW(L939)/2-2,1)),"")</f>
        <v/>
      </c>
      <c r="S940" s="63"/>
    </row>
    <row r="941" spans="2:19" x14ac:dyDescent="0.25">
      <c r="B941" s="62"/>
      <c r="C941" s="45"/>
      <c r="D941" s="81"/>
      <c r="E941" s="92" t="str">
        <f t="shared" si="70"/>
        <v/>
      </c>
      <c r="F941" s="91" t="str">
        <f>IF(MOD(ROW(F940),2)=0,IF( LEN(INDEX(Calculation!$BF$6:$BF$505,ROW(F940)/2-2,1))=0,"",INDEX(Calculation!$BF$6:$BF$505,ROW(F940)/2-2,1)&amp; " - " &amp; INDEX(Calculation!$BG$6:$BG$505,ROW(F940)/2-2,1)),"")</f>
        <v/>
      </c>
      <c r="G941" s="45"/>
      <c r="H941" s="92" t="str">
        <f t="shared" si="71"/>
        <v/>
      </c>
      <c r="I941" s="91" t="str">
        <f>IF(MOD(ROW(I940),2)=0,IF( OR(INDEX(Calculation!$BH$6:$BH$505,ROW(I940)/2-2,1)="",AND(INDEX(Calculation!$BH$6:$BH$505,ROW(I940)/2-2,1)="-",INDEX(Calculation!$BG$6:$BG$505,ROW(I940)/2-2,1)="-")),"",INDEX(Calculation!$BH$6:$BH$505,ROW(I940)/2-2,1)&amp; " - " &amp; INDEX(Calculation!$BI$6:$BI$505,ROW(I940)/2-2,1)),"")</f>
        <v/>
      </c>
      <c r="J941" s="45"/>
      <c r="K941" s="92" t="str">
        <f t="shared" si="72"/>
        <v/>
      </c>
      <c r="L941" s="91" t="str">
        <f>IF(MOD(ROW(I940),2)=0,IF( OR(INDEX(Calculation!$BJ$6:$BJ$505,ROW(I940)/2-2,1)="",AND(INDEX(Calculation!$BJ$6:$BJ$505,ROW(I940)/2-2,1)="-",INDEX(Calculation!$BH$6:$BH$505,ROW(I940)/2-2,1)="-")),"",INDEX(Calculation!$BJ$6:$BJ$505,ROW(I940)/2-2,1)&amp; " - " &amp; INDEX(Calculation!$BK$6:$BK$505,ROW(I940)/2-2,1)),"")</f>
        <v/>
      </c>
      <c r="M941" s="45"/>
      <c r="N941" s="92" t="str">
        <f t="shared" si="73"/>
        <v/>
      </c>
      <c r="O941" s="91" t="str">
        <f>IF(MOD(ROW(I940),2)=0,IF( OR(INDEX(Calculation!$BL$6:$BL$505,ROW(I940)/2-2,1)="",AND(INDEX(Calculation!$BL$6:$BL$505,ROW(I940)/2-2,1)="-",INDEX(Calculation!$BJ$6:$BJ$505,ROW(I940)/2-2,1)="-")),"",INDEX(Calculation!$BL$6:$BL$505,ROW(I940)/2-2,1)&amp; " - " &amp; INDEX(Calculation!$BM$6:$BM$505,ROW(I940)/2-2,1)),"")</f>
        <v/>
      </c>
      <c r="P941" s="45"/>
      <c r="Q941" s="92" t="str">
        <f t="shared" si="74"/>
        <v/>
      </c>
      <c r="R941" s="91" t="str">
        <f>IF(MOD(ROW(L940),2)=0,IF( OR(INDEX(Calculation!$BN$6:$BN$505,ROW(L940)/2-2,1)="",AND(INDEX(Calculation!$BN$6:$BN$505,ROW(L940)/2-2,1)="-",INDEX(Calculation!$BL$6:$BL$505,ROW(I940)/2-2,1)="-")),"",INDEX(Calculation!$BN$6:$BN$505,ROW(L940)/2-2,1)&amp; " - " &amp; INDEX(Calculation!$BO$6:$BO$505,ROW(L940)/2-2,1)),"")</f>
        <v/>
      </c>
      <c r="S941" s="63"/>
    </row>
    <row r="942" spans="2:19" x14ac:dyDescent="0.25">
      <c r="B942" s="62"/>
      <c r="C942" s="45"/>
      <c r="D942" s="81"/>
      <c r="E942" s="92" t="str">
        <f t="shared" si="70"/>
        <v/>
      </c>
      <c r="F942" s="91" t="str">
        <f>IF(MOD(ROW(F941),2)=0,IF( LEN(INDEX(Calculation!$BF$6:$BF$505,ROW(F941)/2-2,1))=0,"",INDEX(Calculation!$BF$6:$BF$505,ROW(F941)/2-2,1)&amp; " - " &amp; INDEX(Calculation!$BG$6:$BG$505,ROW(F941)/2-2,1)),"")</f>
        <v/>
      </c>
      <c r="G942" s="45"/>
      <c r="H942" s="92" t="str">
        <f t="shared" si="71"/>
        <v/>
      </c>
      <c r="I942" s="91" t="str">
        <f>IF(MOD(ROW(I941),2)=0,IF( OR(INDEX(Calculation!$BH$6:$BH$505,ROW(I941)/2-2,1)="",AND(INDEX(Calculation!$BH$6:$BH$505,ROW(I941)/2-2,1)="-",INDEX(Calculation!$BG$6:$BG$505,ROW(I941)/2-2,1)="-")),"",INDEX(Calculation!$BH$6:$BH$505,ROW(I941)/2-2,1)&amp; " - " &amp; INDEX(Calculation!$BI$6:$BI$505,ROW(I941)/2-2,1)),"")</f>
        <v/>
      </c>
      <c r="J942" s="45"/>
      <c r="K942" s="92" t="str">
        <f t="shared" si="72"/>
        <v/>
      </c>
      <c r="L942" s="91" t="str">
        <f>IF(MOD(ROW(I941),2)=0,IF( OR(INDEX(Calculation!$BJ$6:$BJ$505,ROW(I941)/2-2,1)="",AND(INDEX(Calculation!$BJ$6:$BJ$505,ROW(I941)/2-2,1)="-",INDEX(Calculation!$BH$6:$BH$505,ROW(I941)/2-2,1)="-")),"",INDEX(Calculation!$BJ$6:$BJ$505,ROW(I941)/2-2,1)&amp; " - " &amp; INDEX(Calculation!$BK$6:$BK$505,ROW(I941)/2-2,1)),"")</f>
        <v/>
      </c>
      <c r="M942" s="45"/>
      <c r="N942" s="92" t="str">
        <f t="shared" si="73"/>
        <v/>
      </c>
      <c r="O942" s="91" t="str">
        <f>IF(MOD(ROW(I941),2)=0,IF( OR(INDEX(Calculation!$BL$6:$BL$505,ROW(I941)/2-2,1)="",AND(INDEX(Calculation!$BL$6:$BL$505,ROW(I941)/2-2,1)="-",INDEX(Calculation!$BJ$6:$BJ$505,ROW(I941)/2-2,1)="-")),"",INDEX(Calculation!$BL$6:$BL$505,ROW(I941)/2-2,1)&amp; " - " &amp; INDEX(Calculation!$BM$6:$BM$505,ROW(I941)/2-2,1)),"")</f>
        <v/>
      </c>
      <c r="P942" s="45"/>
      <c r="Q942" s="92" t="str">
        <f t="shared" si="74"/>
        <v/>
      </c>
      <c r="R942" s="91" t="str">
        <f>IF(MOD(ROW(L941),2)=0,IF( OR(INDEX(Calculation!$BN$6:$BN$505,ROW(L941)/2-2,1)="",AND(INDEX(Calculation!$BN$6:$BN$505,ROW(L941)/2-2,1)="-",INDEX(Calculation!$BL$6:$BL$505,ROW(I941)/2-2,1)="-")),"",INDEX(Calculation!$BN$6:$BN$505,ROW(L941)/2-2,1)&amp; " - " &amp; INDEX(Calculation!$BO$6:$BO$505,ROW(L941)/2-2,1)),"")</f>
        <v/>
      </c>
      <c r="S942" s="63"/>
    </row>
    <row r="943" spans="2:19" x14ac:dyDescent="0.25">
      <c r="B943" s="62"/>
      <c r="C943" s="45"/>
      <c r="D943" s="81"/>
      <c r="E943" s="92" t="str">
        <f t="shared" si="70"/>
        <v/>
      </c>
      <c r="F943" s="91" t="str">
        <f>IF(MOD(ROW(F942),2)=0,IF( LEN(INDEX(Calculation!$BF$6:$BF$505,ROW(F942)/2-2,1))=0,"",INDEX(Calculation!$BF$6:$BF$505,ROW(F942)/2-2,1)&amp; " - " &amp; INDEX(Calculation!$BG$6:$BG$505,ROW(F942)/2-2,1)),"")</f>
        <v/>
      </c>
      <c r="G943" s="45"/>
      <c r="H943" s="92" t="str">
        <f t="shared" si="71"/>
        <v/>
      </c>
      <c r="I943" s="91" t="str">
        <f>IF(MOD(ROW(I942),2)=0,IF( OR(INDEX(Calculation!$BH$6:$BH$505,ROW(I942)/2-2,1)="",AND(INDEX(Calculation!$BH$6:$BH$505,ROW(I942)/2-2,1)="-",INDEX(Calculation!$BG$6:$BG$505,ROW(I942)/2-2,1)="-")),"",INDEX(Calculation!$BH$6:$BH$505,ROW(I942)/2-2,1)&amp; " - " &amp; INDEX(Calculation!$BI$6:$BI$505,ROW(I942)/2-2,1)),"")</f>
        <v/>
      </c>
      <c r="J943" s="45"/>
      <c r="K943" s="92" t="str">
        <f t="shared" si="72"/>
        <v/>
      </c>
      <c r="L943" s="91" t="str">
        <f>IF(MOD(ROW(I942),2)=0,IF( OR(INDEX(Calculation!$BJ$6:$BJ$505,ROW(I942)/2-2,1)="",AND(INDEX(Calculation!$BJ$6:$BJ$505,ROW(I942)/2-2,1)="-",INDEX(Calculation!$BH$6:$BH$505,ROW(I942)/2-2,1)="-")),"",INDEX(Calculation!$BJ$6:$BJ$505,ROW(I942)/2-2,1)&amp; " - " &amp; INDEX(Calculation!$BK$6:$BK$505,ROW(I942)/2-2,1)),"")</f>
        <v/>
      </c>
      <c r="M943" s="45"/>
      <c r="N943" s="92" t="str">
        <f t="shared" si="73"/>
        <v/>
      </c>
      <c r="O943" s="91" t="str">
        <f>IF(MOD(ROW(I942),2)=0,IF( OR(INDEX(Calculation!$BL$6:$BL$505,ROW(I942)/2-2,1)="",AND(INDEX(Calculation!$BL$6:$BL$505,ROW(I942)/2-2,1)="-",INDEX(Calculation!$BJ$6:$BJ$505,ROW(I942)/2-2,1)="-")),"",INDEX(Calculation!$BL$6:$BL$505,ROW(I942)/2-2,1)&amp; " - " &amp; INDEX(Calculation!$BM$6:$BM$505,ROW(I942)/2-2,1)),"")</f>
        <v/>
      </c>
      <c r="P943" s="45"/>
      <c r="Q943" s="92" t="str">
        <f t="shared" si="74"/>
        <v/>
      </c>
      <c r="R943" s="91" t="str">
        <f>IF(MOD(ROW(L942),2)=0,IF( OR(INDEX(Calculation!$BN$6:$BN$505,ROW(L942)/2-2,1)="",AND(INDEX(Calculation!$BN$6:$BN$505,ROW(L942)/2-2,1)="-",INDEX(Calculation!$BL$6:$BL$505,ROW(I942)/2-2,1)="-")),"",INDEX(Calculation!$BN$6:$BN$505,ROW(L942)/2-2,1)&amp; " - " &amp; INDEX(Calculation!$BO$6:$BO$505,ROW(L942)/2-2,1)),"")</f>
        <v/>
      </c>
      <c r="S943" s="63"/>
    </row>
    <row r="944" spans="2:19" x14ac:dyDescent="0.25">
      <c r="B944" s="62"/>
      <c r="C944" s="45"/>
      <c r="D944" s="81"/>
      <c r="E944" s="92" t="str">
        <f t="shared" si="70"/>
        <v/>
      </c>
      <c r="F944" s="91" t="str">
        <f>IF(MOD(ROW(F943),2)=0,IF( LEN(INDEX(Calculation!$BF$6:$BF$505,ROW(F943)/2-2,1))=0,"",INDEX(Calculation!$BF$6:$BF$505,ROW(F943)/2-2,1)&amp; " - " &amp; INDEX(Calculation!$BG$6:$BG$505,ROW(F943)/2-2,1)),"")</f>
        <v/>
      </c>
      <c r="G944" s="45"/>
      <c r="H944" s="92" t="str">
        <f t="shared" si="71"/>
        <v/>
      </c>
      <c r="I944" s="91" t="str">
        <f>IF(MOD(ROW(I943),2)=0,IF( OR(INDEX(Calculation!$BH$6:$BH$505,ROW(I943)/2-2,1)="",AND(INDEX(Calculation!$BH$6:$BH$505,ROW(I943)/2-2,1)="-",INDEX(Calculation!$BG$6:$BG$505,ROW(I943)/2-2,1)="-")),"",INDEX(Calculation!$BH$6:$BH$505,ROW(I943)/2-2,1)&amp; " - " &amp; INDEX(Calculation!$BI$6:$BI$505,ROW(I943)/2-2,1)),"")</f>
        <v/>
      </c>
      <c r="J944" s="45"/>
      <c r="K944" s="92" t="str">
        <f t="shared" si="72"/>
        <v/>
      </c>
      <c r="L944" s="91" t="str">
        <f>IF(MOD(ROW(I943),2)=0,IF( OR(INDEX(Calculation!$BJ$6:$BJ$505,ROW(I943)/2-2,1)="",AND(INDEX(Calculation!$BJ$6:$BJ$505,ROW(I943)/2-2,1)="-",INDEX(Calculation!$BH$6:$BH$505,ROW(I943)/2-2,1)="-")),"",INDEX(Calculation!$BJ$6:$BJ$505,ROW(I943)/2-2,1)&amp; " - " &amp; INDEX(Calculation!$BK$6:$BK$505,ROW(I943)/2-2,1)),"")</f>
        <v/>
      </c>
      <c r="M944" s="45"/>
      <c r="N944" s="92" t="str">
        <f t="shared" si="73"/>
        <v/>
      </c>
      <c r="O944" s="91" t="str">
        <f>IF(MOD(ROW(I943),2)=0,IF( OR(INDEX(Calculation!$BL$6:$BL$505,ROW(I943)/2-2,1)="",AND(INDEX(Calculation!$BL$6:$BL$505,ROW(I943)/2-2,1)="-",INDEX(Calculation!$BJ$6:$BJ$505,ROW(I943)/2-2,1)="-")),"",INDEX(Calculation!$BL$6:$BL$505,ROW(I943)/2-2,1)&amp; " - " &amp; INDEX(Calculation!$BM$6:$BM$505,ROW(I943)/2-2,1)),"")</f>
        <v/>
      </c>
      <c r="P944" s="45"/>
      <c r="Q944" s="92" t="str">
        <f t="shared" si="74"/>
        <v/>
      </c>
      <c r="R944" s="91" t="str">
        <f>IF(MOD(ROW(L943),2)=0,IF( OR(INDEX(Calculation!$BN$6:$BN$505,ROW(L943)/2-2,1)="",AND(INDEX(Calculation!$BN$6:$BN$505,ROW(L943)/2-2,1)="-",INDEX(Calculation!$BL$6:$BL$505,ROW(I943)/2-2,1)="-")),"",INDEX(Calculation!$BN$6:$BN$505,ROW(L943)/2-2,1)&amp; " - " &amp; INDEX(Calculation!$BO$6:$BO$505,ROW(L943)/2-2,1)),"")</f>
        <v/>
      </c>
      <c r="S944" s="63"/>
    </row>
    <row r="945" spans="2:19" x14ac:dyDescent="0.25">
      <c r="B945" s="62"/>
      <c r="C945" s="45"/>
      <c r="D945" s="81"/>
      <c r="E945" s="92" t="str">
        <f t="shared" si="70"/>
        <v/>
      </c>
      <c r="F945" s="91" t="str">
        <f>IF(MOD(ROW(F944),2)=0,IF( LEN(INDEX(Calculation!$BF$6:$BF$505,ROW(F944)/2-2,1))=0,"",INDEX(Calculation!$BF$6:$BF$505,ROW(F944)/2-2,1)&amp; " - " &amp; INDEX(Calculation!$BG$6:$BG$505,ROW(F944)/2-2,1)),"")</f>
        <v/>
      </c>
      <c r="G945" s="45"/>
      <c r="H945" s="92" t="str">
        <f t="shared" si="71"/>
        <v/>
      </c>
      <c r="I945" s="91" t="str">
        <f>IF(MOD(ROW(I944),2)=0,IF( OR(INDEX(Calculation!$BH$6:$BH$505,ROW(I944)/2-2,1)="",AND(INDEX(Calculation!$BH$6:$BH$505,ROW(I944)/2-2,1)="-",INDEX(Calculation!$BG$6:$BG$505,ROW(I944)/2-2,1)="-")),"",INDEX(Calculation!$BH$6:$BH$505,ROW(I944)/2-2,1)&amp; " - " &amp; INDEX(Calculation!$BI$6:$BI$505,ROW(I944)/2-2,1)),"")</f>
        <v/>
      </c>
      <c r="J945" s="45"/>
      <c r="K945" s="92" t="str">
        <f t="shared" si="72"/>
        <v/>
      </c>
      <c r="L945" s="91" t="str">
        <f>IF(MOD(ROW(I944),2)=0,IF( OR(INDEX(Calculation!$BJ$6:$BJ$505,ROW(I944)/2-2,1)="",AND(INDEX(Calculation!$BJ$6:$BJ$505,ROW(I944)/2-2,1)="-",INDEX(Calculation!$BH$6:$BH$505,ROW(I944)/2-2,1)="-")),"",INDEX(Calculation!$BJ$6:$BJ$505,ROW(I944)/2-2,1)&amp; " - " &amp; INDEX(Calculation!$BK$6:$BK$505,ROW(I944)/2-2,1)),"")</f>
        <v/>
      </c>
      <c r="M945" s="45"/>
      <c r="N945" s="92" t="str">
        <f t="shared" si="73"/>
        <v/>
      </c>
      <c r="O945" s="91" t="str">
        <f>IF(MOD(ROW(I944),2)=0,IF( OR(INDEX(Calculation!$BL$6:$BL$505,ROW(I944)/2-2,1)="",AND(INDEX(Calculation!$BL$6:$BL$505,ROW(I944)/2-2,1)="-",INDEX(Calculation!$BJ$6:$BJ$505,ROW(I944)/2-2,1)="-")),"",INDEX(Calculation!$BL$6:$BL$505,ROW(I944)/2-2,1)&amp; " - " &amp; INDEX(Calculation!$BM$6:$BM$505,ROW(I944)/2-2,1)),"")</f>
        <v/>
      </c>
      <c r="P945" s="45"/>
      <c r="Q945" s="92" t="str">
        <f t="shared" si="74"/>
        <v/>
      </c>
      <c r="R945" s="91" t="str">
        <f>IF(MOD(ROW(L944),2)=0,IF( OR(INDEX(Calculation!$BN$6:$BN$505,ROW(L944)/2-2,1)="",AND(INDEX(Calculation!$BN$6:$BN$505,ROW(L944)/2-2,1)="-",INDEX(Calculation!$BL$6:$BL$505,ROW(I944)/2-2,1)="-")),"",INDEX(Calculation!$BN$6:$BN$505,ROW(L944)/2-2,1)&amp; " - " &amp; INDEX(Calculation!$BO$6:$BO$505,ROW(L944)/2-2,1)),"")</f>
        <v/>
      </c>
      <c r="S945" s="63"/>
    </row>
    <row r="946" spans="2:19" x14ac:dyDescent="0.25">
      <c r="B946" s="62"/>
      <c r="C946" s="45"/>
      <c r="D946" s="81"/>
      <c r="E946" s="92" t="str">
        <f t="shared" si="70"/>
        <v/>
      </c>
      <c r="F946" s="91" t="str">
        <f>IF(MOD(ROW(F945),2)=0,IF( LEN(INDEX(Calculation!$BF$6:$BF$505,ROW(F945)/2-2,1))=0,"",INDEX(Calculation!$BF$6:$BF$505,ROW(F945)/2-2,1)&amp; " - " &amp; INDEX(Calculation!$BG$6:$BG$505,ROW(F945)/2-2,1)),"")</f>
        <v/>
      </c>
      <c r="G946" s="45"/>
      <c r="H946" s="92" t="str">
        <f t="shared" si="71"/>
        <v/>
      </c>
      <c r="I946" s="91" t="str">
        <f>IF(MOD(ROW(I945),2)=0,IF( OR(INDEX(Calculation!$BH$6:$BH$505,ROW(I945)/2-2,1)="",AND(INDEX(Calculation!$BH$6:$BH$505,ROW(I945)/2-2,1)="-",INDEX(Calculation!$BG$6:$BG$505,ROW(I945)/2-2,1)="-")),"",INDEX(Calculation!$BH$6:$BH$505,ROW(I945)/2-2,1)&amp; " - " &amp; INDEX(Calculation!$BI$6:$BI$505,ROW(I945)/2-2,1)),"")</f>
        <v/>
      </c>
      <c r="J946" s="45"/>
      <c r="K946" s="92" t="str">
        <f t="shared" si="72"/>
        <v/>
      </c>
      <c r="L946" s="91" t="str">
        <f>IF(MOD(ROW(I945),2)=0,IF( OR(INDEX(Calculation!$BJ$6:$BJ$505,ROW(I945)/2-2,1)="",AND(INDEX(Calculation!$BJ$6:$BJ$505,ROW(I945)/2-2,1)="-",INDEX(Calculation!$BH$6:$BH$505,ROW(I945)/2-2,1)="-")),"",INDEX(Calculation!$BJ$6:$BJ$505,ROW(I945)/2-2,1)&amp; " - " &amp; INDEX(Calculation!$BK$6:$BK$505,ROW(I945)/2-2,1)),"")</f>
        <v/>
      </c>
      <c r="M946" s="45"/>
      <c r="N946" s="92" t="str">
        <f t="shared" si="73"/>
        <v/>
      </c>
      <c r="O946" s="91" t="str">
        <f>IF(MOD(ROW(I945),2)=0,IF( OR(INDEX(Calculation!$BL$6:$BL$505,ROW(I945)/2-2,1)="",AND(INDEX(Calculation!$BL$6:$BL$505,ROW(I945)/2-2,1)="-",INDEX(Calculation!$BJ$6:$BJ$505,ROW(I945)/2-2,1)="-")),"",INDEX(Calculation!$BL$6:$BL$505,ROW(I945)/2-2,1)&amp; " - " &amp; INDEX(Calculation!$BM$6:$BM$505,ROW(I945)/2-2,1)),"")</f>
        <v/>
      </c>
      <c r="P946" s="45"/>
      <c r="Q946" s="92" t="str">
        <f t="shared" si="74"/>
        <v/>
      </c>
      <c r="R946" s="91" t="str">
        <f>IF(MOD(ROW(L945),2)=0,IF( OR(INDEX(Calculation!$BN$6:$BN$505,ROW(L945)/2-2,1)="",AND(INDEX(Calculation!$BN$6:$BN$505,ROW(L945)/2-2,1)="-",INDEX(Calculation!$BL$6:$BL$505,ROW(I945)/2-2,1)="-")),"",INDEX(Calculation!$BN$6:$BN$505,ROW(L945)/2-2,1)&amp; " - " &amp; INDEX(Calculation!$BO$6:$BO$505,ROW(L945)/2-2,1)),"")</f>
        <v/>
      </c>
      <c r="S946" s="63"/>
    </row>
    <row r="947" spans="2:19" x14ac:dyDescent="0.25">
      <c r="B947" s="62"/>
      <c r="C947" s="45"/>
      <c r="D947" s="81"/>
      <c r="E947" s="92" t="str">
        <f t="shared" si="70"/>
        <v/>
      </c>
      <c r="F947" s="91" t="str">
        <f>IF(MOD(ROW(F946),2)=0,IF( LEN(INDEX(Calculation!$BF$6:$BF$505,ROW(F946)/2-2,1))=0,"",INDEX(Calculation!$BF$6:$BF$505,ROW(F946)/2-2,1)&amp; " - " &amp; INDEX(Calculation!$BG$6:$BG$505,ROW(F946)/2-2,1)),"")</f>
        <v/>
      </c>
      <c r="G947" s="45"/>
      <c r="H947" s="92" t="str">
        <f t="shared" si="71"/>
        <v/>
      </c>
      <c r="I947" s="91" t="str">
        <f>IF(MOD(ROW(I946),2)=0,IF( OR(INDEX(Calculation!$BH$6:$BH$505,ROW(I946)/2-2,1)="",AND(INDEX(Calculation!$BH$6:$BH$505,ROW(I946)/2-2,1)="-",INDEX(Calculation!$BG$6:$BG$505,ROW(I946)/2-2,1)="-")),"",INDEX(Calculation!$BH$6:$BH$505,ROW(I946)/2-2,1)&amp; " - " &amp; INDEX(Calculation!$BI$6:$BI$505,ROW(I946)/2-2,1)),"")</f>
        <v/>
      </c>
      <c r="J947" s="45"/>
      <c r="K947" s="92" t="str">
        <f t="shared" si="72"/>
        <v/>
      </c>
      <c r="L947" s="91" t="str">
        <f>IF(MOD(ROW(I946),2)=0,IF( OR(INDEX(Calculation!$BJ$6:$BJ$505,ROW(I946)/2-2,1)="",AND(INDEX(Calculation!$BJ$6:$BJ$505,ROW(I946)/2-2,1)="-",INDEX(Calculation!$BH$6:$BH$505,ROW(I946)/2-2,1)="-")),"",INDEX(Calculation!$BJ$6:$BJ$505,ROW(I946)/2-2,1)&amp; " - " &amp; INDEX(Calculation!$BK$6:$BK$505,ROW(I946)/2-2,1)),"")</f>
        <v/>
      </c>
      <c r="M947" s="45"/>
      <c r="N947" s="92" t="str">
        <f t="shared" si="73"/>
        <v/>
      </c>
      <c r="O947" s="91" t="str">
        <f>IF(MOD(ROW(I946),2)=0,IF( OR(INDEX(Calculation!$BL$6:$BL$505,ROW(I946)/2-2,1)="",AND(INDEX(Calculation!$BL$6:$BL$505,ROW(I946)/2-2,1)="-",INDEX(Calculation!$BJ$6:$BJ$505,ROW(I946)/2-2,1)="-")),"",INDEX(Calculation!$BL$6:$BL$505,ROW(I946)/2-2,1)&amp; " - " &amp; INDEX(Calculation!$BM$6:$BM$505,ROW(I946)/2-2,1)),"")</f>
        <v/>
      </c>
      <c r="P947" s="45"/>
      <c r="Q947" s="92" t="str">
        <f t="shared" si="74"/>
        <v/>
      </c>
      <c r="R947" s="91" t="str">
        <f>IF(MOD(ROW(L946),2)=0,IF( OR(INDEX(Calculation!$BN$6:$BN$505,ROW(L946)/2-2,1)="",AND(INDEX(Calculation!$BN$6:$BN$505,ROW(L946)/2-2,1)="-",INDEX(Calculation!$BL$6:$BL$505,ROW(I946)/2-2,1)="-")),"",INDEX(Calculation!$BN$6:$BN$505,ROW(L946)/2-2,1)&amp; " - " &amp; INDEX(Calculation!$BO$6:$BO$505,ROW(L946)/2-2,1)),"")</f>
        <v/>
      </c>
      <c r="S947" s="63"/>
    </row>
    <row r="948" spans="2:19" x14ac:dyDescent="0.25">
      <c r="B948" s="62"/>
      <c r="C948" s="45"/>
      <c r="D948" s="81"/>
      <c r="E948" s="92" t="str">
        <f t="shared" si="70"/>
        <v/>
      </c>
      <c r="F948" s="91" t="str">
        <f>IF(MOD(ROW(F947),2)=0,IF( LEN(INDEX(Calculation!$BF$6:$BF$505,ROW(F947)/2-2,1))=0,"",INDEX(Calculation!$BF$6:$BF$505,ROW(F947)/2-2,1)&amp; " - " &amp; INDEX(Calculation!$BG$6:$BG$505,ROW(F947)/2-2,1)),"")</f>
        <v/>
      </c>
      <c r="G948" s="45"/>
      <c r="H948" s="92" t="str">
        <f t="shared" si="71"/>
        <v/>
      </c>
      <c r="I948" s="91" t="str">
        <f>IF(MOD(ROW(I947),2)=0,IF( OR(INDEX(Calculation!$BH$6:$BH$505,ROW(I947)/2-2,1)="",AND(INDEX(Calculation!$BH$6:$BH$505,ROW(I947)/2-2,1)="-",INDEX(Calculation!$BG$6:$BG$505,ROW(I947)/2-2,1)="-")),"",INDEX(Calculation!$BH$6:$BH$505,ROW(I947)/2-2,1)&amp; " - " &amp; INDEX(Calculation!$BI$6:$BI$505,ROW(I947)/2-2,1)),"")</f>
        <v/>
      </c>
      <c r="J948" s="45"/>
      <c r="K948" s="92" t="str">
        <f t="shared" si="72"/>
        <v/>
      </c>
      <c r="L948" s="91" t="str">
        <f>IF(MOD(ROW(I947),2)=0,IF( OR(INDEX(Calculation!$BJ$6:$BJ$505,ROW(I947)/2-2,1)="",AND(INDEX(Calculation!$BJ$6:$BJ$505,ROW(I947)/2-2,1)="-",INDEX(Calculation!$BH$6:$BH$505,ROW(I947)/2-2,1)="-")),"",INDEX(Calculation!$BJ$6:$BJ$505,ROW(I947)/2-2,1)&amp; " - " &amp; INDEX(Calculation!$BK$6:$BK$505,ROW(I947)/2-2,1)),"")</f>
        <v/>
      </c>
      <c r="M948" s="45"/>
      <c r="N948" s="92" t="str">
        <f t="shared" si="73"/>
        <v/>
      </c>
      <c r="O948" s="91" t="str">
        <f>IF(MOD(ROW(I947),2)=0,IF( OR(INDEX(Calculation!$BL$6:$BL$505,ROW(I947)/2-2,1)="",AND(INDEX(Calculation!$BL$6:$BL$505,ROW(I947)/2-2,1)="-",INDEX(Calculation!$BJ$6:$BJ$505,ROW(I947)/2-2,1)="-")),"",INDEX(Calculation!$BL$6:$BL$505,ROW(I947)/2-2,1)&amp; " - " &amp; INDEX(Calculation!$BM$6:$BM$505,ROW(I947)/2-2,1)),"")</f>
        <v/>
      </c>
      <c r="P948" s="45"/>
      <c r="Q948" s="92" t="str">
        <f t="shared" si="74"/>
        <v/>
      </c>
      <c r="R948" s="91" t="str">
        <f>IF(MOD(ROW(L947),2)=0,IF( OR(INDEX(Calculation!$BN$6:$BN$505,ROW(L947)/2-2,1)="",AND(INDEX(Calculation!$BN$6:$BN$505,ROW(L947)/2-2,1)="-",INDEX(Calculation!$BL$6:$BL$505,ROW(I947)/2-2,1)="-")),"",INDEX(Calculation!$BN$6:$BN$505,ROW(L947)/2-2,1)&amp; " - " &amp; INDEX(Calculation!$BO$6:$BO$505,ROW(L947)/2-2,1)),"")</f>
        <v/>
      </c>
      <c r="S948" s="63"/>
    </row>
    <row r="949" spans="2:19" x14ac:dyDescent="0.25">
      <c r="B949" s="62"/>
      <c r="C949" s="45"/>
      <c r="D949" s="81"/>
      <c r="E949" s="92" t="str">
        <f t="shared" si="70"/>
        <v/>
      </c>
      <c r="F949" s="91" t="str">
        <f>IF(MOD(ROW(F948),2)=0,IF( LEN(INDEX(Calculation!$BF$6:$BF$505,ROW(F948)/2-2,1))=0,"",INDEX(Calculation!$BF$6:$BF$505,ROW(F948)/2-2,1)&amp; " - " &amp; INDEX(Calculation!$BG$6:$BG$505,ROW(F948)/2-2,1)),"")</f>
        <v/>
      </c>
      <c r="G949" s="45"/>
      <c r="H949" s="92" t="str">
        <f t="shared" si="71"/>
        <v/>
      </c>
      <c r="I949" s="91" t="str">
        <f>IF(MOD(ROW(I948),2)=0,IF( OR(INDEX(Calculation!$BH$6:$BH$505,ROW(I948)/2-2,1)="",AND(INDEX(Calculation!$BH$6:$BH$505,ROW(I948)/2-2,1)="-",INDEX(Calculation!$BG$6:$BG$505,ROW(I948)/2-2,1)="-")),"",INDEX(Calculation!$BH$6:$BH$505,ROW(I948)/2-2,1)&amp; " - " &amp; INDEX(Calculation!$BI$6:$BI$505,ROW(I948)/2-2,1)),"")</f>
        <v/>
      </c>
      <c r="J949" s="45"/>
      <c r="K949" s="92" t="str">
        <f t="shared" si="72"/>
        <v/>
      </c>
      <c r="L949" s="91" t="str">
        <f>IF(MOD(ROW(I948),2)=0,IF( OR(INDEX(Calculation!$BJ$6:$BJ$505,ROW(I948)/2-2,1)="",AND(INDEX(Calculation!$BJ$6:$BJ$505,ROW(I948)/2-2,1)="-",INDEX(Calculation!$BH$6:$BH$505,ROW(I948)/2-2,1)="-")),"",INDEX(Calculation!$BJ$6:$BJ$505,ROW(I948)/2-2,1)&amp; " - " &amp; INDEX(Calculation!$BK$6:$BK$505,ROW(I948)/2-2,1)),"")</f>
        <v/>
      </c>
      <c r="M949" s="45"/>
      <c r="N949" s="92" t="str">
        <f t="shared" si="73"/>
        <v/>
      </c>
      <c r="O949" s="91" t="str">
        <f>IF(MOD(ROW(I948),2)=0,IF( OR(INDEX(Calculation!$BL$6:$BL$505,ROW(I948)/2-2,1)="",AND(INDEX(Calculation!$BL$6:$BL$505,ROW(I948)/2-2,1)="-",INDEX(Calculation!$BJ$6:$BJ$505,ROW(I948)/2-2,1)="-")),"",INDEX(Calculation!$BL$6:$BL$505,ROW(I948)/2-2,1)&amp; " - " &amp; INDEX(Calculation!$BM$6:$BM$505,ROW(I948)/2-2,1)),"")</f>
        <v/>
      </c>
      <c r="P949" s="45"/>
      <c r="Q949" s="92" t="str">
        <f t="shared" si="74"/>
        <v/>
      </c>
      <c r="R949" s="91" t="str">
        <f>IF(MOD(ROW(L948),2)=0,IF( OR(INDEX(Calculation!$BN$6:$BN$505,ROW(L948)/2-2,1)="",AND(INDEX(Calculation!$BN$6:$BN$505,ROW(L948)/2-2,1)="-",INDEX(Calculation!$BL$6:$BL$505,ROW(I948)/2-2,1)="-")),"",INDEX(Calculation!$BN$6:$BN$505,ROW(L948)/2-2,1)&amp; " - " &amp; INDEX(Calculation!$BO$6:$BO$505,ROW(L948)/2-2,1)),"")</f>
        <v/>
      </c>
      <c r="S949" s="63"/>
    </row>
    <row r="950" spans="2:19" x14ac:dyDescent="0.25">
      <c r="B950" s="62"/>
      <c r="C950" s="45"/>
      <c r="D950" s="81"/>
      <c r="E950" s="92" t="str">
        <f t="shared" si="70"/>
        <v/>
      </c>
      <c r="F950" s="91" t="str">
        <f>IF(MOD(ROW(F949),2)=0,IF( LEN(INDEX(Calculation!$BF$6:$BF$505,ROW(F949)/2-2,1))=0,"",INDEX(Calculation!$BF$6:$BF$505,ROW(F949)/2-2,1)&amp; " - " &amp; INDEX(Calculation!$BG$6:$BG$505,ROW(F949)/2-2,1)),"")</f>
        <v/>
      </c>
      <c r="G950" s="45"/>
      <c r="H950" s="92" t="str">
        <f t="shared" si="71"/>
        <v/>
      </c>
      <c r="I950" s="91" t="str">
        <f>IF(MOD(ROW(I949),2)=0,IF( OR(INDEX(Calculation!$BH$6:$BH$505,ROW(I949)/2-2,1)="",AND(INDEX(Calculation!$BH$6:$BH$505,ROW(I949)/2-2,1)="-",INDEX(Calculation!$BG$6:$BG$505,ROW(I949)/2-2,1)="-")),"",INDEX(Calculation!$BH$6:$BH$505,ROW(I949)/2-2,1)&amp; " - " &amp; INDEX(Calculation!$BI$6:$BI$505,ROW(I949)/2-2,1)),"")</f>
        <v/>
      </c>
      <c r="J950" s="45"/>
      <c r="K950" s="92" t="str">
        <f t="shared" si="72"/>
        <v/>
      </c>
      <c r="L950" s="91" t="str">
        <f>IF(MOD(ROW(I949),2)=0,IF( OR(INDEX(Calculation!$BJ$6:$BJ$505,ROW(I949)/2-2,1)="",AND(INDEX(Calculation!$BJ$6:$BJ$505,ROW(I949)/2-2,1)="-",INDEX(Calculation!$BH$6:$BH$505,ROW(I949)/2-2,1)="-")),"",INDEX(Calculation!$BJ$6:$BJ$505,ROW(I949)/2-2,1)&amp; " - " &amp; INDEX(Calculation!$BK$6:$BK$505,ROW(I949)/2-2,1)),"")</f>
        <v/>
      </c>
      <c r="M950" s="45"/>
      <c r="N950" s="92" t="str">
        <f t="shared" si="73"/>
        <v/>
      </c>
      <c r="O950" s="91" t="str">
        <f>IF(MOD(ROW(I949),2)=0,IF( OR(INDEX(Calculation!$BL$6:$BL$505,ROW(I949)/2-2,1)="",AND(INDEX(Calculation!$BL$6:$BL$505,ROW(I949)/2-2,1)="-",INDEX(Calculation!$BJ$6:$BJ$505,ROW(I949)/2-2,1)="-")),"",INDEX(Calculation!$BL$6:$BL$505,ROW(I949)/2-2,1)&amp; " - " &amp; INDEX(Calculation!$BM$6:$BM$505,ROW(I949)/2-2,1)),"")</f>
        <v/>
      </c>
      <c r="P950" s="45"/>
      <c r="Q950" s="92" t="str">
        <f t="shared" si="74"/>
        <v/>
      </c>
      <c r="R950" s="91" t="str">
        <f>IF(MOD(ROW(L949),2)=0,IF( OR(INDEX(Calculation!$BN$6:$BN$505,ROW(L949)/2-2,1)="",AND(INDEX(Calculation!$BN$6:$BN$505,ROW(L949)/2-2,1)="-",INDEX(Calculation!$BL$6:$BL$505,ROW(I949)/2-2,1)="-")),"",INDEX(Calculation!$BN$6:$BN$505,ROW(L949)/2-2,1)&amp; " - " &amp; INDEX(Calculation!$BO$6:$BO$505,ROW(L949)/2-2,1)),"")</f>
        <v/>
      </c>
      <c r="S950" s="63"/>
    </row>
    <row r="951" spans="2:19" x14ac:dyDescent="0.25">
      <c r="B951" s="62"/>
      <c r="C951" s="45"/>
      <c r="D951" s="81"/>
      <c r="E951" s="92" t="str">
        <f t="shared" si="70"/>
        <v/>
      </c>
      <c r="F951" s="91" t="str">
        <f>IF(MOD(ROW(F950),2)=0,IF( LEN(INDEX(Calculation!$BF$6:$BF$505,ROW(F950)/2-2,1))=0,"",INDEX(Calculation!$BF$6:$BF$505,ROW(F950)/2-2,1)&amp; " - " &amp; INDEX(Calculation!$BG$6:$BG$505,ROW(F950)/2-2,1)),"")</f>
        <v/>
      </c>
      <c r="G951" s="45"/>
      <c r="H951" s="92" t="str">
        <f t="shared" si="71"/>
        <v/>
      </c>
      <c r="I951" s="91" t="str">
        <f>IF(MOD(ROW(I950),2)=0,IF( OR(INDEX(Calculation!$BH$6:$BH$505,ROW(I950)/2-2,1)="",AND(INDEX(Calculation!$BH$6:$BH$505,ROW(I950)/2-2,1)="-",INDEX(Calculation!$BG$6:$BG$505,ROW(I950)/2-2,1)="-")),"",INDEX(Calculation!$BH$6:$BH$505,ROW(I950)/2-2,1)&amp; " - " &amp; INDEX(Calculation!$BI$6:$BI$505,ROW(I950)/2-2,1)),"")</f>
        <v/>
      </c>
      <c r="J951" s="45"/>
      <c r="K951" s="92" t="str">
        <f t="shared" si="72"/>
        <v/>
      </c>
      <c r="L951" s="91" t="str">
        <f>IF(MOD(ROW(I950),2)=0,IF( OR(INDEX(Calculation!$BJ$6:$BJ$505,ROW(I950)/2-2,1)="",AND(INDEX(Calculation!$BJ$6:$BJ$505,ROW(I950)/2-2,1)="-",INDEX(Calculation!$BH$6:$BH$505,ROW(I950)/2-2,1)="-")),"",INDEX(Calculation!$BJ$6:$BJ$505,ROW(I950)/2-2,1)&amp; " - " &amp; INDEX(Calculation!$BK$6:$BK$505,ROW(I950)/2-2,1)),"")</f>
        <v/>
      </c>
      <c r="M951" s="45"/>
      <c r="N951" s="92" t="str">
        <f t="shared" si="73"/>
        <v/>
      </c>
      <c r="O951" s="91" t="str">
        <f>IF(MOD(ROW(I950),2)=0,IF( OR(INDEX(Calculation!$BL$6:$BL$505,ROW(I950)/2-2,1)="",AND(INDEX(Calculation!$BL$6:$BL$505,ROW(I950)/2-2,1)="-",INDEX(Calculation!$BJ$6:$BJ$505,ROW(I950)/2-2,1)="-")),"",INDEX(Calculation!$BL$6:$BL$505,ROW(I950)/2-2,1)&amp; " - " &amp; INDEX(Calculation!$BM$6:$BM$505,ROW(I950)/2-2,1)),"")</f>
        <v/>
      </c>
      <c r="P951" s="45"/>
      <c r="Q951" s="92" t="str">
        <f t="shared" si="74"/>
        <v/>
      </c>
      <c r="R951" s="91" t="str">
        <f>IF(MOD(ROW(L950),2)=0,IF( OR(INDEX(Calculation!$BN$6:$BN$505,ROW(L950)/2-2,1)="",AND(INDEX(Calculation!$BN$6:$BN$505,ROW(L950)/2-2,1)="-",INDEX(Calculation!$BL$6:$BL$505,ROW(I950)/2-2,1)="-")),"",INDEX(Calculation!$BN$6:$BN$505,ROW(L950)/2-2,1)&amp; " - " &amp; INDEX(Calculation!$BO$6:$BO$505,ROW(L950)/2-2,1)),"")</f>
        <v/>
      </c>
      <c r="S951" s="63"/>
    </row>
    <row r="952" spans="2:19" x14ac:dyDescent="0.25">
      <c r="B952" s="62"/>
      <c r="C952" s="45"/>
      <c r="D952" s="81"/>
      <c r="E952" s="92" t="str">
        <f t="shared" si="70"/>
        <v/>
      </c>
      <c r="F952" s="91" t="str">
        <f>IF(MOD(ROW(F951),2)=0,IF( LEN(INDEX(Calculation!$BF$6:$BF$505,ROW(F951)/2-2,1))=0,"",INDEX(Calculation!$BF$6:$BF$505,ROW(F951)/2-2,1)&amp; " - " &amp; INDEX(Calculation!$BG$6:$BG$505,ROW(F951)/2-2,1)),"")</f>
        <v/>
      </c>
      <c r="G952" s="45"/>
      <c r="H952" s="92" t="str">
        <f t="shared" si="71"/>
        <v/>
      </c>
      <c r="I952" s="91" t="str">
        <f>IF(MOD(ROW(I951),2)=0,IF( OR(INDEX(Calculation!$BH$6:$BH$505,ROW(I951)/2-2,1)="",AND(INDEX(Calculation!$BH$6:$BH$505,ROW(I951)/2-2,1)="-",INDEX(Calculation!$BG$6:$BG$505,ROW(I951)/2-2,1)="-")),"",INDEX(Calculation!$BH$6:$BH$505,ROW(I951)/2-2,1)&amp; " - " &amp; INDEX(Calculation!$BI$6:$BI$505,ROW(I951)/2-2,1)),"")</f>
        <v/>
      </c>
      <c r="J952" s="45"/>
      <c r="K952" s="92" t="str">
        <f t="shared" si="72"/>
        <v/>
      </c>
      <c r="L952" s="91" t="str">
        <f>IF(MOD(ROW(I951),2)=0,IF( OR(INDEX(Calculation!$BJ$6:$BJ$505,ROW(I951)/2-2,1)="",AND(INDEX(Calculation!$BJ$6:$BJ$505,ROW(I951)/2-2,1)="-",INDEX(Calculation!$BH$6:$BH$505,ROW(I951)/2-2,1)="-")),"",INDEX(Calculation!$BJ$6:$BJ$505,ROW(I951)/2-2,1)&amp; " - " &amp; INDEX(Calculation!$BK$6:$BK$505,ROW(I951)/2-2,1)),"")</f>
        <v/>
      </c>
      <c r="M952" s="45"/>
      <c r="N952" s="92" t="str">
        <f t="shared" si="73"/>
        <v/>
      </c>
      <c r="O952" s="91" t="str">
        <f>IF(MOD(ROW(I951),2)=0,IF( OR(INDEX(Calculation!$BL$6:$BL$505,ROW(I951)/2-2,1)="",AND(INDEX(Calculation!$BL$6:$BL$505,ROW(I951)/2-2,1)="-",INDEX(Calculation!$BJ$6:$BJ$505,ROW(I951)/2-2,1)="-")),"",INDEX(Calculation!$BL$6:$BL$505,ROW(I951)/2-2,1)&amp; " - " &amp; INDEX(Calculation!$BM$6:$BM$505,ROW(I951)/2-2,1)),"")</f>
        <v/>
      </c>
      <c r="P952" s="45"/>
      <c r="Q952" s="92" t="str">
        <f t="shared" si="74"/>
        <v/>
      </c>
      <c r="R952" s="91" t="str">
        <f>IF(MOD(ROW(L951),2)=0,IF( OR(INDEX(Calculation!$BN$6:$BN$505,ROW(L951)/2-2,1)="",AND(INDEX(Calculation!$BN$6:$BN$505,ROW(L951)/2-2,1)="-",INDEX(Calculation!$BL$6:$BL$505,ROW(I951)/2-2,1)="-")),"",INDEX(Calculation!$BN$6:$BN$505,ROW(L951)/2-2,1)&amp; " - " &amp; INDEX(Calculation!$BO$6:$BO$505,ROW(L951)/2-2,1)),"")</f>
        <v/>
      </c>
      <c r="S952" s="63"/>
    </row>
    <row r="953" spans="2:19" x14ac:dyDescent="0.25">
      <c r="B953" s="62"/>
      <c r="C953" s="45"/>
      <c r="D953" s="81"/>
      <c r="E953" s="92" t="str">
        <f t="shared" si="70"/>
        <v/>
      </c>
      <c r="F953" s="91" t="str">
        <f>IF(MOD(ROW(F952),2)=0,IF( LEN(INDEX(Calculation!$BF$6:$BF$505,ROW(F952)/2-2,1))=0,"",INDEX(Calculation!$BF$6:$BF$505,ROW(F952)/2-2,1)&amp; " - " &amp; INDEX(Calculation!$BG$6:$BG$505,ROW(F952)/2-2,1)),"")</f>
        <v/>
      </c>
      <c r="G953" s="45"/>
      <c r="H953" s="92" t="str">
        <f t="shared" si="71"/>
        <v/>
      </c>
      <c r="I953" s="91" t="str">
        <f>IF(MOD(ROW(I952),2)=0,IF( OR(INDEX(Calculation!$BH$6:$BH$505,ROW(I952)/2-2,1)="",AND(INDEX(Calculation!$BH$6:$BH$505,ROW(I952)/2-2,1)="-",INDEX(Calculation!$BG$6:$BG$505,ROW(I952)/2-2,1)="-")),"",INDEX(Calculation!$BH$6:$BH$505,ROW(I952)/2-2,1)&amp; " - " &amp; INDEX(Calculation!$BI$6:$BI$505,ROW(I952)/2-2,1)),"")</f>
        <v/>
      </c>
      <c r="J953" s="45"/>
      <c r="K953" s="92" t="str">
        <f t="shared" si="72"/>
        <v/>
      </c>
      <c r="L953" s="91" t="str">
        <f>IF(MOD(ROW(I952),2)=0,IF( OR(INDEX(Calculation!$BJ$6:$BJ$505,ROW(I952)/2-2,1)="",AND(INDEX(Calculation!$BJ$6:$BJ$505,ROW(I952)/2-2,1)="-",INDEX(Calculation!$BH$6:$BH$505,ROW(I952)/2-2,1)="-")),"",INDEX(Calculation!$BJ$6:$BJ$505,ROW(I952)/2-2,1)&amp; " - " &amp; INDEX(Calculation!$BK$6:$BK$505,ROW(I952)/2-2,1)),"")</f>
        <v/>
      </c>
      <c r="M953" s="45"/>
      <c r="N953" s="92" t="str">
        <f t="shared" si="73"/>
        <v/>
      </c>
      <c r="O953" s="91" t="str">
        <f>IF(MOD(ROW(I952),2)=0,IF( OR(INDEX(Calculation!$BL$6:$BL$505,ROW(I952)/2-2,1)="",AND(INDEX(Calculation!$BL$6:$BL$505,ROW(I952)/2-2,1)="-",INDEX(Calculation!$BJ$6:$BJ$505,ROW(I952)/2-2,1)="-")),"",INDEX(Calculation!$BL$6:$BL$505,ROW(I952)/2-2,1)&amp; " - " &amp; INDEX(Calculation!$BM$6:$BM$505,ROW(I952)/2-2,1)),"")</f>
        <v/>
      </c>
      <c r="P953" s="45"/>
      <c r="Q953" s="92" t="str">
        <f t="shared" si="74"/>
        <v/>
      </c>
      <c r="R953" s="91" t="str">
        <f>IF(MOD(ROW(L952),2)=0,IF( OR(INDEX(Calculation!$BN$6:$BN$505,ROW(L952)/2-2,1)="",AND(INDEX(Calculation!$BN$6:$BN$505,ROW(L952)/2-2,1)="-",INDEX(Calculation!$BL$6:$BL$505,ROW(I952)/2-2,1)="-")),"",INDEX(Calculation!$BN$6:$BN$505,ROW(L952)/2-2,1)&amp; " - " &amp; INDEX(Calculation!$BO$6:$BO$505,ROW(L952)/2-2,1)),"")</f>
        <v/>
      </c>
      <c r="S953" s="63"/>
    </row>
    <row r="954" spans="2:19" x14ac:dyDescent="0.25">
      <c r="B954" s="62"/>
      <c r="C954" s="45"/>
      <c r="D954" s="81"/>
      <c r="E954" s="92" t="str">
        <f t="shared" si="70"/>
        <v/>
      </c>
      <c r="F954" s="91" t="str">
        <f>IF(MOD(ROW(F953),2)=0,IF( LEN(INDEX(Calculation!$BF$6:$BF$505,ROW(F953)/2-2,1))=0,"",INDEX(Calculation!$BF$6:$BF$505,ROW(F953)/2-2,1)&amp; " - " &amp; INDEX(Calculation!$BG$6:$BG$505,ROW(F953)/2-2,1)),"")</f>
        <v/>
      </c>
      <c r="G954" s="45"/>
      <c r="H954" s="92" t="str">
        <f t="shared" si="71"/>
        <v/>
      </c>
      <c r="I954" s="91" t="str">
        <f>IF(MOD(ROW(I953),2)=0,IF( OR(INDEX(Calculation!$BH$6:$BH$505,ROW(I953)/2-2,1)="",AND(INDEX(Calculation!$BH$6:$BH$505,ROW(I953)/2-2,1)="-",INDEX(Calculation!$BG$6:$BG$505,ROW(I953)/2-2,1)="-")),"",INDEX(Calculation!$BH$6:$BH$505,ROW(I953)/2-2,1)&amp; " - " &amp; INDEX(Calculation!$BI$6:$BI$505,ROW(I953)/2-2,1)),"")</f>
        <v/>
      </c>
      <c r="J954" s="45"/>
      <c r="K954" s="92" t="str">
        <f t="shared" si="72"/>
        <v/>
      </c>
      <c r="L954" s="91" t="str">
        <f>IF(MOD(ROW(I953),2)=0,IF( OR(INDEX(Calculation!$BJ$6:$BJ$505,ROW(I953)/2-2,1)="",AND(INDEX(Calculation!$BJ$6:$BJ$505,ROW(I953)/2-2,1)="-",INDEX(Calculation!$BH$6:$BH$505,ROW(I953)/2-2,1)="-")),"",INDEX(Calculation!$BJ$6:$BJ$505,ROW(I953)/2-2,1)&amp; " - " &amp; INDEX(Calculation!$BK$6:$BK$505,ROW(I953)/2-2,1)),"")</f>
        <v/>
      </c>
      <c r="M954" s="45"/>
      <c r="N954" s="92" t="str">
        <f t="shared" si="73"/>
        <v/>
      </c>
      <c r="O954" s="91" t="str">
        <f>IF(MOD(ROW(I953),2)=0,IF( OR(INDEX(Calculation!$BL$6:$BL$505,ROW(I953)/2-2,1)="",AND(INDEX(Calculation!$BL$6:$BL$505,ROW(I953)/2-2,1)="-",INDEX(Calculation!$BJ$6:$BJ$505,ROW(I953)/2-2,1)="-")),"",INDEX(Calculation!$BL$6:$BL$505,ROW(I953)/2-2,1)&amp; " - " &amp; INDEX(Calculation!$BM$6:$BM$505,ROW(I953)/2-2,1)),"")</f>
        <v/>
      </c>
      <c r="P954" s="45"/>
      <c r="Q954" s="92" t="str">
        <f t="shared" si="74"/>
        <v/>
      </c>
      <c r="R954" s="91" t="str">
        <f>IF(MOD(ROW(L953),2)=0,IF( OR(INDEX(Calculation!$BN$6:$BN$505,ROW(L953)/2-2,1)="",AND(INDEX(Calculation!$BN$6:$BN$505,ROW(L953)/2-2,1)="-",INDEX(Calculation!$BL$6:$BL$505,ROW(I953)/2-2,1)="-")),"",INDEX(Calculation!$BN$6:$BN$505,ROW(L953)/2-2,1)&amp; " - " &amp; INDEX(Calculation!$BO$6:$BO$505,ROW(L953)/2-2,1)),"")</f>
        <v/>
      </c>
      <c r="S954" s="63"/>
    </row>
    <row r="955" spans="2:19" x14ac:dyDescent="0.25">
      <c r="B955" s="62"/>
      <c r="C955" s="45"/>
      <c r="D955" s="81"/>
      <c r="E955" s="92" t="str">
        <f t="shared" si="70"/>
        <v/>
      </c>
      <c r="F955" s="91" t="str">
        <f>IF(MOD(ROW(F954),2)=0,IF( LEN(INDEX(Calculation!$BF$6:$BF$505,ROW(F954)/2-2,1))=0,"",INDEX(Calculation!$BF$6:$BF$505,ROW(F954)/2-2,1)&amp; " - " &amp; INDEX(Calculation!$BG$6:$BG$505,ROW(F954)/2-2,1)),"")</f>
        <v/>
      </c>
      <c r="G955" s="45"/>
      <c r="H955" s="92" t="str">
        <f t="shared" si="71"/>
        <v/>
      </c>
      <c r="I955" s="91" t="str">
        <f>IF(MOD(ROW(I954),2)=0,IF( OR(INDEX(Calculation!$BH$6:$BH$505,ROW(I954)/2-2,1)="",AND(INDEX(Calculation!$BH$6:$BH$505,ROW(I954)/2-2,1)="-",INDEX(Calculation!$BG$6:$BG$505,ROW(I954)/2-2,1)="-")),"",INDEX(Calculation!$BH$6:$BH$505,ROW(I954)/2-2,1)&amp; " - " &amp; INDEX(Calculation!$BI$6:$BI$505,ROW(I954)/2-2,1)),"")</f>
        <v/>
      </c>
      <c r="J955" s="45"/>
      <c r="K955" s="92" t="str">
        <f t="shared" si="72"/>
        <v/>
      </c>
      <c r="L955" s="91" t="str">
        <f>IF(MOD(ROW(I954),2)=0,IF( OR(INDEX(Calculation!$BJ$6:$BJ$505,ROW(I954)/2-2,1)="",AND(INDEX(Calculation!$BJ$6:$BJ$505,ROW(I954)/2-2,1)="-",INDEX(Calculation!$BH$6:$BH$505,ROW(I954)/2-2,1)="-")),"",INDEX(Calculation!$BJ$6:$BJ$505,ROW(I954)/2-2,1)&amp; " - " &amp; INDEX(Calculation!$BK$6:$BK$505,ROW(I954)/2-2,1)),"")</f>
        <v/>
      </c>
      <c r="M955" s="45"/>
      <c r="N955" s="92" t="str">
        <f t="shared" si="73"/>
        <v/>
      </c>
      <c r="O955" s="91" t="str">
        <f>IF(MOD(ROW(I954),2)=0,IF( OR(INDEX(Calculation!$BL$6:$BL$505,ROW(I954)/2-2,1)="",AND(INDEX(Calculation!$BL$6:$BL$505,ROW(I954)/2-2,1)="-",INDEX(Calculation!$BJ$6:$BJ$505,ROW(I954)/2-2,1)="-")),"",INDEX(Calculation!$BL$6:$BL$505,ROW(I954)/2-2,1)&amp; " - " &amp; INDEX(Calculation!$BM$6:$BM$505,ROW(I954)/2-2,1)),"")</f>
        <v/>
      </c>
      <c r="P955" s="45"/>
      <c r="Q955" s="92" t="str">
        <f t="shared" si="74"/>
        <v/>
      </c>
      <c r="R955" s="91" t="str">
        <f>IF(MOD(ROW(L954),2)=0,IF( OR(INDEX(Calculation!$BN$6:$BN$505,ROW(L954)/2-2,1)="",AND(INDEX(Calculation!$BN$6:$BN$505,ROW(L954)/2-2,1)="-",INDEX(Calculation!$BL$6:$BL$505,ROW(I954)/2-2,1)="-")),"",INDEX(Calculation!$BN$6:$BN$505,ROW(L954)/2-2,1)&amp; " - " &amp; INDEX(Calculation!$BO$6:$BO$505,ROW(L954)/2-2,1)),"")</f>
        <v/>
      </c>
      <c r="S955" s="63"/>
    </row>
    <row r="956" spans="2:19" x14ac:dyDescent="0.25">
      <c r="B956" s="62"/>
      <c r="C956" s="45"/>
      <c r="D956" s="81"/>
      <c r="E956" s="92" t="str">
        <f t="shared" si="70"/>
        <v/>
      </c>
      <c r="F956" s="91" t="str">
        <f>IF(MOD(ROW(F955),2)=0,IF( LEN(INDEX(Calculation!$BF$6:$BF$505,ROW(F955)/2-2,1))=0,"",INDEX(Calculation!$BF$6:$BF$505,ROW(F955)/2-2,1)&amp; " - " &amp; INDEX(Calculation!$BG$6:$BG$505,ROW(F955)/2-2,1)),"")</f>
        <v/>
      </c>
      <c r="G956" s="45"/>
      <c r="H956" s="92" t="str">
        <f t="shared" si="71"/>
        <v/>
      </c>
      <c r="I956" s="91" t="str">
        <f>IF(MOD(ROW(I955),2)=0,IF( OR(INDEX(Calculation!$BH$6:$BH$505,ROW(I955)/2-2,1)="",AND(INDEX(Calculation!$BH$6:$BH$505,ROW(I955)/2-2,1)="-",INDEX(Calculation!$BG$6:$BG$505,ROW(I955)/2-2,1)="-")),"",INDEX(Calculation!$BH$6:$BH$505,ROW(I955)/2-2,1)&amp; " - " &amp; INDEX(Calculation!$BI$6:$BI$505,ROW(I955)/2-2,1)),"")</f>
        <v/>
      </c>
      <c r="J956" s="45"/>
      <c r="K956" s="92" t="str">
        <f t="shared" si="72"/>
        <v/>
      </c>
      <c r="L956" s="91" t="str">
        <f>IF(MOD(ROW(I955),2)=0,IF( OR(INDEX(Calculation!$BJ$6:$BJ$505,ROW(I955)/2-2,1)="",AND(INDEX(Calculation!$BJ$6:$BJ$505,ROW(I955)/2-2,1)="-",INDEX(Calculation!$BH$6:$BH$505,ROW(I955)/2-2,1)="-")),"",INDEX(Calculation!$BJ$6:$BJ$505,ROW(I955)/2-2,1)&amp; " - " &amp; INDEX(Calculation!$BK$6:$BK$505,ROW(I955)/2-2,1)),"")</f>
        <v/>
      </c>
      <c r="M956" s="45"/>
      <c r="N956" s="92" t="str">
        <f t="shared" si="73"/>
        <v/>
      </c>
      <c r="O956" s="91" t="str">
        <f>IF(MOD(ROW(I955),2)=0,IF( OR(INDEX(Calculation!$BL$6:$BL$505,ROW(I955)/2-2,1)="",AND(INDEX(Calculation!$BL$6:$BL$505,ROW(I955)/2-2,1)="-",INDEX(Calculation!$BJ$6:$BJ$505,ROW(I955)/2-2,1)="-")),"",INDEX(Calculation!$BL$6:$BL$505,ROW(I955)/2-2,1)&amp; " - " &amp; INDEX(Calculation!$BM$6:$BM$505,ROW(I955)/2-2,1)),"")</f>
        <v/>
      </c>
      <c r="P956" s="45"/>
      <c r="Q956" s="92" t="str">
        <f t="shared" si="74"/>
        <v/>
      </c>
      <c r="R956" s="91" t="str">
        <f>IF(MOD(ROW(L955),2)=0,IF( OR(INDEX(Calculation!$BN$6:$BN$505,ROW(L955)/2-2,1)="",AND(INDEX(Calculation!$BN$6:$BN$505,ROW(L955)/2-2,1)="-",INDEX(Calculation!$BL$6:$BL$505,ROW(I955)/2-2,1)="-")),"",INDEX(Calculation!$BN$6:$BN$505,ROW(L955)/2-2,1)&amp; " - " &amp; INDEX(Calculation!$BO$6:$BO$505,ROW(L955)/2-2,1)),"")</f>
        <v/>
      </c>
      <c r="S956" s="63"/>
    </row>
    <row r="957" spans="2:19" x14ac:dyDescent="0.25">
      <c r="B957" s="62"/>
      <c r="C957" s="45"/>
      <c r="D957" s="81"/>
      <c r="E957" s="92" t="str">
        <f t="shared" si="70"/>
        <v/>
      </c>
      <c r="F957" s="91" t="str">
        <f>IF(MOD(ROW(F956),2)=0,IF( LEN(INDEX(Calculation!$BF$6:$BF$505,ROW(F956)/2-2,1))=0,"",INDEX(Calculation!$BF$6:$BF$505,ROW(F956)/2-2,1)&amp; " - " &amp; INDEX(Calculation!$BG$6:$BG$505,ROW(F956)/2-2,1)),"")</f>
        <v/>
      </c>
      <c r="G957" s="45"/>
      <c r="H957" s="92" t="str">
        <f t="shared" si="71"/>
        <v/>
      </c>
      <c r="I957" s="91" t="str">
        <f>IF(MOD(ROW(I956),2)=0,IF( OR(INDEX(Calculation!$BH$6:$BH$505,ROW(I956)/2-2,1)="",AND(INDEX(Calculation!$BH$6:$BH$505,ROW(I956)/2-2,1)="-",INDEX(Calculation!$BG$6:$BG$505,ROW(I956)/2-2,1)="-")),"",INDEX(Calculation!$BH$6:$BH$505,ROW(I956)/2-2,1)&amp; " - " &amp; INDEX(Calculation!$BI$6:$BI$505,ROW(I956)/2-2,1)),"")</f>
        <v/>
      </c>
      <c r="J957" s="45"/>
      <c r="K957" s="92" t="str">
        <f t="shared" si="72"/>
        <v/>
      </c>
      <c r="L957" s="91" t="str">
        <f>IF(MOD(ROW(I956),2)=0,IF( OR(INDEX(Calculation!$BJ$6:$BJ$505,ROW(I956)/2-2,1)="",AND(INDEX(Calculation!$BJ$6:$BJ$505,ROW(I956)/2-2,1)="-",INDEX(Calculation!$BH$6:$BH$505,ROW(I956)/2-2,1)="-")),"",INDEX(Calculation!$BJ$6:$BJ$505,ROW(I956)/2-2,1)&amp; " - " &amp; INDEX(Calculation!$BK$6:$BK$505,ROW(I956)/2-2,1)),"")</f>
        <v/>
      </c>
      <c r="M957" s="45"/>
      <c r="N957" s="92" t="str">
        <f t="shared" si="73"/>
        <v/>
      </c>
      <c r="O957" s="91" t="str">
        <f>IF(MOD(ROW(I956),2)=0,IF( OR(INDEX(Calculation!$BL$6:$BL$505,ROW(I956)/2-2,1)="",AND(INDEX(Calculation!$BL$6:$BL$505,ROW(I956)/2-2,1)="-",INDEX(Calculation!$BJ$6:$BJ$505,ROW(I956)/2-2,1)="-")),"",INDEX(Calculation!$BL$6:$BL$505,ROW(I956)/2-2,1)&amp; " - " &amp; INDEX(Calculation!$BM$6:$BM$505,ROW(I956)/2-2,1)),"")</f>
        <v/>
      </c>
      <c r="P957" s="45"/>
      <c r="Q957" s="92" t="str">
        <f t="shared" si="74"/>
        <v/>
      </c>
      <c r="R957" s="91" t="str">
        <f>IF(MOD(ROW(L956),2)=0,IF( OR(INDEX(Calculation!$BN$6:$BN$505,ROW(L956)/2-2,1)="",AND(INDEX(Calculation!$BN$6:$BN$505,ROW(L956)/2-2,1)="-",INDEX(Calculation!$BL$6:$BL$505,ROW(I956)/2-2,1)="-")),"",INDEX(Calculation!$BN$6:$BN$505,ROW(L956)/2-2,1)&amp; " - " &amp; INDEX(Calculation!$BO$6:$BO$505,ROW(L956)/2-2,1)),"")</f>
        <v/>
      </c>
      <c r="S957" s="63"/>
    </row>
    <row r="958" spans="2:19" x14ac:dyDescent="0.25">
      <c r="B958" s="62"/>
      <c r="C958" s="45"/>
      <c r="D958" s="81"/>
      <c r="E958" s="92" t="str">
        <f t="shared" si="70"/>
        <v/>
      </c>
      <c r="F958" s="91" t="str">
        <f>IF(MOD(ROW(F957),2)=0,IF( LEN(INDEX(Calculation!$BF$6:$BF$505,ROW(F957)/2-2,1))=0,"",INDEX(Calculation!$BF$6:$BF$505,ROW(F957)/2-2,1)&amp; " - " &amp; INDEX(Calculation!$BG$6:$BG$505,ROW(F957)/2-2,1)),"")</f>
        <v/>
      </c>
      <c r="G958" s="45"/>
      <c r="H958" s="92" t="str">
        <f t="shared" si="71"/>
        <v/>
      </c>
      <c r="I958" s="91" t="str">
        <f>IF(MOD(ROW(I957),2)=0,IF( OR(INDEX(Calculation!$BH$6:$BH$505,ROW(I957)/2-2,1)="",AND(INDEX(Calculation!$BH$6:$BH$505,ROW(I957)/2-2,1)="-",INDEX(Calculation!$BG$6:$BG$505,ROW(I957)/2-2,1)="-")),"",INDEX(Calculation!$BH$6:$BH$505,ROW(I957)/2-2,1)&amp; " - " &amp; INDEX(Calculation!$BI$6:$BI$505,ROW(I957)/2-2,1)),"")</f>
        <v/>
      </c>
      <c r="J958" s="45"/>
      <c r="K958" s="92" t="str">
        <f t="shared" si="72"/>
        <v/>
      </c>
      <c r="L958" s="91" t="str">
        <f>IF(MOD(ROW(I957),2)=0,IF( OR(INDEX(Calculation!$BJ$6:$BJ$505,ROW(I957)/2-2,1)="",AND(INDEX(Calculation!$BJ$6:$BJ$505,ROW(I957)/2-2,1)="-",INDEX(Calculation!$BH$6:$BH$505,ROW(I957)/2-2,1)="-")),"",INDEX(Calculation!$BJ$6:$BJ$505,ROW(I957)/2-2,1)&amp; " - " &amp; INDEX(Calculation!$BK$6:$BK$505,ROW(I957)/2-2,1)),"")</f>
        <v/>
      </c>
      <c r="M958" s="45"/>
      <c r="N958" s="92" t="str">
        <f t="shared" si="73"/>
        <v/>
      </c>
      <c r="O958" s="91" t="str">
        <f>IF(MOD(ROW(I957),2)=0,IF( OR(INDEX(Calculation!$BL$6:$BL$505,ROW(I957)/2-2,1)="",AND(INDEX(Calculation!$BL$6:$BL$505,ROW(I957)/2-2,1)="-",INDEX(Calculation!$BJ$6:$BJ$505,ROW(I957)/2-2,1)="-")),"",INDEX(Calculation!$BL$6:$BL$505,ROW(I957)/2-2,1)&amp; " - " &amp; INDEX(Calculation!$BM$6:$BM$505,ROW(I957)/2-2,1)),"")</f>
        <v/>
      </c>
      <c r="P958" s="45"/>
      <c r="Q958" s="92" t="str">
        <f t="shared" si="74"/>
        <v/>
      </c>
      <c r="R958" s="91" t="str">
        <f>IF(MOD(ROW(L957),2)=0,IF( OR(INDEX(Calculation!$BN$6:$BN$505,ROW(L957)/2-2,1)="",AND(INDEX(Calculation!$BN$6:$BN$505,ROW(L957)/2-2,1)="-",INDEX(Calculation!$BL$6:$BL$505,ROW(I957)/2-2,1)="-")),"",INDEX(Calculation!$BN$6:$BN$505,ROW(L957)/2-2,1)&amp; " - " &amp; INDEX(Calculation!$BO$6:$BO$505,ROW(L957)/2-2,1)),"")</f>
        <v/>
      </c>
      <c r="S958" s="63"/>
    </row>
    <row r="959" spans="2:19" x14ac:dyDescent="0.25">
      <c r="B959" s="62"/>
      <c r="C959" s="45"/>
      <c r="D959" s="81"/>
      <c r="E959" s="92" t="str">
        <f t="shared" si="70"/>
        <v/>
      </c>
      <c r="F959" s="91" t="str">
        <f>IF(MOD(ROW(F958),2)=0,IF( LEN(INDEX(Calculation!$BF$6:$BF$505,ROW(F958)/2-2,1))=0,"",INDEX(Calculation!$BF$6:$BF$505,ROW(F958)/2-2,1)&amp; " - " &amp; INDEX(Calculation!$BG$6:$BG$505,ROW(F958)/2-2,1)),"")</f>
        <v/>
      </c>
      <c r="G959" s="45"/>
      <c r="H959" s="92" t="str">
        <f t="shared" si="71"/>
        <v/>
      </c>
      <c r="I959" s="91" t="str">
        <f>IF(MOD(ROW(I958),2)=0,IF( OR(INDEX(Calculation!$BH$6:$BH$505,ROW(I958)/2-2,1)="",AND(INDEX(Calculation!$BH$6:$BH$505,ROW(I958)/2-2,1)="-",INDEX(Calculation!$BG$6:$BG$505,ROW(I958)/2-2,1)="-")),"",INDEX(Calculation!$BH$6:$BH$505,ROW(I958)/2-2,1)&amp; " - " &amp; INDEX(Calculation!$BI$6:$BI$505,ROW(I958)/2-2,1)),"")</f>
        <v/>
      </c>
      <c r="J959" s="45"/>
      <c r="K959" s="92" t="str">
        <f t="shared" si="72"/>
        <v/>
      </c>
      <c r="L959" s="91" t="str">
        <f>IF(MOD(ROW(I958),2)=0,IF( OR(INDEX(Calculation!$BJ$6:$BJ$505,ROW(I958)/2-2,1)="",AND(INDEX(Calculation!$BJ$6:$BJ$505,ROW(I958)/2-2,1)="-",INDEX(Calculation!$BH$6:$BH$505,ROW(I958)/2-2,1)="-")),"",INDEX(Calculation!$BJ$6:$BJ$505,ROW(I958)/2-2,1)&amp; " - " &amp; INDEX(Calculation!$BK$6:$BK$505,ROW(I958)/2-2,1)),"")</f>
        <v/>
      </c>
      <c r="M959" s="45"/>
      <c r="N959" s="92" t="str">
        <f t="shared" si="73"/>
        <v/>
      </c>
      <c r="O959" s="91" t="str">
        <f>IF(MOD(ROW(I958),2)=0,IF( OR(INDEX(Calculation!$BL$6:$BL$505,ROW(I958)/2-2,1)="",AND(INDEX(Calculation!$BL$6:$BL$505,ROW(I958)/2-2,1)="-",INDEX(Calculation!$BJ$6:$BJ$505,ROW(I958)/2-2,1)="-")),"",INDEX(Calculation!$BL$6:$BL$505,ROW(I958)/2-2,1)&amp; " - " &amp; INDEX(Calculation!$BM$6:$BM$505,ROW(I958)/2-2,1)),"")</f>
        <v/>
      </c>
      <c r="P959" s="45"/>
      <c r="Q959" s="92" t="str">
        <f t="shared" si="74"/>
        <v/>
      </c>
      <c r="R959" s="91" t="str">
        <f>IF(MOD(ROW(L958),2)=0,IF( OR(INDEX(Calculation!$BN$6:$BN$505,ROW(L958)/2-2,1)="",AND(INDEX(Calculation!$BN$6:$BN$505,ROW(L958)/2-2,1)="-",INDEX(Calculation!$BL$6:$BL$505,ROW(I958)/2-2,1)="-")),"",INDEX(Calculation!$BN$6:$BN$505,ROW(L958)/2-2,1)&amp; " - " &amp; INDEX(Calculation!$BO$6:$BO$505,ROW(L958)/2-2,1)),"")</f>
        <v/>
      </c>
      <c r="S959" s="63"/>
    </row>
    <row r="960" spans="2:19" x14ac:dyDescent="0.25">
      <c r="B960" s="62"/>
      <c r="C960" s="45"/>
      <c r="D960" s="81"/>
      <c r="E960" s="92" t="str">
        <f t="shared" si="70"/>
        <v/>
      </c>
      <c r="F960" s="91" t="str">
        <f>IF(MOD(ROW(F959),2)=0,IF( LEN(INDEX(Calculation!$BF$6:$BF$505,ROW(F959)/2-2,1))=0,"",INDEX(Calculation!$BF$6:$BF$505,ROW(F959)/2-2,1)&amp; " - " &amp; INDEX(Calculation!$BG$6:$BG$505,ROW(F959)/2-2,1)),"")</f>
        <v/>
      </c>
      <c r="G960" s="45"/>
      <c r="H960" s="92" t="str">
        <f t="shared" si="71"/>
        <v/>
      </c>
      <c r="I960" s="91" t="str">
        <f>IF(MOD(ROW(I959),2)=0,IF( OR(INDEX(Calculation!$BH$6:$BH$505,ROW(I959)/2-2,1)="",AND(INDEX(Calculation!$BH$6:$BH$505,ROW(I959)/2-2,1)="-",INDEX(Calculation!$BG$6:$BG$505,ROW(I959)/2-2,1)="-")),"",INDEX(Calculation!$BH$6:$BH$505,ROW(I959)/2-2,1)&amp; " - " &amp; INDEX(Calculation!$BI$6:$BI$505,ROW(I959)/2-2,1)),"")</f>
        <v/>
      </c>
      <c r="J960" s="45"/>
      <c r="K960" s="92" t="str">
        <f t="shared" si="72"/>
        <v/>
      </c>
      <c r="L960" s="91" t="str">
        <f>IF(MOD(ROW(I959),2)=0,IF( OR(INDEX(Calculation!$BJ$6:$BJ$505,ROW(I959)/2-2,1)="",AND(INDEX(Calculation!$BJ$6:$BJ$505,ROW(I959)/2-2,1)="-",INDEX(Calculation!$BH$6:$BH$505,ROW(I959)/2-2,1)="-")),"",INDEX(Calculation!$BJ$6:$BJ$505,ROW(I959)/2-2,1)&amp; " - " &amp; INDEX(Calculation!$BK$6:$BK$505,ROW(I959)/2-2,1)),"")</f>
        <v/>
      </c>
      <c r="M960" s="45"/>
      <c r="N960" s="92" t="str">
        <f t="shared" si="73"/>
        <v/>
      </c>
      <c r="O960" s="91" t="str">
        <f>IF(MOD(ROW(I959),2)=0,IF( OR(INDEX(Calculation!$BL$6:$BL$505,ROW(I959)/2-2,1)="",AND(INDEX(Calculation!$BL$6:$BL$505,ROW(I959)/2-2,1)="-",INDEX(Calculation!$BJ$6:$BJ$505,ROW(I959)/2-2,1)="-")),"",INDEX(Calculation!$BL$6:$BL$505,ROW(I959)/2-2,1)&amp; " - " &amp; INDEX(Calculation!$BM$6:$BM$505,ROW(I959)/2-2,1)),"")</f>
        <v/>
      </c>
      <c r="P960" s="45"/>
      <c r="Q960" s="92" t="str">
        <f t="shared" si="74"/>
        <v/>
      </c>
      <c r="R960" s="91" t="str">
        <f>IF(MOD(ROW(L959),2)=0,IF( OR(INDEX(Calculation!$BN$6:$BN$505,ROW(L959)/2-2,1)="",AND(INDEX(Calculation!$BN$6:$BN$505,ROW(L959)/2-2,1)="-",INDEX(Calculation!$BL$6:$BL$505,ROW(I959)/2-2,1)="-")),"",INDEX(Calculation!$BN$6:$BN$505,ROW(L959)/2-2,1)&amp; " - " &amp; INDEX(Calculation!$BO$6:$BO$505,ROW(L959)/2-2,1)),"")</f>
        <v/>
      </c>
      <c r="S960" s="63"/>
    </row>
    <row r="961" spans="2:19" x14ac:dyDescent="0.25">
      <c r="B961" s="62"/>
      <c r="C961" s="45"/>
      <c r="D961" s="81"/>
      <c r="E961" s="92" t="str">
        <f t="shared" si="70"/>
        <v/>
      </c>
      <c r="F961" s="91" t="str">
        <f>IF(MOD(ROW(F960),2)=0,IF( LEN(INDEX(Calculation!$BF$6:$BF$505,ROW(F960)/2-2,1))=0,"",INDEX(Calculation!$BF$6:$BF$505,ROW(F960)/2-2,1)&amp; " - " &amp; INDEX(Calculation!$BG$6:$BG$505,ROW(F960)/2-2,1)),"")</f>
        <v/>
      </c>
      <c r="G961" s="45"/>
      <c r="H961" s="92" t="str">
        <f t="shared" si="71"/>
        <v/>
      </c>
      <c r="I961" s="91" t="str">
        <f>IF(MOD(ROW(I960),2)=0,IF( OR(INDEX(Calculation!$BH$6:$BH$505,ROW(I960)/2-2,1)="",AND(INDEX(Calculation!$BH$6:$BH$505,ROW(I960)/2-2,1)="-",INDEX(Calculation!$BG$6:$BG$505,ROW(I960)/2-2,1)="-")),"",INDEX(Calculation!$BH$6:$BH$505,ROW(I960)/2-2,1)&amp; " - " &amp; INDEX(Calculation!$BI$6:$BI$505,ROW(I960)/2-2,1)),"")</f>
        <v/>
      </c>
      <c r="J961" s="45"/>
      <c r="K961" s="92" t="str">
        <f t="shared" si="72"/>
        <v/>
      </c>
      <c r="L961" s="91" t="str">
        <f>IF(MOD(ROW(I960),2)=0,IF( OR(INDEX(Calculation!$BJ$6:$BJ$505,ROW(I960)/2-2,1)="",AND(INDEX(Calculation!$BJ$6:$BJ$505,ROW(I960)/2-2,1)="-",INDEX(Calculation!$BH$6:$BH$505,ROW(I960)/2-2,1)="-")),"",INDEX(Calculation!$BJ$6:$BJ$505,ROW(I960)/2-2,1)&amp; " - " &amp; INDEX(Calculation!$BK$6:$BK$505,ROW(I960)/2-2,1)),"")</f>
        <v/>
      </c>
      <c r="M961" s="45"/>
      <c r="N961" s="92" t="str">
        <f t="shared" si="73"/>
        <v/>
      </c>
      <c r="O961" s="91" t="str">
        <f>IF(MOD(ROW(I960),2)=0,IF( OR(INDEX(Calculation!$BL$6:$BL$505,ROW(I960)/2-2,1)="",AND(INDEX(Calculation!$BL$6:$BL$505,ROW(I960)/2-2,1)="-",INDEX(Calculation!$BJ$6:$BJ$505,ROW(I960)/2-2,1)="-")),"",INDEX(Calculation!$BL$6:$BL$505,ROW(I960)/2-2,1)&amp; " - " &amp; INDEX(Calculation!$BM$6:$BM$505,ROW(I960)/2-2,1)),"")</f>
        <v/>
      </c>
      <c r="P961" s="45"/>
      <c r="Q961" s="92" t="str">
        <f t="shared" si="74"/>
        <v/>
      </c>
      <c r="R961" s="91" t="str">
        <f>IF(MOD(ROW(L960),2)=0,IF( OR(INDEX(Calculation!$BN$6:$BN$505,ROW(L960)/2-2,1)="",AND(INDEX(Calculation!$BN$6:$BN$505,ROW(L960)/2-2,1)="-",INDEX(Calculation!$BL$6:$BL$505,ROW(I960)/2-2,1)="-")),"",INDEX(Calculation!$BN$6:$BN$505,ROW(L960)/2-2,1)&amp; " - " &amp; INDEX(Calculation!$BO$6:$BO$505,ROW(L960)/2-2,1)),"")</f>
        <v/>
      </c>
      <c r="S961" s="63"/>
    </row>
    <row r="962" spans="2:19" x14ac:dyDescent="0.25">
      <c r="B962" s="62"/>
      <c r="C962" s="45"/>
      <c r="D962" s="81"/>
      <c r="E962" s="92" t="str">
        <f t="shared" si="70"/>
        <v/>
      </c>
      <c r="F962" s="91" t="str">
        <f>IF(MOD(ROW(F961),2)=0,IF( LEN(INDEX(Calculation!$BF$6:$BF$505,ROW(F961)/2-2,1))=0,"",INDEX(Calculation!$BF$6:$BF$505,ROW(F961)/2-2,1)&amp; " - " &amp; INDEX(Calculation!$BG$6:$BG$505,ROW(F961)/2-2,1)),"")</f>
        <v/>
      </c>
      <c r="G962" s="45"/>
      <c r="H962" s="92" t="str">
        <f t="shared" si="71"/>
        <v/>
      </c>
      <c r="I962" s="91" t="str">
        <f>IF(MOD(ROW(I961),2)=0,IF( OR(INDEX(Calculation!$BH$6:$BH$505,ROW(I961)/2-2,1)="",AND(INDEX(Calculation!$BH$6:$BH$505,ROW(I961)/2-2,1)="-",INDEX(Calculation!$BG$6:$BG$505,ROW(I961)/2-2,1)="-")),"",INDEX(Calculation!$BH$6:$BH$505,ROW(I961)/2-2,1)&amp; " - " &amp; INDEX(Calculation!$BI$6:$BI$505,ROW(I961)/2-2,1)),"")</f>
        <v/>
      </c>
      <c r="J962" s="45"/>
      <c r="K962" s="92" t="str">
        <f t="shared" si="72"/>
        <v/>
      </c>
      <c r="L962" s="91" t="str">
        <f>IF(MOD(ROW(I961),2)=0,IF( OR(INDEX(Calculation!$BJ$6:$BJ$505,ROW(I961)/2-2,1)="",AND(INDEX(Calculation!$BJ$6:$BJ$505,ROW(I961)/2-2,1)="-",INDEX(Calculation!$BH$6:$BH$505,ROW(I961)/2-2,1)="-")),"",INDEX(Calculation!$BJ$6:$BJ$505,ROW(I961)/2-2,1)&amp; " - " &amp; INDEX(Calculation!$BK$6:$BK$505,ROW(I961)/2-2,1)),"")</f>
        <v/>
      </c>
      <c r="M962" s="45"/>
      <c r="N962" s="92" t="str">
        <f t="shared" si="73"/>
        <v/>
      </c>
      <c r="O962" s="91" t="str">
        <f>IF(MOD(ROW(I961),2)=0,IF( OR(INDEX(Calculation!$BL$6:$BL$505,ROW(I961)/2-2,1)="",AND(INDEX(Calculation!$BL$6:$BL$505,ROW(I961)/2-2,1)="-",INDEX(Calculation!$BJ$6:$BJ$505,ROW(I961)/2-2,1)="-")),"",INDEX(Calculation!$BL$6:$BL$505,ROW(I961)/2-2,1)&amp; " - " &amp; INDEX(Calculation!$BM$6:$BM$505,ROW(I961)/2-2,1)),"")</f>
        <v/>
      </c>
      <c r="P962" s="45"/>
      <c r="Q962" s="92" t="str">
        <f t="shared" si="74"/>
        <v/>
      </c>
      <c r="R962" s="91" t="str">
        <f>IF(MOD(ROW(L961),2)=0,IF( OR(INDEX(Calculation!$BN$6:$BN$505,ROW(L961)/2-2,1)="",AND(INDEX(Calculation!$BN$6:$BN$505,ROW(L961)/2-2,1)="-",INDEX(Calculation!$BL$6:$BL$505,ROW(I961)/2-2,1)="-")),"",INDEX(Calculation!$BN$6:$BN$505,ROW(L961)/2-2,1)&amp; " - " &amp; INDEX(Calculation!$BO$6:$BO$505,ROW(L961)/2-2,1)),"")</f>
        <v/>
      </c>
      <c r="S962" s="63"/>
    </row>
    <row r="963" spans="2:19" x14ac:dyDescent="0.25">
      <c r="B963" s="62"/>
      <c r="C963" s="45"/>
      <c r="D963" s="81"/>
      <c r="E963" s="92" t="str">
        <f t="shared" si="70"/>
        <v/>
      </c>
      <c r="F963" s="91" t="str">
        <f>IF(MOD(ROW(F962),2)=0,IF( LEN(INDEX(Calculation!$BF$6:$BF$505,ROW(F962)/2-2,1))=0,"",INDEX(Calculation!$BF$6:$BF$505,ROW(F962)/2-2,1)&amp; " - " &amp; INDEX(Calculation!$BG$6:$BG$505,ROW(F962)/2-2,1)),"")</f>
        <v/>
      </c>
      <c r="G963" s="45"/>
      <c r="H963" s="92" t="str">
        <f t="shared" si="71"/>
        <v/>
      </c>
      <c r="I963" s="91" t="str">
        <f>IF(MOD(ROW(I962),2)=0,IF( OR(INDEX(Calculation!$BH$6:$BH$505,ROW(I962)/2-2,1)="",AND(INDEX(Calculation!$BH$6:$BH$505,ROW(I962)/2-2,1)="-",INDEX(Calculation!$BG$6:$BG$505,ROW(I962)/2-2,1)="-")),"",INDEX(Calculation!$BH$6:$BH$505,ROW(I962)/2-2,1)&amp; " - " &amp; INDEX(Calculation!$BI$6:$BI$505,ROW(I962)/2-2,1)),"")</f>
        <v/>
      </c>
      <c r="J963" s="45"/>
      <c r="K963" s="92" t="str">
        <f t="shared" si="72"/>
        <v/>
      </c>
      <c r="L963" s="91" t="str">
        <f>IF(MOD(ROW(I962),2)=0,IF( OR(INDEX(Calculation!$BJ$6:$BJ$505,ROW(I962)/2-2,1)="",AND(INDEX(Calculation!$BJ$6:$BJ$505,ROW(I962)/2-2,1)="-",INDEX(Calculation!$BH$6:$BH$505,ROW(I962)/2-2,1)="-")),"",INDEX(Calculation!$BJ$6:$BJ$505,ROW(I962)/2-2,1)&amp; " - " &amp; INDEX(Calculation!$BK$6:$BK$505,ROW(I962)/2-2,1)),"")</f>
        <v/>
      </c>
      <c r="M963" s="45"/>
      <c r="N963" s="92" t="str">
        <f t="shared" si="73"/>
        <v/>
      </c>
      <c r="O963" s="91" t="str">
        <f>IF(MOD(ROW(I962),2)=0,IF( OR(INDEX(Calculation!$BL$6:$BL$505,ROW(I962)/2-2,1)="",AND(INDEX(Calculation!$BL$6:$BL$505,ROW(I962)/2-2,1)="-",INDEX(Calculation!$BJ$6:$BJ$505,ROW(I962)/2-2,1)="-")),"",INDEX(Calculation!$BL$6:$BL$505,ROW(I962)/2-2,1)&amp; " - " &amp; INDEX(Calculation!$BM$6:$BM$505,ROW(I962)/2-2,1)),"")</f>
        <v/>
      </c>
      <c r="P963" s="45"/>
      <c r="Q963" s="92" t="str">
        <f t="shared" si="74"/>
        <v/>
      </c>
      <c r="R963" s="91" t="str">
        <f>IF(MOD(ROW(L962),2)=0,IF( OR(INDEX(Calculation!$BN$6:$BN$505,ROW(L962)/2-2,1)="",AND(INDEX(Calculation!$BN$6:$BN$505,ROW(L962)/2-2,1)="-",INDEX(Calculation!$BL$6:$BL$505,ROW(I962)/2-2,1)="-")),"",INDEX(Calculation!$BN$6:$BN$505,ROW(L962)/2-2,1)&amp; " - " &amp; INDEX(Calculation!$BO$6:$BO$505,ROW(L962)/2-2,1)),"")</f>
        <v/>
      </c>
      <c r="S963" s="63"/>
    </row>
    <row r="964" spans="2:19" x14ac:dyDescent="0.25">
      <c r="B964" s="62"/>
      <c r="C964" s="45"/>
      <c r="D964" s="81"/>
      <c r="E964" s="92" t="str">
        <f t="shared" si="70"/>
        <v/>
      </c>
      <c r="F964" s="91" t="str">
        <f>IF(MOD(ROW(F963),2)=0,IF( LEN(INDEX(Calculation!$BF$6:$BF$505,ROW(F963)/2-2,1))=0,"",INDEX(Calculation!$BF$6:$BF$505,ROW(F963)/2-2,1)&amp; " - " &amp; INDEX(Calculation!$BG$6:$BG$505,ROW(F963)/2-2,1)),"")</f>
        <v/>
      </c>
      <c r="G964" s="45"/>
      <c r="H964" s="92" t="str">
        <f t="shared" si="71"/>
        <v/>
      </c>
      <c r="I964" s="91" t="str">
        <f>IF(MOD(ROW(I963),2)=0,IF( OR(INDEX(Calculation!$BH$6:$BH$505,ROW(I963)/2-2,1)="",AND(INDEX(Calculation!$BH$6:$BH$505,ROW(I963)/2-2,1)="-",INDEX(Calculation!$BG$6:$BG$505,ROW(I963)/2-2,1)="-")),"",INDEX(Calculation!$BH$6:$BH$505,ROW(I963)/2-2,1)&amp; " - " &amp; INDEX(Calculation!$BI$6:$BI$505,ROW(I963)/2-2,1)),"")</f>
        <v/>
      </c>
      <c r="J964" s="45"/>
      <c r="K964" s="92" t="str">
        <f t="shared" si="72"/>
        <v/>
      </c>
      <c r="L964" s="91" t="str">
        <f>IF(MOD(ROW(I963),2)=0,IF( OR(INDEX(Calculation!$BJ$6:$BJ$505,ROW(I963)/2-2,1)="",AND(INDEX(Calculation!$BJ$6:$BJ$505,ROW(I963)/2-2,1)="-",INDEX(Calculation!$BH$6:$BH$505,ROW(I963)/2-2,1)="-")),"",INDEX(Calculation!$BJ$6:$BJ$505,ROW(I963)/2-2,1)&amp; " - " &amp; INDEX(Calculation!$BK$6:$BK$505,ROW(I963)/2-2,1)),"")</f>
        <v/>
      </c>
      <c r="M964" s="45"/>
      <c r="N964" s="92" t="str">
        <f t="shared" si="73"/>
        <v/>
      </c>
      <c r="O964" s="91" t="str">
        <f>IF(MOD(ROW(I963),2)=0,IF( OR(INDEX(Calculation!$BL$6:$BL$505,ROW(I963)/2-2,1)="",AND(INDEX(Calculation!$BL$6:$BL$505,ROW(I963)/2-2,1)="-",INDEX(Calculation!$BJ$6:$BJ$505,ROW(I963)/2-2,1)="-")),"",INDEX(Calculation!$BL$6:$BL$505,ROW(I963)/2-2,1)&amp; " - " &amp; INDEX(Calculation!$BM$6:$BM$505,ROW(I963)/2-2,1)),"")</f>
        <v/>
      </c>
      <c r="P964" s="45"/>
      <c r="Q964" s="92" t="str">
        <f t="shared" si="74"/>
        <v/>
      </c>
      <c r="R964" s="91" t="str">
        <f>IF(MOD(ROW(L963),2)=0,IF( OR(INDEX(Calculation!$BN$6:$BN$505,ROW(L963)/2-2,1)="",AND(INDEX(Calculation!$BN$6:$BN$505,ROW(L963)/2-2,1)="-",INDEX(Calculation!$BL$6:$BL$505,ROW(I963)/2-2,1)="-")),"",INDEX(Calculation!$BN$6:$BN$505,ROW(L963)/2-2,1)&amp; " - " &amp; INDEX(Calculation!$BO$6:$BO$505,ROW(L963)/2-2,1)),"")</f>
        <v/>
      </c>
      <c r="S964" s="63"/>
    </row>
    <row r="965" spans="2:19" x14ac:dyDescent="0.25">
      <c r="B965" s="62"/>
      <c r="C965" s="45"/>
      <c r="D965" s="81"/>
      <c r="E965" s="92" t="str">
        <f t="shared" si="70"/>
        <v/>
      </c>
      <c r="F965" s="91" t="str">
        <f>IF(MOD(ROW(F964),2)=0,IF( LEN(INDEX(Calculation!$BF$6:$BF$505,ROW(F964)/2-2,1))=0,"",INDEX(Calculation!$BF$6:$BF$505,ROW(F964)/2-2,1)&amp; " - " &amp; INDEX(Calculation!$BG$6:$BG$505,ROW(F964)/2-2,1)),"")</f>
        <v/>
      </c>
      <c r="G965" s="45"/>
      <c r="H965" s="92" t="str">
        <f t="shared" si="71"/>
        <v/>
      </c>
      <c r="I965" s="91" t="str">
        <f>IF(MOD(ROW(I964),2)=0,IF( OR(INDEX(Calculation!$BH$6:$BH$505,ROW(I964)/2-2,1)="",AND(INDEX(Calculation!$BH$6:$BH$505,ROW(I964)/2-2,1)="-",INDEX(Calculation!$BG$6:$BG$505,ROW(I964)/2-2,1)="-")),"",INDEX(Calculation!$BH$6:$BH$505,ROW(I964)/2-2,1)&amp; " - " &amp; INDEX(Calculation!$BI$6:$BI$505,ROW(I964)/2-2,1)),"")</f>
        <v/>
      </c>
      <c r="J965" s="45"/>
      <c r="K965" s="92" t="str">
        <f t="shared" si="72"/>
        <v/>
      </c>
      <c r="L965" s="91" t="str">
        <f>IF(MOD(ROW(I964),2)=0,IF( OR(INDEX(Calculation!$BJ$6:$BJ$505,ROW(I964)/2-2,1)="",AND(INDEX(Calculation!$BJ$6:$BJ$505,ROW(I964)/2-2,1)="-",INDEX(Calculation!$BH$6:$BH$505,ROW(I964)/2-2,1)="-")),"",INDEX(Calculation!$BJ$6:$BJ$505,ROW(I964)/2-2,1)&amp; " - " &amp; INDEX(Calculation!$BK$6:$BK$505,ROW(I964)/2-2,1)),"")</f>
        <v/>
      </c>
      <c r="M965" s="45"/>
      <c r="N965" s="92" t="str">
        <f t="shared" si="73"/>
        <v/>
      </c>
      <c r="O965" s="91" t="str">
        <f>IF(MOD(ROW(I964),2)=0,IF( OR(INDEX(Calculation!$BL$6:$BL$505,ROW(I964)/2-2,1)="",AND(INDEX(Calculation!$BL$6:$BL$505,ROW(I964)/2-2,1)="-",INDEX(Calculation!$BJ$6:$BJ$505,ROW(I964)/2-2,1)="-")),"",INDEX(Calculation!$BL$6:$BL$505,ROW(I964)/2-2,1)&amp; " - " &amp; INDEX(Calculation!$BM$6:$BM$505,ROW(I964)/2-2,1)),"")</f>
        <v/>
      </c>
      <c r="P965" s="45"/>
      <c r="Q965" s="92" t="str">
        <f t="shared" si="74"/>
        <v/>
      </c>
      <c r="R965" s="91" t="str">
        <f>IF(MOD(ROW(L964),2)=0,IF( OR(INDEX(Calculation!$BN$6:$BN$505,ROW(L964)/2-2,1)="",AND(INDEX(Calculation!$BN$6:$BN$505,ROW(L964)/2-2,1)="-",INDEX(Calculation!$BL$6:$BL$505,ROW(I964)/2-2,1)="-")),"",INDEX(Calculation!$BN$6:$BN$505,ROW(L964)/2-2,1)&amp; " - " &amp; INDEX(Calculation!$BO$6:$BO$505,ROW(L964)/2-2,1)),"")</f>
        <v/>
      </c>
      <c r="S965" s="63"/>
    </row>
    <row r="966" spans="2:19" x14ac:dyDescent="0.25">
      <c r="B966" s="62"/>
      <c r="C966" s="45"/>
      <c r="D966" s="81"/>
      <c r="E966" s="92" t="str">
        <f t="shared" si="70"/>
        <v/>
      </c>
      <c r="F966" s="91" t="str">
        <f>IF(MOD(ROW(F965),2)=0,IF( LEN(INDEX(Calculation!$BF$6:$BF$505,ROW(F965)/2-2,1))=0,"",INDEX(Calculation!$BF$6:$BF$505,ROW(F965)/2-2,1)&amp; " - " &amp; INDEX(Calculation!$BG$6:$BG$505,ROW(F965)/2-2,1)),"")</f>
        <v/>
      </c>
      <c r="G966" s="45"/>
      <c r="H966" s="92" t="str">
        <f t="shared" si="71"/>
        <v/>
      </c>
      <c r="I966" s="91" t="str">
        <f>IF(MOD(ROW(I965),2)=0,IF( OR(INDEX(Calculation!$BH$6:$BH$505,ROW(I965)/2-2,1)="",AND(INDEX(Calculation!$BH$6:$BH$505,ROW(I965)/2-2,1)="-",INDEX(Calculation!$BG$6:$BG$505,ROW(I965)/2-2,1)="-")),"",INDEX(Calculation!$BH$6:$BH$505,ROW(I965)/2-2,1)&amp; " - " &amp; INDEX(Calculation!$BI$6:$BI$505,ROW(I965)/2-2,1)),"")</f>
        <v/>
      </c>
      <c r="J966" s="45"/>
      <c r="K966" s="92" t="str">
        <f t="shared" si="72"/>
        <v/>
      </c>
      <c r="L966" s="91" t="str">
        <f>IF(MOD(ROW(I965),2)=0,IF( OR(INDEX(Calculation!$BJ$6:$BJ$505,ROW(I965)/2-2,1)="",AND(INDEX(Calculation!$BJ$6:$BJ$505,ROW(I965)/2-2,1)="-",INDEX(Calculation!$BH$6:$BH$505,ROW(I965)/2-2,1)="-")),"",INDEX(Calculation!$BJ$6:$BJ$505,ROW(I965)/2-2,1)&amp; " - " &amp; INDEX(Calculation!$BK$6:$BK$505,ROW(I965)/2-2,1)),"")</f>
        <v/>
      </c>
      <c r="M966" s="45"/>
      <c r="N966" s="92" t="str">
        <f t="shared" si="73"/>
        <v/>
      </c>
      <c r="O966" s="91" t="str">
        <f>IF(MOD(ROW(I965),2)=0,IF( OR(INDEX(Calculation!$BL$6:$BL$505,ROW(I965)/2-2,1)="",AND(INDEX(Calculation!$BL$6:$BL$505,ROW(I965)/2-2,1)="-",INDEX(Calculation!$BJ$6:$BJ$505,ROW(I965)/2-2,1)="-")),"",INDEX(Calculation!$BL$6:$BL$505,ROW(I965)/2-2,1)&amp; " - " &amp; INDEX(Calculation!$BM$6:$BM$505,ROW(I965)/2-2,1)),"")</f>
        <v/>
      </c>
      <c r="P966" s="45"/>
      <c r="Q966" s="92" t="str">
        <f t="shared" si="74"/>
        <v/>
      </c>
      <c r="R966" s="91" t="str">
        <f>IF(MOD(ROW(L965),2)=0,IF( OR(INDEX(Calculation!$BN$6:$BN$505,ROW(L965)/2-2,1)="",AND(INDEX(Calculation!$BN$6:$BN$505,ROW(L965)/2-2,1)="-",INDEX(Calculation!$BL$6:$BL$505,ROW(I965)/2-2,1)="-")),"",INDEX(Calculation!$BN$6:$BN$505,ROW(L965)/2-2,1)&amp; " - " &amp; INDEX(Calculation!$BO$6:$BO$505,ROW(L965)/2-2,1)),"")</f>
        <v/>
      </c>
      <c r="S966" s="63"/>
    </row>
    <row r="967" spans="2:19" x14ac:dyDescent="0.25">
      <c r="B967" s="62"/>
      <c r="C967" s="45"/>
      <c r="D967" s="81"/>
      <c r="E967" s="92" t="str">
        <f t="shared" ref="E967:E1005" si="75">IF(OR(AND(C968="",F968&lt;&gt;""),AND(C967="",F967="",E968="x")),"x","")</f>
        <v/>
      </c>
      <c r="F967" s="91" t="str">
        <f>IF(MOD(ROW(F966),2)=0,IF( LEN(INDEX(Calculation!$BF$6:$BF$505,ROW(F966)/2-2,1))=0,"",INDEX(Calculation!$BF$6:$BF$505,ROW(F966)/2-2,1)&amp; " - " &amp; INDEX(Calculation!$BG$6:$BG$505,ROW(F966)/2-2,1)),"")</f>
        <v/>
      </c>
      <c r="G967" s="45"/>
      <c r="H967" s="92" t="str">
        <f t="shared" ref="H967:H1005" si="76">IF(OR(AND(F968="",I968&lt;&gt;""),AND(F967="",I967="",H968="x")),"x","")</f>
        <v/>
      </c>
      <c r="I967" s="91" t="str">
        <f>IF(MOD(ROW(I966),2)=0,IF( OR(INDEX(Calculation!$BH$6:$BH$505,ROW(I966)/2-2,1)="",AND(INDEX(Calculation!$BH$6:$BH$505,ROW(I966)/2-2,1)="-",INDEX(Calculation!$BG$6:$BG$505,ROW(I966)/2-2,1)="-")),"",INDEX(Calculation!$BH$6:$BH$505,ROW(I966)/2-2,1)&amp; " - " &amp; INDEX(Calculation!$BI$6:$BI$505,ROW(I966)/2-2,1)),"")</f>
        <v/>
      </c>
      <c r="J967" s="45"/>
      <c r="K967" s="92" t="str">
        <f t="shared" ref="K967:K1005" si="77">IF(OR(AND(I968="",L968&lt;&gt;""),AND(I967="",L967="",K968="x")),"x","")</f>
        <v/>
      </c>
      <c r="L967" s="91" t="str">
        <f>IF(MOD(ROW(I966),2)=0,IF( OR(INDEX(Calculation!$BJ$6:$BJ$505,ROW(I966)/2-2,1)="",AND(INDEX(Calculation!$BJ$6:$BJ$505,ROW(I966)/2-2,1)="-",INDEX(Calculation!$BH$6:$BH$505,ROW(I966)/2-2,1)="-")),"",INDEX(Calculation!$BJ$6:$BJ$505,ROW(I966)/2-2,1)&amp; " - " &amp; INDEX(Calculation!$BK$6:$BK$505,ROW(I966)/2-2,1)),"")</f>
        <v/>
      </c>
      <c r="M967" s="45"/>
      <c r="N967" s="92" t="str">
        <f t="shared" ref="N967:N1005" si="78">IF(OR(AND(L968="",O968&lt;&gt;""),AND(L967="",O967="",N968="x")),"x","")</f>
        <v/>
      </c>
      <c r="O967" s="91" t="str">
        <f>IF(MOD(ROW(I966),2)=0,IF( OR(INDEX(Calculation!$BL$6:$BL$505,ROW(I966)/2-2,1)="",AND(INDEX(Calculation!$BL$6:$BL$505,ROW(I966)/2-2,1)="-",INDEX(Calculation!$BJ$6:$BJ$505,ROW(I966)/2-2,1)="-")),"",INDEX(Calculation!$BL$6:$BL$505,ROW(I966)/2-2,1)&amp; " - " &amp; INDEX(Calculation!$BM$6:$BM$505,ROW(I966)/2-2,1)),"")</f>
        <v/>
      </c>
      <c r="P967" s="45"/>
      <c r="Q967" s="92" t="str">
        <f t="shared" ref="Q967:Q1005" si="79">IF(OR(AND(O968="",R968&lt;&gt;""),AND(O967="",R967="",Q968="x")),"x","")</f>
        <v/>
      </c>
      <c r="R967" s="91" t="str">
        <f>IF(MOD(ROW(L966),2)=0,IF( OR(INDEX(Calculation!$BN$6:$BN$505,ROW(L966)/2-2,1)="",AND(INDEX(Calculation!$BN$6:$BN$505,ROW(L966)/2-2,1)="-",INDEX(Calculation!$BL$6:$BL$505,ROW(I966)/2-2,1)="-")),"",INDEX(Calculation!$BN$6:$BN$505,ROW(L966)/2-2,1)&amp; " - " &amp; INDEX(Calculation!$BO$6:$BO$505,ROW(L966)/2-2,1)),"")</f>
        <v/>
      </c>
      <c r="S967" s="63"/>
    </row>
    <row r="968" spans="2:19" x14ac:dyDescent="0.25">
      <c r="B968" s="62"/>
      <c r="C968" s="45"/>
      <c r="D968" s="81"/>
      <c r="E968" s="92" t="str">
        <f t="shared" si="75"/>
        <v/>
      </c>
      <c r="F968" s="91" t="str">
        <f>IF(MOD(ROW(F967),2)=0,IF( LEN(INDEX(Calculation!$BF$6:$BF$505,ROW(F967)/2-2,1))=0,"",INDEX(Calculation!$BF$6:$BF$505,ROW(F967)/2-2,1)&amp; " - " &amp; INDEX(Calculation!$BG$6:$BG$505,ROW(F967)/2-2,1)),"")</f>
        <v/>
      </c>
      <c r="G968" s="45"/>
      <c r="H968" s="92" t="str">
        <f t="shared" si="76"/>
        <v/>
      </c>
      <c r="I968" s="91" t="str">
        <f>IF(MOD(ROW(I967),2)=0,IF( OR(INDEX(Calculation!$BH$6:$BH$505,ROW(I967)/2-2,1)="",AND(INDEX(Calculation!$BH$6:$BH$505,ROW(I967)/2-2,1)="-",INDEX(Calculation!$BG$6:$BG$505,ROW(I967)/2-2,1)="-")),"",INDEX(Calculation!$BH$6:$BH$505,ROW(I967)/2-2,1)&amp; " - " &amp; INDEX(Calculation!$BI$6:$BI$505,ROW(I967)/2-2,1)),"")</f>
        <v/>
      </c>
      <c r="J968" s="45"/>
      <c r="K968" s="92" t="str">
        <f t="shared" si="77"/>
        <v/>
      </c>
      <c r="L968" s="91" t="str">
        <f>IF(MOD(ROW(I967),2)=0,IF( OR(INDEX(Calculation!$BJ$6:$BJ$505,ROW(I967)/2-2,1)="",AND(INDEX(Calculation!$BJ$6:$BJ$505,ROW(I967)/2-2,1)="-",INDEX(Calculation!$BH$6:$BH$505,ROW(I967)/2-2,1)="-")),"",INDEX(Calculation!$BJ$6:$BJ$505,ROW(I967)/2-2,1)&amp; " - " &amp; INDEX(Calculation!$BK$6:$BK$505,ROW(I967)/2-2,1)),"")</f>
        <v/>
      </c>
      <c r="M968" s="45"/>
      <c r="N968" s="92" t="str">
        <f t="shared" si="78"/>
        <v/>
      </c>
      <c r="O968" s="91" t="str">
        <f>IF(MOD(ROW(I967),2)=0,IF( OR(INDEX(Calculation!$BL$6:$BL$505,ROW(I967)/2-2,1)="",AND(INDEX(Calculation!$BL$6:$BL$505,ROW(I967)/2-2,1)="-",INDEX(Calculation!$BJ$6:$BJ$505,ROW(I967)/2-2,1)="-")),"",INDEX(Calculation!$BL$6:$BL$505,ROW(I967)/2-2,1)&amp; " - " &amp; INDEX(Calculation!$BM$6:$BM$505,ROW(I967)/2-2,1)),"")</f>
        <v/>
      </c>
      <c r="P968" s="45"/>
      <c r="Q968" s="92" t="str">
        <f t="shared" si="79"/>
        <v/>
      </c>
      <c r="R968" s="91" t="str">
        <f>IF(MOD(ROW(L967),2)=0,IF( OR(INDEX(Calculation!$BN$6:$BN$505,ROW(L967)/2-2,1)="",AND(INDEX(Calculation!$BN$6:$BN$505,ROW(L967)/2-2,1)="-",INDEX(Calculation!$BL$6:$BL$505,ROW(I967)/2-2,1)="-")),"",INDEX(Calculation!$BN$6:$BN$505,ROW(L967)/2-2,1)&amp; " - " &amp; INDEX(Calculation!$BO$6:$BO$505,ROW(L967)/2-2,1)),"")</f>
        <v/>
      </c>
      <c r="S968" s="63"/>
    </row>
    <row r="969" spans="2:19" x14ac:dyDescent="0.25">
      <c r="B969" s="62"/>
      <c r="C969" s="45"/>
      <c r="D969" s="81"/>
      <c r="E969" s="92" t="str">
        <f t="shared" si="75"/>
        <v/>
      </c>
      <c r="F969" s="91" t="str">
        <f>IF(MOD(ROW(F968),2)=0,IF( LEN(INDEX(Calculation!$BF$6:$BF$505,ROW(F968)/2-2,1))=0,"",INDEX(Calculation!$BF$6:$BF$505,ROW(F968)/2-2,1)&amp; " - " &amp; INDEX(Calculation!$BG$6:$BG$505,ROW(F968)/2-2,1)),"")</f>
        <v/>
      </c>
      <c r="G969" s="45"/>
      <c r="H969" s="92" t="str">
        <f t="shared" si="76"/>
        <v/>
      </c>
      <c r="I969" s="91" t="str">
        <f>IF(MOD(ROW(I968),2)=0,IF( OR(INDEX(Calculation!$BH$6:$BH$505,ROW(I968)/2-2,1)="",AND(INDEX(Calculation!$BH$6:$BH$505,ROW(I968)/2-2,1)="-",INDEX(Calculation!$BG$6:$BG$505,ROW(I968)/2-2,1)="-")),"",INDEX(Calculation!$BH$6:$BH$505,ROW(I968)/2-2,1)&amp; " - " &amp; INDEX(Calculation!$BI$6:$BI$505,ROW(I968)/2-2,1)),"")</f>
        <v/>
      </c>
      <c r="J969" s="45"/>
      <c r="K969" s="92" t="str">
        <f t="shared" si="77"/>
        <v/>
      </c>
      <c r="L969" s="91" t="str">
        <f>IF(MOD(ROW(I968),2)=0,IF( OR(INDEX(Calculation!$BJ$6:$BJ$505,ROW(I968)/2-2,1)="",AND(INDEX(Calculation!$BJ$6:$BJ$505,ROW(I968)/2-2,1)="-",INDEX(Calculation!$BH$6:$BH$505,ROW(I968)/2-2,1)="-")),"",INDEX(Calculation!$BJ$6:$BJ$505,ROW(I968)/2-2,1)&amp; " - " &amp; INDEX(Calculation!$BK$6:$BK$505,ROW(I968)/2-2,1)),"")</f>
        <v/>
      </c>
      <c r="M969" s="45"/>
      <c r="N969" s="92" t="str">
        <f t="shared" si="78"/>
        <v/>
      </c>
      <c r="O969" s="91" t="str">
        <f>IF(MOD(ROW(I968),2)=0,IF( OR(INDEX(Calculation!$BL$6:$BL$505,ROW(I968)/2-2,1)="",AND(INDEX(Calculation!$BL$6:$BL$505,ROW(I968)/2-2,1)="-",INDEX(Calculation!$BJ$6:$BJ$505,ROW(I968)/2-2,1)="-")),"",INDEX(Calculation!$BL$6:$BL$505,ROW(I968)/2-2,1)&amp; " - " &amp; INDEX(Calculation!$BM$6:$BM$505,ROW(I968)/2-2,1)),"")</f>
        <v/>
      </c>
      <c r="P969" s="45"/>
      <c r="Q969" s="92" t="str">
        <f t="shared" si="79"/>
        <v/>
      </c>
      <c r="R969" s="91" t="str">
        <f>IF(MOD(ROW(L968),2)=0,IF( OR(INDEX(Calculation!$BN$6:$BN$505,ROW(L968)/2-2,1)="",AND(INDEX(Calculation!$BN$6:$BN$505,ROW(L968)/2-2,1)="-",INDEX(Calculation!$BL$6:$BL$505,ROW(I968)/2-2,1)="-")),"",INDEX(Calculation!$BN$6:$BN$505,ROW(L968)/2-2,1)&amp; " - " &amp; INDEX(Calculation!$BO$6:$BO$505,ROW(L968)/2-2,1)),"")</f>
        <v/>
      </c>
      <c r="S969" s="63"/>
    </row>
    <row r="970" spans="2:19" x14ac:dyDescent="0.25">
      <c r="B970" s="62"/>
      <c r="C970" s="45"/>
      <c r="D970" s="81"/>
      <c r="E970" s="92" t="str">
        <f t="shared" si="75"/>
        <v/>
      </c>
      <c r="F970" s="91" t="str">
        <f>IF(MOD(ROW(F969),2)=0,IF( LEN(INDEX(Calculation!$BF$6:$BF$505,ROW(F969)/2-2,1))=0,"",INDEX(Calculation!$BF$6:$BF$505,ROW(F969)/2-2,1)&amp; " - " &amp; INDEX(Calculation!$BG$6:$BG$505,ROW(F969)/2-2,1)),"")</f>
        <v/>
      </c>
      <c r="G970" s="45"/>
      <c r="H970" s="92" t="str">
        <f t="shared" si="76"/>
        <v/>
      </c>
      <c r="I970" s="91" t="str">
        <f>IF(MOD(ROW(I969),2)=0,IF( OR(INDEX(Calculation!$BH$6:$BH$505,ROW(I969)/2-2,1)="",AND(INDEX(Calculation!$BH$6:$BH$505,ROW(I969)/2-2,1)="-",INDEX(Calculation!$BG$6:$BG$505,ROW(I969)/2-2,1)="-")),"",INDEX(Calculation!$BH$6:$BH$505,ROW(I969)/2-2,1)&amp; " - " &amp; INDEX(Calculation!$BI$6:$BI$505,ROW(I969)/2-2,1)),"")</f>
        <v/>
      </c>
      <c r="J970" s="45"/>
      <c r="K970" s="92" t="str">
        <f t="shared" si="77"/>
        <v/>
      </c>
      <c r="L970" s="91" t="str">
        <f>IF(MOD(ROW(I969),2)=0,IF( OR(INDEX(Calculation!$BJ$6:$BJ$505,ROW(I969)/2-2,1)="",AND(INDEX(Calculation!$BJ$6:$BJ$505,ROW(I969)/2-2,1)="-",INDEX(Calculation!$BH$6:$BH$505,ROW(I969)/2-2,1)="-")),"",INDEX(Calculation!$BJ$6:$BJ$505,ROW(I969)/2-2,1)&amp; " - " &amp; INDEX(Calculation!$BK$6:$BK$505,ROW(I969)/2-2,1)),"")</f>
        <v/>
      </c>
      <c r="M970" s="45"/>
      <c r="N970" s="92" t="str">
        <f t="shared" si="78"/>
        <v/>
      </c>
      <c r="O970" s="91" t="str">
        <f>IF(MOD(ROW(I969),2)=0,IF( OR(INDEX(Calculation!$BL$6:$BL$505,ROW(I969)/2-2,1)="",AND(INDEX(Calculation!$BL$6:$BL$505,ROW(I969)/2-2,1)="-",INDEX(Calculation!$BJ$6:$BJ$505,ROW(I969)/2-2,1)="-")),"",INDEX(Calculation!$BL$6:$BL$505,ROW(I969)/2-2,1)&amp; " - " &amp; INDEX(Calculation!$BM$6:$BM$505,ROW(I969)/2-2,1)),"")</f>
        <v/>
      </c>
      <c r="P970" s="45"/>
      <c r="Q970" s="92" t="str">
        <f t="shared" si="79"/>
        <v/>
      </c>
      <c r="R970" s="91" t="str">
        <f>IF(MOD(ROW(L969),2)=0,IF( OR(INDEX(Calculation!$BN$6:$BN$505,ROW(L969)/2-2,1)="",AND(INDEX(Calculation!$BN$6:$BN$505,ROW(L969)/2-2,1)="-",INDEX(Calculation!$BL$6:$BL$505,ROW(I969)/2-2,1)="-")),"",INDEX(Calculation!$BN$6:$BN$505,ROW(L969)/2-2,1)&amp; " - " &amp; INDEX(Calculation!$BO$6:$BO$505,ROW(L969)/2-2,1)),"")</f>
        <v/>
      </c>
      <c r="S970" s="63"/>
    </row>
    <row r="971" spans="2:19" x14ac:dyDescent="0.25">
      <c r="B971" s="62"/>
      <c r="C971" s="45"/>
      <c r="D971" s="81"/>
      <c r="E971" s="92" t="str">
        <f t="shared" si="75"/>
        <v/>
      </c>
      <c r="F971" s="91" t="str">
        <f>IF(MOD(ROW(F970),2)=0,IF( LEN(INDEX(Calculation!$BF$6:$BF$505,ROW(F970)/2-2,1))=0,"",INDEX(Calculation!$BF$6:$BF$505,ROW(F970)/2-2,1)&amp; " - " &amp; INDEX(Calculation!$BG$6:$BG$505,ROW(F970)/2-2,1)),"")</f>
        <v/>
      </c>
      <c r="G971" s="45"/>
      <c r="H971" s="92" t="str">
        <f t="shared" si="76"/>
        <v/>
      </c>
      <c r="I971" s="91" t="str">
        <f>IF(MOD(ROW(I970),2)=0,IF( OR(INDEX(Calculation!$BH$6:$BH$505,ROW(I970)/2-2,1)="",AND(INDEX(Calculation!$BH$6:$BH$505,ROW(I970)/2-2,1)="-",INDEX(Calculation!$BG$6:$BG$505,ROW(I970)/2-2,1)="-")),"",INDEX(Calculation!$BH$6:$BH$505,ROW(I970)/2-2,1)&amp; " - " &amp; INDEX(Calculation!$BI$6:$BI$505,ROW(I970)/2-2,1)),"")</f>
        <v/>
      </c>
      <c r="J971" s="45"/>
      <c r="K971" s="92" t="str">
        <f t="shared" si="77"/>
        <v/>
      </c>
      <c r="L971" s="91" t="str">
        <f>IF(MOD(ROW(I970),2)=0,IF( OR(INDEX(Calculation!$BJ$6:$BJ$505,ROW(I970)/2-2,1)="",AND(INDEX(Calculation!$BJ$6:$BJ$505,ROW(I970)/2-2,1)="-",INDEX(Calculation!$BH$6:$BH$505,ROW(I970)/2-2,1)="-")),"",INDEX(Calculation!$BJ$6:$BJ$505,ROW(I970)/2-2,1)&amp; " - " &amp; INDEX(Calculation!$BK$6:$BK$505,ROW(I970)/2-2,1)),"")</f>
        <v/>
      </c>
      <c r="M971" s="45"/>
      <c r="N971" s="92" t="str">
        <f t="shared" si="78"/>
        <v/>
      </c>
      <c r="O971" s="91" t="str">
        <f>IF(MOD(ROW(I970),2)=0,IF( OR(INDEX(Calculation!$BL$6:$BL$505,ROW(I970)/2-2,1)="",AND(INDEX(Calculation!$BL$6:$BL$505,ROW(I970)/2-2,1)="-",INDEX(Calculation!$BJ$6:$BJ$505,ROW(I970)/2-2,1)="-")),"",INDEX(Calculation!$BL$6:$BL$505,ROW(I970)/2-2,1)&amp; " - " &amp; INDEX(Calculation!$BM$6:$BM$505,ROW(I970)/2-2,1)),"")</f>
        <v/>
      </c>
      <c r="P971" s="45"/>
      <c r="Q971" s="92" t="str">
        <f t="shared" si="79"/>
        <v/>
      </c>
      <c r="R971" s="91" t="str">
        <f>IF(MOD(ROW(L970),2)=0,IF( OR(INDEX(Calculation!$BN$6:$BN$505,ROW(L970)/2-2,1)="",AND(INDEX(Calculation!$BN$6:$BN$505,ROW(L970)/2-2,1)="-",INDEX(Calculation!$BL$6:$BL$505,ROW(I970)/2-2,1)="-")),"",INDEX(Calculation!$BN$6:$BN$505,ROW(L970)/2-2,1)&amp; " - " &amp; INDEX(Calculation!$BO$6:$BO$505,ROW(L970)/2-2,1)),"")</f>
        <v/>
      </c>
      <c r="S971" s="63"/>
    </row>
    <row r="972" spans="2:19" x14ac:dyDescent="0.25">
      <c r="B972" s="62"/>
      <c r="C972" s="45"/>
      <c r="D972" s="81"/>
      <c r="E972" s="92" t="str">
        <f t="shared" si="75"/>
        <v/>
      </c>
      <c r="F972" s="91" t="str">
        <f>IF(MOD(ROW(F971),2)=0,IF( LEN(INDEX(Calculation!$BF$6:$BF$505,ROW(F971)/2-2,1))=0,"",INDEX(Calculation!$BF$6:$BF$505,ROW(F971)/2-2,1)&amp; " - " &amp; INDEX(Calculation!$BG$6:$BG$505,ROW(F971)/2-2,1)),"")</f>
        <v/>
      </c>
      <c r="G972" s="45"/>
      <c r="H972" s="92" t="str">
        <f t="shared" si="76"/>
        <v/>
      </c>
      <c r="I972" s="91" t="str">
        <f>IF(MOD(ROW(I971),2)=0,IF( OR(INDEX(Calculation!$BH$6:$BH$505,ROW(I971)/2-2,1)="",AND(INDEX(Calculation!$BH$6:$BH$505,ROW(I971)/2-2,1)="-",INDEX(Calculation!$BG$6:$BG$505,ROW(I971)/2-2,1)="-")),"",INDEX(Calculation!$BH$6:$BH$505,ROW(I971)/2-2,1)&amp; " - " &amp; INDEX(Calculation!$BI$6:$BI$505,ROW(I971)/2-2,1)),"")</f>
        <v/>
      </c>
      <c r="J972" s="45"/>
      <c r="K972" s="92" t="str">
        <f t="shared" si="77"/>
        <v/>
      </c>
      <c r="L972" s="91" t="str">
        <f>IF(MOD(ROW(I971),2)=0,IF( OR(INDEX(Calculation!$BJ$6:$BJ$505,ROW(I971)/2-2,1)="",AND(INDEX(Calculation!$BJ$6:$BJ$505,ROW(I971)/2-2,1)="-",INDEX(Calculation!$BH$6:$BH$505,ROW(I971)/2-2,1)="-")),"",INDEX(Calculation!$BJ$6:$BJ$505,ROW(I971)/2-2,1)&amp; " - " &amp; INDEX(Calculation!$BK$6:$BK$505,ROW(I971)/2-2,1)),"")</f>
        <v/>
      </c>
      <c r="M972" s="45"/>
      <c r="N972" s="92" t="str">
        <f t="shared" si="78"/>
        <v/>
      </c>
      <c r="O972" s="91" t="str">
        <f>IF(MOD(ROW(I971),2)=0,IF( OR(INDEX(Calculation!$BL$6:$BL$505,ROW(I971)/2-2,1)="",AND(INDEX(Calculation!$BL$6:$BL$505,ROW(I971)/2-2,1)="-",INDEX(Calculation!$BJ$6:$BJ$505,ROW(I971)/2-2,1)="-")),"",INDEX(Calculation!$BL$6:$BL$505,ROW(I971)/2-2,1)&amp; " - " &amp; INDEX(Calculation!$BM$6:$BM$505,ROW(I971)/2-2,1)),"")</f>
        <v/>
      </c>
      <c r="P972" s="45"/>
      <c r="Q972" s="92" t="str">
        <f t="shared" si="79"/>
        <v/>
      </c>
      <c r="R972" s="91" t="str">
        <f>IF(MOD(ROW(L971),2)=0,IF( OR(INDEX(Calculation!$BN$6:$BN$505,ROW(L971)/2-2,1)="",AND(INDEX(Calculation!$BN$6:$BN$505,ROW(L971)/2-2,1)="-",INDEX(Calculation!$BL$6:$BL$505,ROW(I971)/2-2,1)="-")),"",INDEX(Calculation!$BN$6:$BN$505,ROW(L971)/2-2,1)&amp; " - " &amp; INDEX(Calculation!$BO$6:$BO$505,ROW(L971)/2-2,1)),"")</f>
        <v/>
      </c>
      <c r="S972" s="63"/>
    </row>
    <row r="973" spans="2:19" x14ac:dyDescent="0.25">
      <c r="B973" s="62"/>
      <c r="C973" s="45"/>
      <c r="D973" s="81"/>
      <c r="E973" s="92" t="str">
        <f t="shared" si="75"/>
        <v/>
      </c>
      <c r="F973" s="91" t="str">
        <f>IF(MOD(ROW(F972),2)=0,IF( LEN(INDEX(Calculation!$BF$6:$BF$505,ROW(F972)/2-2,1))=0,"",INDEX(Calculation!$BF$6:$BF$505,ROW(F972)/2-2,1)&amp; " - " &amp; INDEX(Calculation!$BG$6:$BG$505,ROW(F972)/2-2,1)),"")</f>
        <v/>
      </c>
      <c r="G973" s="45"/>
      <c r="H973" s="92" t="str">
        <f t="shared" si="76"/>
        <v/>
      </c>
      <c r="I973" s="91" t="str">
        <f>IF(MOD(ROW(I972),2)=0,IF( OR(INDEX(Calculation!$BH$6:$BH$505,ROW(I972)/2-2,1)="",AND(INDEX(Calculation!$BH$6:$BH$505,ROW(I972)/2-2,1)="-",INDEX(Calculation!$BG$6:$BG$505,ROW(I972)/2-2,1)="-")),"",INDEX(Calculation!$BH$6:$BH$505,ROW(I972)/2-2,1)&amp; " - " &amp; INDEX(Calculation!$BI$6:$BI$505,ROW(I972)/2-2,1)),"")</f>
        <v/>
      </c>
      <c r="J973" s="45"/>
      <c r="K973" s="92" t="str">
        <f t="shared" si="77"/>
        <v/>
      </c>
      <c r="L973" s="91" t="str">
        <f>IF(MOD(ROW(I972),2)=0,IF( OR(INDEX(Calculation!$BJ$6:$BJ$505,ROW(I972)/2-2,1)="",AND(INDEX(Calculation!$BJ$6:$BJ$505,ROW(I972)/2-2,1)="-",INDEX(Calculation!$BH$6:$BH$505,ROW(I972)/2-2,1)="-")),"",INDEX(Calculation!$BJ$6:$BJ$505,ROW(I972)/2-2,1)&amp; " - " &amp; INDEX(Calculation!$BK$6:$BK$505,ROW(I972)/2-2,1)),"")</f>
        <v/>
      </c>
      <c r="M973" s="45"/>
      <c r="N973" s="92" t="str">
        <f t="shared" si="78"/>
        <v/>
      </c>
      <c r="O973" s="91" t="str">
        <f>IF(MOD(ROW(I972),2)=0,IF( OR(INDEX(Calculation!$BL$6:$BL$505,ROW(I972)/2-2,1)="",AND(INDEX(Calculation!$BL$6:$BL$505,ROW(I972)/2-2,1)="-",INDEX(Calculation!$BJ$6:$BJ$505,ROW(I972)/2-2,1)="-")),"",INDEX(Calculation!$BL$6:$BL$505,ROW(I972)/2-2,1)&amp; " - " &amp; INDEX(Calculation!$BM$6:$BM$505,ROW(I972)/2-2,1)),"")</f>
        <v/>
      </c>
      <c r="P973" s="45"/>
      <c r="Q973" s="92" t="str">
        <f t="shared" si="79"/>
        <v/>
      </c>
      <c r="R973" s="91" t="str">
        <f>IF(MOD(ROW(L972),2)=0,IF( OR(INDEX(Calculation!$BN$6:$BN$505,ROW(L972)/2-2,1)="",AND(INDEX(Calculation!$BN$6:$BN$505,ROW(L972)/2-2,1)="-",INDEX(Calculation!$BL$6:$BL$505,ROW(I972)/2-2,1)="-")),"",INDEX(Calculation!$BN$6:$BN$505,ROW(L972)/2-2,1)&amp; " - " &amp; INDEX(Calculation!$BO$6:$BO$505,ROW(L972)/2-2,1)),"")</f>
        <v/>
      </c>
      <c r="S973" s="63"/>
    </row>
    <row r="974" spans="2:19" x14ac:dyDescent="0.25">
      <c r="B974" s="62"/>
      <c r="C974" s="45"/>
      <c r="D974" s="81"/>
      <c r="E974" s="92" t="str">
        <f t="shared" si="75"/>
        <v/>
      </c>
      <c r="F974" s="91" t="str">
        <f>IF(MOD(ROW(F973),2)=0,IF( LEN(INDEX(Calculation!$BF$6:$BF$505,ROW(F973)/2-2,1))=0,"",INDEX(Calculation!$BF$6:$BF$505,ROW(F973)/2-2,1)&amp; " - " &amp; INDEX(Calculation!$BG$6:$BG$505,ROW(F973)/2-2,1)),"")</f>
        <v/>
      </c>
      <c r="G974" s="45"/>
      <c r="H974" s="92" t="str">
        <f t="shared" si="76"/>
        <v/>
      </c>
      <c r="I974" s="91" t="str">
        <f>IF(MOD(ROW(I973),2)=0,IF( OR(INDEX(Calculation!$BH$6:$BH$505,ROW(I973)/2-2,1)="",AND(INDEX(Calculation!$BH$6:$BH$505,ROW(I973)/2-2,1)="-",INDEX(Calculation!$BG$6:$BG$505,ROW(I973)/2-2,1)="-")),"",INDEX(Calculation!$BH$6:$BH$505,ROW(I973)/2-2,1)&amp; " - " &amp; INDEX(Calculation!$BI$6:$BI$505,ROW(I973)/2-2,1)),"")</f>
        <v/>
      </c>
      <c r="J974" s="45"/>
      <c r="K974" s="92" t="str">
        <f t="shared" si="77"/>
        <v/>
      </c>
      <c r="L974" s="91" t="str">
        <f>IF(MOD(ROW(I973),2)=0,IF( OR(INDEX(Calculation!$BJ$6:$BJ$505,ROW(I973)/2-2,1)="",AND(INDEX(Calculation!$BJ$6:$BJ$505,ROW(I973)/2-2,1)="-",INDEX(Calculation!$BH$6:$BH$505,ROW(I973)/2-2,1)="-")),"",INDEX(Calculation!$BJ$6:$BJ$505,ROW(I973)/2-2,1)&amp; " - " &amp; INDEX(Calculation!$BK$6:$BK$505,ROW(I973)/2-2,1)),"")</f>
        <v/>
      </c>
      <c r="M974" s="45"/>
      <c r="N974" s="92" t="str">
        <f t="shared" si="78"/>
        <v/>
      </c>
      <c r="O974" s="91" t="str">
        <f>IF(MOD(ROW(I973),2)=0,IF( OR(INDEX(Calculation!$BL$6:$BL$505,ROW(I973)/2-2,1)="",AND(INDEX(Calculation!$BL$6:$BL$505,ROW(I973)/2-2,1)="-",INDEX(Calculation!$BJ$6:$BJ$505,ROW(I973)/2-2,1)="-")),"",INDEX(Calculation!$BL$6:$BL$505,ROW(I973)/2-2,1)&amp; " - " &amp; INDEX(Calculation!$BM$6:$BM$505,ROW(I973)/2-2,1)),"")</f>
        <v/>
      </c>
      <c r="P974" s="45"/>
      <c r="Q974" s="92" t="str">
        <f t="shared" si="79"/>
        <v/>
      </c>
      <c r="R974" s="91" t="str">
        <f>IF(MOD(ROW(L973),2)=0,IF( OR(INDEX(Calculation!$BN$6:$BN$505,ROW(L973)/2-2,1)="",AND(INDEX(Calculation!$BN$6:$BN$505,ROW(L973)/2-2,1)="-",INDEX(Calculation!$BL$6:$BL$505,ROW(I973)/2-2,1)="-")),"",INDEX(Calculation!$BN$6:$BN$505,ROW(L973)/2-2,1)&amp; " - " &amp; INDEX(Calculation!$BO$6:$BO$505,ROW(L973)/2-2,1)),"")</f>
        <v/>
      </c>
      <c r="S974" s="63"/>
    </row>
    <row r="975" spans="2:19" x14ac:dyDescent="0.25">
      <c r="B975" s="62"/>
      <c r="C975" s="45"/>
      <c r="D975" s="81"/>
      <c r="E975" s="92" t="str">
        <f t="shared" si="75"/>
        <v/>
      </c>
      <c r="F975" s="91" t="str">
        <f>IF(MOD(ROW(F974),2)=0,IF( LEN(INDEX(Calculation!$BF$6:$BF$505,ROW(F974)/2-2,1))=0,"",INDEX(Calculation!$BF$6:$BF$505,ROW(F974)/2-2,1)&amp; " - " &amp; INDEX(Calculation!$BG$6:$BG$505,ROW(F974)/2-2,1)),"")</f>
        <v/>
      </c>
      <c r="G975" s="45"/>
      <c r="H975" s="92" t="str">
        <f t="shared" si="76"/>
        <v/>
      </c>
      <c r="I975" s="91" t="str">
        <f>IF(MOD(ROW(I974),2)=0,IF( OR(INDEX(Calculation!$BH$6:$BH$505,ROW(I974)/2-2,1)="",AND(INDEX(Calculation!$BH$6:$BH$505,ROW(I974)/2-2,1)="-",INDEX(Calculation!$BG$6:$BG$505,ROW(I974)/2-2,1)="-")),"",INDEX(Calculation!$BH$6:$BH$505,ROW(I974)/2-2,1)&amp; " - " &amp; INDEX(Calculation!$BI$6:$BI$505,ROW(I974)/2-2,1)),"")</f>
        <v/>
      </c>
      <c r="J975" s="45"/>
      <c r="K975" s="92" t="str">
        <f t="shared" si="77"/>
        <v/>
      </c>
      <c r="L975" s="91" t="str">
        <f>IF(MOD(ROW(I974),2)=0,IF( OR(INDEX(Calculation!$BJ$6:$BJ$505,ROW(I974)/2-2,1)="",AND(INDEX(Calculation!$BJ$6:$BJ$505,ROW(I974)/2-2,1)="-",INDEX(Calculation!$BH$6:$BH$505,ROW(I974)/2-2,1)="-")),"",INDEX(Calculation!$BJ$6:$BJ$505,ROW(I974)/2-2,1)&amp; " - " &amp; INDEX(Calculation!$BK$6:$BK$505,ROW(I974)/2-2,1)),"")</f>
        <v/>
      </c>
      <c r="M975" s="45"/>
      <c r="N975" s="92" t="str">
        <f t="shared" si="78"/>
        <v/>
      </c>
      <c r="O975" s="91" t="str">
        <f>IF(MOD(ROW(I974),2)=0,IF( OR(INDEX(Calculation!$BL$6:$BL$505,ROW(I974)/2-2,1)="",AND(INDEX(Calculation!$BL$6:$BL$505,ROW(I974)/2-2,1)="-",INDEX(Calculation!$BJ$6:$BJ$505,ROW(I974)/2-2,1)="-")),"",INDEX(Calculation!$BL$6:$BL$505,ROW(I974)/2-2,1)&amp; " - " &amp; INDEX(Calculation!$BM$6:$BM$505,ROW(I974)/2-2,1)),"")</f>
        <v/>
      </c>
      <c r="P975" s="45"/>
      <c r="Q975" s="92" t="str">
        <f t="shared" si="79"/>
        <v/>
      </c>
      <c r="R975" s="91" t="str">
        <f>IF(MOD(ROW(L974),2)=0,IF( OR(INDEX(Calculation!$BN$6:$BN$505,ROW(L974)/2-2,1)="",AND(INDEX(Calculation!$BN$6:$BN$505,ROW(L974)/2-2,1)="-",INDEX(Calculation!$BL$6:$BL$505,ROW(I974)/2-2,1)="-")),"",INDEX(Calculation!$BN$6:$BN$505,ROW(L974)/2-2,1)&amp; " - " &amp; INDEX(Calculation!$BO$6:$BO$505,ROW(L974)/2-2,1)),"")</f>
        <v/>
      </c>
      <c r="S975" s="63"/>
    </row>
    <row r="976" spans="2:19" x14ac:dyDescent="0.25">
      <c r="B976" s="62"/>
      <c r="C976" s="45"/>
      <c r="D976" s="81"/>
      <c r="E976" s="92" t="str">
        <f t="shared" si="75"/>
        <v/>
      </c>
      <c r="F976" s="91" t="str">
        <f>IF(MOD(ROW(F975),2)=0,IF( LEN(INDEX(Calculation!$BF$6:$BF$505,ROW(F975)/2-2,1))=0,"",INDEX(Calculation!$BF$6:$BF$505,ROW(F975)/2-2,1)&amp; " - " &amp; INDEX(Calculation!$BG$6:$BG$505,ROW(F975)/2-2,1)),"")</f>
        <v/>
      </c>
      <c r="G976" s="45"/>
      <c r="H976" s="92" t="str">
        <f t="shared" si="76"/>
        <v/>
      </c>
      <c r="I976" s="91" t="str">
        <f>IF(MOD(ROW(I975),2)=0,IF( OR(INDEX(Calculation!$BH$6:$BH$505,ROW(I975)/2-2,1)="",AND(INDEX(Calculation!$BH$6:$BH$505,ROW(I975)/2-2,1)="-",INDEX(Calculation!$BG$6:$BG$505,ROW(I975)/2-2,1)="-")),"",INDEX(Calculation!$BH$6:$BH$505,ROW(I975)/2-2,1)&amp; " - " &amp; INDEX(Calculation!$BI$6:$BI$505,ROW(I975)/2-2,1)),"")</f>
        <v/>
      </c>
      <c r="J976" s="45"/>
      <c r="K976" s="92" t="str">
        <f t="shared" si="77"/>
        <v/>
      </c>
      <c r="L976" s="91" t="str">
        <f>IF(MOD(ROW(I975),2)=0,IF( OR(INDEX(Calculation!$BJ$6:$BJ$505,ROW(I975)/2-2,1)="",AND(INDEX(Calculation!$BJ$6:$BJ$505,ROW(I975)/2-2,1)="-",INDEX(Calculation!$BH$6:$BH$505,ROW(I975)/2-2,1)="-")),"",INDEX(Calculation!$BJ$6:$BJ$505,ROW(I975)/2-2,1)&amp; " - " &amp; INDEX(Calculation!$BK$6:$BK$505,ROW(I975)/2-2,1)),"")</f>
        <v/>
      </c>
      <c r="M976" s="45"/>
      <c r="N976" s="92" t="str">
        <f t="shared" si="78"/>
        <v/>
      </c>
      <c r="O976" s="91" t="str">
        <f>IF(MOD(ROW(I975),2)=0,IF( OR(INDEX(Calculation!$BL$6:$BL$505,ROW(I975)/2-2,1)="",AND(INDEX(Calculation!$BL$6:$BL$505,ROW(I975)/2-2,1)="-",INDEX(Calculation!$BJ$6:$BJ$505,ROW(I975)/2-2,1)="-")),"",INDEX(Calculation!$BL$6:$BL$505,ROW(I975)/2-2,1)&amp; " - " &amp; INDEX(Calculation!$BM$6:$BM$505,ROW(I975)/2-2,1)),"")</f>
        <v/>
      </c>
      <c r="P976" s="45"/>
      <c r="Q976" s="92" t="str">
        <f t="shared" si="79"/>
        <v/>
      </c>
      <c r="R976" s="91" t="str">
        <f>IF(MOD(ROW(L975),2)=0,IF( OR(INDEX(Calculation!$BN$6:$BN$505,ROW(L975)/2-2,1)="",AND(INDEX(Calculation!$BN$6:$BN$505,ROW(L975)/2-2,1)="-",INDEX(Calculation!$BL$6:$BL$505,ROW(I975)/2-2,1)="-")),"",INDEX(Calculation!$BN$6:$BN$505,ROW(L975)/2-2,1)&amp; " - " &amp; INDEX(Calculation!$BO$6:$BO$505,ROW(L975)/2-2,1)),"")</f>
        <v/>
      </c>
      <c r="S976" s="63"/>
    </row>
    <row r="977" spans="2:19" x14ac:dyDescent="0.25">
      <c r="B977" s="62"/>
      <c r="C977" s="45"/>
      <c r="D977" s="81"/>
      <c r="E977" s="92" t="str">
        <f t="shared" si="75"/>
        <v/>
      </c>
      <c r="F977" s="91" t="str">
        <f>IF(MOD(ROW(F976),2)=0,IF( LEN(INDEX(Calculation!$BF$6:$BF$505,ROW(F976)/2-2,1))=0,"",INDEX(Calculation!$BF$6:$BF$505,ROW(F976)/2-2,1)&amp; " - " &amp; INDEX(Calculation!$BG$6:$BG$505,ROW(F976)/2-2,1)),"")</f>
        <v/>
      </c>
      <c r="G977" s="45"/>
      <c r="H977" s="92" t="str">
        <f t="shared" si="76"/>
        <v/>
      </c>
      <c r="I977" s="91" t="str">
        <f>IF(MOD(ROW(I976),2)=0,IF( OR(INDEX(Calculation!$BH$6:$BH$505,ROW(I976)/2-2,1)="",AND(INDEX(Calculation!$BH$6:$BH$505,ROW(I976)/2-2,1)="-",INDEX(Calculation!$BG$6:$BG$505,ROW(I976)/2-2,1)="-")),"",INDEX(Calculation!$BH$6:$BH$505,ROW(I976)/2-2,1)&amp; " - " &amp; INDEX(Calculation!$BI$6:$BI$505,ROW(I976)/2-2,1)),"")</f>
        <v/>
      </c>
      <c r="J977" s="45"/>
      <c r="K977" s="92" t="str">
        <f t="shared" si="77"/>
        <v/>
      </c>
      <c r="L977" s="91" t="str">
        <f>IF(MOD(ROW(I976),2)=0,IF( OR(INDEX(Calculation!$BJ$6:$BJ$505,ROW(I976)/2-2,1)="",AND(INDEX(Calculation!$BJ$6:$BJ$505,ROW(I976)/2-2,1)="-",INDEX(Calculation!$BH$6:$BH$505,ROW(I976)/2-2,1)="-")),"",INDEX(Calculation!$BJ$6:$BJ$505,ROW(I976)/2-2,1)&amp; " - " &amp; INDEX(Calculation!$BK$6:$BK$505,ROW(I976)/2-2,1)),"")</f>
        <v/>
      </c>
      <c r="M977" s="45"/>
      <c r="N977" s="92" t="str">
        <f t="shared" si="78"/>
        <v/>
      </c>
      <c r="O977" s="91" t="str">
        <f>IF(MOD(ROW(I976),2)=0,IF( OR(INDEX(Calculation!$BL$6:$BL$505,ROW(I976)/2-2,1)="",AND(INDEX(Calculation!$BL$6:$BL$505,ROW(I976)/2-2,1)="-",INDEX(Calculation!$BJ$6:$BJ$505,ROW(I976)/2-2,1)="-")),"",INDEX(Calculation!$BL$6:$BL$505,ROW(I976)/2-2,1)&amp; " - " &amp; INDEX(Calculation!$BM$6:$BM$505,ROW(I976)/2-2,1)),"")</f>
        <v/>
      </c>
      <c r="P977" s="45"/>
      <c r="Q977" s="92" t="str">
        <f t="shared" si="79"/>
        <v/>
      </c>
      <c r="R977" s="91" t="str">
        <f>IF(MOD(ROW(L976),2)=0,IF( OR(INDEX(Calculation!$BN$6:$BN$505,ROW(L976)/2-2,1)="",AND(INDEX(Calculation!$BN$6:$BN$505,ROW(L976)/2-2,1)="-",INDEX(Calculation!$BL$6:$BL$505,ROW(I976)/2-2,1)="-")),"",INDEX(Calculation!$BN$6:$BN$505,ROW(L976)/2-2,1)&amp; " - " &amp; INDEX(Calculation!$BO$6:$BO$505,ROW(L976)/2-2,1)),"")</f>
        <v/>
      </c>
      <c r="S977" s="63"/>
    </row>
    <row r="978" spans="2:19" x14ac:dyDescent="0.25">
      <c r="B978" s="62"/>
      <c r="C978" s="45"/>
      <c r="D978" s="81"/>
      <c r="E978" s="92" t="str">
        <f t="shared" si="75"/>
        <v/>
      </c>
      <c r="F978" s="91" t="str">
        <f>IF(MOD(ROW(F977),2)=0,IF( LEN(INDEX(Calculation!$BF$6:$BF$505,ROW(F977)/2-2,1))=0,"",INDEX(Calculation!$BF$6:$BF$505,ROW(F977)/2-2,1)&amp; " - " &amp; INDEX(Calculation!$BG$6:$BG$505,ROW(F977)/2-2,1)),"")</f>
        <v/>
      </c>
      <c r="G978" s="45"/>
      <c r="H978" s="92" t="str">
        <f t="shared" si="76"/>
        <v/>
      </c>
      <c r="I978" s="91" t="str">
        <f>IF(MOD(ROW(I977),2)=0,IF( OR(INDEX(Calculation!$BH$6:$BH$505,ROW(I977)/2-2,1)="",AND(INDEX(Calculation!$BH$6:$BH$505,ROW(I977)/2-2,1)="-",INDEX(Calculation!$BG$6:$BG$505,ROW(I977)/2-2,1)="-")),"",INDEX(Calculation!$BH$6:$BH$505,ROW(I977)/2-2,1)&amp; " - " &amp; INDEX(Calculation!$BI$6:$BI$505,ROW(I977)/2-2,1)),"")</f>
        <v/>
      </c>
      <c r="J978" s="45"/>
      <c r="K978" s="92" t="str">
        <f t="shared" si="77"/>
        <v/>
      </c>
      <c r="L978" s="91" t="str">
        <f>IF(MOD(ROW(I977),2)=0,IF( OR(INDEX(Calculation!$BJ$6:$BJ$505,ROW(I977)/2-2,1)="",AND(INDEX(Calculation!$BJ$6:$BJ$505,ROW(I977)/2-2,1)="-",INDEX(Calculation!$BH$6:$BH$505,ROW(I977)/2-2,1)="-")),"",INDEX(Calculation!$BJ$6:$BJ$505,ROW(I977)/2-2,1)&amp; " - " &amp; INDEX(Calculation!$BK$6:$BK$505,ROW(I977)/2-2,1)),"")</f>
        <v/>
      </c>
      <c r="M978" s="45"/>
      <c r="N978" s="92" t="str">
        <f t="shared" si="78"/>
        <v/>
      </c>
      <c r="O978" s="91" t="str">
        <f>IF(MOD(ROW(I977),2)=0,IF( OR(INDEX(Calculation!$BL$6:$BL$505,ROW(I977)/2-2,1)="",AND(INDEX(Calculation!$BL$6:$BL$505,ROW(I977)/2-2,1)="-",INDEX(Calculation!$BJ$6:$BJ$505,ROW(I977)/2-2,1)="-")),"",INDEX(Calculation!$BL$6:$BL$505,ROW(I977)/2-2,1)&amp; " - " &amp; INDEX(Calculation!$BM$6:$BM$505,ROW(I977)/2-2,1)),"")</f>
        <v/>
      </c>
      <c r="P978" s="45"/>
      <c r="Q978" s="92" t="str">
        <f t="shared" si="79"/>
        <v/>
      </c>
      <c r="R978" s="91" t="str">
        <f>IF(MOD(ROW(L977),2)=0,IF( OR(INDEX(Calculation!$BN$6:$BN$505,ROW(L977)/2-2,1)="",AND(INDEX(Calculation!$BN$6:$BN$505,ROW(L977)/2-2,1)="-",INDEX(Calculation!$BL$6:$BL$505,ROW(I977)/2-2,1)="-")),"",INDEX(Calculation!$BN$6:$BN$505,ROW(L977)/2-2,1)&amp; " - " &amp; INDEX(Calculation!$BO$6:$BO$505,ROW(L977)/2-2,1)),"")</f>
        <v/>
      </c>
      <c r="S978" s="63"/>
    </row>
    <row r="979" spans="2:19" x14ac:dyDescent="0.25">
      <c r="B979" s="62"/>
      <c r="C979" s="45"/>
      <c r="D979" s="81"/>
      <c r="E979" s="92" t="str">
        <f t="shared" si="75"/>
        <v/>
      </c>
      <c r="F979" s="91" t="str">
        <f>IF(MOD(ROW(F978),2)=0,IF( LEN(INDEX(Calculation!$BF$6:$BF$505,ROW(F978)/2-2,1))=0,"",INDEX(Calculation!$BF$6:$BF$505,ROW(F978)/2-2,1)&amp; " - " &amp; INDEX(Calculation!$BG$6:$BG$505,ROW(F978)/2-2,1)),"")</f>
        <v/>
      </c>
      <c r="G979" s="45"/>
      <c r="H979" s="92" t="str">
        <f t="shared" si="76"/>
        <v/>
      </c>
      <c r="I979" s="91" t="str">
        <f>IF(MOD(ROW(I978),2)=0,IF( OR(INDEX(Calculation!$BH$6:$BH$505,ROW(I978)/2-2,1)="",AND(INDEX(Calculation!$BH$6:$BH$505,ROW(I978)/2-2,1)="-",INDEX(Calculation!$BG$6:$BG$505,ROW(I978)/2-2,1)="-")),"",INDEX(Calculation!$BH$6:$BH$505,ROW(I978)/2-2,1)&amp; " - " &amp; INDEX(Calculation!$BI$6:$BI$505,ROW(I978)/2-2,1)),"")</f>
        <v/>
      </c>
      <c r="J979" s="45"/>
      <c r="K979" s="92" t="str">
        <f t="shared" si="77"/>
        <v/>
      </c>
      <c r="L979" s="91" t="str">
        <f>IF(MOD(ROW(I978),2)=0,IF( OR(INDEX(Calculation!$BJ$6:$BJ$505,ROW(I978)/2-2,1)="",AND(INDEX(Calculation!$BJ$6:$BJ$505,ROW(I978)/2-2,1)="-",INDEX(Calculation!$BH$6:$BH$505,ROW(I978)/2-2,1)="-")),"",INDEX(Calculation!$BJ$6:$BJ$505,ROW(I978)/2-2,1)&amp; " - " &amp; INDEX(Calculation!$BK$6:$BK$505,ROW(I978)/2-2,1)),"")</f>
        <v/>
      </c>
      <c r="M979" s="45"/>
      <c r="N979" s="92" t="str">
        <f t="shared" si="78"/>
        <v/>
      </c>
      <c r="O979" s="91" t="str">
        <f>IF(MOD(ROW(I978),2)=0,IF( OR(INDEX(Calculation!$BL$6:$BL$505,ROW(I978)/2-2,1)="",AND(INDEX(Calculation!$BL$6:$BL$505,ROW(I978)/2-2,1)="-",INDEX(Calculation!$BJ$6:$BJ$505,ROW(I978)/2-2,1)="-")),"",INDEX(Calculation!$BL$6:$BL$505,ROW(I978)/2-2,1)&amp; " - " &amp; INDEX(Calculation!$BM$6:$BM$505,ROW(I978)/2-2,1)),"")</f>
        <v/>
      </c>
      <c r="P979" s="45"/>
      <c r="Q979" s="92" t="str">
        <f t="shared" si="79"/>
        <v/>
      </c>
      <c r="R979" s="91" t="str">
        <f>IF(MOD(ROW(L978),2)=0,IF( OR(INDEX(Calculation!$BN$6:$BN$505,ROW(L978)/2-2,1)="",AND(INDEX(Calculation!$BN$6:$BN$505,ROW(L978)/2-2,1)="-",INDEX(Calculation!$BL$6:$BL$505,ROW(I978)/2-2,1)="-")),"",INDEX(Calculation!$BN$6:$BN$505,ROW(L978)/2-2,1)&amp; " - " &amp; INDEX(Calculation!$BO$6:$BO$505,ROW(L978)/2-2,1)),"")</f>
        <v/>
      </c>
      <c r="S979" s="63"/>
    </row>
    <row r="980" spans="2:19" x14ac:dyDescent="0.25">
      <c r="B980" s="62"/>
      <c r="C980" s="45"/>
      <c r="D980" s="81"/>
      <c r="E980" s="92" t="str">
        <f t="shared" si="75"/>
        <v/>
      </c>
      <c r="F980" s="91" t="str">
        <f>IF(MOD(ROW(F979),2)=0,IF( LEN(INDEX(Calculation!$BF$6:$BF$505,ROW(F979)/2-2,1))=0,"",INDEX(Calculation!$BF$6:$BF$505,ROW(F979)/2-2,1)&amp; " - " &amp; INDEX(Calculation!$BG$6:$BG$505,ROW(F979)/2-2,1)),"")</f>
        <v/>
      </c>
      <c r="G980" s="45"/>
      <c r="H980" s="92" t="str">
        <f t="shared" si="76"/>
        <v/>
      </c>
      <c r="I980" s="91" t="str">
        <f>IF(MOD(ROW(I979),2)=0,IF( OR(INDEX(Calculation!$BH$6:$BH$505,ROW(I979)/2-2,1)="",AND(INDEX(Calculation!$BH$6:$BH$505,ROW(I979)/2-2,1)="-",INDEX(Calculation!$BG$6:$BG$505,ROW(I979)/2-2,1)="-")),"",INDEX(Calculation!$BH$6:$BH$505,ROW(I979)/2-2,1)&amp; " - " &amp; INDEX(Calculation!$BI$6:$BI$505,ROW(I979)/2-2,1)),"")</f>
        <v/>
      </c>
      <c r="J980" s="45"/>
      <c r="K980" s="92" t="str">
        <f t="shared" si="77"/>
        <v/>
      </c>
      <c r="L980" s="91" t="str">
        <f>IF(MOD(ROW(I979),2)=0,IF( OR(INDEX(Calculation!$BJ$6:$BJ$505,ROW(I979)/2-2,1)="",AND(INDEX(Calculation!$BJ$6:$BJ$505,ROW(I979)/2-2,1)="-",INDEX(Calculation!$BH$6:$BH$505,ROW(I979)/2-2,1)="-")),"",INDEX(Calculation!$BJ$6:$BJ$505,ROW(I979)/2-2,1)&amp; " - " &amp; INDEX(Calculation!$BK$6:$BK$505,ROW(I979)/2-2,1)),"")</f>
        <v/>
      </c>
      <c r="M980" s="45"/>
      <c r="N980" s="92" t="str">
        <f t="shared" si="78"/>
        <v/>
      </c>
      <c r="O980" s="91" t="str">
        <f>IF(MOD(ROW(I979),2)=0,IF( OR(INDEX(Calculation!$BL$6:$BL$505,ROW(I979)/2-2,1)="",AND(INDEX(Calculation!$BL$6:$BL$505,ROW(I979)/2-2,1)="-",INDEX(Calculation!$BJ$6:$BJ$505,ROW(I979)/2-2,1)="-")),"",INDEX(Calculation!$BL$6:$BL$505,ROW(I979)/2-2,1)&amp; " - " &amp; INDEX(Calculation!$BM$6:$BM$505,ROW(I979)/2-2,1)),"")</f>
        <v/>
      </c>
      <c r="P980" s="45"/>
      <c r="Q980" s="92" t="str">
        <f t="shared" si="79"/>
        <v/>
      </c>
      <c r="R980" s="91" t="str">
        <f>IF(MOD(ROW(L979),2)=0,IF( OR(INDEX(Calculation!$BN$6:$BN$505,ROW(L979)/2-2,1)="",AND(INDEX(Calculation!$BN$6:$BN$505,ROW(L979)/2-2,1)="-",INDEX(Calculation!$BL$6:$BL$505,ROW(I979)/2-2,1)="-")),"",INDEX(Calculation!$BN$6:$BN$505,ROW(L979)/2-2,1)&amp; " - " &amp; INDEX(Calculation!$BO$6:$BO$505,ROW(L979)/2-2,1)),"")</f>
        <v/>
      </c>
      <c r="S980" s="63"/>
    </row>
    <row r="981" spans="2:19" x14ac:dyDescent="0.25">
      <c r="B981" s="62"/>
      <c r="C981" s="45"/>
      <c r="D981" s="81"/>
      <c r="E981" s="92" t="str">
        <f t="shared" si="75"/>
        <v/>
      </c>
      <c r="F981" s="91" t="str">
        <f>IF(MOD(ROW(F980),2)=0,IF( LEN(INDEX(Calculation!$BF$6:$BF$505,ROW(F980)/2-2,1))=0,"",INDEX(Calculation!$BF$6:$BF$505,ROW(F980)/2-2,1)&amp; " - " &amp; INDEX(Calculation!$BG$6:$BG$505,ROW(F980)/2-2,1)),"")</f>
        <v/>
      </c>
      <c r="G981" s="45"/>
      <c r="H981" s="92" t="str">
        <f t="shared" si="76"/>
        <v/>
      </c>
      <c r="I981" s="91" t="str">
        <f>IF(MOD(ROW(I980),2)=0,IF( OR(INDEX(Calculation!$BH$6:$BH$505,ROW(I980)/2-2,1)="",AND(INDEX(Calculation!$BH$6:$BH$505,ROW(I980)/2-2,1)="-",INDEX(Calculation!$BG$6:$BG$505,ROW(I980)/2-2,1)="-")),"",INDEX(Calculation!$BH$6:$BH$505,ROW(I980)/2-2,1)&amp; " - " &amp; INDEX(Calculation!$BI$6:$BI$505,ROW(I980)/2-2,1)),"")</f>
        <v/>
      </c>
      <c r="J981" s="45"/>
      <c r="K981" s="92" t="str">
        <f t="shared" si="77"/>
        <v/>
      </c>
      <c r="L981" s="91" t="str">
        <f>IF(MOD(ROW(I980),2)=0,IF( OR(INDEX(Calculation!$BJ$6:$BJ$505,ROW(I980)/2-2,1)="",AND(INDEX(Calculation!$BJ$6:$BJ$505,ROW(I980)/2-2,1)="-",INDEX(Calculation!$BH$6:$BH$505,ROW(I980)/2-2,1)="-")),"",INDEX(Calculation!$BJ$6:$BJ$505,ROW(I980)/2-2,1)&amp; " - " &amp; INDEX(Calculation!$BK$6:$BK$505,ROW(I980)/2-2,1)),"")</f>
        <v/>
      </c>
      <c r="M981" s="45"/>
      <c r="N981" s="92" t="str">
        <f t="shared" si="78"/>
        <v/>
      </c>
      <c r="O981" s="91" t="str">
        <f>IF(MOD(ROW(I980),2)=0,IF( OR(INDEX(Calculation!$BL$6:$BL$505,ROW(I980)/2-2,1)="",AND(INDEX(Calculation!$BL$6:$BL$505,ROW(I980)/2-2,1)="-",INDEX(Calculation!$BJ$6:$BJ$505,ROW(I980)/2-2,1)="-")),"",INDEX(Calculation!$BL$6:$BL$505,ROW(I980)/2-2,1)&amp; " - " &amp; INDEX(Calculation!$BM$6:$BM$505,ROW(I980)/2-2,1)),"")</f>
        <v/>
      </c>
      <c r="P981" s="45"/>
      <c r="Q981" s="92" t="str">
        <f t="shared" si="79"/>
        <v/>
      </c>
      <c r="R981" s="91" t="str">
        <f>IF(MOD(ROW(L980),2)=0,IF( OR(INDEX(Calculation!$BN$6:$BN$505,ROW(L980)/2-2,1)="",AND(INDEX(Calculation!$BN$6:$BN$505,ROW(L980)/2-2,1)="-",INDEX(Calculation!$BL$6:$BL$505,ROW(I980)/2-2,1)="-")),"",INDEX(Calculation!$BN$6:$BN$505,ROW(L980)/2-2,1)&amp; " - " &amp; INDEX(Calculation!$BO$6:$BO$505,ROW(L980)/2-2,1)),"")</f>
        <v/>
      </c>
      <c r="S981" s="63"/>
    </row>
    <row r="982" spans="2:19" x14ac:dyDescent="0.25">
      <c r="B982" s="62"/>
      <c r="C982" s="45"/>
      <c r="D982" s="81"/>
      <c r="E982" s="92" t="str">
        <f t="shared" si="75"/>
        <v/>
      </c>
      <c r="F982" s="91" t="str">
        <f>IF(MOD(ROW(F981),2)=0,IF( LEN(INDEX(Calculation!$BF$6:$BF$505,ROW(F981)/2-2,1))=0,"",INDEX(Calculation!$BF$6:$BF$505,ROW(F981)/2-2,1)&amp; " - " &amp; INDEX(Calculation!$BG$6:$BG$505,ROW(F981)/2-2,1)),"")</f>
        <v/>
      </c>
      <c r="G982" s="45"/>
      <c r="H982" s="92" t="str">
        <f t="shared" si="76"/>
        <v/>
      </c>
      <c r="I982" s="91" t="str">
        <f>IF(MOD(ROW(I981),2)=0,IF( OR(INDEX(Calculation!$BH$6:$BH$505,ROW(I981)/2-2,1)="",AND(INDEX(Calculation!$BH$6:$BH$505,ROW(I981)/2-2,1)="-",INDEX(Calculation!$BG$6:$BG$505,ROW(I981)/2-2,1)="-")),"",INDEX(Calculation!$BH$6:$BH$505,ROW(I981)/2-2,1)&amp; " - " &amp; INDEX(Calculation!$BI$6:$BI$505,ROW(I981)/2-2,1)),"")</f>
        <v/>
      </c>
      <c r="J982" s="45"/>
      <c r="K982" s="92" t="str">
        <f t="shared" si="77"/>
        <v/>
      </c>
      <c r="L982" s="91" t="str">
        <f>IF(MOD(ROW(I981),2)=0,IF( OR(INDEX(Calculation!$BJ$6:$BJ$505,ROW(I981)/2-2,1)="",AND(INDEX(Calculation!$BJ$6:$BJ$505,ROW(I981)/2-2,1)="-",INDEX(Calculation!$BH$6:$BH$505,ROW(I981)/2-2,1)="-")),"",INDEX(Calculation!$BJ$6:$BJ$505,ROW(I981)/2-2,1)&amp; " - " &amp; INDEX(Calculation!$BK$6:$BK$505,ROW(I981)/2-2,1)),"")</f>
        <v/>
      </c>
      <c r="M982" s="45"/>
      <c r="N982" s="92" t="str">
        <f t="shared" si="78"/>
        <v/>
      </c>
      <c r="O982" s="91" t="str">
        <f>IF(MOD(ROW(I981),2)=0,IF( OR(INDEX(Calculation!$BL$6:$BL$505,ROW(I981)/2-2,1)="",AND(INDEX(Calculation!$BL$6:$BL$505,ROW(I981)/2-2,1)="-",INDEX(Calculation!$BJ$6:$BJ$505,ROW(I981)/2-2,1)="-")),"",INDEX(Calculation!$BL$6:$BL$505,ROW(I981)/2-2,1)&amp; " - " &amp; INDEX(Calculation!$BM$6:$BM$505,ROW(I981)/2-2,1)),"")</f>
        <v/>
      </c>
      <c r="P982" s="45"/>
      <c r="Q982" s="92" t="str">
        <f t="shared" si="79"/>
        <v/>
      </c>
      <c r="R982" s="91" t="str">
        <f>IF(MOD(ROW(L981),2)=0,IF( OR(INDEX(Calculation!$BN$6:$BN$505,ROW(L981)/2-2,1)="",AND(INDEX(Calculation!$BN$6:$BN$505,ROW(L981)/2-2,1)="-",INDEX(Calculation!$BL$6:$BL$505,ROW(I981)/2-2,1)="-")),"",INDEX(Calculation!$BN$6:$BN$505,ROW(L981)/2-2,1)&amp; " - " &amp; INDEX(Calculation!$BO$6:$BO$505,ROW(L981)/2-2,1)),"")</f>
        <v/>
      </c>
      <c r="S982" s="63"/>
    </row>
    <row r="983" spans="2:19" x14ac:dyDescent="0.25">
      <c r="B983" s="62"/>
      <c r="C983" s="45"/>
      <c r="D983" s="81"/>
      <c r="E983" s="92" t="str">
        <f t="shared" si="75"/>
        <v/>
      </c>
      <c r="F983" s="91" t="str">
        <f>IF(MOD(ROW(F982),2)=0,IF( LEN(INDEX(Calculation!$BF$6:$BF$505,ROW(F982)/2-2,1))=0,"",INDEX(Calculation!$BF$6:$BF$505,ROW(F982)/2-2,1)&amp; " - " &amp; INDEX(Calculation!$BG$6:$BG$505,ROW(F982)/2-2,1)),"")</f>
        <v/>
      </c>
      <c r="G983" s="45"/>
      <c r="H983" s="92" t="str">
        <f t="shared" si="76"/>
        <v/>
      </c>
      <c r="I983" s="91" t="str">
        <f>IF(MOD(ROW(I982),2)=0,IF( OR(INDEX(Calculation!$BH$6:$BH$505,ROW(I982)/2-2,1)="",AND(INDEX(Calculation!$BH$6:$BH$505,ROW(I982)/2-2,1)="-",INDEX(Calculation!$BG$6:$BG$505,ROW(I982)/2-2,1)="-")),"",INDEX(Calculation!$BH$6:$BH$505,ROW(I982)/2-2,1)&amp; " - " &amp; INDEX(Calculation!$BI$6:$BI$505,ROW(I982)/2-2,1)),"")</f>
        <v/>
      </c>
      <c r="J983" s="45"/>
      <c r="K983" s="92" t="str">
        <f t="shared" si="77"/>
        <v/>
      </c>
      <c r="L983" s="91" t="str">
        <f>IF(MOD(ROW(I982),2)=0,IF( OR(INDEX(Calculation!$BJ$6:$BJ$505,ROW(I982)/2-2,1)="",AND(INDEX(Calculation!$BJ$6:$BJ$505,ROW(I982)/2-2,1)="-",INDEX(Calculation!$BH$6:$BH$505,ROW(I982)/2-2,1)="-")),"",INDEX(Calculation!$BJ$6:$BJ$505,ROW(I982)/2-2,1)&amp; " - " &amp; INDEX(Calculation!$BK$6:$BK$505,ROW(I982)/2-2,1)),"")</f>
        <v/>
      </c>
      <c r="M983" s="45"/>
      <c r="N983" s="92" t="str">
        <f t="shared" si="78"/>
        <v/>
      </c>
      <c r="O983" s="91" t="str">
        <f>IF(MOD(ROW(I982),2)=0,IF( OR(INDEX(Calculation!$BL$6:$BL$505,ROW(I982)/2-2,1)="",AND(INDEX(Calculation!$BL$6:$BL$505,ROW(I982)/2-2,1)="-",INDEX(Calculation!$BJ$6:$BJ$505,ROW(I982)/2-2,1)="-")),"",INDEX(Calculation!$BL$6:$BL$505,ROW(I982)/2-2,1)&amp; " - " &amp; INDEX(Calculation!$BM$6:$BM$505,ROW(I982)/2-2,1)),"")</f>
        <v/>
      </c>
      <c r="P983" s="45"/>
      <c r="Q983" s="92" t="str">
        <f t="shared" si="79"/>
        <v/>
      </c>
      <c r="R983" s="91" t="str">
        <f>IF(MOD(ROW(L982),2)=0,IF( OR(INDEX(Calculation!$BN$6:$BN$505,ROW(L982)/2-2,1)="",AND(INDEX(Calculation!$BN$6:$BN$505,ROW(L982)/2-2,1)="-",INDEX(Calculation!$BL$6:$BL$505,ROW(I982)/2-2,1)="-")),"",INDEX(Calculation!$BN$6:$BN$505,ROW(L982)/2-2,1)&amp; " - " &amp; INDEX(Calculation!$BO$6:$BO$505,ROW(L982)/2-2,1)),"")</f>
        <v/>
      </c>
      <c r="S983" s="63"/>
    </row>
    <row r="984" spans="2:19" x14ac:dyDescent="0.25">
      <c r="B984" s="62"/>
      <c r="C984" s="45"/>
      <c r="D984" s="81"/>
      <c r="E984" s="92" t="str">
        <f t="shared" si="75"/>
        <v/>
      </c>
      <c r="F984" s="91" t="str">
        <f>IF(MOD(ROW(F983),2)=0,IF( LEN(INDEX(Calculation!$BF$6:$BF$505,ROW(F983)/2-2,1))=0,"",INDEX(Calculation!$BF$6:$BF$505,ROW(F983)/2-2,1)&amp; " - " &amp; INDEX(Calculation!$BG$6:$BG$505,ROW(F983)/2-2,1)),"")</f>
        <v/>
      </c>
      <c r="G984" s="45"/>
      <c r="H984" s="92" t="str">
        <f t="shared" si="76"/>
        <v/>
      </c>
      <c r="I984" s="91" t="str">
        <f>IF(MOD(ROW(I983),2)=0,IF( OR(INDEX(Calculation!$BH$6:$BH$505,ROW(I983)/2-2,1)="",AND(INDEX(Calculation!$BH$6:$BH$505,ROW(I983)/2-2,1)="-",INDEX(Calculation!$BG$6:$BG$505,ROW(I983)/2-2,1)="-")),"",INDEX(Calculation!$BH$6:$BH$505,ROW(I983)/2-2,1)&amp; " - " &amp; INDEX(Calculation!$BI$6:$BI$505,ROW(I983)/2-2,1)),"")</f>
        <v/>
      </c>
      <c r="J984" s="45"/>
      <c r="K984" s="92" t="str">
        <f t="shared" si="77"/>
        <v/>
      </c>
      <c r="L984" s="91" t="str">
        <f>IF(MOD(ROW(I983),2)=0,IF( OR(INDEX(Calculation!$BJ$6:$BJ$505,ROW(I983)/2-2,1)="",AND(INDEX(Calculation!$BJ$6:$BJ$505,ROW(I983)/2-2,1)="-",INDEX(Calculation!$BH$6:$BH$505,ROW(I983)/2-2,1)="-")),"",INDEX(Calculation!$BJ$6:$BJ$505,ROW(I983)/2-2,1)&amp; " - " &amp; INDEX(Calculation!$BK$6:$BK$505,ROW(I983)/2-2,1)),"")</f>
        <v/>
      </c>
      <c r="M984" s="45"/>
      <c r="N984" s="92" t="str">
        <f t="shared" si="78"/>
        <v/>
      </c>
      <c r="O984" s="91" t="str">
        <f>IF(MOD(ROW(I983),2)=0,IF( OR(INDEX(Calculation!$BL$6:$BL$505,ROW(I983)/2-2,1)="",AND(INDEX(Calculation!$BL$6:$BL$505,ROW(I983)/2-2,1)="-",INDEX(Calculation!$BJ$6:$BJ$505,ROW(I983)/2-2,1)="-")),"",INDEX(Calculation!$BL$6:$BL$505,ROW(I983)/2-2,1)&amp; " - " &amp; INDEX(Calculation!$BM$6:$BM$505,ROW(I983)/2-2,1)),"")</f>
        <v/>
      </c>
      <c r="P984" s="45"/>
      <c r="Q984" s="92" t="str">
        <f t="shared" si="79"/>
        <v/>
      </c>
      <c r="R984" s="91" t="str">
        <f>IF(MOD(ROW(L983),2)=0,IF( OR(INDEX(Calculation!$BN$6:$BN$505,ROW(L983)/2-2,1)="",AND(INDEX(Calculation!$BN$6:$BN$505,ROW(L983)/2-2,1)="-",INDEX(Calculation!$BL$6:$BL$505,ROW(I983)/2-2,1)="-")),"",INDEX(Calculation!$BN$6:$BN$505,ROW(L983)/2-2,1)&amp; " - " &amp; INDEX(Calculation!$BO$6:$BO$505,ROW(L983)/2-2,1)),"")</f>
        <v/>
      </c>
      <c r="S984" s="63"/>
    </row>
    <row r="985" spans="2:19" x14ac:dyDescent="0.25">
      <c r="B985" s="62"/>
      <c r="C985" s="45"/>
      <c r="D985" s="81"/>
      <c r="E985" s="92" t="str">
        <f t="shared" si="75"/>
        <v/>
      </c>
      <c r="F985" s="91" t="str">
        <f>IF(MOD(ROW(F984),2)=0,IF( LEN(INDEX(Calculation!$BF$6:$BF$505,ROW(F984)/2-2,1))=0,"",INDEX(Calculation!$BF$6:$BF$505,ROW(F984)/2-2,1)&amp; " - " &amp; INDEX(Calculation!$BG$6:$BG$505,ROW(F984)/2-2,1)),"")</f>
        <v/>
      </c>
      <c r="G985" s="45"/>
      <c r="H985" s="92" t="str">
        <f t="shared" si="76"/>
        <v/>
      </c>
      <c r="I985" s="91" t="str">
        <f>IF(MOD(ROW(I984),2)=0,IF( OR(INDEX(Calculation!$BH$6:$BH$505,ROW(I984)/2-2,1)="",AND(INDEX(Calculation!$BH$6:$BH$505,ROW(I984)/2-2,1)="-",INDEX(Calculation!$BG$6:$BG$505,ROW(I984)/2-2,1)="-")),"",INDEX(Calculation!$BH$6:$BH$505,ROW(I984)/2-2,1)&amp; " - " &amp; INDEX(Calculation!$BI$6:$BI$505,ROW(I984)/2-2,1)),"")</f>
        <v/>
      </c>
      <c r="J985" s="45"/>
      <c r="K985" s="92" t="str">
        <f t="shared" si="77"/>
        <v/>
      </c>
      <c r="L985" s="91" t="str">
        <f>IF(MOD(ROW(I984),2)=0,IF( OR(INDEX(Calculation!$BJ$6:$BJ$505,ROW(I984)/2-2,1)="",AND(INDEX(Calculation!$BJ$6:$BJ$505,ROW(I984)/2-2,1)="-",INDEX(Calculation!$BH$6:$BH$505,ROW(I984)/2-2,1)="-")),"",INDEX(Calculation!$BJ$6:$BJ$505,ROW(I984)/2-2,1)&amp; " - " &amp; INDEX(Calculation!$BK$6:$BK$505,ROW(I984)/2-2,1)),"")</f>
        <v/>
      </c>
      <c r="M985" s="45"/>
      <c r="N985" s="92" t="str">
        <f t="shared" si="78"/>
        <v/>
      </c>
      <c r="O985" s="91" t="str">
        <f>IF(MOD(ROW(I984),2)=0,IF( OR(INDEX(Calculation!$BL$6:$BL$505,ROW(I984)/2-2,1)="",AND(INDEX(Calculation!$BL$6:$BL$505,ROW(I984)/2-2,1)="-",INDEX(Calculation!$BJ$6:$BJ$505,ROW(I984)/2-2,1)="-")),"",INDEX(Calculation!$BL$6:$BL$505,ROW(I984)/2-2,1)&amp; " - " &amp; INDEX(Calculation!$BM$6:$BM$505,ROW(I984)/2-2,1)),"")</f>
        <v/>
      </c>
      <c r="P985" s="45"/>
      <c r="Q985" s="92" t="str">
        <f t="shared" si="79"/>
        <v/>
      </c>
      <c r="R985" s="91" t="str">
        <f>IF(MOD(ROW(L984),2)=0,IF( OR(INDEX(Calculation!$BN$6:$BN$505,ROW(L984)/2-2,1)="",AND(INDEX(Calculation!$BN$6:$BN$505,ROW(L984)/2-2,1)="-",INDEX(Calculation!$BL$6:$BL$505,ROW(I984)/2-2,1)="-")),"",INDEX(Calculation!$BN$6:$BN$505,ROW(L984)/2-2,1)&amp; " - " &amp; INDEX(Calculation!$BO$6:$BO$505,ROW(L984)/2-2,1)),"")</f>
        <v/>
      </c>
      <c r="S985" s="63"/>
    </row>
    <row r="986" spans="2:19" x14ac:dyDescent="0.25">
      <c r="B986" s="62"/>
      <c r="C986" s="45"/>
      <c r="D986" s="81"/>
      <c r="E986" s="92" t="str">
        <f t="shared" si="75"/>
        <v/>
      </c>
      <c r="F986" s="91" t="str">
        <f>IF(MOD(ROW(F985),2)=0,IF( LEN(INDEX(Calculation!$BF$6:$BF$505,ROW(F985)/2-2,1))=0,"",INDEX(Calculation!$BF$6:$BF$505,ROW(F985)/2-2,1)&amp; " - " &amp; INDEX(Calculation!$BG$6:$BG$505,ROW(F985)/2-2,1)),"")</f>
        <v/>
      </c>
      <c r="G986" s="45"/>
      <c r="H986" s="92" t="str">
        <f t="shared" si="76"/>
        <v/>
      </c>
      <c r="I986" s="91" t="str">
        <f>IF(MOD(ROW(I985),2)=0,IF( OR(INDEX(Calculation!$BH$6:$BH$505,ROW(I985)/2-2,1)="",AND(INDEX(Calculation!$BH$6:$BH$505,ROW(I985)/2-2,1)="-",INDEX(Calculation!$BG$6:$BG$505,ROW(I985)/2-2,1)="-")),"",INDEX(Calculation!$BH$6:$BH$505,ROW(I985)/2-2,1)&amp; " - " &amp; INDEX(Calculation!$BI$6:$BI$505,ROW(I985)/2-2,1)),"")</f>
        <v/>
      </c>
      <c r="J986" s="45"/>
      <c r="K986" s="92" t="str">
        <f t="shared" si="77"/>
        <v/>
      </c>
      <c r="L986" s="91" t="str">
        <f>IF(MOD(ROW(I985),2)=0,IF( OR(INDEX(Calculation!$BJ$6:$BJ$505,ROW(I985)/2-2,1)="",AND(INDEX(Calculation!$BJ$6:$BJ$505,ROW(I985)/2-2,1)="-",INDEX(Calculation!$BH$6:$BH$505,ROW(I985)/2-2,1)="-")),"",INDEX(Calculation!$BJ$6:$BJ$505,ROW(I985)/2-2,1)&amp; " - " &amp; INDEX(Calculation!$BK$6:$BK$505,ROW(I985)/2-2,1)),"")</f>
        <v/>
      </c>
      <c r="M986" s="45"/>
      <c r="N986" s="92" t="str">
        <f t="shared" si="78"/>
        <v/>
      </c>
      <c r="O986" s="91" t="str">
        <f>IF(MOD(ROW(I985),2)=0,IF( OR(INDEX(Calculation!$BL$6:$BL$505,ROW(I985)/2-2,1)="",AND(INDEX(Calculation!$BL$6:$BL$505,ROW(I985)/2-2,1)="-",INDEX(Calculation!$BJ$6:$BJ$505,ROW(I985)/2-2,1)="-")),"",INDEX(Calculation!$BL$6:$BL$505,ROW(I985)/2-2,1)&amp; " - " &amp; INDEX(Calculation!$BM$6:$BM$505,ROW(I985)/2-2,1)),"")</f>
        <v/>
      </c>
      <c r="P986" s="45"/>
      <c r="Q986" s="92" t="str">
        <f t="shared" si="79"/>
        <v/>
      </c>
      <c r="R986" s="91" t="str">
        <f>IF(MOD(ROW(L985),2)=0,IF( OR(INDEX(Calculation!$BN$6:$BN$505,ROW(L985)/2-2,1)="",AND(INDEX(Calculation!$BN$6:$BN$505,ROW(L985)/2-2,1)="-",INDEX(Calculation!$BL$6:$BL$505,ROW(I985)/2-2,1)="-")),"",INDEX(Calculation!$BN$6:$BN$505,ROW(L985)/2-2,1)&amp; " - " &amp; INDEX(Calculation!$BO$6:$BO$505,ROW(L985)/2-2,1)),"")</f>
        <v/>
      </c>
      <c r="S986" s="63"/>
    </row>
    <row r="987" spans="2:19" x14ac:dyDescent="0.25">
      <c r="B987" s="62"/>
      <c r="C987" s="45"/>
      <c r="D987" s="81"/>
      <c r="E987" s="92" t="str">
        <f t="shared" si="75"/>
        <v/>
      </c>
      <c r="F987" s="91" t="str">
        <f>IF(MOD(ROW(F986),2)=0,IF( LEN(INDEX(Calculation!$BF$6:$BF$505,ROW(F986)/2-2,1))=0,"",INDEX(Calculation!$BF$6:$BF$505,ROW(F986)/2-2,1)&amp; " - " &amp; INDEX(Calculation!$BG$6:$BG$505,ROW(F986)/2-2,1)),"")</f>
        <v/>
      </c>
      <c r="G987" s="45"/>
      <c r="H987" s="92" t="str">
        <f t="shared" si="76"/>
        <v/>
      </c>
      <c r="I987" s="91" t="str">
        <f>IF(MOD(ROW(I986),2)=0,IF( OR(INDEX(Calculation!$BH$6:$BH$505,ROW(I986)/2-2,1)="",AND(INDEX(Calculation!$BH$6:$BH$505,ROW(I986)/2-2,1)="-",INDEX(Calculation!$BG$6:$BG$505,ROW(I986)/2-2,1)="-")),"",INDEX(Calculation!$BH$6:$BH$505,ROW(I986)/2-2,1)&amp; " - " &amp; INDEX(Calculation!$BI$6:$BI$505,ROW(I986)/2-2,1)),"")</f>
        <v/>
      </c>
      <c r="J987" s="45"/>
      <c r="K987" s="92" t="str">
        <f t="shared" si="77"/>
        <v/>
      </c>
      <c r="L987" s="91" t="str">
        <f>IF(MOD(ROW(I986),2)=0,IF( OR(INDEX(Calculation!$BJ$6:$BJ$505,ROW(I986)/2-2,1)="",AND(INDEX(Calculation!$BJ$6:$BJ$505,ROW(I986)/2-2,1)="-",INDEX(Calculation!$BH$6:$BH$505,ROW(I986)/2-2,1)="-")),"",INDEX(Calculation!$BJ$6:$BJ$505,ROW(I986)/2-2,1)&amp; " - " &amp; INDEX(Calculation!$BK$6:$BK$505,ROW(I986)/2-2,1)),"")</f>
        <v/>
      </c>
      <c r="M987" s="45"/>
      <c r="N987" s="92" t="str">
        <f t="shared" si="78"/>
        <v/>
      </c>
      <c r="O987" s="91" t="str">
        <f>IF(MOD(ROW(I986),2)=0,IF( OR(INDEX(Calculation!$BL$6:$BL$505,ROW(I986)/2-2,1)="",AND(INDEX(Calculation!$BL$6:$BL$505,ROW(I986)/2-2,1)="-",INDEX(Calculation!$BJ$6:$BJ$505,ROW(I986)/2-2,1)="-")),"",INDEX(Calculation!$BL$6:$BL$505,ROW(I986)/2-2,1)&amp; " - " &amp; INDEX(Calculation!$BM$6:$BM$505,ROW(I986)/2-2,1)),"")</f>
        <v/>
      </c>
      <c r="P987" s="45"/>
      <c r="Q987" s="92" t="str">
        <f t="shared" si="79"/>
        <v/>
      </c>
      <c r="R987" s="91" t="str">
        <f>IF(MOD(ROW(L986),2)=0,IF( OR(INDEX(Calculation!$BN$6:$BN$505,ROW(L986)/2-2,1)="",AND(INDEX(Calculation!$BN$6:$BN$505,ROW(L986)/2-2,1)="-",INDEX(Calculation!$BL$6:$BL$505,ROW(I986)/2-2,1)="-")),"",INDEX(Calculation!$BN$6:$BN$505,ROW(L986)/2-2,1)&amp; " - " &amp; INDEX(Calculation!$BO$6:$BO$505,ROW(L986)/2-2,1)),"")</f>
        <v/>
      </c>
      <c r="S987" s="63"/>
    </row>
    <row r="988" spans="2:19" x14ac:dyDescent="0.25">
      <c r="B988" s="62"/>
      <c r="C988" s="45"/>
      <c r="D988" s="81"/>
      <c r="E988" s="92" t="str">
        <f t="shared" si="75"/>
        <v/>
      </c>
      <c r="F988" s="91" t="str">
        <f>IF(MOD(ROW(F987),2)=0,IF( LEN(INDEX(Calculation!$BF$6:$BF$505,ROW(F987)/2-2,1))=0,"",INDEX(Calculation!$BF$6:$BF$505,ROW(F987)/2-2,1)&amp; " - " &amp; INDEX(Calculation!$BG$6:$BG$505,ROW(F987)/2-2,1)),"")</f>
        <v/>
      </c>
      <c r="G988" s="45"/>
      <c r="H988" s="92" t="str">
        <f t="shared" si="76"/>
        <v/>
      </c>
      <c r="I988" s="91" t="str">
        <f>IF(MOD(ROW(I987),2)=0,IF( OR(INDEX(Calculation!$BH$6:$BH$505,ROW(I987)/2-2,1)="",AND(INDEX(Calculation!$BH$6:$BH$505,ROW(I987)/2-2,1)="-",INDEX(Calculation!$BG$6:$BG$505,ROW(I987)/2-2,1)="-")),"",INDEX(Calculation!$BH$6:$BH$505,ROW(I987)/2-2,1)&amp; " - " &amp; INDEX(Calculation!$BI$6:$BI$505,ROW(I987)/2-2,1)),"")</f>
        <v/>
      </c>
      <c r="J988" s="45"/>
      <c r="K988" s="92" t="str">
        <f t="shared" si="77"/>
        <v/>
      </c>
      <c r="L988" s="91" t="str">
        <f>IF(MOD(ROW(I987),2)=0,IF( OR(INDEX(Calculation!$BJ$6:$BJ$505,ROW(I987)/2-2,1)="",AND(INDEX(Calculation!$BJ$6:$BJ$505,ROW(I987)/2-2,1)="-",INDEX(Calculation!$BH$6:$BH$505,ROW(I987)/2-2,1)="-")),"",INDEX(Calculation!$BJ$6:$BJ$505,ROW(I987)/2-2,1)&amp; " - " &amp; INDEX(Calculation!$BK$6:$BK$505,ROW(I987)/2-2,1)),"")</f>
        <v/>
      </c>
      <c r="M988" s="45"/>
      <c r="N988" s="92" t="str">
        <f t="shared" si="78"/>
        <v/>
      </c>
      <c r="O988" s="91" t="str">
        <f>IF(MOD(ROW(I987),2)=0,IF( OR(INDEX(Calculation!$BL$6:$BL$505,ROW(I987)/2-2,1)="",AND(INDEX(Calculation!$BL$6:$BL$505,ROW(I987)/2-2,1)="-",INDEX(Calculation!$BJ$6:$BJ$505,ROW(I987)/2-2,1)="-")),"",INDEX(Calculation!$BL$6:$BL$505,ROW(I987)/2-2,1)&amp; " - " &amp; INDEX(Calculation!$BM$6:$BM$505,ROW(I987)/2-2,1)),"")</f>
        <v/>
      </c>
      <c r="P988" s="45"/>
      <c r="Q988" s="92" t="str">
        <f t="shared" si="79"/>
        <v/>
      </c>
      <c r="R988" s="91" t="str">
        <f>IF(MOD(ROW(L987),2)=0,IF( OR(INDEX(Calculation!$BN$6:$BN$505,ROW(L987)/2-2,1)="",AND(INDEX(Calculation!$BN$6:$BN$505,ROW(L987)/2-2,1)="-",INDEX(Calculation!$BL$6:$BL$505,ROW(I987)/2-2,1)="-")),"",INDEX(Calculation!$BN$6:$BN$505,ROW(L987)/2-2,1)&amp; " - " &amp; INDEX(Calculation!$BO$6:$BO$505,ROW(L987)/2-2,1)),"")</f>
        <v/>
      </c>
      <c r="S988" s="63"/>
    </row>
    <row r="989" spans="2:19" x14ac:dyDescent="0.25">
      <c r="B989" s="62"/>
      <c r="C989" s="45"/>
      <c r="D989" s="81"/>
      <c r="E989" s="92" t="str">
        <f t="shared" si="75"/>
        <v/>
      </c>
      <c r="F989" s="91" t="str">
        <f>IF(MOD(ROW(F988),2)=0,IF( LEN(INDEX(Calculation!$BF$6:$BF$505,ROW(F988)/2-2,1))=0,"",INDEX(Calculation!$BF$6:$BF$505,ROW(F988)/2-2,1)&amp; " - " &amp; INDEX(Calculation!$BG$6:$BG$505,ROW(F988)/2-2,1)),"")</f>
        <v/>
      </c>
      <c r="G989" s="45"/>
      <c r="H989" s="92" t="str">
        <f t="shared" si="76"/>
        <v/>
      </c>
      <c r="I989" s="91" t="str">
        <f>IF(MOD(ROW(I988),2)=0,IF( OR(INDEX(Calculation!$BH$6:$BH$505,ROW(I988)/2-2,1)="",AND(INDEX(Calculation!$BH$6:$BH$505,ROW(I988)/2-2,1)="-",INDEX(Calculation!$BG$6:$BG$505,ROW(I988)/2-2,1)="-")),"",INDEX(Calculation!$BH$6:$BH$505,ROW(I988)/2-2,1)&amp; " - " &amp; INDEX(Calculation!$BI$6:$BI$505,ROW(I988)/2-2,1)),"")</f>
        <v/>
      </c>
      <c r="J989" s="45"/>
      <c r="K989" s="92" t="str">
        <f t="shared" si="77"/>
        <v/>
      </c>
      <c r="L989" s="91" t="str">
        <f>IF(MOD(ROW(I988),2)=0,IF( OR(INDEX(Calculation!$BJ$6:$BJ$505,ROW(I988)/2-2,1)="",AND(INDEX(Calculation!$BJ$6:$BJ$505,ROW(I988)/2-2,1)="-",INDEX(Calculation!$BH$6:$BH$505,ROW(I988)/2-2,1)="-")),"",INDEX(Calculation!$BJ$6:$BJ$505,ROW(I988)/2-2,1)&amp; " - " &amp; INDEX(Calculation!$BK$6:$BK$505,ROW(I988)/2-2,1)),"")</f>
        <v/>
      </c>
      <c r="M989" s="45"/>
      <c r="N989" s="92" t="str">
        <f t="shared" si="78"/>
        <v/>
      </c>
      <c r="O989" s="91" t="str">
        <f>IF(MOD(ROW(I988),2)=0,IF( OR(INDEX(Calculation!$BL$6:$BL$505,ROW(I988)/2-2,1)="",AND(INDEX(Calculation!$BL$6:$BL$505,ROW(I988)/2-2,1)="-",INDEX(Calculation!$BJ$6:$BJ$505,ROW(I988)/2-2,1)="-")),"",INDEX(Calculation!$BL$6:$BL$505,ROW(I988)/2-2,1)&amp; " - " &amp; INDEX(Calculation!$BM$6:$BM$505,ROW(I988)/2-2,1)),"")</f>
        <v/>
      </c>
      <c r="P989" s="45"/>
      <c r="Q989" s="92" t="str">
        <f t="shared" si="79"/>
        <v/>
      </c>
      <c r="R989" s="91" t="str">
        <f>IF(MOD(ROW(L988),2)=0,IF( OR(INDEX(Calculation!$BN$6:$BN$505,ROW(L988)/2-2,1)="",AND(INDEX(Calculation!$BN$6:$BN$505,ROW(L988)/2-2,1)="-",INDEX(Calculation!$BL$6:$BL$505,ROW(I988)/2-2,1)="-")),"",INDEX(Calculation!$BN$6:$BN$505,ROW(L988)/2-2,1)&amp; " - " &amp; INDEX(Calculation!$BO$6:$BO$505,ROW(L988)/2-2,1)),"")</f>
        <v/>
      </c>
      <c r="S989" s="63"/>
    </row>
    <row r="990" spans="2:19" x14ac:dyDescent="0.25">
      <c r="B990" s="62"/>
      <c r="C990" s="45"/>
      <c r="D990" s="81"/>
      <c r="E990" s="92" t="str">
        <f t="shared" si="75"/>
        <v/>
      </c>
      <c r="F990" s="91" t="str">
        <f>IF(MOD(ROW(F989),2)=0,IF( LEN(INDEX(Calculation!$BF$6:$BF$505,ROW(F989)/2-2,1))=0,"",INDEX(Calculation!$BF$6:$BF$505,ROW(F989)/2-2,1)&amp; " - " &amp; INDEX(Calculation!$BG$6:$BG$505,ROW(F989)/2-2,1)),"")</f>
        <v/>
      </c>
      <c r="G990" s="45"/>
      <c r="H990" s="92" t="str">
        <f t="shared" si="76"/>
        <v/>
      </c>
      <c r="I990" s="91" t="str">
        <f>IF(MOD(ROW(I989),2)=0,IF( OR(INDEX(Calculation!$BH$6:$BH$505,ROW(I989)/2-2,1)="",AND(INDEX(Calculation!$BH$6:$BH$505,ROW(I989)/2-2,1)="-",INDEX(Calculation!$BG$6:$BG$505,ROW(I989)/2-2,1)="-")),"",INDEX(Calculation!$BH$6:$BH$505,ROW(I989)/2-2,1)&amp; " - " &amp; INDEX(Calculation!$BI$6:$BI$505,ROW(I989)/2-2,1)),"")</f>
        <v/>
      </c>
      <c r="J990" s="45"/>
      <c r="K990" s="92" t="str">
        <f t="shared" si="77"/>
        <v/>
      </c>
      <c r="L990" s="91" t="str">
        <f>IF(MOD(ROW(I989),2)=0,IF( OR(INDEX(Calculation!$BJ$6:$BJ$505,ROW(I989)/2-2,1)="",AND(INDEX(Calculation!$BJ$6:$BJ$505,ROW(I989)/2-2,1)="-",INDEX(Calculation!$BH$6:$BH$505,ROW(I989)/2-2,1)="-")),"",INDEX(Calculation!$BJ$6:$BJ$505,ROW(I989)/2-2,1)&amp; " - " &amp; INDEX(Calculation!$BK$6:$BK$505,ROW(I989)/2-2,1)),"")</f>
        <v/>
      </c>
      <c r="M990" s="45"/>
      <c r="N990" s="92" t="str">
        <f t="shared" si="78"/>
        <v/>
      </c>
      <c r="O990" s="91" t="str">
        <f>IF(MOD(ROW(I989),2)=0,IF( OR(INDEX(Calculation!$BL$6:$BL$505,ROW(I989)/2-2,1)="",AND(INDEX(Calculation!$BL$6:$BL$505,ROW(I989)/2-2,1)="-",INDEX(Calculation!$BJ$6:$BJ$505,ROW(I989)/2-2,1)="-")),"",INDEX(Calculation!$BL$6:$BL$505,ROW(I989)/2-2,1)&amp; " - " &amp; INDEX(Calculation!$BM$6:$BM$505,ROW(I989)/2-2,1)),"")</f>
        <v/>
      </c>
      <c r="P990" s="45"/>
      <c r="Q990" s="92" t="str">
        <f t="shared" si="79"/>
        <v/>
      </c>
      <c r="R990" s="91" t="str">
        <f>IF(MOD(ROW(L989),2)=0,IF( OR(INDEX(Calculation!$BN$6:$BN$505,ROW(L989)/2-2,1)="",AND(INDEX(Calculation!$BN$6:$BN$505,ROW(L989)/2-2,1)="-",INDEX(Calculation!$BL$6:$BL$505,ROW(I989)/2-2,1)="-")),"",INDEX(Calculation!$BN$6:$BN$505,ROW(L989)/2-2,1)&amp; " - " &amp; INDEX(Calculation!$BO$6:$BO$505,ROW(L989)/2-2,1)),"")</f>
        <v/>
      </c>
      <c r="S990" s="63"/>
    </row>
    <row r="991" spans="2:19" x14ac:dyDescent="0.25">
      <c r="B991" s="62"/>
      <c r="C991" s="45"/>
      <c r="D991" s="81"/>
      <c r="E991" s="92" t="str">
        <f t="shared" si="75"/>
        <v/>
      </c>
      <c r="F991" s="91" t="str">
        <f>IF(MOD(ROW(F990),2)=0,IF( LEN(INDEX(Calculation!$BF$6:$BF$505,ROW(F990)/2-2,1))=0,"",INDEX(Calculation!$BF$6:$BF$505,ROW(F990)/2-2,1)&amp; " - " &amp; INDEX(Calculation!$BG$6:$BG$505,ROW(F990)/2-2,1)),"")</f>
        <v/>
      </c>
      <c r="G991" s="45"/>
      <c r="H991" s="92" t="str">
        <f t="shared" si="76"/>
        <v/>
      </c>
      <c r="I991" s="91" t="str">
        <f>IF(MOD(ROW(I990),2)=0,IF( OR(INDEX(Calculation!$BH$6:$BH$505,ROW(I990)/2-2,1)="",AND(INDEX(Calculation!$BH$6:$BH$505,ROW(I990)/2-2,1)="-",INDEX(Calculation!$BG$6:$BG$505,ROW(I990)/2-2,1)="-")),"",INDEX(Calculation!$BH$6:$BH$505,ROW(I990)/2-2,1)&amp; " - " &amp; INDEX(Calculation!$BI$6:$BI$505,ROW(I990)/2-2,1)),"")</f>
        <v/>
      </c>
      <c r="J991" s="45"/>
      <c r="K991" s="92" t="str">
        <f t="shared" si="77"/>
        <v/>
      </c>
      <c r="L991" s="91" t="str">
        <f>IF(MOD(ROW(I990),2)=0,IF( OR(INDEX(Calculation!$BJ$6:$BJ$505,ROW(I990)/2-2,1)="",AND(INDEX(Calculation!$BJ$6:$BJ$505,ROW(I990)/2-2,1)="-",INDEX(Calculation!$BH$6:$BH$505,ROW(I990)/2-2,1)="-")),"",INDEX(Calculation!$BJ$6:$BJ$505,ROW(I990)/2-2,1)&amp; " - " &amp; INDEX(Calculation!$BK$6:$BK$505,ROW(I990)/2-2,1)),"")</f>
        <v/>
      </c>
      <c r="M991" s="45"/>
      <c r="N991" s="92" t="str">
        <f t="shared" si="78"/>
        <v/>
      </c>
      <c r="O991" s="91" t="str">
        <f>IF(MOD(ROW(I990),2)=0,IF( OR(INDEX(Calculation!$BL$6:$BL$505,ROW(I990)/2-2,1)="",AND(INDEX(Calculation!$BL$6:$BL$505,ROW(I990)/2-2,1)="-",INDEX(Calculation!$BJ$6:$BJ$505,ROW(I990)/2-2,1)="-")),"",INDEX(Calculation!$BL$6:$BL$505,ROW(I990)/2-2,1)&amp; " - " &amp; INDEX(Calculation!$BM$6:$BM$505,ROW(I990)/2-2,1)),"")</f>
        <v/>
      </c>
      <c r="P991" s="45"/>
      <c r="Q991" s="92" t="str">
        <f t="shared" si="79"/>
        <v/>
      </c>
      <c r="R991" s="91" t="str">
        <f>IF(MOD(ROW(L990),2)=0,IF( OR(INDEX(Calculation!$BN$6:$BN$505,ROW(L990)/2-2,1)="",AND(INDEX(Calculation!$BN$6:$BN$505,ROW(L990)/2-2,1)="-",INDEX(Calculation!$BL$6:$BL$505,ROW(I990)/2-2,1)="-")),"",INDEX(Calculation!$BN$6:$BN$505,ROW(L990)/2-2,1)&amp; " - " &amp; INDEX(Calculation!$BO$6:$BO$505,ROW(L990)/2-2,1)),"")</f>
        <v/>
      </c>
      <c r="S991" s="63"/>
    </row>
    <row r="992" spans="2:19" x14ac:dyDescent="0.25">
      <c r="B992" s="62"/>
      <c r="C992" s="45"/>
      <c r="D992" s="81"/>
      <c r="E992" s="92" t="str">
        <f t="shared" si="75"/>
        <v/>
      </c>
      <c r="F992" s="91" t="str">
        <f>IF(MOD(ROW(F991),2)=0,IF( LEN(INDEX(Calculation!$BF$6:$BF$505,ROW(F991)/2-2,1))=0,"",INDEX(Calculation!$BF$6:$BF$505,ROW(F991)/2-2,1)&amp; " - " &amp; INDEX(Calculation!$BG$6:$BG$505,ROW(F991)/2-2,1)),"")</f>
        <v/>
      </c>
      <c r="G992" s="45"/>
      <c r="H992" s="92" t="str">
        <f t="shared" si="76"/>
        <v/>
      </c>
      <c r="I992" s="91" t="str">
        <f>IF(MOD(ROW(I991),2)=0,IF( OR(INDEX(Calculation!$BH$6:$BH$505,ROW(I991)/2-2,1)="",AND(INDEX(Calculation!$BH$6:$BH$505,ROW(I991)/2-2,1)="-",INDEX(Calculation!$BG$6:$BG$505,ROW(I991)/2-2,1)="-")),"",INDEX(Calculation!$BH$6:$BH$505,ROW(I991)/2-2,1)&amp; " - " &amp; INDEX(Calculation!$BI$6:$BI$505,ROW(I991)/2-2,1)),"")</f>
        <v/>
      </c>
      <c r="J992" s="45"/>
      <c r="K992" s="92" t="str">
        <f t="shared" si="77"/>
        <v/>
      </c>
      <c r="L992" s="91" t="str">
        <f>IF(MOD(ROW(I991),2)=0,IF( OR(INDEX(Calculation!$BJ$6:$BJ$505,ROW(I991)/2-2,1)="",AND(INDEX(Calculation!$BJ$6:$BJ$505,ROW(I991)/2-2,1)="-",INDEX(Calculation!$BH$6:$BH$505,ROW(I991)/2-2,1)="-")),"",INDEX(Calculation!$BJ$6:$BJ$505,ROW(I991)/2-2,1)&amp; " - " &amp; INDEX(Calculation!$BK$6:$BK$505,ROW(I991)/2-2,1)),"")</f>
        <v/>
      </c>
      <c r="M992" s="45"/>
      <c r="N992" s="92" t="str">
        <f t="shared" si="78"/>
        <v/>
      </c>
      <c r="O992" s="91" t="str">
        <f>IF(MOD(ROW(I991),2)=0,IF( OR(INDEX(Calculation!$BL$6:$BL$505,ROW(I991)/2-2,1)="",AND(INDEX(Calculation!$BL$6:$BL$505,ROW(I991)/2-2,1)="-",INDEX(Calculation!$BJ$6:$BJ$505,ROW(I991)/2-2,1)="-")),"",INDEX(Calculation!$BL$6:$BL$505,ROW(I991)/2-2,1)&amp; " - " &amp; INDEX(Calculation!$BM$6:$BM$505,ROW(I991)/2-2,1)),"")</f>
        <v/>
      </c>
      <c r="P992" s="45"/>
      <c r="Q992" s="92" t="str">
        <f t="shared" si="79"/>
        <v/>
      </c>
      <c r="R992" s="91" t="str">
        <f>IF(MOD(ROW(L991),2)=0,IF( OR(INDEX(Calculation!$BN$6:$BN$505,ROW(L991)/2-2,1)="",AND(INDEX(Calculation!$BN$6:$BN$505,ROW(L991)/2-2,1)="-",INDEX(Calculation!$BL$6:$BL$505,ROW(I991)/2-2,1)="-")),"",INDEX(Calculation!$BN$6:$BN$505,ROW(L991)/2-2,1)&amp; " - " &amp; INDEX(Calculation!$BO$6:$BO$505,ROW(L991)/2-2,1)),"")</f>
        <v/>
      </c>
      <c r="S992" s="63"/>
    </row>
    <row r="993" spans="2:19" x14ac:dyDescent="0.25">
      <c r="B993" s="62"/>
      <c r="C993" s="45"/>
      <c r="D993" s="81"/>
      <c r="E993" s="92" t="str">
        <f t="shared" si="75"/>
        <v/>
      </c>
      <c r="F993" s="91" t="str">
        <f>IF(MOD(ROW(F992),2)=0,IF( LEN(INDEX(Calculation!$BF$6:$BF$505,ROW(F992)/2-2,1))=0,"",INDEX(Calculation!$BF$6:$BF$505,ROW(F992)/2-2,1)&amp; " - " &amp; INDEX(Calculation!$BG$6:$BG$505,ROW(F992)/2-2,1)),"")</f>
        <v/>
      </c>
      <c r="G993" s="45"/>
      <c r="H993" s="92" t="str">
        <f t="shared" si="76"/>
        <v/>
      </c>
      <c r="I993" s="91" t="str">
        <f>IF(MOD(ROW(I992),2)=0,IF( OR(INDEX(Calculation!$BH$6:$BH$505,ROW(I992)/2-2,1)="",AND(INDEX(Calculation!$BH$6:$BH$505,ROW(I992)/2-2,1)="-",INDEX(Calculation!$BG$6:$BG$505,ROW(I992)/2-2,1)="-")),"",INDEX(Calculation!$BH$6:$BH$505,ROW(I992)/2-2,1)&amp; " - " &amp; INDEX(Calculation!$BI$6:$BI$505,ROW(I992)/2-2,1)),"")</f>
        <v/>
      </c>
      <c r="J993" s="45"/>
      <c r="K993" s="92" t="str">
        <f t="shared" si="77"/>
        <v/>
      </c>
      <c r="L993" s="91" t="str">
        <f>IF(MOD(ROW(I992),2)=0,IF( OR(INDEX(Calculation!$BJ$6:$BJ$505,ROW(I992)/2-2,1)="",AND(INDEX(Calculation!$BJ$6:$BJ$505,ROW(I992)/2-2,1)="-",INDEX(Calculation!$BH$6:$BH$505,ROW(I992)/2-2,1)="-")),"",INDEX(Calculation!$BJ$6:$BJ$505,ROW(I992)/2-2,1)&amp; " - " &amp; INDEX(Calculation!$BK$6:$BK$505,ROW(I992)/2-2,1)),"")</f>
        <v/>
      </c>
      <c r="M993" s="45"/>
      <c r="N993" s="92" t="str">
        <f t="shared" si="78"/>
        <v/>
      </c>
      <c r="O993" s="91" t="str">
        <f>IF(MOD(ROW(I992),2)=0,IF( OR(INDEX(Calculation!$BL$6:$BL$505,ROW(I992)/2-2,1)="",AND(INDEX(Calculation!$BL$6:$BL$505,ROW(I992)/2-2,1)="-",INDEX(Calculation!$BJ$6:$BJ$505,ROW(I992)/2-2,1)="-")),"",INDEX(Calculation!$BL$6:$BL$505,ROW(I992)/2-2,1)&amp; " - " &amp; INDEX(Calculation!$BM$6:$BM$505,ROW(I992)/2-2,1)),"")</f>
        <v/>
      </c>
      <c r="P993" s="45"/>
      <c r="Q993" s="92" t="str">
        <f t="shared" si="79"/>
        <v/>
      </c>
      <c r="R993" s="91" t="str">
        <f>IF(MOD(ROW(L992),2)=0,IF( OR(INDEX(Calculation!$BN$6:$BN$505,ROW(L992)/2-2,1)="",AND(INDEX(Calculation!$BN$6:$BN$505,ROW(L992)/2-2,1)="-",INDEX(Calculation!$BL$6:$BL$505,ROW(I992)/2-2,1)="-")),"",INDEX(Calculation!$BN$6:$BN$505,ROW(L992)/2-2,1)&amp; " - " &amp; INDEX(Calculation!$BO$6:$BO$505,ROW(L992)/2-2,1)),"")</f>
        <v/>
      </c>
      <c r="S993" s="63"/>
    </row>
    <row r="994" spans="2:19" x14ac:dyDescent="0.25">
      <c r="B994" s="62"/>
      <c r="C994" s="45"/>
      <c r="D994" s="81"/>
      <c r="E994" s="92" t="str">
        <f t="shared" si="75"/>
        <v/>
      </c>
      <c r="F994" s="91" t="str">
        <f>IF(MOD(ROW(F993),2)=0,IF( LEN(INDEX(Calculation!$BF$6:$BF$505,ROW(F993)/2-2,1))=0,"",INDEX(Calculation!$BF$6:$BF$505,ROW(F993)/2-2,1)&amp; " - " &amp; INDEX(Calculation!$BG$6:$BG$505,ROW(F993)/2-2,1)),"")</f>
        <v/>
      </c>
      <c r="G994" s="45"/>
      <c r="H994" s="92" t="str">
        <f t="shared" si="76"/>
        <v/>
      </c>
      <c r="I994" s="91" t="str">
        <f>IF(MOD(ROW(I993),2)=0,IF( OR(INDEX(Calculation!$BH$6:$BH$505,ROW(I993)/2-2,1)="",AND(INDEX(Calculation!$BH$6:$BH$505,ROW(I993)/2-2,1)="-",INDEX(Calculation!$BG$6:$BG$505,ROW(I993)/2-2,1)="-")),"",INDEX(Calculation!$BH$6:$BH$505,ROW(I993)/2-2,1)&amp; " - " &amp; INDEX(Calculation!$BI$6:$BI$505,ROW(I993)/2-2,1)),"")</f>
        <v/>
      </c>
      <c r="J994" s="45"/>
      <c r="K994" s="92" t="str">
        <f t="shared" si="77"/>
        <v/>
      </c>
      <c r="L994" s="91" t="str">
        <f>IF(MOD(ROW(I993),2)=0,IF( OR(INDEX(Calculation!$BJ$6:$BJ$505,ROW(I993)/2-2,1)="",AND(INDEX(Calculation!$BJ$6:$BJ$505,ROW(I993)/2-2,1)="-",INDEX(Calculation!$BH$6:$BH$505,ROW(I993)/2-2,1)="-")),"",INDEX(Calculation!$BJ$6:$BJ$505,ROW(I993)/2-2,1)&amp; " - " &amp; INDEX(Calculation!$BK$6:$BK$505,ROW(I993)/2-2,1)),"")</f>
        <v/>
      </c>
      <c r="M994" s="45"/>
      <c r="N994" s="92" t="str">
        <f t="shared" si="78"/>
        <v/>
      </c>
      <c r="O994" s="91" t="str">
        <f>IF(MOD(ROW(I993),2)=0,IF( OR(INDEX(Calculation!$BL$6:$BL$505,ROW(I993)/2-2,1)="",AND(INDEX(Calculation!$BL$6:$BL$505,ROW(I993)/2-2,1)="-",INDEX(Calculation!$BJ$6:$BJ$505,ROW(I993)/2-2,1)="-")),"",INDEX(Calculation!$BL$6:$BL$505,ROW(I993)/2-2,1)&amp; " - " &amp; INDEX(Calculation!$BM$6:$BM$505,ROW(I993)/2-2,1)),"")</f>
        <v/>
      </c>
      <c r="P994" s="45"/>
      <c r="Q994" s="92" t="str">
        <f t="shared" si="79"/>
        <v/>
      </c>
      <c r="R994" s="91" t="str">
        <f>IF(MOD(ROW(L993),2)=0,IF( OR(INDEX(Calculation!$BN$6:$BN$505,ROW(L993)/2-2,1)="",AND(INDEX(Calculation!$BN$6:$BN$505,ROW(L993)/2-2,1)="-",INDEX(Calculation!$BL$6:$BL$505,ROW(I993)/2-2,1)="-")),"",INDEX(Calculation!$BN$6:$BN$505,ROW(L993)/2-2,1)&amp; " - " &amp; INDEX(Calculation!$BO$6:$BO$505,ROW(L993)/2-2,1)),"")</f>
        <v/>
      </c>
      <c r="S994" s="63"/>
    </row>
    <row r="995" spans="2:19" x14ac:dyDescent="0.25">
      <c r="B995" s="62"/>
      <c r="C995" s="45"/>
      <c r="D995" s="81"/>
      <c r="E995" s="92" t="str">
        <f t="shared" si="75"/>
        <v/>
      </c>
      <c r="F995" s="91" t="str">
        <f>IF(MOD(ROW(F994),2)=0,IF( LEN(INDEX(Calculation!$BF$6:$BF$505,ROW(F994)/2-2,1))=0,"",INDEX(Calculation!$BF$6:$BF$505,ROW(F994)/2-2,1)&amp; " - " &amp; INDEX(Calculation!$BG$6:$BG$505,ROW(F994)/2-2,1)),"")</f>
        <v/>
      </c>
      <c r="G995" s="45"/>
      <c r="H995" s="92" t="str">
        <f t="shared" si="76"/>
        <v/>
      </c>
      <c r="I995" s="91" t="str">
        <f>IF(MOD(ROW(I994),2)=0,IF( OR(INDEX(Calculation!$BH$6:$BH$505,ROW(I994)/2-2,1)="",AND(INDEX(Calculation!$BH$6:$BH$505,ROW(I994)/2-2,1)="-",INDEX(Calculation!$BG$6:$BG$505,ROW(I994)/2-2,1)="-")),"",INDEX(Calculation!$BH$6:$BH$505,ROW(I994)/2-2,1)&amp; " - " &amp; INDEX(Calculation!$BI$6:$BI$505,ROW(I994)/2-2,1)),"")</f>
        <v/>
      </c>
      <c r="J995" s="45"/>
      <c r="K995" s="92" t="str">
        <f t="shared" si="77"/>
        <v/>
      </c>
      <c r="L995" s="91" t="str">
        <f>IF(MOD(ROW(I994),2)=0,IF( OR(INDEX(Calculation!$BJ$6:$BJ$505,ROW(I994)/2-2,1)="",AND(INDEX(Calculation!$BJ$6:$BJ$505,ROW(I994)/2-2,1)="-",INDEX(Calculation!$BH$6:$BH$505,ROW(I994)/2-2,1)="-")),"",INDEX(Calculation!$BJ$6:$BJ$505,ROW(I994)/2-2,1)&amp; " - " &amp; INDEX(Calculation!$BK$6:$BK$505,ROW(I994)/2-2,1)),"")</f>
        <v/>
      </c>
      <c r="M995" s="45"/>
      <c r="N995" s="92" t="str">
        <f t="shared" si="78"/>
        <v/>
      </c>
      <c r="O995" s="91" t="str">
        <f>IF(MOD(ROW(I994),2)=0,IF( OR(INDEX(Calculation!$BL$6:$BL$505,ROW(I994)/2-2,1)="",AND(INDEX(Calculation!$BL$6:$BL$505,ROW(I994)/2-2,1)="-",INDEX(Calculation!$BJ$6:$BJ$505,ROW(I994)/2-2,1)="-")),"",INDEX(Calculation!$BL$6:$BL$505,ROW(I994)/2-2,1)&amp; " - " &amp; INDEX(Calculation!$BM$6:$BM$505,ROW(I994)/2-2,1)),"")</f>
        <v/>
      </c>
      <c r="P995" s="45"/>
      <c r="Q995" s="92" t="str">
        <f t="shared" si="79"/>
        <v/>
      </c>
      <c r="R995" s="91" t="str">
        <f>IF(MOD(ROW(L994),2)=0,IF( OR(INDEX(Calculation!$BN$6:$BN$505,ROW(L994)/2-2,1)="",AND(INDEX(Calculation!$BN$6:$BN$505,ROW(L994)/2-2,1)="-",INDEX(Calculation!$BL$6:$BL$505,ROW(I994)/2-2,1)="-")),"",INDEX(Calculation!$BN$6:$BN$505,ROW(L994)/2-2,1)&amp; " - " &amp; INDEX(Calculation!$BO$6:$BO$505,ROW(L994)/2-2,1)),"")</f>
        <v/>
      </c>
      <c r="S995" s="63"/>
    </row>
    <row r="996" spans="2:19" x14ac:dyDescent="0.25">
      <c r="B996" s="62"/>
      <c r="C996" s="45"/>
      <c r="D996" s="81"/>
      <c r="E996" s="92" t="str">
        <f t="shared" si="75"/>
        <v/>
      </c>
      <c r="F996" s="91" t="str">
        <f>IF(MOD(ROW(F995),2)=0,IF( LEN(INDEX(Calculation!$BF$6:$BF$505,ROW(F995)/2-2,1))=0,"",INDEX(Calculation!$BF$6:$BF$505,ROW(F995)/2-2,1)&amp; " - " &amp; INDEX(Calculation!$BG$6:$BG$505,ROW(F995)/2-2,1)),"")</f>
        <v/>
      </c>
      <c r="G996" s="45"/>
      <c r="H996" s="92" t="str">
        <f t="shared" si="76"/>
        <v/>
      </c>
      <c r="I996" s="91" t="str">
        <f>IF(MOD(ROW(I995),2)=0,IF( OR(INDEX(Calculation!$BH$6:$BH$505,ROW(I995)/2-2,1)="",AND(INDEX(Calculation!$BH$6:$BH$505,ROW(I995)/2-2,1)="-",INDEX(Calculation!$BG$6:$BG$505,ROW(I995)/2-2,1)="-")),"",INDEX(Calculation!$BH$6:$BH$505,ROW(I995)/2-2,1)&amp; " - " &amp; INDEX(Calculation!$BI$6:$BI$505,ROW(I995)/2-2,1)),"")</f>
        <v/>
      </c>
      <c r="J996" s="45"/>
      <c r="K996" s="92" t="str">
        <f t="shared" si="77"/>
        <v/>
      </c>
      <c r="L996" s="91" t="str">
        <f>IF(MOD(ROW(I995),2)=0,IF( OR(INDEX(Calculation!$BJ$6:$BJ$505,ROW(I995)/2-2,1)="",AND(INDEX(Calculation!$BJ$6:$BJ$505,ROW(I995)/2-2,1)="-",INDEX(Calculation!$BH$6:$BH$505,ROW(I995)/2-2,1)="-")),"",INDEX(Calculation!$BJ$6:$BJ$505,ROW(I995)/2-2,1)&amp; " - " &amp; INDEX(Calculation!$BK$6:$BK$505,ROW(I995)/2-2,1)),"")</f>
        <v/>
      </c>
      <c r="M996" s="45"/>
      <c r="N996" s="92" t="str">
        <f t="shared" si="78"/>
        <v/>
      </c>
      <c r="O996" s="91" t="str">
        <f>IF(MOD(ROW(I995),2)=0,IF( OR(INDEX(Calculation!$BL$6:$BL$505,ROW(I995)/2-2,1)="",AND(INDEX(Calculation!$BL$6:$BL$505,ROW(I995)/2-2,1)="-",INDEX(Calculation!$BJ$6:$BJ$505,ROW(I995)/2-2,1)="-")),"",INDEX(Calculation!$BL$6:$BL$505,ROW(I995)/2-2,1)&amp; " - " &amp; INDEX(Calculation!$BM$6:$BM$505,ROW(I995)/2-2,1)),"")</f>
        <v/>
      </c>
      <c r="P996" s="45"/>
      <c r="Q996" s="92" t="str">
        <f t="shared" si="79"/>
        <v/>
      </c>
      <c r="R996" s="91" t="str">
        <f>IF(MOD(ROW(L995),2)=0,IF( OR(INDEX(Calculation!$BN$6:$BN$505,ROW(L995)/2-2,1)="",AND(INDEX(Calculation!$BN$6:$BN$505,ROW(L995)/2-2,1)="-",INDEX(Calculation!$BL$6:$BL$505,ROW(I995)/2-2,1)="-")),"",INDEX(Calculation!$BN$6:$BN$505,ROW(L995)/2-2,1)&amp; " - " &amp; INDEX(Calculation!$BO$6:$BO$505,ROW(L995)/2-2,1)),"")</f>
        <v/>
      </c>
      <c r="S996" s="63"/>
    </row>
    <row r="997" spans="2:19" x14ac:dyDescent="0.25">
      <c r="B997" s="62"/>
      <c r="C997" s="45"/>
      <c r="D997" s="81"/>
      <c r="E997" s="92" t="str">
        <f t="shared" si="75"/>
        <v/>
      </c>
      <c r="F997" s="91" t="str">
        <f>IF(MOD(ROW(F996),2)=0,IF( LEN(INDEX(Calculation!$BF$6:$BF$505,ROW(F996)/2-2,1))=0,"",INDEX(Calculation!$BF$6:$BF$505,ROW(F996)/2-2,1)&amp; " - " &amp; INDEX(Calculation!$BG$6:$BG$505,ROW(F996)/2-2,1)),"")</f>
        <v/>
      </c>
      <c r="G997" s="45"/>
      <c r="H997" s="92" t="str">
        <f t="shared" si="76"/>
        <v/>
      </c>
      <c r="I997" s="91" t="str">
        <f>IF(MOD(ROW(I996),2)=0,IF( OR(INDEX(Calculation!$BH$6:$BH$505,ROW(I996)/2-2,1)="",AND(INDEX(Calculation!$BH$6:$BH$505,ROW(I996)/2-2,1)="-",INDEX(Calculation!$BG$6:$BG$505,ROW(I996)/2-2,1)="-")),"",INDEX(Calculation!$BH$6:$BH$505,ROW(I996)/2-2,1)&amp; " - " &amp; INDEX(Calculation!$BI$6:$BI$505,ROW(I996)/2-2,1)),"")</f>
        <v/>
      </c>
      <c r="J997" s="45"/>
      <c r="K997" s="92" t="str">
        <f t="shared" si="77"/>
        <v/>
      </c>
      <c r="L997" s="91" t="str">
        <f>IF(MOD(ROW(I996),2)=0,IF( OR(INDEX(Calculation!$BJ$6:$BJ$505,ROW(I996)/2-2,1)="",AND(INDEX(Calculation!$BJ$6:$BJ$505,ROW(I996)/2-2,1)="-",INDEX(Calculation!$BH$6:$BH$505,ROW(I996)/2-2,1)="-")),"",INDEX(Calculation!$BJ$6:$BJ$505,ROW(I996)/2-2,1)&amp; " - " &amp; INDEX(Calculation!$BK$6:$BK$505,ROW(I996)/2-2,1)),"")</f>
        <v/>
      </c>
      <c r="M997" s="45"/>
      <c r="N997" s="92" t="str">
        <f t="shared" si="78"/>
        <v/>
      </c>
      <c r="O997" s="91" t="str">
        <f>IF(MOD(ROW(I996),2)=0,IF( OR(INDEX(Calculation!$BL$6:$BL$505,ROW(I996)/2-2,1)="",AND(INDEX(Calculation!$BL$6:$BL$505,ROW(I996)/2-2,1)="-",INDEX(Calculation!$BJ$6:$BJ$505,ROW(I996)/2-2,1)="-")),"",INDEX(Calculation!$BL$6:$BL$505,ROW(I996)/2-2,1)&amp; " - " &amp; INDEX(Calculation!$BM$6:$BM$505,ROW(I996)/2-2,1)),"")</f>
        <v/>
      </c>
      <c r="P997" s="45"/>
      <c r="Q997" s="92" t="str">
        <f t="shared" si="79"/>
        <v/>
      </c>
      <c r="R997" s="91" t="str">
        <f>IF(MOD(ROW(L996),2)=0,IF( OR(INDEX(Calculation!$BN$6:$BN$505,ROW(L996)/2-2,1)="",AND(INDEX(Calculation!$BN$6:$BN$505,ROW(L996)/2-2,1)="-",INDEX(Calculation!$BL$6:$BL$505,ROW(I996)/2-2,1)="-")),"",INDEX(Calculation!$BN$6:$BN$505,ROW(L996)/2-2,1)&amp; " - " &amp; INDEX(Calculation!$BO$6:$BO$505,ROW(L996)/2-2,1)),"")</f>
        <v/>
      </c>
      <c r="S997" s="63"/>
    </row>
    <row r="998" spans="2:19" x14ac:dyDescent="0.25">
      <c r="B998" s="62"/>
      <c r="C998" s="45"/>
      <c r="D998" s="81"/>
      <c r="E998" s="92" t="str">
        <f t="shared" si="75"/>
        <v/>
      </c>
      <c r="F998" s="91" t="str">
        <f>IF(MOD(ROW(F997),2)=0,IF( LEN(INDEX(Calculation!$BF$6:$BF$505,ROW(F997)/2-2,1))=0,"",INDEX(Calculation!$BF$6:$BF$505,ROW(F997)/2-2,1)&amp; " - " &amp; INDEX(Calculation!$BG$6:$BG$505,ROW(F997)/2-2,1)),"")</f>
        <v/>
      </c>
      <c r="G998" s="45"/>
      <c r="H998" s="92" t="str">
        <f t="shared" si="76"/>
        <v/>
      </c>
      <c r="I998" s="91" t="str">
        <f>IF(MOD(ROW(I997),2)=0,IF( OR(INDEX(Calculation!$BH$6:$BH$505,ROW(I997)/2-2,1)="",AND(INDEX(Calculation!$BH$6:$BH$505,ROW(I997)/2-2,1)="-",INDEX(Calculation!$BG$6:$BG$505,ROW(I997)/2-2,1)="-")),"",INDEX(Calculation!$BH$6:$BH$505,ROW(I997)/2-2,1)&amp; " - " &amp; INDEX(Calculation!$BI$6:$BI$505,ROW(I997)/2-2,1)),"")</f>
        <v/>
      </c>
      <c r="J998" s="45"/>
      <c r="K998" s="92" t="str">
        <f t="shared" si="77"/>
        <v/>
      </c>
      <c r="L998" s="91" t="str">
        <f>IF(MOD(ROW(I997),2)=0,IF( OR(INDEX(Calculation!$BJ$6:$BJ$505,ROW(I997)/2-2,1)="",AND(INDEX(Calculation!$BJ$6:$BJ$505,ROW(I997)/2-2,1)="-",INDEX(Calculation!$BH$6:$BH$505,ROW(I997)/2-2,1)="-")),"",INDEX(Calculation!$BJ$6:$BJ$505,ROW(I997)/2-2,1)&amp; " - " &amp; INDEX(Calculation!$BK$6:$BK$505,ROW(I997)/2-2,1)),"")</f>
        <v/>
      </c>
      <c r="M998" s="45"/>
      <c r="N998" s="92" t="str">
        <f t="shared" si="78"/>
        <v/>
      </c>
      <c r="O998" s="91" t="str">
        <f>IF(MOD(ROW(I997),2)=0,IF( OR(INDEX(Calculation!$BL$6:$BL$505,ROW(I997)/2-2,1)="",AND(INDEX(Calculation!$BL$6:$BL$505,ROW(I997)/2-2,1)="-",INDEX(Calculation!$BJ$6:$BJ$505,ROW(I997)/2-2,1)="-")),"",INDEX(Calculation!$BL$6:$BL$505,ROW(I997)/2-2,1)&amp; " - " &amp; INDEX(Calculation!$BM$6:$BM$505,ROW(I997)/2-2,1)),"")</f>
        <v/>
      </c>
      <c r="P998" s="45"/>
      <c r="Q998" s="92" t="str">
        <f t="shared" si="79"/>
        <v/>
      </c>
      <c r="R998" s="91" t="str">
        <f>IF(MOD(ROW(L997),2)=0,IF( OR(INDEX(Calculation!$BN$6:$BN$505,ROW(L997)/2-2,1)="",AND(INDEX(Calculation!$BN$6:$BN$505,ROW(L997)/2-2,1)="-",INDEX(Calculation!$BL$6:$BL$505,ROW(I997)/2-2,1)="-")),"",INDEX(Calculation!$BN$6:$BN$505,ROW(L997)/2-2,1)&amp; " - " &amp; INDEX(Calculation!$BO$6:$BO$505,ROW(L997)/2-2,1)),"")</f>
        <v/>
      </c>
      <c r="S998" s="63"/>
    </row>
    <row r="999" spans="2:19" x14ac:dyDescent="0.25">
      <c r="B999" s="62"/>
      <c r="C999" s="45"/>
      <c r="D999" s="81"/>
      <c r="E999" s="92" t="str">
        <f t="shared" si="75"/>
        <v/>
      </c>
      <c r="F999" s="91" t="str">
        <f>IF(MOD(ROW(F998),2)=0,IF( LEN(INDEX(Calculation!$BF$6:$BF$505,ROW(F998)/2-2,1))=0,"",INDEX(Calculation!$BF$6:$BF$505,ROW(F998)/2-2,1)&amp; " - " &amp; INDEX(Calculation!$BG$6:$BG$505,ROW(F998)/2-2,1)),"")</f>
        <v/>
      </c>
      <c r="G999" s="45"/>
      <c r="H999" s="92" t="str">
        <f t="shared" si="76"/>
        <v/>
      </c>
      <c r="I999" s="91" t="str">
        <f>IF(MOD(ROW(I998),2)=0,IF( OR(INDEX(Calculation!$BH$6:$BH$505,ROW(I998)/2-2,1)="",AND(INDEX(Calculation!$BH$6:$BH$505,ROW(I998)/2-2,1)="-",INDEX(Calculation!$BG$6:$BG$505,ROW(I998)/2-2,1)="-")),"",INDEX(Calculation!$BH$6:$BH$505,ROW(I998)/2-2,1)&amp; " - " &amp; INDEX(Calculation!$BI$6:$BI$505,ROW(I998)/2-2,1)),"")</f>
        <v/>
      </c>
      <c r="J999" s="45"/>
      <c r="K999" s="92" t="str">
        <f t="shared" si="77"/>
        <v/>
      </c>
      <c r="L999" s="91" t="str">
        <f>IF(MOD(ROW(I998),2)=0,IF( OR(INDEX(Calculation!$BJ$6:$BJ$505,ROW(I998)/2-2,1)="",AND(INDEX(Calculation!$BJ$6:$BJ$505,ROW(I998)/2-2,1)="-",INDEX(Calculation!$BH$6:$BH$505,ROW(I998)/2-2,1)="-")),"",INDEX(Calculation!$BJ$6:$BJ$505,ROW(I998)/2-2,1)&amp; " - " &amp; INDEX(Calculation!$BK$6:$BK$505,ROW(I998)/2-2,1)),"")</f>
        <v/>
      </c>
      <c r="M999" s="45"/>
      <c r="N999" s="92" t="str">
        <f t="shared" si="78"/>
        <v/>
      </c>
      <c r="O999" s="91" t="str">
        <f>IF(MOD(ROW(I998),2)=0,IF( OR(INDEX(Calculation!$BL$6:$BL$505,ROW(I998)/2-2,1)="",AND(INDEX(Calculation!$BL$6:$BL$505,ROW(I998)/2-2,1)="-",INDEX(Calculation!$BJ$6:$BJ$505,ROW(I998)/2-2,1)="-")),"",INDEX(Calculation!$BL$6:$BL$505,ROW(I998)/2-2,1)&amp; " - " &amp; INDEX(Calculation!$BM$6:$BM$505,ROW(I998)/2-2,1)),"")</f>
        <v/>
      </c>
      <c r="P999" s="45"/>
      <c r="Q999" s="92" t="str">
        <f t="shared" si="79"/>
        <v/>
      </c>
      <c r="R999" s="91" t="str">
        <f>IF(MOD(ROW(L998),2)=0,IF( OR(INDEX(Calculation!$BN$6:$BN$505,ROW(L998)/2-2,1)="",AND(INDEX(Calculation!$BN$6:$BN$505,ROW(L998)/2-2,1)="-",INDEX(Calculation!$BL$6:$BL$505,ROW(I998)/2-2,1)="-")),"",INDEX(Calculation!$BN$6:$BN$505,ROW(L998)/2-2,1)&amp; " - " &amp; INDEX(Calculation!$BO$6:$BO$505,ROW(L998)/2-2,1)),"")</f>
        <v/>
      </c>
      <c r="S999" s="63"/>
    </row>
    <row r="1000" spans="2:19" x14ac:dyDescent="0.25">
      <c r="B1000" s="62"/>
      <c r="C1000" s="45"/>
      <c r="D1000" s="81"/>
      <c r="E1000" s="92" t="str">
        <f t="shared" si="75"/>
        <v/>
      </c>
      <c r="F1000" s="91" t="str">
        <f>IF(MOD(ROW(F999),2)=0,IF( LEN(INDEX(Calculation!$BF$6:$BF$505,ROW(F999)/2-2,1))=0,"",INDEX(Calculation!$BF$6:$BF$505,ROW(F999)/2-2,1)&amp; " - " &amp; INDEX(Calculation!$BG$6:$BG$505,ROW(F999)/2-2,1)),"")</f>
        <v/>
      </c>
      <c r="G1000" s="45"/>
      <c r="H1000" s="92" t="str">
        <f t="shared" si="76"/>
        <v/>
      </c>
      <c r="I1000" s="91" t="str">
        <f>IF(MOD(ROW(I999),2)=0,IF( OR(INDEX(Calculation!$BH$6:$BH$505,ROW(I999)/2-2,1)="",AND(INDEX(Calculation!$BH$6:$BH$505,ROW(I999)/2-2,1)="-",INDEX(Calculation!$BG$6:$BG$505,ROW(I999)/2-2,1)="-")),"",INDEX(Calculation!$BH$6:$BH$505,ROW(I999)/2-2,1)&amp; " - " &amp; INDEX(Calculation!$BI$6:$BI$505,ROW(I999)/2-2,1)),"")</f>
        <v/>
      </c>
      <c r="J1000" s="45"/>
      <c r="K1000" s="92" t="str">
        <f t="shared" si="77"/>
        <v/>
      </c>
      <c r="L1000" s="91" t="str">
        <f>IF(MOD(ROW(I999),2)=0,IF( OR(INDEX(Calculation!$BJ$6:$BJ$505,ROW(I999)/2-2,1)="",AND(INDEX(Calculation!$BJ$6:$BJ$505,ROW(I999)/2-2,1)="-",INDEX(Calculation!$BH$6:$BH$505,ROW(I999)/2-2,1)="-")),"",INDEX(Calculation!$BJ$6:$BJ$505,ROW(I999)/2-2,1)&amp; " - " &amp; INDEX(Calculation!$BK$6:$BK$505,ROW(I999)/2-2,1)),"")</f>
        <v/>
      </c>
      <c r="M1000" s="45"/>
      <c r="N1000" s="92" t="str">
        <f t="shared" si="78"/>
        <v/>
      </c>
      <c r="O1000" s="91" t="str">
        <f>IF(MOD(ROW(I999),2)=0,IF( OR(INDEX(Calculation!$BL$6:$BL$505,ROW(I999)/2-2,1)="",AND(INDEX(Calculation!$BL$6:$BL$505,ROW(I999)/2-2,1)="-",INDEX(Calculation!$BJ$6:$BJ$505,ROW(I999)/2-2,1)="-")),"",INDEX(Calculation!$BL$6:$BL$505,ROW(I999)/2-2,1)&amp; " - " &amp; INDEX(Calculation!$BM$6:$BM$505,ROW(I999)/2-2,1)),"")</f>
        <v/>
      </c>
      <c r="P1000" s="45"/>
      <c r="Q1000" s="92" t="str">
        <f t="shared" si="79"/>
        <v/>
      </c>
      <c r="R1000" s="91" t="str">
        <f>IF(MOD(ROW(L999),2)=0,IF( OR(INDEX(Calculation!$BN$6:$BN$505,ROW(L999)/2-2,1)="",AND(INDEX(Calculation!$BN$6:$BN$505,ROW(L999)/2-2,1)="-",INDEX(Calculation!$BL$6:$BL$505,ROW(I999)/2-2,1)="-")),"",INDEX(Calculation!$BN$6:$BN$505,ROW(L999)/2-2,1)&amp; " - " &amp; INDEX(Calculation!$BO$6:$BO$505,ROW(L999)/2-2,1)),"")</f>
        <v/>
      </c>
      <c r="S1000" s="63"/>
    </row>
    <row r="1001" spans="2:19" x14ac:dyDescent="0.25">
      <c r="B1001" s="62"/>
      <c r="C1001" s="45"/>
      <c r="D1001" s="81"/>
      <c r="E1001" s="92" t="str">
        <f t="shared" si="75"/>
        <v/>
      </c>
      <c r="F1001" s="91" t="str">
        <f>IF(MOD(ROW(F1000),2)=0,IF( LEN(INDEX(Calculation!$BF$6:$BF$505,ROW(F1000)/2-2,1))=0,"",INDEX(Calculation!$BF$6:$BF$505,ROW(F1000)/2-2,1)&amp; " - " &amp; INDEX(Calculation!$BG$6:$BG$505,ROW(F1000)/2-2,1)),"")</f>
        <v/>
      </c>
      <c r="G1001" s="45"/>
      <c r="H1001" s="92" t="str">
        <f t="shared" si="76"/>
        <v/>
      </c>
      <c r="I1001" s="91" t="str">
        <f>IF(MOD(ROW(I1000),2)=0,IF( OR(INDEX(Calculation!$BH$6:$BH$505,ROW(I1000)/2-2,1)="",AND(INDEX(Calculation!$BH$6:$BH$505,ROW(I1000)/2-2,1)="-",INDEX(Calculation!$BG$6:$BG$505,ROW(I1000)/2-2,1)="-")),"",INDEX(Calculation!$BH$6:$BH$505,ROW(I1000)/2-2,1)&amp; " - " &amp; INDEX(Calculation!$BI$6:$BI$505,ROW(I1000)/2-2,1)),"")</f>
        <v/>
      </c>
      <c r="J1001" s="45"/>
      <c r="K1001" s="92" t="str">
        <f t="shared" si="77"/>
        <v/>
      </c>
      <c r="L1001" s="91" t="str">
        <f>IF(MOD(ROW(I1000),2)=0,IF( OR(INDEX(Calculation!$BJ$6:$BJ$505,ROW(I1000)/2-2,1)="",AND(INDEX(Calculation!$BJ$6:$BJ$505,ROW(I1000)/2-2,1)="-",INDEX(Calculation!$BH$6:$BH$505,ROW(I1000)/2-2,1)="-")),"",INDEX(Calculation!$BJ$6:$BJ$505,ROW(I1000)/2-2,1)&amp; " - " &amp; INDEX(Calculation!$BK$6:$BK$505,ROW(I1000)/2-2,1)),"")</f>
        <v/>
      </c>
      <c r="M1001" s="45"/>
      <c r="N1001" s="92" t="str">
        <f t="shared" si="78"/>
        <v/>
      </c>
      <c r="O1001" s="91" t="str">
        <f>IF(MOD(ROW(I1000),2)=0,IF( OR(INDEX(Calculation!$BL$6:$BL$505,ROW(I1000)/2-2,1)="",AND(INDEX(Calculation!$BL$6:$BL$505,ROW(I1000)/2-2,1)="-",INDEX(Calculation!$BJ$6:$BJ$505,ROW(I1000)/2-2,1)="-")),"",INDEX(Calculation!$BL$6:$BL$505,ROW(I1000)/2-2,1)&amp; " - " &amp; INDEX(Calculation!$BM$6:$BM$505,ROW(I1000)/2-2,1)),"")</f>
        <v/>
      </c>
      <c r="P1001" s="45"/>
      <c r="Q1001" s="92" t="str">
        <f t="shared" si="79"/>
        <v/>
      </c>
      <c r="R1001" s="91" t="str">
        <f>IF(MOD(ROW(L1000),2)=0,IF( OR(INDEX(Calculation!$BN$6:$BN$505,ROW(L1000)/2-2,1)="",AND(INDEX(Calculation!$BN$6:$BN$505,ROW(L1000)/2-2,1)="-",INDEX(Calculation!$BL$6:$BL$505,ROW(I1000)/2-2,1)="-")),"",INDEX(Calculation!$BN$6:$BN$505,ROW(L1000)/2-2,1)&amp; " - " &amp; INDEX(Calculation!$BO$6:$BO$505,ROW(L1000)/2-2,1)),"")</f>
        <v/>
      </c>
      <c r="S1001" s="63"/>
    </row>
    <row r="1002" spans="2:19" x14ac:dyDescent="0.25">
      <c r="B1002" s="62"/>
      <c r="C1002" s="45"/>
      <c r="D1002" s="81"/>
      <c r="E1002" s="92" t="str">
        <f t="shared" si="75"/>
        <v/>
      </c>
      <c r="F1002" s="91" t="str">
        <f>IF(MOD(ROW(F1001),2)=0,IF( LEN(INDEX(Calculation!$BF$6:$BF$505,ROW(F1001)/2-2,1))=0,"",INDEX(Calculation!$BF$6:$BF$505,ROW(F1001)/2-2,1)&amp; " - " &amp; INDEX(Calculation!$BG$6:$BG$505,ROW(F1001)/2-2,1)),"")</f>
        <v/>
      </c>
      <c r="G1002" s="45"/>
      <c r="H1002" s="92" t="str">
        <f t="shared" si="76"/>
        <v/>
      </c>
      <c r="I1002" s="91" t="str">
        <f>IF(MOD(ROW(I1001),2)=0,IF( OR(INDEX(Calculation!$BH$6:$BH$505,ROW(I1001)/2-2,1)="",AND(INDEX(Calculation!$BH$6:$BH$505,ROW(I1001)/2-2,1)="-",INDEX(Calculation!$BG$6:$BG$505,ROW(I1001)/2-2,1)="-")),"",INDEX(Calculation!$BH$6:$BH$505,ROW(I1001)/2-2,1)&amp; " - " &amp; INDEX(Calculation!$BI$6:$BI$505,ROW(I1001)/2-2,1)),"")</f>
        <v/>
      </c>
      <c r="J1002" s="45"/>
      <c r="K1002" s="92" t="str">
        <f t="shared" si="77"/>
        <v/>
      </c>
      <c r="L1002" s="91" t="str">
        <f>IF(MOD(ROW(I1001),2)=0,IF( OR(INDEX(Calculation!$BJ$6:$BJ$505,ROW(I1001)/2-2,1)="",AND(INDEX(Calculation!$BJ$6:$BJ$505,ROW(I1001)/2-2,1)="-",INDEX(Calculation!$BH$6:$BH$505,ROW(I1001)/2-2,1)="-")),"",INDEX(Calculation!$BJ$6:$BJ$505,ROW(I1001)/2-2,1)&amp; " - " &amp; INDEX(Calculation!$BK$6:$BK$505,ROW(I1001)/2-2,1)),"")</f>
        <v/>
      </c>
      <c r="M1002" s="45"/>
      <c r="N1002" s="92" t="str">
        <f t="shared" si="78"/>
        <v/>
      </c>
      <c r="O1002" s="91" t="str">
        <f>IF(MOD(ROW(I1001),2)=0,IF( OR(INDEX(Calculation!$BL$6:$BL$505,ROW(I1001)/2-2,1)="",AND(INDEX(Calculation!$BL$6:$BL$505,ROW(I1001)/2-2,1)="-",INDEX(Calculation!$BJ$6:$BJ$505,ROW(I1001)/2-2,1)="-")),"",INDEX(Calculation!$BL$6:$BL$505,ROW(I1001)/2-2,1)&amp; " - " &amp; INDEX(Calculation!$BM$6:$BM$505,ROW(I1001)/2-2,1)),"")</f>
        <v/>
      </c>
      <c r="P1002" s="45"/>
      <c r="Q1002" s="92" t="str">
        <f t="shared" si="79"/>
        <v/>
      </c>
      <c r="R1002" s="91" t="str">
        <f>IF(MOD(ROW(L1001),2)=0,IF( OR(INDEX(Calculation!$BN$6:$BN$505,ROW(L1001)/2-2,1)="",AND(INDEX(Calculation!$BN$6:$BN$505,ROW(L1001)/2-2,1)="-",INDEX(Calculation!$BL$6:$BL$505,ROW(I1001)/2-2,1)="-")),"",INDEX(Calculation!$BN$6:$BN$505,ROW(L1001)/2-2,1)&amp; " - " &amp; INDEX(Calculation!$BO$6:$BO$505,ROW(L1001)/2-2,1)),"")</f>
        <v/>
      </c>
      <c r="S1002" s="63"/>
    </row>
    <row r="1003" spans="2:19" x14ac:dyDescent="0.25">
      <c r="B1003" s="62"/>
      <c r="C1003" s="45"/>
      <c r="D1003" s="81"/>
      <c r="E1003" s="92" t="str">
        <f t="shared" si="75"/>
        <v/>
      </c>
      <c r="F1003" s="91" t="str">
        <f>IF(MOD(ROW(F1002),2)=0,IF( LEN(INDEX(Calculation!$BF$6:$BF$505,ROW(F1002)/2-2,1))=0,"",INDEX(Calculation!$BF$6:$BF$505,ROW(F1002)/2-2,1)&amp; " - " &amp; INDEX(Calculation!$BG$6:$BG$505,ROW(F1002)/2-2,1)),"")</f>
        <v/>
      </c>
      <c r="G1003" s="45"/>
      <c r="H1003" s="92" t="str">
        <f t="shared" si="76"/>
        <v/>
      </c>
      <c r="I1003" s="91" t="str">
        <f>IF(MOD(ROW(I1002),2)=0,IF( OR(INDEX(Calculation!$BH$6:$BH$505,ROW(I1002)/2-2,1)="",AND(INDEX(Calculation!$BH$6:$BH$505,ROW(I1002)/2-2,1)="-",INDEX(Calculation!$BG$6:$BG$505,ROW(I1002)/2-2,1)="-")),"",INDEX(Calculation!$BH$6:$BH$505,ROW(I1002)/2-2,1)&amp; " - " &amp; INDEX(Calculation!$BI$6:$BI$505,ROW(I1002)/2-2,1)),"")</f>
        <v/>
      </c>
      <c r="J1003" s="45"/>
      <c r="K1003" s="92" t="str">
        <f t="shared" si="77"/>
        <v/>
      </c>
      <c r="L1003" s="91" t="str">
        <f>IF(MOD(ROW(I1002),2)=0,IF( OR(INDEX(Calculation!$BJ$6:$BJ$505,ROW(I1002)/2-2,1)="",AND(INDEX(Calculation!$BJ$6:$BJ$505,ROW(I1002)/2-2,1)="-",INDEX(Calculation!$BH$6:$BH$505,ROW(I1002)/2-2,1)="-")),"",INDEX(Calculation!$BJ$6:$BJ$505,ROW(I1002)/2-2,1)&amp; " - " &amp; INDEX(Calculation!$BK$6:$BK$505,ROW(I1002)/2-2,1)),"")</f>
        <v/>
      </c>
      <c r="M1003" s="45"/>
      <c r="N1003" s="92" t="str">
        <f t="shared" si="78"/>
        <v/>
      </c>
      <c r="O1003" s="91" t="str">
        <f>IF(MOD(ROW(I1002),2)=0,IF( OR(INDEX(Calculation!$BL$6:$BL$505,ROW(I1002)/2-2,1)="",AND(INDEX(Calculation!$BL$6:$BL$505,ROW(I1002)/2-2,1)="-",INDEX(Calculation!$BJ$6:$BJ$505,ROW(I1002)/2-2,1)="-")),"",INDEX(Calculation!$BL$6:$BL$505,ROW(I1002)/2-2,1)&amp; " - " &amp; INDEX(Calculation!$BM$6:$BM$505,ROW(I1002)/2-2,1)),"")</f>
        <v/>
      </c>
      <c r="P1003" s="45"/>
      <c r="Q1003" s="92" t="str">
        <f t="shared" si="79"/>
        <v/>
      </c>
      <c r="R1003" s="91" t="str">
        <f>IF(MOD(ROW(L1002),2)=0,IF( OR(INDEX(Calculation!$BN$6:$BN$505,ROW(L1002)/2-2,1)="",AND(INDEX(Calculation!$BN$6:$BN$505,ROW(L1002)/2-2,1)="-",INDEX(Calculation!$BL$6:$BL$505,ROW(I1002)/2-2,1)="-")),"",INDEX(Calculation!$BN$6:$BN$505,ROW(L1002)/2-2,1)&amp; " - " &amp; INDEX(Calculation!$BO$6:$BO$505,ROW(L1002)/2-2,1)),"")</f>
        <v/>
      </c>
      <c r="S1003" s="63"/>
    </row>
    <row r="1004" spans="2:19" x14ac:dyDescent="0.25">
      <c r="B1004" s="62"/>
      <c r="C1004" s="45"/>
      <c r="D1004" s="81"/>
      <c r="E1004" s="92" t="str">
        <f t="shared" si="75"/>
        <v/>
      </c>
      <c r="F1004" s="91" t="str">
        <f>IF(MOD(ROW(F1003),2)=0,IF( LEN(INDEX(Calculation!$BF$6:$BF$505,ROW(F1003)/2-2,1))=0,"",INDEX(Calculation!$BF$6:$BF$505,ROW(F1003)/2-2,1)&amp; " - " &amp; INDEX(Calculation!$BG$6:$BG$505,ROW(F1003)/2-2,1)),"")</f>
        <v/>
      </c>
      <c r="G1004" s="45"/>
      <c r="H1004" s="92" t="str">
        <f t="shared" si="76"/>
        <v/>
      </c>
      <c r="I1004" s="91" t="str">
        <f>IF(MOD(ROW(I1003),2)=0,IF( OR(INDEX(Calculation!$BH$6:$BH$505,ROW(I1003)/2-2,1)="",AND(INDEX(Calculation!$BH$6:$BH$505,ROW(I1003)/2-2,1)="-",INDEX(Calculation!$BG$6:$BG$505,ROW(I1003)/2-2,1)="-")),"",INDEX(Calculation!$BH$6:$BH$505,ROW(I1003)/2-2,1)&amp; " - " &amp; INDEX(Calculation!$BI$6:$BI$505,ROW(I1003)/2-2,1)),"")</f>
        <v/>
      </c>
      <c r="J1004" s="45"/>
      <c r="K1004" s="92" t="str">
        <f t="shared" si="77"/>
        <v/>
      </c>
      <c r="L1004" s="91" t="str">
        <f>IF(MOD(ROW(I1003),2)=0,IF( OR(INDEX(Calculation!$BJ$6:$BJ$505,ROW(I1003)/2-2,1)="",AND(INDEX(Calculation!$BJ$6:$BJ$505,ROW(I1003)/2-2,1)="-",INDEX(Calculation!$BH$6:$BH$505,ROW(I1003)/2-2,1)="-")),"",INDEX(Calculation!$BJ$6:$BJ$505,ROW(I1003)/2-2,1)&amp; " - " &amp; INDEX(Calculation!$BK$6:$BK$505,ROW(I1003)/2-2,1)),"")</f>
        <v/>
      </c>
      <c r="M1004" s="45"/>
      <c r="N1004" s="92" t="str">
        <f t="shared" si="78"/>
        <v/>
      </c>
      <c r="O1004" s="91" t="str">
        <f>IF(MOD(ROW(I1003),2)=0,IF( OR(INDEX(Calculation!$BL$6:$BL$505,ROW(I1003)/2-2,1)="",AND(INDEX(Calculation!$BL$6:$BL$505,ROW(I1003)/2-2,1)="-",INDEX(Calculation!$BJ$6:$BJ$505,ROW(I1003)/2-2,1)="-")),"",INDEX(Calculation!$BL$6:$BL$505,ROW(I1003)/2-2,1)&amp; " - " &amp; INDEX(Calculation!$BM$6:$BM$505,ROW(I1003)/2-2,1)),"")</f>
        <v/>
      </c>
      <c r="P1004" s="45"/>
      <c r="Q1004" s="92" t="str">
        <f t="shared" si="79"/>
        <v/>
      </c>
      <c r="R1004" s="91" t="str">
        <f>IF(MOD(ROW(L1003),2)=0,IF( OR(INDEX(Calculation!$BN$6:$BN$505,ROW(L1003)/2-2,1)="",AND(INDEX(Calculation!$BN$6:$BN$505,ROW(L1003)/2-2,1)="-",INDEX(Calculation!$BL$6:$BL$505,ROW(I1003)/2-2,1)="-")),"",INDEX(Calculation!$BN$6:$BN$505,ROW(L1003)/2-2,1)&amp; " - " &amp; INDEX(Calculation!$BO$6:$BO$505,ROW(L1003)/2-2,1)),"")</f>
        <v/>
      </c>
      <c r="S1004" s="63"/>
    </row>
    <row r="1005" spans="2:19" x14ac:dyDescent="0.25">
      <c r="B1005" s="62"/>
      <c r="C1005" s="45"/>
      <c r="D1005" s="81"/>
      <c r="E1005" s="92" t="str">
        <f t="shared" si="75"/>
        <v/>
      </c>
      <c r="F1005" s="91" t="str">
        <f>IF(MOD(ROW(F1004),2)=0,IF( LEN(INDEX(Calculation!$BF$6:$BF$505,ROW(F1004)/2-2,1))=0,"",INDEX(Calculation!$BF$6:$BF$505,ROW(F1004)/2-2,1)&amp; " - " &amp; INDEX(Calculation!$BG$6:$BG$505,ROW(F1004)/2-2,1)),"")</f>
        <v/>
      </c>
      <c r="G1005" s="45"/>
      <c r="H1005" s="92" t="str">
        <f t="shared" si="76"/>
        <v/>
      </c>
      <c r="I1005" s="91" t="str">
        <f>IF(MOD(ROW(I1004),2)=0,IF( OR(INDEX(Calculation!$BH$6:$BH$505,ROW(I1004)/2-2,1)="",AND(INDEX(Calculation!$BH$6:$BH$505,ROW(I1004)/2-2,1)="-",INDEX(Calculation!$BG$6:$BG$505,ROW(I1004)/2-2,1)="-")),"",INDEX(Calculation!$BH$6:$BH$505,ROW(I1004)/2-2,1)&amp; " - " &amp; INDEX(Calculation!$BI$6:$BI$505,ROW(I1004)/2-2,1)),"")</f>
        <v/>
      </c>
      <c r="J1005" s="45"/>
      <c r="K1005" s="92" t="str">
        <f t="shared" si="77"/>
        <v/>
      </c>
      <c r="L1005" s="91" t="str">
        <f>IF(MOD(ROW(I1004),2)=0,IF( OR(INDEX(Calculation!$BJ$6:$BJ$505,ROW(I1004)/2-2,1)="",AND(INDEX(Calculation!$BJ$6:$BJ$505,ROW(I1004)/2-2,1)="-",INDEX(Calculation!$BH$6:$BH$505,ROW(I1004)/2-2,1)="-")),"",INDEX(Calculation!$BJ$6:$BJ$505,ROW(I1004)/2-2,1)&amp; " - " &amp; INDEX(Calculation!$BK$6:$BK$505,ROW(I1004)/2-2,1)),"")</f>
        <v/>
      </c>
      <c r="M1005" s="45"/>
      <c r="N1005" s="92" t="str">
        <f t="shared" si="78"/>
        <v/>
      </c>
      <c r="O1005" s="91" t="str">
        <f>IF(MOD(ROW(I1004),2)=0,IF( OR(INDEX(Calculation!$BL$6:$BL$505,ROW(I1004)/2-2,1)="",AND(INDEX(Calculation!$BL$6:$BL$505,ROW(I1004)/2-2,1)="-",INDEX(Calculation!$BJ$6:$BJ$505,ROW(I1004)/2-2,1)="-")),"",INDEX(Calculation!$BL$6:$BL$505,ROW(I1004)/2-2,1)&amp; " - " &amp; INDEX(Calculation!$BM$6:$BM$505,ROW(I1004)/2-2,1)),"")</f>
        <v/>
      </c>
      <c r="P1005" s="45"/>
      <c r="Q1005" s="92" t="str">
        <f t="shared" si="79"/>
        <v/>
      </c>
      <c r="R1005" s="91" t="str">
        <f>IF(MOD(ROW(L1004),2)=0,IF( OR(INDEX(Calculation!$BN$6:$BN$505,ROW(L1004)/2-2,1)="",AND(INDEX(Calculation!$BN$6:$BN$505,ROW(L1004)/2-2,1)="-",INDEX(Calculation!$BL$6:$BL$505,ROW(I1004)/2-2,1)="-")),"",INDEX(Calculation!$BN$6:$BN$505,ROW(L1004)/2-2,1)&amp; " - " &amp; INDEX(Calculation!$BO$6:$BO$505,ROW(L1004)/2-2,1)),"")</f>
        <v/>
      </c>
      <c r="S1005" s="63"/>
    </row>
    <row r="1006" spans="2:19" x14ac:dyDescent="0.25">
      <c r="B1006" s="54"/>
      <c r="C1006" s="53"/>
      <c r="D1006" s="53"/>
      <c r="E1006" s="53"/>
      <c r="F1006" s="53"/>
      <c r="G1006" s="53"/>
      <c r="H1006" s="53"/>
      <c r="I1006" s="53"/>
      <c r="J1006" s="53"/>
      <c r="K1006" s="53"/>
      <c r="L1006" s="53"/>
      <c r="M1006" s="53"/>
      <c r="N1006" s="53"/>
      <c r="O1006" s="53"/>
      <c r="P1006" s="53"/>
      <c r="Q1006" s="53"/>
      <c r="R1006" s="53"/>
      <c r="S1006" s="65"/>
    </row>
  </sheetData>
  <sheetProtection algorithmName="SHA-512" hashValue="lDKXFb5N84/bKUMDzJ8ZEdI0mAfWL+aQr0/Qh1QtRJNZ3AuHOv3QavVHaVaQIDeLx6HUuGoOh9Ulg3WBcoJWMg==" saltValue="EGEedqWbMoWRIu7DlKQf9g==" spinCount="100000" sheet="1" objects="1" scenarios="1"/>
  <conditionalFormatting sqref="C7:C30 F7:F1005 I7:I1005 L7:L1005 O7:O1005 R7:R1005">
    <cfRule type="expression" dxfId="6" priority="6">
      <formula>LEN(C7)&gt;0</formula>
    </cfRule>
  </conditionalFormatting>
  <conditionalFormatting sqref="D7:D1005 G7:G1005 J7:J1005 M7:M1005 P7:P1005">
    <cfRule type="expression" dxfId="5" priority="35">
      <formula>AND(LEN(C7)&gt;0,LEN(F7)&gt;0)</formula>
    </cfRule>
  </conditionalFormatting>
  <conditionalFormatting sqref="H7:H1005 E7:E1005 Q7:Q1005 N7:N1005 K7:K1005">
    <cfRule type="expression" dxfId="4" priority="7">
      <formula>E7="x"</formula>
    </cfRule>
  </conditionalFormatting>
  <conditionalFormatting sqref="H7:H1005 E7:E1005 K7:K1005 N7:N1005 Q7:Q1005">
    <cfRule type="expression" dxfId="3" priority="8">
      <formula>LEN(F7)&gt;0</formula>
    </cfRule>
    <cfRule type="expression" dxfId="2" priority="21">
      <formula>AND(LEN(F7)&lt;&gt;0,LEN(F8)=0,LEN(C7)=0)</formula>
    </cfRule>
  </conditionalFormatting>
  <pageMargins left="0.31496062992125984" right="0.31496062992125984" top="0.31496062992125984" bottom="0.31496062992125984" header="0.31496062992125984" footer="0.31496062992125984"/>
  <pageSetup scale="67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6" id="{52E326F6-E167-4324-98DB-2D2A8D9CD569}">
            <xm:f>ROW(B7)=Calculation!$BN$3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37" id="{E91E7A4D-87DE-420F-8195-B7DB76A7DFBC}">
            <xm:f>ROW(B7)&gt;Calculation!$BN$3</xm:f>
            <x14:dxf>
              <fill>
                <patternFill>
                  <bgColor theme="0" tint="-4.9989318521683403E-2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B7:S1006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68E1-206A-4E27-B20B-45C1AA5A6D56}">
  <sheetPr codeName="Sheet5"/>
  <dimension ref="B2:BO692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2.28515625" customWidth="1"/>
    <col min="2" max="2" width="5.85546875" style="3" customWidth="1"/>
    <col min="3" max="4" width="15.7109375" style="3" customWidth="1"/>
    <col min="5" max="8" width="8.7109375" style="3" customWidth="1"/>
    <col min="9" max="10" width="15.7109375" style="3" customWidth="1"/>
    <col min="11" max="11" width="5.85546875" style="3" bestFit="1" customWidth="1"/>
    <col min="12" max="12" width="14.85546875" style="3" bestFit="1" customWidth="1"/>
    <col min="13" max="15" width="10.7109375" style="3" customWidth="1"/>
    <col min="16" max="16" width="5.140625" style="3" customWidth="1"/>
    <col min="17" max="18" width="15.7109375" style="3" customWidth="1"/>
    <col min="19" max="19" width="5.85546875" style="3" bestFit="1" customWidth="1"/>
    <col min="20" max="20" width="5.85546875" style="3" customWidth="1"/>
    <col min="21" max="21" width="13.42578125" style="3" bestFit="1" customWidth="1"/>
    <col min="22" max="22" width="6.42578125" style="3" bestFit="1" customWidth="1"/>
    <col min="23" max="23" width="10.28515625" style="3" bestFit="1" customWidth="1"/>
    <col min="24" max="24" width="3" style="3" bestFit="1" customWidth="1"/>
    <col min="25" max="25" width="12" style="3" bestFit="1" customWidth="1"/>
    <col min="26" max="26" width="3" style="3" bestFit="1" customWidth="1"/>
    <col min="27" max="27" width="5.85546875" customWidth="1"/>
    <col min="28" max="28" width="12.28515625" bestFit="1" customWidth="1"/>
    <col min="29" max="29" width="10.28515625" bestFit="1" customWidth="1"/>
    <col min="30" max="30" width="12" bestFit="1" customWidth="1"/>
    <col min="31" max="31" width="8.28515625" bestFit="1" customWidth="1"/>
    <col min="32" max="33" width="7.7109375" bestFit="1" customWidth="1"/>
    <col min="34" max="34" width="7.140625" bestFit="1" customWidth="1"/>
    <col min="35" max="35" width="12" bestFit="1" customWidth="1"/>
    <col min="36" max="36" width="5.28515625" bestFit="1" customWidth="1"/>
    <col min="37" max="37" width="6.140625" bestFit="1" customWidth="1"/>
    <col min="38" max="38" width="10.28515625" bestFit="1" customWidth="1"/>
    <col min="39" max="39" width="12" bestFit="1" customWidth="1"/>
    <col min="40" max="40" width="8.28515625" bestFit="1" customWidth="1"/>
    <col min="41" max="42" width="7.7109375" bestFit="1" customWidth="1"/>
    <col min="43" max="43" width="6.140625" bestFit="1" customWidth="1"/>
    <col min="44" max="44" width="27.5703125" bestFit="1" customWidth="1"/>
    <col min="45" max="45" width="10.5703125" bestFit="1" customWidth="1"/>
    <col min="46" max="46" width="7.5703125" bestFit="1" customWidth="1"/>
    <col min="47" max="47" width="11" bestFit="1" customWidth="1"/>
    <col min="49" max="49" width="10.28515625" bestFit="1" customWidth="1"/>
    <col min="50" max="50" width="21" bestFit="1" customWidth="1"/>
    <col min="51" max="51" width="12" bestFit="1" customWidth="1"/>
    <col min="52" max="52" width="8.28515625" bestFit="1" customWidth="1"/>
    <col min="53" max="54" width="7.7109375" bestFit="1" customWidth="1"/>
    <col min="55" max="55" width="6.140625" bestFit="1" customWidth="1"/>
    <col min="56" max="56" width="2.85546875" customWidth="1"/>
    <col min="57" max="57" width="5.42578125" bestFit="1" customWidth="1"/>
    <col min="58" max="58" width="10.28515625" bestFit="1" customWidth="1"/>
    <col min="59" max="59" width="4.7109375" bestFit="1" customWidth="1"/>
    <col min="60" max="60" width="12" bestFit="1" customWidth="1"/>
    <col min="61" max="61" width="4.7109375" bestFit="1" customWidth="1"/>
    <col min="62" max="62" width="8.28515625" bestFit="1" customWidth="1"/>
    <col min="63" max="63" width="4.7109375" bestFit="1" customWidth="1"/>
    <col min="64" max="64" width="13.42578125" bestFit="1" customWidth="1"/>
    <col min="65" max="65" width="4.7109375" bestFit="1" customWidth="1"/>
    <col min="66" max="66" width="6" bestFit="1" customWidth="1"/>
    <col min="67" max="67" width="4.7109375" bestFit="1" customWidth="1"/>
  </cols>
  <sheetData>
    <row r="2" spans="2:67" ht="21" customHeight="1" x14ac:dyDescent="0.25">
      <c r="B2" s="102" t="s">
        <v>20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  <c r="AB2" s="109" t="s">
        <v>82</v>
      </c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1"/>
    </row>
    <row r="3" spans="2:67" x14ac:dyDescent="0.25">
      <c r="AB3" s="88" t="s">
        <v>73</v>
      </c>
      <c r="AC3" s="105">
        <f>COUNTA(AdvancedTreemap!B7:B506)</f>
        <v>18</v>
      </c>
      <c r="AD3" s="105">
        <f>COUNTA(AdvancedTreemap!C7:C506)</f>
        <v>18</v>
      </c>
      <c r="AE3" s="105">
        <f>COUNTA(AdvancedTreemap!D7:D506)</f>
        <v>18</v>
      </c>
      <c r="AF3" s="105">
        <f>COUNTA(AdvancedTreemap!E7:E506)</f>
        <v>11</v>
      </c>
      <c r="AG3" s="105">
        <f>COUNTA(AdvancedTreemap!F7:F506)</f>
        <v>0</v>
      </c>
      <c r="AH3" t="s">
        <v>78</v>
      </c>
      <c r="AI3" s="88">
        <f>IF(AdvancedTreemap!C5="Include",1,"")</f>
        <v>1</v>
      </c>
      <c r="AJ3" s="88">
        <f>IF(AdvancedTreemap!D5="Include",2,"")</f>
        <v>2</v>
      </c>
      <c r="AK3" s="88" t="str">
        <f>IF(AdvancedTreemap!E5="Include",3,"")</f>
        <v/>
      </c>
      <c r="AL3" s="88" t="str">
        <f>IF(AdvancedTreemap!F5="Include",4,"")</f>
        <v/>
      </c>
      <c r="BL3" s="106" t="s">
        <v>62</v>
      </c>
      <c r="BM3" s="107"/>
      <c r="BN3" s="106">
        <f>COUNT(BO5:BO504)*2+6</f>
        <v>26</v>
      </c>
      <c r="BO3" s="108"/>
    </row>
    <row r="4" spans="2:67" x14ac:dyDescent="0.25">
      <c r="I4" s="7" t="s">
        <v>7</v>
      </c>
      <c r="J4" s="8"/>
      <c r="K4" s="9"/>
      <c r="Q4" s="99" t="s">
        <v>8</v>
      </c>
      <c r="R4" s="100"/>
      <c r="S4" s="101"/>
      <c r="U4" s="112" t="s">
        <v>62</v>
      </c>
      <c r="V4" s="113"/>
      <c r="W4" s="113"/>
      <c r="X4" s="99">
        <f>COUNT(Z6:Z505)*2+6</f>
        <v>26</v>
      </c>
      <c r="Y4" s="100"/>
      <c r="Z4" s="101"/>
      <c r="AB4" s="1" t="s">
        <v>44</v>
      </c>
      <c r="AC4" s="2">
        <v>1</v>
      </c>
      <c r="AD4" s="2">
        <f>IFERROR(SMALL($AI$3:$AL$3,1),"")</f>
        <v>1</v>
      </c>
      <c r="AE4" s="2">
        <f>IFERROR(SMALL($AI$3:$AL$3,2),"")</f>
        <v>2</v>
      </c>
      <c r="AF4" s="2" t="str">
        <f>IFERROR(SMALL($AI$3:$AL$3,3),"")</f>
        <v/>
      </c>
      <c r="AG4" s="2" t="str">
        <f>IFERROR(SMALL($AI$3:$AL$3,4),"")</f>
        <v/>
      </c>
      <c r="AW4" s="7" t="s">
        <v>8</v>
      </c>
      <c r="AX4" s="8"/>
      <c r="AY4" s="4"/>
      <c r="AZ4" s="4"/>
      <c r="BA4" s="4"/>
      <c r="BB4" s="4"/>
      <c r="BC4" s="5"/>
      <c r="BD4" s="81"/>
      <c r="BF4" s="43" t="s">
        <v>37</v>
      </c>
      <c r="BG4" s="4"/>
      <c r="BH4" s="4"/>
      <c r="BI4" s="4"/>
      <c r="BJ4" s="4"/>
      <c r="BK4" s="4"/>
      <c r="BL4" s="4"/>
      <c r="BM4" s="4"/>
      <c r="BN4" s="4"/>
      <c r="BO4" s="4"/>
    </row>
    <row r="5" spans="2:67" s="6" customFormat="1" ht="30" x14ac:dyDescent="0.25">
      <c r="B5" s="97" t="s">
        <v>10</v>
      </c>
      <c r="C5" s="97" t="s">
        <v>0</v>
      </c>
      <c r="D5" s="97" t="s">
        <v>4</v>
      </c>
      <c r="E5" s="97" t="s">
        <v>5</v>
      </c>
      <c r="F5" s="97" t="s">
        <v>3</v>
      </c>
      <c r="G5" s="97" t="s">
        <v>2</v>
      </c>
      <c r="H5" s="97" t="s">
        <v>9</v>
      </c>
      <c r="I5" s="97" t="s">
        <v>0</v>
      </c>
      <c r="J5" s="97" t="s">
        <v>4</v>
      </c>
      <c r="K5" s="97" t="s">
        <v>5</v>
      </c>
      <c r="L5" s="97" t="s">
        <v>11</v>
      </c>
      <c r="M5" s="98" t="s">
        <v>1</v>
      </c>
      <c r="N5" s="97" t="s">
        <v>12</v>
      </c>
      <c r="O5" s="97" t="s">
        <v>13</v>
      </c>
      <c r="Q5" s="97" t="s">
        <v>0</v>
      </c>
      <c r="R5" s="97" t="s">
        <v>4</v>
      </c>
      <c r="S5" s="97" t="s">
        <v>5</v>
      </c>
      <c r="T5" s="3"/>
      <c r="U5" s="113" t="s">
        <v>51</v>
      </c>
      <c r="V5" s="113" t="s">
        <v>50</v>
      </c>
      <c r="W5" s="113" t="s">
        <v>49</v>
      </c>
      <c r="X5" s="97" t="s">
        <v>48</v>
      </c>
      <c r="Y5" s="97" t="s">
        <v>47</v>
      </c>
      <c r="Z5" s="97" t="s">
        <v>46</v>
      </c>
      <c r="AB5"/>
      <c r="AC5" s="97" t="s">
        <v>21</v>
      </c>
      <c r="AD5" s="97" t="s">
        <v>22</v>
      </c>
      <c r="AE5" s="97" t="s">
        <v>23</v>
      </c>
      <c r="AF5" s="97" t="s">
        <v>24</v>
      </c>
      <c r="AG5" s="97" t="s">
        <v>25</v>
      </c>
      <c r="AH5" s="97" t="s">
        <v>5</v>
      </c>
      <c r="AI5" s="97" t="s">
        <v>3</v>
      </c>
      <c r="AJ5" s="97" t="s">
        <v>2</v>
      </c>
      <c r="AK5" s="97" t="s">
        <v>9</v>
      </c>
      <c r="AL5" s="97" t="s">
        <v>0</v>
      </c>
      <c r="AM5" s="97" t="s">
        <v>22</v>
      </c>
      <c r="AN5" s="97" t="s">
        <v>23</v>
      </c>
      <c r="AO5" s="97" t="s">
        <v>24</v>
      </c>
      <c r="AP5" s="97" t="s">
        <v>25</v>
      </c>
      <c r="AQ5" s="97" t="s">
        <v>5</v>
      </c>
      <c r="AR5" s="97" t="s">
        <v>11</v>
      </c>
      <c r="AS5" s="98" t="s">
        <v>1</v>
      </c>
      <c r="AT5" s="97" t="s">
        <v>12</v>
      </c>
      <c r="AU5" s="97" t="s">
        <v>13</v>
      </c>
      <c r="AW5" s="97" t="s">
        <v>0</v>
      </c>
      <c r="AX5" s="97" t="s">
        <v>26</v>
      </c>
      <c r="AY5" s="97" t="s">
        <v>22</v>
      </c>
      <c r="AZ5" s="97" t="s">
        <v>23</v>
      </c>
      <c r="BA5" s="97" t="s">
        <v>24</v>
      </c>
      <c r="BB5" s="97" t="s">
        <v>25</v>
      </c>
      <c r="BC5" s="97" t="s">
        <v>5</v>
      </c>
      <c r="BD5" s="56"/>
      <c r="BE5" s="98" t="s">
        <v>51</v>
      </c>
      <c r="BF5" s="114" t="s">
        <v>38</v>
      </c>
      <c r="BG5" s="114" t="s">
        <v>39</v>
      </c>
      <c r="BH5" s="114" t="s">
        <v>38</v>
      </c>
      <c r="BI5" s="114" t="s">
        <v>39</v>
      </c>
      <c r="BJ5" s="114" t="s">
        <v>38</v>
      </c>
      <c r="BK5" s="114" t="s">
        <v>39</v>
      </c>
      <c r="BL5" s="114" t="s">
        <v>38</v>
      </c>
      <c r="BM5" s="114" t="s">
        <v>39</v>
      </c>
      <c r="BN5" s="114" t="s">
        <v>38</v>
      </c>
      <c r="BO5" s="114" t="s">
        <v>39</v>
      </c>
    </row>
    <row r="6" spans="2:67" x14ac:dyDescent="0.25">
      <c r="B6" s="2">
        <v>1</v>
      </c>
      <c r="C6" s="2" t="str">
        <f>""&amp;INDEX(BasicTreemap!B$6:B$505,$B6,1)</f>
        <v>Pets</v>
      </c>
      <c r="D6" s="2" t="str">
        <f>IF(AND(C6&lt;&gt;"",LEN(INDEX(BasicTreemap!C$6:C$505,$B6,1))=0),"-",""&amp;INDEX(BasicTreemap!C$6:C$505,$B6,1))</f>
        <v>Dogs</v>
      </c>
      <c r="E6" s="2">
        <f>IF(INDEX(BasicTreemap!D$6:D$505,$B6,1)="",1,INDEX(BasicTreemap!D$6:D$505,$B6,1))</f>
        <v>1</v>
      </c>
      <c r="F6" s="2">
        <f>IF(C6="","",IFERROR(MATCH(C6,$C$6:C6,0)+MATCH(D6,$D$6:D6,0)/1000 +B6/100000,""))</f>
        <v>1.00101</v>
      </c>
      <c r="G6" s="2">
        <f>IF(F6="","",RANK(F6,$F$6:$F$505,1))</f>
        <v>1</v>
      </c>
      <c r="H6" s="2">
        <f>IF(G6="","",MATCH($B6,$G$6:$G$505,0))</f>
        <v>1</v>
      </c>
      <c r="I6" s="2" t="str">
        <f>IF($H6="","",INDEX(C$6:C$505,$H6,1))</f>
        <v>Pets</v>
      </c>
      <c r="J6" s="2" t="str">
        <f>IF($H6="","",INDEX(D$6:D$505,$H6,1))</f>
        <v>Dogs</v>
      </c>
      <c r="K6" s="2">
        <f>IF($H6="","",INDEX(E$6:E$505,$H6,1))</f>
        <v>1</v>
      </c>
      <c r="L6" s="2" t="str">
        <f>I6&amp;J6</f>
        <v>PetsDogs</v>
      </c>
      <c r="M6" s="2" t="str">
        <f>IF(L6="","",IF(ISNUMBER(MATCH(L6,$L$5:L5,0)),MATCH(L6,$L$5:L5,0)-1,""))</f>
        <v/>
      </c>
      <c r="N6" s="2">
        <f t="shared" ref="N6" si="0">IF(L6="","",IF(M6="",B6,""))</f>
        <v>1</v>
      </c>
      <c r="O6" s="2">
        <f>IF(N6="","",SUMIF($M$6:$M$505,N6,$K$6:$K$505)+K6)</f>
        <v>1</v>
      </c>
      <c r="Q6" s="2" t="str">
        <f>IFERROR(INDEX(I$6:I$505,SMALL($N$6:$N$505,$B6),1),"")</f>
        <v>Pets</v>
      </c>
      <c r="R6" s="2" t="str">
        <f>IFERROR(INDEX(J$6:J$505,SMALL($N$6:$N$505,$B6),1),"")</f>
        <v>Dogs</v>
      </c>
      <c r="S6" s="2">
        <f>IFERROR(INDEX(O$6:O$505,SMALL($N$6:$N$505,$B6),1),"")</f>
        <v>1</v>
      </c>
      <c r="U6" s="2" t="s">
        <v>51</v>
      </c>
      <c r="V6" s="2">
        <f>SUM(Z6:Z505)</f>
        <v>18</v>
      </c>
      <c r="W6" s="2" t="str">
        <f>IF(Q5&lt;&gt;Q6,Q6,"")</f>
        <v>Pets</v>
      </c>
      <c r="X6" s="2">
        <f>IF(W6="","",SUMIF($Q$6:$Q$505,W6,$S$6:$S$505))</f>
        <v>2</v>
      </c>
      <c r="Y6" s="2" t="str">
        <f>R6</f>
        <v>Dogs</v>
      </c>
      <c r="Z6" s="2">
        <f>S6</f>
        <v>1</v>
      </c>
      <c r="AC6" s="1" t="str">
        <f>""&amp;INDEX(AdvancedTreemap!$B$7:$B$506,$B6,1)</f>
        <v>Animals</v>
      </c>
      <c r="AD6" s="1" t="str">
        <f>IF(AD$4="","",IF(AND(LEN(INDEX(AdvancedTreemap!$C$7:$F$506,$B6,AD$4))=0,INDEX($AD$3:$AG$3,1,AD$4)&gt;0),"-",""&amp;INDEX(AdvancedTreemap!$C$7:$F$506,$B6,AD$4)))</f>
        <v>Turtles</v>
      </c>
      <c r="AE6" s="1" t="str">
        <f>IF(AE$4="","",IF(AND(LEN(INDEX(AdvancedTreemap!$C$7:$F$506,$B6,AE$4))=0,INDEX($AD$3:$AG$3,1,AE$4)&gt;0),"-",""&amp;INDEX(AdvancedTreemap!$C$7:$F$506,$B6,AE$4)))</f>
        <v>Land</v>
      </c>
      <c r="AF6" s="1" t="str">
        <f>IF(AF$4="","",IF(AND(LEN(INDEX(AdvancedTreemap!$C$7:$F$506,$B6,AF$4))=0,INDEX($AD$3:$AG$3,1,AF$4)&gt;0),"-",""&amp;INDEX(AdvancedTreemap!$C$7:$F$506,$B6,AF$4)))</f>
        <v/>
      </c>
      <c r="AG6" s="1" t="str">
        <f>IF(AG$4="","",IF(AND(LEN(INDEX(AdvancedTreemap!$C$7:$F$506,$B6,AG$4))=0,INDEX($AD$3:$AG$3,1,AG$4)&gt;0),"-",""&amp;INDEX(AdvancedTreemap!$C$7:$F$506,$B6,AG$4)))</f>
        <v/>
      </c>
      <c r="AH6" s="1">
        <f>IF(INDEX(AdvancedTreemap!G$7:G$506,$B6,1)="",1,INDEX(AdvancedTreemap!G$7:G$506,$B6,1))</f>
        <v>2</v>
      </c>
      <c r="AI6" s="2">
        <f>IF(AC6="","",IFERROR(MATCH(AC6,$AC$6:AC6,0)+MATCH(AD6,$AD$6:AD6,0)/1000 +MATCH(AE6,$AE$6:AE6,0)/1000000+MATCH(AF6,$AF$6:AF6,0)/100000000+MATCH(AG6,$AG$6:AG6,0)/100000000+B6/100000000000,""))</f>
        <v>1.0010010200099997</v>
      </c>
      <c r="AJ6" s="2">
        <f>IF(AI6="","",RANK(AI6,$AI$6:$AI$506,1))</f>
        <v>1</v>
      </c>
      <c r="AK6" s="2">
        <f>IF(AJ6="","",MATCH(ROW(AK1),$AJ$6:$AJ$506,0))</f>
        <v>1</v>
      </c>
      <c r="AL6" s="2" t="str">
        <f>IF($AK6="","",INDEX(AC$6:AC$506,$AK6,1))</f>
        <v>Animals</v>
      </c>
      <c r="AM6" s="2" t="str">
        <f>IF($AK6="","",INDEX(AD$6:AD$506,$AK6,1))</f>
        <v>Turtles</v>
      </c>
      <c r="AN6" s="2" t="str">
        <f t="shared" ref="AN6:AP6" si="1">IF($AK6="","",INDEX(AE$6:AE$506,$AK6,1))</f>
        <v>Land</v>
      </c>
      <c r="AO6" s="2" t="str">
        <f t="shared" si="1"/>
        <v/>
      </c>
      <c r="AP6" s="2" t="str">
        <f t="shared" si="1"/>
        <v/>
      </c>
      <c r="AQ6" s="2">
        <f>IF($AK6="","",INDEX(AH$6:AH$506,$AK6,1))</f>
        <v>2</v>
      </c>
      <c r="AR6" s="2" t="str">
        <f>AL6&amp;AM6&amp;AN6&amp;AO6&amp;AP6</f>
        <v>AnimalsTurtlesLand</v>
      </c>
      <c r="AS6" s="2" t="str">
        <f>IF(AR6="","",IF(ISNUMBER(MATCH(AR6,$AR$5:AR5,0)),MATCH(AR6,$AR$5:AR5,0)-1,""))</f>
        <v/>
      </c>
      <c r="AT6" s="2">
        <f>IF(AR6="","",IF(AS6="",B6,""))</f>
        <v>1</v>
      </c>
      <c r="AU6" s="2">
        <f>IF(AT6="","",SUMIF(AS$6:AS$505,AT6,AQ$6:AQ$505)+AQ6)</f>
        <v>6</v>
      </c>
      <c r="AW6" s="2" t="str">
        <f>IFERROR(INDEX(AL$6:AL$505,SMALL($AT$6:$AT$505,$B6),1),"")</f>
        <v>Animals</v>
      </c>
      <c r="AX6" s="2" t="str">
        <f>TRIM(SUBSTITUTE(IF(AW6="","",IF(AdvancedTreemap!$G$5="Show",BC6&amp;"; ","")&amp;AY6&amp;"; "&amp;AZ6 &amp;"; "&amp;BA6&amp;"; "&amp;BB6),"; ;",""))</f>
        <v>6; Turtles; Land</v>
      </c>
      <c r="AY6" s="2" t="str">
        <f>IFERROR(INDEX(AM$6:AM$505,SMALL($AT$6:$AT$505,$B6),1),"")</f>
        <v>Turtles</v>
      </c>
      <c r="AZ6" s="2" t="str">
        <f>IFERROR(INDEX(AN$6:AN$505,SMALL($AT$6:$AT$505,$B6),1),"")</f>
        <v>Land</v>
      </c>
      <c r="BA6" s="2" t="str">
        <f>IFERROR(INDEX(AO$6:AO$505,SMALL($AT$6:$AT$505,$B6),1),"")</f>
        <v/>
      </c>
      <c r="BB6" s="2" t="str">
        <f>IFERROR(INDEX(AP$6:AP$505,SMALL($AT$6:$AT$505,$B6),1),"")</f>
        <v/>
      </c>
      <c r="BC6" s="2">
        <f>IFERROR(INDEX(AU$6:AU$505,SMALL($AT$6:$AT$505,$B6),1),"")</f>
        <v>6</v>
      </c>
      <c r="BD6" s="45"/>
      <c r="BE6" s="88">
        <f>SUM(BC6:BC505)</f>
        <v>38</v>
      </c>
      <c r="BF6" s="44" t="str">
        <f>IF(AW6="","",IF(AW5&lt;&gt;AW6,AW6,""))</f>
        <v>Animals</v>
      </c>
      <c r="BG6" s="44">
        <f>IF(BF6="","",SUMIF($AW$6:$AW$505,BF6,$BC$6:$BC$505))</f>
        <v>19</v>
      </c>
      <c r="BH6" s="44" t="str">
        <f t="shared" ref="BH6:BH69" si="2">IF(AY6="","",IF(OR(AY5&lt;&gt;AY6,AW6&lt;&gt;AW5),AY6,""))</f>
        <v>Turtles</v>
      </c>
      <c r="BI6" s="44">
        <f t="shared" ref="BI6:BI69" si="3">IF(BH6="","",SUMIFS($BC$6:$BC$505,$AY$6:$AY$505,BH6,$AW$6:$AW$505,AW6))</f>
        <v>9</v>
      </c>
      <c r="BJ6" s="44" t="str">
        <f t="shared" ref="BJ6:BJ69" si="4">IF(AZ6="","",IF(OR(AZ5&lt;&gt;AZ6,AY5&lt;&gt;AY6,AW5&lt;&gt;AW6),AZ6,""))</f>
        <v>Land</v>
      </c>
      <c r="BK6" s="44">
        <f t="shared" ref="BK6:BK69" si="5">IF(BJ6="","",SUMIFS($BC$6:$BC$505,$AZ$6:$AZ$505,BJ6,$AW$6:$AW$505,AW6,$AY$6:$AY$505,AY6))</f>
        <v>6</v>
      </c>
      <c r="BL6" s="44" t="str">
        <f t="shared" ref="BL6:BL69" si="6">IF(BA6="","",IF(OR(BA5&lt;&gt;BA6, AZ5&lt;&gt;AZ6,AY5&lt;&gt;AY6,AW5&lt;&gt;AW6),BA6,""))</f>
        <v/>
      </c>
      <c r="BM6" s="44" t="str">
        <f t="shared" ref="BM6:BM69" si="7">IF(BL6="","",SUMIFS($BC$6:$BC$505,$AZ$6:$AZ$505,AZ6,$AW$6:$AW$505,AW6,$AY$6:$AY$505,AY6,$BA$6:$BA$505,BL6))</f>
        <v/>
      </c>
      <c r="BN6" s="44" t="str">
        <f t="shared" ref="BN6:BN69" si="8">IF(BB6="","",IF(OR(BB5&lt;&gt;BB6, BA5&lt;&gt;BA6,AZ5&lt;&gt;AZ6,AY5&lt;&gt;AY6,AW5&lt;&gt;AW6),BB6,""))</f>
        <v/>
      </c>
      <c r="BO6" s="1">
        <f t="shared" ref="BO6:BO69" si="9">BC6</f>
        <v>6</v>
      </c>
    </row>
    <row r="7" spans="2:67" x14ac:dyDescent="0.25">
      <c r="B7" s="2">
        <v>2</v>
      </c>
      <c r="C7" s="2" t="str">
        <f>""&amp;INDEX(BasicTreemap!B$6:B$505,$B7,1)</f>
        <v>Pets</v>
      </c>
      <c r="D7" s="2" t="str">
        <f>IF(AND(C7&lt;&gt;"",LEN(INDEX(BasicTreemap!C$6:C$505,$B7,1))=0),"-",""&amp;INDEX(BasicTreemap!C$6:C$505,$B7,1))</f>
        <v>Cats</v>
      </c>
      <c r="E7" s="2">
        <f>IF(INDEX(BasicTreemap!D$6:D$505,$B7,1)="",1,INDEX(BasicTreemap!D$6:D$505,$B7,1))</f>
        <v>1</v>
      </c>
      <c r="F7" s="2">
        <f>IF(C7="","",IFERROR(MATCH(C7,$C$6:C7,0)+MATCH(D7,$D$6:D7,0)/1000 +B7/100000,""))</f>
        <v>1.0020199999999999</v>
      </c>
      <c r="G7" s="2">
        <f t="shared" ref="G7:G70" si="10">IF(F7="","",RANK(F7,$F$6:$F$505,1))</f>
        <v>2</v>
      </c>
      <c r="H7" s="2">
        <f t="shared" ref="H7:H70" si="11">IF(G7="","",MATCH($B7,$G$6:$G$505,0))</f>
        <v>2</v>
      </c>
      <c r="I7" s="2" t="str">
        <f t="shared" ref="I7:I70" si="12">IF($H7="","",INDEX(C$6:C$505,$H7,1))</f>
        <v>Pets</v>
      </c>
      <c r="J7" s="2" t="str">
        <f t="shared" ref="J7:J70" si="13">IF($H7="","",INDEX(D$6:D$505,$H7,1))</f>
        <v>Cats</v>
      </c>
      <c r="K7" s="2">
        <f t="shared" ref="K7:K70" si="14">IF($H7="","",INDEX(E$6:E$505,$H7,1))</f>
        <v>1</v>
      </c>
      <c r="L7" s="2" t="str">
        <f t="shared" ref="L7:L70" si="15">I7&amp;J7</f>
        <v>PetsCats</v>
      </c>
      <c r="M7" s="2" t="str">
        <f>IF(L7="","",IF(ISNUMBER(MATCH(L7,$L$5:L6,0)),MATCH(L7,$L$5:L6,0)-1,""))</f>
        <v/>
      </c>
      <c r="N7" s="2">
        <f t="shared" ref="N7:N70" si="16">IF(L7="","",IF(M7="",B7,""))</f>
        <v>2</v>
      </c>
      <c r="O7" s="2">
        <f t="shared" ref="O7:O70" si="17">IF(N7="","",SUMIF($M$6:$M$505,N7,$K$6:$K$505)+K7)</f>
        <v>1</v>
      </c>
      <c r="Q7" s="2" t="str">
        <f t="shared" ref="Q7:Q70" si="18">IFERROR(INDEX(I$6:I$505,SMALL($N$6:$N$505,$B7),1),"")</f>
        <v>Pets</v>
      </c>
      <c r="R7" s="2" t="str">
        <f t="shared" ref="R7:R70" si="19">IFERROR(INDEX(J$6:J$505,SMALL($N$6:$N$505,$B7),1),"")</f>
        <v>Cats</v>
      </c>
      <c r="S7" s="2">
        <f t="shared" ref="S7:S70" si="20">IFERROR(INDEX(O$6:O$505,SMALL($N$6:$N$505,$B7),1),"")</f>
        <v>1</v>
      </c>
      <c r="T7" s="45"/>
      <c r="U7" s="2"/>
      <c r="V7" s="2"/>
      <c r="W7" s="2" t="str">
        <f t="shared" ref="W7:W70" si="21">IF(Q6&lt;&gt;Q7,Q7,"")</f>
        <v/>
      </c>
      <c r="X7" s="2" t="str">
        <f t="shared" ref="X7:X70" si="22">IF(W7="","",SUMIF($Q$6:$Q$505,W7,$S$6:$S$505))</f>
        <v/>
      </c>
      <c r="Y7" s="2" t="str">
        <f t="shared" ref="Y7:Y70" si="23">R7</f>
        <v>Cats</v>
      </c>
      <c r="Z7" s="2">
        <f t="shared" ref="Z7:Z70" si="24">S7</f>
        <v>1</v>
      </c>
      <c r="AC7" s="1" t="str">
        <f>""&amp;INDEX(AdvancedTreemap!$B$7:$B$506,$B7,1)</f>
        <v>Animals</v>
      </c>
      <c r="AD7" s="1" t="str">
        <f>IF(AD$4="","",IF(AND(LEN(INDEX(AdvancedTreemap!$C$7:$F$506,$B7,AD$4))=0,INDEX($AD$3:$AG$3,1,AD$4)&gt;0),"-",""&amp;INDEX(AdvancedTreemap!$C$7:$F$506,$B7,AD$4)))</f>
        <v>Turtles</v>
      </c>
      <c r="AE7" s="1" t="str">
        <f>IF(AE$4="","",IF(AND(LEN(INDEX(AdvancedTreemap!$C$7:$F$506,$B7,AE$4))=0,INDEX($AD$3:$AG$3,1,AE$4)&gt;0),"-",""&amp;INDEX(AdvancedTreemap!$C$7:$F$506,$B7,AE$4)))</f>
        <v>Water</v>
      </c>
      <c r="AF7" s="1" t="str">
        <f>IF(AF$4="","",IF(AND(LEN(INDEX(AdvancedTreemap!$C$7:$F$506,$B7,AF$4))=0,INDEX($AD$3:$AG$3,1,AF$4)&gt;0),"-",""&amp;INDEX(AdvancedTreemap!$C$7:$F$506,$B7,AF$4)))</f>
        <v/>
      </c>
      <c r="AG7" s="1" t="str">
        <f>IF(AG$4="","",IF(AND(LEN(INDEX(AdvancedTreemap!$C$7:$F$506,$B7,AG$4))=0,INDEX($AD$3:$AG$3,1,AG$4)&gt;0),"-",""&amp;INDEX(AdvancedTreemap!$C$7:$F$506,$B7,AG$4)))</f>
        <v/>
      </c>
      <c r="AH7" s="1">
        <f>IF(INDEX(AdvancedTreemap!G$7:G$506,$B7,1)="",1,INDEX(AdvancedTreemap!G$7:G$506,$B7,1))</f>
        <v>3</v>
      </c>
      <c r="AI7" s="2">
        <f>IF(AC7="","",IFERROR(MATCH(AC7,$AC$6:AC7,0)+MATCH(AD7,$AD$6:AD7,0)/1000 +MATCH(AE7,$AE$6:AE7,0)/1000000+MATCH(AF7,$AF$6:AF7,0)/100000000+MATCH(AG7,$AG$6:AG7,0)/100000000+B7/100000000000,""))</f>
        <v>1.0010020200199998</v>
      </c>
      <c r="AJ7" s="2">
        <f t="shared" ref="AJ7:AJ70" si="25">IF(AI7="","",RANK(AI7,$AI$6:$AI$506,1))</f>
        <v>4</v>
      </c>
      <c r="AK7" s="2">
        <f t="shared" ref="AK7:AK70" si="26">IF(AJ7="","",MATCH(ROW(AK2),$AJ$6:$AJ$506,0))</f>
        <v>3</v>
      </c>
      <c r="AL7" s="2" t="str">
        <f t="shared" ref="AL7:AL70" si="27">IF($AK7="","",INDEX(AC$6:AC$506,$AK7,1))</f>
        <v>Animals</v>
      </c>
      <c r="AM7" s="2" t="str">
        <f t="shared" ref="AM7:AM70" si="28">IF($AK7="","",INDEX(AD$6:AD$506,$AK7,1))</f>
        <v>Turtles</v>
      </c>
      <c r="AN7" s="2" t="str">
        <f t="shared" ref="AN7:AN70" si="29">IF($AK7="","",INDEX(AE$6:AE$506,$AK7,1))</f>
        <v>Land</v>
      </c>
      <c r="AO7" s="2" t="str">
        <f t="shared" ref="AO7:AO70" si="30">IF($AK7="","",INDEX(AF$6:AF$506,$AK7,1))</f>
        <v/>
      </c>
      <c r="AP7" s="2" t="str">
        <f t="shared" ref="AP7:AP70" si="31">IF($AK7="","",INDEX(AG$6:AG$506,$AK7,1))</f>
        <v/>
      </c>
      <c r="AQ7" s="2">
        <f t="shared" ref="AQ7:AQ70" si="32">IF($AK7="","",INDEX(AH$6:AH$506,$AK7,1))</f>
        <v>1</v>
      </c>
      <c r="AR7" s="2" t="str">
        <f t="shared" ref="AR7:AR70" si="33">AL7&amp;AM7&amp;AN7&amp;AO7&amp;AP7</f>
        <v>AnimalsTurtlesLand</v>
      </c>
      <c r="AS7" s="2">
        <f>IF(AR7="","",IF(ISNUMBER(MATCH(AR7,$AR$5:AR6,0)),MATCH(AR7,$AR$5:AR6,0)-1,""))</f>
        <v>1</v>
      </c>
      <c r="AT7" s="2" t="str">
        <f t="shared" ref="AT7:AT70" si="34">IF(AR7="","",IF(AS7="",B7,""))</f>
        <v/>
      </c>
      <c r="AU7" s="2" t="str">
        <f t="shared" ref="AU7:AU70" si="35">IF(AT7="","",SUMIF(AS$6:AS$505,AT7,AQ$6:AQ$505)+AQ7)</f>
        <v/>
      </c>
      <c r="AW7" s="2" t="str">
        <f t="shared" ref="AW7:AW70" si="36">IFERROR(INDEX(AL$6:AL$505,SMALL($AT$6:$AT$505,$B7),1),"")</f>
        <v>Animals</v>
      </c>
      <c r="AX7" s="2" t="str">
        <f>TRIM(SUBSTITUTE(IF(AW7="","",IF(AdvancedTreemap!$G$5="Show",BC7&amp;"; ","")&amp;AY7&amp;"; "&amp;AZ7 &amp;"; "&amp;BA7&amp;"; "&amp;BB7),"; ;",""))</f>
        <v>3; Turtles; Water</v>
      </c>
      <c r="AY7" s="2" t="str">
        <f t="shared" ref="AY7:AY70" si="37">IFERROR(INDEX(AM$6:AM$505,SMALL($AT$6:$AT$505,$B7),1),"")</f>
        <v>Turtles</v>
      </c>
      <c r="AZ7" s="2" t="str">
        <f t="shared" ref="AZ7:AZ70" si="38">IFERROR(INDEX(AN$6:AN$505,SMALL($AT$6:$AT$505,$B7),1),"")</f>
        <v>Water</v>
      </c>
      <c r="BA7" s="2" t="str">
        <f t="shared" ref="BA7:BA70" si="39">IFERROR(INDEX(AO$6:AO$505,SMALL($AT$6:$AT$505,$B7),1),"")</f>
        <v/>
      </c>
      <c r="BB7" s="2" t="str">
        <f t="shared" ref="BB7:BB70" si="40">IFERROR(INDEX(AP$6:AP$505,SMALL($AT$6:$AT$505,$B7),1),"")</f>
        <v/>
      </c>
      <c r="BC7" s="2">
        <f t="shared" ref="BC7:BC70" si="41">IFERROR(INDEX(AU$6:AU$505,SMALL($AT$6:$AT$505,$B7),1),"")</f>
        <v>3</v>
      </c>
      <c r="BD7" s="45"/>
      <c r="BF7" s="44" t="str">
        <f t="shared" ref="BF7:BF70" si="42">IF(AW7="","",IF(AW6&lt;&gt;AW7,AW7,""))</f>
        <v/>
      </c>
      <c r="BG7" s="44" t="str">
        <f t="shared" ref="BG7:BG70" si="43">IF(BF7="","",SUMIF($AW$6:$AW$505,BF7,$BC$6:$BC$505))</f>
        <v/>
      </c>
      <c r="BH7" s="44" t="str">
        <f t="shared" si="2"/>
        <v/>
      </c>
      <c r="BI7" s="44" t="str">
        <f t="shared" si="3"/>
        <v/>
      </c>
      <c r="BJ7" s="44" t="str">
        <f t="shared" si="4"/>
        <v>Water</v>
      </c>
      <c r="BK7" s="44">
        <f t="shared" si="5"/>
        <v>3</v>
      </c>
      <c r="BL7" s="44" t="str">
        <f t="shared" si="6"/>
        <v/>
      </c>
      <c r="BM7" s="44" t="str">
        <f t="shared" si="7"/>
        <v/>
      </c>
      <c r="BN7" s="44" t="str">
        <f t="shared" si="8"/>
        <v/>
      </c>
      <c r="BO7" s="1">
        <f t="shared" si="9"/>
        <v>3</v>
      </c>
    </row>
    <row r="8" spans="2:67" x14ac:dyDescent="0.25">
      <c r="B8" s="2">
        <v>3</v>
      </c>
      <c r="C8" s="2" t="str">
        <f>""&amp;INDEX(BasicTreemap!B$6:B$505,$B8,1)</f>
        <v>Animals</v>
      </c>
      <c r="D8" s="2" t="str">
        <f>IF(AND(C8&lt;&gt;"",LEN(INDEX(BasicTreemap!C$6:C$505,$B8,1))=0),"-",""&amp;INDEX(BasicTreemap!C$6:C$505,$B8,1))</f>
        <v>Lions</v>
      </c>
      <c r="E8" s="2">
        <f>IF(INDEX(BasicTreemap!D$6:D$505,$B8,1)="",1,INDEX(BasicTreemap!D$6:D$505,$B8,1))</f>
        <v>1</v>
      </c>
      <c r="F8" s="2">
        <f>IF(C8="","",IFERROR(MATCH(C8,$C$6:C8,0)+MATCH(D8,$D$6:D8,0)/1000 +B8/100000,""))</f>
        <v>3.0030300000000003</v>
      </c>
      <c r="G8" s="2">
        <f t="shared" si="10"/>
        <v>3</v>
      </c>
      <c r="H8" s="2">
        <f t="shared" si="11"/>
        <v>3</v>
      </c>
      <c r="I8" s="2" t="str">
        <f t="shared" si="12"/>
        <v>Animals</v>
      </c>
      <c r="J8" s="2" t="str">
        <f t="shared" si="13"/>
        <v>Lions</v>
      </c>
      <c r="K8" s="2">
        <f t="shared" si="14"/>
        <v>1</v>
      </c>
      <c r="L8" s="2" t="str">
        <f t="shared" si="15"/>
        <v>AnimalsLions</v>
      </c>
      <c r="M8" s="2" t="str">
        <f>IF(L8="","",IF(ISNUMBER(MATCH(L8,$L$5:L7,0)),MATCH(L8,$L$5:L7,0)-1,""))</f>
        <v/>
      </c>
      <c r="N8" s="2">
        <f t="shared" si="16"/>
        <v>3</v>
      </c>
      <c r="O8" s="2">
        <f t="shared" si="17"/>
        <v>2</v>
      </c>
      <c r="Q8" s="2" t="str">
        <f t="shared" si="18"/>
        <v>Animals</v>
      </c>
      <c r="R8" s="2" t="str">
        <f t="shared" si="19"/>
        <v>Lions</v>
      </c>
      <c r="S8" s="2">
        <f t="shared" si="20"/>
        <v>2</v>
      </c>
      <c r="T8" s="45"/>
      <c r="U8" s="2"/>
      <c r="V8" s="2"/>
      <c r="W8" s="2" t="str">
        <f t="shared" si="21"/>
        <v>Animals</v>
      </c>
      <c r="X8" s="2">
        <f t="shared" si="22"/>
        <v>6</v>
      </c>
      <c r="Y8" s="2" t="str">
        <f t="shared" si="23"/>
        <v>Lions</v>
      </c>
      <c r="Z8" s="2">
        <f t="shared" si="24"/>
        <v>2</v>
      </c>
      <c r="AC8" s="1" t="str">
        <f>""&amp;INDEX(AdvancedTreemap!$B$7:$B$506,$B8,1)</f>
        <v>Animals</v>
      </c>
      <c r="AD8" s="1" t="str">
        <f>IF(AD$4="","",IF(AND(LEN(INDEX(AdvancedTreemap!$C$7:$F$506,$B8,AD$4))=0,INDEX($AD$3:$AG$3,1,AD$4)&gt;0),"-",""&amp;INDEX(AdvancedTreemap!$C$7:$F$506,$B8,AD$4)))</f>
        <v>Turtles</v>
      </c>
      <c r="AE8" s="1" t="str">
        <f>IF(AE$4="","",IF(AND(LEN(INDEX(AdvancedTreemap!$C$7:$F$506,$B8,AE$4))=0,INDEX($AD$3:$AG$3,1,AE$4)&gt;0),"-",""&amp;INDEX(AdvancedTreemap!$C$7:$F$506,$B8,AE$4)))</f>
        <v>Land</v>
      </c>
      <c r="AF8" s="1" t="str">
        <f>IF(AF$4="","",IF(AND(LEN(INDEX(AdvancedTreemap!$C$7:$F$506,$B8,AF$4))=0,INDEX($AD$3:$AG$3,1,AF$4)&gt;0),"-",""&amp;INDEX(AdvancedTreemap!$C$7:$F$506,$B8,AF$4)))</f>
        <v/>
      </c>
      <c r="AG8" s="1" t="str">
        <f>IF(AG$4="","",IF(AND(LEN(INDEX(AdvancedTreemap!$C$7:$F$506,$B8,AG$4))=0,INDEX($AD$3:$AG$3,1,AG$4)&gt;0),"-",""&amp;INDEX(AdvancedTreemap!$C$7:$F$506,$B8,AG$4)))</f>
        <v/>
      </c>
      <c r="AH8" s="1">
        <f>IF(INDEX(AdvancedTreemap!G$7:G$506,$B8,1)="",1,INDEX(AdvancedTreemap!G$7:G$506,$B8,1))</f>
        <v>1</v>
      </c>
      <c r="AI8" s="2">
        <f>IF(AC8="","",IFERROR(MATCH(AC8,$AC$6:AC8,0)+MATCH(AD8,$AD$6:AD8,0)/1000 +MATCH(AE8,$AE$6:AE8,0)/1000000+MATCH(AF8,$AF$6:AF8,0)/100000000+MATCH(AG8,$AG$6:AG8,0)/100000000+B8/100000000000,""))</f>
        <v>1.0010010200299997</v>
      </c>
      <c r="AJ8" s="2">
        <f t="shared" si="25"/>
        <v>2</v>
      </c>
      <c r="AK8" s="2">
        <f>IF(AJ8="","",MATCH(ROW(AK3),$AJ$6:$AJ$506,0))</f>
        <v>18</v>
      </c>
      <c r="AL8" s="2" t="str">
        <f t="shared" si="27"/>
        <v>Animals</v>
      </c>
      <c r="AM8" s="2" t="str">
        <f t="shared" si="28"/>
        <v>Turtles</v>
      </c>
      <c r="AN8" s="2" t="str">
        <f t="shared" si="29"/>
        <v>Land</v>
      </c>
      <c r="AO8" s="2" t="str">
        <f t="shared" si="30"/>
        <v/>
      </c>
      <c r="AP8" s="2" t="str">
        <f t="shared" si="31"/>
        <v/>
      </c>
      <c r="AQ8" s="2">
        <f t="shared" si="32"/>
        <v>3</v>
      </c>
      <c r="AR8" s="2" t="str">
        <f t="shared" si="33"/>
        <v>AnimalsTurtlesLand</v>
      </c>
      <c r="AS8" s="2">
        <f>IF(AR8="","",IF(ISNUMBER(MATCH(AR8,$AR$5:AR7,0)),MATCH(AR8,$AR$5:AR7,0)-1,""))</f>
        <v>1</v>
      </c>
      <c r="AT8" s="2" t="str">
        <f t="shared" si="34"/>
        <v/>
      </c>
      <c r="AU8" s="2" t="str">
        <f t="shared" si="35"/>
        <v/>
      </c>
      <c r="AW8" s="2" t="str">
        <f t="shared" si="36"/>
        <v>Animals</v>
      </c>
      <c r="AX8" s="2" t="str">
        <f>TRIM(SUBSTITUTE(IF(AW8="","",IF(AdvancedTreemap!$G$5="Show",BC8&amp;"; ","")&amp;AY8&amp;"; "&amp;AZ8 &amp;"; "&amp;BA8&amp;"; "&amp;BB8),"; ;",""))</f>
        <v>4; Chickens; Chicks</v>
      </c>
      <c r="AY8" s="2" t="str">
        <f t="shared" si="37"/>
        <v>Chickens</v>
      </c>
      <c r="AZ8" s="2" t="str">
        <f t="shared" si="38"/>
        <v>Chicks</v>
      </c>
      <c r="BA8" s="2" t="str">
        <f t="shared" si="39"/>
        <v/>
      </c>
      <c r="BB8" s="2" t="str">
        <f t="shared" si="40"/>
        <v/>
      </c>
      <c r="BC8" s="2">
        <f t="shared" si="41"/>
        <v>4</v>
      </c>
      <c r="BD8" s="45"/>
      <c r="BF8" s="44" t="str">
        <f t="shared" si="42"/>
        <v/>
      </c>
      <c r="BG8" s="44" t="str">
        <f t="shared" si="43"/>
        <v/>
      </c>
      <c r="BH8" s="44" t="str">
        <f t="shared" si="2"/>
        <v>Chickens</v>
      </c>
      <c r="BI8" s="44">
        <f t="shared" si="3"/>
        <v>10</v>
      </c>
      <c r="BJ8" s="44" t="str">
        <f t="shared" si="4"/>
        <v>Chicks</v>
      </c>
      <c r="BK8" s="44">
        <f t="shared" si="5"/>
        <v>4</v>
      </c>
      <c r="BL8" s="44" t="str">
        <f t="shared" si="6"/>
        <v/>
      </c>
      <c r="BM8" s="44" t="str">
        <f t="shared" si="7"/>
        <v/>
      </c>
      <c r="BN8" s="44" t="str">
        <f t="shared" si="8"/>
        <v/>
      </c>
      <c r="BO8" s="1">
        <f t="shared" si="9"/>
        <v>4</v>
      </c>
    </row>
    <row r="9" spans="2:67" x14ac:dyDescent="0.25">
      <c r="B9" s="2">
        <v>4</v>
      </c>
      <c r="C9" s="2" t="str">
        <f>""&amp;INDEX(BasicTreemap!B$6:B$505,$B9,1)</f>
        <v>Animals</v>
      </c>
      <c r="D9" s="2" t="str">
        <f>IF(AND(C9&lt;&gt;"",LEN(INDEX(BasicTreemap!C$6:C$505,$B9,1))=0),"-",""&amp;INDEX(BasicTreemap!C$6:C$505,$B9,1))</f>
        <v>Lions</v>
      </c>
      <c r="E9" s="2">
        <f>IF(INDEX(BasicTreemap!D$6:D$505,$B9,1)="",1,INDEX(BasicTreemap!D$6:D$505,$B9,1))</f>
        <v>1</v>
      </c>
      <c r="F9" s="2">
        <f>IF(C9="","",IFERROR(MATCH(C9,$C$6:C9,0)+MATCH(D9,$D$6:D9,0)/1000 +B9/100000,""))</f>
        <v>3.0030399999999999</v>
      </c>
      <c r="G9" s="2">
        <f t="shared" si="10"/>
        <v>4</v>
      </c>
      <c r="H9" s="2">
        <f t="shared" si="11"/>
        <v>4</v>
      </c>
      <c r="I9" s="2" t="str">
        <f t="shared" si="12"/>
        <v>Animals</v>
      </c>
      <c r="J9" s="2" t="str">
        <f t="shared" si="13"/>
        <v>Lions</v>
      </c>
      <c r="K9" s="2">
        <f t="shared" si="14"/>
        <v>1</v>
      </c>
      <c r="L9" s="2" t="str">
        <f t="shared" si="15"/>
        <v>AnimalsLions</v>
      </c>
      <c r="M9" s="2">
        <f>IF(L9="","",IF(ISNUMBER(MATCH(L9,$L$5:L8,0)),MATCH(L9,$L$5:L8,0)-1,""))</f>
        <v>3</v>
      </c>
      <c r="N9" s="2" t="str">
        <f t="shared" si="16"/>
        <v/>
      </c>
      <c r="O9" s="2" t="str">
        <f t="shared" si="17"/>
        <v/>
      </c>
      <c r="Q9" s="2" t="str">
        <f t="shared" si="18"/>
        <v>Animals</v>
      </c>
      <c r="R9" s="2" t="str">
        <f t="shared" si="19"/>
        <v>Cows</v>
      </c>
      <c r="S9" s="2">
        <f t="shared" si="20"/>
        <v>2</v>
      </c>
      <c r="T9" s="45"/>
      <c r="U9" s="2"/>
      <c r="V9" s="2"/>
      <c r="W9" s="2" t="str">
        <f t="shared" si="21"/>
        <v/>
      </c>
      <c r="X9" s="2" t="str">
        <f t="shared" si="22"/>
        <v/>
      </c>
      <c r="Y9" s="2" t="str">
        <f t="shared" si="23"/>
        <v>Cows</v>
      </c>
      <c r="Z9" s="2">
        <f t="shared" si="24"/>
        <v>2</v>
      </c>
      <c r="AC9" s="1" t="str">
        <f>""&amp;INDEX(AdvancedTreemap!$B$7:$B$506,$B9,1)</f>
        <v>Animals</v>
      </c>
      <c r="AD9" s="1" t="str">
        <f>IF(AD$4="","",IF(AND(LEN(INDEX(AdvancedTreemap!$C$7:$F$506,$B9,AD$4))=0,INDEX($AD$3:$AG$3,1,AD$4)&gt;0),"-",""&amp;INDEX(AdvancedTreemap!$C$7:$F$506,$B9,AD$4)))</f>
        <v>Chickens</v>
      </c>
      <c r="AE9" s="1" t="str">
        <f>IF(AE$4="","",IF(AND(LEN(INDEX(AdvancedTreemap!$C$7:$F$506,$B9,AE$4))=0,INDEX($AD$3:$AG$3,1,AE$4)&gt;0),"-",""&amp;INDEX(AdvancedTreemap!$C$7:$F$506,$B9,AE$4)))</f>
        <v>Chicks</v>
      </c>
      <c r="AF9" s="1" t="str">
        <f>IF(AF$4="","",IF(AND(LEN(INDEX(AdvancedTreemap!$C$7:$F$506,$B9,AF$4))=0,INDEX($AD$3:$AG$3,1,AF$4)&gt;0),"-",""&amp;INDEX(AdvancedTreemap!$C$7:$F$506,$B9,AF$4)))</f>
        <v/>
      </c>
      <c r="AG9" s="1" t="str">
        <f>IF(AG$4="","",IF(AND(LEN(INDEX(AdvancedTreemap!$C$7:$F$506,$B9,AG$4))=0,INDEX($AD$3:$AG$3,1,AG$4)&gt;0),"-",""&amp;INDEX(AdvancedTreemap!$C$7:$F$506,$B9,AG$4)))</f>
        <v/>
      </c>
      <c r="AH9" s="1">
        <f>IF(INDEX(AdvancedTreemap!G$7:G$506,$B9,1)="",1,INDEX(AdvancedTreemap!G$7:G$506,$B9,1))</f>
        <v>4</v>
      </c>
      <c r="AI9" s="2">
        <f>IF(AC9="","",IFERROR(MATCH(AC9,$AC$6:AC9,0)+MATCH(AD9,$AD$6:AD9,0)/1000 +MATCH(AE9,$AE$6:AE9,0)/1000000+MATCH(AF9,$AF$6:AF9,0)/100000000+MATCH(AG9,$AG$6:AG9,0)/100000000+B9/100000000000,""))</f>
        <v>1.0040040200399998</v>
      </c>
      <c r="AJ9" s="2">
        <f t="shared" si="25"/>
        <v>5</v>
      </c>
      <c r="AK9" s="2">
        <f t="shared" si="26"/>
        <v>2</v>
      </c>
      <c r="AL9" s="2" t="str">
        <f t="shared" si="27"/>
        <v>Animals</v>
      </c>
      <c r="AM9" s="2" t="str">
        <f t="shared" si="28"/>
        <v>Turtles</v>
      </c>
      <c r="AN9" s="2" t="str">
        <f t="shared" si="29"/>
        <v>Water</v>
      </c>
      <c r="AO9" s="2" t="str">
        <f t="shared" si="30"/>
        <v/>
      </c>
      <c r="AP9" s="2" t="str">
        <f t="shared" si="31"/>
        <v/>
      </c>
      <c r="AQ9" s="2">
        <f t="shared" si="32"/>
        <v>3</v>
      </c>
      <c r="AR9" s="2" t="str">
        <f t="shared" si="33"/>
        <v>AnimalsTurtlesWater</v>
      </c>
      <c r="AS9" s="2" t="str">
        <f>IF(AR9="","",IF(ISNUMBER(MATCH(AR9,$AR$5:AR8,0)),MATCH(AR9,$AR$5:AR8,0)-1,""))</f>
        <v/>
      </c>
      <c r="AT9" s="2">
        <f t="shared" si="34"/>
        <v>4</v>
      </c>
      <c r="AU9" s="2">
        <f t="shared" si="35"/>
        <v>3</v>
      </c>
      <c r="AW9" s="2" t="str">
        <f t="shared" si="36"/>
        <v>Animals</v>
      </c>
      <c r="AX9" s="2" t="str">
        <f>TRIM(SUBSTITUTE(IF(AW9="","",IF(AdvancedTreemap!$G$5="Show",BC9&amp;"; ","")&amp;AY9&amp;"; "&amp;AZ9 &amp;"; "&amp;BA9&amp;"; "&amp;BB9),"; ;",""))</f>
        <v>6; Chickens; Hean</v>
      </c>
      <c r="AY9" s="2" t="str">
        <f t="shared" si="37"/>
        <v>Chickens</v>
      </c>
      <c r="AZ9" s="2" t="str">
        <f t="shared" si="38"/>
        <v>Hean</v>
      </c>
      <c r="BA9" s="2" t="str">
        <f t="shared" si="39"/>
        <v/>
      </c>
      <c r="BB9" s="2" t="str">
        <f t="shared" si="40"/>
        <v/>
      </c>
      <c r="BC9" s="2">
        <f t="shared" si="41"/>
        <v>6</v>
      </c>
      <c r="BD9" s="45"/>
      <c r="BF9" s="44" t="str">
        <f t="shared" si="42"/>
        <v/>
      </c>
      <c r="BG9" s="44" t="str">
        <f t="shared" si="43"/>
        <v/>
      </c>
      <c r="BH9" s="44" t="str">
        <f t="shared" si="2"/>
        <v/>
      </c>
      <c r="BI9" s="44" t="str">
        <f t="shared" si="3"/>
        <v/>
      </c>
      <c r="BJ9" s="44" t="str">
        <f t="shared" si="4"/>
        <v>Hean</v>
      </c>
      <c r="BK9" s="44">
        <f t="shared" si="5"/>
        <v>6</v>
      </c>
      <c r="BL9" s="44" t="str">
        <f t="shared" si="6"/>
        <v/>
      </c>
      <c r="BM9" s="44" t="str">
        <f t="shared" si="7"/>
        <v/>
      </c>
      <c r="BN9" s="44" t="str">
        <f t="shared" si="8"/>
        <v/>
      </c>
      <c r="BO9" s="1">
        <f t="shared" si="9"/>
        <v>6</v>
      </c>
    </row>
    <row r="10" spans="2:67" x14ac:dyDescent="0.25">
      <c r="B10" s="2">
        <v>5</v>
      </c>
      <c r="C10" s="2" t="str">
        <f>""&amp;INDEX(BasicTreemap!B$6:B$505,$B10,1)</f>
        <v>Animals</v>
      </c>
      <c r="D10" s="2" t="str">
        <f>IF(AND(C10&lt;&gt;"",LEN(INDEX(BasicTreemap!C$6:C$505,$B10,1))=0),"-",""&amp;INDEX(BasicTreemap!C$6:C$505,$B10,1))</f>
        <v>Cows</v>
      </c>
      <c r="E10" s="2">
        <f>IF(INDEX(BasicTreemap!D$6:D$505,$B10,1)="",1,INDEX(BasicTreemap!D$6:D$505,$B10,1))</f>
        <v>1</v>
      </c>
      <c r="F10" s="2">
        <f>IF(C10="","",IFERROR(MATCH(C10,$C$6:C10,0)+MATCH(D10,$D$6:D10,0)/1000 +B10/100000,""))</f>
        <v>3.0050499999999998</v>
      </c>
      <c r="G10" s="2">
        <f t="shared" si="10"/>
        <v>5</v>
      </c>
      <c r="H10" s="2">
        <f t="shared" si="11"/>
        <v>5</v>
      </c>
      <c r="I10" s="2" t="str">
        <f t="shared" si="12"/>
        <v>Animals</v>
      </c>
      <c r="J10" s="2" t="str">
        <f t="shared" si="13"/>
        <v>Cows</v>
      </c>
      <c r="K10" s="2">
        <f t="shared" si="14"/>
        <v>1</v>
      </c>
      <c r="L10" s="2" t="str">
        <f t="shared" si="15"/>
        <v>AnimalsCows</v>
      </c>
      <c r="M10" s="2" t="str">
        <f>IF(L10="","",IF(ISNUMBER(MATCH(L10,$L$5:L9,0)),MATCH(L10,$L$5:L9,0)-1,""))</f>
        <v/>
      </c>
      <c r="N10" s="2">
        <f t="shared" si="16"/>
        <v>5</v>
      </c>
      <c r="O10" s="2">
        <f t="shared" si="17"/>
        <v>2</v>
      </c>
      <c r="Q10" s="2" t="str">
        <f t="shared" si="18"/>
        <v>Animals</v>
      </c>
      <c r="R10" s="2" t="str">
        <f t="shared" si="19"/>
        <v>Chickens</v>
      </c>
      <c r="S10" s="2">
        <f t="shared" si="20"/>
        <v>2</v>
      </c>
      <c r="T10" s="45"/>
      <c r="U10" s="2"/>
      <c r="V10" s="2"/>
      <c r="W10" s="2" t="str">
        <f t="shared" si="21"/>
        <v/>
      </c>
      <c r="X10" s="2" t="str">
        <f t="shared" si="22"/>
        <v/>
      </c>
      <c r="Y10" s="2" t="str">
        <f t="shared" si="23"/>
        <v>Chickens</v>
      </c>
      <c r="Z10" s="2">
        <f t="shared" si="24"/>
        <v>2</v>
      </c>
      <c r="AC10" s="1" t="str">
        <f>""&amp;INDEX(AdvancedTreemap!$B$7:$B$506,$B10,1)</f>
        <v>Animals</v>
      </c>
      <c r="AD10" s="1" t="str">
        <f>IF(AD$4="","",IF(AND(LEN(INDEX(AdvancedTreemap!$C$7:$F$506,$B10,AD$4))=0,INDEX($AD$3:$AG$3,1,AD$4)&gt;0),"-",""&amp;INDEX(AdvancedTreemap!$C$7:$F$506,$B10,AD$4)))</f>
        <v>Chickens</v>
      </c>
      <c r="AE10" s="1" t="str">
        <f>IF(AE$4="","",IF(AND(LEN(INDEX(AdvancedTreemap!$C$7:$F$506,$B10,AE$4))=0,INDEX($AD$3:$AG$3,1,AE$4)&gt;0),"-",""&amp;INDEX(AdvancedTreemap!$C$7:$F$506,$B10,AE$4)))</f>
        <v>Hean</v>
      </c>
      <c r="AF10" s="1" t="str">
        <f>IF(AF$4="","",IF(AND(LEN(INDEX(AdvancedTreemap!$C$7:$F$506,$B10,AF$4))=0,INDEX($AD$3:$AG$3,1,AF$4)&gt;0),"-",""&amp;INDEX(AdvancedTreemap!$C$7:$F$506,$B10,AF$4)))</f>
        <v/>
      </c>
      <c r="AG10" s="1" t="str">
        <f>IF(AG$4="","",IF(AND(LEN(INDEX(AdvancedTreemap!$C$7:$F$506,$B10,AG$4))=0,INDEX($AD$3:$AG$3,1,AG$4)&gt;0),"-",""&amp;INDEX(AdvancedTreemap!$C$7:$F$506,$B10,AG$4)))</f>
        <v/>
      </c>
      <c r="AH10" s="1">
        <f>IF(INDEX(AdvancedTreemap!G$7:G$506,$B10,1)="",1,INDEX(AdvancedTreemap!G$7:G$506,$B10,1))</f>
        <v>1</v>
      </c>
      <c r="AI10" s="2">
        <f>IF(AC10="","",IFERROR(MATCH(AC10,$AC$6:AC10,0)+MATCH(AD10,$AD$6:AD10,0)/1000 +MATCH(AE10,$AE$6:AE10,0)/1000000+MATCH(AF10,$AF$6:AF10,0)/100000000+MATCH(AG10,$AG$6:AG10,0)/100000000+B10/100000000000,""))</f>
        <v>1.0040050200499999</v>
      </c>
      <c r="AJ10" s="2">
        <f t="shared" si="25"/>
        <v>6</v>
      </c>
      <c r="AK10" s="2">
        <f t="shared" si="26"/>
        <v>4</v>
      </c>
      <c r="AL10" s="2" t="str">
        <f t="shared" si="27"/>
        <v>Animals</v>
      </c>
      <c r="AM10" s="2" t="str">
        <f t="shared" si="28"/>
        <v>Chickens</v>
      </c>
      <c r="AN10" s="2" t="str">
        <f t="shared" si="29"/>
        <v>Chicks</v>
      </c>
      <c r="AO10" s="2" t="str">
        <f t="shared" si="30"/>
        <v/>
      </c>
      <c r="AP10" s="2" t="str">
        <f t="shared" si="31"/>
        <v/>
      </c>
      <c r="AQ10" s="2">
        <f t="shared" si="32"/>
        <v>4</v>
      </c>
      <c r="AR10" s="2" t="str">
        <f t="shared" si="33"/>
        <v>AnimalsChickensChicks</v>
      </c>
      <c r="AS10" s="2" t="str">
        <f>IF(AR10="","",IF(ISNUMBER(MATCH(AR10,$AR$5:AR9,0)),MATCH(AR10,$AR$5:AR9,0)-1,""))</f>
        <v/>
      </c>
      <c r="AT10" s="2">
        <f t="shared" si="34"/>
        <v>5</v>
      </c>
      <c r="AU10" s="2">
        <f t="shared" si="35"/>
        <v>4</v>
      </c>
      <c r="AW10" s="2" t="str">
        <f t="shared" si="36"/>
        <v>Plants</v>
      </c>
      <c r="AX10" s="2" t="str">
        <f>TRIM(SUBSTITUTE(IF(AW10="","",IF(AdvancedTreemap!$G$5="Show",BC10&amp;"; ","")&amp;AY10&amp;"; "&amp;AZ10 &amp;"; "&amp;BA10&amp;"; "&amp;BB10),"; ;",""))</f>
        <v>3; Corn; Boiled</v>
      </c>
      <c r="AY10" s="2" t="str">
        <f t="shared" si="37"/>
        <v>Corn</v>
      </c>
      <c r="AZ10" s="2" t="str">
        <f t="shared" si="38"/>
        <v>Boiled</v>
      </c>
      <c r="BA10" s="2" t="str">
        <f t="shared" si="39"/>
        <v/>
      </c>
      <c r="BB10" s="2" t="str">
        <f t="shared" si="40"/>
        <v/>
      </c>
      <c r="BC10" s="2">
        <f t="shared" si="41"/>
        <v>3</v>
      </c>
      <c r="BD10" s="45"/>
      <c r="BF10" s="44" t="str">
        <f t="shared" si="42"/>
        <v>Plants</v>
      </c>
      <c r="BG10" s="44">
        <f t="shared" si="43"/>
        <v>9</v>
      </c>
      <c r="BH10" s="44" t="str">
        <f t="shared" si="2"/>
        <v>Corn</v>
      </c>
      <c r="BI10" s="44">
        <f t="shared" si="3"/>
        <v>4</v>
      </c>
      <c r="BJ10" s="44" t="str">
        <f t="shared" si="4"/>
        <v>Boiled</v>
      </c>
      <c r="BK10" s="44">
        <f t="shared" si="5"/>
        <v>3</v>
      </c>
      <c r="BL10" s="44" t="str">
        <f t="shared" si="6"/>
        <v/>
      </c>
      <c r="BM10" s="44" t="str">
        <f t="shared" si="7"/>
        <v/>
      </c>
      <c r="BN10" s="44" t="str">
        <f t="shared" si="8"/>
        <v/>
      </c>
      <c r="BO10" s="1">
        <f t="shared" si="9"/>
        <v>3</v>
      </c>
    </row>
    <row r="11" spans="2:67" x14ac:dyDescent="0.25">
      <c r="B11" s="2">
        <v>6</v>
      </c>
      <c r="C11" s="2" t="str">
        <f>""&amp;INDEX(BasicTreemap!B$6:B$505,$B11,1)</f>
        <v>Animals</v>
      </c>
      <c r="D11" s="2" t="str">
        <f>IF(AND(C11&lt;&gt;"",LEN(INDEX(BasicTreemap!C$6:C$505,$B11,1))=0),"-",""&amp;INDEX(BasicTreemap!C$6:C$505,$B11,1))</f>
        <v>Cows</v>
      </c>
      <c r="E11" s="2">
        <f>IF(INDEX(BasicTreemap!D$6:D$505,$B11,1)="",1,INDEX(BasicTreemap!D$6:D$505,$B11,1))</f>
        <v>1</v>
      </c>
      <c r="F11" s="2">
        <f>IF(C11="","",IFERROR(MATCH(C11,$C$6:C11,0)+MATCH(D11,$D$6:D11,0)/1000 +B11/100000,""))</f>
        <v>3.0050599999999998</v>
      </c>
      <c r="G11" s="2">
        <f t="shared" si="10"/>
        <v>6</v>
      </c>
      <c r="H11" s="2">
        <f t="shared" si="11"/>
        <v>6</v>
      </c>
      <c r="I11" s="2" t="str">
        <f t="shared" si="12"/>
        <v>Animals</v>
      </c>
      <c r="J11" s="2" t="str">
        <f t="shared" si="13"/>
        <v>Cows</v>
      </c>
      <c r="K11" s="2">
        <f t="shared" si="14"/>
        <v>1</v>
      </c>
      <c r="L11" s="2" t="str">
        <f t="shared" si="15"/>
        <v>AnimalsCows</v>
      </c>
      <c r="M11" s="2">
        <f>IF(L11="","",IF(ISNUMBER(MATCH(L11,$L$5:L10,0)),MATCH(L11,$L$5:L10,0)-1,""))</f>
        <v>5</v>
      </c>
      <c r="N11" s="2" t="str">
        <f t="shared" si="16"/>
        <v/>
      </c>
      <c r="O11" s="2" t="str">
        <f t="shared" si="17"/>
        <v/>
      </c>
      <c r="Q11" s="2" t="str">
        <f t="shared" si="18"/>
        <v>Plants</v>
      </c>
      <c r="R11" s="2" t="str">
        <f t="shared" si="19"/>
        <v>Sunflower</v>
      </c>
      <c r="S11" s="2">
        <f t="shared" si="20"/>
        <v>1</v>
      </c>
      <c r="T11" s="45"/>
      <c r="U11" s="2"/>
      <c r="V11" s="2"/>
      <c r="W11" s="2" t="str">
        <f t="shared" si="21"/>
        <v>Plants</v>
      </c>
      <c r="X11" s="2">
        <f t="shared" si="22"/>
        <v>8</v>
      </c>
      <c r="Y11" s="2" t="str">
        <f t="shared" si="23"/>
        <v>Sunflower</v>
      </c>
      <c r="Z11" s="2">
        <f t="shared" si="24"/>
        <v>1</v>
      </c>
      <c r="AC11" s="1" t="str">
        <f>""&amp;INDEX(AdvancedTreemap!$B$7:$B$506,$B11,1)</f>
        <v>Animals</v>
      </c>
      <c r="AD11" s="1" t="str">
        <f>IF(AD$4="","",IF(AND(LEN(INDEX(AdvancedTreemap!$C$7:$F$506,$B11,AD$4))=0,INDEX($AD$3:$AG$3,1,AD$4)&gt;0),"-",""&amp;INDEX(AdvancedTreemap!$C$7:$F$506,$B11,AD$4)))</f>
        <v>Chickens</v>
      </c>
      <c r="AE11" s="1" t="str">
        <f>IF(AE$4="","",IF(AND(LEN(INDEX(AdvancedTreemap!$C$7:$F$506,$B11,AE$4))=0,INDEX($AD$3:$AG$3,1,AE$4)&gt;0),"-",""&amp;INDEX(AdvancedTreemap!$C$7:$F$506,$B11,AE$4)))</f>
        <v>Hean</v>
      </c>
      <c r="AF11" s="1" t="str">
        <f>IF(AF$4="","",IF(AND(LEN(INDEX(AdvancedTreemap!$C$7:$F$506,$B11,AF$4))=0,INDEX($AD$3:$AG$3,1,AF$4)&gt;0),"-",""&amp;INDEX(AdvancedTreemap!$C$7:$F$506,$B11,AF$4)))</f>
        <v/>
      </c>
      <c r="AG11" s="1" t="str">
        <f>IF(AG$4="","",IF(AND(LEN(INDEX(AdvancedTreemap!$C$7:$F$506,$B11,AG$4))=0,INDEX($AD$3:$AG$3,1,AG$4)&gt;0),"-",""&amp;INDEX(AdvancedTreemap!$C$7:$F$506,$B11,AG$4)))</f>
        <v/>
      </c>
      <c r="AH11" s="1">
        <f>IF(INDEX(AdvancedTreemap!G$7:G$506,$B11,1)="",1,INDEX(AdvancedTreemap!G$7:G$506,$B11,1))</f>
        <v>5</v>
      </c>
      <c r="AI11" s="2">
        <f>IF(AC11="","",IFERROR(MATCH(AC11,$AC$6:AC11,0)+MATCH(AD11,$AD$6:AD11,0)/1000 +MATCH(AE11,$AE$6:AE11,0)/1000000+MATCH(AF11,$AF$6:AF11,0)/100000000+MATCH(AG11,$AG$6:AG11,0)/100000000+B11/100000000000,""))</f>
        <v>1.0040050200599999</v>
      </c>
      <c r="AJ11" s="2">
        <f t="shared" si="25"/>
        <v>7</v>
      </c>
      <c r="AK11" s="2">
        <f t="shared" si="26"/>
        <v>5</v>
      </c>
      <c r="AL11" s="2" t="str">
        <f t="shared" si="27"/>
        <v>Animals</v>
      </c>
      <c r="AM11" s="2" t="str">
        <f t="shared" si="28"/>
        <v>Chickens</v>
      </c>
      <c r="AN11" s="2" t="str">
        <f t="shared" si="29"/>
        <v>Hean</v>
      </c>
      <c r="AO11" s="2" t="str">
        <f t="shared" si="30"/>
        <v/>
      </c>
      <c r="AP11" s="2" t="str">
        <f t="shared" si="31"/>
        <v/>
      </c>
      <c r="AQ11" s="2">
        <f t="shared" si="32"/>
        <v>1</v>
      </c>
      <c r="AR11" s="2" t="str">
        <f t="shared" si="33"/>
        <v>AnimalsChickensHean</v>
      </c>
      <c r="AS11" s="2" t="str">
        <f>IF(AR11="","",IF(ISNUMBER(MATCH(AR11,$AR$5:AR10,0)),MATCH(AR11,$AR$5:AR10,0)-1,""))</f>
        <v/>
      </c>
      <c r="AT11" s="2">
        <f t="shared" si="34"/>
        <v>6</v>
      </c>
      <c r="AU11" s="2">
        <f t="shared" si="35"/>
        <v>6</v>
      </c>
      <c r="AW11" s="2" t="str">
        <f t="shared" si="36"/>
        <v>Plants</v>
      </c>
      <c r="AX11" s="2" t="str">
        <f>TRIM(SUBSTITUTE(IF(AW11="","",IF(AdvancedTreemap!$G$5="Show",BC11&amp;"; ","")&amp;AY11&amp;"; "&amp;AZ11 &amp;"; "&amp;BA11&amp;"; "&amp;BB11),"; ;",""))</f>
        <v>1; Corn; Popcorn</v>
      </c>
      <c r="AY11" s="2" t="str">
        <f t="shared" si="37"/>
        <v>Corn</v>
      </c>
      <c r="AZ11" s="2" t="str">
        <f t="shared" si="38"/>
        <v>Popcorn</v>
      </c>
      <c r="BA11" s="2" t="str">
        <f t="shared" si="39"/>
        <v/>
      </c>
      <c r="BB11" s="2" t="str">
        <f t="shared" si="40"/>
        <v/>
      </c>
      <c r="BC11" s="2">
        <f t="shared" si="41"/>
        <v>1</v>
      </c>
      <c r="BD11" s="45"/>
      <c r="BF11" s="44" t="str">
        <f t="shared" si="42"/>
        <v/>
      </c>
      <c r="BG11" s="44" t="str">
        <f t="shared" si="43"/>
        <v/>
      </c>
      <c r="BH11" s="44" t="str">
        <f t="shared" si="2"/>
        <v/>
      </c>
      <c r="BI11" s="44" t="str">
        <f t="shared" si="3"/>
        <v/>
      </c>
      <c r="BJ11" s="44" t="str">
        <f t="shared" si="4"/>
        <v>Popcorn</v>
      </c>
      <c r="BK11" s="44">
        <f t="shared" si="5"/>
        <v>1</v>
      </c>
      <c r="BL11" s="44" t="str">
        <f t="shared" si="6"/>
        <v/>
      </c>
      <c r="BM11" s="44" t="str">
        <f t="shared" si="7"/>
        <v/>
      </c>
      <c r="BN11" s="44" t="str">
        <f t="shared" si="8"/>
        <v/>
      </c>
      <c r="BO11" s="1">
        <f t="shared" si="9"/>
        <v>1</v>
      </c>
    </row>
    <row r="12" spans="2:67" x14ac:dyDescent="0.25">
      <c r="B12" s="2">
        <v>7</v>
      </c>
      <c r="C12" s="2" t="str">
        <f>""&amp;INDEX(BasicTreemap!B$6:B$505,$B12,1)</f>
        <v>Animals</v>
      </c>
      <c r="D12" s="2" t="str">
        <f>IF(AND(C12&lt;&gt;"",LEN(INDEX(BasicTreemap!C$6:C$505,$B12,1))=0),"-",""&amp;INDEX(BasicTreemap!C$6:C$505,$B12,1))</f>
        <v>Chickens</v>
      </c>
      <c r="E12" s="2">
        <f>IF(INDEX(BasicTreemap!D$6:D$505,$B12,1)="",1,INDEX(BasicTreemap!D$6:D$505,$B12,1))</f>
        <v>1</v>
      </c>
      <c r="F12" s="2">
        <f>IF(C12="","",IFERROR(MATCH(C12,$C$6:C12,0)+MATCH(D12,$D$6:D12,0)/1000 +B12/100000,""))</f>
        <v>3.0070700000000001</v>
      </c>
      <c r="G12" s="2">
        <f t="shared" si="10"/>
        <v>7</v>
      </c>
      <c r="H12" s="2">
        <f t="shared" si="11"/>
        <v>7</v>
      </c>
      <c r="I12" s="2" t="str">
        <f t="shared" si="12"/>
        <v>Animals</v>
      </c>
      <c r="J12" s="2" t="str">
        <f t="shared" si="13"/>
        <v>Chickens</v>
      </c>
      <c r="K12" s="2">
        <f t="shared" si="14"/>
        <v>1</v>
      </c>
      <c r="L12" s="2" t="str">
        <f t="shared" si="15"/>
        <v>AnimalsChickens</v>
      </c>
      <c r="M12" s="2" t="str">
        <f>IF(L12="","",IF(ISNUMBER(MATCH(L12,$L$5:L11,0)),MATCH(L12,$L$5:L11,0)-1,""))</f>
        <v/>
      </c>
      <c r="N12" s="2">
        <f t="shared" si="16"/>
        <v>7</v>
      </c>
      <c r="O12" s="2">
        <f t="shared" si="17"/>
        <v>2</v>
      </c>
      <c r="Q12" s="2" t="str">
        <f t="shared" si="18"/>
        <v>Plants</v>
      </c>
      <c r="R12" s="2" t="str">
        <f t="shared" si="19"/>
        <v>Corn</v>
      </c>
      <c r="S12" s="2">
        <f t="shared" si="20"/>
        <v>3</v>
      </c>
      <c r="T12" s="45"/>
      <c r="U12" s="2"/>
      <c r="V12" s="2"/>
      <c r="W12" s="2" t="str">
        <f t="shared" si="21"/>
        <v/>
      </c>
      <c r="X12" s="2" t="str">
        <f t="shared" si="22"/>
        <v/>
      </c>
      <c r="Y12" s="2" t="str">
        <f t="shared" si="23"/>
        <v>Corn</v>
      </c>
      <c r="Z12" s="2">
        <f t="shared" si="24"/>
        <v>3</v>
      </c>
      <c r="AC12" s="1" t="str">
        <f>""&amp;INDEX(AdvancedTreemap!$B$7:$B$506,$B12,1)</f>
        <v>Plants</v>
      </c>
      <c r="AD12" s="1" t="str">
        <f>IF(AD$4="","",IF(AND(LEN(INDEX(AdvancedTreemap!$C$7:$F$506,$B12,AD$4))=0,INDEX($AD$3:$AG$3,1,AD$4)&gt;0),"-",""&amp;INDEX(AdvancedTreemap!$C$7:$F$506,$B12,AD$4)))</f>
        <v>Corn</v>
      </c>
      <c r="AE12" s="1" t="str">
        <f>IF(AE$4="","",IF(AND(LEN(INDEX(AdvancedTreemap!$C$7:$F$506,$B12,AE$4))=0,INDEX($AD$3:$AG$3,1,AE$4)&gt;0),"-",""&amp;INDEX(AdvancedTreemap!$C$7:$F$506,$B12,AE$4)))</f>
        <v>Boiled</v>
      </c>
      <c r="AF12" s="1" t="str">
        <f>IF(AF$4="","",IF(AND(LEN(INDEX(AdvancedTreemap!$C$7:$F$506,$B12,AF$4))=0,INDEX($AD$3:$AG$3,1,AF$4)&gt;0),"-",""&amp;INDEX(AdvancedTreemap!$C$7:$F$506,$B12,AF$4)))</f>
        <v/>
      </c>
      <c r="AG12" s="1" t="str">
        <f>IF(AG$4="","",IF(AND(LEN(INDEX(AdvancedTreemap!$C$7:$F$506,$B12,AG$4))=0,INDEX($AD$3:$AG$3,1,AG$4)&gt;0),"-",""&amp;INDEX(AdvancedTreemap!$C$7:$F$506,$B12,AG$4)))</f>
        <v/>
      </c>
      <c r="AH12" s="1">
        <f>IF(INDEX(AdvancedTreemap!G$7:G$506,$B12,1)="",1,INDEX(AdvancedTreemap!G$7:G$506,$B12,1))</f>
        <v>1</v>
      </c>
      <c r="AI12" s="2">
        <f>IF(AC12="","",IFERROR(MATCH(AC12,$AC$6:AC12,0)+MATCH(AD12,$AD$6:AD12,0)/1000 +MATCH(AE12,$AE$6:AE12,0)/1000000+MATCH(AF12,$AF$6:AF12,0)/100000000+MATCH(AG12,$AG$6:AG12,0)/100000000+B12/100000000000,""))</f>
        <v>7.0070070200699996</v>
      </c>
      <c r="AJ12" s="2">
        <f t="shared" si="25"/>
        <v>8</v>
      </c>
      <c r="AK12" s="2">
        <f t="shared" si="26"/>
        <v>6</v>
      </c>
      <c r="AL12" s="2" t="str">
        <f t="shared" si="27"/>
        <v>Animals</v>
      </c>
      <c r="AM12" s="2" t="str">
        <f t="shared" si="28"/>
        <v>Chickens</v>
      </c>
      <c r="AN12" s="2" t="str">
        <f t="shared" si="29"/>
        <v>Hean</v>
      </c>
      <c r="AO12" s="2" t="str">
        <f t="shared" si="30"/>
        <v/>
      </c>
      <c r="AP12" s="2" t="str">
        <f t="shared" si="31"/>
        <v/>
      </c>
      <c r="AQ12" s="2">
        <f t="shared" si="32"/>
        <v>5</v>
      </c>
      <c r="AR12" s="2" t="str">
        <f t="shared" si="33"/>
        <v>AnimalsChickensHean</v>
      </c>
      <c r="AS12" s="2">
        <f>IF(AR12="","",IF(ISNUMBER(MATCH(AR12,$AR$5:AR11,0)),MATCH(AR12,$AR$5:AR11,0)-1,""))</f>
        <v>6</v>
      </c>
      <c r="AT12" s="2" t="str">
        <f t="shared" si="34"/>
        <v/>
      </c>
      <c r="AU12" s="2" t="str">
        <f t="shared" si="35"/>
        <v/>
      </c>
      <c r="AW12" s="2" t="str">
        <f t="shared" si="36"/>
        <v>Plants</v>
      </c>
      <c r="AX12" s="2" t="str">
        <f>TRIM(SUBSTITUTE(IF(AW12="","",IF(AdvancedTreemap!$G$5="Show",BC12&amp;"; ","")&amp;AY12&amp;"; "&amp;AZ12 &amp;"; "&amp;BA12&amp;"; "&amp;BB12),"; ;",""))</f>
        <v>4; Roses; red</v>
      </c>
      <c r="AY12" s="2" t="str">
        <f t="shared" si="37"/>
        <v>Roses</v>
      </c>
      <c r="AZ12" s="2" t="str">
        <f t="shared" si="38"/>
        <v>red</v>
      </c>
      <c r="BA12" s="2" t="str">
        <f t="shared" si="39"/>
        <v/>
      </c>
      <c r="BB12" s="2" t="str">
        <f t="shared" si="40"/>
        <v/>
      </c>
      <c r="BC12" s="2">
        <f t="shared" si="41"/>
        <v>4</v>
      </c>
      <c r="BD12" s="45"/>
      <c r="BF12" s="44" t="str">
        <f t="shared" si="42"/>
        <v/>
      </c>
      <c r="BG12" s="44" t="str">
        <f t="shared" si="43"/>
        <v/>
      </c>
      <c r="BH12" s="44" t="str">
        <f t="shared" si="2"/>
        <v>Roses</v>
      </c>
      <c r="BI12" s="44">
        <f t="shared" si="3"/>
        <v>5</v>
      </c>
      <c r="BJ12" s="44" t="str">
        <f t="shared" si="4"/>
        <v>red</v>
      </c>
      <c r="BK12" s="44">
        <f t="shared" si="5"/>
        <v>4</v>
      </c>
      <c r="BL12" s="44" t="str">
        <f t="shared" si="6"/>
        <v/>
      </c>
      <c r="BM12" s="44" t="str">
        <f t="shared" si="7"/>
        <v/>
      </c>
      <c r="BN12" s="44" t="str">
        <f t="shared" si="8"/>
        <v/>
      </c>
      <c r="BO12" s="1">
        <f t="shared" si="9"/>
        <v>4</v>
      </c>
    </row>
    <row r="13" spans="2:67" x14ac:dyDescent="0.25">
      <c r="B13" s="2">
        <v>8</v>
      </c>
      <c r="C13" s="2" t="str">
        <f>""&amp;INDEX(BasicTreemap!B$6:B$505,$B13,1)</f>
        <v>Animals</v>
      </c>
      <c r="D13" s="2" t="str">
        <f>IF(AND(C13&lt;&gt;"",LEN(INDEX(BasicTreemap!C$6:C$505,$B13,1))=0),"-",""&amp;INDEX(BasicTreemap!C$6:C$505,$B13,1))</f>
        <v>Chickens</v>
      </c>
      <c r="E13" s="2">
        <f>IF(INDEX(BasicTreemap!D$6:D$505,$B13,1)="",1,INDEX(BasicTreemap!D$6:D$505,$B13,1))</f>
        <v>1</v>
      </c>
      <c r="F13" s="2">
        <f>IF(C13="","",IFERROR(MATCH(C13,$C$6:C13,0)+MATCH(D13,$D$6:D13,0)/1000 +B13/100000,""))</f>
        <v>3.0070800000000002</v>
      </c>
      <c r="G13" s="2">
        <f t="shared" si="10"/>
        <v>8</v>
      </c>
      <c r="H13" s="2">
        <f t="shared" si="11"/>
        <v>8</v>
      </c>
      <c r="I13" s="2" t="str">
        <f t="shared" si="12"/>
        <v>Animals</v>
      </c>
      <c r="J13" s="2" t="str">
        <f t="shared" si="13"/>
        <v>Chickens</v>
      </c>
      <c r="K13" s="2">
        <f t="shared" si="14"/>
        <v>1</v>
      </c>
      <c r="L13" s="2" t="str">
        <f t="shared" si="15"/>
        <v>AnimalsChickens</v>
      </c>
      <c r="M13" s="2">
        <f>IF(L13="","",IF(ISNUMBER(MATCH(L13,$L$5:L12,0)),MATCH(L13,$L$5:L12,0)-1,""))</f>
        <v>7</v>
      </c>
      <c r="N13" s="2" t="str">
        <f t="shared" si="16"/>
        <v/>
      </c>
      <c r="O13" s="2" t="str">
        <f t="shared" si="17"/>
        <v/>
      </c>
      <c r="Q13" s="2" t="str">
        <f t="shared" si="18"/>
        <v>Plants</v>
      </c>
      <c r="R13" s="2" t="str">
        <f t="shared" si="19"/>
        <v>Marigold</v>
      </c>
      <c r="S13" s="2">
        <f t="shared" si="20"/>
        <v>1</v>
      </c>
      <c r="T13" s="45"/>
      <c r="U13" s="2"/>
      <c r="V13" s="2"/>
      <c r="W13" s="2" t="str">
        <f t="shared" si="21"/>
        <v/>
      </c>
      <c r="X13" s="2" t="str">
        <f t="shared" si="22"/>
        <v/>
      </c>
      <c r="Y13" s="2" t="str">
        <f t="shared" si="23"/>
        <v>Marigold</v>
      </c>
      <c r="Z13" s="2">
        <f t="shared" si="24"/>
        <v>1</v>
      </c>
      <c r="AC13" s="1" t="str">
        <f>""&amp;INDEX(AdvancedTreemap!$B$7:$B$506,$B13,1)</f>
        <v>Plants</v>
      </c>
      <c r="AD13" s="1" t="str">
        <f>IF(AD$4="","",IF(AND(LEN(INDEX(AdvancedTreemap!$C$7:$F$506,$B13,AD$4))=0,INDEX($AD$3:$AG$3,1,AD$4)&gt;0),"-",""&amp;INDEX(AdvancedTreemap!$C$7:$F$506,$B13,AD$4)))</f>
        <v>Corn</v>
      </c>
      <c r="AE13" s="1" t="str">
        <f>IF(AE$4="","",IF(AND(LEN(INDEX(AdvancedTreemap!$C$7:$F$506,$B13,AE$4))=0,INDEX($AD$3:$AG$3,1,AE$4)&gt;0),"-",""&amp;INDEX(AdvancedTreemap!$C$7:$F$506,$B13,AE$4)))</f>
        <v>Boiled</v>
      </c>
      <c r="AF13" s="1" t="str">
        <f>IF(AF$4="","",IF(AND(LEN(INDEX(AdvancedTreemap!$C$7:$F$506,$B13,AF$4))=0,INDEX($AD$3:$AG$3,1,AF$4)&gt;0),"-",""&amp;INDEX(AdvancedTreemap!$C$7:$F$506,$B13,AF$4)))</f>
        <v/>
      </c>
      <c r="AG13" s="1" t="str">
        <f>IF(AG$4="","",IF(AND(LEN(INDEX(AdvancedTreemap!$C$7:$F$506,$B13,AG$4))=0,INDEX($AD$3:$AG$3,1,AG$4)&gt;0),"-",""&amp;INDEX(AdvancedTreemap!$C$7:$F$506,$B13,AG$4)))</f>
        <v/>
      </c>
      <c r="AH13" s="1">
        <f>IF(INDEX(AdvancedTreemap!G$7:G$506,$B13,1)="",1,INDEX(AdvancedTreemap!G$7:G$506,$B13,1))</f>
        <v>1</v>
      </c>
      <c r="AI13" s="2">
        <f>IF(AC13="","",IFERROR(MATCH(AC13,$AC$6:AC13,0)+MATCH(AD13,$AD$6:AD13,0)/1000 +MATCH(AE13,$AE$6:AE13,0)/1000000+MATCH(AF13,$AF$6:AF13,0)/100000000+MATCH(AG13,$AG$6:AG13,0)/100000000+B13/100000000000,""))</f>
        <v>7.0070070200799996</v>
      </c>
      <c r="AJ13" s="2">
        <f t="shared" si="25"/>
        <v>9</v>
      </c>
      <c r="AK13" s="2">
        <f t="shared" si="26"/>
        <v>7</v>
      </c>
      <c r="AL13" s="2" t="str">
        <f t="shared" si="27"/>
        <v>Plants</v>
      </c>
      <c r="AM13" s="2" t="str">
        <f t="shared" si="28"/>
        <v>Corn</v>
      </c>
      <c r="AN13" s="2" t="str">
        <f t="shared" si="29"/>
        <v>Boiled</v>
      </c>
      <c r="AO13" s="2" t="str">
        <f t="shared" si="30"/>
        <v/>
      </c>
      <c r="AP13" s="2" t="str">
        <f t="shared" si="31"/>
        <v/>
      </c>
      <c r="AQ13" s="2">
        <f t="shared" si="32"/>
        <v>1</v>
      </c>
      <c r="AR13" s="2" t="str">
        <f t="shared" si="33"/>
        <v>PlantsCornBoiled</v>
      </c>
      <c r="AS13" s="2" t="str">
        <f>IF(AR13="","",IF(ISNUMBER(MATCH(AR13,$AR$5:AR12,0)),MATCH(AR13,$AR$5:AR12,0)-1,""))</f>
        <v/>
      </c>
      <c r="AT13" s="2">
        <f t="shared" si="34"/>
        <v>8</v>
      </c>
      <c r="AU13" s="2">
        <f t="shared" si="35"/>
        <v>3</v>
      </c>
      <c r="AW13" s="2" t="str">
        <f t="shared" si="36"/>
        <v>Plants</v>
      </c>
      <c r="AX13" s="2" t="str">
        <f>TRIM(SUBSTITUTE(IF(AW13="","",IF(AdvancedTreemap!$G$5="Show",BC13&amp;"; ","")&amp;AY13&amp;"; "&amp;AZ13 &amp;"; "&amp;BA13&amp;"; "&amp;BB13),"; ;",""))</f>
        <v>1; Roses; white</v>
      </c>
      <c r="AY13" s="2" t="str">
        <f t="shared" si="37"/>
        <v>Roses</v>
      </c>
      <c r="AZ13" s="2" t="str">
        <f t="shared" si="38"/>
        <v>white</v>
      </c>
      <c r="BA13" s="2" t="str">
        <f t="shared" si="39"/>
        <v/>
      </c>
      <c r="BB13" s="2" t="str">
        <f t="shared" si="40"/>
        <v/>
      </c>
      <c r="BC13" s="2">
        <f t="shared" si="41"/>
        <v>1</v>
      </c>
      <c r="BD13" s="45"/>
      <c r="BF13" s="44" t="str">
        <f t="shared" si="42"/>
        <v/>
      </c>
      <c r="BG13" s="44" t="str">
        <f t="shared" si="43"/>
        <v/>
      </c>
      <c r="BH13" s="44" t="str">
        <f t="shared" si="2"/>
        <v/>
      </c>
      <c r="BI13" s="44" t="str">
        <f t="shared" si="3"/>
        <v/>
      </c>
      <c r="BJ13" s="44" t="str">
        <f t="shared" si="4"/>
        <v>white</v>
      </c>
      <c r="BK13" s="44">
        <f t="shared" si="5"/>
        <v>1</v>
      </c>
      <c r="BL13" s="44" t="str">
        <f t="shared" si="6"/>
        <v/>
      </c>
      <c r="BM13" s="44" t="str">
        <f t="shared" si="7"/>
        <v/>
      </c>
      <c r="BN13" s="44" t="str">
        <f t="shared" si="8"/>
        <v/>
      </c>
      <c r="BO13" s="1">
        <f t="shared" si="9"/>
        <v>1</v>
      </c>
    </row>
    <row r="14" spans="2:67" x14ac:dyDescent="0.25">
      <c r="B14" s="2">
        <v>9</v>
      </c>
      <c r="C14" s="2" t="str">
        <f>""&amp;INDEX(BasicTreemap!B$6:B$505,$B14,1)</f>
        <v>Plants</v>
      </c>
      <c r="D14" s="2" t="str">
        <f>IF(AND(C14&lt;&gt;"",LEN(INDEX(BasicTreemap!C$6:C$505,$B14,1))=0),"-",""&amp;INDEX(BasicTreemap!C$6:C$505,$B14,1))</f>
        <v>Sunflower</v>
      </c>
      <c r="E14" s="2">
        <f>IF(INDEX(BasicTreemap!D$6:D$505,$B14,1)="",1,INDEX(BasicTreemap!D$6:D$505,$B14,1))</f>
        <v>1</v>
      </c>
      <c r="F14" s="2">
        <f>IF(C14="","",IFERROR(MATCH(C14,$C$6:C14,0)+MATCH(D14,$D$6:D14,0)/1000 +B14/100000,""))</f>
        <v>9.0090900000000005</v>
      </c>
      <c r="G14" s="2">
        <f t="shared" si="10"/>
        <v>9</v>
      </c>
      <c r="H14" s="2">
        <f t="shared" si="11"/>
        <v>9</v>
      </c>
      <c r="I14" s="2" t="str">
        <f t="shared" si="12"/>
        <v>Plants</v>
      </c>
      <c r="J14" s="2" t="str">
        <f t="shared" si="13"/>
        <v>Sunflower</v>
      </c>
      <c r="K14" s="2">
        <f t="shared" si="14"/>
        <v>1</v>
      </c>
      <c r="L14" s="2" t="str">
        <f t="shared" si="15"/>
        <v>PlantsSunflower</v>
      </c>
      <c r="M14" s="2" t="str">
        <f>IF(L14="","",IF(ISNUMBER(MATCH(L14,$L$5:L13,0)),MATCH(L14,$L$5:L13,0)-1,""))</f>
        <v/>
      </c>
      <c r="N14" s="2">
        <f t="shared" si="16"/>
        <v>9</v>
      </c>
      <c r="O14" s="2">
        <f t="shared" si="17"/>
        <v>1</v>
      </c>
      <c r="Q14" s="2" t="str">
        <f t="shared" si="18"/>
        <v>Plants</v>
      </c>
      <c r="R14" s="2" t="str">
        <f t="shared" si="19"/>
        <v>Roses</v>
      </c>
      <c r="S14" s="2">
        <f t="shared" si="20"/>
        <v>3</v>
      </c>
      <c r="T14" s="45"/>
      <c r="U14" s="2"/>
      <c r="V14" s="2"/>
      <c r="W14" s="2" t="str">
        <f t="shared" si="21"/>
        <v/>
      </c>
      <c r="X14" s="2" t="str">
        <f t="shared" si="22"/>
        <v/>
      </c>
      <c r="Y14" s="2" t="str">
        <f t="shared" si="23"/>
        <v>Roses</v>
      </c>
      <c r="Z14" s="2">
        <f t="shared" si="24"/>
        <v>3</v>
      </c>
      <c r="AC14" s="1" t="str">
        <f>""&amp;INDEX(AdvancedTreemap!$B$7:$B$506,$B14,1)</f>
        <v>Plants</v>
      </c>
      <c r="AD14" s="1" t="str">
        <f>IF(AD$4="","",IF(AND(LEN(INDEX(AdvancedTreemap!$C$7:$F$506,$B14,AD$4))=0,INDEX($AD$3:$AG$3,1,AD$4)&gt;0),"-",""&amp;INDEX(AdvancedTreemap!$C$7:$F$506,$B14,AD$4)))</f>
        <v>Corn</v>
      </c>
      <c r="AE14" s="1" t="str">
        <f>IF(AE$4="","",IF(AND(LEN(INDEX(AdvancedTreemap!$C$7:$F$506,$B14,AE$4))=0,INDEX($AD$3:$AG$3,1,AE$4)&gt;0),"-",""&amp;INDEX(AdvancedTreemap!$C$7:$F$506,$B14,AE$4)))</f>
        <v>Boiled</v>
      </c>
      <c r="AF14" s="1" t="str">
        <f>IF(AF$4="","",IF(AND(LEN(INDEX(AdvancedTreemap!$C$7:$F$506,$B14,AF$4))=0,INDEX($AD$3:$AG$3,1,AF$4)&gt;0),"-",""&amp;INDEX(AdvancedTreemap!$C$7:$F$506,$B14,AF$4)))</f>
        <v/>
      </c>
      <c r="AG14" s="1" t="str">
        <f>IF(AG$4="","",IF(AND(LEN(INDEX(AdvancedTreemap!$C$7:$F$506,$B14,AG$4))=0,INDEX($AD$3:$AG$3,1,AG$4)&gt;0),"-",""&amp;INDEX(AdvancedTreemap!$C$7:$F$506,$B14,AG$4)))</f>
        <v/>
      </c>
      <c r="AH14" s="1">
        <f>IF(INDEX(AdvancedTreemap!G$7:G$506,$B14,1)="",1,INDEX(AdvancedTreemap!G$7:G$506,$B14,1))</f>
        <v>1</v>
      </c>
      <c r="AI14" s="2">
        <f>IF(AC14="","",IFERROR(MATCH(AC14,$AC$6:AC14,0)+MATCH(AD14,$AD$6:AD14,0)/1000 +MATCH(AE14,$AE$6:AE14,0)/1000000+MATCH(AF14,$AF$6:AF14,0)/100000000+MATCH(AG14,$AG$6:AG14,0)/100000000+B14/100000000000,""))</f>
        <v>7.0070070200899996</v>
      </c>
      <c r="AJ14" s="2">
        <f t="shared" si="25"/>
        <v>10</v>
      </c>
      <c r="AK14" s="2">
        <f t="shared" si="26"/>
        <v>8</v>
      </c>
      <c r="AL14" s="2" t="str">
        <f t="shared" si="27"/>
        <v>Plants</v>
      </c>
      <c r="AM14" s="2" t="str">
        <f t="shared" si="28"/>
        <v>Corn</v>
      </c>
      <c r="AN14" s="2" t="str">
        <f t="shared" si="29"/>
        <v>Boiled</v>
      </c>
      <c r="AO14" s="2" t="str">
        <f t="shared" si="30"/>
        <v/>
      </c>
      <c r="AP14" s="2" t="str">
        <f t="shared" si="31"/>
        <v/>
      </c>
      <c r="AQ14" s="2">
        <f t="shared" si="32"/>
        <v>1</v>
      </c>
      <c r="AR14" s="2" t="str">
        <f t="shared" si="33"/>
        <v>PlantsCornBoiled</v>
      </c>
      <c r="AS14" s="2">
        <f>IF(AR14="","",IF(ISNUMBER(MATCH(AR14,$AR$5:AR13,0)),MATCH(AR14,$AR$5:AR13,0)-1,""))</f>
        <v>8</v>
      </c>
      <c r="AT14" s="2" t="str">
        <f t="shared" si="34"/>
        <v/>
      </c>
      <c r="AU14" s="2" t="str">
        <f t="shared" si="35"/>
        <v/>
      </c>
      <c r="AW14" s="2" t="str">
        <f t="shared" si="36"/>
        <v>Pets</v>
      </c>
      <c r="AX14" s="2" t="str">
        <f>TRIM(SUBSTITUTE(IF(AW14="","",IF(AdvancedTreemap!$G$5="Show",BC14&amp;"; ","")&amp;AY14&amp;"; "&amp;AZ14 &amp;"; "&amp;BA14&amp;"; "&amp;BB14),"; ;",""))</f>
        <v>7; Cats; home</v>
      </c>
      <c r="AY14" s="2" t="str">
        <f t="shared" si="37"/>
        <v>Cats</v>
      </c>
      <c r="AZ14" s="2" t="str">
        <f t="shared" si="38"/>
        <v>home</v>
      </c>
      <c r="BA14" s="2" t="str">
        <f t="shared" si="39"/>
        <v/>
      </c>
      <c r="BB14" s="2" t="str">
        <f t="shared" si="40"/>
        <v/>
      </c>
      <c r="BC14" s="2">
        <f t="shared" si="41"/>
        <v>7</v>
      </c>
      <c r="BD14" s="45"/>
      <c r="BF14" s="44" t="str">
        <f t="shared" si="42"/>
        <v>Pets</v>
      </c>
      <c r="BG14" s="44">
        <f t="shared" si="43"/>
        <v>10</v>
      </c>
      <c r="BH14" s="44" t="str">
        <f t="shared" si="2"/>
        <v>Cats</v>
      </c>
      <c r="BI14" s="44">
        <f t="shared" si="3"/>
        <v>7</v>
      </c>
      <c r="BJ14" s="44" t="str">
        <f t="shared" si="4"/>
        <v>home</v>
      </c>
      <c r="BK14" s="44">
        <f t="shared" si="5"/>
        <v>7</v>
      </c>
      <c r="BL14" s="44" t="str">
        <f t="shared" si="6"/>
        <v/>
      </c>
      <c r="BM14" s="44" t="str">
        <f t="shared" si="7"/>
        <v/>
      </c>
      <c r="BN14" s="44" t="str">
        <f t="shared" si="8"/>
        <v/>
      </c>
      <c r="BO14" s="1">
        <f t="shared" si="9"/>
        <v>7</v>
      </c>
    </row>
    <row r="15" spans="2:67" x14ac:dyDescent="0.25">
      <c r="B15" s="2">
        <v>10</v>
      </c>
      <c r="C15" s="2" t="str">
        <f>""&amp;INDEX(BasicTreemap!B$6:B$505,$B15,1)</f>
        <v>Plants</v>
      </c>
      <c r="D15" s="2" t="str">
        <f>IF(AND(C15&lt;&gt;"",LEN(INDEX(BasicTreemap!C$6:C$505,$B15,1))=0),"-",""&amp;INDEX(BasicTreemap!C$6:C$505,$B15,1))</f>
        <v>Corn</v>
      </c>
      <c r="E15" s="2">
        <f>IF(INDEX(BasicTreemap!D$6:D$505,$B15,1)="",1,INDEX(BasicTreemap!D$6:D$505,$B15,1))</f>
        <v>1</v>
      </c>
      <c r="F15" s="2">
        <f>IF(C15="","",IFERROR(MATCH(C15,$C$6:C15,0)+MATCH(D15,$D$6:D15,0)/1000 +B15/100000,""))</f>
        <v>9.0100999999999996</v>
      </c>
      <c r="G15" s="2">
        <f t="shared" si="10"/>
        <v>10</v>
      </c>
      <c r="H15" s="2">
        <f t="shared" si="11"/>
        <v>10</v>
      </c>
      <c r="I15" s="2" t="str">
        <f t="shared" si="12"/>
        <v>Plants</v>
      </c>
      <c r="J15" s="2" t="str">
        <f t="shared" si="13"/>
        <v>Corn</v>
      </c>
      <c r="K15" s="2">
        <f t="shared" si="14"/>
        <v>1</v>
      </c>
      <c r="L15" s="2" t="str">
        <f t="shared" si="15"/>
        <v>PlantsCorn</v>
      </c>
      <c r="M15" s="2" t="str">
        <f>IF(L15="","",IF(ISNUMBER(MATCH(L15,$L$5:L14,0)),MATCH(L15,$L$5:L14,0)-1,""))</f>
        <v/>
      </c>
      <c r="N15" s="2">
        <f t="shared" si="16"/>
        <v>10</v>
      </c>
      <c r="O15" s="2">
        <f t="shared" si="17"/>
        <v>3</v>
      </c>
      <c r="Q15" s="2" t="str">
        <f t="shared" si="18"/>
        <v>Mushrooms</v>
      </c>
      <c r="R15" s="2" t="str">
        <f t="shared" si="19"/>
        <v>Champignons</v>
      </c>
      <c r="S15" s="2">
        <f t="shared" si="20"/>
        <v>2</v>
      </c>
      <c r="T15" s="45"/>
      <c r="U15" s="2"/>
      <c r="V15" s="2"/>
      <c r="W15" s="2" t="str">
        <f t="shared" si="21"/>
        <v>Mushrooms</v>
      </c>
      <c r="X15" s="2">
        <f t="shared" si="22"/>
        <v>2</v>
      </c>
      <c r="Y15" s="2" t="str">
        <f t="shared" si="23"/>
        <v>Champignons</v>
      </c>
      <c r="Z15" s="2">
        <f t="shared" si="24"/>
        <v>2</v>
      </c>
      <c r="AC15" s="1" t="str">
        <f>""&amp;INDEX(AdvancedTreemap!$B$7:$B$506,$B15,1)</f>
        <v>Plants</v>
      </c>
      <c r="AD15" s="1" t="str">
        <f>IF(AD$4="","",IF(AND(LEN(INDEX(AdvancedTreemap!$C$7:$F$506,$B15,AD$4))=0,INDEX($AD$3:$AG$3,1,AD$4)&gt;0),"-",""&amp;INDEX(AdvancedTreemap!$C$7:$F$506,$B15,AD$4)))</f>
        <v>Corn</v>
      </c>
      <c r="AE15" s="1" t="str">
        <f>IF(AE$4="","",IF(AND(LEN(INDEX(AdvancedTreemap!$C$7:$F$506,$B15,AE$4))=0,INDEX($AD$3:$AG$3,1,AE$4)&gt;0),"-",""&amp;INDEX(AdvancedTreemap!$C$7:$F$506,$B15,AE$4)))</f>
        <v>Popcorn</v>
      </c>
      <c r="AF15" s="1" t="str">
        <f>IF(AF$4="","",IF(AND(LEN(INDEX(AdvancedTreemap!$C$7:$F$506,$B15,AF$4))=0,INDEX($AD$3:$AG$3,1,AF$4)&gt;0),"-",""&amp;INDEX(AdvancedTreemap!$C$7:$F$506,$B15,AF$4)))</f>
        <v/>
      </c>
      <c r="AG15" s="1" t="str">
        <f>IF(AG$4="","",IF(AND(LEN(INDEX(AdvancedTreemap!$C$7:$F$506,$B15,AG$4))=0,INDEX($AD$3:$AG$3,1,AG$4)&gt;0),"-",""&amp;INDEX(AdvancedTreemap!$C$7:$F$506,$B15,AG$4)))</f>
        <v/>
      </c>
      <c r="AH15" s="1">
        <f>IF(INDEX(AdvancedTreemap!G$7:G$506,$B15,1)="",1,INDEX(AdvancedTreemap!G$7:G$506,$B15,1))</f>
        <v>1</v>
      </c>
      <c r="AI15" s="2">
        <f>IF(AC15="","",IFERROR(MATCH(AC15,$AC$6:AC15,0)+MATCH(AD15,$AD$6:AD15,0)/1000 +MATCH(AE15,$AE$6:AE15,0)/1000000+MATCH(AF15,$AF$6:AF15,0)/100000000+MATCH(AG15,$AG$6:AG15,0)/100000000+B15/100000000000,""))</f>
        <v>7.0070100200999992</v>
      </c>
      <c r="AJ15" s="2">
        <f t="shared" si="25"/>
        <v>11</v>
      </c>
      <c r="AK15" s="2">
        <f t="shared" si="26"/>
        <v>9</v>
      </c>
      <c r="AL15" s="2" t="str">
        <f t="shared" si="27"/>
        <v>Plants</v>
      </c>
      <c r="AM15" s="2" t="str">
        <f t="shared" si="28"/>
        <v>Corn</v>
      </c>
      <c r="AN15" s="2" t="str">
        <f t="shared" si="29"/>
        <v>Boiled</v>
      </c>
      <c r="AO15" s="2" t="str">
        <f t="shared" si="30"/>
        <v/>
      </c>
      <c r="AP15" s="2" t="str">
        <f t="shared" si="31"/>
        <v/>
      </c>
      <c r="AQ15" s="2">
        <f t="shared" si="32"/>
        <v>1</v>
      </c>
      <c r="AR15" s="2" t="str">
        <f t="shared" si="33"/>
        <v>PlantsCornBoiled</v>
      </c>
      <c r="AS15" s="2">
        <f>IF(AR15="","",IF(ISNUMBER(MATCH(AR15,$AR$5:AR14,0)),MATCH(AR15,$AR$5:AR14,0)-1,""))</f>
        <v>8</v>
      </c>
      <c r="AT15" s="2" t="str">
        <f t="shared" si="34"/>
        <v/>
      </c>
      <c r="AU15" s="2" t="str">
        <f t="shared" si="35"/>
        <v/>
      </c>
      <c r="AW15" s="2" t="str">
        <f t="shared" si="36"/>
        <v>Pets</v>
      </c>
      <c r="AX15" s="2" t="str">
        <f>TRIM(SUBSTITUTE(IF(AW15="","",IF(AdvancedTreemap!$G$5="Show",BC15&amp;"; ","")&amp;AY15&amp;"; "&amp;AZ15 &amp;"; "&amp;BA15&amp;"; "&amp;BB15),"; ;",""))</f>
        <v>3; Dogs; shelter</v>
      </c>
      <c r="AY15" s="2" t="str">
        <f t="shared" si="37"/>
        <v>Dogs</v>
      </c>
      <c r="AZ15" s="2" t="str">
        <f t="shared" si="38"/>
        <v>shelter</v>
      </c>
      <c r="BA15" s="2" t="str">
        <f t="shared" si="39"/>
        <v/>
      </c>
      <c r="BB15" s="2" t="str">
        <f t="shared" si="40"/>
        <v/>
      </c>
      <c r="BC15" s="2">
        <f t="shared" si="41"/>
        <v>3</v>
      </c>
      <c r="BD15" s="45"/>
      <c r="BF15" s="44" t="str">
        <f t="shared" si="42"/>
        <v/>
      </c>
      <c r="BG15" s="44" t="str">
        <f t="shared" si="43"/>
        <v/>
      </c>
      <c r="BH15" s="44" t="str">
        <f t="shared" si="2"/>
        <v>Dogs</v>
      </c>
      <c r="BI15" s="44">
        <f t="shared" si="3"/>
        <v>3</v>
      </c>
      <c r="BJ15" s="44" t="str">
        <f t="shared" si="4"/>
        <v>shelter</v>
      </c>
      <c r="BK15" s="44">
        <f t="shared" si="5"/>
        <v>3</v>
      </c>
      <c r="BL15" s="44" t="str">
        <f t="shared" si="6"/>
        <v/>
      </c>
      <c r="BM15" s="44" t="str">
        <f t="shared" si="7"/>
        <v/>
      </c>
      <c r="BN15" s="44" t="str">
        <f t="shared" si="8"/>
        <v/>
      </c>
      <c r="BO15" s="1">
        <f t="shared" si="9"/>
        <v>3</v>
      </c>
    </row>
    <row r="16" spans="2:67" x14ac:dyDescent="0.25">
      <c r="B16" s="2">
        <v>11</v>
      </c>
      <c r="C16" s="2" t="str">
        <f>""&amp;INDEX(BasicTreemap!B$6:B$505,$B16,1)</f>
        <v>Plants</v>
      </c>
      <c r="D16" s="2" t="str">
        <f>IF(AND(C16&lt;&gt;"",LEN(INDEX(BasicTreemap!C$6:C$505,$B16,1))=0),"-",""&amp;INDEX(BasicTreemap!C$6:C$505,$B16,1))</f>
        <v>Corn</v>
      </c>
      <c r="E16" s="2">
        <f>IF(INDEX(BasicTreemap!D$6:D$505,$B16,1)="",1,INDEX(BasicTreemap!D$6:D$505,$B16,1))</f>
        <v>1</v>
      </c>
      <c r="F16" s="2">
        <f>IF(C16="","",IFERROR(MATCH(C16,$C$6:C16,0)+MATCH(D16,$D$6:D16,0)/1000 +B16/100000,""))</f>
        <v>9.0101099999999992</v>
      </c>
      <c r="G16" s="2">
        <f t="shared" si="10"/>
        <v>11</v>
      </c>
      <c r="H16" s="2">
        <f t="shared" si="11"/>
        <v>11</v>
      </c>
      <c r="I16" s="2" t="str">
        <f t="shared" si="12"/>
        <v>Plants</v>
      </c>
      <c r="J16" s="2" t="str">
        <f t="shared" si="13"/>
        <v>Corn</v>
      </c>
      <c r="K16" s="2">
        <f t="shared" si="14"/>
        <v>1</v>
      </c>
      <c r="L16" s="2" t="str">
        <f t="shared" si="15"/>
        <v>PlantsCorn</v>
      </c>
      <c r="M16" s="2">
        <f>IF(L16="","",IF(ISNUMBER(MATCH(L16,$L$5:L15,0)),MATCH(L16,$L$5:L15,0)-1,""))</f>
        <v>10</v>
      </c>
      <c r="N16" s="2" t="str">
        <f t="shared" si="16"/>
        <v/>
      </c>
      <c r="O16" s="2" t="str">
        <f t="shared" si="17"/>
        <v/>
      </c>
      <c r="Q16" s="2" t="str">
        <f t="shared" si="18"/>
        <v/>
      </c>
      <c r="R16" s="2" t="str">
        <f t="shared" si="19"/>
        <v/>
      </c>
      <c r="S16" s="2" t="str">
        <f t="shared" si="20"/>
        <v/>
      </c>
      <c r="T16" s="45"/>
      <c r="U16" s="2"/>
      <c r="V16" s="2"/>
      <c r="W16" s="2" t="str">
        <f t="shared" si="21"/>
        <v/>
      </c>
      <c r="X16" s="2" t="str">
        <f t="shared" si="22"/>
        <v/>
      </c>
      <c r="Y16" s="2" t="str">
        <f t="shared" si="23"/>
        <v/>
      </c>
      <c r="Z16" s="2" t="str">
        <f t="shared" si="24"/>
        <v/>
      </c>
      <c r="AC16" s="1" t="str">
        <f>""&amp;INDEX(AdvancedTreemap!$B$7:$B$506,$B16,1)</f>
        <v>Plants</v>
      </c>
      <c r="AD16" s="1" t="str">
        <f>IF(AD$4="","",IF(AND(LEN(INDEX(AdvancedTreemap!$C$7:$F$506,$B16,AD$4))=0,INDEX($AD$3:$AG$3,1,AD$4)&gt;0),"-",""&amp;INDEX(AdvancedTreemap!$C$7:$F$506,$B16,AD$4)))</f>
        <v>Roses</v>
      </c>
      <c r="AE16" s="1" t="str">
        <f>IF(AE$4="","",IF(AND(LEN(INDEX(AdvancedTreemap!$C$7:$F$506,$B16,AE$4))=0,INDEX($AD$3:$AG$3,1,AE$4)&gt;0),"-",""&amp;INDEX(AdvancedTreemap!$C$7:$F$506,$B16,AE$4)))</f>
        <v>red</v>
      </c>
      <c r="AF16" s="1" t="str">
        <f>IF(AF$4="","",IF(AND(LEN(INDEX(AdvancedTreemap!$C$7:$F$506,$B16,AF$4))=0,INDEX($AD$3:$AG$3,1,AF$4)&gt;0),"-",""&amp;INDEX(AdvancedTreemap!$C$7:$F$506,$B16,AF$4)))</f>
        <v/>
      </c>
      <c r="AG16" s="1" t="str">
        <f>IF(AG$4="","",IF(AND(LEN(INDEX(AdvancedTreemap!$C$7:$F$506,$B16,AG$4))=0,INDEX($AD$3:$AG$3,1,AG$4)&gt;0),"-",""&amp;INDEX(AdvancedTreemap!$C$7:$F$506,$B16,AG$4)))</f>
        <v/>
      </c>
      <c r="AH16" s="1">
        <f>IF(INDEX(AdvancedTreemap!G$7:G$506,$B16,1)="",1,INDEX(AdvancedTreemap!G$7:G$506,$B16,1))</f>
        <v>1</v>
      </c>
      <c r="AI16" s="2">
        <f>IF(AC16="","",IFERROR(MATCH(AC16,$AC$6:AC16,0)+MATCH(AD16,$AD$6:AD16,0)/1000 +MATCH(AE16,$AE$6:AE16,0)/1000000+MATCH(AF16,$AF$6:AF16,0)/100000000+MATCH(AG16,$AG$6:AG16,0)/100000000+B16/100000000000,""))</f>
        <v>7.0110110201099998</v>
      </c>
      <c r="AJ16" s="2">
        <f t="shared" si="25"/>
        <v>12</v>
      </c>
      <c r="AK16" s="2">
        <f t="shared" si="26"/>
        <v>10</v>
      </c>
      <c r="AL16" s="2" t="str">
        <f t="shared" si="27"/>
        <v>Plants</v>
      </c>
      <c r="AM16" s="2" t="str">
        <f t="shared" si="28"/>
        <v>Corn</v>
      </c>
      <c r="AN16" s="2" t="str">
        <f t="shared" si="29"/>
        <v>Popcorn</v>
      </c>
      <c r="AO16" s="2" t="str">
        <f t="shared" si="30"/>
        <v/>
      </c>
      <c r="AP16" s="2" t="str">
        <f t="shared" si="31"/>
        <v/>
      </c>
      <c r="AQ16" s="2">
        <f t="shared" si="32"/>
        <v>1</v>
      </c>
      <c r="AR16" s="2" t="str">
        <f t="shared" si="33"/>
        <v>PlantsCornPopcorn</v>
      </c>
      <c r="AS16" s="2" t="str">
        <f>IF(AR16="","",IF(ISNUMBER(MATCH(AR16,$AR$5:AR15,0)),MATCH(AR16,$AR$5:AR15,0)-1,""))</f>
        <v/>
      </c>
      <c r="AT16" s="2">
        <f t="shared" si="34"/>
        <v>11</v>
      </c>
      <c r="AU16" s="2">
        <f t="shared" si="35"/>
        <v>1</v>
      </c>
      <c r="AW16" s="2" t="str">
        <f t="shared" si="36"/>
        <v/>
      </c>
      <c r="AX16" s="2" t="str">
        <f>TRIM(SUBSTITUTE(IF(AW16="","",IF(AdvancedTreemap!$G$5="Show",BC16&amp;"; ","")&amp;AY16&amp;"; "&amp;AZ16 &amp;"; "&amp;BA16&amp;"; "&amp;BB16),"; ;",""))</f>
        <v/>
      </c>
      <c r="AY16" s="2" t="str">
        <f t="shared" si="37"/>
        <v/>
      </c>
      <c r="AZ16" s="2" t="str">
        <f t="shared" si="38"/>
        <v/>
      </c>
      <c r="BA16" s="2" t="str">
        <f t="shared" si="39"/>
        <v/>
      </c>
      <c r="BB16" s="2" t="str">
        <f t="shared" si="40"/>
        <v/>
      </c>
      <c r="BC16" s="2" t="str">
        <f t="shared" si="41"/>
        <v/>
      </c>
      <c r="BD16" s="45"/>
      <c r="BF16" s="44" t="str">
        <f t="shared" si="42"/>
        <v/>
      </c>
      <c r="BG16" s="44" t="str">
        <f t="shared" si="43"/>
        <v/>
      </c>
      <c r="BH16" s="44" t="str">
        <f t="shared" si="2"/>
        <v/>
      </c>
      <c r="BI16" s="44" t="str">
        <f t="shared" si="3"/>
        <v/>
      </c>
      <c r="BJ16" s="44" t="str">
        <f t="shared" si="4"/>
        <v/>
      </c>
      <c r="BK16" s="44" t="str">
        <f t="shared" si="5"/>
        <v/>
      </c>
      <c r="BL16" s="44" t="str">
        <f t="shared" si="6"/>
        <v/>
      </c>
      <c r="BM16" s="44" t="str">
        <f t="shared" si="7"/>
        <v/>
      </c>
      <c r="BN16" s="44" t="str">
        <f t="shared" si="8"/>
        <v/>
      </c>
      <c r="BO16" s="1" t="str">
        <f t="shared" si="9"/>
        <v/>
      </c>
    </row>
    <row r="17" spans="2:67" x14ac:dyDescent="0.25">
      <c r="B17" s="2">
        <v>12</v>
      </c>
      <c r="C17" s="2" t="str">
        <f>""&amp;INDEX(BasicTreemap!B$6:B$505,$B17,1)</f>
        <v>Plants</v>
      </c>
      <c r="D17" s="2" t="str">
        <f>IF(AND(C17&lt;&gt;"",LEN(INDEX(BasicTreemap!C$6:C$505,$B17,1))=0),"-",""&amp;INDEX(BasicTreemap!C$6:C$505,$B17,1))</f>
        <v>Corn</v>
      </c>
      <c r="E17" s="2">
        <f>IF(INDEX(BasicTreemap!D$6:D$505,$B17,1)="",1,INDEX(BasicTreemap!D$6:D$505,$B17,1))</f>
        <v>1</v>
      </c>
      <c r="F17" s="2">
        <f>IF(C17="","",IFERROR(MATCH(C17,$C$6:C17,0)+MATCH(D17,$D$6:D17,0)/1000 +B17/100000,""))</f>
        <v>9.0101200000000006</v>
      </c>
      <c r="G17" s="2">
        <f t="shared" si="10"/>
        <v>12</v>
      </c>
      <c r="H17" s="2">
        <f t="shared" si="11"/>
        <v>12</v>
      </c>
      <c r="I17" s="2" t="str">
        <f t="shared" si="12"/>
        <v>Plants</v>
      </c>
      <c r="J17" s="2" t="str">
        <f t="shared" si="13"/>
        <v>Corn</v>
      </c>
      <c r="K17" s="2">
        <f t="shared" si="14"/>
        <v>1</v>
      </c>
      <c r="L17" s="2" t="str">
        <f t="shared" si="15"/>
        <v>PlantsCorn</v>
      </c>
      <c r="M17" s="2">
        <f>IF(L17="","",IF(ISNUMBER(MATCH(L17,$L$5:L16,0)),MATCH(L17,$L$5:L16,0)-1,""))</f>
        <v>10</v>
      </c>
      <c r="N17" s="2" t="str">
        <f t="shared" si="16"/>
        <v/>
      </c>
      <c r="O17" s="2" t="str">
        <f t="shared" si="17"/>
        <v/>
      </c>
      <c r="Q17" s="2" t="str">
        <f t="shared" si="18"/>
        <v/>
      </c>
      <c r="R17" s="2" t="str">
        <f t="shared" si="19"/>
        <v/>
      </c>
      <c r="S17" s="2" t="str">
        <f t="shared" si="20"/>
        <v/>
      </c>
      <c r="T17" s="45"/>
      <c r="U17" s="2"/>
      <c r="V17" s="2"/>
      <c r="W17" s="2" t="str">
        <f t="shared" si="21"/>
        <v/>
      </c>
      <c r="X17" s="2" t="str">
        <f t="shared" si="22"/>
        <v/>
      </c>
      <c r="Y17" s="2" t="str">
        <f t="shared" si="23"/>
        <v/>
      </c>
      <c r="Z17" s="2" t="str">
        <f t="shared" si="24"/>
        <v/>
      </c>
      <c r="AC17" s="1" t="str">
        <f>""&amp;INDEX(AdvancedTreemap!$B$7:$B$506,$B17,1)</f>
        <v>Plants</v>
      </c>
      <c r="AD17" s="1" t="str">
        <f>IF(AD$4="","",IF(AND(LEN(INDEX(AdvancedTreemap!$C$7:$F$506,$B17,AD$4))=0,INDEX($AD$3:$AG$3,1,AD$4)&gt;0),"-",""&amp;INDEX(AdvancedTreemap!$C$7:$F$506,$B17,AD$4)))</f>
        <v>Roses</v>
      </c>
      <c r="AE17" s="1" t="str">
        <f>IF(AE$4="","",IF(AND(LEN(INDEX(AdvancedTreemap!$C$7:$F$506,$B17,AE$4))=0,INDEX($AD$3:$AG$3,1,AE$4)&gt;0),"-",""&amp;INDEX(AdvancedTreemap!$C$7:$F$506,$B17,AE$4)))</f>
        <v>white</v>
      </c>
      <c r="AF17" s="1" t="str">
        <f>IF(AF$4="","",IF(AND(LEN(INDEX(AdvancedTreemap!$C$7:$F$506,$B17,AF$4))=0,INDEX($AD$3:$AG$3,1,AF$4)&gt;0),"-",""&amp;INDEX(AdvancedTreemap!$C$7:$F$506,$B17,AF$4)))</f>
        <v/>
      </c>
      <c r="AG17" s="1" t="str">
        <f>IF(AG$4="","",IF(AND(LEN(INDEX(AdvancedTreemap!$C$7:$F$506,$B17,AG$4))=0,INDEX($AD$3:$AG$3,1,AG$4)&gt;0),"-",""&amp;INDEX(AdvancedTreemap!$C$7:$F$506,$B17,AG$4)))</f>
        <v/>
      </c>
      <c r="AH17" s="1">
        <f>IF(INDEX(AdvancedTreemap!G$7:G$506,$B17,1)="",1,INDEX(AdvancedTreemap!G$7:G$506,$B17,1))</f>
        <v>1</v>
      </c>
      <c r="AI17" s="2">
        <f>IF(AC17="","",IFERROR(MATCH(AC17,$AC$6:AC17,0)+MATCH(AD17,$AD$6:AD17,0)/1000 +MATCH(AE17,$AE$6:AE17,0)/1000000+MATCH(AF17,$AF$6:AF17,0)/100000000+MATCH(AG17,$AG$6:AG17,0)/100000000+B17/100000000000,""))</f>
        <v>7.0110120201199999</v>
      </c>
      <c r="AJ17" s="2">
        <f t="shared" si="25"/>
        <v>15</v>
      </c>
      <c r="AK17" s="2">
        <f t="shared" si="26"/>
        <v>11</v>
      </c>
      <c r="AL17" s="2" t="str">
        <f t="shared" si="27"/>
        <v>Plants</v>
      </c>
      <c r="AM17" s="2" t="str">
        <f t="shared" si="28"/>
        <v>Roses</v>
      </c>
      <c r="AN17" s="2" t="str">
        <f t="shared" si="29"/>
        <v>red</v>
      </c>
      <c r="AO17" s="2" t="str">
        <f t="shared" si="30"/>
        <v/>
      </c>
      <c r="AP17" s="2" t="str">
        <f t="shared" si="31"/>
        <v/>
      </c>
      <c r="AQ17" s="2">
        <f t="shared" si="32"/>
        <v>1</v>
      </c>
      <c r="AR17" s="2" t="str">
        <f t="shared" si="33"/>
        <v>PlantsRosesred</v>
      </c>
      <c r="AS17" s="2" t="str">
        <f>IF(AR17="","",IF(ISNUMBER(MATCH(AR17,$AR$5:AR16,0)),MATCH(AR17,$AR$5:AR16,0)-1,""))</f>
        <v/>
      </c>
      <c r="AT17" s="2">
        <f t="shared" si="34"/>
        <v>12</v>
      </c>
      <c r="AU17" s="2">
        <f t="shared" si="35"/>
        <v>4</v>
      </c>
      <c r="AW17" s="2" t="str">
        <f t="shared" si="36"/>
        <v/>
      </c>
      <c r="AX17" s="2" t="str">
        <f>TRIM(SUBSTITUTE(IF(AW17="","",IF(AdvancedTreemap!$G$5="Show",BC17&amp;"; ","")&amp;AY17&amp;"; "&amp;AZ17 &amp;"; "&amp;BA17&amp;"; "&amp;BB17),"; ;",""))</f>
        <v/>
      </c>
      <c r="AY17" s="2" t="str">
        <f t="shared" si="37"/>
        <v/>
      </c>
      <c r="AZ17" s="2" t="str">
        <f t="shared" si="38"/>
        <v/>
      </c>
      <c r="BA17" s="2" t="str">
        <f t="shared" si="39"/>
        <v/>
      </c>
      <c r="BB17" s="2" t="str">
        <f t="shared" si="40"/>
        <v/>
      </c>
      <c r="BC17" s="2" t="str">
        <f t="shared" si="41"/>
        <v/>
      </c>
      <c r="BD17" s="45"/>
      <c r="BF17" s="44" t="str">
        <f t="shared" si="42"/>
        <v/>
      </c>
      <c r="BG17" s="44" t="str">
        <f t="shared" si="43"/>
        <v/>
      </c>
      <c r="BH17" s="44" t="str">
        <f t="shared" si="2"/>
        <v/>
      </c>
      <c r="BI17" s="44" t="str">
        <f t="shared" si="3"/>
        <v/>
      </c>
      <c r="BJ17" s="44" t="str">
        <f t="shared" si="4"/>
        <v/>
      </c>
      <c r="BK17" s="44" t="str">
        <f t="shared" si="5"/>
        <v/>
      </c>
      <c r="BL17" s="44" t="str">
        <f t="shared" si="6"/>
        <v/>
      </c>
      <c r="BM17" s="44" t="str">
        <f t="shared" si="7"/>
        <v/>
      </c>
      <c r="BN17" s="44" t="str">
        <f t="shared" si="8"/>
        <v/>
      </c>
      <c r="BO17" s="1" t="str">
        <f t="shared" si="9"/>
        <v/>
      </c>
    </row>
    <row r="18" spans="2:67" x14ac:dyDescent="0.25">
      <c r="B18" s="2">
        <v>13</v>
      </c>
      <c r="C18" s="2" t="str">
        <f>""&amp;INDEX(BasicTreemap!B$6:B$505,$B18,1)</f>
        <v>Plants</v>
      </c>
      <c r="D18" s="2" t="str">
        <f>IF(AND(C18&lt;&gt;"",LEN(INDEX(BasicTreemap!C$6:C$505,$B18,1))=0),"-",""&amp;INDEX(BasicTreemap!C$6:C$505,$B18,1))</f>
        <v>Marigold</v>
      </c>
      <c r="E18" s="2">
        <f>IF(INDEX(BasicTreemap!D$6:D$505,$B18,1)="",1,INDEX(BasicTreemap!D$6:D$505,$B18,1))</f>
        <v>1</v>
      </c>
      <c r="F18" s="2">
        <f>IF(C18="","",IFERROR(MATCH(C18,$C$6:C18,0)+MATCH(D18,$D$6:D18,0)/1000 +B18/100000,""))</f>
        <v>9.0131300000000003</v>
      </c>
      <c r="G18" s="2">
        <f t="shared" si="10"/>
        <v>13</v>
      </c>
      <c r="H18" s="2">
        <f t="shared" si="11"/>
        <v>13</v>
      </c>
      <c r="I18" s="2" t="str">
        <f t="shared" si="12"/>
        <v>Plants</v>
      </c>
      <c r="J18" s="2" t="str">
        <f t="shared" si="13"/>
        <v>Marigold</v>
      </c>
      <c r="K18" s="2">
        <f t="shared" si="14"/>
        <v>1</v>
      </c>
      <c r="L18" s="2" t="str">
        <f t="shared" si="15"/>
        <v>PlantsMarigold</v>
      </c>
      <c r="M18" s="2" t="str">
        <f>IF(L18="","",IF(ISNUMBER(MATCH(L18,$L$5:L17,0)),MATCH(L18,$L$5:L17,0)-1,""))</f>
        <v/>
      </c>
      <c r="N18" s="2">
        <f t="shared" si="16"/>
        <v>13</v>
      </c>
      <c r="O18" s="2">
        <f t="shared" si="17"/>
        <v>1</v>
      </c>
      <c r="Q18" s="2" t="str">
        <f t="shared" si="18"/>
        <v/>
      </c>
      <c r="R18" s="2" t="str">
        <f t="shared" si="19"/>
        <v/>
      </c>
      <c r="S18" s="2" t="str">
        <f t="shared" si="20"/>
        <v/>
      </c>
      <c r="T18" s="45"/>
      <c r="U18" s="2"/>
      <c r="V18" s="2"/>
      <c r="W18" s="2" t="str">
        <f t="shared" si="21"/>
        <v/>
      </c>
      <c r="X18" s="2" t="str">
        <f t="shared" si="22"/>
        <v/>
      </c>
      <c r="Y18" s="2" t="str">
        <f t="shared" si="23"/>
        <v/>
      </c>
      <c r="Z18" s="2" t="str">
        <f t="shared" si="24"/>
        <v/>
      </c>
      <c r="AC18" s="1" t="str">
        <f>""&amp;INDEX(AdvancedTreemap!$B$7:$B$506,$B18,1)</f>
        <v>Plants</v>
      </c>
      <c r="AD18" s="1" t="str">
        <f>IF(AD$4="","",IF(AND(LEN(INDEX(AdvancedTreemap!$C$7:$F$506,$B18,AD$4))=0,INDEX($AD$3:$AG$3,1,AD$4)&gt;0),"-",""&amp;INDEX(AdvancedTreemap!$C$7:$F$506,$B18,AD$4)))</f>
        <v>Roses</v>
      </c>
      <c r="AE18" s="1" t="str">
        <f>IF(AE$4="","",IF(AND(LEN(INDEX(AdvancedTreemap!$C$7:$F$506,$B18,AE$4))=0,INDEX($AD$3:$AG$3,1,AE$4)&gt;0),"-",""&amp;INDEX(AdvancedTreemap!$C$7:$F$506,$B18,AE$4)))</f>
        <v>red</v>
      </c>
      <c r="AF18" s="1" t="str">
        <f>IF(AF$4="","",IF(AND(LEN(INDEX(AdvancedTreemap!$C$7:$F$506,$B18,AF$4))=0,INDEX($AD$3:$AG$3,1,AF$4)&gt;0),"-",""&amp;INDEX(AdvancedTreemap!$C$7:$F$506,$B18,AF$4)))</f>
        <v/>
      </c>
      <c r="AG18" s="1" t="str">
        <f>IF(AG$4="","",IF(AND(LEN(INDEX(AdvancedTreemap!$C$7:$F$506,$B18,AG$4))=0,INDEX($AD$3:$AG$3,1,AG$4)&gt;0),"-",""&amp;INDEX(AdvancedTreemap!$C$7:$F$506,$B18,AG$4)))</f>
        <v/>
      </c>
      <c r="AH18" s="1">
        <f>IF(INDEX(AdvancedTreemap!G$7:G$506,$B18,1)="",1,INDEX(AdvancedTreemap!G$7:G$506,$B18,1))</f>
        <v>1</v>
      </c>
      <c r="AI18" s="2">
        <f>IF(AC18="","",IFERROR(MATCH(AC18,$AC$6:AC18,0)+MATCH(AD18,$AD$6:AD18,0)/1000 +MATCH(AE18,$AE$6:AE18,0)/1000000+MATCH(AF18,$AF$6:AF18,0)/100000000+MATCH(AG18,$AG$6:AG18,0)/100000000+B18/100000000000,""))</f>
        <v>7.0110110201299998</v>
      </c>
      <c r="AJ18" s="2">
        <f t="shared" si="25"/>
        <v>13</v>
      </c>
      <c r="AK18" s="2">
        <f t="shared" si="26"/>
        <v>13</v>
      </c>
      <c r="AL18" s="2" t="str">
        <f t="shared" si="27"/>
        <v>Plants</v>
      </c>
      <c r="AM18" s="2" t="str">
        <f t="shared" si="28"/>
        <v>Roses</v>
      </c>
      <c r="AN18" s="2" t="str">
        <f t="shared" si="29"/>
        <v>red</v>
      </c>
      <c r="AO18" s="2" t="str">
        <f t="shared" si="30"/>
        <v/>
      </c>
      <c r="AP18" s="2" t="str">
        <f t="shared" si="31"/>
        <v/>
      </c>
      <c r="AQ18" s="2">
        <f t="shared" si="32"/>
        <v>1</v>
      </c>
      <c r="AR18" s="2" t="str">
        <f t="shared" si="33"/>
        <v>PlantsRosesred</v>
      </c>
      <c r="AS18" s="2">
        <f>IF(AR18="","",IF(ISNUMBER(MATCH(AR18,$AR$5:AR17,0)),MATCH(AR18,$AR$5:AR17,0)-1,""))</f>
        <v>12</v>
      </c>
      <c r="AT18" s="2" t="str">
        <f t="shared" si="34"/>
        <v/>
      </c>
      <c r="AU18" s="2" t="str">
        <f t="shared" si="35"/>
        <v/>
      </c>
      <c r="AW18" s="2" t="str">
        <f t="shared" si="36"/>
        <v/>
      </c>
      <c r="AX18" s="2" t="str">
        <f>TRIM(SUBSTITUTE(IF(AW18="","",IF(AdvancedTreemap!$G$5="Show",BC18&amp;"; ","")&amp;AY18&amp;"; "&amp;AZ18 &amp;"; "&amp;BA18&amp;"; "&amp;BB18),"; ;",""))</f>
        <v/>
      </c>
      <c r="AY18" s="2" t="str">
        <f t="shared" si="37"/>
        <v/>
      </c>
      <c r="AZ18" s="2" t="str">
        <f t="shared" si="38"/>
        <v/>
      </c>
      <c r="BA18" s="2" t="str">
        <f t="shared" si="39"/>
        <v/>
      </c>
      <c r="BB18" s="2" t="str">
        <f t="shared" si="40"/>
        <v/>
      </c>
      <c r="BC18" s="2" t="str">
        <f t="shared" si="41"/>
        <v/>
      </c>
      <c r="BD18" s="45"/>
      <c r="BF18" s="44" t="str">
        <f t="shared" si="42"/>
        <v/>
      </c>
      <c r="BG18" s="44" t="str">
        <f t="shared" si="43"/>
        <v/>
      </c>
      <c r="BH18" s="44" t="str">
        <f t="shared" si="2"/>
        <v/>
      </c>
      <c r="BI18" s="44" t="str">
        <f t="shared" si="3"/>
        <v/>
      </c>
      <c r="BJ18" s="44" t="str">
        <f t="shared" si="4"/>
        <v/>
      </c>
      <c r="BK18" s="44" t="str">
        <f t="shared" si="5"/>
        <v/>
      </c>
      <c r="BL18" s="44" t="str">
        <f t="shared" si="6"/>
        <v/>
      </c>
      <c r="BM18" s="44" t="str">
        <f t="shared" si="7"/>
        <v/>
      </c>
      <c r="BN18" s="44" t="str">
        <f t="shared" si="8"/>
        <v/>
      </c>
      <c r="BO18" s="1" t="str">
        <f t="shared" si="9"/>
        <v/>
      </c>
    </row>
    <row r="19" spans="2:67" x14ac:dyDescent="0.25">
      <c r="B19" s="2">
        <v>14</v>
      </c>
      <c r="C19" s="2" t="str">
        <f>""&amp;INDEX(BasicTreemap!B$6:B$505,$B19,1)</f>
        <v>Plants</v>
      </c>
      <c r="D19" s="2" t="str">
        <f>IF(AND(C19&lt;&gt;"",LEN(INDEX(BasicTreemap!C$6:C$505,$B19,1))=0),"-",""&amp;INDEX(BasicTreemap!C$6:C$505,$B19,1))</f>
        <v>Roses</v>
      </c>
      <c r="E19" s="2">
        <f>IF(INDEX(BasicTreemap!D$6:D$505,$B19,1)="",1,INDEX(BasicTreemap!D$6:D$505,$B19,1))</f>
        <v>1</v>
      </c>
      <c r="F19" s="2">
        <f>IF(C19="","",IFERROR(MATCH(C19,$C$6:C19,0)+MATCH(D19,$D$6:D19,0)/1000 +B19/100000,""))</f>
        <v>9.0141399999999994</v>
      </c>
      <c r="G19" s="2">
        <f t="shared" si="10"/>
        <v>14</v>
      </c>
      <c r="H19" s="2">
        <f t="shared" si="11"/>
        <v>14</v>
      </c>
      <c r="I19" s="2" t="str">
        <f t="shared" si="12"/>
        <v>Plants</v>
      </c>
      <c r="J19" s="2" t="str">
        <f t="shared" si="13"/>
        <v>Roses</v>
      </c>
      <c r="K19" s="2">
        <f t="shared" si="14"/>
        <v>1</v>
      </c>
      <c r="L19" s="2" t="str">
        <f t="shared" si="15"/>
        <v>PlantsRoses</v>
      </c>
      <c r="M19" s="2" t="str">
        <f>IF(L19="","",IF(ISNUMBER(MATCH(L19,$L$5:L18,0)),MATCH(L19,$L$5:L18,0)-1,""))</f>
        <v/>
      </c>
      <c r="N19" s="2">
        <f t="shared" si="16"/>
        <v>14</v>
      </c>
      <c r="O19" s="2">
        <f t="shared" si="17"/>
        <v>3</v>
      </c>
      <c r="Q19" s="2" t="str">
        <f t="shared" si="18"/>
        <v/>
      </c>
      <c r="R19" s="2" t="str">
        <f t="shared" si="19"/>
        <v/>
      </c>
      <c r="S19" s="2" t="str">
        <f t="shared" si="20"/>
        <v/>
      </c>
      <c r="T19" s="45"/>
      <c r="U19" s="2"/>
      <c r="V19" s="2"/>
      <c r="W19" s="2" t="str">
        <f t="shared" si="21"/>
        <v/>
      </c>
      <c r="X19" s="2" t="str">
        <f t="shared" si="22"/>
        <v/>
      </c>
      <c r="Y19" s="2" t="str">
        <f t="shared" si="23"/>
        <v/>
      </c>
      <c r="Z19" s="2" t="str">
        <f t="shared" si="24"/>
        <v/>
      </c>
      <c r="AC19" s="1" t="str">
        <f>""&amp;INDEX(AdvancedTreemap!$B$7:$B$506,$B19,1)</f>
        <v>Plants</v>
      </c>
      <c r="AD19" s="1" t="str">
        <f>IF(AD$4="","",IF(AND(LEN(INDEX(AdvancedTreemap!$C$7:$F$506,$B19,AD$4))=0,INDEX($AD$3:$AG$3,1,AD$4)&gt;0),"-",""&amp;INDEX(AdvancedTreemap!$C$7:$F$506,$B19,AD$4)))</f>
        <v>Roses</v>
      </c>
      <c r="AE19" s="1" t="str">
        <f>IF(AE$4="","",IF(AND(LEN(INDEX(AdvancedTreemap!$C$7:$F$506,$B19,AE$4))=0,INDEX($AD$3:$AG$3,1,AE$4)&gt;0),"-",""&amp;INDEX(AdvancedTreemap!$C$7:$F$506,$B19,AE$4)))</f>
        <v>red</v>
      </c>
      <c r="AF19" s="1" t="str">
        <f>IF(AF$4="","",IF(AND(LEN(INDEX(AdvancedTreemap!$C$7:$F$506,$B19,AF$4))=0,INDEX($AD$3:$AG$3,1,AF$4)&gt;0),"-",""&amp;INDEX(AdvancedTreemap!$C$7:$F$506,$B19,AF$4)))</f>
        <v/>
      </c>
      <c r="AG19" s="1" t="str">
        <f>IF(AG$4="","",IF(AND(LEN(INDEX(AdvancedTreemap!$C$7:$F$506,$B19,AG$4))=0,INDEX($AD$3:$AG$3,1,AG$4)&gt;0),"-",""&amp;INDEX(AdvancedTreemap!$C$7:$F$506,$B19,AG$4)))</f>
        <v/>
      </c>
      <c r="AH19" s="1">
        <f>IF(INDEX(AdvancedTreemap!G$7:G$506,$B19,1)="",1,INDEX(AdvancedTreemap!G$7:G$506,$B19,1))</f>
        <v>2</v>
      </c>
      <c r="AI19" s="2">
        <f>IF(AC19="","",IFERROR(MATCH(AC19,$AC$6:AC19,0)+MATCH(AD19,$AD$6:AD19,0)/1000 +MATCH(AE19,$AE$6:AE19,0)/1000000+MATCH(AF19,$AF$6:AF19,0)/100000000+MATCH(AG19,$AG$6:AG19,0)/100000000+B19/100000000000,""))</f>
        <v>7.0110110201399998</v>
      </c>
      <c r="AJ19" s="2">
        <f t="shared" si="25"/>
        <v>14</v>
      </c>
      <c r="AK19" s="2">
        <f t="shared" si="26"/>
        <v>14</v>
      </c>
      <c r="AL19" s="2" t="str">
        <f t="shared" si="27"/>
        <v>Plants</v>
      </c>
      <c r="AM19" s="2" t="str">
        <f t="shared" si="28"/>
        <v>Roses</v>
      </c>
      <c r="AN19" s="2" t="str">
        <f t="shared" si="29"/>
        <v>red</v>
      </c>
      <c r="AO19" s="2" t="str">
        <f t="shared" si="30"/>
        <v/>
      </c>
      <c r="AP19" s="2" t="str">
        <f t="shared" si="31"/>
        <v/>
      </c>
      <c r="AQ19" s="2">
        <f t="shared" si="32"/>
        <v>2</v>
      </c>
      <c r="AR19" s="2" t="str">
        <f t="shared" si="33"/>
        <v>PlantsRosesred</v>
      </c>
      <c r="AS19" s="2">
        <f>IF(AR19="","",IF(ISNUMBER(MATCH(AR19,$AR$5:AR18,0)),MATCH(AR19,$AR$5:AR18,0)-1,""))</f>
        <v>12</v>
      </c>
      <c r="AT19" s="2" t="str">
        <f t="shared" si="34"/>
        <v/>
      </c>
      <c r="AU19" s="2" t="str">
        <f t="shared" si="35"/>
        <v/>
      </c>
      <c r="AW19" s="2" t="str">
        <f t="shared" si="36"/>
        <v/>
      </c>
      <c r="AX19" s="2" t="str">
        <f>TRIM(SUBSTITUTE(IF(AW19="","",IF(AdvancedTreemap!$G$5="Show",BC19&amp;"; ","")&amp;AY19&amp;"; "&amp;AZ19 &amp;"; "&amp;BA19&amp;"; "&amp;BB19),"; ;",""))</f>
        <v/>
      </c>
      <c r="AY19" s="2" t="str">
        <f t="shared" si="37"/>
        <v/>
      </c>
      <c r="AZ19" s="2" t="str">
        <f t="shared" si="38"/>
        <v/>
      </c>
      <c r="BA19" s="2" t="str">
        <f t="shared" si="39"/>
        <v/>
      </c>
      <c r="BB19" s="2" t="str">
        <f t="shared" si="40"/>
        <v/>
      </c>
      <c r="BC19" s="2" t="str">
        <f t="shared" si="41"/>
        <v/>
      </c>
      <c r="BD19" s="45"/>
      <c r="BF19" s="44" t="str">
        <f t="shared" si="42"/>
        <v/>
      </c>
      <c r="BG19" s="44" t="str">
        <f t="shared" si="43"/>
        <v/>
      </c>
      <c r="BH19" s="44" t="str">
        <f t="shared" si="2"/>
        <v/>
      </c>
      <c r="BI19" s="44" t="str">
        <f t="shared" si="3"/>
        <v/>
      </c>
      <c r="BJ19" s="44" t="str">
        <f t="shared" si="4"/>
        <v/>
      </c>
      <c r="BK19" s="44" t="str">
        <f t="shared" si="5"/>
        <v/>
      </c>
      <c r="BL19" s="44" t="str">
        <f t="shared" si="6"/>
        <v/>
      </c>
      <c r="BM19" s="44" t="str">
        <f t="shared" si="7"/>
        <v/>
      </c>
      <c r="BN19" s="44" t="str">
        <f t="shared" si="8"/>
        <v/>
      </c>
      <c r="BO19" s="1" t="str">
        <f t="shared" si="9"/>
        <v/>
      </c>
    </row>
    <row r="20" spans="2:67" x14ac:dyDescent="0.25">
      <c r="B20" s="2">
        <v>15</v>
      </c>
      <c r="C20" s="2" t="str">
        <f>""&amp;INDEX(BasicTreemap!B$6:B$505,$B20,1)</f>
        <v>Plants</v>
      </c>
      <c r="D20" s="2" t="str">
        <f>IF(AND(C20&lt;&gt;"",LEN(INDEX(BasicTreemap!C$6:C$505,$B20,1))=0),"-",""&amp;INDEX(BasicTreemap!C$6:C$505,$B20,1))</f>
        <v>Roses</v>
      </c>
      <c r="E20" s="2">
        <f>IF(INDEX(BasicTreemap!D$6:D$505,$B20,1)="",1,INDEX(BasicTreemap!D$6:D$505,$B20,1))</f>
        <v>1</v>
      </c>
      <c r="F20" s="2">
        <f>IF(C20="","",IFERROR(MATCH(C20,$C$6:C20,0)+MATCH(D20,$D$6:D20,0)/1000 +B20/100000,""))</f>
        <v>9.014149999999999</v>
      </c>
      <c r="G20" s="2">
        <f t="shared" si="10"/>
        <v>15</v>
      </c>
      <c r="H20" s="2">
        <f t="shared" si="11"/>
        <v>15</v>
      </c>
      <c r="I20" s="2" t="str">
        <f t="shared" si="12"/>
        <v>Plants</v>
      </c>
      <c r="J20" s="2" t="str">
        <f t="shared" si="13"/>
        <v>Roses</v>
      </c>
      <c r="K20" s="2">
        <f t="shared" si="14"/>
        <v>1</v>
      </c>
      <c r="L20" s="2" t="str">
        <f t="shared" si="15"/>
        <v>PlantsRoses</v>
      </c>
      <c r="M20" s="2">
        <f>IF(L20="","",IF(ISNUMBER(MATCH(L20,$L$5:L19,0)),MATCH(L20,$L$5:L19,0)-1,""))</f>
        <v>14</v>
      </c>
      <c r="N20" s="2" t="str">
        <f t="shared" si="16"/>
        <v/>
      </c>
      <c r="O20" s="2" t="str">
        <f t="shared" si="17"/>
        <v/>
      </c>
      <c r="Q20" s="2" t="str">
        <f t="shared" si="18"/>
        <v/>
      </c>
      <c r="R20" s="2" t="str">
        <f t="shared" si="19"/>
        <v/>
      </c>
      <c r="S20" s="2" t="str">
        <f t="shared" si="20"/>
        <v/>
      </c>
      <c r="T20" s="45"/>
      <c r="U20" s="2"/>
      <c r="V20" s="2"/>
      <c r="W20" s="2" t="str">
        <f t="shared" si="21"/>
        <v/>
      </c>
      <c r="X20" s="2" t="str">
        <f t="shared" si="22"/>
        <v/>
      </c>
      <c r="Y20" s="2" t="str">
        <f t="shared" si="23"/>
        <v/>
      </c>
      <c r="Z20" s="2" t="str">
        <f t="shared" si="24"/>
        <v/>
      </c>
      <c r="AC20" s="1" t="str">
        <f>""&amp;INDEX(AdvancedTreemap!$B$7:$B$506,$B20,1)</f>
        <v>Pets</v>
      </c>
      <c r="AD20" s="1" t="str">
        <f>IF(AD$4="","",IF(AND(LEN(INDEX(AdvancedTreemap!$C$7:$F$506,$B20,AD$4))=0,INDEX($AD$3:$AG$3,1,AD$4)&gt;0),"-",""&amp;INDEX(AdvancedTreemap!$C$7:$F$506,$B20,AD$4)))</f>
        <v>Cats</v>
      </c>
      <c r="AE20" s="1" t="str">
        <f>IF(AE$4="","",IF(AND(LEN(INDEX(AdvancedTreemap!$C$7:$F$506,$B20,AE$4))=0,INDEX($AD$3:$AG$3,1,AE$4)&gt;0),"-",""&amp;INDEX(AdvancedTreemap!$C$7:$F$506,$B20,AE$4)))</f>
        <v>home</v>
      </c>
      <c r="AF20" s="1" t="str">
        <f>IF(AF$4="","",IF(AND(LEN(INDEX(AdvancedTreemap!$C$7:$F$506,$B20,AF$4))=0,INDEX($AD$3:$AG$3,1,AF$4)&gt;0),"-",""&amp;INDEX(AdvancedTreemap!$C$7:$F$506,$B20,AF$4)))</f>
        <v/>
      </c>
      <c r="AG20" s="1" t="str">
        <f>IF(AG$4="","",IF(AND(LEN(INDEX(AdvancedTreemap!$C$7:$F$506,$B20,AG$4))=0,INDEX($AD$3:$AG$3,1,AG$4)&gt;0),"-",""&amp;INDEX(AdvancedTreemap!$C$7:$F$506,$B20,AG$4)))</f>
        <v/>
      </c>
      <c r="AH20" s="1">
        <f>IF(INDEX(AdvancedTreemap!G$7:G$506,$B20,1)="",1,INDEX(AdvancedTreemap!G$7:G$506,$B20,1))</f>
        <v>2</v>
      </c>
      <c r="AI20" s="2">
        <f>IF(AC20="","",IFERROR(MATCH(AC20,$AC$6:AC20,0)+MATCH(AD20,$AD$6:AD20,0)/1000 +MATCH(AE20,$AE$6:AE20,0)/1000000+MATCH(AF20,$AF$6:AF20,0)/100000000+MATCH(AG20,$AG$6:AG20,0)/100000000+B20/100000000000,""))</f>
        <v>15.015015020150001</v>
      </c>
      <c r="AJ20" s="2">
        <f t="shared" si="25"/>
        <v>16</v>
      </c>
      <c r="AK20" s="2">
        <f t="shared" si="26"/>
        <v>12</v>
      </c>
      <c r="AL20" s="2" t="str">
        <f t="shared" si="27"/>
        <v>Plants</v>
      </c>
      <c r="AM20" s="2" t="str">
        <f t="shared" si="28"/>
        <v>Roses</v>
      </c>
      <c r="AN20" s="2" t="str">
        <f t="shared" si="29"/>
        <v>white</v>
      </c>
      <c r="AO20" s="2" t="str">
        <f t="shared" si="30"/>
        <v/>
      </c>
      <c r="AP20" s="2" t="str">
        <f t="shared" si="31"/>
        <v/>
      </c>
      <c r="AQ20" s="2">
        <f t="shared" si="32"/>
        <v>1</v>
      </c>
      <c r="AR20" s="2" t="str">
        <f t="shared" si="33"/>
        <v>PlantsRoseswhite</v>
      </c>
      <c r="AS20" s="2" t="str">
        <f>IF(AR20="","",IF(ISNUMBER(MATCH(AR20,$AR$5:AR19,0)),MATCH(AR20,$AR$5:AR19,0)-1,""))</f>
        <v/>
      </c>
      <c r="AT20" s="2">
        <f t="shared" si="34"/>
        <v>15</v>
      </c>
      <c r="AU20" s="2">
        <f t="shared" si="35"/>
        <v>1</v>
      </c>
      <c r="AW20" s="2" t="str">
        <f t="shared" si="36"/>
        <v/>
      </c>
      <c r="AX20" s="2" t="str">
        <f>TRIM(SUBSTITUTE(IF(AW20="","",IF(AdvancedTreemap!$G$5="Show",BC20&amp;"; ","")&amp;AY20&amp;"; "&amp;AZ20 &amp;"; "&amp;BA20&amp;"; "&amp;BB20),"; ;",""))</f>
        <v/>
      </c>
      <c r="AY20" s="2" t="str">
        <f t="shared" si="37"/>
        <v/>
      </c>
      <c r="AZ20" s="2" t="str">
        <f t="shared" si="38"/>
        <v/>
      </c>
      <c r="BA20" s="2" t="str">
        <f t="shared" si="39"/>
        <v/>
      </c>
      <c r="BB20" s="2" t="str">
        <f t="shared" si="40"/>
        <v/>
      </c>
      <c r="BC20" s="2" t="str">
        <f t="shared" si="41"/>
        <v/>
      </c>
      <c r="BD20" s="45"/>
      <c r="BF20" s="44" t="str">
        <f t="shared" si="42"/>
        <v/>
      </c>
      <c r="BG20" s="44" t="str">
        <f t="shared" si="43"/>
        <v/>
      </c>
      <c r="BH20" s="44" t="str">
        <f t="shared" si="2"/>
        <v/>
      </c>
      <c r="BI20" s="44" t="str">
        <f t="shared" si="3"/>
        <v/>
      </c>
      <c r="BJ20" s="44" t="str">
        <f t="shared" si="4"/>
        <v/>
      </c>
      <c r="BK20" s="44" t="str">
        <f t="shared" si="5"/>
        <v/>
      </c>
      <c r="BL20" s="44" t="str">
        <f t="shared" si="6"/>
        <v/>
      </c>
      <c r="BM20" s="44" t="str">
        <f t="shared" si="7"/>
        <v/>
      </c>
      <c r="BN20" s="44" t="str">
        <f t="shared" si="8"/>
        <v/>
      </c>
      <c r="BO20" s="1" t="str">
        <f t="shared" si="9"/>
        <v/>
      </c>
    </row>
    <row r="21" spans="2:67" x14ac:dyDescent="0.25">
      <c r="B21" s="2">
        <v>16</v>
      </c>
      <c r="C21" s="2" t="str">
        <f>""&amp;INDEX(BasicTreemap!B$6:B$505,$B21,1)</f>
        <v>Plants</v>
      </c>
      <c r="D21" s="2" t="str">
        <f>IF(AND(C21&lt;&gt;"",LEN(INDEX(BasicTreemap!C$6:C$505,$B21,1))=0),"-",""&amp;INDEX(BasicTreemap!C$6:C$505,$B21,1))</f>
        <v>Roses</v>
      </c>
      <c r="E21" s="2">
        <f>IF(INDEX(BasicTreemap!D$6:D$505,$B21,1)="",1,INDEX(BasicTreemap!D$6:D$505,$B21,1))</f>
        <v>1</v>
      </c>
      <c r="F21" s="2">
        <f>IF(C21="","",IFERROR(MATCH(C21,$C$6:C21,0)+MATCH(D21,$D$6:D21,0)/1000 +B21/100000,""))</f>
        <v>9.0141599999999986</v>
      </c>
      <c r="G21" s="2">
        <f t="shared" si="10"/>
        <v>16</v>
      </c>
      <c r="H21" s="2">
        <f t="shared" si="11"/>
        <v>16</v>
      </c>
      <c r="I21" s="2" t="str">
        <f t="shared" si="12"/>
        <v>Plants</v>
      </c>
      <c r="J21" s="2" t="str">
        <f t="shared" si="13"/>
        <v>Roses</v>
      </c>
      <c r="K21" s="2">
        <f t="shared" si="14"/>
        <v>1</v>
      </c>
      <c r="L21" s="2" t="str">
        <f t="shared" si="15"/>
        <v>PlantsRoses</v>
      </c>
      <c r="M21" s="2">
        <f>IF(L21="","",IF(ISNUMBER(MATCH(L21,$L$5:L20,0)),MATCH(L21,$L$5:L20,0)-1,""))</f>
        <v>14</v>
      </c>
      <c r="N21" s="2" t="str">
        <f t="shared" si="16"/>
        <v/>
      </c>
      <c r="O21" s="2" t="str">
        <f t="shared" si="17"/>
        <v/>
      </c>
      <c r="Q21" s="2" t="str">
        <f t="shared" si="18"/>
        <v/>
      </c>
      <c r="R21" s="2" t="str">
        <f t="shared" si="19"/>
        <v/>
      </c>
      <c r="S21" s="2" t="str">
        <f t="shared" si="20"/>
        <v/>
      </c>
      <c r="T21" s="45"/>
      <c r="U21" s="2"/>
      <c r="V21" s="2"/>
      <c r="W21" s="2" t="str">
        <f t="shared" si="21"/>
        <v/>
      </c>
      <c r="X21" s="2" t="str">
        <f t="shared" si="22"/>
        <v/>
      </c>
      <c r="Y21" s="2" t="str">
        <f t="shared" si="23"/>
        <v/>
      </c>
      <c r="Z21" s="2" t="str">
        <f t="shared" si="24"/>
        <v/>
      </c>
      <c r="AC21" s="1" t="str">
        <f>""&amp;INDEX(AdvancedTreemap!$B$7:$B$506,$B21,1)</f>
        <v>Pets</v>
      </c>
      <c r="AD21" s="1" t="str">
        <f>IF(AD$4="","",IF(AND(LEN(INDEX(AdvancedTreemap!$C$7:$F$506,$B21,AD$4))=0,INDEX($AD$3:$AG$3,1,AD$4)&gt;0),"-",""&amp;INDEX(AdvancedTreemap!$C$7:$F$506,$B21,AD$4)))</f>
        <v>Dogs</v>
      </c>
      <c r="AE21" s="1" t="str">
        <f>IF(AE$4="","",IF(AND(LEN(INDEX(AdvancedTreemap!$C$7:$F$506,$B21,AE$4))=0,INDEX($AD$3:$AG$3,1,AE$4)&gt;0),"-",""&amp;INDEX(AdvancedTreemap!$C$7:$F$506,$B21,AE$4)))</f>
        <v>shelter</v>
      </c>
      <c r="AF21" s="1" t="str">
        <f>IF(AF$4="","",IF(AND(LEN(INDEX(AdvancedTreemap!$C$7:$F$506,$B21,AF$4))=0,INDEX($AD$3:$AG$3,1,AF$4)&gt;0),"-",""&amp;INDEX(AdvancedTreemap!$C$7:$F$506,$B21,AF$4)))</f>
        <v/>
      </c>
      <c r="AG21" s="1" t="str">
        <f>IF(AG$4="","",IF(AND(LEN(INDEX(AdvancedTreemap!$C$7:$F$506,$B21,AG$4))=0,INDEX($AD$3:$AG$3,1,AG$4)&gt;0),"-",""&amp;INDEX(AdvancedTreemap!$C$7:$F$506,$B21,AG$4)))</f>
        <v/>
      </c>
      <c r="AH21" s="1">
        <f>IF(INDEX(AdvancedTreemap!G$7:G$506,$B21,1)="",1,INDEX(AdvancedTreemap!G$7:G$506,$B21,1))</f>
        <v>3</v>
      </c>
      <c r="AI21" s="2">
        <f>IF(AC21="","",IFERROR(MATCH(AC21,$AC$6:AC21,0)+MATCH(AD21,$AD$6:AD21,0)/1000 +MATCH(AE21,$AE$6:AE21,0)/1000000+MATCH(AF21,$AF$6:AF21,0)/100000000+MATCH(AG21,$AG$6:AG21,0)/100000000+B21/100000000000,""))</f>
        <v>15.016016020160002</v>
      </c>
      <c r="AJ21" s="2">
        <f t="shared" si="25"/>
        <v>18</v>
      </c>
      <c r="AK21" s="2">
        <f t="shared" si="26"/>
        <v>15</v>
      </c>
      <c r="AL21" s="2" t="str">
        <f t="shared" si="27"/>
        <v>Pets</v>
      </c>
      <c r="AM21" s="2" t="str">
        <f t="shared" si="28"/>
        <v>Cats</v>
      </c>
      <c r="AN21" s="2" t="str">
        <f t="shared" si="29"/>
        <v>home</v>
      </c>
      <c r="AO21" s="2" t="str">
        <f t="shared" si="30"/>
        <v/>
      </c>
      <c r="AP21" s="2" t="str">
        <f t="shared" si="31"/>
        <v/>
      </c>
      <c r="AQ21" s="2">
        <f t="shared" si="32"/>
        <v>2</v>
      </c>
      <c r="AR21" s="2" t="str">
        <f t="shared" si="33"/>
        <v>PetsCatshome</v>
      </c>
      <c r="AS21" s="2" t="str">
        <f>IF(AR21="","",IF(ISNUMBER(MATCH(AR21,$AR$5:AR20,0)),MATCH(AR21,$AR$5:AR20,0)-1,""))</f>
        <v/>
      </c>
      <c r="AT21" s="2">
        <f t="shared" si="34"/>
        <v>16</v>
      </c>
      <c r="AU21" s="2">
        <f t="shared" si="35"/>
        <v>7</v>
      </c>
      <c r="AW21" s="2" t="str">
        <f t="shared" si="36"/>
        <v/>
      </c>
      <c r="AX21" s="2" t="str">
        <f>TRIM(SUBSTITUTE(IF(AW21="","",IF(AdvancedTreemap!$G$5="Show",BC21&amp;"; ","")&amp;AY21&amp;"; "&amp;AZ21 &amp;"; "&amp;BA21&amp;"; "&amp;BB21),"; ;",""))</f>
        <v/>
      </c>
      <c r="AY21" s="2" t="str">
        <f t="shared" si="37"/>
        <v/>
      </c>
      <c r="AZ21" s="2" t="str">
        <f t="shared" si="38"/>
        <v/>
      </c>
      <c r="BA21" s="2" t="str">
        <f t="shared" si="39"/>
        <v/>
      </c>
      <c r="BB21" s="2" t="str">
        <f t="shared" si="40"/>
        <v/>
      </c>
      <c r="BC21" s="2" t="str">
        <f t="shared" si="41"/>
        <v/>
      </c>
      <c r="BD21" s="45"/>
      <c r="BF21" s="44" t="str">
        <f t="shared" si="42"/>
        <v/>
      </c>
      <c r="BG21" s="44" t="str">
        <f t="shared" si="43"/>
        <v/>
      </c>
      <c r="BH21" s="44" t="str">
        <f t="shared" si="2"/>
        <v/>
      </c>
      <c r="BI21" s="44" t="str">
        <f t="shared" si="3"/>
        <v/>
      </c>
      <c r="BJ21" s="44" t="str">
        <f t="shared" si="4"/>
        <v/>
      </c>
      <c r="BK21" s="44" t="str">
        <f t="shared" si="5"/>
        <v/>
      </c>
      <c r="BL21" s="44" t="str">
        <f t="shared" si="6"/>
        <v/>
      </c>
      <c r="BM21" s="44" t="str">
        <f t="shared" si="7"/>
        <v/>
      </c>
      <c r="BN21" s="44" t="str">
        <f t="shared" si="8"/>
        <v/>
      </c>
      <c r="BO21" s="1" t="str">
        <f t="shared" si="9"/>
        <v/>
      </c>
    </row>
    <row r="22" spans="2:67" x14ac:dyDescent="0.25">
      <c r="B22" s="2">
        <v>17</v>
      </c>
      <c r="C22" s="2" t="str">
        <f>""&amp;INDEX(BasicTreemap!B$6:B$505,$B22,1)</f>
        <v>Mushrooms</v>
      </c>
      <c r="D22" s="2" t="str">
        <f>IF(AND(C22&lt;&gt;"",LEN(INDEX(BasicTreemap!C$6:C$505,$B22,1))=0),"-",""&amp;INDEX(BasicTreemap!C$6:C$505,$B22,1))</f>
        <v>Champignons</v>
      </c>
      <c r="E22" s="2">
        <f>IF(INDEX(BasicTreemap!D$6:D$505,$B22,1)="",1,INDEX(BasicTreemap!D$6:D$505,$B22,1))</f>
        <v>1</v>
      </c>
      <c r="F22" s="2">
        <f>IF(C22="","",IFERROR(MATCH(C22,$C$6:C22,0)+MATCH(D22,$D$6:D22,0)/1000 +B22/100000,""))</f>
        <v>17.01717</v>
      </c>
      <c r="G22" s="2">
        <f t="shared" si="10"/>
        <v>17</v>
      </c>
      <c r="H22" s="2">
        <f t="shared" si="11"/>
        <v>17</v>
      </c>
      <c r="I22" s="2" t="str">
        <f t="shared" si="12"/>
        <v>Mushrooms</v>
      </c>
      <c r="J22" s="2" t="str">
        <f t="shared" si="13"/>
        <v>Champignons</v>
      </c>
      <c r="K22" s="2">
        <f t="shared" si="14"/>
        <v>1</v>
      </c>
      <c r="L22" s="2" t="str">
        <f t="shared" si="15"/>
        <v>MushroomsChampignons</v>
      </c>
      <c r="M22" s="2" t="str">
        <f>IF(L22="","",IF(ISNUMBER(MATCH(L22,$L$5:L21,0)),MATCH(L22,$L$5:L21,0)-1,""))</f>
        <v/>
      </c>
      <c r="N22" s="2">
        <f t="shared" si="16"/>
        <v>17</v>
      </c>
      <c r="O22" s="2">
        <f t="shared" si="17"/>
        <v>2</v>
      </c>
      <c r="Q22" s="2" t="str">
        <f t="shared" si="18"/>
        <v/>
      </c>
      <c r="R22" s="2" t="str">
        <f t="shared" si="19"/>
        <v/>
      </c>
      <c r="S22" s="2" t="str">
        <f t="shared" si="20"/>
        <v/>
      </c>
      <c r="T22" s="45"/>
      <c r="U22" s="2"/>
      <c r="V22" s="2"/>
      <c r="W22" s="2" t="str">
        <f t="shared" si="21"/>
        <v/>
      </c>
      <c r="X22" s="2" t="str">
        <f t="shared" si="22"/>
        <v/>
      </c>
      <c r="Y22" s="2" t="str">
        <f t="shared" si="23"/>
        <v/>
      </c>
      <c r="Z22" s="2" t="str">
        <f t="shared" si="24"/>
        <v/>
      </c>
      <c r="AC22" s="1" t="str">
        <f>""&amp;INDEX(AdvancedTreemap!$B$7:$B$506,$B22,1)</f>
        <v>Pets</v>
      </c>
      <c r="AD22" s="1" t="str">
        <f>IF(AD$4="","",IF(AND(LEN(INDEX(AdvancedTreemap!$C$7:$F$506,$B22,AD$4))=0,INDEX($AD$3:$AG$3,1,AD$4)&gt;0),"-",""&amp;INDEX(AdvancedTreemap!$C$7:$F$506,$B22,AD$4)))</f>
        <v>Cats</v>
      </c>
      <c r="AE22" s="1" t="str">
        <f>IF(AE$4="","",IF(AND(LEN(INDEX(AdvancedTreemap!$C$7:$F$506,$B22,AE$4))=0,INDEX($AD$3:$AG$3,1,AE$4)&gt;0),"-",""&amp;INDEX(AdvancedTreemap!$C$7:$F$506,$B22,AE$4)))</f>
        <v>home</v>
      </c>
      <c r="AF22" s="1" t="str">
        <f>IF(AF$4="","",IF(AND(LEN(INDEX(AdvancedTreemap!$C$7:$F$506,$B22,AF$4))=0,INDEX($AD$3:$AG$3,1,AF$4)&gt;0),"-",""&amp;INDEX(AdvancedTreemap!$C$7:$F$506,$B22,AF$4)))</f>
        <v/>
      </c>
      <c r="AG22" s="1" t="str">
        <f>IF(AG$4="","",IF(AND(LEN(INDEX(AdvancedTreemap!$C$7:$F$506,$B22,AG$4))=0,INDEX($AD$3:$AG$3,1,AG$4)&gt;0),"-",""&amp;INDEX(AdvancedTreemap!$C$7:$F$506,$B22,AG$4)))</f>
        <v/>
      </c>
      <c r="AH22" s="1">
        <f>IF(INDEX(AdvancedTreemap!G$7:G$506,$B22,1)="",1,INDEX(AdvancedTreemap!G$7:G$506,$B22,1))</f>
        <v>5</v>
      </c>
      <c r="AI22" s="2">
        <f>IF(AC22="","",IFERROR(MATCH(AC22,$AC$6:AC22,0)+MATCH(AD22,$AD$6:AD22,0)/1000 +MATCH(AE22,$AE$6:AE22,0)/1000000+MATCH(AF22,$AF$6:AF22,0)/100000000+MATCH(AG22,$AG$6:AG22,0)/100000000+B22/100000000000,""))</f>
        <v>15.015015020170001</v>
      </c>
      <c r="AJ22" s="2">
        <f t="shared" si="25"/>
        <v>17</v>
      </c>
      <c r="AK22" s="2">
        <f t="shared" si="26"/>
        <v>17</v>
      </c>
      <c r="AL22" s="2" t="str">
        <f t="shared" si="27"/>
        <v>Pets</v>
      </c>
      <c r="AM22" s="2" t="str">
        <f t="shared" si="28"/>
        <v>Cats</v>
      </c>
      <c r="AN22" s="2" t="str">
        <f t="shared" si="29"/>
        <v>home</v>
      </c>
      <c r="AO22" s="2" t="str">
        <f t="shared" si="30"/>
        <v/>
      </c>
      <c r="AP22" s="2" t="str">
        <f t="shared" si="31"/>
        <v/>
      </c>
      <c r="AQ22" s="2">
        <f t="shared" si="32"/>
        <v>5</v>
      </c>
      <c r="AR22" s="2" t="str">
        <f t="shared" si="33"/>
        <v>PetsCatshome</v>
      </c>
      <c r="AS22" s="2">
        <f>IF(AR22="","",IF(ISNUMBER(MATCH(AR22,$AR$5:AR21,0)),MATCH(AR22,$AR$5:AR21,0)-1,""))</f>
        <v>16</v>
      </c>
      <c r="AT22" s="2" t="str">
        <f t="shared" si="34"/>
        <v/>
      </c>
      <c r="AU22" s="2" t="str">
        <f t="shared" si="35"/>
        <v/>
      </c>
      <c r="AW22" s="2" t="str">
        <f t="shared" si="36"/>
        <v/>
      </c>
      <c r="AX22" s="2" t="str">
        <f>TRIM(SUBSTITUTE(IF(AW22="","",IF(AdvancedTreemap!$G$5="Show",BC22&amp;"; ","")&amp;AY22&amp;"; "&amp;AZ22 &amp;"; "&amp;BA22&amp;"; "&amp;BB22),"; ;",""))</f>
        <v/>
      </c>
      <c r="AY22" s="2" t="str">
        <f t="shared" si="37"/>
        <v/>
      </c>
      <c r="AZ22" s="2" t="str">
        <f t="shared" si="38"/>
        <v/>
      </c>
      <c r="BA22" s="2" t="str">
        <f t="shared" si="39"/>
        <v/>
      </c>
      <c r="BB22" s="2" t="str">
        <f t="shared" si="40"/>
        <v/>
      </c>
      <c r="BC22" s="2" t="str">
        <f t="shared" si="41"/>
        <v/>
      </c>
      <c r="BD22" s="45"/>
      <c r="BF22" s="44" t="str">
        <f t="shared" si="42"/>
        <v/>
      </c>
      <c r="BG22" s="44" t="str">
        <f t="shared" si="43"/>
        <v/>
      </c>
      <c r="BH22" s="44" t="str">
        <f t="shared" si="2"/>
        <v/>
      </c>
      <c r="BI22" s="44" t="str">
        <f t="shared" si="3"/>
        <v/>
      </c>
      <c r="BJ22" s="44" t="str">
        <f t="shared" si="4"/>
        <v/>
      </c>
      <c r="BK22" s="44" t="str">
        <f t="shared" si="5"/>
        <v/>
      </c>
      <c r="BL22" s="44" t="str">
        <f t="shared" si="6"/>
        <v/>
      </c>
      <c r="BM22" s="44" t="str">
        <f t="shared" si="7"/>
        <v/>
      </c>
      <c r="BN22" s="44" t="str">
        <f t="shared" si="8"/>
        <v/>
      </c>
      <c r="BO22" s="1" t="str">
        <f t="shared" si="9"/>
        <v/>
      </c>
    </row>
    <row r="23" spans="2:67" x14ac:dyDescent="0.25">
      <c r="B23" s="2">
        <v>18</v>
      </c>
      <c r="C23" s="2" t="str">
        <f>""&amp;INDEX(BasicTreemap!B$6:B$505,$B23,1)</f>
        <v>Mushrooms</v>
      </c>
      <c r="D23" s="2" t="str">
        <f>IF(AND(C23&lt;&gt;"",LEN(INDEX(BasicTreemap!C$6:C$505,$B23,1))=0),"-",""&amp;INDEX(BasicTreemap!C$6:C$505,$B23,1))</f>
        <v>Champignons</v>
      </c>
      <c r="E23" s="2">
        <f>IF(INDEX(BasicTreemap!D$6:D$505,$B23,1)="",1,INDEX(BasicTreemap!D$6:D$505,$B23,1))</f>
        <v>1</v>
      </c>
      <c r="F23" s="2">
        <f>IF(C23="","",IFERROR(MATCH(C23,$C$6:C23,0)+MATCH(D23,$D$6:D23,0)/1000 +B23/100000,""))</f>
        <v>17.01718</v>
      </c>
      <c r="G23" s="2">
        <f t="shared" si="10"/>
        <v>18</v>
      </c>
      <c r="H23" s="2">
        <f t="shared" si="11"/>
        <v>18</v>
      </c>
      <c r="I23" s="2" t="str">
        <f t="shared" si="12"/>
        <v>Mushrooms</v>
      </c>
      <c r="J23" s="2" t="str">
        <f t="shared" si="13"/>
        <v>Champignons</v>
      </c>
      <c r="K23" s="2">
        <f t="shared" si="14"/>
        <v>1</v>
      </c>
      <c r="L23" s="2" t="str">
        <f t="shared" si="15"/>
        <v>MushroomsChampignons</v>
      </c>
      <c r="M23" s="2">
        <f>IF(L23="","",IF(ISNUMBER(MATCH(L23,$L$5:L22,0)),MATCH(L23,$L$5:L22,0)-1,""))</f>
        <v>17</v>
      </c>
      <c r="N23" s="2" t="str">
        <f t="shared" si="16"/>
        <v/>
      </c>
      <c r="O23" s="2" t="str">
        <f t="shared" si="17"/>
        <v/>
      </c>
      <c r="Q23" s="2" t="str">
        <f t="shared" si="18"/>
        <v/>
      </c>
      <c r="R23" s="2" t="str">
        <f t="shared" si="19"/>
        <v/>
      </c>
      <c r="S23" s="2" t="str">
        <f t="shared" si="20"/>
        <v/>
      </c>
      <c r="T23" s="45"/>
      <c r="U23" s="2"/>
      <c r="V23" s="2"/>
      <c r="W23" s="2" t="str">
        <f t="shared" si="21"/>
        <v/>
      </c>
      <c r="X23" s="2" t="str">
        <f t="shared" si="22"/>
        <v/>
      </c>
      <c r="Y23" s="2" t="str">
        <f t="shared" si="23"/>
        <v/>
      </c>
      <c r="Z23" s="2" t="str">
        <f t="shared" si="24"/>
        <v/>
      </c>
      <c r="AC23" s="1" t="str">
        <f>""&amp;INDEX(AdvancedTreemap!$B$7:$B$506,$B23,1)</f>
        <v>Animals</v>
      </c>
      <c r="AD23" s="1" t="str">
        <f>IF(AD$4="","",IF(AND(LEN(INDEX(AdvancedTreemap!$C$7:$F$506,$B23,AD$4))=0,INDEX($AD$3:$AG$3,1,AD$4)&gt;0),"-",""&amp;INDEX(AdvancedTreemap!$C$7:$F$506,$B23,AD$4)))</f>
        <v>Turtles</v>
      </c>
      <c r="AE23" s="1" t="str">
        <f>IF(AE$4="","",IF(AND(LEN(INDEX(AdvancedTreemap!$C$7:$F$506,$B23,AE$4))=0,INDEX($AD$3:$AG$3,1,AE$4)&gt;0),"-",""&amp;INDEX(AdvancedTreemap!$C$7:$F$506,$B23,AE$4)))</f>
        <v>Land</v>
      </c>
      <c r="AF23" s="1" t="str">
        <f>IF(AF$4="","",IF(AND(LEN(INDEX(AdvancedTreemap!$C$7:$F$506,$B23,AF$4))=0,INDEX($AD$3:$AG$3,1,AF$4)&gt;0),"-",""&amp;INDEX(AdvancedTreemap!$C$7:$F$506,$B23,AF$4)))</f>
        <v/>
      </c>
      <c r="AG23" s="1" t="str">
        <f>IF(AG$4="","",IF(AND(LEN(INDEX(AdvancedTreemap!$C$7:$F$506,$B23,AG$4))=0,INDEX($AD$3:$AG$3,1,AG$4)&gt;0),"-",""&amp;INDEX(AdvancedTreemap!$C$7:$F$506,$B23,AG$4)))</f>
        <v/>
      </c>
      <c r="AH23" s="1">
        <f>IF(INDEX(AdvancedTreemap!G$7:G$506,$B23,1)="",1,INDEX(AdvancedTreemap!G$7:G$506,$B23,1))</f>
        <v>3</v>
      </c>
      <c r="AI23" s="2">
        <f>IF(AC23="","",IFERROR(MATCH(AC23,$AC$6:AC23,0)+MATCH(AD23,$AD$6:AD23,0)/1000 +MATCH(AE23,$AE$6:AE23,0)/1000000+MATCH(AF23,$AF$6:AF23,0)/100000000+MATCH(AG23,$AG$6:AG23,0)/100000000+B23/100000000000,""))</f>
        <v>1.0010010201799997</v>
      </c>
      <c r="AJ23" s="2">
        <f t="shared" si="25"/>
        <v>3</v>
      </c>
      <c r="AK23" s="2">
        <f t="shared" si="26"/>
        <v>16</v>
      </c>
      <c r="AL23" s="2" t="str">
        <f t="shared" si="27"/>
        <v>Pets</v>
      </c>
      <c r="AM23" s="2" t="str">
        <f t="shared" si="28"/>
        <v>Dogs</v>
      </c>
      <c r="AN23" s="2" t="str">
        <f t="shared" si="29"/>
        <v>shelter</v>
      </c>
      <c r="AO23" s="2" t="str">
        <f t="shared" si="30"/>
        <v/>
      </c>
      <c r="AP23" s="2" t="str">
        <f t="shared" si="31"/>
        <v/>
      </c>
      <c r="AQ23" s="2">
        <f t="shared" si="32"/>
        <v>3</v>
      </c>
      <c r="AR23" s="2" t="str">
        <f t="shared" si="33"/>
        <v>PetsDogsshelter</v>
      </c>
      <c r="AS23" s="2" t="str">
        <f>IF(AR23="","",IF(ISNUMBER(MATCH(AR23,$AR$5:AR22,0)),MATCH(AR23,$AR$5:AR22,0)-1,""))</f>
        <v/>
      </c>
      <c r="AT23" s="2">
        <f t="shared" si="34"/>
        <v>18</v>
      </c>
      <c r="AU23" s="2">
        <f t="shared" si="35"/>
        <v>3</v>
      </c>
      <c r="AW23" s="2" t="str">
        <f t="shared" si="36"/>
        <v/>
      </c>
      <c r="AX23" s="2" t="str">
        <f>TRIM(SUBSTITUTE(IF(AW23="","",IF(AdvancedTreemap!$G$5="Show",BC23&amp;"; ","")&amp;AY23&amp;"; "&amp;AZ23 &amp;"; "&amp;BA23&amp;"; "&amp;BB23),"; ;",""))</f>
        <v/>
      </c>
      <c r="AY23" s="2" t="str">
        <f t="shared" si="37"/>
        <v/>
      </c>
      <c r="AZ23" s="2" t="str">
        <f t="shared" si="38"/>
        <v/>
      </c>
      <c r="BA23" s="2" t="str">
        <f t="shared" si="39"/>
        <v/>
      </c>
      <c r="BB23" s="2" t="str">
        <f t="shared" si="40"/>
        <v/>
      </c>
      <c r="BC23" s="2" t="str">
        <f t="shared" si="41"/>
        <v/>
      </c>
      <c r="BD23" s="45"/>
      <c r="BF23" s="44" t="str">
        <f t="shared" si="42"/>
        <v/>
      </c>
      <c r="BG23" s="44" t="str">
        <f t="shared" si="43"/>
        <v/>
      </c>
      <c r="BH23" s="44" t="str">
        <f t="shared" si="2"/>
        <v/>
      </c>
      <c r="BI23" s="44" t="str">
        <f t="shared" si="3"/>
        <v/>
      </c>
      <c r="BJ23" s="44" t="str">
        <f t="shared" si="4"/>
        <v/>
      </c>
      <c r="BK23" s="44" t="str">
        <f t="shared" si="5"/>
        <v/>
      </c>
      <c r="BL23" s="44" t="str">
        <f t="shared" si="6"/>
        <v/>
      </c>
      <c r="BM23" s="44" t="str">
        <f t="shared" si="7"/>
        <v/>
      </c>
      <c r="BN23" s="44" t="str">
        <f t="shared" si="8"/>
        <v/>
      </c>
      <c r="BO23" s="1" t="str">
        <f t="shared" si="9"/>
        <v/>
      </c>
    </row>
    <row r="24" spans="2:67" x14ac:dyDescent="0.25">
      <c r="B24" s="2">
        <v>19</v>
      </c>
      <c r="C24" s="2" t="str">
        <f>""&amp;INDEX(BasicTreemap!B$6:B$505,$B24,1)</f>
        <v/>
      </c>
      <c r="D24" s="2" t="str">
        <f>IF(AND(C24&lt;&gt;"",LEN(INDEX(BasicTreemap!C$6:C$505,$B24,1))=0),"-",""&amp;INDEX(BasicTreemap!C$6:C$505,$B24,1))</f>
        <v/>
      </c>
      <c r="E24" s="2">
        <f>IF(INDEX(BasicTreemap!D$6:D$505,$B24,1)="",1,INDEX(BasicTreemap!D$6:D$505,$B24,1))</f>
        <v>1</v>
      </c>
      <c r="F24" s="2" t="str">
        <f>IF(C24="","",IFERROR(MATCH(C24,$C$6:C24,0)+MATCH(D24,$D$6:D24,0)/1000 +B24/100000,""))</f>
        <v/>
      </c>
      <c r="G24" s="2" t="str">
        <f t="shared" si="10"/>
        <v/>
      </c>
      <c r="H24" s="2" t="str">
        <f t="shared" si="11"/>
        <v/>
      </c>
      <c r="I24" s="2" t="str">
        <f t="shared" si="12"/>
        <v/>
      </c>
      <c r="J24" s="2" t="str">
        <f t="shared" si="13"/>
        <v/>
      </c>
      <c r="K24" s="2" t="str">
        <f t="shared" si="14"/>
        <v/>
      </c>
      <c r="L24" s="2" t="str">
        <f t="shared" si="15"/>
        <v/>
      </c>
      <c r="M24" s="2" t="str">
        <f>IF(L24="","",IF(ISNUMBER(MATCH(L24,$L$5:L23,0)),MATCH(L24,$L$5:L23,0)-1,""))</f>
        <v/>
      </c>
      <c r="N24" s="2" t="str">
        <f t="shared" si="16"/>
        <v/>
      </c>
      <c r="O24" s="2" t="str">
        <f t="shared" si="17"/>
        <v/>
      </c>
      <c r="Q24" s="2" t="str">
        <f t="shared" si="18"/>
        <v/>
      </c>
      <c r="R24" s="2" t="str">
        <f t="shared" si="19"/>
        <v/>
      </c>
      <c r="S24" s="2" t="str">
        <f t="shared" si="20"/>
        <v/>
      </c>
      <c r="T24" s="45"/>
      <c r="U24" s="2"/>
      <c r="V24" s="2"/>
      <c r="W24" s="2" t="str">
        <f t="shared" si="21"/>
        <v/>
      </c>
      <c r="X24" s="2" t="str">
        <f t="shared" si="22"/>
        <v/>
      </c>
      <c r="Y24" s="2" t="str">
        <f t="shared" si="23"/>
        <v/>
      </c>
      <c r="Z24" s="2" t="str">
        <f t="shared" si="24"/>
        <v/>
      </c>
      <c r="AC24" s="1" t="str">
        <f>""&amp;INDEX(AdvancedTreemap!$B$7:$B$506,$B24,1)</f>
        <v/>
      </c>
      <c r="AD24" s="1" t="str">
        <f>IF(AD$4="","",IF(AND(LEN(INDEX(AdvancedTreemap!$C$7:$F$506,$B24,AD$4))=0,INDEX($AD$3:$AG$3,1,AD$4)&gt;0),"-",""&amp;INDEX(AdvancedTreemap!$C$7:$F$506,$B24,AD$4)))</f>
        <v>-</v>
      </c>
      <c r="AE24" s="1" t="str">
        <f>IF(AE$4="","",IF(AND(LEN(INDEX(AdvancedTreemap!$C$7:$F$506,$B24,AE$4))=0,INDEX($AD$3:$AG$3,1,AE$4)&gt;0),"-",""&amp;INDEX(AdvancedTreemap!$C$7:$F$506,$B24,AE$4)))</f>
        <v>-</v>
      </c>
      <c r="AF24" s="1" t="str">
        <f>IF(AF$4="","",IF(AND(LEN(INDEX(AdvancedTreemap!$C$7:$F$506,$B24,AF$4))=0,INDEX($AD$3:$AG$3,1,AF$4)&gt;0),"-",""&amp;INDEX(AdvancedTreemap!$C$7:$F$506,$B24,AF$4)))</f>
        <v/>
      </c>
      <c r="AG24" s="1" t="str">
        <f>IF(AG$4="","",IF(AND(LEN(INDEX(AdvancedTreemap!$C$7:$F$506,$B24,AG$4))=0,INDEX($AD$3:$AG$3,1,AG$4)&gt;0),"-",""&amp;INDEX(AdvancedTreemap!$C$7:$F$506,$B24,AG$4)))</f>
        <v/>
      </c>
      <c r="AH24" s="1">
        <f>IF(INDEX(AdvancedTreemap!G$7:G$506,$B24,1)="",1,INDEX(AdvancedTreemap!G$7:G$506,$B24,1))</f>
        <v>1</v>
      </c>
      <c r="AI24" s="2" t="str">
        <f>IF(AC24="","",IFERROR(MATCH(AC24,$AC$6:AC24,0)+MATCH(AD24,$AD$6:AD24,0)/1000 +MATCH(AE24,$AE$6:AE24,0)/1000000+MATCH(AF24,$AF$6:AF24,0)/100000000+MATCH(AG24,$AG$6:AG24,0)/100000000+B24/100000000000,""))</f>
        <v/>
      </c>
      <c r="AJ24" s="2" t="str">
        <f t="shared" si="25"/>
        <v/>
      </c>
      <c r="AK24" s="2" t="str">
        <f t="shared" si="26"/>
        <v/>
      </c>
      <c r="AL24" s="2" t="str">
        <f t="shared" si="27"/>
        <v/>
      </c>
      <c r="AM24" s="2" t="str">
        <f t="shared" si="28"/>
        <v/>
      </c>
      <c r="AN24" s="2" t="str">
        <f t="shared" si="29"/>
        <v/>
      </c>
      <c r="AO24" s="2" t="str">
        <f t="shared" si="30"/>
        <v/>
      </c>
      <c r="AP24" s="2" t="str">
        <f t="shared" si="31"/>
        <v/>
      </c>
      <c r="AQ24" s="2" t="str">
        <f t="shared" si="32"/>
        <v/>
      </c>
      <c r="AR24" s="2" t="str">
        <f t="shared" si="33"/>
        <v/>
      </c>
      <c r="AS24" s="2" t="str">
        <f>IF(AR24="","",IF(ISNUMBER(MATCH(AR24,$AR$5:AR23,0)),MATCH(AR24,$AR$5:AR23,0)-1,""))</f>
        <v/>
      </c>
      <c r="AT24" s="2" t="str">
        <f t="shared" si="34"/>
        <v/>
      </c>
      <c r="AU24" s="2" t="str">
        <f t="shared" si="35"/>
        <v/>
      </c>
      <c r="AW24" s="2" t="str">
        <f t="shared" si="36"/>
        <v/>
      </c>
      <c r="AX24" s="2" t="str">
        <f>TRIM(SUBSTITUTE(IF(AW24="","",IF(AdvancedTreemap!$G$5="Show",BC24&amp;"; ","")&amp;AY24&amp;"; "&amp;AZ24 &amp;"; "&amp;BA24&amp;"; "&amp;BB24),"; ;",""))</f>
        <v/>
      </c>
      <c r="AY24" s="2" t="str">
        <f t="shared" si="37"/>
        <v/>
      </c>
      <c r="AZ24" s="2" t="str">
        <f t="shared" si="38"/>
        <v/>
      </c>
      <c r="BA24" s="2" t="str">
        <f t="shared" si="39"/>
        <v/>
      </c>
      <c r="BB24" s="2" t="str">
        <f t="shared" si="40"/>
        <v/>
      </c>
      <c r="BC24" s="2" t="str">
        <f t="shared" si="41"/>
        <v/>
      </c>
      <c r="BD24" s="45"/>
      <c r="BF24" s="44" t="str">
        <f t="shared" si="42"/>
        <v/>
      </c>
      <c r="BG24" s="44" t="str">
        <f t="shared" si="43"/>
        <v/>
      </c>
      <c r="BH24" s="44" t="str">
        <f t="shared" si="2"/>
        <v/>
      </c>
      <c r="BI24" s="44" t="str">
        <f t="shared" si="3"/>
        <v/>
      </c>
      <c r="BJ24" s="44" t="str">
        <f t="shared" si="4"/>
        <v/>
      </c>
      <c r="BK24" s="44" t="str">
        <f t="shared" si="5"/>
        <v/>
      </c>
      <c r="BL24" s="44" t="str">
        <f t="shared" si="6"/>
        <v/>
      </c>
      <c r="BM24" s="44" t="str">
        <f t="shared" si="7"/>
        <v/>
      </c>
      <c r="BN24" s="44" t="str">
        <f t="shared" si="8"/>
        <v/>
      </c>
      <c r="BO24" s="1" t="str">
        <f t="shared" si="9"/>
        <v/>
      </c>
    </row>
    <row r="25" spans="2:67" x14ac:dyDescent="0.25">
      <c r="B25" s="2">
        <v>20</v>
      </c>
      <c r="C25" s="2" t="str">
        <f>""&amp;INDEX(BasicTreemap!B$6:B$505,$B25,1)</f>
        <v/>
      </c>
      <c r="D25" s="2" t="str">
        <f>IF(AND(C25&lt;&gt;"",LEN(INDEX(BasicTreemap!C$6:C$505,$B25,1))=0),"-",""&amp;INDEX(BasicTreemap!C$6:C$505,$B25,1))</f>
        <v/>
      </c>
      <c r="E25" s="2">
        <f>IF(INDEX(BasicTreemap!D$6:D$505,$B25,1)="",1,INDEX(BasicTreemap!D$6:D$505,$B25,1))</f>
        <v>1</v>
      </c>
      <c r="F25" s="2" t="str">
        <f>IF(C25="","",IFERROR(MATCH(C25,$C$6:C25,0)+MATCH(D25,$D$6:D25,0)/1000 +B25/100000,""))</f>
        <v/>
      </c>
      <c r="G25" s="2" t="str">
        <f t="shared" si="10"/>
        <v/>
      </c>
      <c r="H25" s="2" t="str">
        <f t="shared" si="11"/>
        <v/>
      </c>
      <c r="I25" s="2" t="str">
        <f t="shared" si="12"/>
        <v/>
      </c>
      <c r="J25" s="2" t="str">
        <f t="shared" si="13"/>
        <v/>
      </c>
      <c r="K25" s="2" t="str">
        <f t="shared" si="14"/>
        <v/>
      </c>
      <c r="L25" s="2" t="str">
        <f t="shared" si="15"/>
        <v/>
      </c>
      <c r="M25" s="2" t="str">
        <f>IF(L25="","",IF(ISNUMBER(MATCH(L25,$L$5:L24,0)),MATCH(L25,$L$5:L24,0)-1,""))</f>
        <v/>
      </c>
      <c r="N25" s="2" t="str">
        <f t="shared" si="16"/>
        <v/>
      </c>
      <c r="O25" s="2" t="str">
        <f t="shared" si="17"/>
        <v/>
      </c>
      <c r="Q25" s="2" t="str">
        <f t="shared" si="18"/>
        <v/>
      </c>
      <c r="R25" s="2" t="str">
        <f t="shared" si="19"/>
        <v/>
      </c>
      <c r="S25" s="2" t="str">
        <f t="shared" si="20"/>
        <v/>
      </c>
      <c r="T25" s="45"/>
      <c r="U25" s="2"/>
      <c r="V25" s="2"/>
      <c r="W25" s="2" t="str">
        <f t="shared" si="21"/>
        <v/>
      </c>
      <c r="X25" s="2" t="str">
        <f t="shared" si="22"/>
        <v/>
      </c>
      <c r="Y25" s="2" t="str">
        <f t="shared" si="23"/>
        <v/>
      </c>
      <c r="Z25" s="2" t="str">
        <f t="shared" si="24"/>
        <v/>
      </c>
      <c r="AC25" s="1" t="str">
        <f>""&amp;INDEX(AdvancedTreemap!$B$7:$B$506,$B25,1)</f>
        <v/>
      </c>
      <c r="AD25" s="1" t="str">
        <f>IF(AD$4="","",IF(AND(LEN(INDEX(AdvancedTreemap!$C$7:$F$506,$B25,AD$4))=0,INDEX($AD$3:$AG$3,1,AD$4)&gt;0),"-",""&amp;INDEX(AdvancedTreemap!$C$7:$F$506,$B25,AD$4)))</f>
        <v>-</v>
      </c>
      <c r="AE25" s="1" t="str">
        <f>IF(AE$4="","",IF(AND(LEN(INDEX(AdvancedTreemap!$C$7:$F$506,$B25,AE$4))=0,INDEX($AD$3:$AG$3,1,AE$4)&gt;0),"-",""&amp;INDEX(AdvancedTreemap!$C$7:$F$506,$B25,AE$4)))</f>
        <v>-</v>
      </c>
      <c r="AF25" s="1" t="str">
        <f>IF(AF$4="","",IF(AND(LEN(INDEX(AdvancedTreemap!$C$7:$F$506,$B25,AF$4))=0,INDEX($AD$3:$AG$3,1,AF$4)&gt;0),"-",""&amp;INDEX(AdvancedTreemap!$C$7:$F$506,$B25,AF$4)))</f>
        <v/>
      </c>
      <c r="AG25" s="1" t="str">
        <f>IF(AG$4="","",IF(AND(LEN(INDEX(AdvancedTreemap!$C$7:$F$506,$B25,AG$4))=0,INDEX($AD$3:$AG$3,1,AG$4)&gt;0),"-",""&amp;INDEX(AdvancedTreemap!$C$7:$F$506,$B25,AG$4)))</f>
        <v/>
      </c>
      <c r="AH25" s="1">
        <f>IF(INDEX(AdvancedTreemap!G$7:G$506,$B25,1)="",1,INDEX(AdvancedTreemap!G$7:G$506,$B25,1))</f>
        <v>1</v>
      </c>
      <c r="AI25" s="2" t="str">
        <f>IF(AC25="","",IFERROR(MATCH(AC25,$AC$6:AC25,0)+MATCH(AD25,$AD$6:AD25,0)/1000 +MATCH(AE25,$AE$6:AE25,0)/1000000+MATCH(AF25,$AF$6:AF25,0)/100000000+MATCH(AG25,$AG$6:AG25,0)/100000000+B25/100000000000,""))</f>
        <v/>
      </c>
      <c r="AJ25" s="2" t="str">
        <f t="shared" si="25"/>
        <v/>
      </c>
      <c r="AK25" s="2" t="str">
        <f t="shared" si="26"/>
        <v/>
      </c>
      <c r="AL25" s="2" t="str">
        <f t="shared" si="27"/>
        <v/>
      </c>
      <c r="AM25" s="2" t="str">
        <f t="shared" si="28"/>
        <v/>
      </c>
      <c r="AN25" s="2" t="str">
        <f t="shared" si="29"/>
        <v/>
      </c>
      <c r="AO25" s="2" t="str">
        <f t="shared" si="30"/>
        <v/>
      </c>
      <c r="AP25" s="2" t="str">
        <f t="shared" si="31"/>
        <v/>
      </c>
      <c r="AQ25" s="2" t="str">
        <f t="shared" si="32"/>
        <v/>
      </c>
      <c r="AR25" s="2" t="str">
        <f t="shared" si="33"/>
        <v/>
      </c>
      <c r="AS25" s="2" t="str">
        <f>IF(AR25="","",IF(ISNUMBER(MATCH(AR25,$AR$5:AR24,0)),MATCH(AR25,$AR$5:AR24,0)-1,""))</f>
        <v/>
      </c>
      <c r="AT25" s="2" t="str">
        <f t="shared" si="34"/>
        <v/>
      </c>
      <c r="AU25" s="2" t="str">
        <f t="shared" si="35"/>
        <v/>
      </c>
      <c r="AW25" s="2" t="str">
        <f t="shared" si="36"/>
        <v/>
      </c>
      <c r="AX25" s="2" t="str">
        <f>TRIM(SUBSTITUTE(IF(AW25="","",IF(AdvancedTreemap!$G$5="Show",BC25&amp;"; ","")&amp;AY25&amp;"; "&amp;AZ25 &amp;"; "&amp;BA25&amp;"; "&amp;BB25),"; ;",""))</f>
        <v/>
      </c>
      <c r="AY25" s="2" t="str">
        <f t="shared" si="37"/>
        <v/>
      </c>
      <c r="AZ25" s="2" t="str">
        <f t="shared" si="38"/>
        <v/>
      </c>
      <c r="BA25" s="2" t="str">
        <f t="shared" si="39"/>
        <v/>
      </c>
      <c r="BB25" s="2" t="str">
        <f t="shared" si="40"/>
        <v/>
      </c>
      <c r="BC25" s="2" t="str">
        <f t="shared" si="41"/>
        <v/>
      </c>
      <c r="BD25" s="45"/>
      <c r="BF25" s="44" t="str">
        <f t="shared" si="42"/>
        <v/>
      </c>
      <c r="BG25" s="44" t="str">
        <f t="shared" si="43"/>
        <v/>
      </c>
      <c r="BH25" s="44" t="str">
        <f t="shared" si="2"/>
        <v/>
      </c>
      <c r="BI25" s="44" t="str">
        <f t="shared" si="3"/>
        <v/>
      </c>
      <c r="BJ25" s="44" t="str">
        <f t="shared" si="4"/>
        <v/>
      </c>
      <c r="BK25" s="44" t="str">
        <f t="shared" si="5"/>
        <v/>
      </c>
      <c r="BL25" s="44" t="str">
        <f t="shared" si="6"/>
        <v/>
      </c>
      <c r="BM25" s="44" t="str">
        <f t="shared" si="7"/>
        <v/>
      </c>
      <c r="BN25" s="44" t="str">
        <f t="shared" si="8"/>
        <v/>
      </c>
      <c r="BO25" s="1" t="str">
        <f t="shared" si="9"/>
        <v/>
      </c>
    </row>
    <row r="26" spans="2:67" x14ac:dyDescent="0.25">
      <c r="B26" s="2">
        <v>21</v>
      </c>
      <c r="C26" s="2" t="str">
        <f>""&amp;INDEX(BasicTreemap!B$6:B$505,$B26,1)</f>
        <v/>
      </c>
      <c r="D26" s="2" t="str">
        <f>IF(AND(C26&lt;&gt;"",LEN(INDEX(BasicTreemap!C$6:C$505,$B26,1))=0),"-",""&amp;INDEX(BasicTreemap!C$6:C$505,$B26,1))</f>
        <v/>
      </c>
      <c r="E26" s="2">
        <f>IF(INDEX(BasicTreemap!D$6:D$505,$B26,1)="",1,INDEX(BasicTreemap!D$6:D$505,$B26,1))</f>
        <v>1</v>
      </c>
      <c r="F26" s="2" t="str">
        <f>IF(C26="","",IFERROR(MATCH(C26,$C$6:C26,0)+MATCH(D26,$D$6:D26,0)/1000 +B26/100000,""))</f>
        <v/>
      </c>
      <c r="G26" s="2" t="str">
        <f t="shared" si="10"/>
        <v/>
      </c>
      <c r="H26" s="2" t="str">
        <f t="shared" si="11"/>
        <v/>
      </c>
      <c r="I26" s="2" t="str">
        <f t="shared" si="12"/>
        <v/>
      </c>
      <c r="J26" s="2" t="str">
        <f t="shared" si="13"/>
        <v/>
      </c>
      <c r="K26" s="2" t="str">
        <f t="shared" si="14"/>
        <v/>
      </c>
      <c r="L26" s="2" t="str">
        <f t="shared" si="15"/>
        <v/>
      </c>
      <c r="M26" s="2" t="str">
        <f>IF(L26="","",IF(ISNUMBER(MATCH(L26,$L$5:L25,0)),MATCH(L26,$L$5:L25,0)-1,""))</f>
        <v/>
      </c>
      <c r="N26" s="2" t="str">
        <f t="shared" si="16"/>
        <v/>
      </c>
      <c r="O26" s="2" t="str">
        <f t="shared" si="17"/>
        <v/>
      </c>
      <c r="Q26" s="2" t="str">
        <f t="shared" si="18"/>
        <v/>
      </c>
      <c r="R26" s="2" t="str">
        <f t="shared" si="19"/>
        <v/>
      </c>
      <c r="S26" s="2" t="str">
        <f t="shared" si="20"/>
        <v/>
      </c>
      <c r="T26" s="45"/>
      <c r="U26" s="2"/>
      <c r="V26" s="2"/>
      <c r="W26" s="2" t="str">
        <f t="shared" si="21"/>
        <v/>
      </c>
      <c r="X26" s="2" t="str">
        <f t="shared" si="22"/>
        <v/>
      </c>
      <c r="Y26" s="2" t="str">
        <f t="shared" si="23"/>
        <v/>
      </c>
      <c r="Z26" s="2" t="str">
        <f t="shared" si="24"/>
        <v/>
      </c>
      <c r="AC26" s="1" t="str">
        <f>""&amp;INDEX(AdvancedTreemap!$B$7:$B$506,$B26,1)</f>
        <v/>
      </c>
      <c r="AD26" s="1" t="str">
        <f>IF(AD$4="","",IF(AND(LEN(INDEX(AdvancedTreemap!$C$7:$F$506,$B26,AD$4))=0,INDEX($AD$3:$AG$3,1,AD$4)&gt;0),"-",""&amp;INDEX(AdvancedTreemap!$C$7:$F$506,$B26,AD$4)))</f>
        <v>-</v>
      </c>
      <c r="AE26" s="1" t="str">
        <f>IF(AE$4="","",IF(AND(LEN(INDEX(AdvancedTreemap!$C$7:$F$506,$B26,AE$4))=0,INDEX($AD$3:$AG$3,1,AE$4)&gt;0),"-",""&amp;INDEX(AdvancedTreemap!$C$7:$F$506,$B26,AE$4)))</f>
        <v>-</v>
      </c>
      <c r="AF26" s="1" t="str">
        <f>IF(AF$4="","",IF(AND(LEN(INDEX(AdvancedTreemap!$C$7:$F$506,$B26,AF$4))=0,INDEX($AD$3:$AG$3,1,AF$4)&gt;0),"-",""&amp;INDEX(AdvancedTreemap!$C$7:$F$506,$B26,AF$4)))</f>
        <v/>
      </c>
      <c r="AG26" s="1" t="str">
        <f>IF(AG$4="","",IF(AND(LEN(INDEX(AdvancedTreemap!$C$7:$F$506,$B26,AG$4))=0,INDEX($AD$3:$AG$3,1,AG$4)&gt;0),"-",""&amp;INDEX(AdvancedTreemap!$C$7:$F$506,$B26,AG$4)))</f>
        <v/>
      </c>
      <c r="AH26" s="1">
        <f>IF(INDEX(AdvancedTreemap!G$7:G$506,$B26,1)="",1,INDEX(AdvancedTreemap!G$7:G$506,$B26,1))</f>
        <v>1</v>
      </c>
      <c r="AI26" s="2" t="str">
        <f>IF(AC26="","",IFERROR(MATCH(AC26,$AC$6:AC26,0)+MATCH(AD26,$AD$6:AD26,0)/1000 +MATCH(AE26,$AE$6:AE26,0)/1000000+MATCH(AF26,$AF$6:AF26,0)/100000000+MATCH(AG26,$AG$6:AG26,0)/100000000+B26/100000000000,""))</f>
        <v/>
      </c>
      <c r="AJ26" s="2" t="str">
        <f t="shared" si="25"/>
        <v/>
      </c>
      <c r="AK26" s="2" t="str">
        <f t="shared" si="26"/>
        <v/>
      </c>
      <c r="AL26" s="2" t="str">
        <f t="shared" si="27"/>
        <v/>
      </c>
      <c r="AM26" s="2" t="str">
        <f t="shared" si="28"/>
        <v/>
      </c>
      <c r="AN26" s="2" t="str">
        <f t="shared" si="29"/>
        <v/>
      </c>
      <c r="AO26" s="2" t="str">
        <f t="shared" si="30"/>
        <v/>
      </c>
      <c r="AP26" s="2" t="str">
        <f t="shared" si="31"/>
        <v/>
      </c>
      <c r="AQ26" s="2" t="str">
        <f t="shared" si="32"/>
        <v/>
      </c>
      <c r="AR26" s="2" t="str">
        <f t="shared" si="33"/>
        <v/>
      </c>
      <c r="AS26" s="2" t="str">
        <f>IF(AR26="","",IF(ISNUMBER(MATCH(AR26,$AR$5:AR25,0)),MATCH(AR26,$AR$5:AR25,0)-1,""))</f>
        <v/>
      </c>
      <c r="AT26" s="2" t="str">
        <f t="shared" si="34"/>
        <v/>
      </c>
      <c r="AU26" s="2" t="str">
        <f t="shared" si="35"/>
        <v/>
      </c>
      <c r="AW26" s="2" t="str">
        <f t="shared" si="36"/>
        <v/>
      </c>
      <c r="AX26" s="2" t="str">
        <f>TRIM(SUBSTITUTE(IF(AW26="","",IF(AdvancedTreemap!$G$5="Show",BC26&amp;"; ","")&amp;AY26&amp;"; "&amp;AZ26 &amp;"; "&amp;BA26&amp;"; "&amp;BB26),"; ;",""))</f>
        <v/>
      </c>
      <c r="AY26" s="2" t="str">
        <f t="shared" si="37"/>
        <v/>
      </c>
      <c r="AZ26" s="2" t="str">
        <f t="shared" si="38"/>
        <v/>
      </c>
      <c r="BA26" s="2" t="str">
        <f t="shared" si="39"/>
        <v/>
      </c>
      <c r="BB26" s="2" t="str">
        <f t="shared" si="40"/>
        <v/>
      </c>
      <c r="BC26" s="2" t="str">
        <f t="shared" si="41"/>
        <v/>
      </c>
      <c r="BD26" s="45"/>
      <c r="BF26" s="44" t="str">
        <f t="shared" si="42"/>
        <v/>
      </c>
      <c r="BG26" s="44" t="str">
        <f t="shared" si="43"/>
        <v/>
      </c>
      <c r="BH26" s="44" t="str">
        <f t="shared" si="2"/>
        <v/>
      </c>
      <c r="BI26" s="44" t="str">
        <f t="shared" si="3"/>
        <v/>
      </c>
      <c r="BJ26" s="44" t="str">
        <f t="shared" si="4"/>
        <v/>
      </c>
      <c r="BK26" s="44" t="str">
        <f t="shared" si="5"/>
        <v/>
      </c>
      <c r="BL26" s="44" t="str">
        <f t="shared" si="6"/>
        <v/>
      </c>
      <c r="BM26" s="44" t="str">
        <f t="shared" si="7"/>
        <v/>
      </c>
      <c r="BN26" s="44" t="str">
        <f t="shared" si="8"/>
        <v/>
      </c>
      <c r="BO26" s="1" t="str">
        <f t="shared" si="9"/>
        <v/>
      </c>
    </row>
    <row r="27" spans="2:67" x14ac:dyDescent="0.25">
      <c r="B27" s="2">
        <v>22</v>
      </c>
      <c r="C27" s="2" t="str">
        <f>""&amp;INDEX(BasicTreemap!B$6:B$505,$B27,1)</f>
        <v/>
      </c>
      <c r="D27" s="2" t="str">
        <f>IF(AND(C27&lt;&gt;"",LEN(INDEX(BasicTreemap!C$6:C$505,$B27,1))=0),"-",""&amp;INDEX(BasicTreemap!C$6:C$505,$B27,1))</f>
        <v/>
      </c>
      <c r="E27" s="2">
        <f>IF(INDEX(BasicTreemap!D$6:D$505,$B27,1)="",1,INDEX(BasicTreemap!D$6:D$505,$B27,1))</f>
        <v>1</v>
      </c>
      <c r="F27" s="2" t="str">
        <f>IF(C27="","",IFERROR(MATCH(C27,$C$6:C27,0)+MATCH(D27,$D$6:D27,0)/1000 +B27/100000,""))</f>
        <v/>
      </c>
      <c r="G27" s="2" t="str">
        <f t="shared" si="10"/>
        <v/>
      </c>
      <c r="H27" s="2" t="str">
        <f t="shared" si="11"/>
        <v/>
      </c>
      <c r="I27" s="2" t="str">
        <f t="shared" si="12"/>
        <v/>
      </c>
      <c r="J27" s="2" t="str">
        <f t="shared" si="13"/>
        <v/>
      </c>
      <c r="K27" s="2" t="str">
        <f t="shared" si="14"/>
        <v/>
      </c>
      <c r="L27" s="2" t="str">
        <f t="shared" si="15"/>
        <v/>
      </c>
      <c r="M27" s="2" t="str">
        <f>IF(L27="","",IF(ISNUMBER(MATCH(L27,$L$5:L26,0)),MATCH(L27,$L$5:L26,0)-1,""))</f>
        <v/>
      </c>
      <c r="N27" s="2" t="str">
        <f t="shared" si="16"/>
        <v/>
      </c>
      <c r="O27" s="2" t="str">
        <f t="shared" si="17"/>
        <v/>
      </c>
      <c r="Q27" s="2" t="str">
        <f t="shared" si="18"/>
        <v/>
      </c>
      <c r="R27" s="2" t="str">
        <f t="shared" si="19"/>
        <v/>
      </c>
      <c r="S27" s="2" t="str">
        <f t="shared" si="20"/>
        <v/>
      </c>
      <c r="T27" s="45"/>
      <c r="U27" s="2"/>
      <c r="V27" s="2"/>
      <c r="W27" s="2" t="str">
        <f t="shared" si="21"/>
        <v/>
      </c>
      <c r="X27" s="2" t="str">
        <f t="shared" si="22"/>
        <v/>
      </c>
      <c r="Y27" s="2" t="str">
        <f t="shared" si="23"/>
        <v/>
      </c>
      <c r="Z27" s="2" t="str">
        <f t="shared" si="24"/>
        <v/>
      </c>
      <c r="AC27" s="1" t="str">
        <f>""&amp;INDEX(AdvancedTreemap!$B$7:$B$506,$B27,1)</f>
        <v/>
      </c>
      <c r="AD27" s="1" t="str">
        <f>IF(AD$4="","",IF(AND(LEN(INDEX(AdvancedTreemap!$C$7:$F$506,$B27,AD$4))=0,INDEX($AD$3:$AG$3,1,AD$4)&gt;0),"-",""&amp;INDEX(AdvancedTreemap!$C$7:$F$506,$B27,AD$4)))</f>
        <v>-</v>
      </c>
      <c r="AE27" s="1" t="str">
        <f>IF(AE$4="","",IF(AND(LEN(INDEX(AdvancedTreemap!$C$7:$F$506,$B27,AE$4))=0,INDEX($AD$3:$AG$3,1,AE$4)&gt;0),"-",""&amp;INDEX(AdvancedTreemap!$C$7:$F$506,$B27,AE$4)))</f>
        <v>-</v>
      </c>
      <c r="AF27" s="1" t="str">
        <f>IF(AF$4="","",IF(AND(LEN(INDEX(AdvancedTreemap!$C$7:$F$506,$B27,AF$4))=0,INDEX($AD$3:$AG$3,1,AF$4)&gt;0),"-",""&amp;INDEX(AdvancedTreemap!$C$7:$F$506,$B27,AF$4)))</f>
        <v/>
      </c>
      <c r="AG27" s="1" t="str">
        <f>IF(AG$4="","",IF(AND(LEN(INDEX(AdvancedTreemap!$C$7:$F$506,$B27,AG$4))=0,INDEX($AD$3:$AG$3,1,AG$4)&gt;0),"-",""&amp;INDEX(AdvancedTreemap!$C$7:$F$506,$B27,AG$4)))</f>
        <v/>
      </c>
      <c r="AH27" s="1">
        <f>IF(INDEX(AdvancedTreemap!G$7:G$506,$B27,1)="",1,INDEX(AdvancedTreemap!G$7:G$506,$B27,1))</f>
        <v>1</v>
      </c>
      <c r="AI27" s="2" t="str">
        <f>IF(AC27="","",IFERROR(MATCH(AC27,$AC$6:AC27,0)+MATCH(AD27,$AD$6:AD27,0)/1000 +MATCH(AE27,$AE$6:AE27,0)/1000000+MATCH(AF27,$AF$6:AF27,0)/100000000+MATCH(AG27,$AG$6:AG27,0)/100000000+B27/100000000000,""))</f>
        <v/>
      </c>
      <c r="AJ27" s="2" t="str">
        <f t="shared" si="25"/>
        <v/>
      </c>
      <c r="AK27" s="2" t="str">
        <f t="shared" si="26"/>
        <v/>
      </c>
      <c r="AL27" s="2" t="str">
        <f t="shared" si="27"/>
        <v/>
      </c>
      <c r="AM27" s="2" t="str">
        <f t="shared" si="28"/>
        <v/>
      </c>
      <c r="AN27" s="2" t="str">
        <f t="shared" si="29"/>
        <v/>
      </c>
      <c r="AO27" s="2" t="str">
        <f t="shared" si="30"/>
        <v/>
      </c>
      <c r="AP27" s="2" t="str">
        <f t="shared" si="31"/>
        <v/>
      </c>
      <c r="AQ27" s="2" t="str">
        <f t="shared" si="32"/>
        <v/>
      </c>
      <c r="AR27" s="2" t="str">
        <f t="shared" si="33"/>
        <v/>
      </c>
      <c r="AS27" s="2" t="str">
        <f>IF(AR27="","",IF(ISNUMBER(MATCH(AR27,$AR$5:AR26,0)),MATCH(AR27,$AR$5:AR26,0)-1,""))</f>
        <v/>
      </c>
      <c r="AT27" s="2" t="str">
        <f t="shared" si="34"/>
        <v/>
      </c>
      <c r="AU27" s="2" t="str">
        <f t="shared" si="35"/>
        <v/>
      </c>
      <c r="AW27" s="2" t="str">
        <f t="shared" si="36"/>
        <v/>
      </c>
      <c r="AX27" s="2" t="str">
        <f>TRIM(SUBSTITUTE(IF(AW27="","",IF(AdvancedTreemap!$G$5="Show",BC27&amp;"; ","")&amp;AY27&amp;"; "&amp;AZ27 &amp;"; "&amp;BA27&amp;"; "&amp;BB27),"; ;",""))</f>
        <v/>
      </c>
      <c r="AY27" s="2" t="str">
        <f t="shared" si="37"/>
        <v/>
      </c>
      <c r="AZ27" s="2" t="str">
        <f t="shared" si="38"/>
        <v/>
      </c>
      <c r="BA27" s="2" t="str">
        <f t="shared" si="39"/>
        <v/>
      </c>
      <c r="BB27" s="2" t="str">
        <f t="shared" si="40"/>
        <v/>
      </c>
      <c r="BC27" s="2" t="str">
        <f t="shared" si="41"/>
        <v/>
      </c>
      <c r="BD27" s="45"/>
      <c r="BF27" s="44" t="str">
        <f t="shared" si="42"/>
        <v/>
      </c>
      <c r="BG27" s="44" t="str">
        <f t="shared" si="43"/>
        <v/>
      </c>
      <c r="BH27" s="44" t="str">
        <f t="shared" si="2"/>
        <v/>
      </c>
      <c r="BI27" s="44" t="str">
        <f t="shared" si="3"/>
        <v/>
      </c>
      <c r="BJ27" s="44" t="str">
        <f t="shared" si="4"/>
        <v/>
      </c>
      <c r="BK27" s="44" t="str">
        <f t="shared" si="5"/>
        <v/>
      </c>
      <c r="BL27" s="44" t="str">
        <f t="shared" si="6"/>
        <v/>
      </c>
      <c r="BM27" s="44" t="str">
        <f t="shared" si="7"/>
        <v/>
      </c>
      <c r="BN27" s="44" t="str">
        <f t="shared" si="8"/>
        <v/>
      </c>
      <c r="BO27" s="1" t="str">
        <f t="shared" si="9"/>
        <v/>
      </c>
    </row>
    <row r="28" spans="2:67" x14ac:dyDescent="0.25">
      <c r="B28" s="2">
        <v>23</v>
      </c>
      <c r="C28" s="2" t="str">
        <f>""&amp;INDEX(BasicTreemap!B$6:B$505,$B28,1)</f>
        <v/>
      </c>
      <c r="D28" s="2" t="str">
        <f>IF(AND(C28&lt;&gt;"",LEN(INDEX(BasicTreemap!C$6:C$505,$B28,1))=0),"-",""&amp;INDEX(BasicTreemap!C$6:C$505,$B28,1))</f>
        <v/>
      </c>
      <c r="E28" s="2">
        <f>IF(INDEX(BasicTreemap!D$6:D$505,$B28,1)="",1,INDEX(BasicTreemap!D$6:D$505,$B28,1))</f>
        <v>1</v>
      </c>
      <c r="F28" s="2" t="str">
        <f>IF(C28="","",IFERROR(MATCH(C28,$C$6:C28,0)+MATCH(D28,$D$6:D28,0)/1000 +B28/100000,""))</f>
        <v/>
      </c>
      <c r="G28" s="2" t="str">
        <f t="shared" si="10"/>
        <v/>
      </c>
      <c r="H28" s="2" t="str">
        <f t="shared" si="11"/>
        <v/>
      </c>
      <c r="I28" s="2" t="str">
        <f t="shared" si="12"/>
        <v/>
      </c>
      <c r="J28" s="2" t="str">
        <f t="shared" si="13"/>
        <v/>
      </c>
      <c r="K28" s="2" t="str">
        <f t="shared" si="14"/>
        <v/>
      </c>
      <c r="L28" s="2" t="str">
        <f t="shared" si="15"/>
        <v/>
      </c>
      <c r="M28" s="2" t="str">
        <f>IF(L28="","",IF(ISNUMBER(MATCH(L28,$L$5:L27,0)),MATCH(L28,$L$5:L27,0)-1,""))</f>
        <v/>
      </c>
      <c r="N28" s="2" t="str">
        <f t="shared" si="16"/>
        <v/>
      </c>
      <c r="O28" s="2" t="str">
        <f t="shared" si="17"/>
        <v/>
      </c>
      <c r="Q28" s="2" t="str">
        <f t="shared" si="18"/>
        <v/>
      </c>
      <c r="R28" s="2" t="str">
        <f t="shared" si="19"/>
        <v/>
      </c>
      <c r="S28" s="2" t="str">
        <f t="shared" si="20"/>
        <v/>
      </c>
      <c r="T28" s="45"/>
      <c r="U28" s="2"/>
      <c r="V28" s="2"/>
      <c r="W28" s="2" t="str">
        <f t="shared" si="21"/>
        <v/>
      </c>
      <c r="X28" s="2" t="str">
        <f t="shared" si="22"/>
        <v/>
      </c>
      <c r="Y28" s="2" t="str">
        <f t="shared" si="23"/>
        <v/>
      </c>
      <c r="Z28" s="2" t="str">
        <f t="shared" si="24"/>
        <v/>
      </c>
      <c r="AC28" s="1" t="str">
        <f>""&amp;INDEX(AdvancedTreemap!$B$7:$B$506,$B28,1)</f>
        <v/>
      </c>
      <c r="AD28" s="1" t="str">
        <f>IF(AD$4="","",IF(AND(LEN(INDEX(AdvancedTreemap!$C$7:$F$506,$B28,AD$4))=0,INDEX($AD$3:$AG$3,1,AD$4)&gt;0),"-",""&amp;INDEX(AdvancedTreemap!$C$7:$F$506,$B28,AD$4)))</f>
        <v>-</v>
      </c>
      <c r="AE28" s="1" t="str">
        <f>IF(AE$4="","",IF(AND(LEN(INDEX(AdvancedTreemap!$C$7:$F$506,$B28,AE$4))=0,INDEX($AD$3:$AG$3,1,AE$4)&gt;0),"-",""&amp;INDEX(AdvancedTreemap!$C$7:$F$506,$B28,AE$4)))</f>
        <v>-</v>
      </c>
      <c r="AF28" s="1" t="str">
        <f>IF(AF$4="","",IF(AND(LEN(INDEX(AdvancedTreemap!$C$7:$F$506,$B28,AF$4))=0,INDEX($AD$3:$AG$3,1,AF$4)&gt;0),"-",""&amp;INDEX(AdvancedTreemap!$C$7:$F$506,$B28,AF$4)))</f>
        <v/>
      </c>
      <c r="AG28" s="1" t="str">
        <f>IF(AG$4="","",IF(AND(LEN(INDEX(AdvancedTreemap!$C$7:$F$506,$B28,AG$4))=0,INDEX($AD$3:$AG$3,1,AG$4)&gt;0),"-",""&amp;INDEX(AdvancedTreemap!$C$7:$F$506,$B28,AG$4)))</f>
        <v/>
      </c>
      <c r="AH28" s="1">
        <f>IF(INDEX(AdvancedTreemap!G$7:G$506,$B28,1)="",1,INDEX(AdvancedTreemap!G$7:G$506,$B28,1))</f>
        <v>1</v>
      </c>
      <c r="AI28" s="2" t="str">
        <f>IF(AC28="","",IFERROR(MATCH(AC28,$AC$6:AC28,0)+MATCH(AD28,$AD$6:AD28,0)/1000 +MATCH(AE28,$AE$6:AE28,0)/1000000+MATCH(AF28,$AF$6:AF28,0)/100000000+MATCH(AG28,$AG$6:AG28,0)/100000000+B28/100000000000,""))</f>
        <v/>
      </c>
      <c r="AJ28" s="2" t="str">
        <f t="shared" si="25"/>
        <v/>
      </c>
      <c r="AK28" s="2" t="str">
        <f t="shared" si="26"/>
        <v/>
      </c>
      <c r="AL28" s="2" t="str">
        <f t="shared" si="27"/>
        <v/>
      </c>
      <c r="AM28" s="2" t="str">
        <f t="shared" si="28"/>
        <v/>
      </c>
      <c r="AN28" s="2" t="str">
        <f t="shared" si="29"/>
        <v/>
      </c>
      <c r="AO28" s="2" t="str">
        <f t="shared" si="30"/>
        <v/>
      </c>
      <c r="AP28" s="2" t="str">
        <f t="shared" si="31"/>
        <v/>
      </c>
      <c r="AQ28" s="2" t="str">
        <f t="shared" si="32"/>
        <v/>
      </c>
      <c r="AR28" s="2" t="str">
        <f t="shared" si="33"/>
        <v/>
      </c>
      <c r="AS28" s="2" t="str">
        <f>IF(AR28="","",IF(ISNUMBER(MATCH(AR28,$AR$5:AR27,0)),MATCH(AR28,$AR$5:AR27,0)-1,""))</f>
        <v/>
      </c>
      <c r="AT28" s="2" t="str">
        <f t="shared" si="34"/>
        <v/>
      </c>
      <c r="AU28" s="2" t="str">
        <f t="shared" si="35"/>
        <v/>
      </c>
      <c r="AW28" s="2" t="str">
        <f t="shared" si="36"/>
        <v/>
      </c>
      <c r="AX28" s="2" t="str">
        <f>TRIM(SUBSTITUTE(IF(AW28="","",IF(AdvancedTreemap!$G$5="Show",BC28&amp;"; ","")&amp;AY28&amp;"; "&amp;AZ28 &amp;"; "&amp;BA28&amp;"; "&amp;BB28),"; ;",""))</f>
        <v/>
      </c>
      <c r="AY28" s="2" t="str">
        <f t="shared" si="37"/>
        <v/>
      </c>
      <c r="AZ28" s="2" t="str">
        <f t="shared" si="38"/>
        <v/>
      </c>
      <c r="BA28" s="2" t="str">
        <f t="shared" si="39"/>
        <v/>
      </c>
      <c r="BB28" s="2" t="str">
        <f t="shared" si="40"/>
        <v/>
      </c>
      <c r="BC28" s="2" t="str">
        <f t="shared" si="41"/>
        <v/>
      </c>
      <c r="BD28" s="45"/>
      <c r="BF28" s="44" t="str">
        <f t="shared" si="42"/>
        <v/>
      </c>
      <c r="BG28" s="44" t="str">
        <f t="shared" si="43"/>
        <v/>
      </c>
      <c r="BH28" s="44" t="str">
        <f t="shared" si="2"/>
        <v/>
      </c>
      <c r="BI28" s="44" t="str">
        <f t="shared" si="3"/>
        <v/>
      </c>
      <c r="BJ28" s="44" t="str">
        <f t="shared" si="4"/>
        <v/>
      </c>
      <c r="BK28" s="44" t="str">
        <f t="shared" si="5"/>
        <v/>
      </c>
      <c r="BL28" s="44" t="str">
        <f t="shared" si="6"/>
        <v/>
      </c>
      <c r="BM28" s="44" t="str">
        <f t="shared" si="7"/>
        <v/>
      </c>
      <c r="BN28" s="44" t="str">
        <f t="shared" si="8"/>
        <v/>
      </c>
      <c r="BO28" s="1" t="str">
        <f t="shared" si="9"/>
        <v/>
      </c>
    </row>
    <row r="29" spans="2:67" x14ac:dyDescent="0.25">
      <c r="B29" s="2">
        <v>24</v>
      </c>
      <c r="C29" s="2" t="str">
        <f>""&amp;INDEX(BasicTreemap!B$6:B$505,$B29,1)</f>
        <v/>
      </c>
      <c r="D29" s="2" t="str">
        <f>IF(AND(C29&lt;&gt;"",LEN(INDEX(BasicTreemap!C$6:C$505,$B29,1))=0),"-",""&amp;INDEX(BasicTreemap!C$6:C$505,$B29,1))</f>
        <v/>
      </c>
      <c r="E29" s="2">
        <f>IF(INDEX(BasicTreemap!D$6:D$505,$B29,1)="",1,INDEX(BasicTreemap!D$6:D$505,$B29,1))</f>
        <v>1</v>
      </c>
      <c r="F29" s="2" t="str">
        <f>IF(C29="","",IFERROR(MATCH(C29,$C$6:C29,0)+MATCH(D29,$D$6:D29,0)/1000 +B29/100000,""))</f>
        <v/>
      </c>
      <c r="G29" s="2" t="str">
        <f t="shared" si="10"/>
        <v/>
      </c>
      <c r="H29" s="2" t="str">
        <f t="shared" si="11"/>
        <v/>
      </c>
      <c r="I29" s="2" t="str">
        <f t="shared" si="12"/>
        <v/>
      </c>
      <c r="J29" s="2" t="str">
        <f t="shared" si="13"/>
        <v/>
      </c>
      <c r="K29" s="2" t="str">
        <f t="shared" si="14"/>
        <v/>
      </c>
      <c r="L29" s="2" t="str">
        <f t="shared" si="15"/>
        <v/>
      </c>
      <c r="M29" s="2" t="str">
        <f>IF(L29="","",IF(ISNUMBER(MATCH(L29,$L$5:L28,0)),MATCH(L29,$L$5:L28,0)-1,""))</f>
        <v/>
      </c>
      <c r="N29" s="2" t="str">
        <f t="shared" si="16"/>
        <v/>
      </c>
      <c r="O29" s="2" t="str">
        <f t="shared" si="17"/>
        <v/>
      </c>
      <c r="Q29" s="2" t="str">
        <f t="shared" si="18"/>
        <v/>
      </c>
      <c r="R29" s="2" t="str">
        <f t="shared" si="19"/>
        <v/>
      </c>
      <c r="S29" s="2" t="str">
        <f t="shared" si="20"/>
        <v/>
      </c>
      <c r="T29" s="45"/>
      <c r="U29" s="2"/>
      <c r="V29" s="2"/>
      <c r="W29" s="2" t="str">
        <f t="shared" si="21"/>
        <v/>
      </c>
      <c r="X29" s="2" t="str">
        <f t="shared" si="22"/>
        <v/>
      </c>
      <c r="Y29" s="2" t="str">
        <f t="shared" si="23"/>
        <v/>
      </c>
      <c r="Z29" s="2" t="str">
        <f t="shared" si="24"/>
        <v/>
      </c>
      <c r="AC29" s="1" t="str">
        <f>""&amp;INDEX(AdvancedTreemap!$B$7:$B$506,$B29,1)</f>
        <v/>
      </c>
      <c r="AD29" s="1" t="str">
        <f>IF(AD$4="","",IF(AND(LEN(INDEX(AdvancedTreemap!$C$7:$F$506,$B29,AD$4))=0,INDEX($AD$3:$AG$3,1,AD$4)&gt;0),"-",""&amp;INDEX(AdvancedTreemap!$C$7:$F$506,$B29,AD$4)))</f>
        <v>-</v>
      </c>
      <c r="AE29" s="1" t="str">
        <f>IF(AE$4="","",IF(AND(LEN(INDEX(AdvancedTreemap!$C$7:$F$506,$B29,AE$4))=0,INDEX($AD$3:$AG$3,1,AE$4)&gt;0),"-",""&amp;INDEX(AdvancedTreemap!$C$7:$F$506,$B29,AE$4)))</f>
        <v>-</v>
      </c>
      <c r="AF29" s="1" t="str">
        <f>IF(AF$4="","",IF(AND(LEN(INDEX(AdvancedTreemap!$C$7:$F$506,$B29,AF$4))=0,INDEX($AD$3:$AG$3,1,AF$4)&gt;0),"-",""&amp;INDEX(AdvancedTreemap!$C$7:$F$506,$B29,AF$4)))</f>
        <v/>
      </c>
      <c r="AG29" s="1" t="str">
        <f>IF(AG$4="","",IF(AND(LEN(INDEX(AdvancedTreemap!$C$7:$F$506,$B29,AG$4))=0,INDEX($AD$3:$AG$3,1,AG$4)&gt;0),"-",""&amp;INDEX(AdvancedTreemap!$C$7:$F$506,$B29,AG$4)))</f>
        <v/>
      </c>
      <c r="AH29" s="1">
        <f>IF(INDEX(AdvancedTreemap!G$7:G$506,$B29,1)="",1,INDEX(AdvancedTreemap!G$7:G$506,$B29,1))</f>
        <v>1</v>
      </c>
      <c r="AI29" s="2" t="str">
        <f>IF(AC29="","",IFERROR(MATCH(AC29,$AC$6:AC29,0)+MATCH(AD29,$AD$6:AD29,0)/1000 +MATCH(AE29,$AE$6:AE29,0)/1000000+MATCH(AF29,$AF$6:AF29,0)/100000000+MATCH(AG29,$AG$6:AG29,0)/100000000+B29/100000000000,""))</f>
        <v/>
      </c>
      <c r="AJ29" s="2" t="str">
        <f t="shared" si="25"/>
        <v/>
      </c>
      <c r="AK29" s="2" t="str">
        <f t="shared" si="26"/>
        <v/>
      </c>
      <c r="AL29" s="2" t="str">
        <f t="shared" si="27"/>
        <v/>
      </c>
      <c r="AM29" s="2" t="str">
        <f t="shared" si="28"/>
        <v/>
      </c>
      <c r="AN29" s="2" t="str">
        <f t="shared" si="29"/>
        <v/>
      </c>
      <c r="AO29" s="2" t="str">
        <f t="shared" si="30"/>
        <v/>
      </c>
      <c r="AP29" s="2" t="str">
        <f t="shared" si="31"/>
        <v/>
      </c>
      <c r="AQ29" s="2" t="str">
        <f t="shared" si="32"/>
        <v/>
      </c>
      <c r="AR29" s="2" t="str">
        <f t="shared" si="33"/>
        <v/>
      </c>
      <c r="AS29" s="2" t="str">
        <f>IF(AR29="","",IF(ISNUMBER(MATCH(AR29,$AR$5:AR28,0)),MATCH(AR29,$AR$5:AR28,0)-1,""))</f>
        <v/>
      </c>
      <c r="AT29" s="2" t="str">
        <f t="shared" si="34"/>
        <v/>
      </c>
      <c r="AU29" s="2" t="str">
        <f t="shared" si="35"/>
        <v/>
      </c>
      <c r="AW29" s="2" t="str">
        <f t="shared" si="36"/>
        <v/>
      </c>
      <c r="AX29" s="2" t="str">
        <f>TRIM(SUBSTITUTE(IF(AW29="","",IF(AdvancedTreemap!$G$5="Show",BC29&amp;"; ","")&amp;AY29&amp;"; "&amp;AZ29 &amp;"; "&amp;BA29&amp;"; "&amp;BB29),"; ;",""))</f>
        <v/>
      </c>
      <c r="AY29" s="2" t="str">
        <f t="shared" si="37"/>
        <v/>
      </c>
      <c r="AZ29" s="2" t="str">
        <f t="shared" si="38"/>
        <v/>
      </c>
      <c r="BA29" s="2" t="str">
        <f t="shared" si="39"/>
        <v/>
      </c>
      <c r="BB29" s="2" t="str">
        <f t="shared" si="40"/>
        <v/>
      </c>
      <c r="BC29" s="2" t="str">
        <f t="shared" si="41"/>
        <v/>
      </c>
      <c r="BD29" s="45"/>
      <c r="BF29" s="44" t="str">
        <f t="shared" si="42"/>
        <v/>
      </c>
      <c r="BG29" s="44" t="str">
        <f t="shared" si="43"/>
        <v/>
      </c>
      <c r="BH29" s="44" t="str">
        <f t="shared" si="2"/>
        <v/>
      </c>
      <c r="BI29" s="44" t="str">
        <f t="shared" si="3"/>
        <v/>
      </c>
      <c r="BJ29" s="44" t="str">
        <f t="shared" si="4"/>
        <v/>
      </c>
      <c r="BK29" s="44" t="str">
        <f t="shared" si="5"/>
        <v/>
      </c>
      <c r="BL29" s="44" t="str">
        <f t="shared" si="6"/>
        <v/>
      </c>
      <c r="BM29" s="44" t="str">
        <f t="shared" si="7"/>
        <v/>
      </c>
      <c r="BN29" s="44" t="str">
        <f t="shared" si="8"/>
        <v/>
      </c>
      <c r="BO29" s="1" t="str">
        <f t="shared" si="9"/>
        <v/>
      </c>
    </row>
    <row r="30" spans="2:67" x14ac:dyDescent="0.25">
      <c r="B30" s="2">
        <v>25</v>
      </c>
      <c r="C30" s="2" t="str">
        <f>""&amp;INDEX(BasicTreemap!B$6:B$505,$B30,1)</f>
        <v/>
      </c>
      <c r="D30" s="2" t="str">
        <f>IF(AND(C30&lt;&gt;"",LEN(INDEX(BasicTreemap!C$6:C$505,$B30,1))=0),"-",""&amp;INDEX(BasicTreemap!C$6:C$505,$B30,1))</f>
        <v/>
      </c>
      <c r="E30" s="2">
        <f>IF(INDEX(BasicTreemap!D$6:D$505,$B30,1)="",1,INDEX(BasicTreemap!D$6:D$505,$B30,1))</f>
        <v>1</v>
      </c>
      <c r="F30" s="2" t="str">
        <f>IF(C30="","",IFERROR(MATCH(C30,$C$6:C30,0)+MATCH(D30,$D$6:D30,0)/1000 +B30/100000,""))</f>
        <v/>
      </c>
      <c r="G30" s="2" t="str">
        <f t="shared" si="10"/>
        <v/>
      </c>
      <c r="H30" s="2" t="str">
        <f t="shared" si="11"/>
        <v/>
      </c>
      <c r="I30" s="2" t="str">
        <f t="shared" si="12"/>
        <v/>
      </c>
      <c r="J30" s="2" t="str">
        <f t="shared" si="13"/>
        <v/>
      </c>
      <c r="K30" s="2" t="str">
        <f t="shared" si="14"/>
        <v/>
      </c>
      <c r="L30" s="2" t="str">
        <f t="shared" si="15"/>
        <v/>
      </c>
      <c r="M30" s="2" t="str">
        <f>IF(L30="","",IF(ISNUMBER(MATCH(L30,$L$5:L29,0)),MATCH(L30,$L$5:L29,0)-1,""))</f>
        <v/>
      </c>
      <c r="N30" s="2" t="str">
        <f t="shared" si="16"/>
        <v/>
      </c>
      <c r="O30" s="2" t="str">
        <f t="shared" si="17"/>
        <v/>
      </c>
      <c r="Q30" s="2" t="str">
        <f t="shared" si="18"/>
        <v/>
      </c>
      <c r="R30" s="2" t="str">
        <f t="shared" si="19"/>
        <v/>
      </c>
      <c r="S30" s="2" t="str">
        <f t="shared" si="20"/>
        <v/>
      </c>
      <c r="T30" s="45"/>
      <c r="U30" s="2"/>
      <c r="V30" s="2"/>
      <c r="W30" s="2" t="str">
        <f t="shared" si="21"/>
        <v/>
      </c>
      <c r="X30" s="2" t="str">
        <f t="shared" si="22"/>
        <v/>
      </c>
      <c r="Y30" s="2" t="str">
        <f t="shared" si="23"/>
        <v/>
      </c>
      <c r="Z30" s="2" t="str">
        <f t="shared" si="24"/>
        <v/>
      </c>
      <c r="AC30" s="1" t="str">
        <f>""&amp;INDEX(AdvancedTreemap!$B$7:$B$506,$B30,1)</f>
        <v/>
      </c>
      <c r="AD30" s="1" t="str">
        <f>IF(AD$4="","",IF(AND(LEN(INDEX(AdvancedTreemap!$C$7:$F$506,$B30,AD$4))=0,INDEX($AD$3:$AG$3,1,AD$4)&gt;0),"-",""&amp;INDEX(AdvancedTreemap!$C$7:$F$506,$B30,AD$4)))</f>
        <v>-</v>
      </c>
      <c r="AE30" s="1" t="str">
        <f>IF(AE$4="","",IF(AND(LEN(INDEX(AdvancedTreemap!$C$7:$F$506,$B30,AE$4))=0,INDEX($AD$3:$AG$3,1,AE$4)&gt;0),"-",""&amp;INDEX(AdvancedTreemap!$C$7:$F$506,$B30,AE$4)))</f>
        <v>-</v>
      </c>
      <c r="AF30" s="1" t="str">
        <f>IF(AF$4="","",IF(AND(LEN(INDEX(AdvancedTreemap!$C$7:$F$506,$B30,AF$4))=0,INDEX($AD$3:$AG$3,1,AF$4)&gt;0),"-",""&amp;INDEX(AdvancedTreemap!$C$7:$F$506,$B30,AF$4)))</f>
        <v/>
      </c>
      <c r="AG30" s="1" t="str">
        <f>IF(AG$4="","",IF(AND(LEN(INDEX(AdvancedTreemap!$C$7:$F$506,$B30,AG$4))=0,INDEX($AD$3:$AG$3,1,AG$4)&gt;0),"-",""&amp;INDEX(AdvancedTreemap!$C$7:$F$506,$B30,AG$4)))</f>
        <v/>
      </c>
      <c r="AH30" s="1">
        <f>IF(INDEX(AdvancedTreemap!G$7:G$506,$B30,1)="",1,INDEX(AdvancedTreemap!G$7:G$506,$B30,1))</f>
        <v>1</v>
      </c>
      <c r="AI30" s="2" t="str">
        <f>IF(AC30="","",IFERROR(MATCH(AC30,$AC$6:AC30,0)+MATCH(AD30,$AD$6:AD30,0)/1000 +MATCH(AE30,$AE$6:AE30,0)/1000000+MATCH(AF30,$AF$6:AF30,0)/100000000+MATCH(AG30,$AG$6:AG30,0)/100000000+B30/100000000000,""))</f>
        <v/>
      </c>
      <c r="AJ30" s="2" t="str">
        <f t="shared" si="25"/>
        <v/>
      </c>
      <c r="AK30" s="2" t="str">
        <f t="shared" si="26"/>
        <v/>
      </c>
      <c r="AL30" s="2" t="str">
        <f t="shared" si="27"/>
        <v/>
      </c>
      <c r="AM30" s="2" t="str">
        <f t="shared" si="28"/>
        <v/>
      </c>
      <c r="AN30" s="2" t="str">
        <f t="shared" si="29"/>
        <v/>
      </c>
      <c r="AO30" s="2" t="str">
        <f t="shared" si="30"/>
        <v/>
      </c>
      <c r="AP30" s="2" t="str">
        <f t="shared" si="31"/>
        <v/>
      </c>
      <c r="AQ30" s="2" t="str">
        <f t="shared" si="32"/>
        <v/>
      </c>
      <c r="AR30" s="2" t="str">
        <f t="shared" si="33"/>
        <v/>
      </c>
      <c r="AS30" s="2" t="str">
        <f>IF(AR30="","",IF(ISNUMBER(MATCH(AR30,$AR$5:AR29,0)),MATCH(AR30,$AR$5:AR29,0)-1,""))</f>
        <v/>
      </c>
      <c r="AT30" s="2" t="str">
        <f t="shared" si="34"/>
        <v/>
      </c>
      <c r="AU30" s="2" t="str">
        <f t="shared" si="35"/>
        <v/>
      </c>
      <c r="AW30" s="2" t="str">
        <f t="shared" si="36"/>
        <v/>
      </c>
      <c r="AX30" s="2" t="str">
        <f>TRIM(SUBSTITUTE(IF(AW30="","",IF(AdvancedTreemap!$G$5="Show",BC30&amp;"; ","")&amp;AY30&amp;"; "&amp;AZ30 &amp;"; "&amp;BA30&amp;"; "&amp;BB30),"; ;",""))</f>
        <v/>
      </c>
      <c r="AY30" s="2" t="str">
        <f t="shared" si="37"/>
        <v/>
      </c>
      <c r="AZ30" s="2" t="str">
        <f t="shared" si="38"/>
        <v/>
      </c>
      <c r="BA30" s="2" t="str">
        <f t="shared" si="39"/>
        <v/>
      </c>
      <c r="BB30" s="2" t="str">
        <f t="shared" si="40"/>
        <v/>
      </c>
      <c r="BC30" s="2" t="str">
        <f t="shared" si="41"/>
        <v/>
      </c>
      <c r="BD30" s="45"/>
      <c r="BF30" s="44" t="str">
        <f t="shared" si="42"/>
        <v/>
      </c>
      <c r="BG30" s="44" t="str">
        <f t="shared" si="43"/>
        <v/>
      </c>
      <c r="BH30" s="44" t="str">
        <f t="shared" si="2"/>
        <v/>
      </c>
      <c r="BI30" s="44" t="str">
        <f t="shared" si="3"/>
        <v/>
      </c>
      <c r="BJ30" s="44" t="str">
        <f t="shared" si="4"/>
        <v/>
      </c>
      <c r="BK30" s="44" t="str">
        <f t="shared" si="5"/>
        <v/>
      </c>
      <c r="BL30" s="44" t="str">
        <f t="shared" si="6"/>
        <v/>
      </c>
      <c r="BM30" s="44" t="str">
        <f t="shared" si="7"/>
        <v/>
      </c>
      <c r="BN30" s="44" t="str">
        <f t="shared" si="8"/>
        <v/>
      </c>
      <c r="BO30" s="1" t="str">
        <f t="shared" si="9"/>
        <v/>
      </c>
    </row>
    <row r="31" spans="2:67" x14ac:dyDescent="0.25">
      <c r="B31" s="2">
        <v>26</v>
      </c>
      <c r="C31" s="2" t="str">
        <f>""&amp;INDEX(BasicTreemap!B$6:B$505,$B31,1)</f>
        <v/>
      </c>
      <c r="D31" s="2" t="str">
        <f>IF(AND(C31&lt;&gt;"",LEN(INDEX(BasicTreemap!C$6:C$505,$B31,1))=0),"-",""&amp;INDEX(BasicTreemap!C$6:C$505,$B31,1))</f>
        <v/>
      </c>
      <c r="E31" s="2">
        <f>IF(INDEX(BasicTreemap!D$6:D$505,$B31,1)="",1,INDEX(BasicTreemap!D$6:D$505,$B31,1))</f>
        <v>1</v>
      </c>
      <c r="F31" s="2" t="str">
        <f>IF(C31="","",IFERROR(MATCH(C31,$C$6:C31,0)+MATCH(D31,$D$6:D31,0)/1000 +B31/100000,""))</f>
        <v/>
      </c>
      <c r="G31" s="2" t="str">
        <f t="shared" si="10"/>
        <v/>
      </c>
      <c r="H31" s="2" t="str">
        <f t="shared" si="11"/>
        <v/>
      </c>
      <c r="I31" s="2" t="str">
        <f t="shared" si="12"/>
        <v/>
      </c>
      <c r="J31" s="2" t="str">
        <f t="shared" si="13"/>
        <v/>
      </c>
      <c r="K31" s="2" t="str">
        <f t="shared" si="14"/>
        <v/>
      </c>
      <c r="L31" s="2" t="str">
        <f t="shared" si="15"/>
        <v/>
      </c>
      <c r="M31" s="2" t="str">
        <f>IF(L31="","",IF(ISNUMBER(MATCH(L31,$L$5:L30,0)),MATCH(L31,$L$5:L30,0)-1,""))</f>
        <v/>
      </c>
      <c r="N31" s="2" t="str">
        <f t="shared" si="16"/>
        <v/>
      </c>
      <c r="O31" s="2" t="str">
        <f t="shared" si="17"/>
        <v/>
      </c>
      <c r="Q31" s="2" t="str">
        <f t="shared" si="18"/>
        <v/>
      </c>
      <c r="R31" s="2" t="str">
        <f t="shared" si="19"/>
        <v/>
      </c>
      <c r="S31" s="2" t="str">
        <f t="shared" si="20"/>
        <v/>
      </c>
      <c r="T31" s="45"/>
      <c r="U31" s="2"/>
      <c r="V31" s="2"/>
      <c r="W31" s="2" t="str">
        <f t="shared" si="21"/>
        <v/>
      </c>
      <c r="X31" s="2" t="str">
        <f t="shared" si="22"/>
        <v/>
      </c>
      <c r="Y31" s="2" t="str">
        <f t="shared" si="23"/>
        <v/>
      </c>
      <c r="Z31" s="2" t="str">
        <f t="shared" si="24"/>
        <v/>
      </c>
      <c r="AC31" s="1" t="str">
        <f>""&amp;INDEX(AdvancedTreemap!$B$7:$B$506,$B31,1)</f>
        <v/>
      </c>
      <c r="AD31" s="1" t="str">
        <f>IF(AD$4="","",IF(AND(LEN(INDEX(AdvancedTreemap!$C$7:$F$506,$B31,AD$4))=0,INDEX($AD$3:$AG$3,1,AD$4)&gt;0),"-",""&amp;INDEX(AdvancedTreemap!$C$7:$F$506,$B31,AD$4)))</f>
        <v>-</v>
      </c>
      <c r="AE31" s="1" t="str">
        <f>IF(AE$4="","",IF(AND(LEN(INDEX(AdvancedTreemap!$C$7:$F$506,$B31,AE$4))=0,INDEX($AD$3:$AG$3,1,AE$4)&gt;0),"-",""&amp;INDEX(AdvancedTreemap!$C$7:$F$506,$B31,AE$4)))</f>
        <v>-</v>
      </c>
      <c r="AF31" s="1" t="str">
        <f>IF(AF$4="","",IF(AND(LEN(INDEX(AdvancedTreemap!$C$7:$F$506,$B31,AF$4))=0,INDEX($AD$3:$AG$3,1,AF$4)&gt;0),"-",""&amp;INDEX(AdvancedTreemap!$C$7:$F$506,$B31,AF$4)))</f>
        <v/>
      </c>
      <c r="AG31" s="1" t="str">
        <f>IF(AG$4="","",IF(AND(LEN(INDEX(AdvancedTreemap!$C$7:$F$506,$B31,AG$4))=0,INDEX($AD$3:$AG$3,1,AG$4)&gt;0),"-",""&amp;INDEX(AdvancedTreemap!$C$7:$F$506,$B31,AG$4)))</f>
        <v/>
      </c>
      <c r="AH31" s="1">
        <f>IF(INDEX(AdvancedTreemap!G$7:G$506,$B31,1)="",1,INDEX(AdvancedTreemap!G$7:G$506,$B31,1))</f>
        <v>1</v>
      </c>
      <c r="AI31" s="2" t="str">
        <f>IF(AC31="","",IFERROR(MATCH(AC31,$AC$6:AC31,0)+MATCH(AD31,$AD$6:AD31,0)/1000 +MATCH(AE31,$AE$6:AE31,0)/1000000+MATCH(AF31,$AF$6:AF31,0)/100000000+MATCH(AG31,$AG$6:AG31,0)/100000000+B31/100000000000,""))</f>
        <v/>
      </c>
      <c r="AJ31" s="2" t="str">
        <f t="shared" si="25"/>
        <v/>
      </c>
      <c r="AK31" s="2" t="str">
        <f t="shared" si="26"/>
        <v/>
      </c>
      <c r="AL31" s="2" t="str">
        <f t="shared" si="27"/>
        <v/>
      </c>
      <c r="AM31" s="2" t="str">
        <f t="shared" si="28"/>
        <v/>
      </c>
      <c r="AN31" s="2" t="str">
        <f t="shared" si="29"/>
        <v/>
      </c>
      <c r="AO31" s="2" t="str">
        <f t="shared" si="30"/>
        <v/>
      </c>
      <c r="AP31" s="2" t="str">
        <f t="shared" si="31"/>
        <v/>
      </c>
      <c r="AQ31" s="2" t="str">
        <f t="shared" si="32"/>
        <v/>
      </c>
      <c r="AR31" s="2" t="str">
        <f t="shared" si="33"/>
        <v/>
      </c>
      <c r="AS31" s="2" t="str">
        <f>IF(AR31="","",IF(ISNUMBER(MATCH(AR31,$AR$5:AR30,0)),MATCH(AR31,$AR$5:AR30,0)-1,""))</f>
        <v/>
      </c>
      <c r="AT31" s="2" t="str">
        <f t="shared" si="34"/>
        <v/>
      </c>
      <c r="AU31" s="2" t="str">
        <f t="shared" si="35"/>
        <v/>
      </c>
      <c r="AW31" s="2" t="str">
        <f t="shared" si="36"/>
        <v/>
      </c>
      <c r="AX31" s="2" t="str">
        <f>TRIM(SUBSTITUTE(IF(AW31="","",IF(AdvancedTreemap!$G$5="Show",BC31&amp;"; ","")&amp;AY31&amp;"; "&amp;AZ31 &amp;"; "&amp;BA31&amp;"; "&amp;BB31),"; ;",""))</f>
        <v/>
      </c>
      <c r="AY31" s="2" t="str">
        <f t="shared" si="37"/>
        <v/>
      </c>
      <c r="AZ31" s="2" t="str">
        <f t="shared" si="38"/>
        <v/>
      </c>
      <c r="BA31" s="2" t="str">
        <f t="shared" si="39"/>
        <v/>
      </c>
      <c r="BB31" s="2" t="str">
        <f t="shared" si="40"/>
        <v/>
      </c>
      <c r="BC31" s="2" t="str">
        <f t="shared" si="41"/>
        <v/>
      </c>
      <c r="BD31" s="45"/>
      <c r="BF31" s="44" t="str">
        <f t="shared" si="42"/>
        <v/>
      </c>
      <c r="BG31" s="44" t="str">
        <f t="shared" si="43"/>
        <v/>
      </c>
      <c r="BH31" s="44" t="str">
        <f t="shared" si="2"/>
        <v/>
      </c>
      <c r="BI31" s="44" t="str">
        <f t="shared" si="3"/>
        <v/>
      </c>
      <c r="BJ31" s="44" t="str">
        <f t="shared" si="4"/>
        <v/>
      </c>
      <c r="BK31" s="44" t="str">
        <f t="shared" si="5"/>
        <v/>
      </c>
      <c r="BL31" s="44" t="str">
        <f t="shared" si="6"/>
        <v/>
      </c>
      <c r="BM31" s="44" t="str">
        <f t="shared" si="7"/>
        <v/>
      </c>
      <c r="BN31" s="44" t="str">
        <f t="shared" si="8"/>
        <v/>
      </c>
      <c r="BO31" s="1" t="str">
        <f t="shared" si="9"/>
        <v/>
      </c>
    </row>
    <row r="32" spans="2:67" x14ac:dyDescent="0.25">
      <c r="B32" s="2">
        <v>27</v>
      </c>
      <c r="C32" s="2" t="str">
        <f>""&amp;INDEX(BasicTreemap!B$6:B$505,$B32,1)</f>
        <v/>
      </c>
      <c r="D32" s="2" t="str">
        <f>IF(AND(C32&lt;&gt;"",LEN(INDEX(BasicTreemap!C$6:C$505,$B32,1))=0),"-",""&amp;INDEX(BasicTreemap!C$6:C$505,$B32,1))</f>
        <v/>
      </c>
      <c r="E32" s="2">
        <f>IF(INDEX(BasicTreemap!D$6:D$505,$B32,1)="",1,INDEX(BasicTreemap!D$6:D$505,$B32,1))</f>
        <v>1</v>
      </c>
      <c r="F32" s="2" t="str">
        <f>IF(C32="","",IFERROR(MATCH(C32,$C$6:C32,0)+MATCH(D32,$D$6:D32,0)/1000 +B32/100000,""))</f>
        <v/>
      </c>
      <c r="G32" s="2" t="str">
        <f t="shared" si="10"/>
        <v/>
      </c>
      <c r="H32" s="2" t="str">
        <f t="shared" si="11"/>
        <v/>
      </c>
      <c r="I32" s="2" t="str">
        <f t="shared" si="12"/>
        <v/>
      </c>
      <c r="J32" s="2" t="str">
        <f t="shared" si="13"/>
        <v/>
      </c>
      <c r="K32" s="2" t="str">
        <f t="shared" si="14"/>
        <v/>
      </c>
      <c r="L32" s="2" t="str">
        <f t="shared" si="15"/>
        <v/>
      </c>
      <c r="M32" s="2" t="str">
        <f>IF(L32="","",IF(ISNUMBER(MATCH(L32,$L$5:L31,0)),MATCH(L32,$L$5:L31,0)-1,""))</f>
        <v/>
      </c>
      <c r="N32" s="2" t="str">
        <f t="shared" si="16"/>
        <v/>
      </c>
      <c r="O32" s="2" t="str">
        <f t="shared" si="17"/>
        <v/>
      </c>
      <c r="Q32" s="2" t="str">
        <f t="shared" si="18"/>
        <v/>
      </c>
      <c r="R32" s="2" t="str">
        <f t="shared" si="19"/>
        <v/>
      </c>
      <c r="S32" s="2" t="str">
        <f t="shared" si="20"/>
        <v/>
      </c>
      <c r="T32" s="45"/>
      <c r="U32" s="2"/>
      <c r="V32" s="2"/>
      <c r="W32" s="2" t="str">
        <f t="shared" si="21"/>
        <v/>
      </c>
      <c r="X32" s="2" t="str">
        <f t="shared" si="22"/>
        <v/>
      </c>
      <c r="Y32" s="2" t="str">
        <f t="shared" si="23"/>
        <v/>
      </c>
      <c r="Z32" s="2" t="str">
        <f t="shared" si="24"/>
        <v/>
      </c>
      <c r="AC32" s="1" t="str">
        <f>""&amp;INDEX(AdvancedTreemap!$B$7:$B$506,$B32,1)</f>
        <v/>
      </c>
      <c r="AD32" s="1" t="str">
        <f>IF(AD$4="","",IF(AND(LEN(INDEX(AdvancedTreemap!$C$7:$F$506,$B32,AD$4))=0,INDEX($AD$3:$AG$3,1,AD$4)&gt;0),"-",""&amp;INDEX(AdvancedTreemap!$C$7:$F$506,$B32,AD$4)))</f>
        <v>-</v>
      </c>
      <c r="AE32" s="1" t="str">
        <f>IF(AE$4="","",IF(AND(LEN(INDEX(AdvancedTreemap!$C$7:$F$506,$B32,AE$4))=0,INDEX($AD$3:$AG$3,1,AE$4)&gt;0),"-",""&amp;INDEX(AdvancedTreemap!$C$7:$F$506,$B32,AE$4)))</f>
        <v>-</v>
      </c>
      <c r="AF32" s="1" t="str">
        <f>IF(AF$4="","",IF(AND(LEN(INDEX(AdvancedTreemap!$C$7:$F$506,$B32,AF$4))=0,INDEX($AD$3:$AG$3,1,AF$4)&gt;0),"-",""&amp;INDEX(AdvancedTreemap!$C$7:$F$506,$B32,AF$4)))</f>
        <v/>
      </c>
      <c r="AG32" s="1" t="str">
        <f>IF(AG$4="","",IF(AND(LEN(INDEX(AdvancedTreemap!$C$7:$F$506,$B32,AG$4))=0,INDEX($AD$3:$AG$3,1,AG$4)&gt;0),"-",""&amp;INDEX(AdvancedTreemap!$C$7:$F$506,$B32,AG$4)))</f>
        <v/>
      </c>
      <c r="AH32" s="1">
        <f>IF(INDEX(AdvancedTreemap!G$7:G$506,$B32,1)="",1,INDEX(AdvancedTreemap!G$7:G$506,$B32,1))</f>
        <v>1</v>
      </c>
      <c r="AI32" s="2" t="str">
        <f>IF(AC32="","",IFERROR(MATCH(AC32,$AC$6:AC32,0)+MATCH(AD32,$AD$6:AD32,0)/1000 +MATCH(AE32,$AE$6:AE32,0)/1000000+MATCH(AF32,$AF$6:AF32,0)/100000000+MATCH(AG32,$AG$6:AG32,0)/100000000+B32/100000000000,""))</f>
        <v/>
      </c>
      <c r="AJ32" s="2" t="str">
        <f t="shared" si="25"/>
        <v/>
      </c>
      <c r="AK32" s="2" t="str">
        <f t="shared" si="26"/>
        <v/>
      </c>
      <c r="AL32" s="2" t="str">
        <f t="shared" si="27"/>
        <v/>
      </c>
      <c r="AM32" s="2" t="str">
        <f t="shared" si="28"/>
        <v/>
      </c>
      <c r="AN32" s="2" t="str">
        <f t="shared" si="29"/>
        <v/>
      </c>
      <c r="AO32" s="2" t="str">
        <f t="shared" si="30"/>
        <v/>
      </c>
      <c r="AP32" s="2" t="str">
        <f t="shared" si="31"/>
        <v/>
      </c>
      <c r="AQ32" s="2" t="str">
        <f t="shared" si="32"/>
        <v/>
      </c>
      <c r="AR32" s="2" t="str">
        <f t="shared" si="33"/>
        <v/>
      </c>
      <c r="AS32" s="2" t="str">
        <f>IF(AR32="","",IF(ISNUMBER(MATCH(AR32,$AR$5:AR31,0)),MATCH(AR32,$AR$5:AR31,0)-1,""))</f>
        <v/>
      </c>
      <c r="AT32" s="2" t="str">
        <f t="shared" si="34"/>
        <v/>
      </c>
      <c r="AU32" s="2" t="str">
        <f t="shared" si="35"/>
        <v/>
      </c>
      <c r="AW32" s="2" t="str">
        <f t="shared" si="36"/>
        <v/>
      </c>
      <c r="AX32" s="2" t="str">
        <f>TRIM(SUBSTITUTE(IF(AW32="","",IF(AdvancedTreemap!$G$5="Show",BC32&amp;"; ","")&amp;AY32&amp;"; "&amp;AZ32 &amp;"; "&amp;BA32&amp;"; "&amp;BB32),"; ;",""))</f>
        <v/>
      </c>
      <c r="AY32" s="2" t="str">
        <f t="shared" si="37"/>
        <v/>
      </c>
      <c r="AZ32" s="2" t="str">
        <f t="shared" si="38"/>
        <v/>
      </c>
      <c r="BA32" s="2" t="str">
        <f t="shared" si="39"/>
        <v/>
      </c>
      <c r="BB32" s="2" t="str">
        <f t="shared" si="40"/>
        <v/>
      </c>
      <c r="BC32" s="2" t="str">
        <f t="shared" si="41"/>
        <v/>
      </c>
      <c r="BD32" s="45"/>
      <c r="BF32" s="44" t="str">
        <f t="shared" si="42"/>
        <v/>
      </c>
      <c r="BG32" s="44" t="str">
        <f t="shared" si="43"/>
        <v/>
      </c>
      <c r="BH32" s="44" t="str">
        <f t="shared" si="2"/>
        <v/>
      </c>
      <c r="BI32" s="44" t="str">
        <f t="shared" si="3"/>
        <v/>
      </c>
      <c r="BJ32" s="44" t="str">
        <f t="shared" si="4"/>
        <v/>
      </c>
      <c r="BK32" s="44" t="str">
        <f t="shared" si="5"/>
        <v/>
      </c>
      <c r="BL32" s="44" t="str">
        <f t="shared" si="6"/>
        <v/>
      </c>
      <c r="BM32" s="44" t="str">
        <f t="shared" si="7"/>
        <v/>
      </c>
      <c r="BN32" s="44" t="str">
        <f t="shared" si="8"/>
        <v/>
      </c>
      <c r="BO32" s="1" t="str">
        <f t="shared" si="9"/>
        <v/>
      </c>
    </row>
    <row r="33" spans="2:67" x14ac:dyDescent="0.25">
      <c r="B33" s="2">
        <v>28</v>
      </c>
      <c r="C33" s="2" t="str">
        <f>""&amp;INDEX(BasicTreemap!B$6:B$505,$B33,1)</f>
        <v/>
      </c>
      <c r="D33" s="2" t="str">
        <f>IF(AND(C33&lt;&gt;"",LEN(INDEX(BasicTreemap!C$6:C$505,$B33,1))=0),"-",""&amp;INDEX(BasicTreemap!C$6:C$505,$B33,1))</f>
        <v/>
      </c>
      <c r="E33" s="2">
        <f>IF(INDEX(BasicTreemap!D$6:D$505,$B33,1)="",1,INDEX(BasicTreemap!D$6:D$505,$B33,1))</f>
        <v>1</v>
      </c>
      <c r="F33" s="2" t="str">
        <f>IF(C33="","",IFERROR(MATCH(C33,$C$6:C33,0)+MATCH(D33,$D$6:D33,0)/1000 +B33/100000,""))</f>
        <v/>
      </c>
      <c r="G33" s="2" t="str">
        <f t="shared" si="10"/>
        <v/>
      </c>
      <c r="H33" s="2" t="str">
        <f t="shared" si="11"/>
        <v/>
      </c>
      <c r="I33" s="2" t="str">
        <f t="shared" si="12"/>
        <v/>
      </c>
      <c r="J33" s="2" t="str">
        <f t="shared" si="13"/>
        <v/>
      </c>
      <c r="K33" s="2" t="str">
        <f t="shared" si="14"/>
        <v/>
      </c>
      <c r="L33" s="2" t="str">
        <f t="shared" si="15"/>
        <v/>
      </c>
      <c r="M33" s="2" t="str">
        <f>IF(L33="","",IF(ISNUMBER(MATCH(L33,$L$5:L32,0)),MATCH(L33,$L$5:L32,0)-1,""))</f>
        <v/>
      </c>
      <c r="N33" s="2" t="str">
        <f t="shared" si="16"/>
        <v/>
      </c>
      <c r="O33" s="2" t="str">
        <f t="shared" si="17"/>
        <v/>
      </c>
      <c r="Q33" s="2" t="str">
        <f t="shared" si="18"/>
        <v/>
      </c>
      <c r="R33" s="2" t="str">
        <f t="shared" si="19"/>
        <v/>
      </c>
      <c r="S33" s="2" t="str">
        <f t="shared" si="20"/>
        <v/>
      </c>
      <c r="T33" s="45"/>
      <c r="U33" s="2"/>
      <c r="V33" s="2"/>
      <c r="W33" s="2" t="str">
        <f t="shared" si="21"/>
        <v/>
      </c>
      <c r="X33" s="2" t="str">
        <f t="shared" si="22"/>
        <v/>
      </c>
      <c r="Y33" s="2" t="str">
        <f t="shared" si="23"/>
        <v/>
      </c>
      <c r="Z33" s="2" t="str">
        <f t="shared" si="24"/>
        <v/>
      </c>
      <c r="AC33" s="1" t="str">
        <f>""&amp;INDEX(AdvancedTreemap!$B$7:$B$506,$B33,1)</f>
        <v/>
      </c>
      <c r="AD33" s="1" t="str">
        <f>IF(AD$4="","",IF(AND(LEN(INDEX(AdvancedTreemap!$C$7:$F$506,$B33,AD$4))=0,INDEX($AD$3:$AG$3,1,AD$4)&gt;0),"-",""&amp;INDEX(AdvancedTreemap!$C$7:$F$506,$B33,AD$4)))</f>
        <v>-</v>
      </c>
      <c r="AE33" s="1" t="str">
        <f>IF(AE$4="","",IF(AND(LEN(INDEX(AdvancedTreemap!$C$7:$F$506,$B33,AE$4))=0,INDEX($AD$3:$AG$3,1,AE$4)&gt;0),"-",""&amp;INDEX(AdvancedTreemap!$C$7:$F$506,$B33,AE$4)))</f>
        <v>-</v>
      </c>
      <c r="AF33" s="1" t="str">
        <f>IF(AF$4="","",IF(AND(LEN(INDEX(AdvancedTreemap!$C$7:$F$506,$B33,AF$4))=0,INDEX($AD$3:$AG$3,1,AF$4)&gt;0),"-",""&amp;INDEX(AdvancedTreemap!$C$7:$F$506,$B33,AF$4)))</f>
        <v/>
      </c>
      <c r="AG33" s="1" t="str">
        <f>IF(AG$4="","",IF(AND(LEN(INDEX(AdvancedTreemap!$C$7:$F$506,$B33,AG$4))=0,INDEX($AD$3:$AG$3,1,AG$4)&gt;0),"-",""&amp;INDEX(AdvancedTreemap!$C$7:$F$506,$B33,AG$4)))</f>
        <v/>
      </c>
      <c r="AH33" s="1">
        <f>IF(INDEX(AdvancedTreemap!G$7:G$506,$B33,1)="",1,INDEX(AdvancedTreemap!G$7:G$506,$B33,1))</f>
        <v>1</v>
      </c>
      <c r="AI33" s="2" t="str">
        <f>IF(AC33="","",IFERROR(MATCH(AC33,$AC$6:AC33,0)+MATCH(AD33,$AD$6:AD33,0)/1000 +MATCH(AE33,$AE$6:AE33,0)/1000000+MATCH(AF33,$AF$6:AF33,0)/100000000+MATCH(AG33,$AG$6:AG33,0)/100000000+B33/100000000000,""))</f>
        <v/>
      </c>
      <c r="AJ33" s="2" t="str">
        <f t="shared" si="25"/>
        <v/>
      </c>
      <c r="AK33" s="2" t="str">
        <f t="shared" si="26"/>
        <v/>
      </c>
      <c r="AL33" s="2" t="str">
        <f t="shared" si="27"/>
        <v/>
      </c>
      <c r="AM33" s="2" t="str">
        <f t="shared" si="28"/>
        <v/>
      </c>
      <c r="AN33" s="2" t="str">
        <f t="shared" si="29"/>
        <v/>
      </c>
      <c r="AO33" s="2" t="str">
        <f t="shared" si="30"/>
        <v/>
      </c>
      <c r="AP33" s="2" t="str">
        <f t="shared" si="31"/>
        <v/>
      </c>
      <c r="AQ33" s="2" t="str">
        <f t="shared" si="32"/>
        <v/>
      </c>
      <c r="AR33" s="2" t="str">
        <f t="shared" si="33"/>
        <v/>
      </c>
      <c r="AS33" s="2" t="str">
        <f>IF(AR33="","",IF(ISNUMBER(MATCH(AR33,$AR$5:AR32,0)),MATCH(AR33,$AR$5:AR32,0)-1,""))</f>
        <v/>
      </c>
      <c r="AT33" s="2" t="str">
        <f t="shared" si="34"/>
        <v/>
      </c>
      <c r="AU33" s="2" t="str">
        <f t="shared" si="35"/>
        <v/>
      </c>
      <c r="AW33" s="2" t="str">
        <f t="shared" si="36"/>
        <v/>
      </c>
      <c r="AX33" s="2" t="str">
        <f>TRIM(SUBSTITUTE(IF(AW33="","",IF(AdvancedTreemap!$G$5="Show",BC33&amp;"; ","")&amp;AY33&amp;"; "&amp;AZ33 &amp;"; "&amp;BA33&amp;"; "&amp;BB33),"; ;",""))</f>
        <v/>
      </c>
      <c r="AY33" s="2" t="str">
        <f t="shared" si="37"/>
        <v/>
      </c>
      <c r="AZ33" s="2" t="str">
        <f t="shared" si="38"/>
        <v/>
      </c>
      <c r="BA33" s="2" t="str">
        <f t="shared" si="39"/>
        <v/>
      </c>
      <c r="BB33" s="2" t="str">
        <f t="shared" si="40"/>
        <v/>
      </c>
      <c r="BC33" s="2" t="str">
        <f t="shared" si="41"/>
        <v/>
      </c>
      <c r="BD33" s="45"/>
      <c r="BF33" s="44" t="str">
        <f t="shared" si="42"/>
        <v/>
      </c>
      <c r="BG33" s="44" t="str">
        <f t="shared" si="43"/>
        <v/>
      </c>
      <c r="BH33" s="44" t="str">
        <f t="shared" si="2"/>
        <v/>
      </c>
      <c r="BI33" s="44" t="str">
        <f t="shared" si="3"/>
        <v/>
      </c>
      <c r="BJ33" s="44" t="str">
        <f t="shared" si="4"/>
        <v/>
      </c>
      <c r="BK33" s="44" t="str">
        <f t="shared" si="5"/>
        <v/>
      </c>
      <c r="BL33" s="44" t="str">
        <f t="shared" si="6"/>
        <v/>
      </c>
      <c r="BM33" s="44" t="str">
        <f t="shared" si="7"/>
        <v/>
      </c>
      <c r="BN33" s="44" t="str">
        <f t="shared" si="8"/>
        <v/>
      </c>
      <c r="BO33" s="1" t="str">
        <f t="shared" si="9"/>
        <v/>
      </c>
    </row>
    <row r="34" spans="2:67" x14ac:dyDescent="0.25">
      <c r="B34" s="2">
        <v>29</v>
      </c>
      <c r="C34" s="2" t="str">
        <f>""&amp;INDEX(BasicTreemap!B$6:B$505,$B34,1)</f>
        <v/>
      </c>
      <c r="D34" s="2" t="str">
        <f>IF(AND(C34&lt;&gt;"",LEN(INDEX(BasicTreemap!C$6:C$505,$B34,1))=0),"-",""&amp;INDEX(BasicTreemap!C$6:C$505,$B34,1))</f>
        <v/>
      </c>
      <c r="E34" s="2">
        <f>IF(INDEX(BasicTreemap!D$6:D$505,$B34,1)="",1,INDEX(BasicTreemap!D$6:D$505,$B34,1))</f>
        <v>1</v>
      </c>
      <c r="F34" s="2" t="str">
        <f>IF(C34="","",IFERROR(MATCH(C34,$C$6:C34,0)+MATCH(D34,$D$6:D34,0)/1000 +B34/100000,""))</f>
        <v/>
      </c>
      <c r="G34" s="2" t="str">
        <f t="shared" si="10"/>
        <v/>
      </c>
      <c r="H34" s="2" t="str">
        <f t="shared" si="11"/>
        <v/>
      </c>
      <c r="I34" s="2" t="str">
        <f t="shared" si="12"/>
        <v/>
      </c>
      <c r="J34" s="2" t="str">
        <f t="shared" si="13"/>
        <v/>
      </c>
      <c r="K34" s="2" t="str">
        <f t="shared" si="14"/>
        <v/>
      </c>
      <c r="L34" s="2" t="str">
        <f t="shared" si="15"/>
        <v/>
      </c>
      <c r="M34" s="2" t="str">
        <f>IF(L34="","",IF(ISNUMBER(MATCH(L34,$L$5:L33,0)),MATCH(L34,$L$5:L33,0)-1,""))</f>
        <v/>
      </c>
      <c r="N34" s="2" t="str">
        <f t="shared" si="16"/>
        <v/>
      </c>
      <c r="O34" s="2" t="str">
        <f t="shared" si="17"/>
        <v/>
      </c>
      <c r="Q34" s="2" t="str">
        <f t="shared" si="18"/>
        <v/>
      </c>
      <c r="R34" s="2" t="str">
        <f t="shared" si="19"/>
        <v/>
      </c>
      <c r="S34" s="2" t="str">
        <f t="shared" si="20"/>
        <v/>
      </c>
      <c r="T34" s="45"/>
      <c r="U34" s="2"/>
      <c r="V34" s="2"/>
      <c r="W34" s="2" t="str">
        <f t="shared" si="21"/>
        <v/>
      </c>
      <c r="X34" s="2" t="str">
        <f t="shared" si="22"/>
        <v/>
      </c>
      <c r="Y34" s="2" t="str">
        <f t="shared" si="23"/>
        <v/>
      </c>
      <c r="Z34" s="2" t="str">
        <f t="shared" si="24"/>
        <v/>
      </c>
      <c r="AC34" s="1" t="str">
        <f>""&amp;INDEX(AdvancedTreemap!$B$7:$B$506,$B34,1)</f>
        <v/>
      </c>
      <c r="AD34" s="1" t="str">
        <f>IF(AD$4="","",IF(AND(LEN(INDEX(AdvancedTreemap!$C$7:$F$506,$B34,AD$4))=0,INDEX($AD$3:$AG$3,1,AD$4)&gt;0),"-",""&amp;INDEX(AdvancedTreemap!$C$7:$F$506,$B34,AD$4)))</f>
        <v>-</v>
      </c>
      <c r="AE34" s="1" t="str">
        <f>IF(AE$4="","",IF(AND(LEN(INDEX(AdvancedTreemap!$C$7:$F$506,$B34,AE$4))=0,INDEX($AD$3:$AG$3,1,AE$4)&gt;0),"-",""&amp;INDEX(AdvancedTreemap!$C$7:$F$506,$B34,AE$4)))</f>
        <v>-</v>
      </c>
      <c r="AF34" s="1" t="str">
        <f>IF(AF$4="","",IF(AND(LEN(INDEX(AdvancedTreemap!$C$7:$F$506,$B34,AF$4))=0,INDEX($AD$3:$AG$3,1,AF$4)&gt;0),"-",""&amp;INDEX(AdvancedTreemap!$C$7:$F$506,$B34,AF$4)))</f>
        <v/>
      </c>
      <c r="AG34" s="1" t="str">
        <f>IF(AG$4="","",IF(AND(LEN(INDEX(AdvancedTreemap!$C$7:$F$506,$B34,AG$4))=0,INDEX($AD$3:$AG$3,1,AG$4)&gt;0),"-",""&amp;INDEX(AdvancedTreemap!$C$7:$F$506,$B34,AG$4)))</f>
        <v/>
      </c>
      <c r="AH34" s="1">
        <f>IF(INDEX(AdvancedTreemap!G$7:G$506,$B34,1)="",1,INDEX(AdvancedTreemap!G$7:G$506,$B34,1))</f>
        <v>1</v>
      </c>
      <c r="AI34" s="2" t="str">
        <f>IF(AC34="","",IFERROR(MATCH(AC34,$AC$6:AC34,0)+MATCH(AD34,$AD$6:AD34,0)/1000 +MATCH(AE34,$AE$6:AE34,0)/1000000+MATCH(AF34,$AF$6:AF34,0)/100000000+MATCH(AG34,$AG$6:AG34,0)/100000000+B34/100000000000,""))</f>
        <v/>
      </c>
      <c r="AJ34" s="2" t="str">
        <f t="shared" si="25"/>
        <v/>
      </c>
      <c r="AK34" s="2" t="str">
        <f t="shared" si="26"/>
        <v/>
      </c>
      <c r="AL34" s="2" t="str">
        <f t="shared" si="27"/>
        <v/>
      </c>
      <c r="AM34" s="2" t="str">
        <f t="shared" si="28"/>
        <v/>
      </c>
      <c r="AN34" s="2" t="str">
        <f t="shared" si="29"/>
        <v/>
      </c>
      <c r="AO34" s="2" t="str">
        <f t="shared" si="30"/>
        <v/>
      </c>
      <c r="AP34" s="2" t="str">
        <f t="shared" si="31"/>
        <v/>
      </c>
      <c r="AQ34" s="2" t="str">
        <f t="shared" si="32"/>
        <v/>
      </c>
      <c r="AR34" s="2" t="str">
        <f t="shared" si="33"/>
        <v/>
      </c>
      <c r="AS34" s="2" t="str">
        <f>IF(AR34="","",IF(ISNUMBER(MATCH(AR34,$AR$5:AR33,0)),MATCH(AR34,$AR$5:AR33,0)-1,""))</f>
        <v/>
      </c>
      <c r="AT34" s="2" t="str">
        <f t="shared" si="34"/>
        <v/>
      </c>
      <c r="AU34" s="2" t="str">
        <f t="shared" si="35"/>
        <v/>
      </c>
      <c r="AW34" s="2" t="str">
        <f t="shared" si="36"/>
        <v/>
      </c>
      <c r="AX34" s="2" t="str">
        <f>TRIM(SUBSTITUTE(IF(AW34="","",IF(AdvancedTreemap!$G$5="Show",BC34&amp;"; ","")&amp;AY34&amp;"; "&amp;AZ34 &amp;"; "&amp;BA34&amp;"; "&amp;BB34),"; ;",""))</f>
        <v/>
      </c>
      <c r="AY34" s="2" t="str">
        <f t="shared" si="37"/>
        <v/>
      </c>
      <c r="AZ34" s="2" t="str">
        <f t="shared" si="38"/>
        <v/>
      </c>
      <c r="BA34" s="2" t="str">
        <f t="shared" si="39"/>
        <v/>
      </c>
      <c r="BB34" s="2" t="str">
        <f t="shared" si="40"/>
        <v/>
      </c>
      <c r="BC34" s="2" t="str">
        <f t="shared" si="41"/>
        <v/>
      </c>
      <c r="BD34" s="45"/>
      <c r="BF34" s="44" t="str">
        <f t="shared" si="42"/>
        <v/>
      </c>
      <c r="BG34" s="44" t="str">
        <f t="shared" si="43"/>
        <v/>
      </c>
      <c r="BH34" s="44" t="str">
        <f t="shared" si="2"/>
        <v/>
      </c>
      <c r="BI34" s="44" t="str">
        <f t="shared" si="3"/>
        <v/>
      </c>
      <c r="BJ34" s="44" t="str">
        <f t="shared" si="4"/>
        <v/>
      </c>
      <c r="BK34" s="44" t="str">
        <f t="shared" si="5"/>
        <v/>
      </c>
      <c r="BL34" s="44" t="str">
        <f t="shared" si="6"/>
        <v/>
      </c>
      <c r="BM34" s="44" t="str">
        <f t="shared" si="7"/>
        <v/>
      </c>
      <c r="BN34" s="44" t="str">
        <f t="shared" si="8"/>
        <v/>
      </c>
      <c r="BO34" s="1" t="str">
        <f t="shared" si="9"/>
        <v/>
      </c>
    </row>
    <row r="35" spans="2:67" x14ac:dyDescent="0.25">
      <c r="B35" s="2">
        <v>30</v>
      </c>
      <c r="C35" s="2" t="str">
        <f>""&amp;INDEX(BasicTreemap!B$6:B$505,$B35,1)</f>
        <v/>
      </c>
      <c r="D35" s="2" t="str">
        <f>IF(AND(C35&lt;&gt;"",LEN(INDEX(BasicTreemap!C$6:C$505,$B35,1))=0),"-",""&amp;INDEX(BasicTreemap!C$6:C$505,$B35,1))</f>
        <v/>
      </c>
      <c r="E35" s="2">
        <f>IF(INDEX(BasicTreemap!D$6:D$505,$B35,1)="",1,INDEX(BasicTreemap!D$6:D$505,$B35,1))</f>
        <v>1</v>
      </c>
      <c r="F35" s="2" t="str">
        <f>IF(C35="","",IFERROR(MATCH(C35,$C$6:C35,0)+MATCH(D35,$D$6:D35,0)/1000 +B35/100000,""))</f>
        <v/>
      </c>
      <c r="G35" s="2" t="str">
        <f t="shared" si="10"/>
        <v/>
      </c>
      <c r="H35" s="2" t="str">
        <f t="shared" si="11"/>
        <v/>
      </c>
      <c r="I35" s="2" t="str">
        <f t="shared" si="12"/>
        <v/>
      </c>
      <c r="J35" s="2" t="str">
        <f t="shared" si="13"/>
        <v/>
      </c>
      <c r="K35" s="2" t="str">
        <f t="shared" si="14"/>
        <v/>
      </c>
      <c r="L35" s="2" t="str">
        <f t="shared" si="15"/>
        <v/>
      </c>
      <c r="M35" s="2" t="str">
        <f>IF(L35="","",IF(ISNUMBER(MATCH(L35,$L$5:L34,0)),MATCH(L35,$L$5:L34,0)-1,""))</f>
        <v/>
      </c>
      <c r="N35" s="2" t="str">
        <f t="shared" si="16"/>
        <v/>
      </c>
      <c r="O35" s="2" t="str">
        <f t="shared" si="17"/>
        <v/>
      </c>
      <c r="Q35" s="2" t="str">
        <f t="shared" si="18"/>
        <v/>
      </c>
      <c r="R35" s="2" t="str">
        <f t="shared" si="19"/>
        <v/>
      </c>
      <c r="S35" s="2" t="str">
        <f t="shared" si="20"/>
        <v/>
      </c>
      <c r="T35" s="45"/>
      <c r="U35" s="2"/>
      <c r="V35" s="2"/>
      <c r="W35" s="2" t="str">
        <f t="shared" si="21"/>
        <v/>
      </c>
      <c r="X35" s="2" t="str">
        <f t="shared" si="22"/>
        <v/>
      </c>
      <c r="Y35" s="2" t="str">
        <f t="shared" si="23"/>
        <v/>
      </c>
      <c r="Z35" s="2" t="str">
        <f t="shared" si="24"/>
        <v/>
      </c>
      <c r="AC35" s="1" t="str">
        <f>""&amp;INDEX(AdvancedTreemap!$B$7:$B$506,$B35,1)</f>
        <v/>
      </c>
      <c r="AD35" s="1" t="str">
        <f>IF(AD$4="","",IF(AND(LEN(INDEX(AdvancedTreemap!$C$7:$F$506,$B35,AD$4))=0,INDEX($AD$3:$AG$3,1,AD$4)&gt;0),"-",""&amp;INDEX(AdvancedTreemap!$C$7:$F$506,$B35,AD$4)))</f>
        <v>-</v>
      </c>
      <c r="AE35" s="1" t="str">
        <f>IF(AE$4="","",IF(AND(LEN(INDEX(AdvancedTreemap!$C$7:$F$506,$B35,AE$4))=0,INDEX($AD$3:$AG$3,1,AE$4)&gt;0),"-",""&amp;INDEX(AdvancedTreemap!$C$7:$F$506,$B35,AE$4)))</f>
        <v>-</v>
      </c>
      <c r="AF35" s="1" t="str">
        <f>IF(AF$4="","",IF(AND(LEN(INDEX(AdvancedTreemap!$C$7:$F$506,$B35,AF$4))=0,INDEX($AD$3:$AG$3,1,AF$4)&gt;0),"-",""&amp;INDEX(AdvancedTreemap!$C$7:$F$506,$B35,AF$4)))</f>
        <v/>
      </c>
      <c r="AG35" s="1" t="str">
        <f>IF(AG$4="","",IF(AND(LEN(INDEX(AdvancedTreemap!$C$7:$F$506,$B35,AG$4))=0,INDEX($AD$3:$AG$3,1,AG$4)&gt;0),"-",""&amp;INDEX(AdvancedTreemap!$C$7:$F$506,$B35,AG$4)))</f>
        <v/>
      </c>
      <c r="AH35" s="1">
        <f>IF(INDEX(AdvancedTreemap!G$7:G$506,$B35,1)="",1,INDEX(AdvancedTreemap!G$7:G$506,$B35,1))</f>
        <v>1</v>
      </c>
      <c r="AI35" s="2" t="str">
        <f>IF(AC35="","",IFERROR(MATCH(AC35,$AC$6:AC35,0)+MATCH(AD35,$AD$6:AD35,0)/1000 +MATCH(AE35,$AE$6:AE35,0)/1000000+MATCH(AF35,$AF$6:AF35,0)/100000000+MATCH(AG35,$AG$6:AG35,0)/100000000+B35/100000000000,""))</f>
        <v/>
      </c>
      <c r="AJ35" s="2" t="str">
        <f t="shared" si="25"/>
        <v/>
      </c>
      <c r="AK35" s="2" t="str">
        <f t="shared" si="26"/>
        <v/>
      </c>
      <c r="AL35" s="2" t="str">
        <f t="shared" si="27"/>
        <v/>
      </c>
      <c r="AM35" s="2" t="str">
        <f t="shared" si="28"/>
        <v/>
      </c>
      <c r="AN35" s="2" t="str">
        <f t="shared" si="29"/>
        <v/>
      </c>
      <c r="AO35" s="2" t="str">
        <f t="shared" si="30"/>
        <v/>
      </c>
      <c r="AP35" s="2" t="str">
        <f t="shared" si="31"/>
        <v/>
      </c>
      <c r="AQ35" s="2" t="str">
        <f t="shared" si="32"/>
        <v/>
      </c>
      <c r="AR35" s="2" t="str">
        <f t="shared" si="33"/>
        <v/>
      </c>
      <c r="AS35" s="2" t="str">
        <f>IF(AR35="","",IF(ISNUMBER(MATCH(AR35,$AR$5:AR34,0)),MATCH(AR35,$AR$5:AR34,0)-1,""))</f>
        <v/>
      </c>
      <c r="AT35" s="2" t="str">
        <f t="shared" si="34"/>
        <v/>
      </c>
      <c r="AU35" s="2" t="str">
        <f t="shared" si="35"/>
        <v/>
      </c>
      <c r="AW35" s="2" t="str">
        <f t="shared" si="36"/>
        <v/>
      </c>
      <c r="AX35" s="2" t="str">
        <f>TRIM(SUBSTITUTE(IF(AW35="","",IF(AdvancedTreemap!$G$5="Show",BC35&amp;"; ","")&amp;AY35&amp;"; "&amp;AZ35 &amp;"; "&amp;BA35&amp;"; "&amp;BB35),"; ;",""))</f>
        <v/>
      </c>
      <c r="AY35" s="2" t="str">
        <f t="shared" si="37"/>
        <v/>
      </c>
      <c r="AZ35" s="2" t="str">
        <f t="shared" si="38"/>
        <v/>
      </c>
      <c r="BA35" s="2" t="str">
        <f t="shared" si="39"/>
        <v/>
      </c>
      <c r="BB35" s="2" t="str">
        <f t="shared" si="40"/>
        <v/>
      </c>
      <c r="BC35" s="2" t="str">
        <f t="shared" si="41"/>
        <v/>
      </c>
      <c r="BD35" s="45"/>
      <c r="BF35" s="44" t="str">
        <f t="shared" si="42"/>
        <v/>
      </c>
      <c r="BG35" s="44" t="str">
        <f t="shared" si="43"/>
        <v/>
      </c>
      <c r="BH35" s="44" t="str">
        <f t="shared" si="2"/>
        <v/>
      </c>
      <c r="BI35" s="44" t="str">
        <f t="shared" si="3"/>
        <v/>
      </c>
      <c r="BJ35" s="44" t="str">
        <f t="shared" si="4"/>
        <v/>
      </c>
      <c r="BK35" s="44" t="str">
        <f t="shared" si="5"/>
        <v/>
      </c>
      <c r="BL35" s="44" t="str">
        <f t="shared" si="6"/>
        <v/>
      </c>
      <c r="BM35" s="44" t="str">
        <f t="shared" si="7"/>
        <v/>
      </c>
      <c r="BN35" s="44" t="str">
        <f t="shared" si="8"/>
        <v/>
      </c>
      <c r="BO35" s="1" t="str">
        <f t="shared" si="9"/>
        <v/>
      </c>
    </row>
    <row r="36" spans="2:67" x14ac:dyDescent="0.25">
      <c r="B36" s="2">
        <v>31</v>
      </c>
      <c r="C36" s="2" t="str">
        <f>""&amp;INDEX(BasicTreemap!B$6:B$505,$B36,1)</f>
        <v/>
      </c>
      <c r="D36" s="2" t="str">
        <f>IF(AND(C36&lt;&gt;"",LEN(INDEX(BasicTreemap!C$6:C$505,$B36,1))=0),"-",""&amp;INDEX(BasicTreemap!C$6:C$505,$B36,1))</f>
        <v/>
      </c>
      <c r="E36" s="2">
        <f>IF(INDEX(BasicTreemap!D$6:D$505,$B36,1)="",1,INDEX(BasicTreemap!D$6:D$505,$B36,1))</f>
        <v>1</v>
      </c>
      <c r="F36" s="2" t="str">
        <f>IF(C36="","",IFERROR(MATCH(C36,$C$6:C36,0)+MATCH(D36,$D$6:D36,0)/1000 +B36/100000,""))</f>
        <v/>
      </c>
      <c r="G36" s="2" t="str">
        <f t="shared" si="10"/>
        <v/>
      </c>
      <c r="H36" s="2" t="str">
        <f t="shared" si="11"/>
        <v/>
      </c>
      <c r="I36" s="2" t="str">
        <f t="shared" si="12"/>
        <v/>
      </c>
      <c r="J36" s="2" t="str">
        <f t="shared" si="13"/>
        <v/>
      </c>
      <c r="K36" s="2" t="str">
        <f t="shared" si="14"/>
        <v/>
      </c>
      <c r="L36" s="2" t="str">
        <f t="shared" si="15"/>
        <v/>
      </c>
      <c r="M36" s="2" t="str">
        <f>IF(L36="","",IF(ISNUMBER(MATCH(L36,$L$5:L35,0)),MATCH(L36,$L$5:L35,0)-1,""))</f>
        <v/>
      </c>
      <c r="N36" s="2" t="str">
        <f t="shared" si="16"/>
        <v/>
      </c>
      <c r="O36" s="2" t="str">
        <f t="shared" si="17"/>
        <v/>
      </c>
      <c r="Q36" s="2" t="str">
        <f t="shared" si="18"/>
        <v/>
      </c>
      <c r="R36" s="2" t="str">
        <f t="shared" si="19"/>
        <v/>
      </c>
      <c r="S36" s="2" t="str">
        <f t="shared" si="20"/>
        <v/>
      </c>
      <c r="T36" s="45"/>
      <c r="U36" s="2"/>
      <c r="V36" s="2"/>
      <c r="W36" s="2" t="str">
        <f t="shared" si="21"/>
        <v/>
      </c>
      <c r="X36" s="2" t="str">
        <f t="shared" si="22"/>
        <v/>
      </c>
      <c r="Y36" s="2" t="str">
        <f t="shared" si="23"/>
        <v/>
      </c>
      <c r="Z36" s="2" t="str">
        <f t="shared" si="24"/>
        <v/>
      </c>
      <c r="AC36" s="1" t="str">
        <f>""&amp;INDEX(AdvancedTreemap!$B$7:$B$506,$B36,1)</f>
        <v/>
      </c>
      <c r="AD36" s="1" t="str">
        <f>IF(AD$4="","",IF(AND(LEN(INDEX(AdvancedTreemap!$C$7:$F$506,$B36,AD$4))=0,INDEX($AD$3:$AG$3,1,AD$4)&gt;0),"-",""&amp;INDEX(AdvancedTreemap!$C$7:$F$506,$B36,AD$4)))</f>
        <v>-</v>
      </c>
      <c r="AE36" s="1" t="str">
        <f>IF(AE$4="","",IF(AND(LEN(INDEX(AdvancedTreemap!$C$7:$F$506,$B36,AE$4))=0,INDEX($AD$3:$AG$3,1,AE$4)&gt;0),"-",""&amp;INDEX(AdvancedTreemap!$C$7:$F$506,$B36,AE$4)))</f>
        <v>-</v>
      </c>
      <c r="AF36" s="1" t="str">
        <f>IF(AF$4="","",IF(AND(LEN(INDEX(AdvancedTreemap!$C$7:$F$506,$B36,AF$4))=0,INDEX($AD$3:$AG$3,1,AF$4)&gt;0),"-",""&amp;INDEX(AdvancedTreemap!$C$7:$F$506,$B36,AF$4)))</f>
        <v/>
      </c>
      <c r="AG36" s="1" t="str">
        <f>IF(AG$4="","",IF(AND(LEN(INDEX(AdvancedTreemap!$C$7:$F$506,$B36,AG$4))=0,INDEX($AD$3:$AG$3,1,AG$4)&gt;0),"-",""&amp;INDEX(AdvancedTreemap!$C$7:$F$506,$B36,AG$4)))</f>
        <v/>
      </c>
      <c r="AH36" s="1">
        <f>IF(INDEX(AdvancedTreemap!G$7:G$506,$B36,1)="",1,INDEX(AdvancedTreemap!G$7:G$506,$B36,1))</f>
        <v>1</v>
      </c>
      <c r="AI36" s="2" t="str">
        <f>IF(AC36="","",IFERROR(MATCH(AC36,$AC$6:AC36,0)+MATCH(AD36,$AD$6:AD36,0)/1000 +MATCH(AE36,$AE$6:AE36,0)/1000000+MATCH(AF36,$AF$6:AF36,0)/100000000+MATCH(AG36,$AG$6:AG36,0)/100000000+B36/100000000000,""))</f>
        <v/>
      </c>
      <c r="AJ36" s="2" t="str">
        <f t="shared" si="25"/>
        <v/>
      </c>
      <c r="AK36" s="2" t="str">
        <f t="shared" si="26"/>
        <v/>
      </c>
      <c r="AL36" s="2" t="str">
        <f t="shared" si="27"/>
        <v/>
      </c>
      <c r="AM36" s="2" t="str">
        <f t="shared" si="28"/>
        <v/>
      </c>
      <c r="AN36" s="2" t="str">
        <f t="shared" si="29"/>
        <v/>
      </c>
      <c r="AO36" s="2" t="str">
        <f t="shared" si="30"/>
        <v/>
      </c>
      <c r="AP36" s="2" t="str">
        <f t="shared" si="31"/>
        <v/>
      </c>
      <c r="AQ36" s="2" t="str">
        <f t="shared" si="32"/>
        <v/>
      </c>
      <c r="AR36" s="2" t="str">
        <f t="shared" si="33"/>
        <v/>
      </c>
      <c r="AS36" s="2" t="str">
        <f>IF(AR36="","",IF(ISNUMBER(MATCH(AR36,$AR$5:AR35,0)),MATCH(AR36,$AR$5:AR35,0)-1,""))</f>
        <v/>
      </c>
      <c r="AT36" s="2" t="str">
        <f t="shared" si="34"/>
        <v/>
      </c>
      <c r="AU36" s="2" t="str">
        <f t="shared" si="35"/>
        <v/>
      </c>
      <c r="AW36" s="2" t="str">
        <f t="shared" si="36"/>
        <v/>
      </c>
      <c r="AX36" s="2" t="str">
        <f>TRIM(SUBSTITUTE(IF(AW36="","",IF(AdvancedTreemap!$G$5="Show",BC36&amp;"; ","")&amp;AY36&amp;"; "&amp;AZ36 &amp;"; "&amp;BA36&amp;"; "&amp;BB36),"; ;",""))</f>
        <v/>
      </c>
      <c r="AY36" s="2" t="str">
        <f t="shared" si="37"/>
        <v/>
      </c>
      <c r="AZ36" s="2" t="str">
        <f t="shared" si="38"/>
        <v/>
      </c>
      <c r="BA36" s="2" t="str">
        <f t="shared" si="39"/>
        <v/>
      </c>
      <c r="BB36" s="2" t="str">
        <f t="shared" si="40"/>
        <v/>
      </c>
      <c r="BC36" s="2" t="str">
        <f t="shared" si="41"/>
        <v/>
      </c>
      <c r="BD36" s="45"/>
      <c r="BF36" s="44" t="str">
        <f t="shared" si="42"/>
        <v/>
      </c>
      <c r="BG36" s="44" t="str">
        <f t="shared" si="43"/>
        <v/>
      </c>
      <c r="BH36" s="44" t="str">
        <f t="shared" si="2"/>
        <v/>
      </c>
      <c r="BI36" s="44" t="str">
        <f t="shared" si="3"/>
        <v/>
      </c>
      <c r="BJ36" s="44" t="str">
        <f t="shared" si="4"/>
        <v/>
      </c>
      <c r="BK36" s="44" t="str">
        <f t="shared" si="5"/>
        <v/>
      </c>
      <c r="BL36" s="44" t="str">
        <f t="shared" si="6"/>
        <v/>
      </c>
      <c r="BM36" s="44" t="str">
        <f t="shared" si="7"/>
        <v/>
      </c>
      <c r="BN36" s="44" t="str">
        <f t="shared" si="8"/>
        <v/>
      </c>
      <c r="BO36" s="1" t="str">
        <f t="shared" si="9"/>
        <v/>
      </c>
    </row>
    <row r="37" spans="2:67" x14ac:dyDescent="0.25">
      <c r="B37" s="2">
        <v>32</v>
      </c>
      <c r="C37" s="2" t="str">
        <f>""&amp;INDEX(BasicTreemap!B$6:B$505,$B37,1)</f>
        <v/>
      </c>
      <c r="D37" s="2" t="str">
        <f>IF(AND(C37&lt;&gt;"",LEN(INDEX(BasicTreemap!C$6:C$505,$B37,1))=0),"-",""&amp;INDEX(BasicTreemap!C$6:C$505,$B37,1))</f>
        <v/>
      </c>
      <c r="E37" s="2">
        <f>IF(INDEX(BasicTreemap!D$6:D$505,$B37,1)="",1,INDEX(BasicTreemap!D$6:D$505,$B37,1))</f>
        <v>1</v>
      </c>
      <c r="F37" s="2" t="str">
        <f>IF(C37="","",IFERROR(MATCH(C37,$C$6:C37,0)+MATCH(D37,$D$6:D37,0)/1000 +B37/100000,""))</f>
        <v/>
      </c>
      <c r="G37" s="2" t="str">
        <f t="shared" si="10"/>
        <v/>
      </c>
      <c r="H37" s="2" t="str">
        <f t="shared" si="11"/>
        <v/>
      </c>
      <c r="I37" s="2" t="str">
        <f t="shared" si="12"/>
        <v/>
      </c>
      <c r="J37" s="2" t="str">
        <f t="shared" si="13"/>
        <v/>
      </c>
      <c r="K37" s="2" t="str">
        <f t="shared" si="14"/>
        <v/>
      </c>
      <c r="L37" s="2" t="str">
        <f t="shared" si="15"/>
        <v/>
      </c>
      <c r="M37" s="2" t="str">
        <f>IF(L37="","",IF(ISNUMBER(MATCH(L37,$L$5:L36,0)),MATCH(L37,$L$5:L36,0)-1,""))</f>
        <v/>
      </c>
      <c r="N37" s="2" t="str">
        <f t="shared" si="16"/>
        <v/>
      </c>
      <c r="O37" s="2" t="str">
        <f t="shared" si="17"/>
        <v/>
      </c>
      <c r="Q37" s="2" t="str">
        <f t="shared" si="18"/>
        <v/>
      </c>
      <c r="R37" s="2" t="str">
        <f t="shared" si="19"/>
        <v/>
      </c>
      <c r="S37" s="2" t="str">
        <f t="shared" si="20"/>
        <v/>
      </c>
      <c r="T37" s="45"/>
      <c r="U37" s="2"/>
      <c r="V37" s="2"/>
      <c r="W37" s="2" t="str">
        <f t="shared" si="21"/>
        <v/>
      </c>
      <c r="X37" s="2" t="str">
        <f t="shared" si="22"/>
        <v/>
      </c>
      <c r="Y37" s="2" t="str">
        <f t="shared" si="23"/>
        <v/>
      </c>
      <c r="Z37" s="2" t="str">
        <f t="shared" si="24"/>
        <v/>
      </c>
      <c r="AC37" s="1" t="str">
        <f>""&amp;INDEX(AdvancedTreemap!$B$7:$B$506,$B37,1)</f>
        <v/>
      </c>
      <c r="AD37" s="1" t="str">
        <f>IF(AD$4="","",IF(AND(LEN(INDEX(AdvancedTreemap!$C$7:$F$506,$B37,AD$4))=0,INDEX($AD$3:$AG$3,1,AD$4)&gt;0),"-",""&amp;INDEX(AdvancedTreemap!$C$7:$F$506,$B37,AD$4)))</f>
        <v>-</v>
      </c>
      <c r="AE37" s="1" t="str">
        <f>IF(AE$4="","",IF(AND(LEN(INDEX(AdvancedTreemap!$C$7:$F$506,$B37,AE$4))=0,INDEX($AD$3:$AG$3,1,AE$4)&gt;0),"-",""&amp;INDEX(AdvancedTreemap!$C$7:$F$506,$B37,AE$4)))</f>
        <v>-</v>
      </c>
      <c r="AF37" s="1" t="str">
        <f>IF(AF$4="","",IF(AND(LEN(INDEX(AdvancedTreemap!$C$7:$F$506,$B37,AF$4))=0,INDEX($AD$3:$AG$3,1,AF$4)&gt;0),"-",""&amp;INDEX(AdvancedTreemap!$C$7:$F$506,$B37,AF$4)))</f>
        <v/>
      </c>
      <c r="AG37" s="1" t="str">
        <f>IF(AG$4="","",IF(AND(LEN(INDEX(AdvancedTreemap!$C$7:$F$506,$B37,AG$4))=0,INDEX($AD$3:$AG$3,1,AG$4)&gt;0),"-",""&amp;INDEX(AdvancedTreemap!$C$7:$F$506,$B37,AG$4)))</f>
        <v/>
      </c>
      <c r="AH37" s="1">
        <f>IF(INDEX(AdvancedTreemap!G$7:G$506,$B37,1)="",1,INDEX(AdvancedTreemap!G$7:G$506,$B37,1))</f>
        <v>1</v>
      </c>
      <c r="AI37" s="2" t="str">
        <f>IF(AC37="","",IFERROR(MATCH(AC37,$AC$6:AC37,0)+MATCH(AD37,$AD$6:AD37,0)/1000 +MATCH(AE37,$AE$6:AE37,0)/1000000+MATCH(AF37,$AF$6:AF37,0)/100000000+MATCH(AG37,$AG$6:AG37,0)/100000000+B37/100000000000,""))</f>
        <v/>
      </c>
      <c r="AJ37" s="2" t="str">
        <f t="shared" si="25"/>
        <v/>
      </c>
      <c r="AK37" s="2" t="str">
        <f t="shared" si="26"/>
        <v/>
      </c>
      <c r="AL37" s="2" t="str">
        <f t="shared" si="27"/>
        <v/>
      </c>
      <c r="AM37" s="2" t="str">
        <f t="shared" si="28"/>
        <v/>
      </c>
      <c r="AN37" s="2" t="str">
        <f t="shared" si="29"/>
        <v/>
      </c>
      <c r="AO37" s="2" t="str">
        <f t="shared" si="30"/>
        <v/>
      </c>
      <c r="AP37" s="2" t="str">
        <f t="shared" si="31"/>
        <v/>
      </c>
      <c r="AQ37" s="2" t="str">
        <f t="shared" si="32"/>
        <v/>
      </c>
      <c r="AR37" s="2" t="str">
        <f t="shared" si="33"/>
        <v/>
      </c>
      <c r="AS37" s="2" t="str">
        <f>IF(AR37="","",IF(ISNUMBER(MATCH(AR37,$AR$5:AR36,0)),MATCH(AR37,$AR$5:AR36,0)-1,""))</f>
        <v/>
      </c>
      <c r="AT37" s="2" t="str">
        <f t="shared" si="34"/>
        <v/>
      </c>
      <c r="AU37" s="2" t="str">
        <f t="shared" si="35"/>
        <v/>
      </c>
      <c r="AW37" s="2" t="str">
        <f t="shared" si="36"/>
        <v/>
      </c>
      <c r="AX37" s="2" t="str">
        <f>TRIM(SUBSTITUTE(IF(AW37="","",IF(AdvancedTreemap!$G$5="Show",BC37&amp;"; ","")&amp;AY37&amp;"; "&amp;AZ37 &amp;"; "&amp;BA37&amp;"; "&amp;BB37),"; ;",""))</f>
        <v/>
      </c>
      <c r="AY37" s="2" t="str">
        <f t="shared" si="37"/>
        <v/>
      </c>
      <c r="AZ37" s="2" t="str">
        <f t="shared" si="38"/>
        <v/>
      </c>
      <c r="BA37" s="2" t="str">
        <f t="shared" si="39"/>
        <v/>
      </c>
      <c r="BB37" s="2" t="str">
        <f t="shared" si="40"/>
        <v/>
      </c>
      <c r="BC37" s="2" t="str">
        <f t="shared" si="41"/>
        <v/>
      </c>
      <c r="BD37" s="45"/>
      <c r="BF37" s="44" t="str">
        <f t="shared" si="42"/>
        <v/>
      </c>
      <c r="BG37" s="44" t="str">
        <f t="shared" si="43"/>
        <v/>
      </c>
      <c r="BH37" s="44" t="str">
        <f t="shared" si="2"/>
        <v/>
      </c>
      <c r="BI37" s="44" t="str">
        <f t="shared" si="3"/>
        <v/>
      </c>
      <c r="BJ37" s="44" t="str">
        <f t="shared" si="4"/>
        <v/>
      </c>
      <c r="BK37" s="44" t="str">
        <f t="shared" si="5"/>
        <v/>
      </c>
      <c r="BL37" s="44" t="str">
        <f t="shared" si="6"/>
        <v/>
      </c>
      <c r="BM37" s="44" t="str">
        <f t="shared" si="7"/>
        <v/>
      </c>
      <c r="BN37" s="44" t="str">
        <f t="shared" si="8"/>
        <v/>
      </c>
      <c r="BO37" s="1" t="str">
        <f t="shared" si="9"/>
        <v/>
      </c>
    </row>
    <row r="38" spans="2:67" x14ac:dyDescent="0.25">
      <c r="B38" s="2">
        <v>33</v>
      </c>
      <c r="C38" s="2" t="str">
        <f>""&amp;INDEX(BasicTreemap!B$6:B$505,$B38,1)</f>
        <v/>
      </c>
      <c r="D38" s="2" t="str">
        <f>IF(AND(C38&lt;&gt;"",LEN(INDEX(BasicTreemap!C$6:C$505,$B38,1))=0),"-",""&amp;INDEX(BasicTreemap!C$6:C$505,$B38,1))</f>
        <v/>
      </c>
      <c r="E38" s="2">
        <f>IF(INDEX(BasicTreemap!D$6:D$505,$B38,1)="",1,INDEX(BasicTreemap!D$6:D$505,$B38,1))</f>
        <v>1</v>
      </c>
      <c r="F38" s="2" t="str">
        <f>IF(C38="","",IFERROR(MATCH(C38,$C$6:C38,0)+MATCH(D38,$D$6:D38,0)/1000 +B38/100000,""))</f>
        <v/>
      </c>
      <c r="G38" s="2" t="str">
        <f t="shared" si="10"/>
        <v/>
      </c>
      <c r="H38" s="2" t="str">
        <f t="shared" si="11"/>
        <v/>
      </c>
      <c r="I38" s="2" t="str">
        <f t="shared" si="12"/>
        <v/>
      </c>
      <c r="J38" s="2" t="str">
        <f t="shared" si="13"/>
        <v/>
      </c>
      <c r="K38" s="2" t="str">
        <f t="shared" si="14"/>
        <v/>
      </c>
      <c r="L38" s="2" t="str">
        <f t="shared" si="15"/>
        <v/>
      </c>
      <c r="M38" s="2" t="str">
        <f>IF(L38="","",IF(ISNUMBER(MATCH(L38,$L$5:L37,0)),MATCH(L38,$L$5:L37,0)-1,""))</f>
        <v/>
      </c>
      <c r="N38" s="2" t="str">
        <f t="shared" si="16"/>
        <v/>
      </c>
      <c r="O38" s="2" t="str">
        <f t="shared" si="17"/>
        <v/>
      </c>
      <c r="Q38" s="2" t="str">
        <f t="shared" si="18"/>
        <v/>
      </c>
      <c r="R38" s="2" t="str">
        <f t="shared" si="19"/>
        <v/>
      </c>
      <c r="S38" s="2" t="str">
        <f t="shared" si="20"/>
        <v/>
      </c>
      <c r="T38" s="45"/>
      <c r="U38" s="2"/>
      <c r="V38" s="2"/>
      <c r="W38" s="2" t="str">
        <f t="shared" si="21"/>
        <v/>
      </c>
      <c r="X38" s="2" t="str">
        <f t="shared" si="22"/>
        <v/>
      </c>
      <c r="Y38" s="2" t="str">
        <f t="shared" si="23"/>
        <v/>
      </c>
      <c r="Z38" s="2" t="str">
        <f t="shared" si="24"/>
        <v/>
      </c>
      <c r="AC38" s="1" t="str">
        <f>""&amp;INDEX(AdvancedTreemap!$B$7:$B$506,$B38,1)</f>
        <v/>
      </c>
      <c r="AD38" s="1" t="str">
        <f>IF(AD$4="","",IF(AND(LEN(INDEX(AdvancedTreemap!$C$7:$F$506,$B38,AD$4))=0,INDEX($AD$3:$AG$3,1,AD$4)&gt;0),"-",""&amp;INDEX(AdvancedTreemap!$C$7:$F$506,$B38,AD$4)))</f>
        <v>-</v>
      </c>
      <c r="AE38" s="1" t="str">
        <f>IF(AE$4="","",IF(AND(LEN(INDEX(AdvancedTreemap!$C$7:$F$506,$B38,AE$4))=0,INDEX($AD$3:$AG$3,1,AE$4)&gt;0),"-",""&amp;INDEX(AdvancedTreemap!$C$7:$F$506,$B38,AE$4)))</f>
        <v>-</v>
      </c>
      <c r="AF38" s="1" t="str">
        <f>IF(AF$4="","",IF(AND(LEN(INDEX(AdvancedTreemap!$C$7:$F$506,$B38,AF$4))=0,INDEX($AD$3:$AG$3,1,AF$4)&gt;0),"-",""&amp;INDEX(AdvancedTreemap!$C$7:$F$506,$B38,AF$4)))</f>
        <v/>
      </c>
      <c r="AG38" s="1" t="str">
        <f>IF(AG$4="","",IF(AND(LEN(INDEX(AdvancedTreemap!$C$7:$F$506,$B38,AG$4))=0,INDEX($AD$3:$AG$3,1,AG$4)&gt;0),"-",""&amp;INDEX(AdvancedTreemap!$C$7:$F$506,$B38,AG$4)))</f>
        <v/>
      </c>
      <c r="AH38" s="1">
        <f>IF(INDEX(AdvancedTreemap!G$7:G$506,$B38,1)="",1,INDEX(AdvancedTreemap!G$7:G$506,$B38,1))</f>
        <v>1</v>
      </c>
      <c r="AI38" s="2" t="str">
        <f>IF(AC38="","",IFERROR(MATCH(AC38,$AC$6:AC38,0)+MATCH(AD38,$AD$6:AD38,0)/1000 +MATCH(AE38,$AE$6:AE38,0)/1000000+MATCH(AF38,$AF$6:AF38,0)/100000000+MATCH(AG38,$AG$6:AG38,0)/100000000+B38/100000000000,""))</f>
        <v/>
      </c>
      <c r="AJ38" s="2" t="str">
        <f t="shared" si="25"/>
        <v/>
      </c>
      <c r="AK38" s="2" t="str">
        <f t="shared" si="26"/>
        <v/>
      </c>
      <c r="AL38" s="2" t="str">
        <f t="shared" si="27"/>
        <v/>
      </c>
      <c r="AM38" s="2" t="str">
        <f t="shared" si="28"/>
        <v/>
      </c>
      <c r="AN38" s="2" t="str">
        <f t="shared" si="29"/>
        <v/>
      </c>
      <c r="AO38" s="2" t="str">
        <f t="shared" si="30"/>
        <v/>
      </c>
      <c r="AP38" s="2" t="str">
        <f t="shared" si="31"/>
        <v/>
      </c>
      <c r="AQ38" s="2" t="str">
        <f t="shared" si="32"/>
        <v/>
      </c>
      <c r="AR38" s="2" t="str">
        <f t="shared" si="33"/>
        <v/>
      </c>
      <c r="AS38" s="2" t="str">
        <f>IF(AR38="","",IF(ISNUMBER(MATCH(AR38,$AR$5:AR37,0)),MATCH(AR38,$AR$5:AR37,0)-1,""))</f>
        <v/>
      </c>
      <c r="AT38" s="2" t="str">
        <f t="shared" si="34"/>
        <v/>
      </c>
      <c r="AU38" s="2" t="str">
        <f t="shared" si="35"/>
        <v/>
      </c>
      <c r="AW38" s="2" t="str">
        <f t="shared" si="36"/>
        <v/>
      </c>
      <c r="AX38" s="2" t="str">
        <f>TRIM(SUBSTITUTE(IF(AW38="","",IF(AdvancedTreemap!$G$5="Show",BC38&amp;"; ","")&amp;AY38&amp;"; "&amp;AZ38 &amp;"; "&amp;BA38&amp;"; "&amp;BB38),"; ;",""))</f>
        <v/>
      </c>
      <c r="AY38" s="2" t="str">
        <f t="shared" si="37"/>
        <v/>
      </c>
      <c r="AZ38" s="2" t="str">
        <f t="shared" si="38"/>
        <v/>
      </c>
      <c r="BA38" s="2" t="str">
        <f t="shared" si="39"/>
        <v/>
      </c>
      <c r="BB38" s="2" t="str">
        <f t="shared" si="40"/>
        <v/>
      </c>
      <c r="BC38" s="2" t="str">
        <f t="shared" si="41"/>
        <v/>
      </c>
      <c r="BD38" s="45"/>
      <c r="BF38" s="44" t="str">
        <f t="shared" si="42"/>
        <v/>
      </c>
      <c r="BG38" s="44" t="str">
        <f t="shared" si="43"/>
        <v/>
      </c>
      <c r="BH38" s="44" t="str">
        <f t="shared" si="2"/>
        <v/>
      </c>
      <c r="BI38" s="44" t="str">
        <f t="shared" si="3"/>
        <v/>
      </c>
      <c r="BJ38" s="44" t="str">
        <f t="shared" si="4"/>
        <v/>
      </c>
      <c r="BK38" s="44" t="str">
        <f t="shared" si="5"/>
        <v/>
      </c>
      <c r="BL38" s="44" t="str">
        <f t="shared" si="6"/>
        <v/>
      </c>
      <c r="BM38" s="44" t="str">
        <f t="shared" si="7"/>
        <v/>
      </c>
      <c r="BN38" s="44" t="str">
        <f t="shared" si="8"/>
        <v/>
      </c>
      <c r="BO38" s="1" t="str">
        <f t="shared" si="9"/>
        <v/>
      </c>
    </row>
    <row r="39" spans="2:67" x14ac:dyDescent="0.25">
      <c r="B39" s="2">
        <v>34</v>
      </c>
      <c r="C39" s="2" t="str">
        <f>""&amp;INDEX(BasicTreemap!B$6:B$505,$B39,1)</f>
        <v/>
      </c>
      <c r="D39" s="2" t="str">
        <f>IF(AND(C39&lt;&gt;"",LEN(INDEX(BasicTreemap!C$6:C$505,$B39,1))=0),"-",""&amp;INDEX(BasicTreemap!C$6:C$505,$B39,1))</f>
        <v/>
      </c>
      <c r="E39" s="2">
        <f>IF(INDEX(BasicTreemap!D$6:D$505,$B39,1)="",1,INDEX(BasicTreemap!D$6:D$505,$B39,1))</f>
        <v>1</v>
      </c>
      <c r="F39" s="2" t="str">
        <f>IF(C39="","",IFERROR(MATCH(C39,$C$6:C39,0)+MATCH(D39,$D$6:D39,0)/1000 +B39/100000,""))</f>
        <v/>
      </c>
      <c r="G39" s="2" t="str">
        <f t="shared" si="10"/>
        <v/>
      </c>
      <c r="H39" s="2" t="str">
        <f t="shared" si="11"/>
        <v/>
      </c>
      <c r="I39" s="2" t="str">
        <f t="shared" si="12"/>
        <v/>
      </c>
      <c r="J39" s="2" t="str">
        <f t="shared" si="13"/>
        <v/>
      </c>
      <c r="K39" s="2" t="str">
        <f t="shared" si="14"/>
        <v/>
      </c>
      <c r="L39" s="2" t="str">
        <f t="shared" si="15"/>
        <v/>
      </c>
      <c r="M39" s="2" t="str">
        <f>IF(L39="","",IF(ISNUMBER(MATCH(L39,$L$5:L38,0)),MATCH(L39,$L$5:L38,0)-1,""))</f>
        <v/>
      </c>
      <c r="N39" s="2" t="str">
        <f t="shared" si="16"/>
        <v/>
      </c>
      <c r="O39" s="2" t="str">
        <f t="shared" si="17"/>
        <v/>
      </c>
      <c r="Q39" s="2" t="str">
        <f t="shared" si="18"/>
        <v/>
      </c>
      <c r="R39" s="2" t="str">
        <f t="shared" si="19"/>
        <v/>
      </c>
      <c r="S39" s="2" t="str">
        <f t="shared" si="20"/>
        <v/>
      </c>
      <c r="T39" s="45"/>
      <c r="U39" s="2"/>
      <c r="V39" s="2"/>
      <c r="W39" s="2" t="str">
        <f t="shared" si="21"/>
        <v/>
      </c>
      <c r="X39" s="2" t="str">
        <f t="shared" si="22"/>
        <v/>
      </c>
      <c r="Y39" s="2" t="str">
        <f t="shared" si="23"/>
        <v/>
      </c>
      <c r="Z39" s="2" t="str">
        <f t="shared" si="24"/>
        <v/>
      </c>
      <c r="AC39" s="1" t="str">
        <f>""&amp;INDEX(AdvancedTreemap!$B$7:$B$506,$B39,1)</f>
        <v/>
      </c>
      <c r="AD39" s="1" t="str">
        <f>IF(AD$4="","",IF(AND(LEN(INDEX(AdvancedTreemap!$C$7:$F$506,$B39,AD$4))=0,INDEX($AD$3:$AG$3,1,AD$4)&gt;0),"-",""&amp;INDEX(AdvancedTreemap!$C$7:$F$506,$B39,AD$4)))</f>
        <v>-</v>
      </c>
      <c r="AE39" s="1" t="str">
        <f>IF(AE$4="","",IF(AND(LEN(INDEX(AdvancedTreemap!$C$7:$F$506,$B39,AE$4))=0,INDEX($AD$3:$AG$3,1,AE$4)&gt;0),"-",""&amp;INDEX(AdvancedTreemap!$C$7:$F$506,$B39,AE$4)))</f>
        <v>-</v>
      </c>
      <c r="AF39" s="1" t="str">
        <f>IF(AF$4="","",IF(AND(LEN(INDEX(AdvancedTreemap!$C$7:$F$506,$B39,AF$4))=0,INDEX($AD$3:$AG$3,1,AF$4)&gt;0),"-",""&amp;INDEX(AdvancedTreemap!$C$7:$F$506,$B39,AF$4)))</f>
        <v/>
      </c>
      <c r="AG39" s="1" t="str">
        <f>IF(AG$4="","",IF(AND(LEN(INDEX(AdvancedTreemap!$C$7:$F$506,$B39,AG$4))=0,INDEX($AD$3:$AG$3,1,AG$4)&gt;0),"-",""&amp;INDEX(AdvancedTreemap!$C$7:$F$506,$B39,AG$4)))</f>
        <v/>
      </c>
      <c r="AH39" s="1">
        <f>IF(INDEX(AdvancedTreemap!G$7:G$506,$B39,1)="",1,INDEX(AdvancedTreemap!G$7:G$506,$B39,1))</f>
        <v>1</v>
      </c>
      <c r="AI39" s="2" t="str">
        <f>IF(AC39="","",IFERROR(MATCH(AC39,$AC$6:AC39,0)+MATCH(AD39,$AD$6:AD39,0)/1000 +MATCH(AE39,$AE$6:AE39,0)/1000000+MATCH(AF39,$AF$6:AF39,0)/100000000+MATCH(AG39,$AG$6:AG39,0)/100000000+B39/100000000000,""))</f>
        <v/>
      </c>
      <c r="AJ39" s="2" t="str">
        <f t="shared" si="25"/>
        <v/>
      </c>
      <c r="AK39" s="2" t="str">
        <f t="shared" si="26"/>
        <v/>
      </c>
      <c r="AL39" s="2" t="str">
        <f t="shared" si="27"/>
        <v/>
      </c>
      <c r="AM39" s="2" t="str">
        <f t="shared" si="28"/>
        <v/>
      </c>
      <c r="AN39" s="2" t="str">
        <f t="shared" si="29"/>
        <v/>
      </c>
      <c r="AO39" s="2" t="str">
        <f t="shared" si="30"/>
        <v/>
      </c>
      <c r="AP39" s="2" t="str">
        <f t="shared" si="31"/>
        <v/>
      </c>
      <c r="AQ39" s="2" t="str">
        <f t="shared" si="32"/>
        <v/>
      </c>
      <c r="AR39" s="2" t="str">
        <f t="shared" si="33"/>
        <v/>
      </c>
      <c r="AS39" s="2" t="str">
        <f>IF(AR39="","",IF(ISNUMBER(MATCH(AR39,$AR$5:AR38,0)),MATCH(AR39,$AR$5:AR38,0)-1,""))</f>
        <v/>
      </c>
      <c r="AT39" s="2" t="str">
        <f t="shared" si="34"/>
        <v/>
      </c>
      <c r="AU39" s="2" t="str">
        <f t="shared" si="35"/>
        <v/>
      </c>
      <c r="AW39" s="2" t="str">
        <f t="shared" si="36"/>
        <v/>
      </c>
      <c r="AX39" s="2" t="str">
        <f>TRIM(SUBSTITUTE(IF(AW39="","",IF(AdvancedTreemap!$G$5="Show",BC39&amp;"; ","")&amp;AY39&amp;"; "&amp;AZ39 &amp;"; "&amp;BA39&amp;"; "&amp;BB39),"; ;",""))</f>
        <v/>
      </c>
      <c r="AY39" s="2" t="str">
        <f t="shared" si="37"/>
        <v/>
      </c>
      <c r="AZ39" s="2" t="str">
        <f t="shared" si="38"/>
        <v/>
      </c>
      <c r="BA39" s="2" t="str">
        <f t="shared" si="39"/>
        <v/>
      </c>
      <c r="BB39" s="2" t="str">
        <f t="shared" si="40"/>
        <v/>
      </c>
      <c r="BC39" s="2" t="str">
        <f t="shared" si="41"/>
        <v/>
      </c>
      <c r="BD39" s="45"/>
      <c r="BF39" s="44" t="str">
        <f t="shared" si="42"/>
        <v/>
      </c>
      <c r="BG39" s="44" t="str">
        <f t="shared" si="43"/>
        <v/>
      </c>
      <c r="BH39" s="44" t="str">
        <f t="shared" si="2"/>
        <v/>
      </c>
      <c r="BI39" s="44" t="str">
        <f t="shared" si="3"/>
        <v/>
      </c>
      <c r="BJ39" s="44" t="str">
        <f t="shared" si="4"/>
        <v/>
      </c>
      <c r="BK39" s="44" t="str">
        <f t="shared" si="5"/>
        <v/>
      </c>
      <c r="BL39" s="44" t="str">
        <f t="shared" si="6"/>
        <v/>
      </c>
      <c r="BM39" s="44" t="str">
        <f t="shared" si="7"/>
        <v/>
      </c>
      <c r="BN39" s="44" t="str">
        <f t="shared" si="8"/>
        <v/>
      </c>
      <c r="BO39" s="1" t="str">
        <f t="shared" si="9"/>
        <v/>
      </c>
    </row>
    <row r="40" spans="2:67" x14ac:dyDescent="0.25">
      <c r="B40" s="2">
        <v>35</v>
      </c>
      <c r="C40" s="2" t="str">
        <f>""&amp;INDEX(BasicTreemap!B$6:B$505,$B40,1)</f>
        <v/>
      </c>
      <c r="D40" s="2" t="str">
        <f>IF(AND(C40&lt;&gt;"",LEN(INDEX(BasicTreemap!C$6:C$505,$B40,1))=0),"-",""&amp;INDEX(BasicTreemap!C$6:C$505,$B40,1))</f>
        <v/>
      </c>
      <c r="E40" s="2">
        <f>IF(INDEX(BasicTreemap!D$6:D$505,$B40,1)="",1,INDEX(BasicTreemap!D$6:D$505,$B40,1))</f>
        <v>1</v>
      </c>
      <c r="F40" s="2" t="str">
        <f>IF(C40="","",IFERROR(MATCH(C40,$C$6:C40,0)+MATCH(D40,$D$6:D40,0)/1000 +B40/100000,""))</f>
        <v/>
      </c>
      <c r="G40" s="2" t="str">
        <f t="shared" si="10"/>
        <v/>
      </c>
      <c r="H40" s="2" t="str">
        <f t="shared" si="11"/>
        <v/>
      </c>
      <c r="I40" s="2" t="str">
        <f t="shared" si="12"/>
        <v/>
      </c>
      <c r="J40" s="2" t="str">
        <f t="shared" si="13"/>
        <v/>
      </c>
      <c r="K40" s="2" t="str">
        <f t="shared" si="14"/>
        <v/>
      </c>
      <c r="L40" s="2" t="str">
        <f t="shared" si="15"/>
        <v/>
      </c>
      <c r="M40" s="2" t="str">
        <f>IF(L40="","",IF(ISNUMBER(MATCH(L40,$L$5:L39,0)),MATCH(L40,$L$5:L39,0)-1,""))</f>
        <v/>
      </c>
      <c r="N40" s="2" t="str">
        <f t="shared" si="16"/>
        <v/>
      </c>
      <c r="O40" s="2" t="str">
        <f t="shared" si="17"/>
        <v/>
      </c>
      <c r="Q40" s="2" t="str">
        <f t="shared" si="18"/>
        <v/>
      </c>
      <c r="R40" s="2" t="str">
        <f t="shared" si="19"/>
        <v/>
      </c>
      <c r="S40" s="2" t="str">
        <f t="shared" si="20"/>
        <v/>
      </c>
      <c r="T40" s="45"/>
      <c r="U40" s="2"/>
      <c r="V40" s="2"/>
      <c r="W40" s="2" t="str">
        <f t="shared" si="21"/>
        <v/>
      </c>
      <c r="X40" s="2" t="str">
        <f t="shared" si="22"/>
        <v/>
      </c>
      <c r="Y40" s="2" t="str">
        <f t="shared" si="23"/>
        <v/>
      </c>
      <c r="Z40" s="2" t="str">
        <f t="shared" si="24"/>
        <v/>
      </c>
      <c r="AC40" s="1" t="str">
        <f>""&amp;INDEX(AdvancedTreemap!$B$7:$B$506,$B40,1)</f>
        <v/>
      </c>
      <c r="AD40" s="1" t="str">
        <f>IF(AD$4="","",IF(AND(LEN(INDEX(AdvancedTreemap!$C$7:$F$506,$B40,AD$4))=0,INDEX($AD$3:$AG$3,1,AD$4)&gt;0),"-",""&amp;INDEX(AdvancedTreemap!$C$7:$F$506,$B40,AD$4)))</f>
        <v>-</v>
      </c>
      <c r="AE40" s="1" t="str">
        <f>IF(AE$4="","",IF(AND(LEN(INDEX(AdvancedTreemap!$C$7:$F$506,$B40,AE$4))=0,INDEX($AD$3:$AG$3,1,AE$4)&gt;0),"-",""&amp;INDEX(AdvancedTreemap!$C$7:$F$506,$B40,AE$4)))</f>
        <v>-</v>
      </c>
      <c r="AF40" s="1" t="str">
        <f>IF(AF$4="","",IF(AND(LEN(INDEX(AdvancedTreemap!$C$7:$F$506,$B40,AF$4))=0,INDEX($AD$3:$AG$3,1,AF$4)&gt;0),"-",""&amp;INDEX(AdvancedTreemap!$C$7:$F$506,$B40,AF$4)))</f>
        <v/>
      </c>
      <c r="AG40" s="1" t="str">
        <f>IF(AG$4="","",IF(AND(LEN(INDEX(AdvancedTreemap!$C$7:$F$506,$B40,AG$4))=0,INDEX($AD$3:$AG$3,1,AG$4)&gt;0),"-",""&amp;INDEX(AdvancedTreemap!$C$7:$F$506,$B40,AG$4)))</f>
        <v/>
      </c>
      <c r="AH40" s="1">
        <f>IF(INDEX(AdvancedTreemap!G$7:G$506,$B40,1)="",1,INDEX(AdvancedTreemap!G$7:G$506,$B40,1))</f>
        <v>1</v>
      </c>
      <c r="AI40" s="2" t="str">
        <f>IF(AC40="","",IFERROR(MATCH(AC40,$AC$6:AC40,0)+MATCH(AD40,$AD$6:AD40,0)/1000 +MATCH(AE40,$AE$6:AE40,0)/1000000+MATCH(AF40,$AF$6:AF40,0)/100000000+MATCH(AG40,$AG$6:AG40,0)/100000000+B40/100000000000,""))</f>
        <v/>
      </c>
      <c r="AJ40" s="2" t="str">
        <f t="shared" si="25"/>
        <v/>
      </c>
      <c r="AK40" s="2" t="str">
        <f t="shared" si="26"/>
        <v/>
      </c>
      <c r="AL40" s="2" t="str">
        <f t="shared" si="27"/>
        <v/>
      </c>
      <c r="AM40" s="2" t="str">
        <f t="shared" si="28"/>
        <v/>
      </c>
      <c r="AN40" s="2" t="str">
        <f t="shared" si="29"/>
        <v/>
      </c>
      <c r="AO40" s="2" t="str">
        <f t="shared" si="30"/>
        <v/>
      </c>
      <c r="AP40" s="2" t="str">
        <f t="shared" si="31"/>
        <v/>
      </c>
      <c r="AQ40" s="2" t="str">
        <f t="shared" si="32"/>
        <v/>
      </c>
      <c r="AR40" s="2" t="str">
        <f t="shared" si="33"/>
        <v/>
      </c>
      <c r="AS40" s="2" t="str">
        <f>IF(AR40="","",IF(ISNUMBER(MATCH(AR40,$AR$5:AR39,0)),MATCH(AR40,$AR$5:AR39,0)-1,""))</f>
        <v/>
      </c>
      <c r="AT40" s="2" t="str">
        <f t="shared" si="34"/>
        <v/>
      </c>
      <c r="AU40" s="2" t="str">
        <f t="shared" si="35"/>
        <v/>
      </c>
      <c r="AW40" s="2" t="str">
        <f t="shared" si="36"/>
        <v/>
      </c>
      <c r="AX40" s="2" t="str">
        <f>TRIM(SUBSTITUTE(IF(AW40="","",IF(AdvancedTreemap!$G$5="Show",BC40&amp;"; ","")&amp;AY40&amp;"; "&amp;AZ40 &amp;"; "&amp;BA40&amp;"; "&amp;BB40),"; ;",""))</f>
        <v/>
      </c>
      <c r="AY40" s="2" t="str">
        <f t="shared" si="37"/>
        <v/>
      </c>
      <c r="AZ40" s="2" t="str">
        <f t="shared" si="38"/>
        <v/>
      </c>
      <c r="BA40" s="2" t="str">
        <f t="shared" si="39"/>
        <v/>
      </c>
      <c r="BB40" s="2" t="str">
        <f t="shared" si="40"/>
        <v/>
      </c>
      <c r="BC40" s="2" t="str">
        <f t="shared" si="41"/>
        <v/>
      </c>
      <c r="BD40" s="45"/>
      <c r="BF40" s="44" t="str">
        <f t="shared" si="42"/>
        <v/>
      </c>
      <c r="BG40" s="44" t="str">
        <f t="shared" si="43"/>
        <v/>
      </c>
      <c r="BH40" s="44" t="str">
        <f t="shared" si="2"/>
        <v/>
      </c>
      <c r="BI40" s="44" t="str">
        <f t="shared" si="3"/>
        <v/>
      </c>
      <c r="BJ40" s="44" t="str">
        <f t="shared" si="4"/>
        <v/>
      </c>
      <c r="BK40" s="44" t="str">
        <f t="shared" si="5"/>
        <v/>
      </c>
      <c r="BL40" s="44" t="str">
        <f t="shared" si="6"/>
        <v/>
      </c>
      <c r="BM40" s="44" t="str">
        <f t="shared" si="7"/>
        <v/>
      </c>
      <c r="BN40" s="44" t="str">
        <f t="shared" si="8"/>
        <v/>
      </c>
      <c r="BO40" s="1" t="str">
        <f t="shared" si="9"/>
        <v/>
      </c>
    </row>
    <row r="41" spans="2:67" x14ac:dyDescent="0.25">
      <c r="B41" s="2">
        <v>36</v>
      </c>
      <c r="C41" s="2" t="str">
        <f>""&amp;INDEX(BasicTreemap!B$6:B$505,$B41,1)</f>
        <v/>
      </c>
      <c r="D41" s="2" t="str">
        <f>IF(AND(C41&lt;&gt;"",LEN(INDEX(BasicTreemap!C$6:C$505,$B41,1))=0),"-",""&amp;INDEX(BasicTreemap!C$6:C$505,$B41,1))</f>
        <v/>
      </c>
      <c r="E41" s="2">
        <f>IF(INDEX(BasicTreemap!D$6:D$505,$B41,1)="",1,INDEX(BasicTreemap!D$6:D$505,$B41,1))</f>
        <v>1</v>
      </c>
      <c r="F41" s="2" t="str">
        <f>IF(C41="","",IFERROR(MATCH(C41,$C$6:C41,0)+MATCH(D41,$D$6:D41,0)/1000 +B41/100000,""))</f>
        <v/>
      </c>
      <c r="G41" s="2" t="str">
        <f t="shared" si="10"/>
        <v/>
      </c>
      <c r="H41" s="2" t="str">
        <f t="shared" si="11"/>
        <v/>
      </c>
      <c r="I41" s="2" t="str">
        <f t="shared" si="12"/>
        <v/>
      </c>
      <c r="J41" s="2" t="str">
        <f t="shared" si="13"/>
        <v/>
      </c>
      <c r="K41" s="2" t="str">
        <f t="shared" si="14"/>
        <v/>
      </c>
      <c r="L41" s="2" t="str">
        <f t="shared" si="15"/>
        <v/>
      </c>
      <c r="M41" s="2" t="str">
        <f>IF(L41="","",IF(ISNUMBER(MATCH(L41,$L$5:L40,0)),MATCH(L41,$L$5:L40,0)-1,""))</f>
        <v/>
      </c>
      <c r="N41" s="2" t="str">
        <f t="shared" si="16"/>
        <v/>
      </c>
      <c r="O41" s="2" t="str">
        <f t="shared" si="17"/>
        <v/>
      </c>
      <c r="Q41" s="2" t="str">
        <f t="shared" si="18"/>
        <v/>
      </c>
      <c r="R41" s="2" t="str">
        <f t="shared" si="19"/>
        <v/>
      </c>
      <c r="S41" s="2" t="str">
        <f t="shared" si="20"/>
        <v/>
      </c>
      <c r="T41" s="45"/>
      <c r="U41" s="2"/>
      <c r="V41" s="2"/>
      <c r="W41" s="2" t="str">
        <f t="shared" si="21"/>
        <v/>
      </c>
      <c r="X41" s="2" t="str">
        <f t="shared" si="22"/>
        <v/>
      </c>
      <c r="Y41" s="2" t="str">
        <f t="shared" si="23"/>
        <v/>
      </c>
      <c r="Z41" s="2" t="str">
        <f t="shared" si="24"/>
        <v/>
      </c>
      <c r="AC41" s="1" t="str">
        <f>""&amp;INDEX(AdvancedTreemap!$B$7:$B$506,$B41,1)</f>
        <v/>
      </c>
      <c r="AD41" s="1" t="str">
        <f>IF(AD$4="","",IF(AND(LEN(INDEX(AdvancedTreemap!$C$7:$F$506,$B41,AD$4))=0,INDEX($AD$3:$AG$3,1,AD$4)&gt;0),"-",""&amp;INDEX(AdvancedTreemap!$C$7:$F$506,$B41,AD$4)))</f>
        <v>-</v>
      </c>
      <c r="AE41" s="1" t="str">
        <f>IF(AE$4="","",IF(AND(LEN(INDEX(AdvancedTreemap!$C$7:$F$506,$B41,AE$4))=0,INDEX($AD$3:$AG$3,1,AE$4)&gt;0),"-",""&amp;INDEX(AdvancedTreemap!$C$7:$F$506,$B41,AE$4)))</f>
        <v>-</v>
      </c>
      <c r="AF41" s="1" t="str">
        <f>IF(AF$4="","",IF(AND(LEN(INDEX(AdvancedTreemap!$C$7:$F$506,$B41,AF$4))=0,INDEX($AD$3:$AG$3,1,AF$4)&gt;0),"-",""&amp;INDEX(AdvancedTreemap!$C$7:$F$506,$B41,AF$4)))</f>
        <v/>
      </c>
      <c r="AG41" s="1" t="str">
        <f>IF(AG$4="","",IF(AND(LEN(INDEX(AdvancedTreemap!$C$7:$F$506,$B41,AG$4))=0,INDEX($AD$3:$AG$3,1,AG$4)&gt;0),"-",""&amp;INDEX(AdvancedTreemap!$C$7:$F$506,$B41,AG$4)))</f>
        <v/>
      </c>
      <c r="AH41" s="1">
        <f>IF(INDEX(AdvancedTreemap!G$7:G$506,$B41,1)="",1,INDEX(AdvancedTreemap!G$7:G$506,$B41,1))</f>
        <v>1</v>
      </c>
      <c r="AI41" s="2" t="str">
        <f>IF(AC41="","",IFERROR(MATCH(AC41,$AC$6:AC41,0)+MATCH(AD41,$AD$6:AD41,0)/1000 +MATCH(AE41,$AE$6:AE41,0)/1000000+MATCH(AF41,$AF$6:AF41,0)/100000000+MATCH(AG41,$AG$6:AG41,0)/100000000+B41/100000000000,""))</f>
        <v/>
      </c>
      <c r="AJ41" s="2" t="str">
        <f t="shared" si="25"/>
        <v/>
      </c>
      <c r="AK41" s="2" t="str">
        <f t="shared" si="26"/>
        <v/>
      </c>
      <c r="AL41" s="2" t="str">
        <f t="shared" si="27"/>
        <v/>
      </c>
      <c r="AM41" s="2" t="str">
        <f t="shared" si="28"/>
        <v/>
      </c>
      <c r="AN41" s="2" t="str">
        <f t="shared" si="29"/>
        <v/>
      </c>
      <c r="AO41" s="2" t="str">
        <f t="shared" si="30"/>
        <v/>
      </c>
      <c r="AP41" s="2" t="str">
        <f t="shared" si="31"/>
        <v/>
      </c>
      <c r="AQ41" s="2" t="str">
        <f t="shared" si="32"/>
        <v/>
      </c>
      <c r="AR41" s="2" t="str">
        <f t="shared" si="33"/>
        <v/>
      </c>
      <c r="AS41" s="2" t="str">
        <f>IF(AR41="","",IF(ISNUMBER(MATCH(AR41,$AR$5:AR40,0)),MATCH(AR41,$AR$5:AR40,0)-1,""))</f>
        <v/>
      </c>
      <c r="AT41" s="2" t="str">
        <f t="shared" si="34"/>
        <v/>
      </c>
      <c r="AU41" s="2" t="str">
        <f t="shared" si="35"/>
        <v/>
      </c>
      <c r="AW41" s="2" t="str">
        <f t="shared" si="36"/>
        <v/>
      </c>
      <c r="AX41" s="2" t="str">
        <f>TRIM(SUBSTITUTE(IF(AW41="","",IF(AdvancedTreemap!$G$5="Show",BC41&amp;"; ","")&amp;AY41&amp;"; "&amp;AZ41 &amp;"; "&amp;BA41&amp;"; "&amp;BB41),"; ;",""))</f>
        <v/>
      </c>
      <c r="AY41" s="2" t="str">
        <f t="shared" si="37"/>
        <v/>
      </c>
      <c r="AZ41" s="2" t="str">
        <f t="shared" si="38"/>
        <v/>
      </c>
      <c r="BA41" s="2" t="str">
        <f t="shared" si="39"/>
        <v/>
      </c>
      <c r="BB41" s="2" t="str">
        <f t="shared" si="40"/>
        <v/>
      </c>
      <c r="BC41" s="2" t="str">
        <f t="shared" si="41"/>
        <v/>
      </c>
      <c r="BD41" s="45"/>
      <c r="BF41" s="44" t="str">
        <f t="shared" si="42"/>
        <v/>
      </c>
      <c r="BG41" s="44" t="str">
        <f t="shared" si="43"/>
        <v/>
      </c>
      <c r="BH41" s="44" t="str">
        <f t="shared" si="2"/>
        <v/>
      </c>
      <c r="BI41" s="44" t="str">
        <f t="shared" si="3"/>
        <v/>
      </c>
      <c r="BJ41" s="44" t="str">
        <f t="shared" si="4"/>
        <v/>
      </c>
      <c r="BK41" s="44" t="str">
        <f t="shared" si="5"/>
        <v/>
      </c>
      <c r="BL41" s="44" t="str">
        <f t="shared" si="6"/>
        <v/>
      </c>
      <c r="BM41" s="44" t="str">
        <f t="shared" si="7"/>
        <v/>
      </c>
      <c r="BN41" s="44" t="str">
        <f t="shared" si="8"/>
        <v/>
      </c>
      <c r="BO41" s="1" t="str">
        <f t="shared" si="9"/>
        <v/>
      </c>
    </row>
    <row r="42" spans="2:67" x14ac:dyDescent="0.25">
      <c r="B42" s="2">
        <v>37</v>
      </c>
      <c r="C42" s="2" t="str">
        <f>""&amp;INDEX(BasicTreemap!B$6:B$505,$B42,1)</f>
        <v/>
      </c>
      <c r="D42" s="2" t="str">
        <f>IF(AND(C42&lt;&gt;"",LEN(INDEX(BasicTreemap!C$6:C$505,$B42,1))=0),"-",""&amp;INDEX(BasicTreemap!C$6:C$505,$B42,1))</f>
        <v/>
      </c>
      <c r="E42" s="2">
        <f>IF(INDEX(BasicTreemap!D$6:D$505,$B42,1)="",1,INDEX(BasicTreemap!D$6:D$505,$B42,1))</f>
        <v>1</v>
      </c>
      <c r="F42" s="2" t="str">
        <f>IF(C42="","",IFERROR(MATCH(C42,$C$6:C42,0)+MATCH(D42,$D$6:D42,0)/1000 +B42/100000,""))</f>
        <v/>
      </c>
      <c r="G42" s="2" t="str">
        <f t="shared" si="10"/>
        <v/>
      </c>
      <c r="H42" s="2" t="str">
        <f t="shared" si="11"/>
        <v/>
      </c>
      <c r="I42" s="2" t="str">
        <f t="shared" si="12"/>
        <v/>
      </c>
      <c r="J42" s="2" t="str">
        <f t="shared" si="13"/>
        <v/>
      </c>
      <c r="K42" s="2" t="str">
        <f t="shared" si="14"/>
        <v/>
      </c>
      <c r="L42" s="2" t="str">
        <f t="shared" si="15"/>
        <v/>
      </c>
      <c r="M42" s="2" t="str">
        <f>IF(L42="","",IF(ISNUMBER(MATCH(L42,$L$5:L41,0)),MATCH(L42,$L$5:L41,0)-1,""))</f>
        <v/>
      </c>
      <c r="N42" s="2" t="str">
        <f t="shared" si="16"/>
        <v/>
      </c>
      <c r="O42" s="2" t="str">
        <f t="shared" si="17"/>
        <v/>
      </c>
      <c r="Q42" s="2" t="str">
        <f t="shared" si="18"/>
        <v/>
      </c>
      <c r="R42" s="2" t="str">
        <f t="shared" si="19"/>
        <v/>
      </c>
      <c r="S42" s="2" t="str">
        <f t="shared" si="20"/>
        <v/>
      </c>
      <c r="T42" s="45"/>
      <c r="U42" s="2"/>
      <c r="V42" s="2"/>
      <c r="W42" s="2" t="str">
        <f t="shared" si="21"/>
        <v/>
      </c>
      <c r="X42" s="2" t="str">
        <f t="shared" si="22"/>
        <v/>
      </c>
      <c r="Y42" s="2" t="str">
        <f t="shared" si="23"/>
        <v/>
      </c>
      <c r="Z42" s="2" t="str">
        <f t="shared" si="24"/>
        <v/>
      </c>
      <c r="AC42" s="1" t="str">
        <f>""&amp;INDEX(AdvancedTreemap!$B$7:$B$506,$B42,1)</f>
        <v/>
      </c>
      <c r="AD42" s="1" t="str">
        <f>IF(AD$4="","",IF(AND(LEN(INDEX(AdvancedTreemap!$C$7:$F$506,$B42,AD$4))=0,INDEX($AD$3:$AG$3,1,AD$4)&gt;0),"-",""&amp;INDEX(AdvancedTreemap!$C$7:$F$506,$B42,AD$4)))</f>
        <v>-</v>
      </c>
      <c r="AE42" s="1" t="str">
        <f>IF(AE$4="","",IF(AND(LEN(INDEX(AdvancedTreemap!$C$7:$F$506,$B42,AE$4))=0,INDEX($AD$3:$AG$3,1,AE$4)&gt;0),"-",""&amp;INDEX(AdvancedTreemap!$C$7:$F$506,$B42,AE$4)))</f>
        <v>-</v>
      </c>
      <c r="AF42" s="1" t="str">
        <f>IF(AF$4="","",IF(AND(LEN(INDEX(AdvancedTreemap!$C$7:$F$506,$B42,AF$4))=0,INDEX($AD$3:$AG$3,1,AF$4)&gt;0),"-",""&amp;INDEX(AdvancedTreemap!$C$7:$F$506,$B42,AF$4)))</f>
        <v/>
      </c>
      <c r="AG42" s="1" t="str">
        <f>IF(AG$4="","",IF(AND(LEN(INDEX(AdvancedTreemap!$C$7:$F$506,$B42,AG$4))=0,INDEX($AD$3:$AG$3,1,AG$4)&gt;0),"-",""&amp;INDEX(AdvancedTreemap!$C$7:$F$506,$B42,AG$4)))</f>
        <v/>
      </c>
      <c r="AH42" s="1">
        <f>IF(INDEX(AdvancedTreemap!G$7:G$506,$B42,1)="",1,INDEX(AdvancedTreemap!G$7:G$506,$B42,1))</f>
        <v>1</v>
      </c>
      <c r="AI42" s="2" t="str">
        <f>IF(AC42="","",IFERROR(MATCH(AC42,$AC$6:AC42,0)+MATCH(AD42,$AD$6:AD42,0)/1000 +MATCH(AE42,$AE$6:AE42,0)/1000000+MATCH(AF42,$AF$6:AF42,0)/100000000+MATCH(AG42,$AG$6:AG42,0)/100000000+B42/100000000000,""))</f>
        <v/>
      </c>
      <c r="AJ42" s="2" t="str">
        <f t="shared" si="25"/>
        <v/>
      </c>
      <c r="AK42" s="2" t="str">
        <f t="shared" si="26"/>
        <v/>
      </c>
      <c r="AL42" s="2" t="str">
        <f t="shared" si="27"/>
        <v/>
      </c>
      <c r="AM42" s="2" t="str">
        <f t="shared" si="28"/>
        <v/>
      </c>
      <c r="AN42" s="2" t="str">
        <f t="shared" si="29"/>
        <v/>
      </c>
      <c r="AO42" s="2" t="str">
        <f t="shared" si="30"/>
        <v/>
      </c>
      <c r="AP42" s="2" t="str">
        <f t="shared" si="31"/>
        <v/>
      </c>
      <c r="AQ42" s="2" t="str">
        <f t="shared" si="32"/>
        <v/>
      </c>
      <c r="AR42" s="2" t="str">
        <f t="shared" si="33"/>
        <v/>
      </c>
      <c r="AS42" s="2" t="str">
        <f>IF(AR42="","",IF(ISNUMBER(MATCH(AR42,$AR$5:AR41,0)),MATCH(AR42,$AR$5:AR41,0)-1,""))</f>
        <v/>
      </c>
      <c r="AT42" s="2" t="str">
        <f t="shared" si="34"/>
        <v/>
      </c>
      <c r="AU42" s="2" t="str">
        <f t="shared" si="35"/>
        <v/>
      </c>
      <c r="AW42" s="2" t="str">
        <f t="shared" si="36"/>
        <v/>
      </c>
      <c r="AX42" s="2" t="str">
        <f>TRIM(SUBSTITUTE(IF(AW42="","",IF(AdvancedTreemap!$G$5="Show",BC42&amp;"; ","")&amp;AY42&amp;"; "&amp;AZ42 &amp;"; "&amp;BA42&amp;"; "&amp;BB42),"; ;",""))</f>
        <v/>
      </c>
      <c r="AY42" s="2" t="str">
        <f t="shared" si="37"/>
        <v/>
      </c>
      <c r="AZ42" s="2" t="str">
        <f t="shared" si="38"/>
        <v/>
      </c>
      <c r="BA42" s="2" t="str">
        <f t="shared" si="39"/>
        <v/>
      </c>
      <c r="BB42" s="2" t="str">
        <f t="shared" si="40"/>
        <v/>
      </c>
      <c r="BC42" s="2" t="str">
        <f t="shared" si="41"/>
        <v/>
      </c>
      <c r="BD42" s="45"/>
      <c r="BF42" s="44" t="str">
        <f t="shared" si="42"/>
        <v/>
      </c>
      <c r="BG42" s="44" t="str">
        <f t="shared" si="43"/>
        <v/>
      </c>
      <c r="BH42" s="44" t="str">
        <f t="shared" si="2"/>
        <v/>
      </c>
      <c r="BI42" s="44" t="str">
        <f t="shared" si="3"/>
        <v/>
      </c>
      <c r="BJ42" s="44" t="str">
        <f t="shared" si="4"/>
        <v/>
      </c>
      <c r="BK42" s="44" t="str">
        <f t="shared" si="5"/>
        <v/>
      </c>
      <c r="BL42" s="44" t="str">
        <f t="shared" si="6"/>
        <v/>
      </c>
      <c r="BM42" s="44" t="str">
        <f t="shared" si="7"/>
        <v/>
      </c>
      <c r="BN42" s="44" t="str">
        <f t="shared" si="8"/>
        <v/>
      </c>
      <c r="BO42" s="1" t="str">
        <f t="shared" si="9"/>
        <v/>
      </c>
    </row>
    <row r="43" spans="2:67" x14ac:dyDescent="0.25">
      <c r="B43" s="2">
        <v>38</v>
      </c>
      <c r="C43" s="2" t="str">
        <f>""&amp;INDEX(BasicTreemap!B$6:B$505,$B43,1)</f>
        <v/>
      </c>
      <c r="D43" s="2" t="str">
        <f>IF(AND(C43&lt;&gt;"",LEN(INDEX(BasicTreemap!C$6:C$505,$B43,1))=0),"-",""&amp;INDEX(BasicTreemap!C$6:C$505,$B43,1))</f>
        <v/>
      </c>
      <c r="E43" s="2">
        <f>IF(INDEX(BasicTreemap!D$6:D$505,$B43,1)="",1,INDEX(BasicTreemap!D$6:D$505,$B43,1))</f>
        <v>1</v>
      </c>
      <c r="F43" s="2" t="str">
        <f>IF(C43="","",IFERROR(MATCH(C43,$C$6:C43,0)+MATCH(D43,$D$6:D43,0)/1000 +B43/100000,""))</f>
        <v/>
      </c>
      <c r="G43" s="2" t="str">
        <f t="shared" si="10"/>
        <v/>
      </c>
      <c r="H43" s="2" t="str">
        <f t="shared" si="11"/>
        <v/>
      </c>
      <c r="I43" s="2" t="str">
        <f t="shared" si="12"/>
        <v/>
      </c>
      <c r="J43" s="2" t="str">
        <f t="shared" si="13"/>
        <v/>
      </c>
      <c r="K43" s="2" t="str">
        <f t="shared" si="14"/>
        <v/>
      </c>
      <c r="L43" s="2" t="str">
        <f t="shared" si="15"/>
        <v/>
      </c>
      <c r="M43" s="2" t="str">
        <f>IF(L43="","",IF(ISNUMBER(MATCH(L43,$L$5:L42,0)),MATCH(L43,$L$5:L42,0)-1,""))</f>
        <v/>
      </c>
      <c r="N43" s="2" t="str">
        <f t="shared" si="16"/>
        <v/>
      </c>
      <c r="O43" s="2" t="str">
        <f t="shared" si="17"/>
        <v/>
      </c>
      <c r="Q43" s="2" t="str">
        <f t="shared" si="18"/>
        <v/>
      </c>
      <c r="R43" s="2" t="str">
        <f t="shared" si="19"/>
        <v/>
      </c>
      <c r="S43" s="2" t="str">
        <f t="shared" si="20"/>
        <v/>
      </c>
      <c r="T43" s="45"/>
      <c r="U43" s="2"/>
      <c r="V43" s="2"/>
      <c r="W43" s="2" t="str">
        <f t="shared" si="21"/>
        <v/>
      </c>
      <c r="X43" s="2" t="str">
        <f t="shared" si="22"/>
        <v/>
      </c>
      <c r="Y43" s="2" t="str">
        <f t="shared" si="23"/>
        <v/>
      </c>
      <c r="Z43" s="2" t="str">
        <f t="shared" si="24"/>
        <v/>
      </c>
      <c r="AC43" s="1" t="str">
        <f>""&amp;INDEX(AdvancedTreemap!$B$7:$B$506,$B43,1)</f>
        <v/>
      </c>
      <c r="AD43" s="1" t="str">
        <f>IF(AD$4="","",IF(AND(LEN(INDEX(AdvancedTreemap!$C$7:$F$506,$B43,AD$4))=0,INDEX($AD$3:$AG$3,1,AD$4)&gt;0),"-",""&amp;INDEX(AdvancedTreemap!$C$7:$F$506,$B43,AD$4)))</f>
        <v>-</v>
      </c>
      <c r="AE43" s="1" t="str">
        <f>IF(AE$4="","",IF(AND(LEN(INDEX(AdvancedTreemap!$C$7:$F$506,$B43,AE$4))=0,INDEX($AD$3:$AG$3,1,AE$4)&gt;0),"-",""&amp;INDEX(AdvancedTreemap!$C$7:$F$506,$B43,AE$4)))</f>
        <v>-</v>
      </c>
      <c r="AF43" s="1" t="str">
        <f>IF(AF$4="","",IF(AND(LEN(INDEX(AdvancedTreemap!$C$7:$F$506,$B43,AF$4))=0,INDEX($AD$3:$AG$3,1,AF$4)&gt;0),"-",""&amp;INDEX(AdvancedTreemap!$C$7:$F$506,$B43,AF$4)))</f>
        <v/>
      </c>
      <c r="AG43" s="1" t="str">
        <f>IF(AG$4="","",IF(AND(LEN(INDEX(AdvancedTreemap!$C$7:$F$506,$B43,AG$4))=0,INDEX($AD$3:$AG$3,1,AG$4)&gt;0),"-",""&amp;INDEX(AdvancedTreemap!$C$7:$F$506,$B43,AG$4)))</f>
        <v/>
      </c>
      <c r="AH43" s="1">
        <f>IF(INDEX(AdvancedTreemap!G$7:G$506,$B43,1)="",1,INDEX(AdvancedTreemap!G$7:G$506,$B43,1))</f>
        <v>1</v>
      </c>
      <c r="AI43" s="2" t="str">
        <f>IF(AC43="","",IFERROR(MATCH(AC43,$AC$6:AC43,0)+MATCH(AD43,$AD$6:AD43,0)/1000 +MATCH(AE43,$AE$6:AE43,0)/1000000+MATCH(AF43,$AF$6:AF43,0)/100000000+MATCH(AG43,$AG$6:AG43,0)/100000000+B43/100000000000,""))</f>
        <v/>
      </c>
      <c r="AJ43" s="2" t="str">
        <f t="shared" si="25"/>
        <v/>
      </c>
      <c r="AK43" s="2" t="str">
        <f t="shared" si="26"/>
        <v/>
      </c>
      <c r="AL43" s="2" t="str">
        <f t="shared" si="27"/>
        <v/>
      </c>
      <c r="AM43" s="2" t="str">
        <f t="shared" si="28"/>
        <v/>
      </c>
      <c r="AN43" s="2" t="str">
        <f t="shared" si="29"/>
        <v/>
      </c>
      <c r="AO43" s="2" t="str">
        <f t="shared" si="30"/>
        <v/>
      </c>
      <c r="AP43" s="2" t="str">
        <f t="shared" si="31"/>
        <v/>
      </c>
      <c r="AQ43" s="2" t="str">
        <f t="shared" si="32"/>
        <v/>
      </c>
      <c r="AR43" s="2" t="str">
        <f t="shared" si="33"/>
        <v/>
      </c>
      <c r="AS43" s="2" t="str">
        <f>IF(AR43="","",IF(ISNUMBER(MATCH(AR43,$AR$5:AR42,0)),MATCH(AR43,$AR$5:AR42,0)-1,""))</f>
        <v/>
      </c>
      <c r="AT43" s="2" t="str">
        <f t="shared" si="34"/>
        <v/>
      </c>
      <c r="AU43" s="2" t="str">
        <f t="shared" si="35"/>
        <v/>
      </c>
      <c r="AW43" s="2" t="str">
        <f t="shared" si="36"/>
        <v/>
      </c>
      <c r="AX43" s="2" t="str">
        <f>TRIM(SUBSTITUTE(IF(AW43="","",IF(AdvancedTreemap!$G$5="Show",BC43&amp;"; ","")&amp;AY43&amp;"; "&amp;AZ43 &amp;"; "&amp;BA43&amp;"; "&amp;BB43),"; ;",""))</f>
        <v/>
      </c>
      <c r="AY43" s="2" t="str">
        <f t="shared" si="37"/>
        <v/>
      </c>
      <c r="AZ43" s="2" t="str">
        <f t="shared" si="38"/>
        <v/>
      </c>
      <c r="BA43" s="2" t="str">
        <f t="shared" si="39"/>
        <v/>
      </c>
      <c r="BB43" s="2" t="str">
        <f t="shared" si="40"/>
        <v/>
      </c>
      <c r="BC43" s="2" t="str">
        <f t="shared" si="41"/>
        <v/>
      </c>
      <c r="BD43" s="45"/>
      <c r="BF43" s="44" t="str">
        <f t="shared" si="42"/>
        <v/>
      </c>
      <c r="BG43" s="44" t="str">
        <f t="shared" si="43"/>
        <v/>
      </c>
      <c r="BH43" s="44" t="str">
        <f t="shared" si="2"/>
        <v/>
      </c>
      <c r="BI43" s="44" t="str">
        <f t="shared" si="3"/>
        <v/>
      </c>
      <c r="BJ43" s="44" t="str">
        <f t="shared" si="4"/>
        <v/>
      </c>
      <c r="BK43" s="44" t="str">
        <f t="shared" si="5"/>
        <v/>
      </c>
      <c r="BL43" s="44" t="str">
        <f t="shared" si="6"/>
        <v/>
      </c>
      <c r="BM43" s="44" t="str">
        <f t="shared" si="7"/>
        <v/>
      </c>
      <c r="BN43" s="44" t="str">
        <f t="shared" si="8"/>
        <v/>
      </c>
      <c r="BO43" s="1" t="str">
        <f t="shared" si="9"/>
        <v/>
      </c>
    </row>
    <row r="44" spans="2:67" x14ac:dyDescent="0.25">
      <c r="B44" s="2">
        <v>39</v>
      </c>
      <c r="C44" s="2" t="str">
        <f>""&amp;INDEX(BasicTreemap!B$6:B$505,$B44,1)</f>
        <v/>
      </c>
      <c r="D44" s="2" t="str">
        <f>IF(AND(C44&lt;&gt;"",LEN(INDEX(BasicTreemap!C$6:C$505,$B44,1))=0),"-",""&amp;INDEX(BasicTreemap!C$6:C$505,$B44,1))</f>
        <v/>
      </c>
      <c r="E44" s="2">
        <f>IF(INDEX(BasicTreemap!D$6:D$505,$B44,1)="",1,INDEX(BasicTreemap!D$6:D$505,$B44,1))</f>
        <v>1</v>
      </c>
      <c r="F44" s="2" t="str">
        <f>IF(C44="","",IFERROR(MATCH(C44,$C$6:C44,0)+MATCH(D44,$D$6:D44,0)/1000 +B44/100000,""))</f>
        <v/>
      </c>
      <c r="G44" s="2" t="str">
        <f t="shared" si="10"/>
        <v/>
      </c>
      <c r="H44" s="2" t="str">
        <f t="shared" si="11"/>
        <v/>
      </c>
      <c r="I44" s="2" t="str">
        <f t="shared" si="12"/>
        <v/>
      </c>
      <c r="J44" s="2" t="str">
        <f t="shared" si="13"/>
        <v/>
      </c>
      <c r="K44" s="2" t="str">
        <f t="shared" si="14"/>
        <v/>
      </c>
      <c r="L44" s="2" t="str">
        <f t="shared" si="15"/>
        <v/>
      </c>
      <c r="M44" s="2" t="str">
        <f>IF(L44="","",IF(ISNUMBER(MATCH(L44,$L$5:L43,0)),MATCH(L44,$L$5:L43,0)-1,""))</f>
        <v/>
      </c>
      <c r="N44" s="2" t="str">
        <f t="shared" si="16"/>
        <v/>
      </c>
      <c r="O44" s="2" t="str">
        <f t="shared" si="17"/>
        <v/>
      </c>
      <c r="Q44" s="2" t="str">
        <f t="shared" si="18"/>
        <v/>
      </c>
      <c r="R44" s="2" t="str">
        <f t="shared" si="19"/>
        <v/>
      </c>
      <c r="S44" s="2" t="str">
        <f t="shared" si="20"/>
        <v/>
      </c>
      <c r="T44" s="45"/>
      <c r="U44" s="2"/>
      <c r="V44" s="2"/>
      <c r="W44" s="2" t="str">
        <f t="shared" si="21"/>
        <v/>
      </c>
      <c r="X44" s="2" t="str">
        <f t="shared" si="22"/>
        <v/>
      </c>
      <c r="Y44" s="2" t="str">
        <f t="shared" si="23"/>
        <v/>
      </c>
      <c r="Z44" s="2" t="str">
        <f t="shared" si="24"/>
        <v/>
      </c>
      <c r="AC44" s="1" t="str">
        <f>""&amp;INDEX(AdvancedTreemap!$B$7:$B$506,$B44,1)</f>
        <v/>
      </c>
      <c r="AD44" s="1" t="str">
        <f>IF(AD$4="","",IF(AND(LEN(INDEX(AdvancedTreemap!$C$7:$F$506,$B44,AD$4))=0,INDEX($AD$3:$AG$3,1,AD$4)&gt;0),"-",""&amp;INDEX(AdvancedTreemap!$C$7:$F$506,$B44,AD$4)))</f>
        <v>-</v>
      </c>
      <c r="AE44" s="1" t="str">
        <f>IF(AE$4="","",IF(AND(LEN(INDEX(AdvancedTreemap!$C$7:$F$506,$B44,AE$4))=0,INDEX($AD$3:$AG$3,1,AE$4)&gt;0),"-",""&amp;INDEX(AdvancedTreemap!$C$7:$F$506,$B44,AE$4)))</f>
        <v>-</v>
      </c>
      <c r="AF44" s="1" t="str">
        <f>IF(AF$4="","",IF(AND(LEN(INDEX(AdvancedTreemap!$C$7:$F$506,$B44,AF$4))=0,INDEX($AD$3:$AG$3,1,AF$4)&gt;0),"-",""&amp;INDEX(AdvancedTreemap!$C$7:$F$506,$B44,AF$4)))</f>
        <v/>
      </c>
      <c r="AG44" s="1" t="str">
        <f>IF(AG$4="","",IF(AND(LEN(INDEX(AdvancedTreemap!$C$7:$F$506,$B44,AG$4))=0,INDEX($AD$3:$AG$3,1,AG$4)&gt;0),"-",""&amp;INDEX(AdvancedTreemap!$C$7:$F$506,$B44,AG$4)))</f>
        <v/>
      </c>
      <c r="AH44" s="1">
        <f>IF(INDEX(AdvancedTreemap!G$7:G$506,$B44,1)="",1,INDEX(AdvancedTreemap!G$7:G$506,$B44,1))</f>
        <v>1</v>
      </c>
      <c r="AI44" s="2" t="str">
        <f>IF(AC44="","",IFERROR(MATCH(AC44,$AC$6:AC44,0)+MATCH(AD44,$AD$6:AD44,0)/1000 +MATCH(AE44,$AE$6:AE44,0)/1000000+MATCH(AF44,$AF$6:AF44,0)/100000000+MATCH(AG44,$AG$6:AG44,0)/100000000+B44/100000000000,""))</f>
        <v/>
      </c>
      <c r="AJ44" s="2" t="str">
        <f t="shared" si="25"/>
        <v/>
      </c>
      <c r="AK44" s="2" t="str">
        <f t="shared" si="26"/>
        <v/>
      </c>
      <c r="AL44" s="2" t="str">
        <f t="shared" si="27"/>
        <v/>
      </c>
      <c r="AM44" s="2" t="str">
        <f t="shared" si="28"/>
        <v/>
      </c>
      <c r="AN44" s="2" t="str">
        <f t="shared" si="29"/>
        <v/>
      </c>
      <c r="AO44" s="2" t="str">
        <f t="shared" si="30"/>
        <v/>
      </c>
      <c r="AP44" s="2" t="str">
        <f t="shared" si="31"/>
        <v/>
      </c>
      <c r="AQ44" s="2" t="str">
        <f t="shared" si="32"/>
        <v/>
      </c>
      <c r="AR44" s="2" t="str">
        <f t="shared" si="33"/>
        <v/>
      </c>
      <c r="AS44" s="2" t="str">
        <f>IF(AR44="","",IF(ISNUMBER(MATCH(AR44,$AR$5:AR43,0)),MATCH(AR44,$AR$5:AR43,0)-1,""))</f>
        <v/>
      </c>
      <c r="AT44" s="2" t="str">
        <f t="shared" si="34"/>
        <v/>
      </c>
      <c r="AU44" s="2" t="str">
        <f t="shared" si="35"/>
        <v/>
      </c>
      <c r="AW44" s="2" t="str">
        <f t="shared" si="36"/>
        <v/>
      </c>
      <c r="AX44" s="2" t="str">
        <f>TRIM(SUBSTITUTE(IF(AW44="","",IF(AdvancedTreemap!$G$5="Show",BC44&amp;"; ","")&amp;AY44&amp;"; "&amp;AZ44 &amp;"; "&amp;BA44&amp;"; "&amp;BB44),"; ;",""))</f>
        <v/>
      </c>
      <c r="AY44" s="2" t="str">
        <f t="shared" si="37"/>
        <v/>
      </c>
      <c r="AZ44" s="2" t="str">
        <f t="shared" si="38"/>
        <v/>
      </c>
      <c r="BA44" s="2" t="str">
        <f t="shared" si="39"/>
        <v/>
      </c>
      <c r="BB44" s="2" t="str">
        <f t="shared" si="40"/>
        <v/>
      </c>
      <c r="BC44" s="2" t="str">
        <f t="shared" si="41"/>
        <v/>
      </c>
      <c r="BD44" s="45"/>
      <c r="BF44" s="44" t="str">
        <f t="shared" si="42"/>
        <v/>
      </c>
      <c r="BG44" s="44" t="str">
        <f t="shared" si="43"/>
        <v/>
      </c>
      <c r="BH44" s="44" t="str">
        <f t="shared" si="2"/>
        <v/>
      </c>
      <c r="BI44" s="44" t="str">
        <f t="shared" si="3"/>
        <v/>
      </c>
      <c r="BJ44" s="44" t="str">
        <f t="shared" si="4"/>
        <v/>
      </c>
      <c r="BK44" s="44" t="str">
        <f t="shared" si="5"/>
        <v/>
      </c>
      <c r="BL44" s="44" t="str">
        <f t="shared" si="6"/>
        <v/>
      </c>
      <c r="BM44" s="44" t="str">
        <f t="shared" si="7"/>
        <v/>
      </c>
      <c r="BN44" s="44" t="str">
        <f t="shared" si="8"/>
        <v/>
      </c>
      <c r="BO44" s="1" t="str">
        <f t="shared" si="9"/>
        <v/>
      </c>
    </row>
    <row r="45" spans="2:67" x14ac:dyDescent="0.25">
      <c r="B45" s="2">
        <v>40</v>
      </c>
      <c r="C45" s="2" t="str">
        <f>""&amp;INDEX(BasicTreemap!B$6:B$505,$B45,1)</f>
        <v/>
      </c>
      <c r="D45" s="2" t="str">
        <f>IF(AND(C45&lt;&gt;"",LEN(INDEX(BasicTreemap!C$6:C$505,$B45,1))=0),"-",""&amp;INDEX(BasicTreemap!C$6:C$505,$B45,1))</f>
        <v/>
      </c>
      <c r="E45" s="2">
        <f>IF(INDEX(BasicTreemap!D$6:D$505,$B45,1)="",1,INDEX(BasicTreemap!D$6:D$505,$B45,1))</f>
        <v>1</v>
      </c>
      <c r="F45" s="2" t="str">
        <f>IF(C45="","",IFERROR(MATCH(C45,$C$6:C45,0)+MATCH(D45,$D$6:D45,0)/1000 +B45/100000,""))</f>
        <v/>
      </c>
      <c r="G45" s="2" t="str">
        <f t="shared" si="10"/>
        <v/>
      </c>
      <c r="H45" s="2" t="str">
        <f t="shared" si="11"/>
        <v/>
      </c>
      <c r="I45" s="2" t="str">
        <f t="shared" si="12"/>
        <v/>
      </c>
      <c r="J45" s="2" t="str">
        <f t="shared" si="13"/>
        <v/>
      </c>
      <c r="K45" s="2" t="str">
        <f t="shared" si="14"/>
        <v/>
      </c>
      <c r="L45" s="2" t="str">
        <f t="shared" si="15"/>
        <v/>
      </c>
      <c r="M45" s="2" t="str">
        <f>IF(L45="","",IF(ISNUMBER(MATCH(L45,$L$5:L44,0)),MATCH(L45,$L$5:L44,0)-1,""))</f>
        <v/>
      </c>
      <c r="N45" s="2" t="str">
        <f t="shared" si="16"/>
        <v/>
      </c>
      <c r="O45" s="2" t="str">
        <f t="shared" si="17"/>
        <v/>
      </c>
      <c r="Q45" s="2" t="str">
        <f t="shared" si="18"/>
        <v/>
      </c>
      <c r="R45" s="2" t="str">
        <f t="shared" si="19"/>
        <v/>
      </c>
      <c r="S45" s="2" t="str">
        <f t="shared" si="20"/>
        <v/>
      </c>
      <c r="T45" s="45"/>
      <c r="U45" s="2"/>
      <c r="V45" s="2"/>
      <c r="W45" s="2" t="str">
        <f t="shared" si="21"/>
        <v/>
      </c>
      <c r="X45" s="2" t="str">
        <f t="shared" si="22"/>
        <v/>
      </c>
      <c r="Y45" s="2" t="str">
        <f t="shared" si="23"/>
        <v/>
      </c>
      <c r="Z45" s="2" t="str">
        <f t="shared" si="24"/>
        <v/>
      </c>
      <c r="AC45" s="1" t="str">
        <f>""&amp;INDEX(AdvancedTreemap!$B$7:$B$506,$B45,1)</f>
        <v/>
      </c>
      <c r="AD45" s="1" t="str">
        <f>IF(AD$4="","",IF(AND(LEN(INDEX(AdvancedTreemap!$C$7:$F$506,$B45,AD$4))=0,INDEX($AD$3:$AG$3,1,AD$4)&gt;0),"-",""&amp;INDEX(AdvancedTreemap!$C$7:$F$506,$B45,AD$4)))</f>
        <v>-</v>
      </c>
      <c r="AE45" s="1" t="str">
        <f>IF(AE$4="","",IF(AND(LEN(INDEX(AdvancedTreemap!$C$7:$F$506,$B45,AE$4))=0,INDEX($AD$3:$AG$3,1,AE$4)&gt;0),"-",""&amp;INDEX(AdvancedTreemap!$C$7:$F$506,$B45,AE$4)))</f>
        <v>-</v>
      </c>
      <c r="AF45" s="1" t="str">
        <f>IF(AF$4="","",IF(AND(LEN(INDEX(AdvancedTreemap!$C$7:$F$506,$B45,AF$4))=0,INDEX($AD$3:$AG$3,1,AF$4)&gt;0),"-",""&amp;INDEX(AdvancedTreemap!$C$7:$F$506,$B45,AF$4)))</f>
        <v/>
      </c>
      <c r="AG45" s="1" t="str">
        <f>IF(AG$4="","",IF(AND(LEN(INDEX(AdvancedTreemap!$C$7:$F$506,$B45,AG$4))=0,INDEX($AD$3:$AG$3,1,AG$4)&gt;0),"-",""&amp;INDEX(AdvancedTreemap!$C$7:$F$506,$B45,AG$4)))</f>
        <v/>
      </c>
      <c r="AH45" s="1">
        <f>IF(INDEX(AdvancedTreemap!G$7:G$506,$B45,1)="",1,INDEX(AdvancedTreemap!G$7:G$506,$B45,1))</f>
        <v>1</v>
      </c>
      <c r="AI45" s="2" t="str">
        <f>IF(AC45="","",IFERROR(MATCH(AC45,$AC$6:AC45,0)+MATCH(AD45,$AD$6:AD45,0)/1000 +MATCH(AE45,$AE$6:AE45,0)/1000000+MATCH(AF45,$AF$6:AF45,0)/100000000+MATCH(AG45,$AG$6:AG45,0)/100000000+B45/100000000000,""))</f>
        <v/>
      </c>
      <c r="AJ45" s="2" t="str">
        <f t="shared" si="25"/>
        <v/>
      </c>
      <c r="AK45" s="2" t="str">
        <f t="shared" si="26"/>
        <v/>
      </c>
      <c r="AL45" s="2" t="str">
        <f t="shared" si="27"/>
        <v/>
      </c>
      <c r="AM45" s="2" t="str">
        <f t="shared" si="28"/>
        <v/>
      </c>
      <c r="AN45" s="2" t="str">
        <f t="shared" si="29"/>
        <v/>
      </c>
      <c r="AO45" s="2" t="str">
        <f t="shared" si="30"/>
        <v/>
      </c>
      <c r="AP45" s="2" t="str">
        <f t="shared" si="31"/>
        <v/>
      </c>
      <c r="AQ45" s="2" t="str">
        <f t="shared" si="32"/>
        <v/>
      </c>
      <c r="AR45" s="2" t="str">
        <f t="shared" si="33"/>
        <v/>
      </c>
      <c r="AS45" s="2" t="str">
        <f>IF(AR45="","",IF(ISNUMBER(MATCH(AR45,$AR$5:AR44,0)),MATCH(AR45,$AR$5:AR44,0)-1,""))</f>
        <v/>
      </c>
      <c r="AT45" s="2" t="str">
        <f t="shared" si="34"/>
        <v/>
      </c>
      <c r="AU45" s="2" t="str">
        <f t="shared" si="35"/>
        <v/>
      </c>
      <c r="AW45" s="2" t="str">
        <f t="shared" si="36"/>
        <v/>
      </c>
      <c r="AX45" s="2" t="str">
        <f>TRIM(SUBSTITUTE(IF(AW45="","",IF(AdvancedTreemap!$G$5="Show",BC45&amp;"; ","")&amp;AY45&amp;"; "&amp;AZ45 &amp;"; "&amp;BA45&amp;"; "&amp;BB45),"; ;",""))</f>
        <v/>
      </c>
      <c r="AY45" s="2" t="str">
        <f t="shared" si="37"/>
        <v/>
      </c>
      <c r="AZ45" s="2" t="str">
        <f t="shared" si="38"/>
        <v/>
      </c>
      <c r="BA45" s="2" t="str">
        <f t="shared" si="39"/>
        <v/>
      </c>
      <c r="BB45" s="2" t="str">
        <f t="shared" si="40"/>
        <v/>
      </c>
      <c r="BC45" s="2" t="str">
        <f t="shared" si="41"/>
        <v/>
      </c>
      <c r="BD45" s="45"/>
      <c r="BF45" s="44" t="str">
        <f t="shared" si="42"/>
        <v/>
      </c>
      <c r="BG45" s="44" t="str">
        <f t="shared" si="43"/>
        <v/>
      </c>
      <c r="BH45" s="44" t="str">
        <f t="shared" si="2"/>
        <v/>
      </c>
      <c r="BI45" s="44" t="str">
        <f t="shared" si="3"/>
        <v/>
      </c>
      <c r="BJ45" s="44" t="str">
        <f t="shared" si="4"/>
        <v/>
      </c>
      <c r="BK45" s="44" t="str">
        <f t="shared" si="5"/>
        <v/>
      </c>
      <c r="BL45" s="44" t="str">
        <f t="shared" si="6"/>
        <v/>
      </c>
      <c r="BM45" s="44" t="str">
        <f t="shared" si="7"/>
        <v/>
      </c>
      <c r="BN45" s="44" t="str">
        <f t="shared" si="8"/>
        <v/>
      </c>
      <c r="BO45" s="1" t="str">
        <f t="shared" si="9"/>
        <v/>
      </c>
    </row>
    <row r="46" spans="2:67" x14ac:dyDescent="0.25">
      <c r="B46" s="2">
        <v>41</v>
      </c>
      <c r="C46" s="2" t="str">
        <f>""&amp;INDEX(BasicTreemap!B$6:B$505,$B46,1)</f>
        <v/>
      </c>
      <c r="D46" s="2" t="str">
        <f>IF(AND(C46&lt;&gt;"",LEN(INDEX(BasicTreemap!C$6:C$505,$B46,1))=0),"-",""&amp;INDEX(BasicTreemap!C$6:C$505,$B46,1))</f>
        <v/>
      </c>
      <c r="E46" s="2">
        <f>IF(INDEX(BasicTreemap!D$6:D$505,$B46,1)="",1,INDEX(BasicTreemap!D$6:D$505,$B46,1))</f>
        <v>1</v>
      </c>
      <c r="F46" s="2" t="str">
        <f>IF(C46="","",IFERROR(MATCH(C46,$C$6:C46,0)+MATCH(D46,$D$6:D46,0)/1000 +B46/100000,""))</f>
        <v/>
      </c>
      <c r="G46" s="2" t="str">
        <f t="shared" si="10"/>
        <v/>
      </c>
      <c r="H46" s="2" t="str">
        <f t="shared" si="11"/>
        <v/>
      </c>
      <c r="I46" s="2" t="str">
        <f t="shared" si="12"/>
        <v/>
      </c>
      <c r="J46" s="2" t="str">
        <f t="shared" si="13"/>
        <v/>
      </c>
      <c r="K46" s="2" t="str">
        <f t="shared" si="14"/>
        <v/>
      </c>
      <c r="L46" s="2" t="str">
        <f t="shared" si="15"/>
        <v/>
      </c>
      <c r="M46" s="2" t="str">
        <f>IF(L46="","",IF(ISNUMBER(MATCH(L46,$L$5:L45,0)),MATCH(L46,$L$5:L45,0)-1,""))</f>
        <v/>
      </c>
      <c r="N46" s="2" t="str">
        <f t="shared" si="16"/>
        <v/>
      </c>
      <c r="O46" s="2" t="str">
        <f t="shared" si="17"/>
        <v/>
      </c>
      <c r="Q46" s="2" t="str">
        <f t="shared" si="18"/>
        <v/>
      </c>
      <c r="R46" s="2" t="str">
        <f t="shared" si="19"/>
        <v/>
      </c>
      <c r="S46" s="2" t="str">
        <f t="shared" si="20"/>
        <v/>
      </c>
      <c r="T46" s="45"/>
      <c r="U46" s="2"/>
      <c r="V46" s="2"/>
      <c r="W46" s="2" t="str">
        <f t="shared" si="21"/>
        <v/>
      </c>
      <c r="X46" s="2" t="str">
        <f t="shared" si="22"/>
        <v/>
      </c>
      <c r="Y46" s="2" t="str">
        <f t="shared" si="23"/>
        <v/>
      </c>
      <c r="Z46" s="2" t="str">
        <f t="shared" si="24"/>
        <v/>
      </c>
      <c r="AC46" s="1" t="str">
        <f>""&amp;INDEX(AdvancedTreemap!$B$7:$B$506,$B46,1)</f>
        <v/>
      </c>
      <c r="AD46" s="1" t="str">
        <f>IF(AD$4="","",IF(AND(LEN(INDEX(AdvancedTreemap!$C$7:$F$506,$B46,AD$4))=0,INDEX($AD$3:$AG$3,1,AD$4)&gt;0),"-",""&amp;INDEX(AdvancedTreemap!$C$7:$F$506,$B46,AD$4)))</f>
        <v>-</v>
      </c>
      <c r="AE46" s="1" t="str">
        <f>IF(AE$4="","",IF(AND(LEN(INDEX(AdvancedTreemap!$C$7:$F$506,$B46,AE$4))=0,INDEX($AD$3:$AG$3,1,AE$4)&gt;0),"-",""&amp;INDEX(AdvancedTreemap!$C$7:$F$506,$B46,AE$4)))</f>
        <v>-</v>
      </c>
      <c r="AF46" s="1" t="str">
        <f>IF(AF$4="","",IF(AND(LEN(INDEX(AdvancedTreemap!$C$7:$F$506,$B46,AF$4))=0,INDEX($AD$3:$AG$3,1,AF$4)&gt;0),"-",""&amp;INDEX(AdvancedTreemap!$C$7:$F$506,$B46,AF$4)))</f>
        <v/>
      </c>
      <c r="AG46" s="1" t="str">
        <f>IF(AG$4="","",IF(AND(LEN(INDEX(AdvancedTreemap!$C$7:$F$506,$B46,AG$4))=0,INDEX($AD$3:$AG$3,1,AG$4)&gt;0),"-",""&amp;INDEX(AdvancedTreemap!$C$7:$F$506,$B46,AG$4)))</f>
        <v/>
      </c>
      <c r="AH46" s="1">
        <f>IF(INDEX(AdvancedTreemap!G$7:G$506,$B46,1)="",1,INDEX(AdvancedTreemap!G$7:G$506,$B46,1))</f>
        <v>1</v>
      </c>
      <c r="AI46" s="2" t="str">
        <f>IF(AC46="","",IFERROR(MATCH(AC46,$AC$6:AC46,0)+MATCH(AD46,$AD$6:AD46,0)/1000 +MATCH(AE46,$AE$6:AE46,0)/1000000+MATCH(AF46,$AF$6:AF46,0)/100000000+MATCH(AG46,$AG$6:AG46,0)/100000000+B46/100000000000,""))</f>
        <v/>
      </c>
      <c r="AJ46" s="2" t="str">
        <f t="shared" si="25"/>
        <v/>
      </c>
      <c r="AK46" s="2" t="str">
        <f t="shared" si="26"/>
        <v/>
      </c>
      <c r="AL46" s="2" t="str">
        <f t="shared" si="27"/>
        <v/>
      </c>
      <c r="AM46" s="2" t="str">
        <f t="shared" si="28"/>
        <v/>
      </c>
      <c r="AN46" s="2" t="str">
        <f t="shared" si="29"/>
        <v/>
      </c>
      <c r="AO46" s="2" t="str">
        <f t="shared" si="30"/>
        <v/>
      </c>
      <c r="AP46" s="2" t="str">
        <f t="shared" si="31"/>
        <v/>
      </c>
      <c r="AQ46" s="2" t="str">
        <f t="shared" si="32"/>
        <v/>
      </c>
      <c r="AR46" s="2" t="str">
        <f t="shared" si="33"/>
        <v/>
      </c>
      <c r="AS46" s="2" t="str">
        <f>IF(AR46="","",IF(ISNUMBER(MATCH(AR46,$AR$5:AR45,0)),MATCH(AR46,$AR$5:AR45,0)-1,""))</f>
        <v/>
      </c>
      <c r="AT46" s="2" t="str">
        <f t="shared" si="34"/>
        <v/>
      </c>
      <c r="AU46" s="2" t="str">
        <f t="shared" si="35"/>
        <v/>
      </c>
      <c r="AW46" s="2" t="str">
        <f t="shared" si="36"/>
        <v/>
      </c>
      <c r="AX46" s="2" t="str">
        <f>TRIM(SUBSTITUTE(IF(AW46="","",IF(AdvancedTreemap!$G$5="Show",BC46&amp;"; ","")&amp;AY46&amp;"; "&amp;AZ46 &amp;"; "&amp;BA46&amp;"; "&amp;BB46),"; ;",""))</f>
        <v/>
      </c>
      <c r="AY46" s="2" t="str">
        <f t="shared" si="37"/>
        <v/>
      </c>
      <c r="AZ46" s="2" t="str">
        <f t="shared" si="38"/>
        <v/>
      </c>
      <c r="BA46" s="2" t="str">
        <f t="shared" si="39"/>
        <v/>
      </c>
      <c r="BB46" s="2" t="str">
        <f t="shared" si="40"/>
        <v/>
      </c>
      <c r="BC46" s="2" t="str">
        <f t="shared" si="41"/>
        <v/>
      </c>
      <c r="BD46" s="45"/>
      <c r="BF46" s="44" t="str">
        <f t="shared" si="42"/>
        <v/>
      </c>
      <c r="BG46" s="44" t="str">
        <f t="shared" si="43"/>
        <v/>
      </c>
      <c r="BH46" s="44" t="str">
        <f t="shared" si="2"/>
        <v/>
      </c>
      <c r="BI46" s="44" t="str">
        <f t="shared" si="3"/>
        <v/>
      </c>
      <c r="BJ46" s="44" t="str">
        <f t="shared" si="4"/>
        <v/>
      </c>
      <c r="BK46" s="44" t="str">
        <f t="shared" si="5"/>
        <v/>
      </c>
      <c r="BL46" s="44" t="str">
        <f t="shared" si="6"/>
        <v/>
      </c>
      <c r="BM46" s="44" t="str">
        <f t="shared" si="7"/>
        <v/>
      </c>
      <c r="BN46" s="44" t="str">
        <f t="shared" si="8"/>
        <v/>
      </c>
      <c r="BO46" s="1" t="str">
        <f t="shared" si="9"/>
        <v/>
      </c>
    </row>
    <row r="47" spans="2:67" x14ac:dyDescent="0.25">
      <c r="B47" s="2">
        <v>42</v>
      </c>
      <c r="C47" s="2" t="str">
        <f>""&amp;INDEX(BasicTreemap!B$6:B$505,$B47,1)</f>
        <v/>
      </c>
      <c r="D47" s="2" t="str">
        <f>IF(AND(C47&lt;&gt;"",LEN(INDEX(BasicTreemap!C$6:C$505,$B47,1))=0),"-",""&amp;INDEX(BasicTreemap!C$6:C$505,$B47,1))</f>
        <v/>
      </c>
      <c r="E47" s="2">
        <f>IF(INDEX(BasicTreemap!D$6:D$505,$B47,1)="",1,INDEX(BasicTreemap!D$6:D$505,$B47,1))</f>
        <v>1</v>
      </c>
      <c r="F47" s="2" t="str">
        <f>IF(C47="","",IFERROR(MATCH(C47,$C$6:C47,0)+MATCH(D47,$D$6:D47,0)/1000 +B47/100000,""))</f>
        <v/>
      </c>
      <c r="G47" s="2" t="str">
        <f t="shared" si="10"/>
        <v/>
      </c>
      <c r="H47" s="2" t="str">
        <f t="shared" si="11"/>
        <v/>
      </c>
      <c r="I47" s="2" t="str">
        <f t="shared" si="12"/>
        <v/>
      </c>
      <c r="J47" s="2" t="str">
        <f t="shared" si="13"/>
        <v/>
      </c>
      <c r="K47" s="2" t="str">
        <f t="shared" si="14"/>
        <v/>
      </c>
      <c r="L47" s="2" t="str">
        <f t="shared" si="15"/>
        <v/>
      </c>
      <c r="M47" s="2" t="str">
        <f>IF(L47="","",IF(ISNUMBER(MATCH(L47,$L$5:L46,0)),MATCH(L47,$L$5:L46,0)-1,""))</f>
        <v/>
      </c>
      <c r="N47" s="2" t="str">
        <f t="shared" si="16"/>
        <v/>
      </c>
      <c r="O47" s="2" t="str">
        <f t="shared" si="17"/>
        <v/>
      </c>
      <c r="Q47" s="2" t="str">
        <f t="shared" si="18"/>
        <v/>
      </c>
      <c r="R47" s="2" t="str">
        <f t="shared" si="19"/>
        <v/>
      </c>
      <c r="S47" s="2" t="str">
        <f t="shared" si="20"/>
        <v/>
      </c>
      <c r="T47" s="45"/>
      <c r="U47" s="2"/>
      <c r="V47" s="2"/>
      <c r="W47" s="2" t="str">
        <f t="shared" si="21"/>
        <v/>
      </c>
      <c r="X47" s="2" t="str">
        <f t="shared" si="22"/>
        <v/>
      </c>
      <c r="Y47" s="2" t="str">
        <f t="shared" si="23"/>
        <v/>
      </c>
      <c r="Z47" s="2" t="str">
        <f t="shared" si="24"/>
        <v/>
      </c>
      <c r="AC47" s="1" t="str">
        <f>""&amp;INDEX(AdvancedTreemap!$B$7:$B$506,$B47,1)</f>
        <v/>
      </c>
      <c r="AD47" s="1" t="str">
        <f>IF(AD$4="","",IF(AND(LEN(INDEX(AdvancedTreemap!$C$7:$F$506,$B47,AD$4))=0,INDEX($AD$3:$AG$3,1,AD$4)&gt;0),"-",""&amp;INDEX(AdvancedTreemap!$C$7:$F$506,$B47,AD$4)))</f>
        <v>-</v>
      </c>
      <c r="AE47" s="1" t="str">
        <f>IF(AE$4="","",IF(AND(LEN(INDEX(AdvancedTreemap!$C$7:$F$506,$B47,AE$4))=0,INDEX($AD$3:$AG$3,1,AE$4)&gt;0),"-",""&amp;INDEX(AdvancedTreemap!$C$7:$F$506,$B47,AE$4)))</f>
        <v>-</v>
      </c>
      <c r="AF47" s="1" t="str">
        <f>IF(AF$4="","",IF(AND(LEN(INDEX(AdvancedTreemap!$C$7:$F$506,$B47,AF$4))=0,INDEX($AD$3:$AG$3,1,AF$4)&gt;0),"-",""&amp;INDEX(AdvancedTreemap!$C$7:$F$506,$B47,AF$4)))</f>
        <v/>
      </c>
      <c r="AG47" s="1" t="str">
        <f>IF(AG$4="","",IF(AND(LEN(INDEX(AdvancedTreemap!$C$7:$F$506,$B47,AG$4))=0,INDEX($AD$3:$AG$3,1,AG$4)&gt;0),"-",""&amp;INDEX(AdvancedTreemap!$C$7:$F$506,$B47,AG$4)))</f>
        <v/>
      </c>
      <c r="AH47" s="1">
        <f>IF(INDEX(AdvancedTreemap!G$7:G$506,$B47,1)="",1,INDEX(AdvancedTreemap!G$7:G$506,$B47,1))</f>
        <v>1</v>
      </c>
      <c r="AI47" s="2" t="str">
        <f>IF(AC47="","",IFERROR(MATCH(AC47,$AC$6:AC47,0)+MATCH(AD47,$AD$6:AD47,0)/1000 +MATCH(AE47,$AE$6:AE47,0)/1000000+MATCH(AF47,$AF$6:AF47,0)/100000000+MATCH(AG47,$AG$6:AG47,0)/100000000+B47/100000000000,""))</f>
        <v/>
      </c>
      <c r="AJ47" s="2" t="str">
        <f t="shared" si="25"/>
        <v/>
      </c>
      <c r="AK47" s="2" t="str">
        <f t="shared" si="26"/>
        <v/>
      </c>
      <c r="AL47" s="2" t="str">
        <f t="shared" si="27"/>
        <v/>
      </c>
      <c r="AM47" s="2" t="str">
        <f t="shared" si="28"/>
        <v/>
      </c>
      <c r="AN47" s="2" t="str">
        <f t="shared" si="29"/>
        <v/>
      </c>
      <c r="AO47" s="2" t="str">
        <f t="shared" si="30"/>
        <v/>
      </c>
      <c r="AP47" s="2" t="str">
        <f t="shared" si="31"/>
        <v/>
      </c>
      <c r="AQ47" s="2" t="str">
        <f t="shared" si="32"/>
        <v/>
      </c>
      <c r="AR47" s="2" t="str">
        <f t="shared" si="33"/>
        <v/>
      </c>
      <c r="AS47" s="2" t="str">
        <f>IF(AR47="","",IF(ISNUMBER(MATCH(AR47,$AR$5:AR46,0)),MATCH(AR47,$AR$5:AR46,0)-1,""))</f>
        <v/>
      </c>
      <c r="AT47" s="2" t="str">
        <f t="shared" si="34"/>
        <v/>
      </c>
      <c r="AU47" s="2" t="str">
        <f t="shared" si="35"/>
        <v/>
      </c>
      <c r="AW47" s="2" t="str">
        <f t="shared" si="36"/>
        <v/>
      </c>
      <c r="AX47" s="2" t="str">
        <f>TRIM(SUBSTITUTE(IF(AW47="","",IF(AdvancedTreemap!$G$5="Show",BC47&amp;"; ","")&amp;AY47&amp;"; "&amp;AZ47 &amp;"; "&amp;BA47&amp;"; "&amp;BB47),"; ;",""))</f>
        <v/>
      </c>
      <c r="AY47" s="2" t="str">
        <f t="shared" si="37"/>
        <v/>
      </c>
      <c r="AZ47" s="2" t="str">
        <f t="shared" si="38"/>
        <v/>
      </c>
      <c r="BA47" s="2" t="str">
        <f t="shared" si="39"/>
        <v/>
      </c>
      <c r="BB47" s="2" t="str">
        <f t="shared" si="40"/>
        <v/>
      </c>
      <c r="BC47" s="2" t="str">
        <f t="shared" si="41"/>
        <v/>
      </c>
      <c r="BD47" s="45"/>
      <c r="BF47" s="44" t="str">
        <f t="shared" si="42"/>
        <v/>
      </c>
      <c r="BG47" s="44" t="str">
        <f t="shared" si="43"/>
        <v/>
      </c>
      <c r="BH47" s="44" t="str">
        <f t="shared" si="2"/>
        <v/>
      </c>
      <c r="BI47" s="44" t="str">
        <f t="shared" si="3"/>
        <v/>
      </c>
      <c r="BJ47" s="44" t="str">
        <f t="shared" si="4"/>
        <v/>
      </c>
      <c r="BK47" s="44" t="str">
        <f t="shared" si="5"/>
        <v/>
      </c>
      <c r="BL47" s="44" t="str">
        <f t="shared" si="6"/>
        <v/>
      </c>
      <c r="BM47" s="44" t="str">
        <f t="shared" si="7"/>
        <v/>
      </c>
      <c r="BN47" s="44" t="str">
        <f t="shared" si="8"/>
        <v/>
      </c>
      <c r="BO47" s="1" t="str">
        <f t="shared" si="9"/>
        <v/>
      </c>
    </row>
    <row r="48" spans="2:67" x14ac:dyDescent="0.25">
      <c r="B48" s="2">
        <v>43</v>
      </c>
      <c r="C48" s="2" t="str">
        <f>""&amp;INDEX(BasicTreemap!B$6:B$505,$B48,1)</f>
        <v/>
      </c>
      <c r="D48" s="2" t="str">
        <f>IF(AND(C48&lt;&gt;"",LEN(INDEX(BasicTreemap!C$6:C$505,$B48,1))=0),"-",""&amp;INDEX(BasicTreemap!C$6:C$505,$B48,1))</f>
        <v/>
      </c>
      <c r="E48" s="2">
        <f>IF(INDEX(BasicTreemap!D$6:D$505,$B48,1)="",1,INDEX(BasicTreemap!D$6:D$505,$B48,1))</f>
        <v>1</v>
      </c>
      <c r="F48" s="2" t="str">
        <f>IF(C48="","",IFERROR(MATCH(C48,$C$6:C48,0)+MATCH(D48,$D$6:D48,0)/1000 +B48/100000,""))</f>
        <v/>
      </c>
      <c r="G48" s="2" t="str">
        <f t="shared" si="10"/>
        <v/>
      </c>
      <c r="H48" s="2" t="str">
        <f t="shared" si="11"/>
        <v/>
      </c>
      <c r="I48" s="2" t="str">
        <f t="shared" si="12"/>
        <v/>
      </c>
      <c r="J48" s="2" t="str">
        <f t="shared" si="13"/>
        <v/>
      </c>
      <c r="K48" s="2" t="str">
        <f t="shared" si="14"/>
        <v/>
      </c>
      <c r="L48" s="2" t="str">
        <f t="shared" si="15"/>
        <v/>
      </c>
      <c r="M48" s="2" t="str">
        <f>IF(L48="","",IF(ISNUMBER(MATCH(L48,$L$5:L47,0)),MATCH(L48,$L$5:L47,0)-1,""))</f>
        <v/>
      </c>
      <c r="N48" s="2" t="str">
        <f t="shared" si="16"/>
        <v/>
      </c>
      <c r="O48" s="2" t="str">
        <f t="shared" si="17"/>
        <v/>
      </c>
      <c r="Q48" s="2" t="str">
        <f t="shared" si="18"/>
        <v/>
      </c>
      <c r="R48" s="2" t="str">
        <f t="shared" si="19"/>
        <v/>
      </c>
      <c r="S48" s="2" t="str">
        <f t="shared" si="20"/>
        <v/>
      </c>
      <c r="T48" s="45"/>
      <c r="U48" s="2"/>
      <c r="V48" s="2"/>
      <c r="W48" s="2" t="str">
        <f t="shared" si="21"/>
        <v/>
      </c>
      <c r="X48" s="2" t="str">
        <f t="shared" si="22"/>
        <v/>
      </c>
      <c r="Y48" s="2" t="str">
        <f t="shared" si="23"/>
        <v/>
      </c>
      <c r="Z48" s="2" t="str">
        <f t="shared" si="24"/>
        <v/>
      </c>
      <c r="AC48" s="1" t="str">
        <f>""&amp;INDEX(AdvancedTreemap!$B$7:$B$506,$B48,1)</f>
        <v/>
      </c>
      <c r="AD48" s="1" t="str">
        <f>IF(AD$4="","",IF(AND(LEN(INDEX(AdvancedTreemap!$C$7:$F$506,$B48,AD$4))=0,INDEX($AD$3:$AG$3,1,AD$4)&gt;0),"-",""&amp;INDEX(AdvancedTreemap!$C$7:$F$506,$B48,AD$4)))</f>
        <v>-</v>
      </c>
      <c r="AE48" s="1" t="str">
        <f>IF(AE$4="","",IF(AND(LEN(INDEX(AdvancedTreemap!$C$7:$F$506,$B48,AE$4))=0,INDEX($AD$3:$AG$3,1,AE$4)&gt;0),"-",""&amp;INDEX(AdvancedTreemap!$C$7:$F$506,$B48,AE$4)))</f>
        <v>-</v>
      </c>
      <c r="AF48" s="1" t="str">
        <f>IF(AF$4="","",IF(AND(LEN(INDEX(AdvancedTreemap!$C$7:$F$506,$B48,AF$4))=0,INDEX($AD$3:$AG$3,1,AF$4)&gt;0),"-",""&amp;INDEX(AdvancedTreemap!$C$7:$F$506,$B48,AF$4)))</f>
        <v/>
      </c>
      <c r="AG48" s="1" t="str">
        <f>IF(AG$4="","",IF(AND(LEN(INDEX(AdvancedTreemap!$C$7:$F$506,$B48,AG$4))=0,INDEX($AD$3:$AG$3,1,AG$4)&gt;0),"-",""&amp;INDEX(AdvancedTreemap!$C$7:$F$506,$B48,AG$4)))</f>
        <v/>
      </c>
      <c r="AH48" s="1">
        <f>IF(INDEX(AdvancedTreemap!G$7:G$506,$B48,1)="",1,INDEX(AdvancedTreemap!G$7:G$506,$B48,1))</f>
        <v>1</v>
      </c>
      <c r="AI48" s="2" t="str">
        <f>IF(AC48="","",IFERROR(MATCH(AC48,$AC$6:AC48,0)+MATCH(AD48,$AD$6:AD48,0)/1000 +MATCH(AE48,$AE$6:AE48,0)/1000000+MATCH(AF48,$AF$6:AF48,0)/100000000+MATCH(AG48,$AG$6:AG48,0)/100000000+B48/100000000000,""))</f>
        <v/>
      </c>
      <c r="AJ48" s="2" t="str">
        <f t="shared" si="25"/>
        <v/>
      </c>
      <c r="AK48" s="2" t="str">
        <f t="shared" si="26"/>
        <v/>
      </c>
      <c r="AL48" s="2" t="str">
        <f t="shared" si="27"/>
        <v/>
      </c>
      <c r="AM48" s="2" t="str">
        <f t="shared" si="28"/>
        <v/>
      </c>
      <c r="AN48" s="2" t="str">
        <f t="shared" si="29"/>
        <v/>
      </c>
      <c r="AO48" s="2" t="str">
        <f t="shared" si="30"/>
        <v/>
      </c>
      <c r="AP48" s="2" t="str">
        <f t="shared" si="31"/>
        <v/>
      </c>
      <c r="AQ48" s="2" t="str">
        <f t="shared" si="32"/>
        <v/>
      </c>
      <c r="AR48" s="2" t="str">
        <f t="shared" si="33"/>
        <v/>
      </c>
      <c r="AS48" s="2" t="str">
        <f>IF(AR48="","",IF(ISNUMBER(MATCH(AR48,$AR$5:AR47,0)),MATCH(AR48,$AR$5:AR47,0)-1,""))</f>
        <v/>
      </c>
      <c r="AT48" s="2" t="str">
        <f t="shared" si="34"/>
        <v/>
      </c>
      <c r="AU48" s="2" t="str">
        <f t="shared" si="35"/>
        <v/>
      </c>
      <c r="AW48" s="2" t="str">
        <f t="shared" si="36"/>
        <v/>
      </c>
      <c r="AX48" s="2" t="str">
        <f>TRIM(SUBSTITUTE(IF(AW48="","",IF(AdvancedTreemap!$G$5="Show",BC48&amp;"; ","")&amp;AY48&amp;"; "&amp;AZ48 &amp;"; "&amp;BA48&amp;"; "&amp;BB48),"; ;",""))</f>
        <v/>
      </c>
      <c r="AY48" s="2" t="str">
        <f t="shared" si="37"/>
        <v/>
      </c>
      <c r="AZ48" s="2" t="str">
        <f t="shared" si="38"/>
        <v/>
      </c>
      <c r="BA48" s="2" t="str">
        <f t="shared" si="39"/>
        <v/>
      </c>
      <c r="BB48" s="2" t="str">
        <f t="shared" si="40"/>
        <v/>
      </c>
      <c r="BC48" s="2" t="str">
        <f t="shared" si="41"/>
        <v/>
      </c>
      <c r="BD48" s="45"/>
      <c r="BF48" s="44" t="str">
        <f t="shared" si="42"/>
        <v/>
      </c>
      <c r="BG48" s="44" t="str">
        <f t="shared" si="43"/>
        <v/>
      </c>
      <c r="BH48" s="44" t="str">
        <f t="shared" si="2"/>
        <v/>
      </c>
      <c r="BI48" s="44" t="str">
        <f t="shared" si="3"/>
        <v/>
      </c>
      <c r="BJ48" s="44" t="str">
        <f t="shared" si="4"/>
        <v/>
      </c>
      <c r="BK48" s="44" t="str">
        <f t="shared" si="5"/>
        <v/>
      </c>
      <c r="BL48" s="44" t="str">
        <f t="shared" si="6"/>
        <v/>
      </c>
      <c r="BM48" s="44" t="str">
        <f t="shared" si="7"/>
        <v/>
      </c>
      <c r="BN48" s="44" t="str">
        <f t="shared" si="8"/>
        <v/>
      </c>
      <c r="BO48" s="1" t="str">
        <f t="shared" si="9"/>
        <v/>
      </c>
    </row>
    <row r="49" spans="2:67" x14ac:dyDescent="0.25">
      <c r="B49" s="2">
        <v>44</v>
      </c>
      <c r="C49" s="2" t="str">
        <f>""&amp;INDEX(BasicTreemap!B$6:B$505,$B49,1)</f>
        <v/>
      </c>
      <c r="D49" s="2" t="str">
        <f>IF(AND(C49&lt;&gt;"",LEN(INDEX(BasicTreemap!C$6:C$505,$B49,1))=0),"-",""&amp;INDEX(BasicTreemap!C$6:C$505,$B49,1))</f>
        <v/>
      </c>
      <c r="E49" s="2">
        <f>IF(INDEX(BasicTreemap!D$6:D$505,$B49,1)="",1,INDEX(BasicTreemap!D$6:D$505,$B49,1))</f>
        <v>1</v>
      </c>
      <c r="F49" s="2" t="str">
        <f>IF(C49="","",IFERROR(MATCH(C49,$C$6:C49,0)+MATCH(D49,$D$6:D49,0)/1000 +B49/100000,""))</f>
        <v/>
      </c>
      <c r="G49" s="2" t="str">
        <f t="shared" si="10"/>
        <v/>
      </c>
      <c r="H49" s="2" t="str">
        <f t="shared" si="11"/>
        <v/>
      </c>
      <c r="I49" s="2" t="str">
        <f t="shared" si="12"/>
        <v/>
      </c>
      <c r="J49" s="2" t="str">
        <f t="shared" si="13"/>
        <v/>
      </c>
      <c r="K49" s="2" t="str">
        <f t="shared" si="14"/>
        <v/>
      </c>
      <c r="L49" s="2" t="str">
        <f t="shared" si="15"/>
        <v/>
      </c>
      <c r="M49" s="2" t="str">
        <f>IF(L49="","",IF(ISNUMBER(MATCH(L49,$L$5:L48,0)),MATCH(L49,$L$5:L48,0)-1,""))</f>
        <v/>
      </c>
      <c r="N49" s="2" t="str">
        <f t="shared" si="16"/>
        <v/>
      </c>
      <c r="O49" s="2" t="str">
        <f t="shared" si="17"/>
        <v/>
      </c>
      <c r="Q49" s="2" t="str">
        <f t="shared" si="18"/>
        <v/>
      </c>
      <c r="R49" s="2" t="str">
        <f t="shared" si="19"/>
        <v/>
      </c>
      <c r="S49" s="2" t="str">
        <f t="shared" si="20"/>
        <v/>
      </c>
      <c r="T49" s="45"/>
      <c r="U49" s="2"/>
      <c r="V49" s="2"/>
      <c r="W49" s="2" t="str">
        <f t="shared" si="21"/>
        <v/>
      </c>
      <c r="X49" s="2" t="str">
        <f t="shared" si="22"/>
        <v/>
      </c>
      <c r="Y49" s="2" t="str">
        <f t="shared" si="23"/>
        <v/>
      </c>
      <c r="Z49" s="2" t="str">
        <f t="shared" si="24"/>
        <v/>
      </c>
      <c r="AC49" s="1" t="str">
        <f>""&amp;INDEX(AdvancedTreemap!$B$7:$B$506,$B49,1)</f>
        <v/>
      </c>
      <c r="AD49" s="1" t="str">
        <f>IF(AD$4="","",IF(AND(LEN(INDEX(AdvancedTreemap!$C$7:$F$506,$B49,AD$4))=0,INDEX($AD$3:$AG$3,1,AD$4)&gt;0),"-",""&amp;INDEX(AdvancedTreemap!$C$7:$F$506,$B49,AD$4)))</f>
        <v>-</v>
      </c>
      <c r="AE49" s="1" t="str">
        <f>IF(AE$4="","",IF(AND(LEN(INDEX(AdvancedTreemap!$C$7:$F$506,$B49,AE$4))=0,INDEX($AD$3:$AG$3,1,AE$4)&gt;0),"-",""&amp;INDEX(AdvancedTreemap!$C$7:$F$506,$B49,AE$4)))</f>
        <v>-</v>
      </c>
      <c r="AF49" s="1" t="str">
        <f>IF(AF$4="","",IF(AND(LEN(INDEX(AdvancedTreemap!$C$7:$F$506,$B49,AF$4))=0,INDEX($AD$3:$AG$3,1,AF$4)&gt;0),"-",""&amp;INDEX(AdvancedTreemap!$C$7:$F$506,$B49,AF$4)))</f>
        <v/>
      </c>
      <c r="AG49" s="1" t="str">
        <f>IF(AG$4="","",IF(AND(LEN(INDEX(AdvancedTreemap!$C$7:$F$506,$B49,AG$4))=0,INDEX($AD$3:$AG$3,1,AG$4)&gt;0),"-",""&amp;INDEX(AdvancedTreemap!$C$7:$F$506,$B49,AG$4)))</f>
        <v/>
      </c>
      <c r="AH49" s="1">
        <f>IF(INDEX(AdvancedTreemap!G$7:G$506,$B49,1)="",1,INDEX(AdvancedTreemap!G$7:G$506,$B49,1))</f>
        <v>1</v>
      </c>
      <c r="AI49" s="2" t="str">
        <f>IF(AC49="","",IFERROR(MATCH(AC49,$AC$6:AC49,0)+MATCH(AD49,$AD$6:AD49,0)/1000 +MATCH(AE49,$AE$6:AE49,0)/1000000+MATCH(AF49,$AF$6:AF49,0)/100000000+MATCH(AG49,$AG$6:AG49,0)/100000000+B49/100000000000,""))</f>
        <v/>
      </c>
      <c r="AJ49" s="2" t="str">
        <f t="shared" si="25"/>
        <v/>
      </c>
      <c r="AK49" s="2" t="str">
        <f t="shared" si="26"/>
        <v/>
      </c>
      <c r="AL49" s="2" t="str">
        <f t="shared" si="27"/>
        <v/>
      </c>
      <c r="AM49" s="2" t="str">
        <f t="shared" si="28"/>
        <v/>
      </c>
      <c r="AN49" s="2" t="str">
        <f t="shared" si="29"/>
        <v/>
      </c>
      <c r="AO49" s="2" t="str">
        <f t="shared" si="30"/>
        <v/>
      </c>
      <c r="AP49" s="2" t="str">
        <f t="shared" si="31"/>
        <v/>
      </c>
      <c r="AQ49" s="2" t="str">
        <f t="shared" si="32"/>
        <v/>
      </c>
      <c r="AR49" s="2" t="str">
        <f t="shared" si="33"/>
        <v/>
      </c>
      <c r="AS49" s="2" t="str">
        <f>IF(AR49="","",IF(ISNUMBER(MATCH(AR49,$AR$5:AR48,0)),MATCH(AR49,$AR$5:AR48,0)-1,""))</f>
        <v/>
      </c>
      <c r="AT49" s="2" t="str">
        <f t="shared" si="34"/>
        <v/>
      </c>
      <c r="AU49" s="2" t="str">
        <f t="shared" si="35"/>
        <v/>
      </c>
      <c r="AW49" s="2" t="str">
        <f t="shared" si="36"/>
        <v/>
      </c>
      <c r="AX49" s="2" t="str">
        <f>TRIM(SUBSTITUTE(IF(AW49="","",IF(AdvancedTreemap!$G$5="Show",BC49&amp;"; ","")&amp;AY49&amp;"; "&amp;AZ49 &amp;"; "&amp;BA49&amp;"; "&amp;BB49),"; ;",""))</f>
        <v/>
      </c>
      <c r="AY49" s="2" t="str">
        <f t="shared" si="37"/>
        <v/>
      </c>
      <c r="AZ49" s="2" t="str">
        <f t="shared" si="38"/>
        <v/>
      </c>
      <c r="BA49" s="2" t="str">
        <f t="shared" si="39"/>
        <v/>
      </c>
      <c r="BB49" s="2" t="str">
        <f t="shared" si="40"/>
        <v/>
      </c>
      <c r="BC49" s="2" t="str">
        <f t="shared" si="41"/>
        <v/>
      </c>
      <c r="BD49" s="45"/>
      <c r="BF49" s="44" t="str">
        <f t="shared" si="42"/>
        <v/>
      </c>
      <c r="BG49" s="44" t="str">
        <f t="shared" si="43"/>
        <v/>
      </c>
      <c r="BH49" s="44" t="str">
        <f t="shared" si="2"/>
        <v/>
      </c>
      <c r="BI49" s="44" t="str">
        <f t="shared" si="3"/>
        <v/>
      </c>
      <c r="BJ49" s="44" t="str">
        <f t="shared" si="4"/>
        <v/>
      </c>
      <c r="BK49" s="44" t="str">
        <f t="shared" si="5"/>
        <v/>
      </c>
      <c r="BL49" s="44" t="str">
        <f t="shared" si="6"/>
        <v/>
      </c>
      <c r="BM49" s="44" t="str">
        <f t="shared" si="7"/>
        <v/>
      </c>
      <c r="BN49" s="44" t="str">
        <f t="shared" si="8"/>
        <v/>
      </c>
      <c r="BO49" s="1" t="str">
        <f t="shared" si="9"/>
        <v/>
      </c>
    </row>
    <row r="50" spans="2:67" x14ac:dyDescent="0.25">
      <c r="B50" s="2">
        <v>45</v>
      </c>
      <c r="C50" s="2" t="str">
        <f>""&amp;INDEX(BasicTreemap!B$6:B$505,$B50,1)</f>
        <v/>
      </c>
      <c r="D50" s="2" t="str">
        <f>IF(AND(C50&lt;&gt;"",LEN(INDEX(BasicTreemap!C$6:C$505,$B50,1))=0),"-",""&amp;INDEX(BasicTreemap!C$6:C$505,$B50,1))</f>
        <v/>
      </c>
      <c r="E50" s="2">
        <f>IF(INDEX(BasicTreemap!D$6:D$505,$B50,1)="",1,INDEX(BasicTreemap!D$6:D$505,$B50,1))</f>
        <v>1</v>
      </c>
      <c r="F50" s="2" t="str">
        <f>IF(C50="","",IFERROR(MATCH(C50,$C$6:C50,0)+MATCH(D50,$D$6:D50,0)/1000 +B50/100000,""))</f>
        <v/>
      </c>
      <c r="G50" s="2" t="str">
        <f t="shared" si="10"/>
        <v/>
      </c>
      <c r="H50" s="2" t="str">
        <f t="shared" si="11"/>
        <v/>
      </c>
      <c r="I50" s="2" t="str">
        <f t="shared" si="12"/>
        <v/>
      </c>
      <c r="J50" s="2" t="str">
        <f t="shared" si="13"/>
        <v/>
      </c>
      <c r="K50" s="2" t="str">
        <f t="shared" si="14"/>
        <v/>
      </c>
      <c r="L50" s="2" t="str">
        <f t="shared" si="15"/>
        <v/>
      </c>
      <c r="M50" s="2" t="str">
        <f>IF(L50="","",IF(ISNUMBER(MATCH(L50,$L$5:L49,0)),MATCH(L50,$L$5:L49,0)-1,""))</f>
        <v/>
      </c>
      <c r="N50" s="2" t="str">
        <f t="shared" si="16"/>
        <v/>
      </c>
      <c r="O50" s="2" t="str">
        <f t="shared" si="17"/>
        <v/>
      </c>
      <c r="Q50" s="2" t="str">
        <f t="shared" si="18"/>
        <v/>
      </c>
      <c r="R50" s="2" t="str">
        <f t="shared" si="19"/>
        <v/>
      </c>
      <c r="S50" s="2" t="str">
        <f t="shared" si="20"/>
        <v/>
      </c>
      <c r="T50" s="45"/>
      <c r="U50" s="2"/>
      <c r="V50" s="2"/>
      <c r="W50" s="2" t="str">
        <f t="shared" si="21"/>
        <v/>
      </c>
      <c r="X50" s="2" t="str">
        <f t="shared" si="22"/>
        <v/>
      </c>
      <c r="Y50" s="2" t="str">
        <f t="shared" si="23"/>
        <v/>
      </c>
      <c r="Z50" s="2" t="str">
        <f t="shared" si="24"/>
        <v/>
      </c>
      <c r="AC50" s="1" t="str">
        <f>""&amp;INDEX(AdvancedTreemap!$B$7:$B$506,$B50,1)</f>
        <v/>
      </c>
      <c r="AD50" s="1" t="str">
        <f>IF(AD$4="","",IF(AND(LEN(INDEX(AdvancedTreemap!$C$7:$F$506,$B50,AD$4))=0,INDEX($AD$3:$AG$3,1,AD$4)&gt;0),"-",""&amp;INDEX(AdvancedTreemap!$C$7:$F$506,$B50,AD$4)))</f>
        <v>-</v>
      </c>
      <c r="AE50" s="1" t="str">
        <f>IF(AE$4="","",IF(AND(LEN(INDEX(AdvancedTreemap!$C$7:$F$506,$B50,AE$4))=0,INDEX($AD$3:$AG$3,1,AE$4)&gt;0),"-",""&amp;INDEX(AdvancedTreemap!$C$7:$F$506,$B50,AE$4)))</f>
        <v>-</v>
      </c>
      <c r="AF50" s="1" t="str">
        <f>IF(AF$4="","",IF(AND(LEN(INDEX(AdvancedTreemap!$C$7:$F$506,$B50,AF$4))=0,INDEX($AD$3:$AG$3,1,AF$4)&gt;0),"-",""&amp;INDEX(AdvancedTreemap!$C$7:$F$506,$B50,AF$4)))</f>
        <v/>
      </c>
      <c r="AG50" s="1" t="str">
        <f>IF(AG$4="","",IF(AND(LEN(INDEX(AdvancedTreemap!$C$7:$F$506,$B50,AG$4))=0,INDEX($AD$3:$AG$3,1,AG$4)&gt;0),"-",""&amp;INDEX(AdvancedTreemap!$C$7:$F$506,$B50,AG$4)))</f>
        <v/>
      </c>
      <c r="AH50" s="1">
        <f>IF(INDEX(AdvancedTreemap!G$7:G$506,$B50,1)="",1,INDEX(AdvancedTreemap!G$7:G$506,$B50,1))</f>
        <v>1</v>
      </c>
      <c r="AI50" s="2" t="str">
        <f>IF(AC50="","",IFERROR(MATCH(AC50,$AC$6:AC50,0)+MATCH(AD50,$AD$6:AD50,0)/1000 +MATCH(AE50,$AE$6:AE50,0)/1000000+MATCH(AF50,$AF$6:AF50,0)/100000000+MATCH(AG50,$AG$6:AG50,0)/100000000+B50/100000000000,""))</f>
        <v/>
      </c>
      <c r="AJ50" s="2" t="str">
        <f t="shared" si="25"/>
        <v/>
      </c>
      <c r="AK50" s="2" t="str">
        <f t="shared" si="26"/>
        <v/>
      </c>
      <c r="AL50" s="2" t="str">
        <f t="shared" si="27"/>
        <v/>
      </c>
      <c r="AM50" s="2" t="str">
        <f t="shared" si="28"/>
        <v/>
      </c>
      <c r="AN50" s="2" t="str">
        <f t="shared" si="29"/>
        <v/>
      </c>
      <c r="AO50" s="2" t="str">
        <f t="shared" si="30"/>
        <v/>
      </c>
      <c r="AP50" s="2" t="str">
        <f t="shared" si="31"/>
        <v/>
      </c>
      <c r="AQ50" s="2" t="str">
        <f t="shared" si="32"/>
        <v/>
      </c>
      <c r="AR50" s="2" t="str">
        <f t="shared" si="33"/>
        <v/>
      </c>
      <c r="AS50" s="2" t="str">
        <f>IF(AR50="","",IF(ISNUMBER(MATCH(AR50,$AR$5:AR49,0)),MATCH(AR50,$AR$5:AR49,0)-1,""))</f>
        <v/>
      </c>
      <c r="AT50" s="2" t="str">
        <f t="shared" si="34"/>
        <v/>
      </c>
      <c r="AU50" s="2" t="str">
        <f t="shared" si="35"/>
        <v/>
      </c>
      <c r="AW50" s="2" t="str">
        <f t="shared" si="36"/>
        <v/>
      </c>
      <c r="AX50" s="2" t="str">
        <f>TRIM(SUBSTITUTE(IF(AW50="","",IF(AdvancedTreemap!$G$5="Show",BC50&amp;"; ","")&amp;AY50&amp;"; "&amp;AZ50 &amp;"; "&amp;BA50&amp;"; "&amp;BB50),"; ;",""))</f>
        <v/>
      </c>
      <c r="AY50" s="2" t="str">
        <f t="shared" si="37"/>
        <v/>
      </c>
      <c r="AZ50" s="2" t="str">
        <f t="shared" si="38"/>
        <v/>
      </c>
      <c r="BA50" s="2" t="str">
        <f t="shared" si="39"/>
        <v/>
      </c>
      <c r="BB50" s="2" t="str">
        <f t="shared" si="40"/>
        <v/>
      </c>
      <c r="BC50" s="2" t="str">
        <f t="shared" si="41"/>
        <v/>
      </c>
      <c r="BD50" s="45"/>
      <c r="BF50" s="44" t="str">
        <f t="shared" si="42"/>
        <v/>
      </c>
      <c r="BG50" s="44" t="str">
        <f t="shared" si="43"/>
        <v/>
      </c>
      <c r="BH50" s="44" t="str">
        <f t="shared" si="2"/>
        <v/>
      </c>
      <c r="BI50" s="44" t="str">
        <f t="shared" si="3"/>
        <v/>
      </c>
      <c r="BJ50" s="44" t="str">
        <f t="shared" si="4"/>
        <v/>
      </c>
      <c r="BK50" s="44" t="str">
        <f t="shared" si="5"/>
        <v/>
      </c>
      <c r="BL50" s="44" t="str">
        <f t="shared" si="6"/>
        <v/>
      </c>
      <c r="BM50" s="44" t="str">
        <f t="shared" si="7"/>
        <v/>
      </c>
      <c r="BN50" s="44" t="str">
        <f t="shared" si="8"/>
        <v/>
      </c>
      <c r="BO50" s="1" t="str">
        <f t="shared" si="9"/>
        <v/>
      </c>
    </row>
    <row r="51" spans="2:67" x14ac:dyDescent="0.25">
      <c r="B51" s="2">
        <v>46</v>
      </c>
      <c r="C51" s="2" t="str">
        <f>""&amp;INDEX(BasicTreemap!B$6:B$505,$B51,1)</f>
        <v/>
      </c>
      <c r="D51" s="2" t="str">
        <f>IF(AND(C51&lt;&gt;"",LEN(INDEX(BasicTreemap!C$6:C$505,$B51,1))=0),"-",""&amp;INDEX(BasicTreemap!C$6:C$505,$B51,1))</f>
        <v/>
      </c>
      <c r="E51" s="2">
        <f>IF(INDEX(BasicTreemap!D$6:D$505,$B51,1)="",1,INDEX(BasicTreemap!D$6:D$505,$B51,1))</f>
        <v>1</v>
      </c>
      <c r="F51" s="2" t="str">
        <f>IF(C51="","",IFERROR(MATCH(C51,$C$6:C51,0)+MATCH(D51,$D$6:D51,0)/1000 +B51/100000,""))</f>
        <v/>
      </c>
      <c r="G51" s="2" t="str">
        <f t="shared" si="10"/>
        <v/>
      </c>
      <c r="H51" s="2" t="str">
        <f t="shared" si="11"/>
        <v/>
      </c>
      <c r="I51" s="2" t="str">
        <f t="shared" si="12"/>
        <v/>
      </c>
      <c r="J51" s="2" t="str">
        <f t="shared" si="13"/>
        <v/>
      </c>
      <c r="K51" s="2" t="str">
        <f t="shared" si="14"/>
        <v/>
      </c>
      <c r="L51" s="2" t="str">
        <f t="shared" si="15"/>
        <v/>
      </c>
      <c r="M51" s="2" t="str">
        <f>IF(L51="","",IF(ISNUMBER(MATCH(L51,$L$5:L50,0)),MATCH(L51,$L$5:L50,0)-1,""))</f>
        <v/>
      </c>
      <c r="N51" s="2" t="str">
        <f t="shared" si="16"/>
        <v/>
      </c>
      <c r="O51" s="2" t="str">
        <f t="shared" si="17"/>
        <v/>
      </c>
      <c r="Q51" s="2" t="str">
        <f t="shared" si="18"/>
        <v/>
      </c>
      <c r="R51" s="2" t="str">
        <f t="shared" si="19"/>
        <v/>
      </c>
      <c r="S51" s="2" t="str">
        <f t="shared" si="20"/>
        <v/>
      </c>
      <c r="T51" s="45"/>
      <c r="U51" s="2"/>
      <c r="V51" s="2"/>
      <c r="W51" s="2" t="str">
        <f t="shared" si="21"/>
        <v/>
      </c>
      <c r="X51" s="2" t="str">
        <f t="shared" si="22"/>
        <v/>
      </c>
      <c r="Y51" s="2" t="str">
        <f t="shared" si="23"/>
        <v/>
      </c>
      <c r="Z51" s="2" t="str">
        <f t="shared" si="24"/>
        <v/>
      </c>
      <c r="AC51" s="1" t="str">
        <f>""&amp;INDEX(AdvancedTreemap!$B$7:$B$506,$B51,1)</f>
        <v/>
      </c>
      <c r="AD51" s="1" t="str">
        <f>IF(AD$4="","",IF(AND(LEN(INDEX(AdvancedTreemap!$C$7:$F$506,$B51,AD$4))=0,INDEX($AD$3:$AG$3,1,AD$4)&gt;0),"-",""&amp;INDEX(AdvancedTreemap!$C$7:$F$506,$B51,AD$4)))</f>
        <v>-</v>
      </c>
      <c r="AE51" s="1" t="str">
        <f>IF(AE$4="","",IF(AND(LEN(INDEX(AdvancedTreemap!$C$7:$F$506,$B51,AE$4))=0,INDEX($AD$3:$AG$3,1,AE$4)&gt;0),"-",""&amp;INDEX(AdvancedTreemap!$C$7:$F$506,$B51,AE$4)))</f>
        <v>-</v>
      </c>
      <c r="AF51" s="1" t="str">
        <f>IF(AF$4="","",IF(AND(LEN(INDEX(AdvancedTreemap!$C$7:$F$506,$B51,AF$4))=0,INDEX($AD$3:$AG$3,1,AF$4)&gt;0),"-",""&amp;INDEX(AdvancedTreemap!$C$7:$F$506,$B51,AF$4)))</f>
        <v/>
      </c>
      <c r="AG51" s="1" t="str">
        <f>IF(AG$4="","",IF(AND(LEN(INDEX(AdvancedTreemap!$C$7:$F$506,$B51,AG$4))=0,INDEX($AD$3:$AG$3,1,AG$4)&gt;0),"-",""&amp;INDEX(AdvancedTreemap!$C$7:$F$506,$B51,AG$4)))</f>
        <v/>
      </c>
      <c r="AH51" s="1">
        <f>IF(INDEX(AdvancedTreemap!G$7:G$506,$B51,1)="",1,INDEX(AdvancedTreemap!G$7:G$506,$B51,1))</f>
        <v>1</v>
      </c>
      <c r="AI51" s="2" t="str">
        <f>IF(AC51="","",IFERROR(MATCH(AC51,$AC$6:AC51,0)+MATCH(AD51,$AD$6:AD51,0)/1000 +MATCH(AE51,$AE$6:AE51,0)/1000000+MATCH(AF51,$AF$6:AF51,0)/100000000+MATCH(AG51,$AG$6:AG51,0)/100000000+B51/100000000000,""))</f>
        <v/>
      </c>
      <c r="AJ51" s="2" t="str">
        <f t="shared" si="25"/>
        <v/>
      </c>
      <c r="AK51" s="2" t="str">
        <f t="shared" si="26"/>
        <v/>
      </c>
      <c r="AL51" s="2" t="str">
        <f t="shared" si="27"/>
        <v/>
      </c>
      <c r="AM51" s="2" t="str">
        <f t="shared" si="28"/>
        <v/>
      </c>
      <c r="AN51" s="2" t="str">
        <f t="shared" si="29"/>
        <v/>
      </c>
      <c r="AO51" s="2" t="str">
        <f t="shared" si="30"/>
        <v/>
      </c>
      <c r="AP51" s="2" t="str">
        <f t="shared" si="31"/>
        <v/>
      </c>
      <c r="AQ51" s="2" t="str">
        <f t="shared" si="32"/>
        <v/>
      </c>
      <c r="AR51" s="2" t="str">
        <f t="shared" si="33"/>
        <v/>
      </c>
      <c r="AS51" s="2" t="str">
        <f>IF(AR51="","",IF(ISNUMBER(MATCH(AR51,$AR$5:AR50,0)),MATCH(AR51,$AR$5:AR50,0)-1,""))</f>
        <v/>
      </c>
      <c r="AT51" s="2" t="str">
        <f t="shared" si="34"/>
        <v/>
      </c>
      <c r="AU51" s="2" t="str">
        <f t="shared" si="35"/>
        <v/>
      </c>
      <c r="AW51" s="2" t="str">
        <f t="shared" si="36"/>
        <v/>
      </c>
      <c r="AX51" s="2" t="str">
        <f>TRIM(SUBSTITUTE(IF(AW51="","",IF(AdvancedTreemap!$G$5="Show",BC51&amp;"; ","")&amp;AY51&amp;"; "&amp;AZ51 &amp;"; "&amp;BA51&amp;"; "&amp;BB51),"; ;",""))</f>
        <v/>
      </c>
      <c r="AY51" s="2" t="str">
        <f t="shared" si="37"/>
        <v/>
      </c>
      <c r="AZ51" s="2" t="str">
        <f t="shared" si="38"/>
        <v/>
      </c>
      <c r="BA51" s="2" t="str">
        <f t="shared" si="39"/>
        <v/>
      </c>
      <c r="BB51" s="2" t="str">
        <f t="shared" si="40"/>
        <v/>
      </c>
      <c r="BC51" s="2" t="str">
        <f t="shared" si="41"/>
        <v/>
      </c>
      <c r="BD51" s="45"/>
      <c r="BF51" s="44" t="str">
        <f t="shared" si="42"/>
        <v/>
      </c>
      <c r="BG51" s="44" t="str">
        <f t="shared" si="43"/>
        <v/>
      </c>
      <c r="BH51" s="44" t="str">
        <f t="shared" si="2"/>
        <v/>
      </c>
      <c r="BI51" s="44" t="str">
        <f t="shared" si="3"/>
        <v/>
      </c>
      <c r="BJ51" s="44" t="str">
        <f t="shared" si="4"/>
        <v/>
      </c>
      <c r="BK51" s="44" t="str">
        <f t="shared" si="5"/>
        <v/>
      </c>
      <c r="BL51" s="44" t="str">
        <f t="shared" si="6"/>
        <v/>
      </c>
      <c r="BM51" s="44" t="str">
        <f t="shared" si="7"/>
        <v/>
      </c>
      <c r="BN51" s="44" t="str">
        <f t="shared" si="8"/>
        <v/>
      </c>
      <c r="BO51" s="1" t="str">
        <f t="shared" si="9"/>
        <v/>
      </c>
    </row>
    <row r="52" spans="2:67" x14ac:dyDescent="0.25">
      <c r="B52" s="2">
        <v>47</v>
      </c>
      <c r="C52" s="2" t="str">
        <f>""&amp;INDEX(BasicTreemap!B$6:B$505,$B52,1)</f>
        <v/>
      </c>
      <c r="D52" s="2" t="str">
        <f>IF(AND(C52&lt;&gt;"",LEN(INDEX(BasicTreemap!C$6:C$505,$B52,1))=0),"-",""&amp;INDEX(BasicTreemap!C$6:C$505,$B52,1))</f>
        <v/>
      </c>
      <c r="E52" s="2">
        <f>IF(INDEX(BasicTreemap!D$6:D$505,$B52,1)="",1,INDEX(BasicTreemap!D$6:D$505,$B52,1))</f>
        <v>1</v>
      </c>
      <c r="F52" s="2" t="str">
        <f>IF(C52="","",IFERROR(MATCH(C52,$C$6:C52,0)+MATCH(D52,$D$6:D52,0)/1000 +B52/100000,""))</f>
        <v/>
      </c>
      <c r="G52" s="2" t="str">
        <f t="shared" si="10"/>
        <v/>
      </c>
      <c r="H52" s="2" t="str">
        <f t="shared" si="11"/>
        <v/>
      </c>
      <c r="I52" s="2" t="str">
        <f t="shared" si="12"/>
        <v/>
      </c>
      <c r="J52" s="2" t="str">
        <f t="shared" si="13"/>
        <v/>
      </c>
      <c r="K52" s="2" t="str">
        <f t="shared" si="14"/>
        <v/>
      </c>
      <c r="L52" s="2" t="str">
        <f t="shared" si="15"/>
        <v/>
      </c>
      <c r="M52" s="2" t="str">
        <f>IF(L52="","",IF(ISNUMBER(MATCH(L52,$L$5:L51,0)),MATCH(L52,$L$5:L51,0)-1,""))</f>
        <v/>
      </c>
      <c r="N52" s="2" t="str">
        <f t="shared" si="16"/>
        <v/>
      </c>
      <c r="O52" s="2" t="str">
        <f t="shared" si="17"/>
        <v/>
      </c>
      <c r="Q52" s="2" t="str">
        <f t="shared" si="18"/>
        <v/>
      </c>
      <c r="R52" s="2" t="str">
        <f t="shared" si="19"/>
        <v/>
      </c>
      <c r="S52" s="2" t="str">
        <f t="shared" si="20"/>
        <v/>
      </c>
      <c r="T52" s="45"/>
      <c r="U52" s="2"/>
      <c r="V52" s="2"/>
      <c r="W52" s="2" t="str">
        <f t="shared" si="21"/>
        <v/>
      </c>
      <c r="X52" s="2" t="str">
        <f t="shared" si="22"/>
        <v/>
      </c>
      <c r="Y52" s="2" t="str">
        <f t="shared" si="23"/>
        <v/>
      </c>
      <c r="Z52" s="2" t="str">
        <f t="shared" si="24"/>
        <v/>
      </c>
      <c r="AC52" s="1" t="str">
        <f>""&amp;INDEX(AdvancedTreemap!$B$7:$B$506,$B52,1)</f>
        <v/>
      </c>
      <c r="AD52" s="1" t="str">
        <f>IF(AD$4="","",IF(AND(LEN(INDEX(AdvancedTreemap!$C$7:$F$506,$B52,AD$4))=0,INDEX($AD$3:$AG$3,1,AD$4)&gt;0),"-",""&amp;INDEX(AdvancedTreemap!$C$7:$F$506,$B52,AD$4)))</f>
        <v>-</v>
      </c>
      <c r="AE52" s="1" t="str">
        <f>IF(AE$4="","",IF(AND(LEN(INDEX(AdvancedTreemap!$C$7:$F$506,$B52,AE$4))=0,INDEX($AD$3:$AG$3,1,AE$4)&gt;0),"-",""&amp;INDEX(AdvancedTreemap!$C$7:$F$506,$B52,AE$4)))</f>
        <v>-</v>
      </c>
      <c r="AF52" s="1" t="str">
        <f>IF(AF$4="","",IF(AND(LEN(INDEX(AdvancedTreemap!$C$7:$F$506,$B52,AF$4))=0,INDEX($AD$3:$AG$3,1,AF$4)&gt;0),"-",""&amp;INDEX(AdvancedTreemap!$C$7:$F$506,$B52,AF$4)))</f>
        <v/>
      </c>
      <c r="AG52" s="1" t="str">
        <f>IF(AG$4="","",IF(AND(LEN(INDEX(AdvancedTreemap!$C$7:$F$506,$B52,AG$4))=0,INDEX($AD$3:$AG$3,1,AG$4)&gt;0),"-",""&amp;INDEX(AdvancedTreemap!$C$7:$F$506,$B52,AG$4)))</f>
        <v/>
      </c>
      <c r="AH52" s="1">
        <f>IF(INDEX(AdvancedTreemap!G$7:G$506,$B52,1)="",1,INDEX(AdvancedTreemap!G$7:G$506,$B52,1))</f>
        <v>1</v>
      </c>
      <c r="AI52" s="2" t="str">
        <f>IF(AC52="","",IFERROR(MATCH(AC52,$AC$6:AC52,0)+MATCH(AD52,$AD$6:AD52,0)/1000 +MATCH(AE52,$AE$6:AE52,0)/1000000+MATCH(AF52,$AF$6:AF52,0)/100000000+MATCH(AG52,$AG$6:AG52,0)/100000000+B52/100000000000,""))</f>
        <v/>
      </c>
      <c r="AJ52" s="2" t="str">
        <f t="shared" si="25"/>
        <v/>
      </c>
      <c r="AK52" s="2" t="str">
        <f t="shared" si="26"/>
        <v/>
      </c>
      <c r="AL52" s="2" t="str">
        <f t="shared" si="27"/>
        <v/>
      </c>
      <c r="AM52" s="2" t="str">
        <f t="shared" si="28"/>
        <v/>
      </c>
      <c r="AN52" s="2" t="str">
        <f t="shared" si="29"/>
        <v/>
      </c>
      <c r="AO52" s="2" t="str">
        <f t="shared" si="30"/>
        <v/>
      </c>
      <c r="AP52" s="2" t="str">
        <f t="shared" si="31"/>
        <v/>
      </c>
      <c r="AQ52" s="2" t="str">
        <f t="shared" si="32"/>
        <v/>
      </c>
      <c r="AR52" s="2" t="str">
        <f t="shared" si="33"/>
        <v/>
      </c>
      <c r="AS52" s="2" t="str">
        <f>IF(AR52="","",IF(ISNUMBER(MATCH(AR52,$AR$5:AR51,0)),MATCH(AR52,$AR$5:AR51,0)-1,""))</f>
        <v/>
      </c>
      <c r="AT52" s="2" t="str">
        <f t="shared" si="34"/>
        <v/>
      </c>
      <c r="AU52" s="2" t="str">
        <f t="shared" si="35"/>
        <v/>
      </c>
      <c r="AW52" s="2" t="str">
        <f t="shared" si="36"/>
        <v/>
      </c>
      <c r="AX52" s="2" t="str">
        <f>TRIM(SUBSTITUTE(IF(AW52="","",IF(AdvancedTreemap!$G$5="Show",BC52&amp;"; ","")&amp;AY52&amp;"; "&amp;AZ52 &amp;"; "&amp;BA52&amp;"; "&amp;BB52),"; ;",""))</f>
        <v/>
      </c>
      <c r="AY52" s="2" t="str">
        <f t="shared" si="37"/>
        <v/>
      </c>
      <c r="AZ52" s="2" t="str">
        <f t="shared" si="38"/>
        <v/>
      </c>
      <c r="BA52" s="2" t="str">
        <f t="shared" si="39"/>
        <v/>
      </c>
      <c r="BB52" s="2" t="str">
        <f t="shared" si="40"/>
        <v/>
      </c>
      <c r="BC52" s="2" t="str">
        <f t="shared" si="41"/>
        <v/>
      </c>
      <c r="BD52" s="45"/>
      <c r="BF52" s="44" t="str">
        <f t="shared" si="42"/>
        <v/>
      </c>
      <c r="BG52" s="44" t="str">
        <f t="shared" si="43"/>
        <v/>
      </c>
      <c r="BH52" s="44" t="str">
        <f t="shared" si="2"/>
        <v/>
      </c>
      <c r="BI52" s="44" t="str">
        <f t="shared" si="3"/>
        <v/>
      </c>
      <c r="BJ52" s="44" t="str">
        <f t="shared" si="4"/>
        <v/>
      </c>
      <c r="BK52" s="44" t="str">
        <f t="shared" si="5"/>
        <v/>
      </c>
      <c r="BL52" s="44" t="str">
        <f t="shared" si="6"/>
        <v/>
      </c>
      <c r="BM52" s="44" t="str">
        <f t="shared" si="7"/>
        <v/>
      </c>
      <c r="BN52" s="44" t="str">
        <f t="shared" si="8"/>
        <v/>
      </c>
      <c r="BO52" s="1" t="str">
        <f t="shared" si="9"/>
        <v/>
      </c>
    </row>
    <row r="53" spans="2:67" x14ac:dyDescent="0.25">
      <c r="B53" s="2">
        <v>48</v>
      </c>
      <c r="C53" s="2" t="str">
        <f>""&amp;INDEX(BasicTreemap!B$6:B$505,$B53,1)</f>
        <v/>
      </c>
      <c r="D53" s="2" t="str">
        <f>IF(AND(C53&lt;&gt;"",LEN(INDEX(BasicTreemap!C$6:C$505,$B53,1))=0),"-",""&amp;INDEX(BasicTreemap!C$6:C$505,$B53,1))</f>
        <v/>
      </c>
      <c r="E53" s="2">
        <f>IF(INDEX(BasicTreemap!D$6:D$505,$B53,1)="",1,INDEX(BasicTreemap!D$6:D$505,$B53,1))</f>
        <v>1</v>
      </c>
      <c r="F53" s="2" t="str">
        <f>IF(C53="","",IFERROR(MATCH(C53,$C$6:C53,0)+MATCH(D53,$D$6:D53,0)/1000 +B53/100000,""))</f>
        <v/>
      </c>
      <c r="G53" s="2" t="str">
        <f t="shared" si="10"/>
        <v/>
      </c>
      <c r="H53" s="2" t="str">
        <f t="shared" si="11"/>
        <v/>
      </c>
      <c r="I53" s="2" t="str">
        <f t="shared" si="12"/>
        <v/>
      </c>
      <c r="J53" s="2" t="str">
        <f t="shared" si="13"/>
        <v/>
      </c>
      <c r="K53" s="2" t="str">
        <f t="shared" si="14"/>
        <v/>
      </c>
      <c r="L53" s="2" t="str">
        <f t="shared" si="15"/>
        <v/>
      </c>
      <c r="M53" s="2" t="str">
        <f>IF(L53="","",IF(ISNUMBER(MATCH(L53,$L$5:L52,0)),MATCH(L53,$L$5:L52,0)-1,""))</f>
        <v/>
      </c>
      <c r="N53" s="2" t="str">
        <f t="shared" si="16"/>
        <v/>
      </c>
      <c r="O53" s="2" t="str">
        <f t="shared" si="17"/>
        <v/>
      </c>
      <c r="Q53" s="2" t="str">
        <f t="shared" si="18"/>
        <v/>
      </c>
      <c r="R53" s="2" t="str">
        <f t="shared" si="19"/>
        <v/>
      </c>
      <c r="S53" s="2" t="str">
        <f t="shared" si="20"/>
        <v/>
      </c>
      <c r="T53" s="45"/>
      <c r="U53" s="2"/>
      <c r="V53" s="2"/>
      <c r="W53" s="2" t="str">
        <f t="shared" si="21"/>
        <v/>
      </c>
      <c r="X53" s="2" t="str">
        <f t="shared" si="22"/>
        <v/>
      </c>
      <c r="Y53" s="2" t="str">
        <f t="shared" si="23"/>
        <v/>
      </c>
      <c r="Z53" s="2" t="str">
        <f t="shared" si="24"/>
        <v/>
      </c>
      <c r="AC53" s="1" t="str">
        <f>""&amp;INDEX(AdvancedTreemap!$B$7:$B$506,$B53,1)</f>
        <v/>
      </c>
      <c r="AD53" s="1" t="str">
        <f>IF(AD$4="","",IF(AND(LEN(INDEX(AdvancedTreemap!$C$7:$F$506,$B53,AD$4))=0,INDEX($AD$3:$AG$3,1,AD$4)&gt;0),"-",""&amp;INDEX(AdvancedTreemap!$C$7:$F$506,$B53,AD$4)))</f>
        <v>-</v>
      </c>
      <c r="AE53" s="1" t="str">
        <f>IF(AE$4="","",IF(AND(LEN(INDEX(AdvancedTreemap!$C$7:$F$506,$B53,AE$4))=0,INDEX($AD$3:$AG$3,1,AE$4)&gt;0),"-",""&amp;INDEX(AdvancedTreemap!$C$7:$F$506,$B53,AE$4)))</f>
        <v>-</v>
      </c>
      <c r="AF53" s="1" t="str">
        <f>IF(AF$4="","",IF(AND(LEN(INDEX(AdvancedTreemap!$C$7:$F$506,$B53,AF$4))=0,INDEX($AD$3:$AG$3,1,AF$4)&gt;0),"-",""&amp;INDEX(AdvancedTreemap!$C$7:$F$506,$B53,AF$4)))</f>
        <v/>
      </c>
      <c r="AG53" s="1" t="str">
        <f>IF(AG$4="","",IF(AND(LEN(INDEX(AdvancedTreemap!$C$7:$F$506,$B53,AG$4))=0,INDEX($AD$3:$AG$3,1,AG$4)&gt;0),"-",""&amp;INDEX(AdvancedTreemap!$C$7:$F$506,$B53,AG$4)))</f>
        <v/>
      </c>
      <c r="AH53" s="1">
        <f>IF(INDEX(AdvancedTreemap!G$7:G$506,$B53,1)="",1,INDEX(AdvancedTreemap!G$7:G$506,$B53,1))</f>
        <v>1</v>
      </c>
      <c r="AI53" s="2" t="str">
        <f>IF(AC53="","",IFERROR(MATCH(AC53,$AC$6:AC53,0)+MATCH(AD53,$AD$6:AD53,0)/1000 +MATCH(AE53,$AE$6:AE53,0)/1000000+MATCH(AF53,$AF$6:AF53,0)/100000000+MATCH(AG53,$AG$6:AG53,0)/100000000+B53/100000000000,""))</f>
        <v/>
      </c>
      <c r="AJ53" s="2" t="str">
        <f t="shared" si="25"/>
        <v/>
      </c>
      <c r="AK53" s="2" t="str">
        <f t="shared" si="26"/>
        <v/>
      </c>
      <c r="AL53" s="2" t="str">
        <f t="shared" si="27"/>
        <v/>
      </c>
      <c r="AM53" s="2" t="str">
        <f t="shared" si="28"/>
        <v/>
      </c>
      <c r="AN53" s="2" t="str">
        <f t="shared" si="29"/>
        <v/>
      </c>
      <c r="AO53" s="2" t="str">
        <f t="shared" si="30"/>
        <v/>
      </c>
      <c r="AP53" s="2" t="str">
        <f t="shared" si="31"/>
        <v/>
      </c>
      <c r="AQ53" s="2" t="str">
        <f t="shared" si="32"/>
        <v/>
      </c>
      <c r="AR53" s="2" t="str">
        <f t="shared" si="33"/>
        <v/>
      </c>
      <c r="AS53" s="2" t="str">
        <f>IF(AR53="","",IF(ISNUMBER(MATCH(AR53,$AR$5:AR52,0)),MATCH(AR53,$AR$5:AR52,0)-1,""))</f>
        <v/>
      </c>
      <c r="AT53" s="2" t="str">
        <f t="shared" si="34"/>
        <v/>
      </c>
      <c r="AU53" s="2" t="str">
        <f t="shared" si="35"/>
        <v/>
      </c>
      <c r="AW53" s="2" t="str">
        <f t="shared" si="36"/>
        <v/>
      </c>
      <c r="AX53" s="2" t="str">
        <f>TRIM(SUBSTITUTE(IF(AW53="","",IF(AdvancedTreemap!$G$5="Show",BC53&amp;"; ","")&amp;AY53&amp;"; "&amp;AZ53 &amp;"; "&amp;BA53&amp;"; "&amp;BB53),"; ;",""))</f>
        <v/>
      </c>
      <c r="AY53" s="2" t="str">
        <f t="shared" si="37"/>
        <v/>
      </c>
      <c r="AZ53" s="2" t="str">
        <f t="shared" si="38"/>
        <v/>
      </c>
      <c r="BA53" s="2" t="str">
        <f t="shared" si="39"/>
        <v/>
      </c>
      <c r="BB53" s="2" t="str">
        <f t="shared" si="40"/>
        <v/>
      </c>
      <c r="BC53" s="2" t="str">
        <f t="shared" si="41"/>
        <v/>
      </c>
      <c r="BD53" s="45"/>
      <c r="BF53" s="44" t="str">
        <f t="shared" si="42"/>
        <v/>
      </c>
      <c r="BG53" s="44" t="str">
        <f t="shared" si="43"/>
        <v/>
      </c>
      <c r="BH53" s="44" t="str">
        <f t="shared" si="2"/>
        <v/>
      </c>
      <c r="BI53" s="44" t="str">
        <f t="shared" si="3"/>
        <v/>
      </c>
      <c r="BJ53" s="44" t="str">
        <f t="shared" si="4"/>
        <v/>
      </c>
      <c r="BK53" s="44" t="str">
        <f t="shared" si="5"/>
        <v/>
      </c>
      <c r="BL53" s="44" t="str">
        <f t="shared" si="6"/>
        <v/>
      </c>
      <c r="BM53" s="44" t="str">
        <f t="shared" si="7"/>
        <v/>
      </c>
      <c r="BN53" s="44" t="str">
        <f t="shared" si="8"/>
        <v/>
      </c>
      <c r="BO53" s="1" t="str">
        <f t="shared" si="9"/>
        <v/>
      </c>
    </row>
    <row r="54" spans="2:67" x14ac:dyDescent="0.25">
      <c r="B54" s="2">
        <v>49</v>
      </c>
      <c r="C54" s="2" t="str">
        <f>""&amp;INDEX(BasicTreemap!B$6:B$505,$B54,1)</f>
        <v/>
      </c>
      <c r="D54" s="2" t="str">
        <f>IF(AND(C54&lt;&gt;"",LEN(INDEX(BasicTreemap!C$6:C$505,$B54,1))=0),"-",""&amp;INDEX(BasicTreemap!C$6:C$505,$B54,1))</f>
        <v/>
      </c>
      <c r="E54" s="2">
        <f>IF(INDEX(BasicTreemap!D$6:D$505,$B54,1)="",1,INDEX(BasicTreemap!D$6:D$505,$B54,1))</f>
        <v>1</v>
      </c>
      <c r="F54" s="2" t="str">
        <f>IF(C54="","",IFERROR(MATCH(C54,$C$6:C54,0)+MATCH(D54,$D$6:D54,0)/1000 +B54/100000,""))</f>
        <v/>
      </c>
      <c r="G54" s="2" t="str">
        <f t="shared" si="10"/>
        <v/>
      </c>
      <c r="H54" s="2" t="str">
        <f t="shared" si="11"/>
        <v/>
      </c>
      <c r="I54" s="2" t="str">
        <f t="shared" si="12"/>
        <v/>
      </c>
      <c r="J54" s="2" t="str">
        <f t="shared" si="13"/>
        <v/>
      </c>
      <c r="K54" s="2" t="str">
        <f t="shared" si="14"/>
        <v/>
      </c>
      <c r="L54" s="2" t="str">
        <f t="shared" si="15"/>
        <v/>
      </c>
      <c r="M54" s="2" t="str">
        <f>IF(L54="","",IF(ISNUMBER(MATCH(L54,$L$5:L53,0)),MATCH(L54,$L$5:L53,0)-1,""))</f>
        <v/>
      </c>
      <c r="N54" s="2" t="str">
        <f t="shared" si="16"/>
        <v/>
      </c>
      <c r="O54" s="2" t="str">
        <f t="shared" si="17"/>
        <v/>
      </c>
      <c r="Q54" s="2" t="str">
        <f t="shared" si="18"/>
        <v/>
      </c>
      <c r="R54" s="2" t="str">
        <f t="shared" si="19"/>
        <v/>
      </c>
      <c r="S54" s="2" t="str">
        <f t="shared" si="20"/>
        <v/>
      </c>
      <c r="T54" s="45"/>
      <c r="U54" s="2"/>
      <c r="V54" s="2"/>
      <c r="W54" s="2" t="str">
        <f t="shared" si="21"/>
        <v/>
      </c>
      <c r="X54" s="2" t="str">
        <f t="shared" si="22"/>
        <v/>
      </c>
      <c r="Y54" s="2" t="str">
        <f t="shared" si="23"/>
        <v/>
      </c>
      <c r="Z54" s="2" t="str">
        <f t="shared" si="24"/>
        <v/>
      </c>
      <c r="AC54" s="1" t="str">
        <f>""&amp;INDEX(AdvancedTreemap!$B$7:$B$506,$B54,1)</f>
        <v/>
      </c>
      <c r="AD54" s="1" t="str">
        <f>IF(AD$4="","",IF(AND(LEN(INDEX(AdvancedTreemap!$C$7:$F$506,$B54,AD$4))=0,INDEX($AD$3:$AG$3,1,AD$4)&gt;0),"-",""&amp;INDEX(AdvancedTreemap!$C$7:$F$506,$B54,AD$4)))</f>
        <v>-</v>
      </c>
      <c r="AE54" s="1" t="str">
        <f>IF(AE$4="","",IF(AND(LEN(INDEX(AdvancedTreemap!$C$7:$F$506,$B54,AE$4))=0,INDEX($AD$3:$AG$3,1,AE$4)&gt;0),"-",""&amp;INDEX(AdvancedTreemap!$C$7:$F$506,$B54,AE$4)))</f>
        <v>-</v>
      </c>
      <c r="AF54" s="1" t="str">
        <f>IF(AF$4="","",IF(AND(LEN(INDEX(AdvancedTreemap!$C$7:$F$506,$B54,AF$4))=0,INDEX($AD$3:$AG$3,1,AF$4)&gt;0),"-",""&amp;INDEX(AdvancedTreemap!$C$7:$F$506,$B54,AF$4)))</f>
        <v/>
      </c>
      <c r="AG54" s="1" t="str">
        <f>IF(AG$4="","",IF(AND(LEN(INDEX(AdvancedTreemap!$C$7:$F$506,$B54,AG$4))=0,INDEX($AD$3:$AG$3,1,AG$4)&gt;0),"-",""&amp;INDEX(AdvancedTreemap!$C$7:$F$506,$B54,AG$4)))</f>
        <v/>
      </c>
      <c r="AH54" s="1">
        <f>IF(INDEX(AdvancedTreemap!G$7:G$506,$B54,1)="",1,INDEX(AdvancedTreemap!G$7:G$506,$B54,1))</f>
        <v>1</v>
      </c>
      <c r="AI54" s="2" t="str">
        <f>IF(AC54="","",IFERROR(MATCH(AC54,$AC$6:AC54,0)+MATCH(AD54,$AD$6:AD54,0)/1000 +MATCH(AE54,$AE$6:AE54,0)/1000000+MATCH(AF54,$AF$6:AF54,0)/100000000+MATCH(AG54,$AG$6:AG54,0)/100000000+B54/100000000000,""))</f>
        <v/>
      </c>
      <c r="AJ54" s="2" t="str">
        <f t="shared" si="25"/>
        <v/>
      </c>
      <c r="AK54" s="2" t="str">
        <f t="shared" si="26"/>
        <v/>
      </c>
      <c r="AL54" s="2" t="str">
        <f t="shared" si="27"/>
        <v/>
      </c>
      <c r="AM54" s="2" t="str">
        <f t="shared" si="28"/>
        <v/>
      </c>
      <c r="AN54" s="2" t="str">
        <f t="shared" si="29"/>
        <v/>
      </c>
      <c r="AO54" s="2" t="str">
        <f t="shared" si="30"/>
        <v/>
      </c>
      <c r="AP54" s="2" t="str">
        <f t="shared" si="31"/>
        <v/>
      </c>
      <c r="AQ54" s="2" t="str">
        <f t="shared" si="32"/>
        <v/>
      </c>
      <c r="AR54" s="2" t="str">
        <f t="shared" si="33"/>
        <v/>
      </c>
      <c r="AS54" s="2" t="str">
        <f>IF(AR54="","",IF(ISNUMBER(MATCH(AR54,$AR$5:AR53,0)),MATCH(AR54,$AR$5:AR53,0)-1,""))</f>
        <v/>
      </c>
      <c r="AT54" s="2" t="str">
        <f t="shared" si="34"/>
        <v/>
      </c>
      <c r="AU54" s="2" t="str">
        <f t="shared" si="35"/>
        <v/>
      </c>
      <c r="AW54" s="2" t="str">
        <f t="shared" si="36"/>
        <v/>
      </c>
      <c r="AX54" s="2" t="str">
        <f>TRIM(SUBSTITUTE(IF(AW54="","",IF(AdvancedTreemap!$G$5="Show",BC54&amp;"; ","")&amp;AY54&amp;"; "&amp;AZ54 &amp;"; "&amp;BA54&amp;"; "&amp;BB54),"; ;",""))</f>
        <v/>
      </c>
      <c r="AY54" s="2" t="str">
        <f t="shared" si="37"/>
        <v/>
      </c>
      <c r="AZ54" s="2" t="str">
        <f t="shared" si="38"/>
        <v/>
      </c>
      <c r="BA54" s="2" t="str">
        <f t="shared" si="39"/>
        <v/>
      </c>
      <c r="BB54" s="2" t="str">
        <f t="shared" si="40"/>
        <v/>
      </c>
      <c r="BC54" s="2" t="str">
        <f t="shared" si="41"/>
        <v/>
      </c>
      <c r="BD54" s="45"/>
      <c r="BF54" s="44" t="str">
        <f t="shared" si="42"/>
        <v/>
      </c>
      <c r="BG54" s="44" t="str">
        <f t="shared" si="43"/>
        <v/>
      </c>
      <c r="BH54" s="44" t="str">
        <f t="shared" si="2"/>
        <v/>
      </c>
      <c r="BI54" s="44" t="str">
        <f t="shared" si="3"/>
        <v/>
      </c>
      <c r="BJ54" s="44" t="str">
        <f t="shared" si="4"/>
        <v/>
      </c>
      <c r="BK54" s="44" t="str">
        <f t="shared" si="5"/>
        <v/>
      </c>
      <c r="BL54" s="44" t="str">
        <f t="shared" si="6"/>
        <v/>
      </c>
      <c r="BM54" s="44" t="str">
        <f t="shared" si="7"/>
        <v/>
      </c>
      <c r="BN54" s="44" t="str">
        <f t="shared" si="8"/>
        <v/>
      </c>
      <c r="BO54" s="1" t="str">
        <f t="shared" si="9"/>
        <v/>
      </c>
    </row>
    <row r="55" spans="2:67" x14ac:dyDescent="0.25">
      <c r="B55" s="2">
        <v>50</v>
      </c>
      <c r="C55" s="2" t="str">
        <f>""&amp;INDEX(BasicTreemap!B$6:B$505,$B55,1)</f>
        <v/>
      </c>
      <c r="D55" s="2" t="str">
        <f>IF(AND(C55&lt;&gt;"",LEN(INDEX(BasicTreemap!C$6:C$505,$B55,1))=0),"-",""&amp;INDEX(BasicTreemap!C$6:C$505,$B55,1))</f>
        <v/>
      </c>
      <c r="E55" s="2">
        <f>IF(INDEX(BasicTreemap!D$6:D$505,$B55,1)="",1,INDEX(BasicTreemap!D$6:D$505,$B55,1))</f>
        <v>1</v>
      </c>
      <c r="F55" s="2" t="str">
        <f>IF(C55="","",IFERROR(MATCH(C55,$C$6:C55,0)+MATCH(D55,$D$6:D55,0)/1000 +B55/100000,""))</f>
        <v/>
      </c>
      <c r="G55" s="2" t="str">
        <f t="shared" si="10"/>
        <v/>
      </c>
      <c r="H55" s="2" t="str">
        <f t="shared" si="11"/>
        <v/>
      </c>
      <c r="I55" s="2" t="str">
        <f t="shared" si="12"/>
        <v/>
      </c>
      <c r="J55" s="2" t="str">
        <f t="shared" si="13"/>
        <v/>
      </c>
      <c r="K55" s="2" t="str">
        <f t="shared" si="14"/>
        <v/>
      </c>
      <c r="L55" s="2" t="str">
        <f t="shared" si="15"/>
        <v/>
      </c>
      <c r="M55" s="2" t="str">
        <f>IF(L55="","",IF(ISNUMBER(MATCH(L55,$L$5:L54,0)),MATCH(L55,$L$5:L54,0)-1,""))</f>
        <v/>
      </c>
      <c r="N55" s="2" t="str">
        <f t="shared" si="16"/>
        <v/>
      </c>
      <c r="O55" s="2" t="str">
        <f t="shared" si="17"/>
        <v/>
      </c>
      <c r="Q55" s="2" t="str">
        <f t="shared" si="18"/>
        <v/>
      </c>
      <c r="R55" s="2" t="str">
        <f t="shared" si="19"/>
        <v/>
      </c>
      <c r="S55" s="2" t="str">
        <f t="shared" si="20"/>
        <v/>
      </c>
      <c r="T55" s="45"/>
      <c r="U55" s="2"/>
      <c r="V55" s="2"/>
      <c r="W55" s="2" t="str">
        <f t="shared" si="21"/>
        <v/>
      </c>
      <c r="X55" s="2" t="str">
        <f t="shared" si="22"/>
        <v/>
      </c>
      <c r="Y55" s="2" t="str">
        <f t="shared" si="23"/>
        <v/>
      </c>
      <c r="Z55" s="2" t="str">
        <f t="shared" si="24"/>
        <v/>
      </c>
      <c r="AC55" s="1" t="str">
        <f>""&amp;INDEX(AdvancedTreemap!$B$7:$B$506,$B55,1)</f>
        <v/>
      </c>
      <c r="AD55" s="1" t="str">
        <f>IF(AD$4="","",IF(AND(LEN(INDEX(AdvancedTreemap!$C$7:$F$506,$B55,AD$4))=0,INDEX($AD$3:$AG$3,1,AD$4)&gt;0),"-",""&amp;INDEX(AdvancedTreemap!$C$7:$F$506,$B55,AD$4)))</f>
        <v>-</v>
      </c>
      <c r="AE55" s="1" t="str">
        <f>IF(AE$4="","",IF(AND(LEN(INDEX(AdvancedTreemap!$C$7:$F$506,$B55,AE$4))=0,INDEX($AD$3:$AG$3,1,AE$4)&gt;0),"-",""&amp;INDEX(AdvancedTreemap!$C$7:$F$506,$B55,AE$4)))</f>
        <v>-</v>
      </c>
      <c r="AF55" s="1" t="str">
        <f>IF(AF$4="","",IF(AND(LEN(INDEX(AdvancedTreemap!$C$7:$F$506,$B55,AF$4))=0,INDEX($AD$3:$AG$3,1,AF$4)&gt;0),"-",""&amp;INDEX(AdvancedTreemap!$C$7:$F$506,$B55,AF$4)))</f>
        <v/>
      </c>
      <c r="AG55" s="1" t="str">
        <f>IF(AG$4="","",IF(AND(LEN(INDEX(AdvancedTreemap!$C$7:$F$506,$B55,AG$4))=0,INDEX($AD$3:$AG$3,1,AG$4)&gt;0),"-",""&amp;INDEX(AdvancedTreemap!$C$7:$F$506,$B55,AG$4)))</f>
        <v/>
      </c>
      <c r="AH55" s="1">
        <f>IF(INDEX(AdvancedTreemap!G$7:G$506,$B55,1)="",1,INDEX(AdvancedTreemap!G$7:G$506,$B55,1))</f>
        <v>1</v>
      </c>
      <c r="AI55" s="2" t="str">
        <f>IF(AC55="","",IFERROR(MATCH(AC55,$AC$6:AC55,0)+MATCH(AD55,$AD$6:AD55,0)/1000 +MATCH(AE55,$AE$6:AE55,0)/1000000+MATCH(AF55,$AF$6:AF55,0)/100000000+MATCH(AG55,$AG$6:AG55,0)/100000000+B55/100000000000,""))</f>
        <v/>
      </c>
      <c r="AJ55" s="2" t="str">
        <f t="shared" si="25"/>
        <v/>
      </c>
      <c r="AK55" s="2" t="str">
        <f t="shared" si="26"/>
        <v/>
      </c>
      <c r="AL55" s="2" t="str">
        <f t="shared" si="27"/>
        <v/>
      </c>
      <c r="AM55" s="2" t="str">
        <f t="shared" si="28"/>
        <v/>
      </c>
      <c r="AN55" s="2" t="str">
        <f t="shared" si="29"/>
        <v/>
      </c>
      <c r="AO55" s="2" t="str">
        <f t="shared" si="30"/>
        <v/>
      </c>
      <c r="AP55" s="2" t="str">
        <f t="shared" si="31"/>
        <v/>
      </c>
      <c r="AQ55" s="2" t="str">
        <f t="shared" si="32"/>
        <v/>
      </c>
      <c r="AR55" s="2" t="str">
        <f t="shared" si="33"/>
        <v/>
      </c>
      <c r="AS55" s="2" t="str">
        <f>IF(AR55="","",IF(ISNUMBER(MATCH(AR55,$AR$5:AR54,0)),MATCH(AR55,$AR$5:AR54,0)-1,""))</f>
        <v/>
      </c>
      <c r="AT55" s="2" t="str">
        <f t="shared" si="34"/>
        <v/>
      </c>
      <c r="AU55" s="2" t="str">
        <f t="shared" si="35"/>
        <v/>
      </c>
      <c r="AW55" s="2" t="str">
        <f t="shared" si="36"/>
        <v/>
      </c>
      <c r="AX55" s="2" t="str">
        <f>TRIM(SUBSTITUTE(IF(AW55="","",IF(AdvancedTreemap!$G$5="Show",BC55&amp;"; ","")&amp;AY55&amp;"; "&amp;AZ55 &amp;"; "&amp;BA55&amp;"; "&amp;BB55),"; ;",""))</f>
        <v/>
      </c>
      <c r="AY55" s="2" t="str">
        <f t="shared" si="37"/>
        <v/>
      </c>
      <c r="AZ55" s="2" t="str">
        <f t="shared" si="38"/>
        <v/>
      </c>
      <c r="BA55" s="2" t="str">
        <f t="shared" si="39"/>
        <v/>
      </c>
      <c r="BB55" s="2" t="str">
        <f t="shared" si="40"/>
        <v/>
      </c>
      <c r="BC55" s="2" t="str">
        <f t="shared" si="41"/>
        <v/>
      </c>
      <c r="BD55" s="45"/>
      <c r="BF55" s="44" t="str">
        <f t="shared" si="42"/>
        <v/>
      </c>
      <c r="BG55" s="44" t="str">
        <f t="shared" si="43"/>
        <v/>
      </c>
      <c r="BH55" s="44" t="str">
        <f t="shared" si="2"/>
        <v/>
      </c>
      <c r="BI55" s="44" t="str">
        <f t="shared" si="3"/>
        <v/>
      </c>
      <c r="BJ55" s="44" t="str">
        <f t="shared" si="4"/>
        <v/>
      </c>
      <c r="BK55" s="44" t="str">
        <f t="shared" si="5"/>
        <v/>
      </c>
      <c r="BL55" s="44" t="str">
        <f t="shared" si="6"/>
        <v/>
      </c>
      <c r="BM55" s="44" t="str">
        <f t="shared" si="7"/>
        <v/>
      </c>
      <c r="BN55" s="44" t="str">
        <f t="shared" si="8"/>
        <v/>
      </c>
      <c r="BO55" s="1" t="str">
        <f t="shared" si="9"/>
        <v/>
      </c>
    </row>
    <row r="56" spans="2:67" x14ac:dyDescent="0.25">
      <c r="B56" s="2">
        <v>51</v>
      </c>
      <c r="C56" s="2" t="str">
        <f>""&amp;INDEX(BasicTreemap!B$6:B$505,$B56,1)</f>
        <v/>
      </c>
      <c r="D56" s="2" t="str">
        <f>IF(AND(C56&lt;&gt;"",LEN(INDEX(BasicTreemap!C$6:C$505,$B56,1))=0),"-",""&amp;INDEX(BasicTreemap!C$6:C$505,$B56,1))</f>
        <v/>
      </c>
      <c r="E56" s="2">
        <f>IF(INDEX(BasicTreemap!D$6:D$505,$B56,1)="",1,INDEX(BasicTreemap!D$6:D$505,$B56,1))</f>
        <v>1</v>
      </c>
      <c r="F56" s="2" t="str">
        <f>IF(C56="","",IFERROR(MATCH(C56,$C$6:C56,0)+MATCH(D56,$D$6:D56,0)/1000 +B56/100000,""))</f>
        <v/>
      </c>
      <c r="G56" s="2" t="str">
        <f t="shared" si="10"/>
        <v/>
      </c>
      <c r="H56" s="2" t="str">
        <f t="shared" si="11"/>
        <v/>
      </c>
      <c r="I56" s="2" t="str">
        <f t="shared" si="12"/>
        <v/>
      </c>
      <c r="J56" s="2" t="str">
        <f t="shared" si="13"/>
        <v/>
      </c>
      <c r="K56" s="2" t="str">
        <f t="shared" si="14"/>
        <v/>
      </c>
      <c r="L56" s="2" t="str">
        <f t="shared" si="15"/>
        <v/>
      </c>
      <c r="M56" s="2" t="str">
        <f>IF(L56="","",IF(ISNUMBER(MATCH(L56,$L$5:L55,0)),MATCH(L56,$L$5:L55,0)-1,""))</f>
        <v/>
      </c>
      <c r="N56" s="2" t="str">
        <f t="shared" si="16"/>
        <v/>
      </c>
      <c r="O56" s="2" t="str">
        <f t="shared" si="17"/>
        <v/>
      </c>
      <c r="Q56" s="2" t="str">
        <f t="shared" si="18"/>
        <v/>
      </c>
      <c r="R56" s="2" t="str">
        <f t="shared" si="19"/>
        <v/>
      </c>
      <c r="S56" s="2" t="str">
        <f t="shared" si="20"/>
        <v/>
      </c>
      <c r="T56" s="45"/>
      <c r="U56" s="2"/>
      <c r="V56" s="2"/>
      <c r="W56" s="2" t="str">
        <f t="shared" si="21"/>
        <v/>
      </c>
      <c r="X56" s="2" t="str">
        <f t="shared" si="22"/>
        <v/>
      </c>
      <c r="Y56" s="2" t="str">
        <f t="shared" si="23"/>
        <v/>
      </c>
      <c r="Z56" s="2" t="str">
        <f t="shared" si="24"/>
        <v/>
      </c>
      <c r="AC56" s="1" t="str">
        <f>""&amp;INDEX(AdvancedTreemap!$B$7:$B$506,$B56,1)</f>
        <v/>
      </c>
      <c r="AD56" s="1" t="str">
        <f>IF(AD$4="","",IF(AND(LEN(INDEX(AdvancedTreemap!$C$7:$F$506,$B56,AD$4))=0,INDEX($AD$3:$AG$3,1,AD$4)&gt;0),"-",""&amp;INDEX(AdvancedTreemap!$C$7:$F$506,$B56,AD$4)))</f>
        <v>-</v>
      </c>
      <c r="AE56" s="1" t="str">
        <f>IF(AE$4="","",IF(AND(LEN(INDEX(AdvancedTreemap!$C$7:$F$506,$B56,AE$4))=0,INDEX($AD$3:$AG$3,1,AE$4)&gt;0),"-",""&amp;INDEX(AdvancedTreemap!$C$7:$F$506,$B56,AE$4)))</f>
        <v>-</v>
      </c>
      <c r="AF56" s="1" t="str">
        <f>IF(AF$4="","",IF(AND(LEN(INDEX(AdvancedTreemap!$C$7:$F$506,$B56,AF$4))=0,INDEX($AD$3:$AG$3,1,AF$4)&gt;0),"-",""&amp;INDEX(AdvancedTreemap!$C$7:$F$506,$B56,AF$4)))</f>
        <v/>
      </c>
      <c r="AG56" s="1" t="str">
        <f>IF(AG$4="","",IF(AND(LEN(INDEX(AdvancedTreemap!$C$7:$F$506,$B56,AG$4))=0,INDEX($AD$3:$AG$3,1,AG$4)&gt;0),"-",""&amp;INDEX(AdvancedTreemap!$C$7:$F$506,$B56,AG$4)))</f>
        <v/>
      </c>
      <c r="AH56" s="1">
        <f>IF(INDEX(AdvancedTreemap!G$7:G$506,$B56,1)="",1,INDEX(AdvancedTreemap!G$7:G$506,$B56,1))</f>
        <v>1</v>
      </c>
      <c r="AI56" s="2" t="str">
        <f>IF(AC56="","",IFERROR(MATCH(AC56,$AC$6:AC56,0)+MATCH(AD56,$AD$6:AD56,0)/1000 +MATCH(AE56,$AE$6:AE56,0)/1000000+MATCH(AF56,$AF$6:AF56,0)/100000000+MATCH(AG56,$AG$6:AG56,0)/100000000+B56/100000000000,""))</f>
        <v/>
      </c>
      <c r="AJ56" s="2" t="str">
        <f t="shared" si="25"/>
        <v/>
      </c>
      <c r="AK56" s="2" t="str">
        <f t="shared" si="26"/>
        <v/>
      </c>
      <c r="AL56" s="2" t="str">
        <f t="shared" si="27"/>
        <v/>
      </c>
      <c r="AM56" s="2" t="str">
        <f t="shared" si="28"/>
        <v/>
      </c>
      <c r="AN56" s="2" t="str">
        <f t="shared" si="29"/>
        <v/>
      </c>
      <c r="AO56" s="2" t="str">
        <f t="shared" si="30"/>
        <v/>
      </c>
      <c r="AP56" s="2" t="str">
        <f t="shared" si="31"/>
        <v/>
      </c>
      <c r="AQ56" s="2" t="str">
        <f t="shared" si="32"/>
        <v/>
      </c>
      <c r="AR56" s="2" t="str">
        <f t="shared" si="33"/>
        <v/>
      </c>
      <c r="AS56" s="2" t="str">
        <f>IF(AR56="","",IF(ISNUMBER(MATCH(AR56,$AR$5:AR55,0)),MATCH(AR56,$AR$5:AR55,0)-1,""))</f>
        <v/>
      </c>
      <c r="AT56" s="2" t="str">
        <f t="shared" si="34"/>
        <v/>
      </c>
      <c r="AU56" s="2" t="str">
        <f t="shared" si="35"/>
        <v/>
      </c>
      <c r="AW56" s="2" t="str">
        <f t="shared" si="36"/>
        <v/>
      </c>
      <c r="AX56" s="2" t="str">
        <f>TRIM(SUBSTITUTE(IF(AW56="","",IF(AdvancedTreemap!$G$5="Show",BC56&amp;"; ","")&amp;AY56&amp;"; "&amp;AZ56 &amp;"; "&amp;BA56&amp;"; "&amp;BB56),"; ;",""))</f>
        <v/>
      </c>
      <c r="AY56" s="2" t="str">
        <f t="shared" si="37"/>
        <v/>
      </c>
      <c r="AZ56" s="2" t="str">
        <f t="shared" si="38"/>
        <v/>
      </c>
      <c r="BA56" s="2" t="str">
        <f t="shared" si="39"/>
        <v/>
      </c>
      <c r="BB56" s="2" t="str">
        <f t="shared" si="40"/>
        <v/>
      </c>
      <c r="BC56" s="2" t="str">
        <f t="shared" si="41"/>
        <v/>
      </c>
      <c r="BD56" s="45"/>
      <c r="BF56" s="44" t="str">
        <f t="shared" si="42"/>
        <v/>
      </c>
      <c r="BG56" s="44" t="str">
        <f t="shared" si="43"/>
        <v/>
      </c>
      <c r="BH56" s="44" t="str">
        <f t="shared" si="2"/>
        <v/>
      </c>
      <c r="BI56" s="44" t="str">
        <f t="shared" si="3"/>
        <v/>
      </c>
      <c r="BJ56" s="44" t="str">
        <f t="shared" si="4"/>
        <v/>
      </c>
      <c r="BK56" s="44" t="str">
        <f t="shared" si="5"/>
        <v/>
      </c>
      <c r="BL56" s="44" t="str">
        <f t="shared" si="6"/>
        <v/>
      </c>
      <c r="BM56" s="44" t="str">
        <f t="shared" si="7"/>
        <v/>
      </c>
      <c r="BN56" s="44" t="str">
        <f t="shared" si="8"/>
        <v/>
      </c>
      <c r="BO56" s="1" t="str">
        <f t="shared" si="9"/>
        <v/>
      </c>
    </row>
    <row r="57" spans="2:67" x14ac:dyDescent="0.25">
      <c r="B57" s="2">
        <v>52</v>
      </c>
      <c r="C57" s="2" t="str">
        <f>""&amp;INDEX(BasicTreemap!B$6:B$505,$B57,1)</f>
        <v/>
      </c>
      <c r="D57" s="2" t="str">
        <f>IF(AND(C57&lt;&gt;"",LEN(INDEX(BasicTreemap!C$6:C$505,$B57,1))=0),"-",""&amp;INDEX(BasicTreemap!C$6:C$505,$B57,1))</f>
        <v/>
      </c>
      <c r="E57" s="2">
        <f>IF(INDEX(BasicTreemap!D$6:D$505,$B57,1)="",1,INDEX(BasicTreemap!D$6:D$505,$B57,1))</f>
        <v>1</v>
      </c>
      <c r="F57" s="2" t="str">
        <f>IF(C57="","",IFERROR(MATCH(C57,$C$6:C57,0)+MATCH(D57,$D$6:D57,0)/1000 +B57/100000,""))</f>
        <v/>
      </c>
      <c r="G57" s="2" t="str">
        <f t="shared" si="10"/>
        <v/>
      </c>
      <c r="H57" s="2" t="str">
        <f t="shared" si="11"/>
        <v/>
      </c>
      <c r="I57" s="2" t="str">
        <f t="shared" si="12"/>
        <v/>
      </c>
      <c r="J57" s="2" t="str">
        <f t="shared" si="13"/>
        <v/>
      </c>
      <c r="K57" s="2" t="str">
        <f t="shared" si="14"/>
        <v/>
      </c>
      <c r="L57" s="2" t="str">
        <f t="shared" si="15"/>
        <v/>
      </c>
      <c r="M57" s="2" t="str">
        <f>IF(L57="","",IF(ISNUMBER(MATCH(L57,$L$5:L56,0)),MATCH(L57,$L$5:L56,0)-1,""))</f>
        <v/>
      </c>
      <c r="N57" s="2" t="str">
        <f t="shared" si="16"/>
        <v/>
      </c>
      <c r="O57" s="2" t="str">
        <f t="shared" si="17"/>
        <v/>
      </c>
      <c r="Q57" s="2" t="str">
        <f t="shared" si="18"/>
        <v/>
      </c>
      <c r="R57" s="2" t="str">
        <f t="shared" si="19"/>
        <v/>
      </c>
      <c r="S57" s="2" t="str">
        <f t="shared" si="20"/>
        <v/>
      </c>
      <c r="T57" s="45"/>
      <c r="U57" s="2"/>
      <c r="V57" s="2"/>
      <c r="W57" s="2" t="str">
        <f t="shared" si="21"/>
        <v/>
      </c>
      <c r="X57" s="2" t="str">
        <f t="shared" si="22"/>
        <v/>
      </c>
      <c r="Y57" s="2" t="str">
        <f t="shared" si="23"/>
        <v/>
      </c>
      <c r="Z57" s="2" t="str">
        <f t="shared" si="24"/>
        <v/>
      </c>
      <c r="AC57" s="1" t="str">
        <f>""&amp;INDEX(AdvancedTreemap!$B$7:$B$506,$B57,1)</f>
        <v/>
      </c>
      <c r="AD57" s="1" t="str">
        <f>IF(AD$4="","",IF(AND(LEN(INDEX(AdvancedTreemap!$C$7:$F$506,$B57,AD$4))=0,INDEX($AD$3:$AG$3,1,AD$4)&gt;0),"-",""&amp;INDEX(AdvancedTreemap!$C$7:$F$506,$B57,AD$4)))</f>
        <v>-</v>
      </c>
      <c r="AE57" s="1" t="str">
        <f>IF(AE$4="","",IF(AND(LEN(INDEX(AdvancedTreemap!$C$7:$F$506,$B57,AE$4))=0,INDEX($AD$3:$AG$3,1,AE$4)&gt;0),"-",""&amp;INDEX(AdvancedTreemap!$C$7:$F$506,$B57,AE$4)))</f>
        <v>-</v>
      </c>
      <c r="AF57" s="1" t="str">
        <f>IF(AF$4="","",IF(AND(LEN(INDEX(AdvancedTreemap!$C$7:$F$506,$B57,AF$4))=0,INDEX($AD$3:$AG$3,1,AF$4)&gt;0),"-",""&amp;INDEX(AdvancedTreemap!$C$7:$F$506,$B57,AF$4)))</f>
        <v/>
      </c>
      <c r="AG57" s="1" t="str">
        <f>IF(AG$4="","",IF(AND(LEN(INDEX(AdvancedTreemap!$C$7:$F$506,$B57,AG$4))=0,INDEX($AD$3:$AG$3,1,AG$4)&gt;0),"-",""&amp;INDEX(AdvancedTreemap!$C$7:$F$506,$B57,AG$4)))</f>
        <v/>
      </c>
      <c r="AH57" s="1">
        <f>IF(INDEX(AdvancedTreemap!G$7:G$506,$B57,1)="",1,INDEX(AdvancedTreemap!G$7:G$506,$B57,1))</f>
        <v>1</v>
      </c>
      <c r="AI57" s="2" t="str">
        <f>IF(AC57="","",IFERROR(MATCH(AC57,$AC$6:AC57,0)+MATCH(AD57,$AD$6:AD57,0)/1000 +MATCH(AE57,$AE$6:AE57,0)/1000000+MATCH(AF57,$AF$6:AF57,0)/100000000+MATCH(AG57,$AG$6:AG57,0)/100000000+B57/100000000000,""))</f>
        <v/>
      </c>
      <c r="AJ57" s="2" t="str">
        <f t="shared" si="25"/>
        <v/>
      </c>
      <c r="AK57" s="2" t="str">
        <f t="shared" si="26"/>
        <v/>
      </c>
      <c r="AL57" s="2" t="str">
        <f t="shared" si="27"/>
        <v/>
      </c>
      <c r="AM57" s="2" t="str">
        <f t="shared" si="28"/>
        <v/>
      </c>
      <c r="AN57" s="2" t="str">
        <f t="shared" si="29"/>
        <v/>
      </c>
      <c r="AO57" s="2" t="str">
        <f t="shared" si="30"/>
        <v/>
      </c>
      <c r="AP57" s="2" t="str">
        <f t="shared" si="31"/>
        <v/>
      </c>
      <c r="AQ57" s="2" t="str">
        <f t="shared" si="32"/>
        <v/>
      </c>
      <c r="AR57" s="2" t="str">
        <f t="shared" si="33"/>
        <v/>
      </c>
      <c r="AS57" s="2" t="str">
        <f>IF(AR57="","",IF(ISNUMBER(MATCH(AR57,$AR$5:AR56,0)),MATCH(AR57,$AR$5:AR56,0)-1,""))</f>
        <v/>
      </c>
      <c r="AT57" s="2" t="str">
        <f t="shared" si="34"/>
        <v/>
      </c>
      <c r="AU57" s="2" t="str">
        <f t="shared" si="35"/>
        <v/>
      </c>
      <c r="AW57" s="2" t="str">
        <f t="shared" si="36"/>
        <v/>
      </c>
      <c r="AX57" s="2" t="str">
        <f>TRIM(SUBSTITUTE(IF(AW57="","",IF(AdvancedTreemap!$G$5="Show",BC57&amp;"; ","")&amp;AY57&amp;"; "&amp;AZ57 &amp;"; "&amp;BA57&amp;"; "&amp;BB57),"; ;",""))</f>
        <v/>
      </c>
      <c r="AY57" s="2" t="str">
        <f t="shared" si="37"/>
        <v/>
      </c>
      <c r="AZ57" s="2" t="str">
        <f t="shared" si="38"/>
        <v/>
      </c>
      <c r="BA57" s="2" t="str">
        <f t="shared" si="39"/>
        <v/>
      </c>
      <c r="BB57" s="2" t="str">
        <f t="shared" si="40"/>
        <v/>
      </c>
      <c r="BC57" s="2" t="str">
        <f t="shared" si="41"/>
        <v/>
      </c>
      <c r="BD57" s="45"/>
      <c r="BF57" s="44" t="str">
        <f t="shared" si="42"/>
        <v/>
      </c>
      <c r="BG57" s="44" t="str">
        <f t="shared" si="43"/>
        <v/>
      </c>
      <c r="BH57" s="44" t="str">
        <f t="shared" si="2"/>
        <v/>
      </c>
      <c r="BI57" s="44" t="str">
        <f t="shared" si="3"/>
        <v/>
      </c>
      <c r="BJ57" s="44" t="str">
        <f t="shared" si="4"/>
        <v/>
      </c>
      <c r="BK57" s="44" t="str">
        <f t="shared" si="5"/>
        <v/>
      </c>
      <c r="BL57" s="44" t="str">
        <f t="shared" si="6"/>
        <v/>
      </c>
      <c r="BM57" s="44" t="str">
        <f t="shared" si="7"/>
        <v/>
      </c>
      <c r="BN57" s="44" t="str">
        <f t="shared" si="8"/>
        <v/>
      </c>
      <c r="BO57" s="1" t="str">
        <f t="shared" si="9"/>
        <v/>
      </c>
    </row>
    <row r="58" spans="2:67" x14ac:dyDescent="0.25">
      <c r="B58" s="2">
        <v>53</v>
      </c>
      <c r="C58" s="2" t="str">
        <f>""&amp;INDEX(BasicTreemap!B$6:B$505,$B58,1)</f>
        <v/>
      </c>
      <c r="D58" s="2" t="str">
        <f>IF(AND(C58&lt;&gt;"",LEN(INDEX(BasicTreemap!C$6:C$505,$B58,1))=0),"-",""&amp;INDEX(BasicTreemap!C$6:C$505,$B58,1))</f>
        <v/>
      </c>
      <c r="E58" s="2">
        <f>IF(INDEX(BasicTreemap!D$6:D$505,$B58,1)="",1,INDEX(BasicTreemap!D$6:D$505,$B58,1))</f>
        <v>1</v>
      </c>
      <c r="F58" s="2" t="str">
        <f>IF(C58="","",IFERROR(MATCH(C58,$C$6:C58,0)+MATCH(D58,$D$6:D58,0)/1000 +B58/100000,""))</f>
        <v/>
      </c>
      <c r="G58" s="2" t="str">
        <f t="shared" si="10"/>
        <v/>
      </c>
      <c r="H58" s="2" t="str">
        <f t="shared" si="11"/>
        <v/>
      </c>
      <c r="I58" s="2" t="str">
        <f t="shared" si="12"/>
        <v/>
      </c>
      <c r="J58" s="2" t="str">
        <f t="shared" si="13"/>
        <v/>
      </c>
      <c r="K58" s="2" t="str">
        <f t="shared" si="14"/>
        <v/>
      </c>
      <c r="L58" s="2" t="str">
        <f t="shared" si="15"/>
        <v/>
      </c>
      <c r="M58" s="2" t="str">
        <f>IF(L58="","",IF(ISNUMBER(MATCH(L58,$L$5:L57,0)),MATCH(L58,$L$5:L57,0)-1,""))</f>
        <v/>
      </c>
      <c r="N58" s="2" t="str">
        <f t="shared" si="16"/>
        <v/>
      </c>
      <c r="O58" s="2" t="str">
        <f t="shared" si="17"/>
        <v/>
      </c>
      <c r="Q58" s="2" t="str">
        <f t="shared" si="18"/>
        <v/>
      </c>
      <c r="R58" s="2" t="str">
        <f t="shared" si="19"/>
        <v/>
      </c>
      <c r="S58" s="2" t="str">
        <f t="shared" si="20"/>
        <v/>
      </c>
      <c r="T58" s="45"/>
      <c r="U58" s="2"/>
      <c r="V58" s="2"/>
      <c r="W58" s="2" t="str">
        <f t="shared" si="21"/>
        <v/>
      </c>
      <c r="X58" s="2" t="str">
        <f t="shared" si="22"/>
        <v/>
      </c>
      <c r="Y58" s="2" t="str">
        <f t="shared" si="23"/>
        <v/>
      </c>
      <c r="Z58" s="2" t="str">
        <f t="shared" si="24"/>
        <v/>
      </c>
      <c r="AC58" s="1" t="str">
        <f>""&amp;INDEX(AdvancedTreemap!$B$7:$B$506,$B58,1)</f>
        <v/>
      </c>
      <c r="AD58" s="1" t="str">
        <f>IF(AD$4="","",IF(AND(LEN(INDEX(AdvancedTreemap!$C$7:$F$506,$B58,AD$4))=0,INDEX($AD$3:$AG$3,1,AD$4)&gt;0),"-",""&amp;INDEX(AdvancedTreemap!$C$7:$F$506,$B58,AD$4)))</f>
        <v>-</v>
      </c>
      <c r="AE58" s="1" t="str">
        <f>IF(AE$4="","",IF(AND(LEN(INDEX(AdvancedTreemap!$C$7:$F$506,$B58,AE$4))=0,INDEX($AD$3:$AG$3,1,AE$4)&gt;0),"-",""&amp;INDEX(AdvancedTreemap!$C$7:$F$506,$B58,AE$4)))</f>
        <v>-</v>
      </c>
      <c r="AF58" s="1" t="str">
        <f>IF(AF$4="","",IF(AND(LEN(INDEX(AdvancedTreemap!$C$7:$F$506,$B58,AF$4))=0,INDEX($AD$3:$AG$3,1,AF$4)&gt;0),"-",""&amp;INDEX(AdvancedTreemap!$C$7:$F$506,$B58,AF$4)))</f>
        <v/>
      </c>
      <c r="AG58" s="1" t="str">
        <f>IF(AG$4="","",IF(AND(LEN(INDEX(AdvancedTreemap!$C$7:$F$506,$B58,AG$4))=0,INDEX($AD$3:$AG$3,1,AG$4)&gt;0),"-",""&amp;INDEX(AdvancedTreemap!$C$7:$F$506,$B58,AG$4)))</f>
        <v/>
      </c>
      <c r="AH58" s="1">
        <f>IF(INDEX(AdvancedTreemap!G$7:G$506,$B58,1)="",1,INDEX(AdvancedTreemap!G$7:G$506,$B58,1))</f>
        <v>1</v>
      </c>
      <c r="AI58" s="2" t="str">
        <f>IF(AC58="","",IFERROR(MATCH(AC58,$AC$6:AC58,0)+MATCH(AD58,$AD$6:AD58,0)/1000 +MATCH(AE58,$AE$6:AE58,0)/1000000+MATCH(AF58,$AF$6:AF58,0)/100000000+MATCH(AG58,$AG$6:AG58,0)/100000000+B58/100000000000,""))</f>
        <v/>
      </c>
      <c r="AJ58" s="2" t="str">
        <f t="shared" si="25"/>
        <v/>
      </c>
      <c r="AK58" s="2" t="str">
        <f t="shared" si="26"/>
        <v/>
      </c>
      <c r="AL58" s="2" t="str">
        <f t="shared" si="27"/>
        <v/>
      </c>
      <c r="AM58" s="2" t="str">
        <f t="shared" si="28"/>
        <v/>
      </c>
      <c r="AN58" s="2" t="str">
        <f t="shared" si="29"/>
        <v/>
      </c>
      <c r="AO58" s="2" t="str">
        <f t="shared" si="30"/>
        <v/>
      </c>
      <c r="AP58" s="2" t="str">
        <f t="shared" si="31"/>
        <v/>
      </c>
      <c r="AQ58" s="2" t="str">
        <f t="shared" si="32"/>
        <v/>
      </c>
      <c r="AR58" s="2" t="str">
        <f t="shared" si="33"/>
        <v/>
      </c>
      <c r="AS58" s="2" t="str">
        <f>IF(AR58="","",IF(ISNUMBER(MATCH(AR58,$AR$5:AR57,0)),MATCH(AR58,$AR$5:AR57,0)-1,""))</f>
        <v/>
      </c>
      <c r="AT58" s="2" t="str">
        <f t="shared" si="34"/>
        <v/>
      </c>
      <c r="AU58" s="2" t="str">
        <f t="shared" si="35"/>
        <v/>
      </c>
      <c r="AW58" s="2" t="str">
        <f t="shared" si="36"/>
        <v/>
      </c>
      <c r="AX58" s="2" t="str">
        <f>TRIM(SUBSTITUTE(IF(AW58="","",IF(AdvancedTreemap!$G$5="Show",BC58&amp;"; ","")&amp;AY58&amp;"; "&amp;AZ58 &amp;"; "&amp;BA58&amp;"; "&amp;BB58),"; ;",""))</f>
        <v/>
      </c>
      <c r="AY58" s="2" t="str">
        <f t="shared" si="37"/>
        <v/>
      </c>
      <c r="AZ58" s="2" t="str">
        <f t="shared" si="38"/>
        <v/>
      </c>
      <c r="BA58" s="2" t="str">
        <f t="shared" si="39"/>
        <v/>
      </c>
      <c r="BB58" s="2" t="str">
        <f t="shared" si="40"/>
        <v/>
      </c>
      <c r="BC58" s="2" t="str">
        <f t="shared" si="41"/>
        <v/>
      </c>
      <c r="BD58" s="45"/>
      <c r="BF58" s="44" t="str">
        <f t="shared" si="42"/>
        <v/>
      </c>
      <c r="BG58" s="44" t="str">
        <f t="shared" si="43"/>
        <v/>
      </c>
      <c r="BH58" s="44" t="str">
        <f t="shared" si="2"/>
        <v/>
      </c>
      <c r="BI58" s="44" t="str">
        <f t="shared" si="3"/>
        <v/>
      </c>
      <c r="BJ58" s="44" t="str">
        <f t="shared" si="4"/>
        <v/>
      </c>
      <c r="BK58" s="44" t="str">
        <f t="shared" si="5"/>
        <v/>
      </c>
      <c r="BL58" s="44" t="str">
        <f t="shared" si="6"/>
        <v/>
      </c>
      <c r="BM58" s="44" t="str">
        <f t="shared" si="7"/>
        <v/>
      </c>
      <c r="BN58" s="44" t="str">
        <f t="shared" si="8"/>
        <v/>
      </c>
      <c r="BO58" s="1" t="str">
        <f t="shared" si="9"/>
        <v/>
      </c>
    </row>
    <row r="59" spans="2:67" x14ac:dyDescent="0.25">
      <c r="B59" s="2">
        <v>54</v>
      </c>
      <c r="C59" s="2" t="str">
        <f>""&amp;INDEX(BasicTreemap!B$6:B$505,$B59,1)</f>
        <v/>
      </c>
      <c r="D59" s="2" t="str">
        <f>IF(AND(C59&lt;&gt;"",LEN(INDEX(BasicTreemap!C$6:C$505,$B59,1))=0),"-",""&amp;INDEX(BasicTreemap!C$6:C$505,$B59,1))</f>
        <v/>
      </c>
      <c r="E59" s="2">
        <f>IF(INDEX(BasicTreemap!D$6:D$505,$B59,1)="",1,INDEX(BasicTreemap!D$6:D$505,$B59,1))</f>
        <v>1</v>
      </c>
      <c r="F59" s="2" t="str">
        <f>IF(C59="","",IFERROR(MATCH(C59,$C$6:C59,0)+MATCH(D59,$D$6:D59,0)/1000 +B59/100000,""))</f>
        <v/>
      </c>
      <c r="G59" s="2" t="str">
        <f t="shared" si="10"/>
        <v/>
      </c>
      <c r="H59" s="2" t="str">
        <f t="shared" si="11"/>
        <v/>
      </c>
      <c r="I59" s="2" t="str">
        <f t="shared" si="12"/>
        <v/>
      </c>
      <c r="J59" s="2" t="str">
        <f t="shared" si="13"/>
        <v/>
      </c>
      <c r="K59" s="2" t="str">
        <f t="shared" si="14"/>
        <v/>
      </c>
      <c r="L59" s="2" t="str">
        <f t="shared" si="15"/>
        <v/>
      </c>
      <c r="M59" s="2" t="str">
        <f>IF(L59="","",IF(ISNUMBER(MATCH(L59,$L$5:L58,0)),MATCH(L59,$L$5:L58,0)-1,""))</f>
        <v/>
      </c>
      <c r="N59" s="2" t="str">
        <f t="shared" si="16"/>
        <v/>
      </c>
      <c r="O59" s="2" t="str">
        <f t="shared" si="17"/>
        <v/>
      </c>
      <c r="Q59" s="2" t="str">
        <f t="shared" si="18"/>
        <v/>
      </c>
      <c r="R59" s="2" t="str">
        <f t="shared" si="19"/>
        <v/>
      </c>
      <c r="S59" s="2" t="str">
        <f t="shared" si="20"/>
        <v/>
      </c>
      <c r="T59" s="45"/>
      <c r="U59" s="2"/>
      <c r="V59" s="2"/>
      <c r="W59" s="2" t="str">
        <f t="shared" si="21"/>
        <v/>
      </c>
      <c r="X59" s="2" t="str">
        <f t="shared" si="22"/>
        <v/>
      </c>
      <c r="Y59" s="2" t="str">
        <f t="shared" si="23"/>
        <v/>
      </c>
      <c r="Z59" s="2" t="str">
        <f t="shared" si="24"/>
        <v/>
      </c>
      <c r="AC59" s="1" t="str">
        <f>""&amp;INDEX(AdvancedTreemap!$B$7:$B$506,$B59,1)</f>
        <v/>
      </c>
      <c r="AD59" s="1" t="str">
        <f>IF(AD$4="","",IF(AND(LEN(INDEX(AdvancedTreemap!$C$7:$F$506,$B59,AD$4))=0,INDEX($AD$3:$AG$3,1,AD$4)&gt;0),"-",""&amp;INDEX(AdvancedTreemap!$C$7:$F$506,$B59,AD$4)))</f>
        <v>-</v>
      </c>
      <c r="AE59" s="1" t="str">
        <f>IF(AE$4="","",IF(AND(LEN(INDEX(AdvancedTreemap!$C$7:$F$506,$B59,AE$4))=0,INDEX($AD$3:$AG$3,1,AE$4)&gt;0),"-",""&amp;INDEX(AdvancedTreemap!$C$7:$F$506,$B59,AE$4)))</f>
        <v>-</v>
      </c>
      <c r="AF59" s="1" t="str">
        <f>IF(AF$4="","",IF(AND(LEN(INDEX(AdvancedTreemap!$C$7:$F$506,$B59,AF$4))=0,INDEX($AD$3:$AG$3,1,AF$4)&gt;0),"-",""&amp;INDEX(AdvancedTreemap!$C$7:$F$506,$B59,AF$4)))</f>
        <v/>
      </c>
      <c r="AG59" s="1" t="str">
        <f>IF(AG$4="","",IF(AND(LEN(INDEX(AdvancedTreemap!$C$7:$F$506,$B59,AG$4))=0,INDEX($AD$3:$AG$3,1,AG$4)&gt;0),"-",""&amp;INDEX(AdvancedTreemap!$C$7:$F$506,$B59,AG$4)))</f>
        <v/>
      </c>
      <c r="AH59" s="1">
        <f>IF(INDEX(AdvancedTreemap!G$7:G$506,$B59,1)="",1,INDEX(AdvancedTreemap!G$7:G$506,$B59,1))</f>
        <v>1</v>
      </c>
      <c r="AI59" s="2" t="str">
        <f>IF(AC59="","",IFERROR(MATCH(AC59,$AC$6:AC59,0)+MATCH(AD59,$AD$6:AD59,0)/1000 +MATCH(AE59,$AE$6:AE59,0)/1000000+MATCH(AF59,$AF$6:AF59,0)/100000000+MATCH(AG59,$AG$6:AG59,0)/100000000+B59/100000000000,""))</f>
        <v/>
      </c>
      <c r="AJ59" s="2" t="str">
        <f t="shared" si="25"/>
        <v/>
      </c>
      <c r="AK59" s="2" t="str">
        <f t="shared" si="26"/>
        <v/>
      </c>
      <c r="AL59" s="2" t="str">
        <f t="shared" si="27"/>
        <v/>
      </c>
      <c r="AM59" s="2" t="str">
        <f t="shared" si="28"/>
        <v/>
      </c>
      <c r="AN59" s="2" t="str">
        <f t="shared" si="29"/>
        <v/>
      </c>
      <c r="AO59" s="2" t="str">
        <f t="shared" si="30"/>
        <v/>
      </c>
      <c r="AP59" s="2" t="str">
        <f t="shared" si="31"/>
        <v/>
      </c>
      <c r="AQ59" s="2" t="str">
        <f t="shared" si="32"/>
        <v/>
      </c>
      <c r="AR59" s="2" t="str">
        <f t="shared" si="33"/>
        <v/>
      </c>
      <c r="AS59" s="2" t="str">
        <f>IF(AR59="","",IF(ISNUMBER(MATCH(AR59,$AR$5:AR58,0)),MATCH(AR59,$AR$5:AR58,0)-1,""))</f>
        <v/>
      </c>
      <c r="AT59" s="2" t="str">
        <f t="shared" si="34"/>
        <v/>
      </c>
      <c r="AU59" s="2" t="str">
        <f t="shared" si="35"/>
        <v/>
      </c>
      <c r="AW59" s="2" t="str">
        <f t="shared" si="36"/>
        <v/>
      </c>
      <c r="AX59" s="2" t="str">
        <f>TRIM(SUBSTITUTE(IF(AW59="","",IF(AdvancedTreemap!$G$5="Show",BC59&amp;"; ","")&amp;AY59&amp;"; "&amp;AZ59 &amp;"; "&amp;BA59&amp;"; "&amp;BB59),"; ;",""))</f>
        <v/>
      </c>
      <c r="AY59" s="2" t="str">
        <f t="shared" si="37"/>
        <v/>
      </c>
      <c r="AZ59" s="2" t="str">
        <f t="shared" si="38"/>
        <v/>
      </c>
      <c r="BA59" s="2" t="str">
        <f t="shared" si="39"/>
        <v/>
      </c>
      <c r="BB59" s="2" t="str">
        <f t="shared" si="40"/>
        <v/>
      </c>
      <c r="BC59" s="2" t="str">
        <f t="shared" si="41"/>
        <v/>
      </c>
      <c r="BD59" s="45"/>
      <c r="BF59" s="44" t="str">
        <f t="shared" si="42"/>
        <v/>
      </c>
      <c r="BG59" s="44" t="str">
        <f t="shared" si="43"/>
        <v/>
      </c>
      <c r="BH59" s="44" t="str">
        <f t="shared" si="2"/>
        <v/>
      </c>
      <c r="BI59" s="44" t="str">
        <f t="shared" si="3"/>
        <v/>
      </c>
      <c r="BJ59" s="44" t="str">
        <f t="shared" si="4"/>
        <v/>
      </c>
      <c r="BK59" s="44" t="str">
        <f t="shared" si="5"/>
        <v/>
      </c>
      <c r="BL59" s="44" t="str">
        <f t="shared" si="6"/>
        <v/>
      </c>
      <c r="BM59" s="44" t="str">
        <f t="shared" si="7"/>
        <v/>
      </c>
      <c r="BN59" s="44" t="str">
        <f t="shared" si="8"/>
        <v/>
      </c>
      <c r="BO59" s="1" t="str">
        <f t="shared" si="9"/>
        <v/>
      </c>
    </row>
    <row r="60" spans="2:67" x14ac:dyDescent="0.25">
      <c r="B60" s="2">
        <v>55</v>
      </c>
      <c r="C60" s="2" t="str">
        <f>""&amp;INDEX(BasicTreemap!B$6:B$505,$B60,1)</f>
        <v/>
      </c>
      <c r="D60" s="2" t="str">
        <f>IF(AND(C60&lt;&gt;"",LEN(INDEX(BasicTreemap!C$6:C$505,$B60,1))=0),"-",""&amp;INDEX(BasicTreemap!C$6:C$505,$B60,1))</f>
        <v/>
      </c>
      <c r="E60" s="2">
        <f>IF(INDEX(BasicTreemap!D$6:D$505,$B60,1)="",1,INDEX(BasicTreemap!D$6:D$505,$B60,1))</f>
        <v>1</v>
      </c>
      <c r="F60" s="2" t="str">
        <f>IF(C60="","",IFERROR(MATCH(C60,$C$6:C60,0)+MATCH(D60,$D$6:D60,0)/1000 +B60/100000,""))</f>
        <v/>
      </c>
      <c r="G60" s="2" t="str">
        <f t="shared" si="10"/>
        <v/>
      </c>
      <c r="H60" s="2" t="str">
        <f t="shared" si="11"/>
        <v/>
      </c>
      <c r="I60" s="2" t="str">
        <f t="shared" si="12"/>
        <v/>
      </c>
      <c r="J60" s="2" t="str">
        <f t="shared" si="13"/>
        <v/>
      </c>
      <c r="K60" s="2" t="str">
        <f t="shared" si="14"/>
        <v/>
      </c>
      <c r="L60" s="2" t="str">
        <f t="shared" si="15"/>
        <v/>
      </c>
      <c r="M60" s="2" t="str">
        <f>IF(L60="","",IF(ISNUMBER(MATCH(L60,$L$5:L59,0)),MATCH(L60,$L$5:L59,0)-1,""))</f>
        <v/>
      </c>
      <c r="N60" s="2" t="str">
        <f t="shared" si="16"/>
        <v/>
      </c>
      <c r="O60" s="2" t="str">
        <f t="shared" si="17"/>
        <v/>
      </c>
      <c r="Q60" s="2" t="str">
        <f t="shared" si="18"/>
        <v/>
      </c>
      <c r="R60" s="2" t="str">
        <f t="shared" si="19"/>
        <v/>
      </c>
      <c r="S60" s="2" t="str">
        <f t="shared" si="20"/>
        <v/>
      </c>
      <c r="T60" s="45"/>
      <c r="U60" s="2"/>
      <c r="V60" s="2"/>
      <c r="W60" s="2" t="str">
        <f t="shared" si="21"/>
        <v/>
      </c>
      <c r="X60" s="2" t="str">
        <f t="shared" si="22"/>
        <v/>
      </c>
      <c r="Y60" s="2" t="str">
        <f t="shared" si="23"/>
        <v/>
      </c>
      <c r="Z60" s="2" t="str">
        <f t="shared" si="24"/>
        <v/>
      </c>
      <c r="AC60" s="1" t="str">
        <f>""&amp;INDEX(AdvancedTreemap!$B$7:$B$506,$B60,1)</f>
        <v/>
      </c>
      <c r="AD60" s="1" t="str">
        <f>IF(AD$4="","",IF(AND(LEN(INDEX(AdvancedTreemap!$C$7:$F$506,$B60,AD$4))=0,INDEX($AD$3:$AG$3,1,AD$4)&gt;0),"-",""&amp;INDEX(AdvancedTreemap!$C$7:$F$506,$B60,AD$4)))</f>
        <v>-</v>
      </c>
      <c r="AE60" s="1" t="str">
        <f>IF(AE$4="","",IF(AND(LEN(INDEX(AdvancedTreemap!$C$7:$F$506,$B60,AE$4))=0,INDEX($AD$3:$AG$3,1,AE$4)&gt;0),"-",""&amp;INDEX(AdvancedTreemap!$C$7:$F$506,$B60,AE$4)))</f>
        <v>-</v>
      </c>
      <c r="AF60" s="1" t="str">
        <f>IF(AF$4="","",IF(AND(LEN(INDEX(AdvancedTreemap!$C$7:$F$506,$B60,AF$4))=0,INDEX($AD$3:$AG$3,1,AF$4)&gt;0),"-",""&amp;INDEX(AdvancedTreemap!$C$7:$F$506,$B60,AF$4)))</f>
        <v/>
      </c>
      <c r="AG60" s="1" t="str">
        <f>IF(AG$4="","",IF(AND(LEN(INDEX(AdvancedTreemap!$C$7:$F$506,$B60,AG$4))=0,INDEX($AD$3:$AG$3,1,AG$4)&gt;0),"-",""&amp;INDEX(AdvancedTreemap!$C$7:$F$506,$B60,AG$4)))</f>
        <v/>
      </c>
      <c r="AH60" s="1">
        <f>IF(INDEX(AdvancedTreemap!G$7:G$506,$B60,1)="",1,INDEX(AdvancedTreemap!G$7:G$506,$B60,1))</f>
        <v>1</v>
      </c>
      <c r="AI60" s="2" t="str">
        <f>IF(AC60="","",IFERROR(MATCH(AC60,$AC$6:AC60,0)+MATCH(AD60,$AD$6:AD60,0)/1000 +MATCH(AE60,$AE$6:AE60,0)/1000000+MATCH(AF60,$AF$6:AF60,0)/100000000+MATCH(AG60,$AG$6:AG60,0)/100000000+B60/100000000000,""))</f>
        <v/>
      </c>
      <c r="AJ60" s="2" t="str">
        <f t="shared" si="25"/>
        <v/>
      </c>
      <c r="AK60" s="2" t="str">
        <f t="shared" si="26"/>
        <v/>
      </c>
      <c r="AL60" s="2" t="str">
        <f t="shared" si="27"/>
        <v/>
      </c>
      <c r="AM60" s="2" t="str">
        <f t="shared" si="28"/>
        <v/>
      </c>
      <c r="AN60" s="2" t="str">
        <f t="shared" si="29"/>
        <v/>
      </c>
      <c r="AO60" s="2" t="str">
        <f t="shared" si="30"/>
        <v/>
      </c>
      <c r="AP60" s="2" t="str">
        <f t="shared" si="31"/>
        <v/>
      </c>
      <c r="AQ60" s="2" t="str">
        <f t="shared" si="32"/>
        <v/>
      </c>
      <c r="AR60" s="2" t="str">
        <f t="shared" si="33"/>
        <v/>
      </c>
      <c r="AS60" s="2" t="str">
        <f>IF(AR60="","",IF(ISNUMBER(MATCH(AR60,$AR$5:AR59,0)),MATCH(AR60,$AR$5:AR59,0)-1,""))</f>
        <v/>
      </c>
      <c r="AT60" s="2" t="str">
        <f t="shared" si="34"/>
        <v/>
      </c>
      <c r="AU60" s="2" t="str">
        <f t="shared" si="35"/>
        <v/>
      </c>
      <c r="AW60" s="2" t="str">
        <f t="shared" si="36"/>
        <v/>
      </c>
      <c r="AX60" s="2" t="str">
        <f>TRIM(SUBSTITUTE(IF(AW60="","",IF(AdvancedTreemap!$G$5="Show",BC60&amp;"; ","")&amp;AY60&amp;"; "&amp;AZ60 &amp;"; "&amp;BA60&amp;"; "&amp;BB60),"; ;",""))</f>
        <v/>
      </c>
      <c r="AY60" s="2" t="str">
        <f t="shared" si="37"/>
        <v/>
      </c>
      <c r="AZ60" s="2" t="str">
        <f t="shared" si="38"/>
        <v/>
      </c>
      <c r="BA60" s="2" t="str">
        <f t="shared" si="39"/>
        <v/>
      </c>
      <c r="BB60" s="2" t="str">
        <f t="shared" si="40"/>
        <v/>
      </c>
      <c r="BC60" s="2" t="str">
        <f t="shared" si="41"/>
        <v/>
      </c>
      <c r="BD60" s="45"/>
      <c r="BF60" s="44" t="str">
        <f t="shared" si="42"/>
        <v/>
      </c>
      <c r="BG60" s="44" t="str">
        <f t="shared" si="43"/>
        <v/>
      </c>
      <c r="BH60" s="44" t="str">
        <f t="shared" si="2"/>
        <v/>
      </c>
      <c r="BI60" s="44" t="str">
        <f t="shared" si="3"/>
        <v/>
      </c>
      <c r="BJ60" s="44" t="str">
        <f t="shared" si="4"/>
        <v/>
      </c>
      <c r="BK60" s="44" t="str">
        <f t="shared" si="5"/>
        <v/>
      </c>
      <c r="BL60" s="44" t="str">
        <f t="shared" si="6"/>
        <v/>
      </c>
      <c r="BM60" s="44" t="str">
        <f t="shared" si="7"/>
        <v/>
      </c>
      <c r="BN60" s="44" t="str">
        <f t="shared" si="8"/>
        <v/>
      </c>
      <c r="BO60" s="1" t="str">
        <f t="shared" si="9"/>
        <v/>
      </c>
    </row>
    <row r="61" spans="2:67" x14ac:dyDescent="0.25">
      <c r="B61" s="2">
        <v>56</v>
      </c>
      <c r="C61" s="2" t="str">
        <f>""&amp;INDEX(BasicTreemap!B$6:B$505,$B61,1)</f>
        <v/>
      </c>
      <c r="D61" s="2" t="str">
        <f>IF(AND(C61&lt;&gt;"",LEN(INDEX(BasicTreemap!C$6:C$505,$B61,1))=0),"-",""&amp;INDEX(BasicTreemap!C$6:C$505,$B61,1))</f>
        <v/>
      </c>
      <c r="E61" s="2">
        <f>IF(INDEX(BasicTreemap!D$6:D$505,$B61,1)="",1,INDEX(BasicTreemap!D$6:D$505,$B61,1))</f>
        <v>1</v>
      </c>
      <c r="F61" s="2" t="str">
        <f>IF(C61="","",IFERROR(MATCH(C61,$C$6:C61,0)+MATCH(D61,$D$6:D61,0)/1000 +B61/100000,""))</f>
        <v/>
      </c>
      <c r="G61" s="2" t="str">
        <f t="shared" si="10"/>
        <v/>
      </c>
      <c r="H61" s="2" t="str">
        <f t="shared" si="11"/>
        <v/>
      </c>
      <c r="I61" s="2" t="str">
        <f t="shared" si="12"/>
        <v/>
      </c>
      <c r="J61" s="2" t="str">
        <f t="shared" si="13"/>
        <v/>
      </c>
      <c r="K61" s="2" t="str">
        <f t="shared" si="14"/>
        <v/>
      </c>
      <c r="L61" s="2" t="str">
        <f t="shared" si="15"/>
        <v/>
      </c>
      <c r="M61" s="2" t="str">
        <f>IF(L61="","",IF(ISNUMBER(MATCH(L61,$L$5:L60,0)),MATCH(L61,$L$5:L60,0)-1,""))</f>
        <v/>
      </c>
      <c r="N61" s="2" t="str">
        <f t="shared" si="16"/>
        <v/>
      </c>
      <c r="O61" s="2" t="str">
        <f t="shared" si="17"/>
        <v/>
      </c>
      <c r="Q61" s="2" t="str">
        <f t="shared" si="18"/>
        <v/>
      </c>
      <c r="R61" s="2" t="str">
        <f t="shared" si="19"/>
        <v/>
      </c>
      <c r="S61" s="2" t="str">
        <f t="shared" si="20"/>
        <v/>
      </c>
      <c r="T61" s="45"/>
      <c r="U61" s="2"/>
      <c r="V61" s="2"/>
      <c r="W61" s="2" t="str">
        <f t="shared" si="21"/>
        <v/>
      </c>
      <c r="X61" s="2" t="str">
        <f t="shared" si="22"/>
        <v/>
      </c>
      <c r="Y61" s="2" t="str">
        <f t="shared" si="23"/>
        <v/>
      </c>
      <c r="Z61" s="2" t="str">
        <f t="shared" si="24"/>
        <v/>
      </c>
      <c r="AC61" s="1" t="str">
        <f>""&amp;INDEX(AdvancedTreemap!$B$7:$B$506,$B61,1)</f>
        <v/>
      </c>
      <c r="AD61" s="1" t="str">
        <f>IF(AD$4="","",IF(AND(LEN(INDEX(AdvancedTreemap!$C$7:$F$506,$B61,AD$4))=0,INDEX($AD$3:$AG$3,1,AD$4)&gt;0),"-",""&amp;INDEX(AdvancedTreemap!$C$7:$F$506,$B61,AD$4)))</f>
        <v>-</v>
      </c>
      <c r="AE61" s="1" t="str">
        <f>IF(AE$4="","",IF(AND(LEN(INDEX(AdvancedTreemap!$C$7:$F$506,$B61,AE$4))=0,INDEX($AD$3:$AG$3,1,AE$4)&gt;0),"-",""&amp;INDEX(AdvancedTreemap!$C$7:$F$506,$B61,AE$4)))</f>
        <v>-</v>
      </c>
      <c r="AF61" s="1" t="str">
        <f>IF(AF$4="","",IF(AND(LEN(INDEX(AdvancedTreemap!$C$7:$F$506,$B61,AF$4))=0,INDEX($AD$3:$AG$3,1,AF$4)&gt;0),"-",""&amp;INDEX(AdvancedTreemap!$C$7:$F$506,$B61,AF$4)))</f>
        <v/>
      </c>
      <c r="AG61" s="1" t="str">
        <f>IF(AG$4="","",IF(AND(LEN(INDEX(AdvancedTreemap!$C$7:$F$506,$B61,AG$4))=0,INDEX($AD$3:$AG$3,1,AG$4)&gt;0),"-",""&amp;INDEX(AdvancedTreemap!$C$7:$F$506,$B61,AG$4)))</f>
        <v/>
      </c>
      <c r="AH61" s="1">
        <f>IF(INDEX(AdvancedTreemap!G$7:G$506,$B61,1)="",1,INDEX(AdvancedTreemap!G$7:G$506,$B61,1))</f>
        <v>1</v>
      </c>
      <c r="AI61" s="2" t="str">
        <f>IF(AC61="","",IFERROR(MATCH(AC61,$AC$6:AC61,0)+MATCH(AD61,$AD$6:AD61,0)/1000 +MATCH(AE61,$AE$6:AE61,0)/1000000+MATCH(AF61,$AF$6:AF61,0)/100000000+MATCH(AG61,$AG$6:AG61,0)/100000000+B61/100000000000,""))</f>
        <v/>
      </c>
      <c r="AJ61" s="2" t="str">
        <f t="shared" si="25"/>
        <v/>
      </c>
      <c r="AK61" s="2" t="str">
        <f t="shared" si="26"/>
        <v/>
      </c>
      <c r="AL61" s="2" t="str">
        <f t="shared" si="27"/>
        <v/>
      </c>
      <c r="AM61" s="2" t="str">
        <f t="shared" si="28"/>
        <v/>
      </c>
      <c r="AN61" s="2" t="str">
        <f t="shared" si="29"/>
        <v/>
      </c>
      <c r="AO61" s="2" t="str">
        <f t="shared" si="30"/>
        <v/>
      </c>
      <c r="AP61" s="2" t="str">
        <f t="shared" si="31"/>
        <v/>
      </c>
      <c r="AQ61" s="2" t="str">
        <f t="shared" si="32"/>
        <v/>
      </c>
      <c r="AR61" s="2" t="str">
        <f t="shared" si="33"/>
        <v/>
      </c>
      <c r="AS61" s="2" t="str">
        <f>IF(AR61="","",IF(ISNUMBER(MATCH(AR61,$AR$5:AR60,0)),MATCH(AR61,$AR$5:AR60,0)-1,""))</f>
        <v/>
      </c>
      <c r="AT61" s="2" t="str">
        <f t="shared" si="34"/>
        <v/>
      </c>
      <c r="AU61" s="2" t="str">
        <f t="shared" si="35"/>
        <v/>
      </c>
      <c r="AW61" s="2" t="str">
        <f t="shared" si="36"/>
        <v/>
      </c>
      <c r="AX61" s="2" t="str">
        <f>TRIM(SUBSTITUTE(IF(AW61="","",IF(AdvancedTreemap!$G$5="Show",BC61&amp;"; ","")&amp;AY61&amp;"; "&amp;AZ61 &amp;"; "&amp;BA61&amp;"; "&amp;BB61),"; ;",""))</f>
        <v/>
      </c>
      <c r="AY61" s="2" t="str">
        <f t="shared" si="37"/>
        <v/>
      </c>
      <c r="AZ61" s="2" t="str">
        <f t="shared" si="38"/>
        <v/>
      </c>
      <c r="BA61" s="2" t="str">
        <f t="shared" si="39"/>
        <v/>
      </c>
      <c r="BB61" s="2" t="str">
        <f t="shared" si="40"/>
        <v/>
      </c>
      <c r="BC61" s="2" t="str">
        <f t="shared" si="41"/>
        <v/>
      </c>
      <c r="BD61" s="45"/>
      <c r="BF61" s="44" t="str">
        <f t="shared" si="42"/>
        <v/>
      </c>
      <c r="BG61" s="44" t="str">
        <f t="shared" si="43"/>
        <v/>
      </c>
      <c r="BH61" s="44" t="str">
        <f t="shared" si="2"/>
        <v/>
      </c>
      <c r="BI61" s="44" t="str">
        <f t="shared" si="3"/>
        <v/>
      </c>
      <c r="BJ61" s="44" t="str">
        <f t="shared" si="4"/>
        <v/>
      </c>
      <c r="BK61" s="44" t="str">
        <f t="shared" si="5"/>
        <v/>
      </c>
      <c r="BL61" s="44" t="str">
        <f t="shared" si="6"/>
        <v/>
      </c>
      <c r="BM61" s="44" t="str">
        <f t="shared" si="7"/>
        <v/>
      </c>
      <c r="BN61" s="44" t="str">
        <f t="shared" si="8"/>
        <v/>
      </c>
      <c r="BO61" s="1" t="str">
        <f t="shared" si="9"/>
        <v/>
      </c>
    </row>
    <row r="62" spans="2:67" x14ac:dyDescent="0.25">
      <c r="B62" s="2">
        <v>57</v>
      </c>
      <c r="C62" s="2" t="str">
        <f>""&amp;INDEX(BasicTreemap!B$6:B$505,$B62,1)</f>
        <v/>
      </c>
      <c r="D62" s="2" t="str">
        <f>IF(AND(C62&lt;&gt;"",LEN(INDEX(BasicTreemap!C$6:C$505,$B62,1))=0),"-",""&amp;INDEX(BasicTreemap!C$6:C$505,$B62,1))</f>
        <v/>
      </c>
      <c r="E62" s="2">
        <f>IF(INDEX(BasicTreemap!D$6:D$505,$B62,1)="",1,INDEX(BasicTreemap!D$6:D$505,$B62,1))</f>
        <v>1</v>
      </c>
      <c r="F62" s="2" t="str">
        <f>IF(C62="","",IFERROR(MATCH(C62,$C$6:C62,0)+MATCH(D62,$D$6:D62,0)/1000 +B62/100000,""))</f>
        <v/>
      </c>
      <c r="G62" s="2" t="str">
        <f t="shared" si="10"/>
        <v/>
      </c>
      <c r="H62" s="2" t="str">
        <f t="shared" si="11"/>
        <v/>
      </c>
      <c r="I62" s="2" t="str">
        <f t="shared" si="12"/>
        <v/>
      </c>
      <c r="J62" s="2" t="str">
        <f t="shared" si="13"/>
        <v/>
      </c>
      <c r="K62" s="2" t="str">
        <f t="shared" si="14"/>
        <v/>
      </c>
      <c r="L62" s="2" t="str">
        <f t="shared" si="15"/>
        <v/>
      </c>
      <c r="M62" s="2" t="str">
        <f>IF(L62="","",IF(ISNUMBER(MATCH(L62,$L$5:L61,0)),MATCH(L62,$L$5:L61,0)-1,""))</f>
        <v/>
      </c>
      <c r="N62" s="2" t="str">
        <f t="shared" si="16"/>
        <v/>
      </c>
      <c r="O62" s="2" t="str">
        <f t="shared" si="17"/>
        <v/>
      </c>
      <c r="Q62" s="2" t="str">
        <f t="shared" si="18"/>
        <v/>
      </c>
      <c r="R62" s="2" t="str">
        <f t="shared" si="19"/>
        <v/>
      </c>
      <c r="S62" s="2" t="str">
        <f t="shared" si="20"/>
        <v/>
      </c>
      <c r="T62" s="45"/>
      <c r="U62" s="2"/>
      <c r="V62" s="2"/>
      <c r="W62" s="2" t="str">
        <f t="shared" si="21"/>
        <v/>
      </c>
      <c r="X62" s="2" t="str">
        <f t="shared" si="22"/>
        <v/>
      </c>
      <c r="Y62" s="2" t="str">
        <f t="shared" si="23"/>
        <v/>
      </c>
      <c r="Z62" s="2" t="str">
        <f t="shared" si="24"/>
        <v/>
      </c>
      <c r="AC62" s="1" t="str">
        <f>""&amp;INDEX(AdvancedTreemap!$B$7:$B$506,$B62,1)</f>
        <v/>
      </c>
      <c r="AD62" s="1" t="str">
        <f>IF(AD$4="","",IF(AND(LEN(INDEX(AdvancedTreemap!$C$7:$F$506,$B62,AD$4))=0,INDEX($AD$3:$AG$3,1,AD$4)&gt;0),"-",""&amp;INDEX(AdvancedTreemap!$C$7:$F$506,$B62,AD$4)))</f>
        <v>-</v>
      </c>
      <c r="AE62" s="1" t="str">
        <f>IF(AE$4="","",IF(AND(LEN(INDEX(AdvancedTreemap!$C$7:$F$506,$B62,AE$4))=0,INDEX($AD$3:$AG$3,1,AE$4)&gt;0),"-",""&amp;INDEX(AdvancedTreemap!$C$7:$F$506,$B62,AE$4)))</f>
        <v>-</v>
      </c>
      <c r="AF62" s="1" t="str">
        <f>IF(AF$4="","",IF(AND(LEN(INDEX(AdvancedTreemap!$C$7:$F$506,$B62,AF$4))=0,INDEX($AD$3:$AG$3,1,AF$4)&gt;0),"-",""&amp;INDEX(AdvancedTreemap!$C$7:$F$506,$B62,AF$4)))</f>
        <v/>
      </c>
      <c r="AG62" s="1" t="str">
        <f>IF(AG$4="","",IF(AND(LEN(INDEX(AdvancedTreemap!$C$7:$F$506,$B62,AG$4))=0,INDEX($AD$3:$AG$3,1,AG$4)&gt;0),"-",""&amp;INDEX(AdvancedTreemap!$C$7:$F$506,$B62,AG$4)))</f>
        <v/>
      </c>
      <c r="AH62" s="1">
        <f>IF(INDEX(AdvancedTreemap!G$7:G$506,$B62,1)="",1,INDEX(AdvancedTreemap!G$7:G$506,$B62,1))</f>
        <v>1</v>
      </c>
      <c r="AI62" s="2" t="str">
        <f>IF(AC62="","",IFERROR(MATCH(AC62,$AC$6:AC62,0)+MATCH(AD62,$AD$6:AD62,0)/1000 +MATCH(AE62,$AE$6:AE62,0)/1000000+MATCH(AF62,$AF$6:AF62,0)/100000000+MATCH(AG62,$AG$6:AG62,0)/100000000+B62/100000000000,""))</f>
        <v/>
      </c>
      <c r="AJ62" s="2" t="str">
        <f t="shared" si="25"/>
        <v/>
      </c>
      <c r="AK62" s="2" t="str">
        <f t="shared" si="26"/>
        <v/>
      </c>
      <c r="AL62" s="2" t="str">
        <f t="shared" si="27"/>
        <v/>
      </c>
      <c r="AM62" s="2" t="str">
        <f t="shared" si="28"/>
        <v/>
      </c>
      <c r="AN62" s="2" t="str">
        <f t="shared" si="29"/>
        <v/>
      </c>
      <c r="AO62" s="2" t="str">
        <f t="shared" si="30"/>
        <v/>
      </c>
      <c r="AP62" s="2" t="str">
        <f t="shared" si="31"/>
        <v/>
      </c>
      <c r="AQ62" s="2" t="str">
        <f t="shared" si="32"/>
        <v/>
      </c>
      <c r="AR62" s="2" t="str">
        <f t="shared" si="33"/>
        <v/>
      </c>
      <c r="AS62" s="2" t="str">
        <f>IF(AR62="","",IF(ISNUMBER(MATCH(AR62,$AR$5:AR61,0)),MATCH(AR62,$AR$5:AR61,0)-1,""))</f>
        <v/>
      </c>
      <c r="AT62" s="2" t="str">
        <f t="shared" si="34"/>
        <v/>
      </c>
      <c r="AU62" s="2" t="str">
        <f t="shared" si="35"/>
        <v/>
      </c>
      <c r="AW62" s="2" t="str">
        <f t="shared" si="36"/>
        <v/>
      </c>
      <c r="AX62" s="2" t="str">
        <f>TRIM(SUBSTITUTE(IF(AW62="","",IF(AdvancedTreemap!$G$5="Show",BC62&amp;"; ","")&amp;AY62&amp;"; "&amp;AZ62 &amp;"; "&amp;BA62&amp;"; "&amp;BB62),"; ;",""))</f>
        <v/>
      </c>
      <c r="AY62" s="2" t="str">
        <f t="shared" si="37"/>
        <v/>
      </c>
      <c r="AZ62" s="2" t="str">
        <f t="shared" si="38"/>
        <v/>
      </c>
      <c r="BA62" s="2" t="str">
        <f t="shared" si="39"/>
        <v/>
      </c>
      <c r="BB62" s="2" t="str">
        <f t="shared" si="40"/>
        <v/>
      </c>
      <c r="BC62" s="2" t="str">
        <f t="shared" si="41"/>
        <v/>
      </c>
      <c r="BD62" s="45"/>
      <c r="BF62" s="44" t="str">
        <f t="shared" si="42"/>
        <v/>
      </c>
      <c r="BG62" s="44" t="str">
        <f t="shared" si="43"/>
        <v/>
      </c>
      <c r="BH62" s="44" t="str">
        <f t="shared" si="2"/>
        <v/>
      </c>
      <c r="BI62" s="44" t="str">
        <f t="shared" si="3"/>
        <v/>
      </c>
      <c r="BJ62" s="44" t="str">
        <f t="shared" si="4"/>
        <v/>
      </c>
      <c r="BK62" s="44" t="str">
        <f t="shared" si="5"/>
        <v/>
      </c>
      <c r="BL62" s="44" t="str">
        <f t="shared" si="6"/>
        <v/>
      </c>
      <c r="BM62" s="44" t="str">
        <f t="shared" si="7"/>
        <v/>
      </c>
      <c r="BN62" s="44" t="str">
        <f t="shared" si="8"/>
        <v/>
      </c>
      <c r="BO62" s="1" t="str">
        <f t="shared" si="9"/>
        <v/>
      </c>
    </row>
    <row r="63" spans="2:67" x14ac:dyDescent="0.25">
      <c r="B63" s="2">
        <v>58</v>
      </c>
      <c r="C63" s="2" t="str">
        <f>""&amp;INDEX(BasicTreemap!B$6:B$505,$B63,1)</f>
        <v/>
      </c>
      <c r="D63" s="2" t="str">
        <f>IF(AND(C63&lt;&gt;"",LEN(INDEX(BasicTreemap!C$6:C$505,$B63,1))=0),"-",""&amp;INDEX(BasicTreemap!C$6:C$505,$B63,1))</f>
        <v/>
      </c>
      <c r="E63" s="2">
        <f>IF(INDEX(BasicTreemap!D$6:D$505,$B63,1)="",1,INDEX(BasicTreemap!D$6:D$505,$B63,1))</f>
        <v>1</v>
      </c>
      <c r="F63" s="2" t="str">
        <f>IF(C63="","",IFERROR(MATCH(C63,$C$6:C63,0)+MATCH(D63,$D$6:D63,0)/1000 +B63/100000,""))</f>
        <v/>
      </c>
      <c r="G63" s="2" t="str">
        <f t="shared" si="10"/>
        <v/>
      </c>
      <c r="H63" s="2" t="str">
        <f t="shared" si="11"/>
        <v/>
      </c>
      <c r="I63" s="2" t="str">
        <f t="shared" si="12"/>
        <v/>
      </c>
      <c r="J63" s="2" t="str">
        <f t="shared" si="13"/>
        <v/>
      </c>
      <c r="K63" s="2" t="str">
        <f t="shared" si="14"/>
        <v/>
      </c>
      <c r="L63" s="2" t="str">
        <f t="shared" si="15"/>
        <v/>
      </c>
      <c r="M63" s="2" t="str">
        <f>IF(L63="","",IF(ISNUMBER(MATCH(L63,$L$5:L62,0)),MATCH(L63,$L$5:L62,0)-1,""))</f>
        <v/>
      </c>
      <c r="N63" s="2" t="str">
        <f t="shared" si="16"/>
        <v/>
      </c>
      <c r="O63" s="2" t="str">
        <f t="shared" si="17"/>
        <v/>
      </c>
      <c r="Q63" s="2" t="str">
        <f t="shared" si="18"/>
        <v/>
      </c>
      <c r="R63" s="2" t="str">
        <f t="shared" si="19"/>
        <v/>
      </c>
      <c r="S63" s="2" t="str">
        <f t="shared" si="20"/>
        <v/>
      </c>
      <c r="T63" s="45"/>
      <c r="U63" s="2"/>
      <c r="V63" s="2"/>
      <c r="W63" s="2" t="str">
        <f t="shared" si="21"/>
        <v/>
      </c>
      <c r="X63" s="2" t="str">
        <f t="shared" si="22"/>
        <v/>
      </c>
      <c r="Y63" s="2" t="str">
        <f t="shared" si="23"/>
        <v/>
      </c>
      <c r="Z63" s="2" t="str">
        <f t="shared" si="24"/>
        <v/>
      </c>
      <c r="AC63" s="1" t="str">
        <f>""&amp;INDEX(AdvancedTreemap!$B$7:$B$506,$B63,1)</f>
        <v/>
      </c>
      <c r="AD63" s="1" t="str">
        <f>IF(AD$4="","",IF(AND(LEN(INDEX(AdvancedTreemap!$C$7:$F$506,$B63,AD$4))=0,INDEX($AD$3:$AG$3,1,AD$4)&gt;0),"-",""&amp;INDEX(AdvancedTreemap!$C$7:$F$506,$B63,AD$4)))</f>
        <v>-</v>
      </c>
      <c r="AE63" s="1" t="str">
        <f>IF(AE$4="","",IF(AND(LEN(INDEX(AdvancedTreemap!$C$7:$F$506,$B63,AE$4))=0,INDEX($AD$3:$AG$3,1,AE$4)&gt;0),"-",""&amp;INDEX(AdvancedTreemap!$C$7:$F$506,$B63,AE$4)))</f>
        <v>-</v>
      </c>
      <c r="AF63" s="1" t="str">
        <f>IF(AF$4="","",IF(AND(LEN(INDEX(AdvancedTreemap!$C$7:$F$506,$B63,AF$4))=0,INDEX($AD$3:$AG$3,1,AF$4)&gt;0),"-",""&amp;INDEX(AdvancedTreemap!$C$7:$F$506,$B63,AF$4)))</f>
        <v/>
      </c>
      <c r="AG63" s="1" t="str">
        <f>IF(AG$4="","",IF(AND(LEN(INDEX(AdvancedTreemap!$C$7:$F$506,$B63,AG$4))=0,INDEX($AD$3:$AG$3,1,AG$4)&gt;0),"-",""&amp;INDEX(AdvancedTreemap!$C$7:$F$506,$B63,AG$4)))</f>
        <v/>
      </c>
      <c r="AH63" s="1">
        <f>IF(INDEX(AdvancedTreemap!G$7:G$506,$B63,1)="",1,INDEX(AdvancedTreemap!G$7:G$506,$B63,1))</f>
        <v>1</v>
      </c>
      <c r="AI63" s="2" t="str">
        <f>IF(AC63="","",IFERROR(MATCH(AC63,$AC$6:AC63,0)+MATCH(AD63,$AD$6:AD63,0)/1000 +MATCH(AE63,$AE$6:AE63,0)/1000000+MATCH(AF63,$AF$6:AF63,0)/100000000+MATCH(AG63,$AG$6:AG63,0)/100000000+B63/100000000000,""))</f>
        <v/>
      </c>
      <c r="AJ63" s="2" t="str">
        <f t="shared" si="25"/>
        <v/>
      </c>
      <c r="AK63" s="2" t="str">
        <f t="shared" si="26"/>
        <v/>
      </c>
      <c r="AL63" s="2" t="str">
        <f t="shared" si="27"/>
        <v/>
      </c>
      <c r="AM63" s="2" t="str">
        <f t="shared" si="28"/>
        <v/>
      </c>
      <c r="AN63" s="2" t="str">
        <f t="shared" si="29"/>
        <v/>
      </c>
      <c r="AO63" s="2" t="str">
        <f t="shared" si="30"/>
        <v/>
      </c>
      <c r="AP63" s="2" t="str">
        <f t="shared" si="31"/>
        <v/>
      </c>
      <c r="AQ63" s="2" t="str">
        <f t="shared" si="32"/>
        <v/>
      </c>
      <c r="AR63" s="2" t="str">
        <f t="shared" si="33"/>
        <v/>
      </c>
      <c r="AS63" s="2" t="str">
        <f>IF(AR63="","",IF(ISNUMBER(MATCH(AR63,$AR$5:AR62,0)),MATCH(AR63,$AR$5:AR62,0)-1,""))</f>
        <v/>
      </c>
      <c r="AT63" s="2" t="str">
        <f t="shared" si="34"/>
        <v/>
      </c>
      <c r="AU63" s="2" t="str">
        <f t="shared" si="35"/>
        <v/>
      </c>
      <c r="AW63" s="2" t="str">
        <f t="shared" si="36"/>
        <v/>
      </c>
      <c r="AX63" s="2" t="str">
        <f>TRIM(SUBSTITUTE(IF(AW63="","",IF(AdvancedTreemap!$G$5="Show",BC63&amp;"; ","")&amp;AY63&amp;"; "&amp;AZ63 &amp;"; "&amp;BA63&amp;"; "&amp;BB63),"; ;",""))</f>
        <v/>
      </c>
      <c r="AY63" s="2" t="str">
        <f t="shared" si="37"/>
        <v/>
      </c>
      <c r="AZ63" s="2" t="str">
        <f t="shared" si="38"/>
        <v/>
      </c>
      <c r="BA63" s="2" t="str">
        <f t="shared" si="39"/>
        <v/>
      </c>
      <c r="BB63" s="2" t="str">
        <f t="shared" si="40"/>
        <v/>
      </c>
      <c r="BC63" s="2" t="str">
        <f t="shared" si="41"/>
        <v/>
      </c>
      <c r="BD63" s="45"/>
      <c r="BF63" s="44" t="str">
        <f t="shared" si="42"/>
        <v/>
      </c>
      <c r="BG63" s="44" t="str">
        <f t="shared" si="43"/>
        <v/>
      </c>
      <c r="BH63" s="44" t="str">
        <f t="shared" si="2"/>
        <v/>
      </c>
      <c r="BI63" s="44" t="str">
        <f t="shared" si="3"/>
        <v/>
      </c>
      <c r="BJ63" s="44" t="str">
        <f t="shared" si="4"/>
        <v/>
      </c>
      <c r="BK63" s="44" t="str">
        <f t="shared" si="5"/>
        <v/>
      </c>
      <c r="BL63" s="44" t="str">
        <f t="shared" si="6"/>
        <v/>
      </c>
      <c r="BM63" s="44" t="str">
        <f t="shared" si="7"/>
        <v/>
      </c>
      <c r="BN63" s="44" t="str">
        <f t="shared" si="8"/>
        <v/>
      </c>
      <c r="BO63" s="1" t="str">
        <f t="shared" si="9"/>
        <v/>
      </c>
    </row>
    <row r="64" spans="2:67" x14ac:dyDescent="0.25">
      <c r="B64" s="2">
        <v>59</v>
      </c>
      <c r="C64" s="2" t="str">
        <f>""&amp;INDEX(BasicTreemap!B$6:B$505,$B64,1)</f>
        <v/>
      </c>
      <c r="D64" s="2" t="str">
        <f>IF(AND(C64&lt;&gt;"",LEN(INDEX(BasicTreemap!C$6:C$505,$B64,1))=0),"-",""&amp;INDEX(BasicTreemap!C$6:C$505,$B64,1))</f>
        <v/>
      </c>
      <c r="E64" s="2">
        <f>IF(INDEX(BasicTreemap!D$6:D$505,$B64,1)="",1,INDEX(BasicTreemap!D$6:D$505,$B64,1))</f>
        <v>1</v>
      </c>
      <c r="F64" s="2" t="str">
        <f>IF(C64="","",IFERROR(MATCH(C64,$C$6:C64,0)+MATCH(D64,$D$6:D64,0)/1000 +B64/100000,""))</f>
        <v/>
      </c>
      <c r="G64" s="2" t="str">
        <f t="shared" si="10"/>
        <v/>
      </c>
      <c r="H64" s="2" t="str">
        <f t="shared" si="11"/>
        <v/>
      </c>
      <c r="I64" s="2" t="str">
        <f t="shared" si="12"/>
        <v/>
      </c>
      <c r="J64" s="2" t="str">
        <f t="shared" si="13"/>
        <v/>
      </c>
      <c r="K64" s="2" t="str">
        <f t="shared" si="14"/>
        <v/>
      </c>
      <c r="L64" s="2" t="str">
        <f t="shared" si="15"/>
        <v/>
      </c>
      <c r="M64" s="2" t="str">
        <f>IF(L64="","",IF(ISNUMBER(MATCH(L64,$L$5:L63,0)),MATCH(L64,$L$5:L63,0)-1,""))</f>
        <v/>
      </c>
      <c r="N64" s="2" t="str">
        <f t="shared" si="16"/>
        <v/>
      </c>
      <c r="O64" s="2" t="str">
        <f t="shared" si="17"/>
        <v/>
      </c>
      <c r="Q64" s="2" t="str">
        <f t="shared" si="18"/>
        <v/>
      </c>
      <c r="R64" s="2" t="str">
        <f t="shared" si="19"/>
        <v/>
      </c>
      <c r="S64" s="2" t="str">
        <f t="shared" si="20"/>
        <v/>
      </c>
      <c r="T64" s="45"/>
      <c r="U64" s="2"/>
      <c r="V64" s="2"/>
      <c r="W64" s="2" t="str">
        <f t="shared" si="21"/>
        <v/>
      </c>
      <c r="X64" s="2" t="str">
        <f t="shared" si="22"/>
        <v/>
      </c>
      <c r="Y64" s="2" t="str">
        <f t="shared" si="23"/>
        <v/>
      </c>
      <c r="Z64" s="2" t="str">
        <f t="shared" si="24"/>
        <v/>
      </c>
      <c r="AC64" s="1" t="str">
        <f>""&amp;INDEX(AdvancedTreemap!$B$7:$B$506,$B64,1)</f>
        <v/>
      </c>
      <c r="AD64" s="1" t="str">
        <f>IF(AD$4="","",IF(AND(LEN(INDEX(AdvancedTreemap!$C$7:$F$506,$B64,AD$4))=0,INDEX($AD$3:$AG$3,1,AD$4)&gt;0),"-",""&amp;INDEX(AdvancedTreemap!$C$7:$F$506,$B64,AD$4)))</f>
        <v>-</v>
      </c>
      <c r="AE64" s="1" t="str">
        <f>IF(AE$4="","",IF(AND(LEN(INDEX(AdvancedTreemap!$C$7:$F$506,$B64,AE$4))=0,INDEX($AD$3:$AG$3,1,AE$4)&gt;0),"-",""&amp;INDEX(AdvancedTreemap!$C$7:$F$506,$B64,AE$4)))</f>
        <v>-</v>
      </c>
      <c r="AF64" s="1" t="str">
        <f>IF(AF$4="","",IF(AND(LEN(INDEX(AdvancedTreemap!$C$7:$F$506,$B64,AF$4))=0,INDEX($AD$3:$AG$3,1,AF$4)&gt;0),"-",""&amp;INDEX(AdvancedTreemap!$C$7:$F$506,$B64,AF$4)))</f>
        <v/>
      </c>
      <c r="AG64" s="1" t="str">
        <f>IF(AG$4="","",IF(AND(LEN(INDEX(AdvancedTreemap!$C$7:$F$506,$B64,AG$4))=0,INDEX($AD$3:$AG$3,1,AG$4)&gt;0),"-",""&amp;INDEX(AdvancedTreemap!$C$7:$F$506,$B64,AG$4)))</f>
        <v/>
      </c>
      <c r="AH64" s="1">
        <f>IF(INDEX(AdvancedTreemap!G$7:G$506,$B64,1)="",1,INDEX(AdvancedTreemap!G$7:G$506,$B64,1))</f>
        <v>1</v>
      </c>
      <c r="AI64" s="2" t="str">
        <f>IF(AC64="","",IFERROR(MATCH(AC64,$AC$6:AC64,0)+MATCH(AD64,$AD$6:AD64,0)/1000 +MATCH(AE64,$AE$6:AE64,0)/1000000+MATCH(AF64,$AF$6:AF64,0)/100000000+MATCH(AG64,$AG$6:AG64,0)/100000000+B64/100000000000,""))</f>
        <v/>
      </c>
      <c r="AJ64" s="2" t="str">
        <f t="shared" si="25"/>
        <v/>
      </c>
      <c r="AK64" s="2" t="str">
        <f t="shared" si="26"/>
        <v/>
      </c>
      <c r="AL64" s="2" t="str">
        <f t="shared" si="27"/>
        <v/>
      </c>
      <c r="AM64" s="2" t="str">
        <f t="shared" si="28"/>
        <v/>
      </c>
      <c r="AN64" s="2" t="str">
        <f t="shared" si="29"/>
        <v/>
      </c>
      <c r="AO64" s="2" t="str">
        <f t="shared" si="30"/>
        <v/>
      </c>
      <c r="AP64" s="2" t="str">
        <f t="shared" si="31"/>
        <v/>
      </c>
      <c r="AQ64" s="2" t="str">
        <f t="shared" si="32"/>
        <v/>
      </c>
      <c r="AR64" s="2" t="str">
        <f t="shared" si="33"/>
        <v/>
      </c>
      <c r="AS64" s="2" t="str">
        <f>IF(AR64="","",IF(ISNUMBER(MATCH(AR64,$AR$5:AR63,0)),MATCH(AR64,$AR$5:AR63,0)-1,""))</f>
        <v/>
      </c>
      <c r="AT64" s="2" t="str">
        <f t="shared" si="34"/>
        <v/>
      </c>
      <c r="AU64" s="2" t="str">
        <f t="shared" si="35"/>
        <v/>
      </c>
      <c r="AW64" s="2" t="str">
        <f t="shared" si="36"/>
        <v/>
      </c>
      <c r="AX64" s="2" t="str">
        <f>TRIM(SUBSTITUTE(IF(AW64="","",IF(AdvancedTreemap!$G$5="Show",BC64&amp;"; ","")&amp;AY64&amp;"; "&amp;AZ64 &amp;"; "&amp;BA64&amp;"; "&amp;BB64),"; ;",""))</f>
        <v/>
      </c>
      <c r="AY64" s="2" t="str">
        <f t="shared" si="37"/>
        <v/>
      </c>
      <c r="AZ64" s="2" t="str">
        <f t="shared" si="38"/>
        <v/>
      </c>
      <c r="BA64" s="2" t="str">
        <f t="shared" si="39"/>
        <v/>
      </c>
      <c r="BB64" s="2" t="str">
        <f t="shared" si="40"/>
        <v/>
      </c>
      <c r="BC64" s="2" t="str">
        <f t="shared" si="41"/>
        <v/>
      </c>
      <c r="BD64" s="45"/>
      <c r="BF64" s="44" t="str">
        <f t="shared" si="42"/>
        <v/>
      </c>
      <c r="BG64" s="44" t="str">
        <f t="shared" si="43"/>
        <v/>
      </c>
      <c r="BH64" s="44" t="str">
        <f t="shared" si="2"/>
        <v/>
      </c>
      <c r="BI64" s="44" t="str">
        <f t="shared" si="3"/>
        <v/>
      </c>
      <c r="BJ64" s="44" t="str">
        <f t="shared" si="4"/>
        <v/>
      </c>
      <c r="BK64" s="44" t="str">
        <f t="shared" si="5"/>
        <v/>
      </c>
      <c r="BL64" s="44" t="str">
        <f t="shared" si="6"/>
        <v/>
      </c>
      <c r="BM64" s="44" t="str">
        <f t="shared" si="7"/>
        <v/>
      </c>
      <c r="BN64" s="44" t="str">
        <f t="shared" si="8"/>
        <v/>
      </c>
      <c r="BO64" s="1" t="str">
        <f t="shared" si="9"/>
        <v/>
      </c>
    </row>
    <row r="65" spans="2:67" x14ac:dyDescent="0.25">
      <c r="B65" s="2">
        <v>60</v>
      </c>
      <c r="C65" s="2" t="str">
        <f>""&amp;INDEX(BasicTreemap!B$6:B$505,$B65,1)</f>
        <v/>
      </c>
      <c r="D65" s="2" t="str">
        <f>IF(AND(C65&lt;&gt;"",LEN(INDEX(BasicTreemap!C$6:C$505,$B65,1))=0),"-",""&amp;INDEX(BasicTreemap!C$6:C$505,$B65,1))</f>
        <v/>
      </c>
      <c r="E65" s="2">
        <f>IF(INDEX(BasicTreemap!D$6:D$505,$B65,1)="",1,INDEX(BasicTreemap!D$6:D$505,$B65,1))</f>
        <v>1</v>
      </c>
      <c r="F65" s="2" t="str">
        <f>IF(C65="","",IFERROR(MATCH(C65,$C$6:C65,0)+MATCH(D65,$D$6:D65,0)/1000 +B65/100000,""))</f>
        <v/>
      </c>
      <c r="G65" s="2" t="str">
        <f t="shared" si="10"/>
        <v/>
      </c>
      <c r="H65" s="2" t="str">
        <f t="shared" si="11"/>
        <v/>
      </c>
      <c r="I65" s="2" t="str">
        <f t="shared" si="12"/>
        <v/>
      </c>
      <c r="J65" s="2" t="str">
        <f t="shared" si="13"/>
        <v/>
      </c>
      <c r="K65" s="2" t="str">
        <f t="shared" si="14"/>
        <v/>
      </c>
      <c r="L65" s="2" t="str">
        <f t="shared" si="15"/>
        <v/>
      </c>
      <c r="M65" s="2" t="str">
        <f>IF(L65="","",IF(ISNUMBER(MATCH(L65,$L$5:L64,0)),MATCH(L65,$L$5:L64,0)-1,""))</f>
        <v/>
      </c>
      <c r="N65" s="2" t="str">
        <f t="shared" si="16"/>
        <v/>
      </c>
      <c r="O65" s="2" t="str">
        <f t="shared" si="17"/>
        <v/>
      </c>
      <c r="Q65" s="2" t="str">
        <f t="shared" si="18"/>
        <v/>
      </c>
      <c r="R65" s="2" t="str">
        <f t="shared" si="19"/>
        <v/>
      </c>
      <c r="S65" s="2" t="str">
        <f t="shared" si="20"/>
        <v/>
      </c>
      <c r="T65" s="45"/>
      <c r="U65" s="2"/>
      <c r="V65" s="2"/>
      <c r="W65" s="2" t="str">
        <f t="shared" si="21"/>
        <v/>
      </c>
      <c r="X65" s="2" t="str">
        <f t="shared" si="22"/>
        <v/>
      </c>
      <c r="Y65" s="2" t="str">
        <f t="shared" si="23"/>
        <v/>
      </c>
      <c r="Z65" s="2" t="str">
        <f t="shared" si="24"/>
        <v/>
      </c>
      <c r="AC65" s="1" t="str">
        <f>""&amp;INDEX(AdvancedTreemap!$B$7:$B$506,$B65,1)</f>
        <v/>
      </c>
      <c r="AD65" s="1" t="str">
        <f>IF(AD$4="","",IF(AND(LEN(INDEX(AdvancedTreemap!$C$7:$F$506,$B65,AD$4))=0,INDEX($AD$3:$AG$3,1,AD$4)&gt;0),"-",""&amp;INDEX(AdvancedTreemap!$C$7:$F$506,$B65,AD$4)))</f>
        <v>-</v>
      </c>
      <c r="AE65" s="1" t="str">
        <f>IF(AE$4="","",IF(AND(LEN(INDEX(AdvancedTreemap!$C$7:$F$506,$B65,AE$4))=0,INDEX($AD$3:$AG$3,1,AE$4)&gt;0),"-",""&amp;INDEX(AdvancedTreemap!$C$7:$F$506,$B65,AE$4)))</f>
        <v>-</v>
      </c>
      <c r="AF65" s="1" t="str">
        <f>IF(AF$4="","",IF(AND(LEN(INDEX(AdvancedTreemap!$C$7:$F$506,$B65,AF$4))=0,INDEX($AD$3:$AG$3,1,AF$4)&gt;0),"-",""&amp;INDEX(AdvancedTreemap!$C$7:$F$506,$B65,AF$4)))</f>
        <v/>
      </c>
      <c r="AG65" s="1" t="str">
        <f>IF(AG$4="","",IF(AND(LEN(INDEX(AdvancedTreemap!$C$7:$F$506,$B65,AG$4))=0,INDEX($AD$3:$AG$3,1,AG$4)&gt;0),"-",""&amp;INDEX(AdvancedTreemap!$C$7:$F$506,$B65,AG$4)))</f>
        <v/>
      </c>
      <c r="AH65" s="1">
        <f>IF(INDEX(AdvancedTreemap!G$7:G$506,$B65,1)="",1,INDEX(AdvancedTreemap!G$7:G$506,$B65,1))</f>
        <v>1</v>
      </c>
      <c r="AI65" s="2" t="str">
        <f>IF(AC65="","",IFERROR(MATCH(AC65,$AC$6:AC65,0)+MATCH(AD65,$AD$6:AD65,0)/1000 +MATCH(AE65,$AE$6:AE65,0)/1000000+MATCH(AF65,$AF$6:AF65,0)/100000000+MATCH(AG65,$AG$6:AG65,0)/100000000+B65/100000000000,""))</f>
        <v/>
      </c>
      <c r="AJ65" s="2" t="str">
        <f t="shared" si="25"/>
        <v/>
      </c>
      <c r="AK65" s="2" t="str">
        <f t="shared" si="26"/>
        <v/>
      </c>
      <c r="AL65" s="2" t="str">
        <f t="shared" si="27"/>
        <v/>
      </c>
      <c r="AM65" s="2" t="str">
        <f t="shared" si="28"/>
        <v/>
      </c>
      <c r="AN65" s="2" t="str">
        <f t="shared" si="29"/>
        <v/>
      </c>
      <c r="AO65" s="2" t="str">
        <f t="shared" si="30"/>
        <v/>
      </c>
      <c r="AP65" s="2" t="str">
        <f t="shared" si="31"/>
        <v/>
      </c>
      <c r="AQ65" s="2" t="str">
        <f t="shared" si="32"/>
        <v/>
      </c>
      <c r="AR65" s="2" t="str">
        <f t="shared" si="33"/>
        <v/>
      </c>
      <c r="AS65" s="2" t="str">
        <f>IF(AR65="","",IF(ISNUMBER(MATCH(AR65,$AR$5:AR64,0)),MATCH(AR65,$AR$5:AR64,0)-1,""))</f>
        <v/>
      </c>
      <c r="AT65" s="2" t="str">
        <f t="shared" si="34"/>
        <v/>
      </c>
      <c r="AU65" s="2" t="str">
        <f t="shared" si="35"/>
        <v/>
      </c>
      <c r="AW65" s="2" t="str">
        <f t="shared" si="36"/>
        <v/>
      </c>
      <c r="AX65" s="2" t="str">
        <f>TRIM(SUBSTITUTE(IF(AW65="","",IF(AdvancedTreemap!$G$5="Show",BC65&amp;"; ","")&amp;AY65&amp;"; "&amp;AZ65 &amp;"; "&amp;BA65&amp;"; "&amp;BB65),"; ;",""))</f>
        <v/>
      </c>
      <c r="AY65" s="2" t="str">
        <f t="shared" si="37"/>
        <v/>
      </c>
      <c r="AZ65" s="2" t="str">
        <f t="shared" si="38"/>
        <v/>
      </c>
      <c r="BA65" s="2" t="str">
        <f t="shared" si="39"/>
        <v/>
      </c>
      <c r="BB65" s="2" t="str">
        <f t="shared" si="40"/>
        <v/>
      </c>
      <c r="BC65" s="2" t="str">
        <f t="shared" si="41"/>
        <v/>
      </c>
      <c r="BD65" s="45"/>
      <c r="BF65" s="44" t="str">
        <f t="shared" si="42"/>
        <v/>
      </c>
      <c r="BG65" s="44" t="str">
        <f t="shared" si="43"/>
        <v/>
      </c>
      <c r="BH65" s="44" t="str">
        <f t="shared" si="2"/>
        <v/>
      </c>
      <c r="BI65" s="44" t="str">
        <f t="shared" si="3"/>
        <v/>
      </c>
      <c r="BJ65" s="44" t="str">
        <f t="shared" si="4"/>
        <v/>
      </c>
      <c r="BK65" s="44" t="str">
        <f t="shared" si="5"/>
        <v/>
      </c>
      <c r="BL65" s="44" t="str">
        <f t="shared" si="6"/>
        <v/>
      </c>
      <c r="BM65" s="44" t="str">
        <f t="shared" si="7"/>
        <v/>
      </c>
      <c r="BN65" s="44" t="str">
        <f t="shared" si="8"/>
        <v/>
      </c>
      <c r="BO65" s="1" t="str">
        <f t="shared" si="9"/>
        <v/>
      </c>
    </row>
    <row r="66" spans="2:67" x14ac:dyDescent="0.25">
      <c r="B66" s="2">
        <v>61</v>
      </c>
      <c r="C66" s="2" t="str">
        <f>""&amp;INDEX(BasicTreemap!B$6:B$505,$B66,1)</f>
        <v/>
      </c>
      <c r="D66" s="2" t="str">
        <f>IF(AND(C66&lt;&gt;"",LEN(INDEX(BasicTreemap!C$6:C$505,$B66,1))=0),"-",""&amp;INDEX(BasicTreemap!C$6:C$505,$B66,1))</f>
        <v/>
      </c>
      <c r="E66" s="2">
        <f>IF(INDEX(BasicTreemap!D$6:D$505,$B66,1)="",1,INDEX(BasicTreemap!D$6:D$505,$B66,1))</f>
        <v>1</v>
      </c>
      <c r="F66" s="2" t="str">
        <f>IF(C66="","",IFERROR(MATCH(C66,$C$6:C66,0)+MATCH(D66,$D$6:D66,0)/1000 +B66/100000,""))</f>
        <v/>
      </c>
      <c r="G66" s="2" t="str">
        <f t="shared" si="10"/>
        <v/>
      </c>
      <c r="H66" s="2" t="str">
        <f t="shared" si="11"/>
        <v/>
      </c>
      <c r="I66" s="2" t="str">
        <f t="shared" si="12"/>
        <v/>
      </c>
      <c r="J66" s="2" t="str">
        <f t="shared" si="13"/>
        <v/>
      </c>
      <c r="K66" s="2" t="str">
        <f t="shared" si="14"/>
        <v/>
      </c>
      <c r="L66" s="2" t="str">
        <f t="shared" si="15"/>
        <v/>
      </c>
      <c r="M66" s="2" t="str">
        <f>IF(L66="","",IF(ISNUMBER(MATCH(L66,$L$5:L65,0)),MATCH(L66,$L$5:L65,0)-1,""))</f>
        <v/>
      </c>
      <c r="N66" s="2" t="str">
        <f t="shared" si="16"/>
        <v/>
      </c>
      <c r="O66" s="2" t="str">
        <f t="shared" si="17"/>
        <v/>
      </c>
      <c r="Q66" s="2" t="str">
        <f t="shared" si="18"/>
        <v/>
      </c>
      <c r="R66" s="2" t="str">
        <f t="shared" si="19"/>
        <v/>
      </c>
      <c r="S66" s="2" t="str">
        <f t="shared" si="20"/>
        <v/>
      </c>
      <c r="T66" s="45"/>
      <c r="U66" s="2"/>
      <c r="V66" s="2"/>
      <c r="W66" s="2" t="str">
        <f t="shared" si="21"/>
        <v/>
      </c>
      <c r="X66" s="2" t="str">
        <f t="shared" si="22"/>
        <v/>
      </c>
      <c r="Y66" s="2" t="str">
        <f t="shared" si="23"/>
        <v/>
      </c>
      <c r="Z66" s="2" t="str">
        <f t="shared" si="24"/>
        <v/>
      </c>
      <c r="AC66" s="1" t="str">
        <f>""&amp;INDEX(AdvancedTreemap!$B$7:$B$506,$B66,1)</f>
        <v/>
      </c>
      <c r="AD66" s="1" t="str">
        <f>IF(AD$4="","",IF(AND(LEN(INDEX(AdvancedTreemap!$C$7:$F$506,$B66,AD$4))=0,INDEX($AD$3:$AG$3,1,AD$4)&gt;0),"-",""&amp;INDEX(AdvancedTreemap!$C$7:$F$506,$B66,AD$4)))</f>
        <v>-</v>
      </c>
      <c r="AE66" s="1" t="str">
        <f>IF(AE$4="","",IF(AND(LEN(INDEX(AdvancedTreemap!$C$7:$F$506,$B66,AE$4))=0,INDEX($AD$3:$AG$3,1,AE$4)&gt;0),"-",""&amp;INDEX(AdvancedTreemap!$C$7:$F$506,$B66,AE$4)))</f>
        <v>-</v>
      </c>
      <c r="AF66" s="1" t="str">
        <f>IF(AF$4="","",IF(AND(LEN(INDEX(AdvancedTreemap!$C$7:$F$506,$B66,AF$4))=0,INDEX($AD$3:$AG$3,1,AF$4)&gt;0),"-",""&amp;INDEX(AdvancedTreemap!$C$7:$F$506,$B66,AF$4)))</f>
        <v/>
      </c>
      <c r="AG66" s="1" t="str">
        <f>IF(AG$4="","",IF(AND(LEN(INDEX(AdvancedTreemap!$C$7:$F$506,$B66,AG$4))=0,INDEX($AD$3:$AG$3,1,AG$4)&gt;0),"-",""&amp;INDEX(AdvancedTreemap!$C$7:$F$506,$B66,AG$4)))</f>
        <v/>
      </c>
      <c r="AH66" s="1">
        <f>IF(INDEX(AdvancedTreemap!G$7:G$506,$B66,1)="",1,INDEX(AdvancedTreemap!G$7:G$506,$B66,1))</f>
        <v>1</v>
      </c>
      <c r="AI66" s="2" t="str">
        <f>IF(AC66="","",IFERROR(MATCH(AC66,$AC$6:AC66,0)+MATCH(AD66,$AD$6:AD66,0)/1000 +MATCH(AE66,$AE$6:AE66,0)/1000000+MATCH(AF66,$AF$6:AF66,0)/100000000+MATCH(AG66,$AG$6:AG66,0)/100000000+B66/100000000000,""))</f>
        <v/>
      </c>
      <c r="AJ66" s="2" t="str">
        <f t="shared" si="25"/>
        <v/>
      </c>
      <c r="AK66" s="2" t="str">
        <f t="shared" si="26"/>
        <v/>
      </c>
      <c r="AL66" s="2" t="str">
        <f t="shared" si="27"/>
        <v/>
      </c>
      <c r="AM66" s="2" t="str">
        <f t="shared" si="28"/>
        <v/>
      </c>
      <c r="AN66" s="2" t="str">
        <f t="shared" si="29"/>
        <v/>
      </c>
      <c r="AO66" s="2" t="str">
        <f t="shared" si="30"/>
        <v/>
      </c>
      <c r="AP66" s="2" t="str">
        <f t="shared" si="31"/>
        <v/>
      </c>
      <c r="AQ66" s="2" t="str">
        <f t="shared" si="32"/>
        <v/>
      </c>
      <c r="AR66" s="2" t="str">
        <f t="shared" si="33"/>
        <v/>
      </c>
      <c r="AS66" s="2" t="str">
        <f>IF(AR66="","",IF(ISNUMBER(MATCH(AR66,$AR$5:AR65,0)),MATCH(AR66,$AR$5:AR65,0)-1,""))</f>
        <v/>
      </c>
      <c r="AT66" s="2" t="str">
        <f t="shared" si="34"/>
        <v/>
      </c>
      <c r="AU66" s="2" t="str">
        <f t="shared" si="35"/>
        <v/>
      </c>
      <c r="AW66" s="2" t="str">
        <f t="shared" si="36"/>
        <v/>
      </c>
      <c r="AX66" s="2" t="str">
        <f>TRIM(SUBSTITUTE(IF(AW66="","",IF(AdvancedTreemap!$G$5="Show",BC66&amp;"; ","")&amp;AY66&amp;"; "&amp;AZ66 &amp;"; "&amp;BA66&amp;"; "&amp;BB66),"; ;",""))</f>
        <v/>
      </c>
      <c r="AY66" s="2" t="str">
        <f t="shared" si="37"/>
        <v/>
      </c>
      <c r="AZ66" s="2" t="str">
        <f t="shared" si="38"/>
        <v/>
      </c>
      <c r="BA66" s="2" t="str">
        <f t="shared" si="39"/>
        <v/>
      </c>
      <c r="BB66" s="2" t="str">
        <f t="shared" si="40"/>
        <v/>
      </c>
      <c r="BC66" s="2" t="str">
        <f t="shared" si="41"/>
        <v/>
      </c>
      <c r="BD66" s="45"/>
      <c r="BF66" s="44" t="str">
        <f t="shared" si="42"/>
        <v/>
      </c>
      <c r="BG66" s="44" t="str">
        <f t="shared" si="43"/>
        <v/>
      </c>
      <c r="BH66" s="44" t="str">
        <f t="shared" si="2"/>
        <v/>
      </c>
      <c r="BI66" s="44" t="str">
        <f t="shared" si="3"/>
        <v/>
      </c>
      <c r="BJ66" s="44" t="str">
        <f t="shared" si="4"/>
        <v/>
      </c>
      <c r="BK66" s="44" t="str">
        <f t="shared" si="5"/>
        <v/>
      </c>
      <c r="BL66" s="44" t="str">
        <f t="shared" si="6"/>
        <v/>
      </c>
      <c r="BM66" s="44" t="str">
        <f t="shared" si="7"/>
        <v/>
      </c>
      <c r="BN66" s="44" t="str">
        <f t="shared" si="8"/>
        <v/>
      </c>
      <c r="BO66" s="1" t="str">
        <f t="shared" si="9"/>
        <v/>
      </c>
    </row>
    <row r="67" spans="2:67" x14ac:dyDescent="0.25">
      <c r="B67" s="2">
        <v>62</v>
      </c>
      <c r="C67" s="2" t="str">
        <f>""&amp;INDEX(BasicTreemap!B$6:B$505,$B67,1)</f>
        <v/>
      </c>
      <c r="D67" s="2" t="str">
        <f>IF(AND(C67&lt;&gt;"",LEN(INDEX(BasicTreemap!C$6:C$505,$B67,1))=0),"-",""&amp;INDEX(BasicTreemap!C$6:C$505,$B67,1))</f>
        <v/>
      </c>
      <c r="E67" s="2">
        <f>IF(INDEX(BasicTreemap!D$6:D$505,$B67,1)="",1,INDEX(BasicTreemap!D$6:D$505,$B67,1))</f>
        <v>1</v>
      </c>
      <c r="F67" s="2" t="str">
        <f>IF(C67="","",IFERROR(MATCH(C67,$C$6:C67,0)+MATCH(D67,$D$6:D67,0)/1000 +B67/100000,""))</f>
        <v/>
      </c>
      <c r="G67" s="2" t="str">
        <f t="shared" si="10"/>
        <v/>
      </c>
      <c r="H67" s="2" t="str">
        <f t="shared" si="11"/>
        <v/>
      </c>
      <c r="I67" s="2" t="str">
        <f t="shared" si="12"/>
        <v/>
      </c>
      <c r="J67" s="2" t="str">
        <f t="shared" si="13"/>
        <v/>
      </c>
      <c r="K67" s="2" t="str">
        <f t="shared" si="14"/>
        <v/>
      </c>
      <c r="L67" s="2" t="str">
        <f t="shared" si="15"/>
        <v/>
      </c>
      <c r="M67" s="2" t="str">
        <f>IF(L67="","",IF(ISNUMBER(MATCH(L67,$L$5:L66,0)),MATCH(L67,$L$5:L66,0)-1,""))</f>
        <v/>
      </c>
      <c r="N67" s="2" t="str">
        <f t="shared" si="16"/>
        <v/>
      </c>
      <c r="O67" s="2" t="str">
        <f t="shared" si="17"/>
        <v/>
      </c>
      <c r="Q67" s="2" t="str">
        <f t="shared" si="18"/>
        <v/>
      </c>
      <c r="R67" s="2" t="str">
        <f t="shared" si="19"/>
        <v/>
      </c>
      <c r="S67" s="2" t="str">
        <f t="shared" si="20"/>
        <v/>
      </c>
      <c r="T67" s="45"/>
      <c r="U67" s="2"/>
      <c r="V67" s="2"/>
      <c r="W67" s="2" t="str">
        <f t="shared" si="21"/>
        <v/>
      </c>
      <c r="X67" s="2" t="str">
        <f t="shared" si="22"/>
        <v/>
      </c>
      <c r="Y67" s="2" t="str">
        <f t="shared" si="23"/>
        <v/>
      </c>
      <c r="Z67" s="2" t="str">
        <f t="shared" si="24"/>
        <v/>
      </c>
      <c r="AC67" s="1" t="str">
        <f>""&amp;INDEX(AdvancedTreemap!$B$7:$B$506,$B67,1)</f>
        <v/>
      </c>
      <c r="AD67" s="1" t="str">
        <f>IF(AD$4="","",IF(AND(LEN(INDEX(AdvancedTreemap!$C$7:$F$506,$B67,AD$4))=0,INDEX($AD$3:$AG$3,1,AD$4)&gt;0),"-",""&amp;INDEX(AdvancedTreemap!$C$7:$F$506,$B67,AD$4)))</f>
        <v>-</v>
      </c>
      <c r="AE67" s="1" t="str">
        <f>IF(AE$4="","",IF(AND(LEN(INDEX(AdvancedTreemap!$C$7:$F$506,$B67,AE$4))=0,INDEX($AD$3:$AG$3,1,AE$4)&gt;0),"-",""&amp;INDEX(AdvancedTreemap!$C$7:$F$506,$B67,AE$4)))</f>
        <v>-</v>
      </c>
      <c r="AF67" s="1" t="str">
        <f>IF(AF$4="","",IF(AND(LEN(INDEX(AdvancedTreemap!$C$7:$F$506,$B67,AF$4))=0,INDEX($AD$3:$AG$3,1,AF$4)&gt;0),"-",""&amp;INDEX(AdvancedTreemap!$C$7:$F$506,$B67,AF$4)))</f>
        <v/>
      </c>
      <c r="AG67" s="1" t="str">
        <f>IF(AG$4="","",IF(AND(LEN(INDEX(AdvancedTreemap!$C$7:$F$506,$B67,AG$4))=0,INDEX($AD$3:$AG$3,1,AG$4)&gt;0),"-",""&amp;INDEX(AdvancedTreemap!$C$7:$F$506,$B67,AG$4)))</f>
        <v/>
      </c>
      <c r="AH67" s="1">
        <f>IF(INDEX(AdvancedTreemap!G$7:G$506,$B67,1)="",1,INDEX(AdvancedTreemap!G$7:G$506,$B67,1))</f>
        <v>1</v>
      </c>
      <c r="AI67" s="2" t="str">
        <f>IF(AC67="","",IFERROR(MATCH(AC67,$AC$6:AC67,0)+MATCH(AD67,$AD$6:AD67,0)/1000 +MATCH(AE67,$AE$6:AE67,0)/1000000+MATCH(AF67,$AF$6:AF67,0)/100000000+MATCH(AG67,$AG$6:AG67,0)/100000000+B67/100000000000,""))</f>
        <v/>
      </c>
      <c r="AJ67" s="2" t="str">
        <f t="shared" si="25"/>
        <v/>
      </c>
      <c r="AK67" s="2" t="str">
        <f t="shared" si="26"/>
        <v/>
      </c>
      <c r="AL67" s="2" t="str">
        <f t="shared" si="27"/>
        <v/>
      </c>
      <c r="AM67" s="2" t="str">
        <f t="shared" si="28"/>
        <v/>
      </c>
      <c r="AN67" s="2" t="str">
        <f t="shared" si="29"/>
        <v/>
      </c>
      <c r="AO67" s="2" t="str">
        <f t="shared" si="30"/>
        <v/>
      </c>
      <c r="AP67" s="2" t="str">
        <f t="shared" si="31"/>
        <v/>
      </c>
      <c r="AQ67" s="2" t="str">
        <f t="shared" si="32"/>
        <v/>
      </c>
      <c r="AR67" s="2" t="str">
        <f t="shared" si="33"/>
        <v/>
      </c>
      <c r="AS67" s="2" t="str">
        <f>IF(AR67="","",IF(ISNUMBER(MATCH(AR67,$AR$5:AR66,0)),MATCH(AR67,$AR$5:AR66,0)-1,""))</f>
        <v/>
      </c>
      <c r="AT67" s="2" t="str">
        <f t="shared" si="34"/>
        <v/>
      </c>
      <c r="AU67" s="2" t="str">
        <f t="shared" si="35"/>
        <v/>
      </c>
      <c r="AW67" s="2" t="str">
        <f t="shared" si="36"/>
        <v/>
      </c>
      <c r="AX67" s="2" t="str">
        <f>TRIM(SUBSTITUTE(IF(AW67="","",IF(AdvancedTreemap!$G$5="Show",BC67&amp;"; ","")&amp;AY67&amp;"; "&amp;AZ67 &amp;"; "&amp;BA67&amp;"; "&amp;BB67),"; ;",""))</f>
        <v/>
      </c>
      <c r="AY67" s="2" t="str">
        <f t="shared" si="37"/>
        <v/>
      </c>
      <c r="AZ67" s="2" t="str">
        <f t="shared" si="38"/>
        <v/>
      </c>
      <c r="BA67" s="2" t="str">
        <f t="shared" si="39"/>
        <v/>
      </c>
      <c r="BB67" s="2" t="str">
        <f t="shared" si="40"/>
        <v/>
      </c>
      <c r="BC67" s="2" t="str">
        <f t="shared" si="41"/>
        <v/>
      </c>
      <c r="BD67" s="45"/>
      <c r="BF67" s="44" t="str">
        <f t="shared" si="42"/>
        <v/>
      </c>
      <c r="BG67" s="44" t="str">
        <f t="shared" si="43"/>
        <v/>
      </c>
      <c r="BH67" s="44" t="str">
        <f t="shared" si="2"/>
        <v/>
      </c>
      <c r="BI67" s="44" t="str">
        <f t="shared" si="3"/>
        <v/>
      </c>
      <c r="BJ67" s="44" t="str">
        <f t="shared" si="4"/>
        <v/>
      </c>
      <c r="BK67" s="44" t="str">
        <f t="shared" si="5"/>
        <v/>
      </c>
      <c r="BL67" s="44" t="str">
        <f t="shared" si="6"/>
        <v/>
      </c>
      <c r="BM67" s="44" t="str">
        <f t="shared" si="7"/>
        <v/>
      </c>
      <c r="BN67" s="44" t="str">
        <f t="shared" si="8"/>
        <v/>
      </c>
      <c r="BO67" s="1" t="str">
        <f t="shared" si="9"/>
        <v/>
      </c>
    </row>
    <row r="68" spans="2:67" x14ac:dyDescent="0.25">
      <c r="B68" s="2">
        <v>63</v>
      </c>
      <c r="C68" s="2" t="str">
        <f>""&amp;INDEX(BasicTreemap!B$6:B$505,$B68,1)</f>
        <v/>
      </c>
      <c r="D68" s="2" t="str">
        <f>IF(AND(C68&lt;&gt;"",LEN(INDEX(BasicTreemap!C$6:C$505,$B68,1))=0),"-",""&amp;INDEX(BasicTreemap!C$6:C$505,$B68,1))</f>
        <v/>
      </c>
      <c r="E68" s="2">
        <f>IF(INDEX(BasicTreemap!D$6:D$505,$B68,1)="",1,INDEX(BasicTreemap!D$6:D$505,$B68,1))</f>
        <v>1</v>
      </c>
      <c r="F68" s="2" t="str">
        <f>IF(C68="","",IFERROR(MATCH(C68,$C$6:C68,0)+MATCH(D68,$D$6:D68,0)/1000 +B68/100000,""))</f>
        <v/>
      </c>
      <c r="G68" s="2" t="str">
        <f t="shared" si="10"/>
        <v/>
      </c>
      <c r="H68" s="2" t="str">
        <f t="shared" si="11"/>
        <v/>
      </c>
      <c r="I68" s="2" t="str">
        <f t="shared" si="12"/>
        <v/>
      </c>
      <c r="J68" s="2" t="str">
        <f t="shared" si="13"/>
        <v/>
      </c>
      <c r="K68" s="2" t="str">
        <f t="shared" si="14"/>
        <v/>
      </c>
      <c r="L68" s="2" t="str">
        <f t="shared" si="15"/>
        <v/>
      </c>
      <c r="M68" s="2" t="str">
        <f>IF(L68="","",IF(ISNUMBER(MATCH(L68,$L$5:L67,0)),MATCH(L68,$L$5:L67,0)-1,""))</f>
        <v/>
      </c>
      <c r="N68" s="2" t="str">
        <f t="shared" si="16"/>
        <v/>
      </c>
      <c r="O68" s="2" t="str">
        <f t="shared" si="17"/>
        <v/>
      </c>
      <c r="Q68" s="2" t="str">
        <f t="shared" si="18"/>
        <v/>
      </c>
      <c r="R68" s="2" t="str">
        <f t="shared" si="19"/>
        <v/>
      </c>
      <c r="S68" s="2" t="str">
        <f t="shared" si="20"/>
        <v/>
      </c>
      <c r="T68" s="45"/>
      <c r="U68" s="2"/>
      <c r="V68" s="2"/>
      <c r="W68" s="2" t="str">
        <f t="shared" si="21"/>
        <v/>
      </c>
      <c r="X68" s="2" t="str">
        <f t="shared" si="22"/>
        <v/>
      </c>
      <c r="Y68" s="2" t="str">
        <f t="shared" si="23"/>
        <v/>
      </c>
      <c r="Z68" s="2" t="str">
        <f t="shared" si="24"/>
        <v/>
      </c>
      <c r="AC68" s="1" t="str">
        <f>""&amp;INDEX(AdvancedTreemap!$B$7:$B$506,$B68,1)</f>
        <v/>
      </c>
      <c r="AD68" s="1" t="str">
        <f>IF(AD$4="","",IF(AND(LEN(INDEX(AdvancedTreemap!$C$7:$F$506,$B68,AD$4))=0,INDEX($AD$3:$AG$3,1,AD$4)&gt;0),"-",""&amp;INDEX(AdvancedTreemap!$C$7:$F$506,$B68,AD$4)))</f>
        <v>-</v>
      </c>
      <c r="AE68" s="1" t="str">
        <f>IF(AE$4="","",IF(AND(LEN(INDEX(AdvancedTreemap!$C$7:$F$506,$B68,AE$4))=0,INDEX($AD$3:$AG$3,1,AE$4)&gt;0),"-",""&amp;INDEX(AdvancedTreemap!$C$7:$F$506,$B68,AE$4)))</f>
        <v>-</v>
      </c>
      <c r="AF68" s="1" t="str">
        <f>IF(AF$4="","",IF(AND(LEN(INDEX(AdvancedTreemap!$C$7:$F$506,$B68,AF$4))=0,INDEX($AD$3:$AG$3,1,AF$4)&gt;0),"-",""&amp;INDEX(AdvancedTreemap!$C$7:$F$506,$B68,AF$4)))</f>
        <v/>
      </c>
      <c r="AG68" s="1" t="str">
        <f>IF(AG$4="","",IF(AND(LEN(INDEX(AdvancedTreemap!$C$7:$F$506,$B68,AG$4))=0,INDEX($AD$3:$AG$3,1,AG$4)&gt;0),"-",""&amp;INDEX(AdvancedTreemap!$C$7:$F$506,$B68,AG$4)))</f>
        <v/>
      </c>
      <c r="AH68" s="1">
        <f>IF(INDEX(AdvancedTreemap!G$7:G$506,$B68,1)="",1,INDEX(AdvancedTreemap!G$7:G$506,$B68,1))</f>
        <v>1</v>
      </c>
      <c r="AI68" s="2" t="str">
        <f>IF(AC68="","",IFERROR(MATCH(AC68,$AC$6:AC68,0)+MATCH(AD68,$AD$6:AD68,0)/1000 +MATCH(AE68,$AE$6:AE68,0)/1000000+MATCH(AF68,$AF$6:AF68,0)/100000000+MATCH(AG68,$AG$6:AG68,0)/100000000+B68/100000000000,""))</f>
        <v/>
      </c>
      <c r="AJ68" s="2" t="str">
        <f t="shared" si="25"/>
        <v/>
      </c>
      <c r="AK68" s="2" t="str">
        <f t="shared" si="26"/>
        <v/>
      </c>
      <c r="AL68" s="2" t="str">
        <f t="shared" si="27"/>
        <v/>
      </c>
      <c r="AM68" s="2" t="str">
        <f t="shared" si="28"/>
        <v/>
      </c>
      <c r="AN68" s="2" t="str">
        <f t="shared" si="29"/>
        <v/>
      </c>
      <c r="AO68" s="2" t="str">
        <f t="shared" si="30"/>
        <v/>
      </c>
      <c r="AP68" s="2" t="str">
        <f t="shared" si="31"/>
        <v/>
      </c>
      <c r="AQ68" s="2" t="str">
        <f t="shared" si="32"/>
        <v/>
      </c>
      <c r="AR68" s="2" t="str">
        <f t="shared" si="33"/>
        <v/>
      </c>
      <c r="AS68" s="2" t="str">
        <f>IF(AR68="","",IF(ISNUMBER(MATCH(AR68,$AR$5:AR67,0)),MATCH(AR68,$AR$5:AR67,0)-1,""))</f>
        <v/>
      </c>
      <c r="AT68" s="2" t="str">
        <f t="shared" si="34"/>
        <v/>
      </c>
      <c r="AU68" s="2" t="str">
        <f t="shared" si="35"/>
        <v/>
      </c>
      <c r="AW68" s="2" t="str">
        <f t="shared" si="36"/>
        <v/>
      </c>
      <c r="AX68" s="2" t="str">
        <f>TRIM(SUBSTITUTE(IF(AW68="","",IF(AdvancedTreemap!$G$5="Show",BC68&amp;"; ","")&amp;AY68&amp;"; "&amp;AZ68 &amp;"; "&amp;BA68&amp;"; "&amp;BB68),"; ;",""))</f>
        <v/>
      </c>
      <c r="AY68" s="2" t="str">
        <f t="shared" si="37"/>
        <v/>
      </c>
      <c r="AZ68" s="2" t="str">
        <f t="shared" si="38"/>
        <v/>
      </c>
      <c r="BA68" s="2" t="str">
        <f t="shared" si="39"/>
        <v/>
      </c>
      <c r="BB68" s="2" t="str">
        <f t="shared" si="40"/>
        <v/>
      </c>
      <c r="BC68" s="2" t="str">
        <f t="shared" si="41"/>
        <v/>
      </c>
      <c r="BD68" s="45"/>
      <c r="BF68" s="44" t="str">
        <f t="shared" si="42"/>
        <v/>
      </c>
      <c r="BG68" s="44" t="str">
        <f t="shared" si="43"/>
        <v/>
      </c>
      <c r="BH68" s="44" t="str">
        <f t="shared" si="2"/>
        <v/>
      </c>
      <c r="BI68" s="44" t="str">
        <f t="shared" si="3"/>
        <v/>
      </c>
      <c r="BJ68" s="44" t="str">
        <f t="shared" si="4"/>
        <v/>
      </c>
      <c r="BK68" s="44" t="str">
        <f t="shared" si="5"/>
        <v/>
      </c>
      <c r="BL68" s="44" t="str">
        <f t="shared" si="6"/>
        <v/>
      </c>
      <c r="BM68" s="44" t="str">
        <f t="shared" si="7"/>
        <v/>
      </c>
      <c r="BN68" s="44" t="str">
        <f t="shared" si="8"/>
        <v/>
      </c>
      <c r="BO68" s="1" t="str">
        <f t="shared" si="9"/>
        <v/>
      </c>
    </row>
    <row r="69" spans="2:67" x14ac:dyDescent="0.25">
      <c r="B69" s="2">
        <v>64</v>
      </c>
      <c r="C69" s="2" t="str">
        <f>""&amp;INDEX(BasicTreemap!B$6:B$505,$B69,1)</f>
        <v/>
      </c>
      <c r="D69" s="2" t="str">
        <f>IF(AND(C69&lt;&gt;"",LEN(INDEX(BasicTreemap!C$6:C$505,$B69,1))=0),"-",""&amp;INDEX(BasicTreemap!C$6:C$505,$B69,1))</f>
        <v/>
      </c>
      <c r="E69" s="2">
        <f>IF(INDEX(BasicTreemap!D$6:D$505,$B69,1)="",1,INDEX(BasicTreemap!D$6:D$505,$B69,1))</f>
        <v>1</v>
      </c>
      <c r="F69" s="2" t="str">
        <f>IF(C69="","",IFERROR(MATCH(C69,$C$6:C69,0)+MATCH(D69,$D$6:D69,0)/1000 +B69/100000,""))</f>
        <v/>
      </c>
      <c r="G69" s="2" t="str">
        <f t="shared" si="10"/>
        <v/>
      </c>
      <c r="H69" s="2" t="str">
        <f t="shared" si="11"/>
        <v/>
      </c>
      <c r="I69" s="2" t="str">
        <f t="shared" si="12"/>
        <v/>
      </c>
      <c r="J69" s="2" t="str">
        <f t="shared" si="13"/>
        <v/>
      </c>
      <c r="K69" s="2" t="str">
        <f t="shared" si="14"/>
        <v/>
      </c>
      <c r="L69" s="2" t="str">
        <f t="shared" si="15"/>
        <v/>
      </c>
      <c r="M69" s="2" t="str">
        <f>IF(L69="","",IF(ISNUMBER(MATCH(L69,$L$5:L68,0)),MATCH(L69,$L$5:L68,0)-1,""))</f>
        <v/>
      </c>
      <c r="N69" s="2" t="str">
        <f t="shared" si="16"/>
        <v/>
      </c>
      <c r="O69" s="2" t="str">
        <f t="shared" si="17"/>
        <v/>
      </c>
      <c r="Q69" s="2" t="str">
        <f t="shared" si="18"/>
        <v/>
      </c>
      <c r="R69" s="2" t="str">
        <f t="shared" si="19"/>
        <v/>
      </c>
      <c r="S69" s="2" t="str">
        <f t="shared" si="20"/>
        <v/>
      </c>
      <c r="T69" s="45"/>
      <c r="U69" s="2"/>
      <c r="V69" s="2"/>
      <c r="W69" s="2" t="str">
        <f t="shared" si="21"/>
        <v/>
      </c>
      <c r="X69" s="2" t="str">
        <f t="shared" si="22"/>
        <v/>
      </c>
      <c r="Y69" s="2" t="str">
        <f t="shared" si="23"/>
        <v/>
      </c>
      <c r="Z69" s="2" t="str">
        <f t="shared" si="24"/>
        <v/>
      </c>
      <c r="AC69" s="1" t="str">
        <f>""&amp;INDEX(AdvancedTreemap!$B$7:$B$506,$B69,1)</f>
        <v/>
      </c>
      <c r="AD69" s="1" t="str">
        <f>IF(AD$4="","",IF(AND(LEN(INDEX(AdvancedTreemap!$C$7:$F$506,$B69,AD$4))=0,INDEX($AD$3:$AG$3,1,AD$4)&gt;0),"-",""&amp;INDEX(AdvancedTreemap!$C$7:$F$506,$B69,AD$4)))</f>
        <v>-</v>
      </c>
      <c r="AE69" s="1" t="str">
        <f>IF(AE$4="","",IF(AND(LEN(INDEX(AdvancedTreemap!$C$7:$F$506,$B69,AE$4))=0,INDEX($AD$3:$AG$3,1,AE$4)&gt;0),"-",""&amp;INDEX(AdvancedTreemap!$C$7:$F$506,$B69,AE$4)))</f>
        <v>-</v>
      </c>
      <c r="AF69" s="1" t="str">
        <f>IF(AF$4="","",IF(AND(LEN(INDEX(AdvancedTreemap!$C$7:$F$506,$B69,AF$4))=0,INDEX($AD$3:$AG$3,1,AF$4)&gt;0),"-",""&amp;INDEX(AdvancedTreemap!$C$7:$F$506,$B69,AF$4)))</f>
        <v/>
      </c>
      <c r="AG69" s="1" t="str">
        <f>IF(AG$4="","",IF(AND(LEN(INDEX(AdvancedTreemap!$C$7:$F$506,$B69,AG$4))=0,INDEX($AD$3:$AG$3,1,AG$4)&gt;0),"-",""&amp;INDEX(AdvancedTreemap!$C$7:$F$506,$B69,AG$4)))</f>
        <v/>
      </c>
      <c r="AH69" s="1">
        <f>IF(INDEX(AdvancedTreemap!G$7:G$506,$B69,1)="",1,INDEX(AdvancedTreemap!G$7:G$506,$B69,1))</f>
        <v>1</v>
      </c>
      <c r="AI69" s="2" t="str">
        <f>IF(AC69="","",IFERROR(MATCH(AC69,$AC$6:AC69,0)+MATCH(AD69,$AD$6:AD69,0)/1000 +MATCH(AE69,$AE$6:AE69,0)/1000000+MATCH(AF69,$AF$6:AF69,0)/100000000+MATCH(AG69,$AG$6:AG69,0)/100000000+B69/100000000000,""))</f>
        <v/>
      </c>
      <c r="AJ69" s="2" t="str">
        <f t="shared" si="25"/>
        <v/>
      </c>
      <c r="AK69" s="2" t="str">
        <f t="shared" si="26"/>
        <v/>
      </c>
      <c r="AL69" s="2" t="str">
        <f t="shared" si="27"/>
        <v/>
      </c>
      <c r="AM69" s="2" t="str">
        <f t="shared" si="28"/>
        <v/>
      </c>
      <c r="AN69" s="2" t="str">
        <f t="shared" si="29"/>
        <v/>
      </c>
      <c r="AO69" s="2" t="str">
        <f t="shared" si="30"/>
        <v/>
      </c>
      <c r="AP69" s="2" t="str">
        <f t="shared" si="31"/>
        <v/>
      </c>
      <c r="AQ69" s="2" t="str">
        <f t="shared" si="32"/>
        <v/>
      </c>
      <c r="AR69" s="2" t="str">
        <f t="shared" si="33"/>
        <v/>
      </c>
      <c r="AS69" s="2" t="str">
        <f>IF(AR69="","",IF(ISNUMBER(MATCH(AR69,$AR$5:AR68,0)),MATCH(AR69,$AR$5:AR68,0)-1,""))</f>
        <v/>
      </c>
      <c r="AT69" s="2" t="str">
        <f t="shared" si="34"/>
        <v/>
      </c>
      <c r="AU69" s="2" t="str">
        <f t="shared" si="35"/>
        <v/>
      </c>
      <c r="AW69" s="2" t="str">
        <f t="shared" si="36"/>
        <v/>
      </c>
      <c r="AX69" s="2" t="str">
        <f>TRIM(SUBSTITUTE(IF(AW69="","",IF(AdvancedTreemap!$G$5="Show",BC69&amp;"; ","")&amp;AY69&amp;"; "&amp;AZ69 &amp;"; "&amp;BA69&amp;"; "&amp;BB69),"; ;",""))</f>
        <v/>
      </c>
      <c r="AY69" s="2" t="str">
        <f t="shared" si="37"/>
        <v/>
      </c>
      <c r="AZ69" s="2" t="str">
        <f t="shared" si="38"/>
        <v/>
      </c>
      <c r="BA69" s="2" t="str">
        <f t="shared" si="39"/>
        <v/>
      </c>
      <c r="BB69" s="2" t="str">
        <f t="shared" si="40"/>
        <v/>
      </c>
      <c r="BC69" s="2" t="str">
        <f t="shared" si="41"/>
        <v/>
      </c>
      <c r="BD69" s="45"/>
      <c r="BF69" s="44" t="str">
        <f t="shared" si="42"/>
        <v/>
      </c>
      <c r="BG69" s="44" t="str">
        <f t="shared" si="43"/>
        <v/>
      </c>
      <c r="BH69" s="44" t="str">
        <f t="shared" si="2"/>
        <v/>
      </c>
      <c r="BI69" s="44" t="str">
        <f t="shared" si="3"/>
        <v/>
      </c>
      <c r="BJ69" s="44" t="str">
        <f t="shared" si="4"/>
        <v/>
      </c>
      <c r="BK69" s="44" t="str">
        <f t="shared" si="5"/>
        <v/>
      </c>
      <c r="BL69" s="44" t="str">
        <f t="shared" si="6"/>
        <v/>
      </c>
      <c r="BM69" s="44" t="str">
        <f t="shared" si="7"/>
        <v/>
      </c>
      <c r="BN69" s="44" t="str">
        <f t="shared" si="8"/>
        <v/>
      </c>
      <c r="BO69" s="1" t="str">
        <f t="shared" si="9"/>
        <v/>
      </c>
    </row>
    <row r="70" spans="2:67" x14ac:dyDescent="0.25">
      <c r="B70" s="2">
        <v>65</v>
      </c>
      <c r="C70" s="2" t="str">
        <f>""&amp;INDEX(BasicTreemap!B$6:B$505,$B70,1)</f>
        <v/>
      </c>
      <c r="D70" s="2" t="str">
        <f>IF(AND(C70&lt;&gt;"",LEN(INDEX(BasicTreemap!C$6:C$505,$B70,1))=0),"-",""&amp;INDEX(BasicTreemap!C$6:C$505,$B70,1))</f>
        <v/>
      </c>
      <c r="E70" s="2">
        <f>IF(INDEX(BasicTreemap!D$6:D$505,$B70,1)="",1,INDEX(BasicTreemap!D$6:D$505,$B70,1))</f>
        <v>1</v>
      </c>
      <c r="F70" s="2" t="str">
        <f>IF(C70="","",IFERROR(MATCH(C70,$C$6:C70,0)+MATCH(D70,$D$6:D70,0)/1000 +B70/100000,""))</f>
        <v/>
      </c>
      <c r="G70" s="2" t="str">
        <f t="shared" si="10"/>
        <v/>
      </c>
      <c r="H70" s="2" t="str">
        <f t="shared" si="11"/>
        <v/>
      </c>
      <c r="I70" s="2" t="str">
        <f t="shared" si="12"/>
        <v/>
      </c>
      <c r="J70" s="2" t="str">
        <f t="shared" si="13"/>
        <v/>
      </c>
      <c r="K70" s="2" t="str">
        <f t="shared" si="14"/>
        <v/>
      </c>
      <c r="L70" s="2" t="str">
        <f t="shared" si="15"/>
        <v/>
      </c>
      <c r="M70" s="2" t="str">
        <f>IF(L70="","",IF(ISNUMBER(MATCH(L70,$L$5:L69,0)),MATCH(L70,$L$5:L69,0)-1,""))</f>
        <v/>
      </c>
      <c r="N70" s="2" t="str">
        <f t="shared" si="16"/>
        <v/>
      </c>
      <c r="O70" s="2" t="str">
        <f t="shared" si="17"/>
        <v/>
      </c>
      <c r="Q70" s="2" t="str">
        <f t="shared" si="18"/>
        <v/>
      </c>
      <c r="R70" s="2" t="str">
        <f t="shared" si="19"/>
        <v/>
      </c>
      <c r="S70" s="2" t="str">
        <f t="shared" si="20"/>
        <v/>
      </c>
      <c r="T70" s="45"/>
      <c r="U70" s="2"/>
      <c r="V70" s="2"/>
      <c r="W70" s="2" t="str">
        <f t="shared" si="21"/>
        <v/>
      </c>
      <c r="X70" s="2" t="str">
        <f t="shared" si="22"/>
        <v/>
      </c>
      <c r="Y70" s="2" t="str">
        <f t="shared" si="23"/>
        <v/>
      </c>
      <c r="Z70" s="2" t="str">
        <f t="shared" si="24"/>
        <v/>
      </c>
      <c r="AC70" s="1" t="str">
        <f>""&amp;INDEX(AdvancedTreemap!$B$7:$B$506,$B70,1)</f>
        <v/>
      </c>
      <c r="AD70" s="1" t="str">
        <f>IF(AD$4="","",IF(AND(LEN(INDEX(AdvancedTreemap!$C$7:$F$506,$B70,AD$4))=0,INDEX($AD$3:$AG$3,1,AD$4)&gt;0),"-",""&amp;INDEX(AdvancedTreemap!$C$7:$F$506,$B70,AD$4)))</f>
        <v>-</v>
      </c>
      <c r="AE70" s="1" t="str">
        <f>IF(AE$4="","",IF(AND(LEN(INDEX(AdvancedTreemap!$C$7:$F$506,$B70,AE$4))=0,INDEX($AD$3:$AG$3,1,AE$4)&gt;0),"-",""&amp;INDEX(AdvancedTreemap!$C$7:$F$506,$B70,AE$4)))</f>
        <v>-</v>
      </c>
      <c r="AF70" s="1" t="str">
        <f>IF(AF$4="","",IF(AND(LEN(INDEX(AdvancedTreemap!$C$7:$F$506,$B70,AF$4))=0,INDEX($AD$3:$AG$3,1,AF$4)&gt;0),"-",""&amp;INDEX(AdvancedTreemap!$C$7:$F$506,$B70,AF$4)))</f>
        <v/>
      </c>
      <c r="AG70" s="1" t="str">
        <f>IF(AG$4="","",IF(AND(LEN(INDEX(AdvancedTreemap!$C$7:$F$506,$B70,AG$4))=0,INDEX($AD$3:$AG$3,1,AG$4)&gt;0),"-",""&amp;INDEX(AdvancedTreemap!$C$7:$F$506,$B70,AG$4)))</f>
        <v/>
      </c>
      <c r="AH70" s="1">
        <f>IF(INDEX(AdvancedTreemap!G$7:G$506,$B70,1)="",1,INDEX(AdvancedTreemap!G$7:G$506,$B70,1))</f>
        <v>1</v>
      </c>
      <c r="AI70" s="2" t="str">
        <f>IF(AC70="","",IFERROR(MATCH(AC70,$AC$6:AC70,0)+MATCH(AD70,$AD$6:AD70,0)/1000 +MATCH(AE70,$AE$6:AE70,0)/1000000+MATCH(AF70,$AF$6:AF70,0)/100000000+MATCH(AG70,$AG$6:AG70,0)/100000000+B70/100000000000,""))</f>
        <v/>
      </c>
      <c r="AJ70" s="2" t="str">
        <f t="shared" si="25"/>
        <v/>
      </c>
      <c r="AK70" s="2" t="str">
        <f t="shared" si="26"/>
        <v/>
      </c>
      <c r="AL70" s="2" t="str">
        <f t="shared" si="27"/>
        <v/>
      </c>
      <c r="AM70" s="2" t="str">
        <f t="shared" si="28"/>
        <v/>
      </c>
      <c r="AN70" s="2" t="str">
        <f t="shared" si="29"/>
        <v/>
      </c>
      <c r="AO70" s="2" t="str">
        <f t="shared" si="30"/>
        <v/>
      </c>
      <c r="AP70" s="2" t="str">
        <f t="shared" si="31"/>
        <v/>
      </c>
      <c r="AQ70" s="2" t="str">
        <f t="shared" si="32"/>
        <v/>
      </c>
      <c r="AR70" s="2" t="str">
        <f t="shared" si="33"/>
        <v/>
      </c>
      <c r="AS70" s="2" t="str">
        <f>IF(AR70="","",IF(ISNUMBER(MATCH(AR70,$AR$5:AR69,0)),MATCH(AR70,$AR$5:AR69,0)-1,""))</f>
        <v/>
      </c>
      <c r="AT70" s="2" t="str">
        <f t="shared" si="34"/>
        <v/>
      </c>
      <c r="AU70" s="2" t="str">
        <f t="shared" si="35"/>
        <v/>
      </c>
      <c r="AW70" s="2" t="str">
        <f t="shared" si="36"/>
        <v/>
      </c>
      <c r="AX70" s="2" t="str">
        <f>TRIM(SUBSTITUTE(IF(AW70="","",IF(AdvancedTreemap!$G$5="Show",BC70&amp;"; ","")&amp;AY70&amp;"; "&amp;AZ70 &amp;"; "&amp;BA70&amp;"; "&amp;BB70),"; ;",""))</f>
        <v/>
      </c>
      <c r="AY70" s="2" t="str">
        <f t="shared" si="37"/>
        <v/>
      </c>
      <c r="AZ70" s="2" t="str">
        <f t="shared" si="38"/>
        <v/>
      </c>
      <c r="BA70" s="2" t="str">
        <f t="shared" si="39"/>
        <v/>
      </c>
      <c r="BB70" s="2" t="str">
        <f t="shared" si="40"/>
        <v/>
      </c>
      <c r="BC70" s="2" t="str">
        <f t="shared" si="41"/>
        <v/>
      </c>
      <c r="BD70" s="45"/>
      <c r="BF70" s="44" t="str">
        <f t="shared" si="42"/>
        <v/>
      </c>
      <c r="BG70" s="44" t="str">
        <f t="shared" si="43"/>
        <v/>
      </c>
      <c r="BH70" s="44" t="str">
        <f t="shared" ref="BH70:BH133" si="44">IF(AY70="","",IF(OR(AY69&lt;&gt;AY70,AW70&lt;&gt;AW69),AY70,""))</f>
        <v/>
      </c>
      <c r="BI70" s="44" t="str">
        <f t="shared" ref="BI70:BI133" si="45">IF(BH70="","",SUMIFS($BC$6:$BC$505,$AY$6:$AY$505,BH70,$AW$6:$AW$505,AW70))</f>
        <v/>
      </c>
      <c r="BJ70" s="44" t="str">
        <f t="shared" ref="BJ70:BJ133" si="46">IF(AZ70="","",IF(OR(AZ69&lt;&gt;AZ70,AY69&lt;&gt;AY70,AW69&lt;&gt;AW70),AZ70,""))</f>
        <v/>
      </c>
      <c r="BK70" s="44" t="str">
        <f t="shared" ref="BK70:BK133" si="47">IF(BJ70="","",SUMIFS($BC$6:$BC$505,$AZ$6:$AZ$505,BJ70,$AW$6:$AW$505,AW70,$AY$6:$AY$505,AY70))</f>
        <v/>
      </c>
      <c r="BL70" s="44" t="str">
        <f t="shared" ref="BL70:BL133" si="48">IF(BA70="","",IF(OR(BA69&lt;&gt;BA70, AZ69&lt;&gt;AZ70,AY69&lt;&gt;AY70,AW69&lt;&gt;AW70),BA70,""))</f>
        <v/>
      </c>
      <c r="BM70" s="44" t="str">
        <f t="shared" ref="BM70:BM133" si="49">IF(BL70="","",SUMIFS($BC$6:$BC$505,$AZ$6:$AZ$505,AZ70,$AW$6:$AW$505,AW70,$AY$6:$AY$505,AY70,$BA$6:$BA$505,BL70))</f>
        <v/>
      </c>
      <c r="BN70" s="44" t="str">
        <f t="shared" ref="BN70:BN133" si="50">IF(BB70="","",IF(OR(BB69&lt;&gt;BB70, BA69&lt;&gt;BA70,AZ69&lt;&gt;AZ70,AY69&lt;&gt;AY70,AW69&lt;&gt;AW70),BB70,""))</f>
        <v/>
      </c>
      <c r="BO70" s="1" t="str">
        <f t="shared" ref="BO70:BO133" si="51">BC70</f>
        <v/>
      </c>
    </row>
    <row r="71" spans="2:67" x14ac:dyDescent="0.25">
      <c r="B71" s="2">
        <v>66</v>
      </c>
      <c r="C71" s="2" t="str">
        <f>""&amp;INDEX(BasicTreemap!B$6:B$505,$B71,1)</f>
        <v/>
      </c>
      <c r="D71" s="2" t="str">
        <f>IF(AND(C71&lt;&gt;"",LEN(INDEX(BasicTreemap!C$6:C$505,$B71,1))=0),"-",""&amp;INDEX(BasicTreemap!C$6:C$505,$B71,1))</f>
        <v/>
      </c>
      <c r="E71" s="2">
        <f>IF(INDEX(BasicTreemap!D$6:D$505,$B71,1)="",1,INDEX(BasicTreemap!D$6:D$505,$B71,1))</f>
        <v>1</v>
      </c>
      <c r="F71" s="2" t="str">
        <f>IF(C71="","",IFERROR(MATCH(C71,$C$6:C71,0)+MATCH(D71,$D$6:D71,0)/1000 +B71/100000,""))</f>
        <v/>
      </c>
      <c r="G71" s="2" t="str">
        <f t="shared" ref="G71:G134" si="52">IF(F71="","",RANK(F71,$F$6:$F$505,1))</f>
        <v/>
      </c>
      <c r="H71" s="2" t="str">
        <f t="shared" ref="H71:H134" si="53">IF(G71="","",MATCH($B71,$G$6:$G$505,0))</f>
        <v/>
      </c>
      <c r="I71" s="2" t="str">
        <f t="shared" ref="I71:I134" si="54">IF($H71="","",INDEX(C$6:C$505,$H71,1))</f>
        <v/>
      </c>
      <c r="J71" s="2" t="str">
        <f t="shared" ref="J71:J134" si="55">IF($H71="","",INDEX(D$6:D$505,$H71,1))</f>
        <v/>
      </c>
      <c r="K71" s="2" t="str">
        <f t="shared" ref="K71:K134" si="56">IF($H71="","",INDEX(E$6:E$505,$H71,1))</f>
        <v/>
      </c>
      <c r="L71" s="2" t="str">
        <f t="shared" ref="L71:L134" si="57">I71&amp;J71</f>
        <v/>
      </c>
      <c r="M71" s="2" t="str">
        <f>IF(L71="","",IF(ISNUMBER(MATCH(L71,$L$5:L70,0)),MATCH(L71,$L$5:L70,0)-1,""))</f>
        <v/>
      </c>
      <c r="N71" s="2" t="str">
        <f t="shared" ref="N71:N134" si="58">IF(L71="","",IF(M71="",B71,""))</f>
        <v/>
      </c>
      <c r="O71" s="2" t="str">
        <f t="shared" ref="O71:O134" si="59">IF(N71="","",SUMIF($M$6:$M$505,N71,$K$6:$K$505)+K71)</f>
        <v/>
      </c>
      <c r="Q71" s="2" t="str">
        <f t="shared" ref="Q71:Q134" si="60">IFERROR(INDEX(I$6:I$505,SMALL($N$6:$N$505,$B71),1),"")</f>
        <v/>
      </c>
      <c r="R71" s="2" t="str">
        <f t="shared" ref="R71:R134" si="61">IFERROR(INDEX(J$6:J$505,SMALL($N$6:$N$505,$B71),1),"")</f>
        <v/>
      </c>
      <c r="S71" s="2" t="str">
        <f t="shared" ref="S71:S134" si="62">IFERROR(INDEX(O$6:O$505,SMALL($N$6:$N$505,$B71),1),"")</f>
        <v/>
      </c>
      <c r="T71" s="45"/>
      <c r="U71" s="2"/>
      <c r="V71" s="2"/>
      <c r="W71" s="2" t="str">
        <f t="shared" ref="W71:W134" si="63">IF(Q70&lt;&gt;Q71,Q71,"")</f>
        <v/>
      </c>
      <c r="X71" s="2" t="str">
        <f t="shared" ref="X71:X134" si="64">IF(W71="","",SUMIF($Q$6:$Q$505,W71,$S$6:$S$505))</f>
        <v/>
      </c>
      <c r="Y71" s="2" t="str">
        <f t="shared" ref="Y71:Y134" si="65">R71</f>
        <v/>
      </c>
      <c r="Z71" s="2" t="str">
        <f t="shared" ref="Z71:Z134" si="66">S71</f>
        <v/>
      </c>
      <c r="AC71" s="1" t="str">
        <f>""&amp;INDEX(AdvancedTreemap!$B$7:$B$506,$B71,1)</f>
        <v/>
      </c>
      <c r="AD71" s="1" t="str">
        <f>IF(AD$4="","",IF(AND(LEN(INDEX(AdvancedTreemap!$C$7:$F$506,$B71,AD$4))=0,INDEX($AD$3:$AG$3,1,AD$4)&gt;0),"-",""&amp;INDEX(AdvancedTreemap!$C$7:$F$506,$B71,AD$4)))</f>
        <v>-</v>
      </c>
      <c r="AE71" s="1" t="str">
        <f>IF(AE$4="","",IF(AND(LEN(INDEX(AdvancedTreemap!$C$7:$F$506,$B71,AE$4))=0,INDEX($AD$3:$AG$3,1,AE$4)&gt;0),"-",""&amp;INDEX(AdvancedTreemap!$C$7:$F$506,$B71,AE$4)))</f>
        <v>-</v>
      </c>
      <c r="AF71" s="1" t="str">
        <f>IF(AF$4="","",IF(AND(LEN(INDEX(AdvancedTreemap!$C$7:$F$506,$B71,AF$4))=0,INDEX($AD$3:$AG$3,1,AF$4)&gt;0),"-",""&amp;INDEX(AdvancedTreemap!$C$7:$F$506,$B71,AF$4)))</f>
        <v/>
      </c>
      <c r="AG71" s="1" t="str">
        <f>IF(AG$4="","",IF(AND(LEN(INDEX(AdvancedTreemap!$C$7:$F$506,$B71,AG$4))=0,INDEX($AD$3:$AG$3,1,AG$4)&gt;0),"-",""&amp;INDEX(AdvancedTreemap!$C$7:$F$506,$B71,AG$4)))</f>
        <v/>
      </c>
      <c r="AH71" s="1">
        <f>IF(INDEX(AdvancedTreemap!G$7:G$506,$B71,1)="",1,INDEX(AdvancedTreemap!G$7:G$506,$B71,1))</f>
        <v>1</v>
      </c>
      <c r="AI71" s="2" t="str">
        <f>IF(AC71="","",IFERROR(MATCH(AC71,$AC$6:AC71,0)+MATCH(AD71,$AD$6:AD71,0)/1000 +MATCH(AE71,$AE$6:AE71,0)/1000000+MATCH(AF71,$AF$6:AF71,0)/100000000+MATCH(AG71,$AG$6:AG71,0)/100000000+B71/100000000000,""))</f>
        <v/>
      </c>
      <c r="AJ71" s="2" t="str">
        <f t="shared" ref="AJ71:AJ134" si="67">IF(AI71="","",RANK(AI71,$AI$6:$AI$506,1))</f>
        <v/>
      </c>
      <c r="AK71" s="2" t="str">
        <f t="shared" ref="AK71:AK134" si="68">IF(AJ71="","",MATCH(ROW(AK66),$AJ$6:$AJ$506,0))</f>
        <v/>
      </c>
      <c r="AL71" s="2" t="str">
        <f t="shared" ref="AL71:AL134" si="69">IF($AK71="","",INDEX(AC$6:AC$506,$AK71,1))</f>
        <v/>
      </c>
      <c r="AM71" s="2" t="str">
        <f t="shared" ref="AM71:AM134" si="70">IF($AK71="","",INDEX(AD$6:AD$506,$AK71,1))</f>
        <v/>
      </c>
      <c r="AN71" s="2" t="str">
        <f t="shared" ref="AN71:AN134" si="71">IF($AK71="","",INDEX(AE$6:AE$506,$AK71,1))</f>
        <v/>
      </c>
      <c r="AO71" s="2" t="str">
        <f t="shared" ref="AO71:AO134" si="72">IF($AK71="","",INDEX(AF$6:AF$506,$AK71,1))</f>
        <v/>
      </c>
      <c r="AP71" s="2" t="str">
        <f t="shared" ref="AP71:AP134" si="73">IF($AK71="","",INDEX(AG$6:AG$506,$AK71,1))</f>
        <v/>
      </c>
      <c r="AQ71" s="2" t="str">
        <f t="shared" ref="AQ71:AQ134" si="74">IF($AK71="","",INDEX(AH$6:AH$506,$AK71,1))</f>
        <v/>
      </c>
      <c r="AR71" s="2" t="str">
        <f t="shared" ref="AR71:AR105" si="75">AL71&amp;AM71&amp;AN71&amp;AO71&amp;AP71</f>
        <v/>
      </c>
      <c r="AS71" s="2" t="str">
        <f>IF(AR71="","",IF(ISNUMBER(MATCH(AR71,$AR$5:AR70,0)),MATCH(AR71,$AR$5:AR70,0)-1,""))</f>
        <v/>
      </c>
      <c r="AT71" s="2" t="str">
        <f t="shared" ref="AT71:AT105" si="76">IF(AR71="","",IF(AS71="",B71,""))</f>
        <v/>
      </c>
      <c r="AU71" s="2" t="str">
        <f t="shared" ref="AU71:AU134" si="77">IF(AT71="","",SUMIF(AS$6:AS$505,AT71,AQ$6:AQ$505)+AQ71)</f>
        <v/>
      </c>
      <c r="AW71" s="2" t="str">
        <f t="shared" ref="AW71:AW134" si="78">IFERROR(INDEX(AL$6:AL$505,SMALL($AT$6:$AT$505,$B71),1),"")</f>
        <v/>
      </c>
      <c r="AX71" s="2" t="str">
        <f>TRIM(SUBSTITUTE(IF(AW71="","",IF(AdvancedTreemap!$G$5="Show",BC71&amp;"; ","")&amp;AY71&amp;"; "&amp;AZ71 &amp;"; "&amp;BA71&amp;"; "&amp;BB71),"; ;",""))</f>
        <v/>
      </c>
      <c r="AY71" s="2" t="str">
        <f t="shared" ref="AY71:AY134" si="79">IFERROR(INDEX(AM$6:AM$505,SMALL($AT$6:$AT$505,$B71),1),"")</f>
        <v/>
      </c>
      <c r="AZ71" s="2" t="str">
        <f t="shared" ref="AZ71:AZ134" si="80">IFERROR(INDEX(AN$6:AN$505,SMALL($AT$6:$AT$505,$B71),1),"")</f>
        <v/>
      </c>
      <c r="BA71" s="2" t="str">
        <f t="shared" ref="BA71:BA134" si="81">IFERROR(INDEX(AO$6:AO$505,SMALL($AT$6:$AT$505,$B71),1),"")</f>
        <v/>
      </c>
      <c r="BB71" s="2" t="str">
        <f t="shared" ref="BB71:BB134" si="82">IFERROR(INDEX(AP$6:AP$505,SMALL($AT$6:$AT$505,$B71),1),"")</f>
        <v/>
      </c>
      <c r="BC71" s="2" t="str">
        <f t="shared" ref="BC71:BC134" si="83">IFERROR(INDEX(AU$6:AU$505,SMALL($AT$6:$AT$505,$B71),1),"")</f>
        <v/>
      </c>
      <c r="BD71" s="45"/>
      <c r="BF71" s="44" t="str">
        <f t="shared" ref="BF71:BF134" si="84">IF(AW71="","",IF(AW70&lt;&gt;AW71,AW71,""))</f>
        <v/>
      </c>
      <c r="BG71" s="44" t="str">
        <f t="shared" ref="BG71:BG134" si="85">IF(BF71="","",SUMIF($AW$6:$AW$505,BF71,$BC$6:$BC$505))</f>
        <v/>
      </c>
      <c r="BH71" s="44" t="str">
        <f t="shared" si="44"/>
        <v/>
      </c>
      <c r="BI71" s="44" t="str">
        <f t="shared" si="45"/>
        <v/>
      </c>
      <c r="BJ71" s="44" t="str">
        <f t="shared" si="46"/>
        <v/>
      </c>
      <c r="BK71" s="44" t="str">
        <f t="shared" si="47"/>
        <v/>
      </c>
      <c r="BL71" s="44" t="str">
        <f t="shared" si="48"/>
        <v/>
      </c>
      <c r="BM71" s="44" t="str">
        <f t="shared" si="49"/>
        <v/>
      </c>
      <c r="BN71" s="44" t="str">
        <f t="shared" si="50"/>
        <v/>
      </c>
      <c r="BO71" s="1" t="str">
        <f t="shared" si="51"/>
        <v/>
      </c>
    </row>
    <row r="72" spans="2:67" x14ac:dyDescent="0.25">
      <c r="B72" s="2">
        <v>67</v>
      </c>
      <c r="C72" s="2" t="str">
        <f>""&amp;INDEX(BasicTreemap!B$6:B$505,$B72,1)</f>
        <v/>
      </c>
      <c r="D72" s="2" t="str">
        <f>IF(AND(C72&lt;&gt;"",LEN(INDEX(BasicTreemap!C$6:C$505,$B72,1))=0),"-",""&amp;INDEX(BasicTreemap!C$6:C$505,$B72,1))</f>
        <v/>
      </c>
      <c r="E72" s="2">
        <f>IF(INDEX(BasicTreemap!D$6:D$505,$B72,1)="",1,INDEX(BasicTreemap!D$6:D$505,$B72,1))</f>
        <v>1</v>
      </c>
      <c r="F72" s="2" t="str">
        <f>IF(C72="","",IFERROR(MATCH(C72,$C$6:C72,0)+MATCH(D72,$D$6:D72,0)/1000 +B72/100000,""))</f>
        <v/>
      </c>
      <c r="G72" s="2" t="str">
        <f t="shared" si="52"/>
        <v/>
      </c>
      <c r="H72" s="2" t="str">
        <f t="shared" si="53"/>
        <v/>
      </c>
      <c r="I72" s="2" t="str">
        <f t="shared" si="54"/>
        <v/>
      </c>
      <c r="J72" s="2" t="str">
        <f t="shared" si="55"/>
        <v/>
      </c>
      <c r="K72" s="2" t="str">
        <f t="shared" si="56"/>
        <v/>
      </c>
      <c r="L72" s="2" t="str">
        <f t="shared" si="57"/>
        <v/>
      </c>
      <c r="M72" s="2" t="str">
        <f>IF(L72="","",IF(ISNUMBER(MATCH(L72,$L$5:L71,0)),MATCH(L72,$L$5:L71,0)-1,""))</f>
        <v/>
      </c>
      <c r="N72" s="2" t="str">
        <f t="shared" si="58"/>
        <v/>
      </c>
      <c r="O72" s="2" t="str">
        <f t="shared" si="59"/>
        <v/>
      </c>
      <c r="Q72" s="2" t="str">
        <f t="shared" si="60"/>
        <v/>
      </c>
      <c r="R72" s="2" t="str">
        <f t="shared" si="61"/>
        <v/>
      </c>
      <c r="S72" s="2" t="str">
        <f t="shared" si="62"/>
        <v/>
      </c>
      <c r="T72" s="45"/>
      <c r="U72" s="2"/>
      <c r="V72" s="2"/>
      <c r="W72" s="2" t="str">
        <f t="shared" si="63"/>
        <v/>
      </c>
      <c r="X72" s="2" t="str">
        <f t="shared" si="64"/>
        <v/>
      </c>
      <c r="Y72" s="2" t="str">
        <f t="shared" si="65"/>
        <v/>
      </c>
      <c r="Z72" s="2" t="str">
        <f t="shared" si="66"/>
        <v/>
      </c>
      <c r="AC72" s="1" t="str">
        <f>""&amp;INDEX(AdvancedTreemap!$B$7:$B$506,$B72,1)</f>
        <v/>
      </c>
      <c r="AD72" s="1" t="str">
        <f>IF(AD$4="","",IF(AND(LEN(INDEX(AdvancedTreemap!$C$7:$F$506,$B72,AD$4))=0,INDEX($AD$3:$AG$3,1,AD$4)&gt;0),"-",""&amp;INDEX(AdvancedTreemap!$C$7:$F$506,$B72,AD$4)))</f>
        <v>-</v>
      </c>
      <c r="AE72" s="1" t="str">
        <f>IF(AE$4="","",IF(AND(LEN(INDEX(AdvancedTreemap!$C$7:$F$506,$B72,AE$4))=0,INDEX($AD$3:$AG$3,1,AE$4)&gt;0),"-",""&amp;INDEX(AdvancedTreemap!$C$7:$F$506,$B72,AE$4)))</f>
        <v>-</v>
      </c>
      <c r="AF72" s="1" t="str">
        <f>IF(AF$4="","",IF(AND(LEN(INDEX(AdvancedTreemap!$C$7:$F$506,$B72,AF$4))=0,INDEX($AD$3:$AG$3,1,AF$4)&gt;0),"-",""&amp;INDEX(AdvancedTreemap!$C$7:$F$506,$B72,AF$4)))</f>
        <v/>
      </c>
      <c r="AG72" s="1" t="str">
        <f>IF(AG$4="","",IF(AND(LEN(INDEX(AdvancedTreemap!$C$7:$F$506,$B72,AG$4))=0,INDEX($AD$3:$AG$3,1,AG$4)&gt;0),"-",""&amp;INDEX(AdvancedTreemap!$C$7:$F$506,$B72,AG$4)))</f>
        <v/>
      </c>
      <c r="AH72" s="1">
        <f>IF(INDEX(AdvancedTreemap!G$7:G$506,$B72,1)="",1,INDEX(AdvancedTreemap!G$7:G$506,$B72,1))</f>
        <v>1</v>
      </c>
      <c r="AI72" s="2" t="str">
        <f>IF(AC72="","",IFERROR(MATCH(AC72,$AC$6:AC72,0)+MATCH(AD72,$AD$6:AD72,0)/1000 +MATCH(AE72,$AE$6:AE72,0)/1000000+MATCH(AF72,$AF$6:AF72,0)/100000000+MATCH(AG72,$AG$6:AG72,0)/100000000+B72/100000000000,""))</f>
        <v/>
      </c>
      <c r="AJ72" s="2" t="str">
        <f t="shared" si="67"/>
        <v/>
      </c>
      <c r="AK72" s="2" t="str">
        <f t="shared" si="68"/>
        <v/>
      </c>
      <c r="AL72" s="2" t="str">
        <f t="shared" si="69"/>
        <v/>
      </c>
      <c r="AM72" s="2" t="str">
        <f t="shared" si="70"/>
        <v/>
      </c>
      <c r="AN72" s="2" t="str">
        <f t="shared" si="71"/>
        <v/>
      </c>
      <c r="AO72" s="2" t="str">
        <f t="shared" si="72"/>
        <v/>
      </c>
      <c r="AP72" s="2" t="str">
        <f t="shared" si="73"/>
        <v/>
      </c>
      <c r="AQ72" s="2" t="str">
        <f t="shared" si="74"/>
        <v/>
      </c>
      <c r="AR72" s="2" t="str">
        <f t="shared" si="75"/>
        <v/>
      </c>
      <c r="AS72" s="2" t="str">
        <f>IF(AR72="","",IF(ISNUMBER(MATCH(AR72,$AR$5:AR71,0)),MATCH(AR72,$AR$5:AR71,0)-1,""))</f>
        <v/>
      </c>
      <c r="AT72" s="2" t="str">
        <f t="shared" si="76"/>
        <v/>
      </c>
      <c r="AU72" s="2" t="str">
        <f t="shared" si="77"/>
        <v/>
      </c>
      <c r="AW72" s="2" t="str">
        <f t="shared" si="78"/>
        <v/>
      </c>
      <c r="AX72" s="2" t="str">
        <f>TRIM(SUBSTITUTE(IF(AW72="","",IF(AdvancedTreemap!$G$5="Show",BC72&amp;"; ","")&amp;AY72&amp;"; "&amp;AZ72 &amp;"; "&amp;BA72&amp;"; "&amp;BB72),"; ;",""))</f>
        <v/>
      </c>
      <c r="AY72" s="2" t="str">
        <f t="shared" si="79"/>
        <v/>
      </c>
      <c r="AZ72" s="2" t="str">
        <f t="shared" si="80"/>
        <v/>
      </c>
      <c r="BA72" s="2" t="str">
        <f t="shared" si="81"/>
        <v/>
      </c>
      <c r="BB72" s="2" t="str">
        <f t="shared" si="82"/>
        <v/>
      </c>
      <c r="BC72" s="2" t="str">
        <f t="shared" si="83"/>
        <v/>
      </c>
      <c r="BD72" s="45"/>
      <c r="BF72" s="44" t="str">
        <f t="shared" si="84"/>
        <v/>
      </c>
      <c r="BG72" s="44" t="str">
        <f t="shared" si="85"/>
        <v/>
      </c>
      <c r="BH72" s="44" t="str">
        <f t="shared" si="44"/>
        <v/>
      </c>
      <c r="BI72" s="44" t="str">
        <f t="shared" si="45"/>
        <v/>
      </c>
      <c r="BJ72" s="44" t="str">
        <f t="shared" si="46"/>
        <v/>
      </c>
      <c r="BK72" s="44" t="str">
        <f t="shared" si="47"/>
        <v/>
      </c>
      <c r="BL72" s="44" t="str">
        <f t="shared" si="48"/>
        <v/>
      </c>
      <c r="BM72" s="44" t="str">
        <f t="shared" si="49"/>
        <v/>
      </c>
      <c r="BN72" s="44" t="str">
        <f t="shared" si="50"/>
        <v/>
      </c>
      <c r="BO72" s="1" t="str">
        <f t="shared" si="51"/>
        <v/>
      </c>
    </row>
    <row r="73" spans="2:67" x14ac:dyDescent="0.25">
      <c r="B73" s="2">
        <v>68</v>
      </c>
      <c r="C73" s="2" t="str">
        <f>""&amp;INDEX(BasicTreemap!B$6:B$505,$B73,1)</f>
        <v/>
      </c>
      <c r="D73" s="2" t="str">
        <f>IF(AND(C73&lt;&gt;"",LEN(INDEX(BasicTreemap!C$6:C$505,$B73,1))=0),"-",""&amp;INDEX(BasicTreemap!C$6:C$505,$B73,1))</f>
        <v/>
      </c>
      <c r="E73" s="2">
        <f>IF(INDEX(BasicTreemap!D$6:D$505,$B73,1)="",1,INDEX(BasicTreemap!D$6:D$505,$B73,1))</f>
        <v>1</v>
      </c>
      <c r="F73" s="2" t="str">
        <f>IF(C73="","",IFERROR(MATCH(C73,$C$6:C73,0)+MATCH(D73,$D$6:D73,0)/1000 +B73/100000,""))</f>
        <v/>
      </c>
      <c r="G73" s="2" t="str">
        <f t="shared" si="52"/>
        <v/>
      </c>
      <c r="H73" s="2" t="str">
        <f t="shared" si="53"/>
        <v/>
      </c>
      <c r="I73" s="2" t="str">
        <f t="shared" si="54"/>
        <v/>
      </c>
      <c r="J73" s="2" t="str">
        <f t="shared" si="55"/>
        <v/>
      </c>
      <c r="K73" s="2" t="str">
        <f t="shared" si="56"/>
        <v/>
      </c>
      <c r="L73" s="2" t="str">
        <f t="shared" si="57"/>
        <v/>
      </c>
      <c r="M73" s="2" t="str">
        <f>IF(L73="","",IF(ISNUMBER(MATCH(L73,$L$5:L72,0)),MATCH(L73,$L$5:L72,0)-1,""))</f>
        <v/>
      </c>
      <c r="N73" s="2" t="str">
        <f t="shared" si="58"/>
        <v/>
      </c>
      <c r="O73" s="2" t="str">
        <f t="shared" si="59"/>
        <v/>
      </c>
      <c r="Q73" s="2" t="str">
        <f t="shared" si="60"/>
        <v/>
      </c>
      <c r="R73" s="2" t="str">
        <f t="shared" si="61"/>
        <v/>
      </c>
      <c r="S73" s="2" t="str">
        <f t="shared" si="62"/>
        <v/>
      </c>
      <c r="T73" s="45"/>
      <c r="U73" s="2"/>
      <c r="V73" s="2"/>
      <c r="W73" s="2" t="str">
        <f t="shared" si="63"/>
        <v/>
      </c>
      <c r="X73" s="2" t="str">
        <f t="shared" si="64"/>
        <v/>
      </c>
      <c r="Y73" s="2" t="str">
        <f t="shared" si="65"/>
        <v/>
      </c>
      <c r="Z73" s="2" t="str">
        <f t="shared" si="66"/>
        <v/>
      </c>
      <c r="AC73" s="1" t="str">
        <f>""&amp;INDEX(AdvancedTreemap!$B$7:$B$506,$B73,1)</f>
        <v/>
      </c>
      <c r="AD73" s="1" t="str">
        <f>IF(AD$4="","",IF(AND(LEN(INDEX(AdvancedTreemap!$C$7:$F$506,$B73,AD$4))=0,INDEX($AD$3:$AG$3,1,AD$4)&gt;0),"-",""&amp;INDEX(AdvancedTreemap!$C$7:$F$506,$B73,AD$4)))</f>
        <v>-</v>
      </c>
      <c r="AE73" s="1" t="str">
        <f>IF(AE$4="","",IF(AND(LEN(INDEX(AdvancedTreemap!$C$7:$F$506,$B73,AE$4))=0,INDEX($AD$3:$AG$3,1,AE$4)&gt;0),"-",""&amp;INDEX(AdvancedTreemap!$C$7:$F$506,$B73,AE$4)))</f>
        <v>-</v>
      </c>
      <c r="AF73" s="1" t="str">
        <f>IF(AF$4="","",IF(AND(LEN(INDEX(AdvancedTreemap!$C$7:$F$506,$B73,AF$4))=0,INDEX($AD$3:$AG$3,1,AF$4)&gt;0),"-",""&amp;INDEX(AdvancedTreemap!$C$7:$F$506,$B73,AF$4)))</f>
        <v/>
      </c>
      <c r="AG73" s="1" t="str">
        <f>IF(AG$4="","",IF(AND(LEN(INDEX(AdvancedTreemap!$C$7:$F$506,$B73,AG$4))=0,INDEX($AD$3:$AG$3,1,AG$4)&gt;0),"-",""&amp;INDEX(AdvancedTreemap!$C$7:$F$506,$B73,AG$4)))</f>
        <v/>
      </c>
      <c r="AH73" s="1">
        <f>IF(INDEX(AdvancedTreemap!G$7:G$506,$B73,1)="",1,INDEX(AdvancedTreemap!G$7:G$506,$B73,1))</f>
        <v>1</v>
      </c>
      <c r="AI73" s="2" t="str">
        <f>IF(AC73="","",IFERROR(MATCH(AC73,$AC$6:AC73,0)+MATCH(AD73,$AD$6:AD73,0)/1000 +MATCH(AE73,$AE$6:AE73,0)/1000000+MATCH(AF73,$AF$6:AF73,0)/100000000+MATCH(AG73,$AG$6:AG73,0)/100000000+B73/100000000000,""))</f>
        <v/>
      </c>
      <c r="AJ73" s="2" t="str">
        <f t="shared" si="67"/>
        <v/>
      </c>
      <c r="AK73" s="2" t="str">
        <f t="shared" si="68"/>
        <v/>
      </c>
      <c r="AL73" s="2" t="str">
        <f t="shared" si="69"/>
        <v/>
      </c>
      <c r="AM73" s="2" t="str">
        <f t="shared" si="70"/>
        <v/>
      </c>
      <c r="AN73" s="2" t="str">
        <f t="shared" si="71"/>
        <v/>
      </c>
      <c r="AO73" s="2" t="str">
        <f t="shared" si="72"/>
        <v/>
      </c>
      <c r="AP73" s="2" t="str">
        <f t="shared" si="73"/>
        <v/>
      </c>
      <c r="AQ73" s="2" t="str">
        <f t="shared" si="74"/>
        <v/>
      </c>
      <c r="AR73" s="2" t="str">
        <f t="shared" si="75"/>
        <v/>
      </c>
      <c r="AS73" s="2" t="str">
        <f>IF(AR73="","",IF(ISNUMBER(MATCH(AR73,$AR$5:AR72,0)),MATCH(AR73,$AR$5:AR72,0)-1,""))</f>
        <v/>
      </c>
      <c r="AT73" s="2" t="str">
        <f t="shared" si="76"/>
        <v/>
      </c>
      <c r="AU73" s="2" t="str">
        <f t="shared" si="77"/>
        <v/>
      </c>
      <c r="AW73" s="2" t="str">
        <f t="shared" si="78"/>
        <v/>
      </c>
      <c r="AX73" s="2" t="str">
        <f>TRIM(SUBSTITUTE(IF(AW73="","",IF(AdvancedTreemap!$G$5="Show",BC73&amp;"; ","")&amp;AY73&amp;"; "&amp;AZ73 &amp;"; "&amp;BA73&amp;"; "&amp;BB73),"; ;",""))</f>
        <v/>
      </c>
      <c r="AY73" s="2" t="str">
        <f t="shared" si="79"/>
        <v/>
      </c>
      <c r="AZ73" s="2" t="str">
        <f t="shared" si="80"/>
        <v/>
      </c>
      <c r="BA73" s="2" t="str">
        <f t="shared" si="81"/>
        <v/>
      </c>
      <c r="BB73" s="2" t="str">
        <f t="shared" si="82"/>
        <v/>
      </c>
      <c r="BC73" s="2" t="str">
        <f t="shared" si="83"/>
        <v/>
      </c>
      <c r="BD73" s="45"/>
      <c r="BF73" s="44" t="str">
        <f t="shared" si="84"/>
        <v/>
      </c>
      <c r="BG73" s="44" t="str">
        <f t="shared" si="85"/>
        <v/>
      </c>
      <c r="BH73" s="44" t="str">
        <f t="shared" si="44"/>
        <v/>
      </c>
      <c r="BI73" s="44" t="str">
        <f t="shared" si="45"/>
        <v/>
      </c>
      <c r="BJ73" s="44" t="str">
        <f t="shared" si="46"/>
        <v/>
      </c>
      <c r="BK73" s="44" t="str">
        <f t="shared" si="47"/>
        <v/>
      </c>
      <c r="BL73" s="44" t="str">
        <f t="shared" si="48"/>
        <v/>
      </c>
      <c r="BM73" s="44" t="str">
        <f t="shared" si="49"/>
        <v/>
      </c>
      <c r="BN73" s="44" t="str">
        <f t="shared" si="50"/>
        <v/>
      </c>
      <c r="BO73" s="1" t="str">
        <f t="shared" si="51"/>
        <v/>
      </c>
    </row>
    <row r="74" spans="2:67" x14ac:dyDescent="0.25">
      <c r="B74" s="2">
        <v>69</v>
      </c>
      <c r="C74" s="2" t="str">
        <f>""&amp;INDEX(BasicTreemap!B$6:B$505,$B74,1)</f>
        <v/>
      </c>
      <c r="D74" s="2" t="str">
        <f>IF(AND(C74&lt;&gt;"",LEN(INDEX(BasicTreemap!C$6:C$505,$B74,1))=0),"-",""&amp;INDEX(BasicTreemap!C$6:C$505,$B74,1))</f>
        <v/>
      </c>
      <c r="E74" s="2">
        <f>IF(INDEX(BasicTreemap!D$6:D$505,$B74,1)="",1,INDEX(BasicTreemap!D$6:D$505,$B74,1))</f>
        <v>1</v>
      </c>
      <c r="F74" s="2" t="str">
        <f>IF(C74="","",IFERROR(MATCH(C74,$C$6:C74,0)+MATCH(D74,$D$6:D74,0)/1000 +B74/100000,""))</f>
        <v/>
      </c>
      <c r="G74" s="2" t="str">
        <f t="shared" si="52"/>
        <v/>
      </c>
      <c r="H74" s="2" t="str">
        <f t="shared" si="53"/>
        <v/>
      </c>
      <c r="I74" s="2" t="str">
        <f t="shared" si="54"/>
        <v/>
      </c>
      <c r="J74" s="2" t="str">
        <f t="shared" si="55"/>
        <v/>
      </c>
      <c r="K74" s="2" t="str">
        <f t="shared" si="56"/>
        <v/>
      </c>
      <c r="L74" s="2" t="str">
        <f t="shared" si="57"/>
        <v/>
      </c>
      <c r="M74" s="2" t="str">
        <f>IF(L74="","",IF(ISNUMBER(MATCH(L74,$L$5:L73,0)),MATCH(L74,$L$5:L73,0)-1,""))</f>
        <v/>
      </c>
      <c r="N74" s="2" t="str">
        <f t="shared" si="58"/>
        <v/>
      </c>
      <c r="O74" s="2" t="str">
        <f t="shared" si="59"/>
        <v/>
      </c>
      <c r="Q74" s="2" t="str">
        <f t="shared" si="60"/>
        <v/>
      </c>
      <c r="R74" s="2" t="str">
        <f t="shared" si="61"/>
        <v/>
      </c>
      <c r="S74" s="2" t="str">
        <f t="shared" si="62"/>
        <v/>
      </c>
      <c r="T74" s="45"/>
      <c r="U74" s="2"/>
      <c r="V74" s="2"/>
      <c r="W74" s="2" t="str">
        <f t="shared" si="63"/>
        <v/>
      </c>
      <c r="X74" s="2" t="str">
        <f t="shared" si="64"/>
        <v/>
      </c>
      <c r="Y74" s="2" t="str">
        <f t="shared" si="65"/>
        <v/>
      </c>
      <c r="Z74" s="2" t="str">
        <f t="shared" si="66"/>
        <v/>
      </c>
      <c r="AC74" s="1" t="str">
        <f>""&amp;INDEX(AdvancedTreemap!$B$7:$B$506,$B74,1)</f>
        <v/>
      </c>
      <c r="AD74" s="1" t="str">
        <f>IF(AD$4="","",IF(AND(LEN(INDEX(AdvancedTreemap!$C$7:$F$506,$B74,AD$4))=0,INDEX($AD$3:$AG$3,1,AD$4)&gt;0),"-",""&amp;INDEX(AdvancedTreemap!$C$7:$F$506,$B74,AD$4)))</f>
        <v>-</v>
      </c>
      <c r="AE74" s="1" t="str">
        <f>IF(AE$4="","",IF(AND(LEN(INDEX(AdvancedTreemap!$C$7:$F$506,$B74,AE$4))=0,INDEX($AD$3:$AG$3,1,AE$4)&gt;0),"-",""&amp;INDEX(AdvancedTreemap!$C$7:$F$506,$B74,AE$4)))</f>
        <v>-</v>
      </c>
      <c r="AF74" s="1" t="str">
        <f>IF(AF$4="","",IF(AND(LEN(INDEX(AdvancedTreemap!$C$7:$F$506,$B74,AF$4))=0,INDEX($AD$3:$AG$3,1,AF$4)&gt;0),"-",""&amp;INDEX(AdvancedTreemap!$C$7:$F$506,$B74,AF$4)))</f>
        <v/>
      </c>
      <c r="AG74" s="1" t="str">
        <f>IF(AG$4="","",IF(AND(LEN(INDEX(AdvancedTreemap!$C$7:$F$506,$B74,AG$4))=0,INDEX($AD$3:$AG$3,1,AG$4)&gt;0),"-",""&amp;INDEX(AdvancedTreemap!$C$7:$F$506,$B74,AG$4)))</f>
        <v/>
      </c>
      <c r="AH74" s="1">
        <f>IF(INDEX(AdvancedTreemap!G$7:G$506,$B74,1)="",1,INDEX(AdvancedTreemap!G$7:G$506,$B74,1))</f>
        <v>1</v>
      </c>
      <c r="AI74" s="2" t="str">
        <f>IF(AC74="","",IFERROR(MATCH(AC74,$AC$6:AC74,0)+MATCH(AD74,$AD$6:AD74,0)/1000 +MATCH(AE74,$AE$6:AE74,0)/1000000+MATCH(AF74,$AF$6:AF74,0)/100000000+MATCH(AG74,$AG$6:AG74,0)/100000000+B74/100000000000,""))</f>
        <v/>
      </c>
      <c r="AJ74" s="2" t="str">
        <f t="shared" si="67"/>
        <v/>
      </c>
      <c r="AK74" s="2" t="str">
        <f t="shared" si="68"/>
        <v/>
      </c>
      <c r="AL74" s="2" t="str">
        <f t="shared" si="69"/>
        <v/>
      </c>
      <c r="AM74" s="2" t="str">
        <f t="shared" si="70"/>
        <v/>
      </c>
      <c r="AN74" s="2" t="str">
        <f t="shared" si="71"/>
        <v/>
      </c>
      <c r="AO74" s="2" t="str">
        <f t="shared" si="72"/>
        <v/>
      </c>
      <c r="AP74" s="2" t="str">
        <f t="shared" si="73"/>
        <v/>
      </c>
      <c r="AQ74" s="2" t="str">
        <f t="shared" si="74"/>
        <v/>
      </c>
      <c r="AR74" s="2" t="str">
        <f t="shared" si="75"/>
        <v/>
      </c>
      <c r="AS74" s="2" t="str">
        <f>IF(AR74="","",IF(ISNUMBER(MATCH(AR74,$AR$5:AR73,0)),MATCH(AR74,$AR$5:AR73,0)-1,""))</f>
        <v/>
      </c>
      <c r="AT74" s="2" t="str">
        <f t="shared" si="76"/>
        <v/>
      </c>
      <c r="AU74" s="2" t="str">
        <f t="shared" si="77"/>
        <v/>
      </c>
      <c r="AW74" s="2" t="str">
        <f t="shared" si="78"/>
        <v/>
      </c>
      <c r="AX74" s="2" t="str">
        <f>TRIM(SUBSTITUTE(IF(AW74="","",IF(AdvancedTreemap!$G$5="Show",BC74&amp;"; ","")&amp;AY74&amp;"; "&amp;AZ74 &amp;"; "&amp;BA74&amp;"; "&amp;BB74),"; ;",""))</f>
        <v/>
      </c>
      <c r="AY74" s="2" t="str">
        <f t="shared" si="79"/>
        <v/>
      </c>
      <c r="AZ74" s="2" t="str">
        <f t="shared" si="80"/>
        <v/>
      </c>
      <c r="BA74" s="2" t="str">
        <f t="shared" si="81"/>
        <v/>
      </c>
      <c r="BB74" s="2" t="str">
        <f t="shared" si="82"/>
        <v/>
      </c>
      <c r="BC74" s="2" t="str">
        <f t="shared" si="83"/>
        <v/>
      </c>
      <c r="BD74" s="45"/>
      <c r="BF74" s="44" t="str">
        <f t="shared" si="84"/>
        <v/>
      </c>
      <c r="BG74" s="44" t="str">
        <f t="shared" si="85"/>
        <v/>
      </c>
      <c r="BH74" s="44" t="str">
        <f t="shared" si="44"/>
        <v/>
      </c>
      <c r="BI74" s="44" t="str">
        <f t="shared" si="45"/>
        <v/>
      </c>
      <c r="BJ74" s="44" t="str">
        <f t="shared" si="46"/>
        <v/>
      </c>
      <c r="BK74" s="44" t="str">
        <f t="shared" si="47"/>
        <v/>
      </c>
      <c r="BL74" s="44" t="str">
        <f t="shared" si="48"/>
        <v/>
      </c>
      <c r="BM74" s="44" t="str">
        <f t="shared" si="49"/>
        <v/>
      </c>
      <c r="BN74" s="44" t="str">
        <f t="shared" si="50"/>
        <v/>
      </c>
      <c r="BO74" s="1" t="str">
        <f t="shared" si="51"/>
        <v/>
      </c>
    </row>
    <row r="75" spans="2:67" x14ac:dyDescent="0.25">
      <c r="B75" s="2">
        <v>70</v>
      </c>
      <c r="C75" s="2" t="str">
        <f>""&amp;INDEX(BasicTreemap!B$6:B$505,$B75,1)</f>
        <v/>
      </c>
      <c r="D75" s="2" t="str">
        <f>IF(AND(C75&lt;&gt;"",LEN(INDEX(BasicTreemap!C$6:C$505,$B75,1))=0),"-",""&amp;INDEX(BasicTreemap!C$6:C$505,$B75,1))</f>
        <v/>
      </c>
      <c r="E75" s="2">
        <f>IF(INDEX(BasicTreemap!D$6:D$505,$B75,1)="",1,INDEX(BasicTreemap!D$6:D$505,$B75,1))</f>
        <v>1</v>
      </c>
      <c r="F75" s="2" t="str">
        <f>IF(C75="","",IFERROR(MATCH(C75,$C$6:C75,0)+MATCH(D75,$D$6:D75,0)/1000 +B75/100000,""))</f>
        <v/>
      </c>
      <c r="G75" s="2" t="str">
        <f t="shared" si="52"/>
        <v/>
      </c>
      <c r="H75" s="2" t="str">
        <f t="shared" si="53"/>
        <v/>
      </c>
      <c r="I75" s="2" t="str">
        <f t="shared" si="54"/>
        <v/>
      </c>
      <c r="J75" s="2" t="str">
        <f t="shared" si="55"/>
        <v/>
      </c>
      <c r="K75" s="2" t="str">
        <f t="shared" si="56"/>
        <v/>
      </c>
      <c r="L75" s="2" t="str">
        <f t="shared" si="57"/>
        <v/>
      </c>
      <c r="M75" s="2" t="str">
        <f>IF(L75="","",IF(ISNUMBER(MATCH(L75,$L$5:L74,0)),MATCH(L75,$L$5:L74,0)-1,""))</f>
        <v/>
      </c>
      <c r="N75" s="2" t="str">
        <f t="shared" si="58"/>
        <v/>
      </c>
      <c r="O75" s="2" t="str">
        <f t="shared" si="59"/>
        <v/>
      </c>
      <c r="Q75" s="2" t="str">
        <f t="shared" si="60"/>
        <v/>
      </c>
      <c r="R75" s="2" t="str">
        <f t="shared" si="61"/>
        <v/>
      </c>
      <c r="S75" s="2" t="str">
        <f t="shared" si="62"/>
        <v/>
      </c>
      <c r="T75" s="45"/>
      <c r="U75" s="2"/>
      <c r="V75" s="2"/>
      <c r="W75" s="2" t="str">
        <f t="shared" si="63"/>
        <v/>
      </c>
      <c r="X75" s="2" t="str">
        <f t="shared" si="64"/>
        <v/>
      </c>
      <c r="Y75" s="2" t="str">
        <f t="shared" si="65"/>
        <v/>
      </c>
      <c r="Z75" s="2" t="str">
        <f t="shared" si="66"/>
        <v/>
      </c>
      <c r="AC75" s="1" t="str">
        <f>""&amp;INDEX(AdvancedTreemap!$B$7:$B$506,$B75,1)</f>
        <v/>
      </c>
      <c r="AD75" s="1" t="str">
        <f>IF(AD$4="","",IF(AND(LEN(INDEX(AdvancedTreemap!$C$7:$F$506,$B75,AD$4))=0,INDEX($AD$3:$AG$3,1,AD$4)&gt;0),"-",""&amp;INDEX(AdvancedTreemap!$C$7:$F$506,$B75,AD$4)))</f>
        <v>-</v>
      </c>
      <c r="AE75" s="1" t="str">
        <f>IF(AE$4="","",IF(AND(LEN(INDEX(AdvancedTreemap!$C$7:$F$506,$B75,AE$4))=0,INDEX($AD$3:$AG$3,1,AE$4)&gt;0),"-",""&amp;INDEX(AdvancedTreemap!$C$7:$F$506,$B75,AE$4)))</f>
        <v>-</v>
      </c>
      <c r="AF75" s="1" t="str">
        <f>IF(AF$4="","",IF(AND(LEN(INDEX(AdvancedTreemap!$C$7:$F$506,$B75,AF$4))=0,INDEX($AD$3:$AG$3,1,AF$4)&gt;0),"-",""&amp;INDEX(AdvancedTreemap!$C$7:$F$506,$B75,AF$4)))</f>
        <v/>
      </c>
      <c r="AG75" s="1" t="str">
        <f>IF(AG$4="","",IF(AND(LEN(INDEX(AdvancedTreemap!$C$7:$F$506,$B75,AG$4))=0,INDEX($AD$3:$AG$3,1,AG$4)&gt;0),"-",""&amp;INDEX(AdvancedTreemap!$C$7:$F$506,$B75,AG$4)))</f>
        <v/>
      </c>
      <c r="AH75" s="1">
        <f>IF(INDEX(AdvancedTreemap!G$7:G$506,$B75,1)="",1,INDEX(AdvancedTreemap!G$7:G$506,$B75,1))</f>
        <v>1</v>
      </c>
      <c r="AI75" s="2" t="str">
        <f>IF(AC75="","",IFERROR(MATCH(AC75,$AC$6:AC75,0)+MATCH(AD75,$AD$6:AD75,0)/1000 +MATCH(AE75,$AE$6:AE75,0)/1000000+MATCH(AF75,$AF$6:AF75,0)/100000000+MATCH(AG75,$AG$6:AG75,0)/100000000+B75/100000000000,""))</f>
        <v/>
      </c>
      <c r="AJ75" s="2" t="str">
        <f t="shared" si="67"/>
        <v/>
      </c>
      <c r="AK75" s="2" t="str">
        <f t="shared" si="68"/>
        <v/>
      </c>
      <c r="AL75" s="2" t="str">
        <f t="shared" si="69"/>
        <v/>
      </c>
      <c r="AM75" s="2" t="str">
        <f t="shared" si="70"/>
        <v/>
      </c>
      <c r="AN75" s="2" t="str">
        <f t="shared" si="71"/>
        <v/>
      </c>
      <c r="AO75" s="2" t="str">
        <f t="shared" si="72"/>
        <v/>
      </c>
      <c r="AP75" s="2" t="str">
        <f t="shared" si="73"/>
        <v/>
      </c>
      <c r="AQ75" s="2" t="str">
        <f t="shared" si="74"/>
        <v/>
      </c>
      <c r="AR75" s="2" t="str">
        <f t="shared" si="75"/>
        <v/>
      </c>
      <c r="AS75" s="2" t="str">
        <f>IF(AR75="","",IF(ISNUMBER(MATCH(AR75,$AR$5:AR74,0)),MATCH(AR75,$AR$5:AR74,0)-1,""))</f>
        <v/>
      </c>
      <c r="AT75" s="2" t="str">
        <f t="shared" si="76"/>
        <v/>
      </c>
      <c r="AU75" s="2" t="str">
        <f t="shared" si="77"/>
        <v/>
      </c>
      <c r="AW75" s="2" t="str">
        <f t="shared" si="78"/>
        <v/>
      </c>
      <c r="AX75" s="2" t="str">
        <f>TRIM(SUBSTITUTE(IF(AW75="","",IF(AdvancedTreemap!$G$5="Show",BC75&amp;"; ","")&amp;AY75&amp;"; "&amp;AZ75 &amp;"; "&amp;BA75&amp;"; "&amp;BB75),"; ;",""))</f>
        <v/>
      </c>
      <c r="AY75" s="2" t="str">
        <f t="shared" si="79"/>
        <v/>
      </c>
      <c r="AZ75" s="2" t="str">
        <f t="shared" si="80"/>
        <v/>
      </c>
      <c r="BA75" s="2" t="str">
        <f t="shared" si="81"/>
        <v/>
      </c>
      <c r="BB75" s="2" t="str">
        <f t="shared" si="82"/>
        <v/>
      </c>
      <c r="BC75" s="2" t="str">
        <f t="shared" si="83"/>
        <v/>
      </c>
      <c r="BD75" s="45"/>
      <c r="BF75" s="44" t="str">
        <f t="shared" si="84"/>
        <v/>
      </c>
      <c r="BG75" s="44" t="str">
        <f t="shared" si="85"/>
        <v/>
      </c>
      <c r="BH75" s="44" t="str">
        <f t="shared" si="44"/>
        <v/>
      </c>
      <c r="BI75" s="44" t="str">
        <f t="shared" si="45"/>
        <v/>
      </c>
      <c r="BJ75" s="44" t="str">
        <f t="shared" si="46"/>
        <v/>
      </c>
      <c r="BK75" s="44" t="str">
        <f t="shared" si="47"/>
        <v/>
      </c>
      <c r="BL75" s="44" t="str">
        <f t="shared" si="48"/>
        <v/>
      </c>
      <c r="BM75" s="44" t="str">
        <f t="shared" si="49"/>
        <v/>
      </c>
      <c r="BN75" s="44" t="str">
        <f t="shared" si="50"/>
        <v/>
      </c>
      <c r="BO75" s="1" t="str">
        <f t="shared" si="51"/>
        <v/>
      </c>
    </row>
    <row r="76" spans="2:67" x14ac:dyDescent="0.25">
      <c r="B76" s="2">
        <v>71</v>
      </c>
      <c r="C76" s="2" t="str">
        <f>""&amp;INDEX(BasicTreemap!B$6:B$505,$B76,1)</f>
        <v/>
      </c>
      <c r="D76" s="2" t="str">
        <f>IF(AND(C76&lt;&gt;"",LEN(INDEX(BasicTreemap!C$6:C$505,$B76,1))=0),"-",""&amp;INDEX(BasicTreemap!C$6:C$505,$B76,1))</f>
        <v/>
      </c>
      <c r="E76" s="2">
        <f>IF(INDEX(BasicTreemap!D$6:D$505,$B76,1)="",1,INDEX(BasicTreemap!D$6:D$505,$B76,1))</f>
        <v>1</v>
      </c>
      <c r="F76" s="2" t="str">
        <f>IF(C76="","",IFERROR(MATCH(C76,$C$6:C76,0)+MATCH(D76,$D$6:D76,0)/1000 +B76/100000,""))</f>
        <v/>
      </c>
      <c r="G76" s="2" t="str">
        <f t="shared" si="52"/>
        <v/>
      </c>
      <c r="H76" s="2" t="str">
        <f t="shared" si="53"/>
        <v/>
      </c>
      <c r="I76" s="2" t="str">
        <f t="shared" si="54"/>
        <v/>
      </c>
      <c r="J76" s="2" t="str">
        <f t="shared" si="55"/>
        <v/>
      </c>
      <c r="K76" s="2" t="str">
        <f t="shared" si="56"/>
        <v/>
      </c>
      <c r="L76" s="2" t="str">
        <f t="shared" si="57"/>
        <v/>
      </c>
      <c r="M76" s="2" t="str">
        <f>IF(L76="","",IF(ISNUMBER(MATCH(L76,$L$5:L75,0)),MATCH(L76,$L$5:L75,0)-1,""))</f>
        <v/>
      </c>
      <c r="N76" s="2" t="str">
        <f t="shared" si="58"/>
        <v/>
      </c>
      <c r="O76" s="2" t="str">
        <f t="shared" si="59"/>
        <v/>
      </c>
      <c r="Q76" s="2" t="str">
        <f t="shared" si="60"/>
        <v/>
      </c>
      <c r="R76" s="2" t="str">
        <f t="shared" si="61"/>
        <v/>
      </c>
      <c r="S76" s="2" t="str">
        <f t="shared" si="62"/>
        <v/>
      </c>
      <c r="T76" s="45"/>
      <c r="U76" s="2"/>
      <c r="V76" s="2"/>
      <c r="W76" s="2" t="str">
        <f t="shared" si="63"/>
        <v/>
      </c>
      <c r="X76" s="2" t="str">
        <f t="shared" si="64"/>
        <v/>
      </c>
      <c r="Y76" s="2" t="str">
        <f t="shared" si="65"/>
        <v/>
      </c>
      <c r="Z76" s="2" t="str">
        <f t="shared" si="66"/>
        <v/>
      </c>
      <c r="AC76" s="1" t="str">
        <f>""&amp;INDEX(AdvancedTreemap!$B$7:$B$506,$B76,1)</f>
        <v/>
      </c>
      <c r="AD76" s="1" t="str">
        <f>IF(AD$4="","",IF(AND(LEN(INDEX(AdvancedTreemap!$C$7:$F$506,$B76,AD$4))=0,INDEX($AD$3:$AG$3,1,AD$4)&gt;0),"-",""&amp;INDEX(AdvancedTreemap!$C$7:$F$506,$B76,AD$4)))</f>
        <v>-</v>
      </c>
      <c r="AE76" s="1" t="str">
        <f>IF(AE$4="","",IF(AND(LEN(INDEX(AdvancedTreemap!$C$7:$F$506,$B76,AE$4))=0,INDEX($AD$3:$AG$3,1,AE$4)&gt;0),"-",""&amp;INDEX(AdvancedTreemap!$C$7:$F$506,$B76,AE$4)))</f>
        <v>-</v>
      </c>
      <c r="AF76" s="1" t="str">
        <f>IF(AF$4="","",IF(AND(LEN(INDEX(AdvancedTreemap!$C$7:$F$506,$B76,AF$4))=0,INDEX($AD$3:$AG$3,1,AF$4)&gt;0),"-",""&amp;INDEX(AdvancedTreemap!$C$7:$F$506,$B76,AF$4)))</f>
        <v/>
      </c>
      <c r="AG76" s="1" t="str">
        <f>IF(AG$4="","",IF(AND(LEN(INDEX(AdvancedTreemap!$C$7:$F$506,$B76,AG$4))=0,INDEX($AD$3:$AG$3,1,AG$4)&gt;0),"-",""&amp;INDEX(AdvancedTreemap!$C$7:$F$506,$B76,AG$4)))</f>
        <v/>
      </c>
      <c r="AH76" s="1">
        <f>IF(INDEX(AdvancedTreemap!G$7:G$506,$B76,1)="",1,INDEX(AdvancedTreemap!G$7:G$506,$B76,1))</f>
        <v>1</v>
      </c>
      <c r="AI76" s="2" t="str">
        <f>IF(AC76="","",IFERROR(MATCH(AC76,$AC$6:AC76,0)+MATCH(AD76,$AD$6:AD76,0)/1000 +MATCH(AE76,$AE$6:AE76,0)/1000000+MATCH(AF76,$AF$6:AF76,0)/100000000+MATCH(AG76,$AG$6:AG76,0)/100000000+B76/100000000000,""))</f>
        <v/>
      </c>
      <c r="AJ76" s="2" t="str">
        <f t="shared" si="67"/>
        <v/>
      </c>
      <c r="AK76" s="2" t="str">
        <f t="shared" si="68"/>
        <v/>
      </c>
      <c r="AL76" s="2" t="str">
        <f t="shared" si="69"/>
        <v/>
      </c>
      <c r="AM76" s="2" t="str">
        <f t="shared" si="70"/>
        <v/>
      </c>
      <c r="AN76" s="2" t="str">
        <f t="shared" si="71"/>
        <v/>
      </c>
      <c r="AO76" s="2" t="str">
        <f t="shared" si="72"/>
        <v/>
      </c>
      <c r="AP76" s="2" t="str">
        <f t="shared" si="73"/>
        <v/>
      </c>
      <c r="AQ76" s="2" t="str">
        <f t="shared" si="74"/>
        <v/>
      </c>
      <c r="AR76" s="2" t="str">
        <f t="shared" si="75"/>
        <v/>
      </c>
      <c r="AS76" s="2" t="str">
        <f>IF(AR76="","",IF(ISNUMBER(MATCH(AR76,$AR$5:AR75,0)),MATCH(AR76,$AR$5:AR75,0)-1,""))</f>
        <v/>
      </c>
      <c r="AT76" s="2" t="str">
        <f t="shared" si="76"/>
        <v/>
      </c>
      <c r="AU76" s="2" t="str">
        <f t="shared" si="77"/>
        <v/>
      </c>
      <c r="AW76" s="2" t="str">
        <f t="shared" si="78"/>
        <v/>
      </c>
      <c r="AX76" s="2" t="str">
        <f>TRIM(SUBSTITUTE(IF(AW76="","",IF(AdvancedTreemap!$G$5="Show",BC76&amp;"; ","")&amp;AY76&amp;"; "&amp;AZ76 &amp;"; "&amp;BA76&amp;"; "&amp;BB76),"; ;",""))</f>
        <v/>
      </c>
      <c r="AY76" s="2" t="str">
        <f t="shared" si="79"/>
        <v/>
      </c>
      <c r="AZ76" s="2" t="str">
        <f t="shared" si="80"/>
        <v/>
      </c>
      <c r="BA76" s="2" t="str">
        <f t="shared" si="81"/>
        <v/>
      </c>
      <c r="BB76" s="2" t="str">
        <f t="shared" si="82"/>
        <v/>
      </c>
      <c r="BC76" s="2" t="str">
        <f t="shared" si="83"/>
        <v/>
      </c>
      <c r="BD76" s="45"/>
      <c r="BF76" s="44" t="str">
        <f t="shared" si="84"/>
        <v/>
      </c>
      <c r="BG76" s="44" t="str">
        <f t="shared" si="85"/>
        <v/>
      </c>
      <c r="BH76" s="44" t="str">
        <f t="shared" si="44"/>
        <v/>
      </c>
      <c r="BI76" s="44" t="str">
        <f t="shared" si="45"/>
        <v/>
      </c>
      <c r="BJ76" s="44" t="str">
        <f t="shared" si="46"/>
        <v/>
      </c>
      <c r="BK76" s="44" t="str">
        <f t="shared" si="47"/>
        <v/>
      </c>
      <c r="BL76" s="44" t="str">
        <f t="shared" si="48"/>
        <v/>
      </c>
      <c r="BM76" s="44" t="str">
        <f t="shared" si="49"/>
        <v/>
      </c>
      <c r="BN76" s="44" t="str">
        <f t="shared" si="50"/>
        <v/>
      </c>
      <c r="BO76" s="1" t="str">
        <f t="shared" si="51"/>
        <v/>
      </c>
    </row>
    <row r="77" spans="2:67" x14ac:dyDescent="0.25">
      <c r="B77" s="2">
        <v>72</v>
      </c>
      <c r="C77" s="2" t="str">
        <f>""&amp;INDEX(BasicTreemap!B$6:B$505,$B77,1)</f>
        <v/>
      </c>
      <c r="D77" s="2" t="str">
        <f>IF(AND(C77&lt;&gt;"",LEN(INDEX(BasicTreemap!C$6:C$505,$B77,1))=0),"-",""&amp;INDEX(BasicTreemap!C$6:C$505,$B77,1))</f>
        <v/>
      </c>
      <c r="E77" s="2">
        <f>IF(INDEX(BasicTreemap!D$6:D$505,$B77,1)="",1,INDEX(BasicTreemap!D$6:D$505,$B77,1))</f>
        <v>1</v>
      </c>
      <c r="F77" s="2" t="str">
        <f>IF(C77="","",IFERROR(MATCH(C77,$C$6:C77,0)+MATCH(D77,$D$6:D77,0)/1000 +B77/100000,""))</f>
        <v/>
      </c>
      <c r="G77" s="2" t="str">
        <f t="shared" si="52"/>
        <v/>
      </c>
      <c r="H77" s="2" t="str">
        <f t="shared" si="53"/>
        <v/>
      </c>
      <c r="I77" s="2" t="str">
        <f t="shared" si="54"/>
        <v/>
      </c>
      <c r="J77" s="2" t="str">
        <f t="shared" si="55"/>
        <v/>
      </c>
      <c r="K77" s="2" t="str">
        <f t="shared" si="56"/>
        <v/>
      </c>
      <c r="L77" s="2" t="str">
        <f t="shared" si="57"/>
        <v/>
      </c>
      <c r="M77" s="2" t="str">
        <f>IF(L77="","",IF(ISNUMBER(MATCH(L77,$L$5:L76,0)),MATCH(L77,$L$5:L76,0)-1,""))</f>
        <v/>
      </c>
      <c r="N77" s="2" t="str">
        <f t="shared" si="58"/>
        <v/>
      </c>
      <c r="O77" s="2" t="str">
        <f t="shared" si="59"/>
        <v/>
      </c>
      <c r="Q77" s="2" t="str">
        <f t="shared" si="60"/>
        <v/>
      </c>
      <c r="R77" s="2" t="str">
        <f t="shared" si="61"/>
        <v/>
      </c>
      <c r="S77" s="2" t="str">
        <f t="shared" si="62"/>
        <v/>
      </c>
      <c r="T77" s="45"/>
      <c r="U77" s="2"/>
      <c r="V77" s="2"/>
      <c r="W77" s="2" t="str">
        <f t="shared" si="63"/>
        <v/>
      </c>
      <c r="X77" s="2" t="str">
        <f t="shared" si="64"/>
        <v/>
      </c>
      <c r="Y77" s="2" t="str">
        <f t="shared" si="65"/>
        <v/>
      </c>
      <c r="Z77" s="2" t="str">
        <f t="shared" si="66"/>
        <v/>
      </c>
      <c r="AC77" s="1" t="str">
        <f>""&amp;INDEX(AdvancedTreemap!$B$7:$B$506,$B77,1)</f>
        <v/>
      </c>
      <c r="AD77" s="1" t="str">
        <f>IF(AD$4="","",IF(AND(LEN(INDEX(AdvancedTreemap!$C$7:$F$506,$B77,AD$4))=0,INDEX($AD$3:$AG$3,1,AD$4)&gt;0),"-",""&amp;INDEX(AdvancedTreemap!$C$7:$F$506,$B77,AD$4)))</f>
        <v>-</v>
      </c>
      <c r="AE77" s="1" t="str">
        <f>IF(AE$4="","",IF(AND(LEN(INDEX(AdvancedTreemap!$C$7:$F$506,$B77,AE$4))=0,INDEX($AD$3:$AG$3,1,AE$4)&gt;0),"-",""&amp;INDEX(AdvancedTreemap!$C$7:$F$506,$B77,AE$4)))</f>
        <v>-</v>
      </c>
      <c r="AF77" s="1" t="str">
        <f>IF(AF$4="","",IF(AND(LEN(INDEX(AdvancedTreemap!$C$7:$F$506,$B77,AF$4))=0,INDEX($AD$3:$AG$3,1,AF$4)&gt;0),"-",""&amp;INDEX(AdvancedTreemap!$C$7:$F$506,$B77,AF$4)))</f>
        <v/>
      </c>
      <c r="AG77" s="1" t="str">
        <f>IF(AG$4="","",IF(AND(LEN(INDEX(AdvancedTreemap!$C$7:$F$506,$B77,AG$4))=0,INDEX($AD$3:$AG$3,1,AG$4)&gt;0),"-",""&amp;INDEX(AdvancedTreemap!$C$7:$F$506,$B77,AG$4)))</f>
        <v/>
      </c>
      <c r="AH77" s="1">
        <f>IF(INDEX(AdvancedTreemap!G$7:G$506,$B77,1)="",1,INDEX(AdvancedTreemap!G$7:G$506,$B77,1))</f>
        <v>1</v>
      </c>
      <c r="AI77" s="2" t="str">
        <f>IF(AC77="","",IFERROR(MATCH(AC77,$AC$6:AC77,0)+MATCH(AD77,$AD$6:AD77,0)/1000 +MATCH(AE77,$AE$6:AE77,0)/1000000+MATCH(AF77,$AF$6:AF77,0)/100000000+MATCH(AG77,$AG$6:AG77,0)/100000000+B77/100000000000,""))</f>
        <v/>
      </c>
      <c r="AJ77" s="2" t="str">
        <f t="shared" si="67"/>
        <v/>
      </c>
      <c r="AK77" s="2" t="str">
        <f t="shared" si="68"/>
        <v/>
      </c>
      <c r="AL77" s="2" t="str">
        <f t="shared" si="69"/>
        <v/>
      </c>
      <c r="AM77" s="2" t="str">
        <f t="shared" si="70"/>
        <v/>
      </c>
      <c r="AN77" s="2" t="str">
        <f t="shared" si="71"/>
        <v/>
      </c>
      <c r="AO77" s="2" t="str">
        <f t="shared" si="72"/>
        <v/>
      </c>
      <c r="AP77" s="2" t="str">
        <f t="shared" si="73"/>
        <v/>
      </c>
      <c r="AQ77" s="2" t="str">
        <f t="shared" si="74"/>
        <v/>
      </c>
      <c r="AR77" s="2" t="str">
        <f t="shared" si="75"/>
        <v/>
      </c>
      <c r="AS77" s="2" t="str">
        <f>IF(AR77="","",IF(ISNUMBER(MATCH(AR77,$AR$5:AR76,0)),MATCH(AR77,$AR$5:AR76,0)-1,""))</f>
        <v/>
      </c>
      <c r="AT77" s="2" t="str">
        <f t="shared" si="76"/>
        <v/>
      </c>
      <c r="AU77" s="2" t="str">
        <f t="shared" si="77"/>
        <v/>
      </c>
      <c r="AW77" s="2" t="str">
        <f t="shared" si="78"/>
        <v/>
      </c>
      <c r="AX77" s="2" t="str">
        <f>TRIM(SUBSTITUTE(IF(AW77="","",IF(AdvancedTreemap!$G$5="Show",BC77&amp;"; ","")&amp;AY77&amp;"; "&amp;AZ77 &amp;"; "&amp;BA77&amp;"; "&amp;BB77),"; ;",""))</f>
        <v/>
      </c>
      <c r="AY77" s="2" t="str">
        <f t="shared" si="79"/>
        <v/>
      </c>
      <c r="AZ77" s="2" t="str">
        <f t="shared" si="80"/>
        <v/>
      </c>
      <c r="BA77" s="2" t="str">
        <f t="shared" si="81"/>
        <v/>
      </c>
      <c r="BB77" s="2" t="str">
        <f t="shared" si="82"/>
        <v/>
      </c>
      <c r="BC77" s="2" t="str">
        <f t="shared" si="83"/>
        <v/>
      </c>
      <c r="BD77" s="45"/>
      <c r="BF77" s="44" t="str">
        <f t="shared" si="84"/>
        <v/>
      </c>
      <c r="BG77" s="44" t="str">
        <f t="shared" si="85"/>
        <v/>
      </c>
      <c r="BH77" s="44" t="str">
        <f t="shared" si="44"/>
        <v/>
      </c>
      <c r="BI77" s="44" t="str">
        <f t="shared" si="45"/>
        <v/>
      </c>
      <c r="BJ77" s="44" t="str">
        <f t="shared" si="46"/>
        <v/>
      </c>
      <c r="BK77" s="44" t="str">
        <f t="shared" si="47"/>
        <v/>
      </c>
      <c r="BL77" s="44" t="str">
        <f t="shared" si="48"/>
        <v/>
      </c>
      <c r="BM77" s="44" t="str">
        <f t="shared" si="49"/>
        <v/>
      </c>
      <c r="BN77" s="44" t="str">
        <f t="shared" si="50"/>
        <v/>
      </c>
      <c r="BO77" s="1" t="str">
        <f t="shared" si="51"/>
        <v/>
      </c>
    </row>
    <row r="78" spans="2:67" x14ac:dyDescent="0.25">
      <c r="B78" s="2">
        <v>73</v>
      </c>
      <c r="C78" s="2" t="str">
        <f>""&amp;INDEX(BasicTreemap!B$6:B$505,$B78,1)</f>
        <v/>
      </c>
      <c r="D78" s="2" t="str">
        <f>IF(AND(C78&lt;&gt;"",LEN(INDEX(BasicTreemap!C$6:C$505,$B78,1))=0),"-",""&amp;INDEX(BasicTreemap!C$6:C$505,$B78,1))</f>
        <v/>
      </c>
      <c r="E78" s="2">
        <f>IF(INDEX(BasicTreemap!D$6:D$505,$B78,1)="",1,INDEX(BasicTreemap!D$6:D$505,$B78,1))</f>
        <v>1</v>
      </c>
      <c r="F78" s="2" t="str">
        <f>IF(C78="","",IFERROR(MATCH(C78,$C$6:C78,0)+MATCH(D78,$D$6:D78,0)/1000 +B78/100000,""))</f>
        <v/>
      </c>
      <c r="G78" s="2" t="str">
        <f t="shared" si="52"/>
        <v/>
      </c>
      <c r="H78" s="2" t="str">
        <f t="shared" si="53"/>
        <v/>
      </c>
      <c r="I78" s="2" t="str">
        <f t="shared" si="54"/>
        <v/>
      </c>
      <c r="J78" s="2" t="str">
        <f t="shared" si="55"/>
        <v/>
      </c>
      <c r="K78" s="2" t="str">
        <f t="shared" si="56"/>
        <v/>
      </c>
      <c r="L78" s="2" t="str">
        <f t="shared" si="57"/>
        <v/>
      </c>
      <c r="M78" s="2" t="str">
        <f>IF(L78="","",IF(ISNUMBER(MATCH(L78,$L$5:L77,0)),MATCH(L78,$L$5:L77,0)-1,""))</f>
        <v/>
      </c>
      <c r="N78" s="2" t="str">
        <f t="shared" si="58"/>
        <v/>
      </c>
      <c r="O78" s="2" t="str">
        <f t="shared" si="59"/>
        <v/>
      </c>
      <c r="Q78" s="2" t="str">
        <f t="shared" si="60"/>
        <v/>
      </c>
      <c r="R78" s="2" t="str">
        <f t="shared" si="61"/>
        <v/>
      </c>
      <c r="S78" s="2" t="str">
        <f t="shared" si="62"/>
        <v/>
      </c>
      <c r="T78" s="45"/>
      <c r="U78" s="2"/>
      <c r="V78" s="2"/>
      <c r="W78" s="2" t="str">
        <f t="shared" si="63"/>
        <v/>
      </c>
      <c r="X78" s="2" t="str">
        <f t="shared" si="64"/>
        <v/>
      </c>
      <c r="Y78" s="2" t="str">
        <f t="shared" si="65"/>
        <v/>
      </c>
      <c r="Z78" s="2" t="str">
        <f t="shared" si="66"/>
        <v/>
      </c>
      <c r="AC78" s="1" t="str">
        <f>""&amp;INDEX(AdvancedTreemap!$B$7:$B$506,$B78,1)</f>
        <v/>
      </c>
      <c r="AD78" s="1" t="str">
        <f>IF(AD$4="","",IF(AND(LEN(INDEX(AdvancedTreemap!$C$7:$F$506,$B78,AD$4))=0,INDEX($AD$3:$AG$3,1,AD$4)&gt;0),"-",""&amp;INDEX(AdvancedTreemap!$C$7:$F$506,$B78,AD$4)))</f>
        <v>-</v>
      </c>
      <c r="AE78" s="1" t="str">
        <f>IF(AE$4="","",IF(AND(LEN(INDEX(AdvancedTreemap!$C$7:$F$506,$B78,AE$4))=0,INDEX($AD$3:$AG$3,1,AE$4)&gt;0),"-",""&amp;INDEX(AdvancedTreemap!$C$7:$F$506,$B78,AE$4)))</f>
        <v>-</v>
      </c>
      <c r="AF78" s="1" t="str">
        <f>IF(AF$4="","",IF(AND(LEN(INDEX(AdvancedTreemap!$C$7:$F$506,$B78,AF$4))=0,INDEX($AD$3:$AG$3,1,AF$4)&gt;0),"-",""&amp;INDEX(AdvancedTreemap!$C$7:$F$506,$B78,AF$4)))</f>
        <v/>
      </c>
      <c r="AG78" s="1" t="str">
        <f>IF(AG$4="","",IF(AND(LEN(INDEX(AdvancedTreemap!$C$7:$F$506,$B78,AG$4))=0,INDEX($AD$3:$AG$3,1,AG$4)&gt;0),"-",""&amp;INDEX(AdvancedTreemap!$C$7:$F$506,$B78,AG$4)))</f>
        <v/>
      </c>
      <c r="AH78" s="1">
        <f>IF(INDEX(AdvancedTreemap!G$7:G$506,$B78,1)="",1,INDEX(AdvancedTreemap!G$7:G$506,$B78,1))</f>
        <v>1</v>
      </c>
      <c r="AI78" s="2" t="str">
        <f>IF(AC78="","",IFERROR(MATCH(AC78,$AC$6:AC78,0)+MATCH(AD78,$AD$6:AD78,0)/1000 +MATCH(AE78,$AE$6:AE78,0)/1000000+MATCH(AF78,$AF$6:AF78,0)/100000000+MATCH(AG78,$AG$6:AG78,0)/100000000+B78/100000000000,""))</f>
        <v/>
      </c>
      <c r="AJ78" s="2" t="str">
        <f t="shared" si="67"/>
        <v/>
      </c>
      <c r="AK78" s="2" t="str">
        <f t="shared" si="68"/>
        <v/>
      </c>
      <c r="AL78" s="2" t="str">
        <f t="shared" si="69"/>
        <v/>
      </c>
      <c r="AM78" s="2" t="str">
        <f t="shared" si="70"/>
        <v/>
      </c>
      <c r="AN78" s="2" t="str">
        <f t="shared" si="71"/>
        <v/>
      </c>
      <c r="AO78" s="2" t="str">
        <f t="shared" si="72"/>
        <v/>
      </c>
      <c r="AP78" s="2" t="str">
        <f t="shared" si="73"/>
        <v/>
      </c>
      <c r="AQ78" s="2" t="str">
        <f t="shared" si="74"/>
        <v/>
      </c>
      <c r="AR78" s="2" t="str">
        <f t="shared" si="75"/>
        <v/>
      </c>
      <c r="AS78" s="2" t="str">
        <f>IF(AR78="","",IF(ISNUMBER(MATCH(AR78,$AR$5:AR77,0)),MATCH(AR78,$AR$5:AR77,0)-1,""))</f>
        <v/>
      </c>
      <c r="AT78" s="2" t="str">
        <f t="shared" si="76"/>
        <v/>
      </c>
      <c r="AU78" s="2" t="str">
        <f t="shared" si="77"/>
        <v/>
      </c>
      <c r="AW78" s="2" t="str">
        <f t="shared" si="78"/>
        <v/>
      </c>
      <c r="AX78" s="2" t="str">
        <f>TRIM(SUBSTITUTE(IF(AW78="","",IF(AdvancedTreemap!$G$5="Show",BC78&amp;"; ","")&amp;AY78&amp;"; "&amp;AZ78 &amp;"; "&amp;BA78&amp;"; "&amp;BB78),"; ;",""))</f>
        <v/>
      </c>
      <c r="AY78" s="2" t="str">
        <f t="shared" si="79"/>
        <v/>
      </c>
      <c r="AZ78" s="2" t="str">
        <f t="shared" si="80"/>
        <v/>
      </c>
      <c r="BA78" s="2" t="str">
        <f t="shared" si="81"/>
        <v/>
      </c>
      <c r="BB78" s="2" t="str">
        <f t="shared" si="82"/>
        <v/>
      </c>
      <c r="BC78" s="2" t="str">
        <f t="shared" si="83"/>
        <v/>
      </c>
      <c r="BD78" s="45"/>
      <c r="BF78" s="44" t="str">
        <f t="shared" si="84"/>
        <v/>
      </c>
      <c r="BG78" s="44" t="str">
        <f t="shared" si="85"/>
        <v/>
      </c>
      <c r="BH78" s="44" t="str">
        <f t="shared" si="44"/>
        <v/>
      </c>
      <c r="BI78" s="44" t="str">
        <f t="shared" si="45"/>
        <v/>
      </c>
      <c r="BJ78" s="44" t="str">
        <f t="shared" si="46"/>
        <v/>
      </c>
      <c r="BK78" s="44" t="str">
        <f t="shared" si="47"/>
        <v/>
      </c>
      <c r="BL78" s="44" t="str">
        <f t="shared" si="48"/>
        <v/>
      </c>
      <c r="BM78" s="44" t="str">
        <f t="shared" si="49"/>
        <v/>
      </c>
      <c r="BN78" s="44" t="str">
        <f t="shared" si="50"/>
        <v/>
      </c>
      <c r="BO78" s="1" t="str">
        <f t="shared" si="51"/>
        <v/>
      </c>
    </row>
    <row r="79" spans="2:67" x14ac:dyDescent="0.25">
      <c r="B79" s="2">
        <v>74</v>
      </c>
      <c r="C79" s="2" t="str">
        <f>""&amp;INDEX(BasicTreemap!B$6:B$505,$B79,1)</f>
        <v/>
      </c>
      <c r="D79" s="2" t="str">
        <f>IF(AND(C79&lt;&gt;"",LEN(INDEX(BasicTreemap!C$6:C$505,$B79,1))=0),"-",""&amp;INDEX(BasicTreemap!C$6:C$505,$B79,1))</f>
        <v/>
      </c>
      <c r="E79" s="2">
        <f>IF(INDEX(BasicTreemap!D$6:D$505,$B79,1)="",1,INDEX(BasicTreemap!D$6:D$505,$B79,1))</f>
        <v>1</v>
      </c>
      <c r="F79" s="2" t="str">
        <f>IF(C79="","",IFERROR(MATCH(C79,$C$6:C79,0)+MATCH(D79,$D$6:D79,0)/1000 +B79/100000,""))</f>
        <v/>
      </c>
      <c r="G79" s="2" t="str">
        <f t="shared" si="52"/>
        <v/>
      </c>
      <c r="H79" s="2" t="str">
        <f t="shared" si="53"/>
        <v/>
      </c>
      <c r="I79" s="2" t="str">
        <f t="shared" si="54"/>
        <v/>
      </c>
      <c r="J79" s="2" t="str">
        <f t="shared" si="55"/>
        <v/>
      </c>
      <c r="K79" s="2" t="str">
        <f t="shared" si="56"/>
        <v/>
      </c>
      <c r="L79" s="2" t="str">
        <f t="shared" si="57"/>
        <v/>
      </c>
      <c r="M79" s="2" t="str">
        <f>IF(L79="","",IF(ISNUMBER(MATCH(L79,$L$5:L78,0)),MATCH(L79,$L$5:L78,0)-1,""))</f>
        <v/>
      </c>
      <c r="N79" s="2" t="str">
        <f t="shared" si="58"/>
        <v/>
      </c>
      <c r="O79" s="2" t="str">
        <f t="shared" si="59"/>
        <v/>
      </c>
      <c r="Q79" s="2" t="str">
        <f t="shared" si="60"/>
        <v/>
      </c>
      <c r="R79" s="2" t="str">
        <f t="shared" si="61"/>
        <v/>
      </c>
      <c r="S79" s="2" t="str">
        <f t="shared" si="62"/>
        <v/>
      </c>
      <c r="T79" s="45"/>
      <c r="U79" s="2"/>
      <c r="V79" s="2"/>
      <c r="W79" s="2" t="str">
        <f t="shared" si="63"/>
        <v/>
      </c>
      <c r="X79" s="2" t="str">
        <f t="shared" si="64"/>
        <v/>
      </c>
      <c r="Y79" s="2" t="str">
        <f t="shared" si="65"/>
        <v/>
      </c>
      <c r="Z79" s="2" t="str">
        <f t="shared" si="66"/>
        <v/>
      </c>
      <c r="AC79" s="1" t="str">
        <f>""&amp;INDEX(AdvancedTreemap!$B$7:$B$506,$B79,1)</f>
        <v/>
      </c>
      <c r="AD79" s="1" t="str">
        <f>IF(AD$4="","",IF(AND(LEN(INDEX(AdvancedTreemap!$C$7:$F$506,$B79,AD$4))=0,INDEX($AD$3:$AG$3,1,AD$4)&gt;0),"-",""&amp;INDEX(AdvancedTreemap!$C$7:$F$506,$B79,AD$4)))</f>
        <v>-</v>
      </c>
      <c r="AE79" s="1" t="str">
        <f>IF(AE$4="","",IF(AND(LEN(INDEX(AdvancedTreemap!$C$7:$F$506,$B79,AE$4))=0,INDEX($AD$3:$AG$3,1,AE$4)&gt;0),"-",""&amp;INDEX(AdvancedTreemap!$C$7:$F$506,$B79,AE$4)))</f>
        <v>-</v>
      </c>
      <c r="AF79" s="1" t="str">
        <f>IF(AF$4="","",IF(AND(LEN(INDEX(AdvancedTreemap!$C$7:$F$506,$B79,AF$4))=0,INDEX($AD$3:$AG$3,1,AF$4)&gt;0),"-",""&amp;INDEX(AdvancedTreemap!$C$7:$F$506,$B79,AF$4)))</f>
        <v/>
      </c>
      <c r="AG79" s="1" t="str">
        <f>IF(AG$4="","",IF(AND(LEN(INDEX(AdvancedTreemap!$C$7:$F$506,$B79,AG$4))=0,INDEX($AD$3:$AG$3,1,AG$4)&gt;0),"-",""&amp;INDEX(AdvancedTreemap!$C$7:$F$506,$B79,AG$4)))</f>
        <v/>
      </c>
      <c r="AH79" s="1">
        <f>IF(INDEX(AdvancedTreemap!G$7:G$506,$B79,1)="",1,INDEX(AdvancedTreemap!G$7:G$506,$B79,1))</f>
        <v>1</v>
      </c>
      <c r="AI79" s="2" t="str">
        <f>IF(AC79="","",IFERROR(MATCH(AC79,$AC$6:AC79,0)+MATCH(AD79,$AD$6:AD79,0)/1000 +MATCH(AE79,$AE$6:AE79,0)/1000000+MATCH(AF79,$AF$6:AF79,0)/100000000+MATCH(AG79,$AG$6:AG79,0)/100000000+B79/100000000000,""))</f>
        <v/>
      </c>
      <c r="AJ79" s="2" t="str">
        <f t="shared" si="67"/>
        <v/>
      </c>
      <c r="AK79" s="2" t="str">
        <f t="shared" si="68"/>
        <v/>
      </c>
      <c r="AL79" s="2" t="str">
        <f t="shared" si="69"/>
        <v/>
      </c>
      <c r="AM79" s="2" t="str">
        <f t="shared" si="70"/>
        <v/>
      </c>
      <c r="AN79" s="2" t="str">
        <f t="shared" si="71"/>
        <v/>
      </c>
      <c r="AO79" s="2" t="str">
        <f t="shared" si="72"/>
        <v/>
      </c>
      <c r="AP79" s="2" t="str">
        <f t="shared" si="73"/>
        <v/>
      </c>
      <c r="AQ79" s="2" t="str">
        <f t="shared" si="74"/>
        <v/>
      </c>
      <c r="AR79" s="2" t="str">
        <f t="shared" si="75"/>
        <v/>
      </c>
      <c r="AS79" s="2" t="str">
        <f>IF(AR79="","",IF(ISNUMBER(MATCH(AR79,$AR$5:AR78,0)),MATCH(AR79,$AR$5:AR78,0)-1,""))</f>
        <v/>
      </c>
      <c r="AT79" s="2" t="str">
        <f t="shared" si="76"/>
        <v/>
      </c>
      <c r="AU79" s="2" t="str">
        <f t="shared" si="77"/>
        <v/>
      </c>
      <c r="AW79" s="2" t="str">
        <f t="shared" si="78"/>
        <v/>
      </c>
      <c r="AX79" s="2" t="str">
        <f>TRIM(SUBSTITUTE(IF(AW79="","",IF(AdvancedTreemap!$G$5="Show",BC79&amp;"; ","")&amp;AY79&amp;"; "&amp;AZ79 &amp;"; "&amp;BA79&amp;"; "&amp;BB79),"; ;",""))</f>
        <v/>
      </c>
      <c r="AY79" s="2" t="str">
        <f t="shared" si="79"/>
        <v/>
      </c>
      <c r="AZ79" s="2" t="str">
        <f t="shared" si="80"/>
        <v/>
      </c>
      <c r="BA79" s="2" t="str">
        <f t="shared" si="81"/>
        <v/>
      </c>
      <c r="BB79" s="2" t="str">
        <f t="shared" si="82"/>
        <v/>
      </c>
      <c r="BC79" s="2" t="str">
        <f t="shared" si="83"/>
        <v/>
      </c>
      <c r="BD79" s="45"/>
      <c r="BF79" s="44" t="str">
        <f t="shared" si="84"/>
        <v/>
      </c>
      <c r="BG79" s="44" t="str">
        <f t="shared" si="85"/>
        <v/>
      </c>
      <c r="BH79" s="44" t="str">
        <f t="shared" si="44"/>
        <v/>
      </c>
      <c r="BI79" s="44" t="str">
        <f t="shared" si="45"/>
        <v/>
      </c>
      <c r="BJ79" s="44" t="str">
        <f t="shared" si="46"/>
        <v/>
      </c>
      <c r="BK79" s="44" t="str">
        <f t="shared" si="47"/>
        <v/>
      </c>
      <c r="BL79" s="44" t="str">
        <f t="shared" si="48"/>
        <v/>
      </c>
      <c r="BM79" s="44" t="str">
        <f t="shared" si="49"/>
        <v/>
      </c>
      <c r="BN79" s="44" t="str">
        <f t="shared" si="50"/>
        <v/>
      </c>
      <c r="BO79" s="1" t="str">
        <f t="shared" si="51"/>
        <v/>
      </c>
    </row>
    <row r="80" spans="2:67" x14ac:dyDescent="0.25">
      <c r="B80" s="2">
        <v>75</v>
      </c>
      <c r="C80" s="2" t="str">
        <f>""&amp;INDEX(BasicTreemap!B$6:B$505,$B80,1)</f>
        <v/>
      </c>
      <c r="D80" s="2" t="str">
        <f>IF(AND(C80&lt;&gt;"",LEN(INDEX(BasicTreemap!C$6:C$505,$B80,1))=0),"-",""&amp;INDEX(BasicTreemap!C$6:C$505,$B80,1))</f>
        <v/>
      </c>
      <c r="E80" s="2">
        <f>IF(INDEX(BasicTreemap!D$6:D$505,$B80,1)="",1,INDEX(BasicTreemap!D$6:D$505,$B80,1))</f>
        <v>1</v>
      </c>
      <c r="F80" s="2" t="str">
        <f>IF(C80="","",IFERROR(MATCH(C80,$C$6:C80,0)+MATCH(D80,$D$6:D80,0)/1000 +B80/100000,""))</f>
        <v/>
      </c>
      <c r="G80" s="2" t="str">
        <f t="shared" si="52"/>
        <v/>
      </c>
      <c r="H80" s="2" t="str">
        <f t="shared" si="53"/>
        <v/>
      </c>
      <c r="I80" s="2" t="str">
        <f t="shared" si="54"/>
        <v/>
      </c>
      <c r="J80" s="2" t="str">
        <f t="shared" si="55"/>
        <v/>
      </c>
      <c r="K80" s="2" t="str">
        <f t="shared" si="56"/>
        <v/>
      </c>
      <c r="L80" s="2" t="str">
        <f t="shared" si="57"/>
        <v/>
      </c>
      <c r="M80" s="2" t="str">
        <f>IF(L80="","",IF(ISNUMBER(MATCH(L80,$L$5:L79,0)),MATCH(L80,$L$5:L79,0)-1,""))</f>
        <v/>
      </c>
      <c r="N80" s="2" t="str">
        <f t="shared" si="58"/>
        <v/>
      </c>
      <c r="O80" s="2" t="str">
        <f t="shared" si="59"/>
        <v/>
      </c>
      <c r="Q80" s="2" t="str">
        <f t="shared" si="60"/>
        <v/>
      </c>
      <c r="R80" s="2" t="str">
        <f t="shared" si="61"/>
        <v/>
      </c>
      <c r="S80" s="2" t="str">
        <f t="shared" si="62"/>
        <v/>
      </c>
      <c r="T80" s="45"/>
      <c r="U80" s="2"/>
      <c r="V80" s="2"/>
      <c r="W80" s="2" t="str">
        <f t="shared" si="63"/>
        <v/>
      </c>
      <c r="X80" s="2" t="str">
        <f t="shared" si="64"/>
        <v/>
      </c>
      <c r="Y80" s="2" t="str">
        <f t="shared" si="65"/>
        <v/>
      </c>
      <c r="Z80" s="2" t="str">
        <f t="shared" si="66"/>
        <v/>
      </c>
      <c r="AC80" s="1" t="str">
        <f>""&amp;INDEX(AdvancedTreemap!$B$7:$B$506,$B80,1)</f>
        <v/>
      </c>
      <c r="AD80" s="1" t="str">
        <f>IF(AD$4="","",IF(AND(LEN(INDEX(AdvancedTreemap!$C$7:$F$506,$B80,AD$4))=0,INDEX($AD$3:$AG$3,1,AD$4)&gt;0),"-",""&amp;INDEX(AdvancedTreemap!$C$7:$F$506,$B80,AD$4)))</f>
        <v>-</v>
      </c>
      <c r="AE80" s="1" t="str">
        <f>IF(AE$4="","",IF(AND(LEN(INDEX(AdvancedTreemap!$C$7:$F$506,$B80,AE$4))=0,INDEX($AD$3:$AG$3,1,AE$4)&gt;0),"-",""&amp;INDEX(AdvancedTreemap!$C$7:$F$506,$B80,AE$4)))</f>
        <v>-</v>
      </c>
      <c r="AF80" s="1" t="str">
        <f>IF(AF$4="","",IF(AND(LEN(INDEX(AdvancedTreemap!$C$7:$F$506,$B80,AF$4))=0,INDEX($AD$3:$AG$3,1,AF$4)&gt;0),"-",""&amp;INDEX(AdvancedTreemap!$C$7:$F$506,$B80,AF$4)))</f>
        <v/>
      </c>
      <c r="AG80" s="1" t="str">
        <f>IF(AG$4="","",IF(AND(LEN(INDEX(AdvancedTreemap!$C$7:$F$506,$B80,AG$4))=0,INDEX($AD$3:$AG$3,1,AG$4)&gt;0),"-",""&amp;INDEX(AdvancedTreemap!$C$7:$F$506,$B80,AG$4)))</f>
        <v/>
      </c>
      <c r="AH80" s="1">
        <f>IF(INDEX(AdvancedTreemap!G$7:G$506,$B80,1)="",1,INDEX(AdvancedTreemap!G$7:G$506,$B80,1))</f>
        <v>1</v>
      </c>
      <c r="AI80" s="2" t="str">
        <f>IF(AC80="","",IFERROR(MATCH(AC80,$AC$6:AC80,0)+MATCH(AD80,$AD$6:AD80,0)/1000 +MATCH(AE80,$AE$6:AE80,0)/1000000+MATCH(AF80,$AF$6:AF80,0)/100000000+MATCH(AG80,$AG$6:AG80,0)/100000000+B80/100000000000,""))</f>
        <v/>
      </c>
      <c r="AJ80" s="2" t="str">
        <f t="shared" si="67"/>
        <v/>
      </c>
      <c r="AK80" s="2" t="str">
        <f t="shared" si="68"/>
        <v/>
      </c>
      <c r="AL80" s="2" t="str">
        <f t="shared" si="69"/>
        <v/>
      </c>
      <c r="AM80" s="2" t="str">
        <f t="shared" si="70"/>
        <v/>
      </c>
      <c r="AN80" s="2" t="str">
        <f t="shared" si="71"/>
        <v/>
      </c>
      <c r="AO80" s="2" t="str">
        <f t="shared" si="72"/>
        <v/>
      </c>
      <c r="AP80" s="2" t="str">
        <f t="shared" si="73"/>
        <v/>
      </c>
      <c r="AQ80" s="2" t="str">
        <f t="shared" si="74"/>
        <v/>
      </c>
      <c r="AR80" s="2" t="str">
        <f t="shared" si="75"/>
        <v/>
      </c>
      <c r="AS80" s="2" t="str">
        <f>IF(AR80="","",IF(ISNUMBER(MATCH(AR80,$AR$5:AR79,0)),MATCH(AR80,$AR$5:AR79,0)-1,""))</f>
        <v/>
      </c>
      <c r="AT80" s="2" t="str">
        <f t="shared" si="76"/>
        <v/>
      </c>
      <c r="AU80" s="2" t="str">
        <f t="shared" si="77"/>
        <v/>
      </c>
      <c r="AW80" s="2" t="str">
        <f t="shared" si="78"/>
        <v/>
      </c>
      <c r="AX80" s="2" t="str">
        <f>TRIM(SUBSTITUTE(IF(AW80="","",IF(AdvancedTreemap!$G$5="Show",BC80&amp;"; ","")&amp;AY80&amp;"; "&amp;AZ80 &amp;"; "&amp;BA80&amp;"; "&amp;BB80),"; ;",""))</f>
        <v/>
      </c>
      <c r="AY80" s="2" t="str">
        <f t="shared" si="79"/>
        <v/>
      </c>
      <c r="AZ80" s="2" t="str">
        <f t="shared" si="80"/>
        <v/>
      </c>
      <c r="BA80" s="2" t="str">
        <f t="shared" si="81"/>
        <v/>
      </c>
      <c r="BB80" s="2" t="str">
        <f t="shared" si="82"/>
        <v/>
      </c>
      <c r="BC80" s="2" t="str">
        <f t="shared" si="83"/>
        <v/>
      </c>
      <c r="BD80" s="45"/>
      <c r="BF80" s="44" t="str">
        <f t="shared" si="84"/>
        <v/>
      </c>
      <c r="BG80" s="44" t="str">
        <f t="shared" si="85"/>
        <v/>
      </c>
      <c r="BH80" s="44" t="str">
        <f t="shared" si="44"/>
        <v/>
      </c>
      <c r="BI80" s="44" t="str">
        <f t="shared" si="45"/>
        <v/>
      </c>
      <c r="BJ80" s="44" t="str">
        <f t="shared" si="46"/>
        <v/>
      </c>
      <c r="BK80" s="44" t="str">
        <f t="shared" si="47"/>
        <v/>
      </c>
      <c r="BL80" s="44" t="str">
        <f t="shared" si="48"/>
        <v/>
      </c>
      <c r="BM80" s="44" t="str">
        <f t="shared" si="49"/>
        <v/>
      </c>
      <c r="BN80" s="44" t="str">
        <f t="shared" si="50"/>
        <v/>
      </c>
      <c r="BO80" s="1" t="str">
        <f t="shared" si="51"/>
        <v/>
      </c>
    </row>
    <row r="81" spans="2:67" x14ac:dyDescent="0.25">
      <c r="B81" s="2">
        <v>76</v>
      </c>
      <c r="C81" s="2" t="str">
        <f>""&amp;INDEX(BasicTreemap!B$6:B$505,$B81,1)</f>
        <v/>
      </c>
      <c r="D81" s="2" t="str">
        <f>IF(AND(C81&lt;&gt;"",LEN(INDEX(BasicTreemap!C$6:C$505,$B81,1))=0),"-",""&amp;INDEX(BasicTreemap!C$6:C$505,$B81,1))</f>
        <v/>
      </c>
      <c r="E81" s="2">
        <f>IF(INDEX(BasicTreemap!D$6:D$505,$B81,1)="",1,INDEX(BasicTreemap!D$6:D$505,$B81,1))</f>
        <v>1</v>
      </c>
      <c r="F81" s="2" t="str">
        <f>IF(C81="","",IFERROR(MATCH(C81,$C$6:C81,0)+MATCH(D81,$D$6:D81,0)/1000 +B81/100000,""))</f>
        <v/>
      </c>
      <c r="G81" s="2" t="str">
        <f t="shared" si="52"/>
        <v/>
      </c>
      <c r="H81" s="2" t="str">
        <f t="shared" si="53"/>
        <v/>
      </c>
      <c r="I81" s="2" t="str">
        <f t="shared" si="54"/>
        <v/>
      </c>
      <c r="J81" s="2" t="str">
        <f t="shared" si="55"/>
        <v/>
      </c>
      <c r="K81" s="2" t="str">
        <f t="shared" si="56"/>
        <v/>
      </c>
      <c r="L81" s="2" t="str">
        <f t="shared" si="57"/>
        <v/>
      </c>
      <c r="M81" s="2" t="str">
        <f>IF(L81="","",IF(ISNUMBER(MATCH(L81,$L$5:L80,0)),MATCH(L81,$L$5:L80,0)-1,""))</f>
        <v/>
      </c>
      <c r="N81" s="2" t="str">
        <f t="shared" si="58"/>
        <v/>
      </c>
      <c r="O81" s="2" t="str">
        <f t="shared" si="59"/>
        <v/>
      </c>
      <c r="Q81" s="2" t="str">
        <f t="shared" si="60"/>
        <v/>
      </c>
      <c r="R81" s="2" t="str">
        <f t="shared" si="61"/>
        <v/>
      </c>
      <c r="S81" s="2" t="str">
        <f t="shared" si="62"/>
        <v/>
      </c>
      <c r="T81" s="45"/>
      <c r="U81" s="2"/>
      <c r="V81" s="2"/>
      <c r="W81" s="2" t="str">
        <f t="shared" si="63"/>
        <v/>
      </c>
      <c r="X81" s="2" t="str">
        <f t="shared" si="64"/>
        <v/>
      </c>
      <c r="Y81" s="2" t="str">
        <f t="shared" si="65"/>
        <v/>
      </c>
      <c r="Z81" s="2" t="str">
        <f t="shared" si="66"/>
        <v/>
      </c>
      <c r="AC81" s="1" t="str">
        <f>""&amp;INDEX(AdvancedTreemap!$B$7:$B$506,$B81,1)</f>
        <v/>
      </c>
      <c r="AD81" s="1" t="str">
        <f>IF(AD$4="","",IF(AND(LEN(INDEX(AdvancedTreemap!$C$7:$F$506,$B81,AD$4))=0,INDEX($AD$3:$AG$3,1,AD$4)&gt;0),"-",""&amp;INDEX(AdvancedTreemap!$C$7:$F$506,$B81,AD$4)))</f>
        <v>-</v>
      </c>
      <c r="AE81" s="1" t="str">
        <f>IF(AE$4="","",IF(AND(LEN(INDEX(AdvancedTreemap!$C$7:$F$506,$B81,AE$4))=0,INDEX($AD$3:$AG$3,1,AE$4)&gt;0),"-",""&amp;INDEX(AdvancedTreemap!$C$7:$F$506,$B81,AE$4)))</f>
        <v>-</v>
      </c>
      <c r="AF81" s="1" t="str">
        <f>IF(AF$4="","",IF(AND(LEN(INDEX(AdvancedTreemap!$C$7:$F$506,$B81,AF$4))=0,INDEX($AD$3:$AG$3,1,AF$4)&gt;0),"-",""&amp;INDEX(AdvancedTreemap!$C$7:$F$506,$B81,AF$4)))</f>
        <v/>
      </c>
      <c r="AG81" s="1" t="str">
        <f>IF(AG$4="","",IF(AND(LEN(INDEX(AdvancedTreemap!$C$7:$F$506,$B81,AG$4))=0,INDEX($AD$3:$AG$3,1,AG$4)&gt;0),"-",""&amp;INDEX(AdvancedTreemap!$C$7:$F$506,$B81,AG$4)))</f>
        <v/>
      </c>
      <c r="AH81" s="1">
        <f>IF(INDEX(AdvancedTreemap!G$7:G$506,$B81,1)="",1,INDEX(AdvancedTreemap!G$7:G$506,$B81,1))</f>
        <v>1</v>
      </c>
      <c r="AI81" s="2" t="str">
        <f>IF(AC81="","",IFERROR(MATCH(AC81,$AC$6:AC81,0)+MATCH(AD81,$AD$6:AD81,0)/1000 +MATCH(AE81,$AE$6:AE81,0)/1000000+MATCH(AF81,$AF$6:AF81,0)/100000000+MATCH(AG81,$AG$6:AG81,0)/100000000+B81/100000000000,""))</f>
        <v/>
      </c>
      <c r="AJ81" s="2" t="str">
        <f t="shared" si="67"/>
        <v/>
      </c>
      <c r="AK81" s="2" t="str">
        <f t="shared" si="68"/>
        <v/>
      </c>
      <c r="AL81" s="2" t="str">
        <f t="shared" si="69"/>
        <v/>
      </c>
      <c r="AM81" s="2" t="str">
        <f t="shared" si="70"/>
        <v/>
      </c>
      <c r="AN81" s="2" t="str">
        <f t="shared" si="71"/>
        <v/>
      </c>
      <c r="AO81" s="2" t="str">
        <f t="shared" si="72"/>
        <v/>
      </c>
      <c r="AP81" s="2" t="str">
        <f t="shared" si="73"/>
        <v/>
      </c>
      <c r="AQ81" s="2" t="str">
        <f t="shared" si="74"/>
        <v/>
      </c>
      <c r="AR81" s="2" t="str">
        <f t="shared" si="75"/>
        <v/>
      </c>
      <c r="AS81" s="2" t="str">
        <f>IF(AR81="","",IF(ISNUMBER(MATCH(AR81,$AR$5:AR80,0)),MATCH(AR81,$AR$5:AR80,0)-1,""))</f>
        <v/>
      </c>
      <c r="AT81" s="2" t="str">
        <f t="shared" si="76"/>
        <v/>
      </c>
      <c r="AU81" s="2" t="str">
        <f t="shared" si="77"/>
        <v/>
      </c>
      <c r="AW81" s="2" t="str">
        <f t="shared" si="78"/>
        <v/>
      </c>
      <c r="AX81" s="2" t="str">
        <f>TRIM(SUBSTITUTE(IF(AW81="","",IF(AdvancedTreemap!$G$5="Show",BC81&amp;"; ","")&amp;AY81&amp;"; "&amp;AZ81 &amp;"; "&amp;BA81&amp;"; "&amp;BB81),"; ;",""))</f>
        <v/>
      </c>
      <c r="AY81" s="2" t="str">
        <f t="shared" si="79"/>
        <v/>
      </c>
      <c r="AZ81" s="2" t="str">
        <f t="shared" si="80"/>
        <v/>
      </c>
      <c r="BA81" s="2" t="str">
        <f t="shared" si="81"/>
        <v/>
      </c>
      <c r="BB81" s="2" t="str">
        <f t="shared" si="82"/>
        <v/>
      </c>
      <c r="BC81" s="2" t="str">
        <f t="shared" si="83"/>
        <v/>
      </c>
      <c r="BD81" s="45"/>
      <c r="BF81" s="44" t="str">
        <f t="shared" si="84"/>
        <v/>
      </c>
      <c r="BG81" s="44" t="str">
        <f t="shared" si="85"/>
        <v/>
      </c>
      <c r="BH81" s="44" t="str">
        <f t="shared" si="44"/>
        <v/>
      </c>
      <c r="BI81" s="44" t="str">
        <f t="shared" si="45"/>
        <v/>
      </c>
      <c r="BJ81" s="44" t="str">
        <f t="shared" si="46"/>
        <v/>
      </c>
      <c r="BK81" s="44" t="str">
        <f t="shared" si="47"/>
        <v/>
      </c>
      <c r="BL81" s="44" t="str">
        <f t="shared" si="48"/>
        <v/>
      </c>
      <c r="BM81" s="44" t="str">
        <f t="shared" si="49"/>
        <v/>
      </c>
      <c r="BN81" s="44" t="str">
        <f t="shared" si="50"/>
        <v/>
      </c>
      <c r="BO81" s="1" t="str">
        <f t="shared" si="51"/>
        <v/>
      </c>
    </row>
    <row r="82" spans="2:67" x14ac:dyDescent="0.25">
      <c r="B82" s="2">
        <v>77</v>
      </c>
      <c r="C82" s="2" t="str">
        <f>""&amp;INDEX(BasicTreemap!B$6:B$505,$B82,1)</f>
        <v/>
      </c>
      <c r="D82" s="2" t="str">
        <f>IF(AND(C82&lt;&gt;"",LEN(INDEX(BasicTreemap!C$6:C$505,$B82,1))=0),"-",""&amp;INDEX(BasicTreemap!C$6:C$505,$B82,1))</f>
        <v/>
      </c>
      <c r="E82" s="2">
        <f>IF(INDEX(BasicTreemap!D$6:D$505,$B82,1)="",1,INDEX(BasicTreemap!D$6:D$505,$B82,1))</f>
        <v>1</v>
      </c>
      <c r="F82" s="2" t="str">
        <f>IF(C82="","",IFERROR(MATCH(C82,$C$6:C82,0)+MATCH(D82,$D$6:D82,0)/1000 +B82/100000,""))</f>
        <v/>
      </c>
      <c r="G82" s="2" t="str">
        <f t="shared" si="52"/>
        <v/>
      </c>
      <c r="H82" s="2" t="str">
        <f t="shared" si="53"/>
        <v/>
      </c>
      <c r="I82" s="2" t="str">
        <f t="shared" si="54"/>
        <v/>
      </c>
      <c r="J82" s="2" t="str">
        <f t="shared" si="55"/>
        <v/>
      </c>
      <c r="K82" s="2" t="str">
        <f t="shared" si="56"/>
        <v/>
      </c>
      <c r="L82" s="2" t="str">
        <f t="shared" si="57"/>
        <v/>
      </c>
      <c r="M82" s="2" t="str">
        <f>IF(L82="","",IF(ISNUMBER(MATCH(L82,$L$5:L81,0)),MATCH(L82,$L$5:L81,0)-1,""))</f>
        <v/>
      </c>
      <c r="N82" s="2" t="str">
        <f t="shared" si="58"/>
        <v/>
      </c>
      <c r="O82" s="2" t="str">
        <f t="shared" si="59"/>
        <v/>
      </c>
      <c r="Q82" s="2" t="str">
        <f t="shared" si="60"/>
        <v/>
      </c>
      <c r="R82" s="2" t="str">
        <f t="shared" si="61"/>
        <v/>
      </c>
      <c r="S82" s="2" t="str">
        <f t="shared" si="62"/>
        <v/>
      </c>
      <c r="T82" s="45"/>
      <c r="U82" s="2"/>
      <c r="V82" s="2"/>
      <c r="W82" s="2" t="str">
        <f t="shared" si="63"/>
        <v/>
      </c>
      <c r="X82" s="2" t="str">
        <f t="shared" si="64"/>
        <v/>
      </c>
      <c r="Y82" s="2" t="str">
        <f t="shared" si="65"/>
        <v/>
      </c>
      <c r="Z82" s="2" t="str">
        <f t="shared" si="66"/>
        <v/>
      </c>
      <c r="AC82" s="1" t="str">
        <f>""&amp;INDEX(AdvancedTreemap!$B$7:$B$506,$B82,1)</f>
        <v/>
      </c>
      <c r="AD82" s="1" t="str">
        <f>IF(AD$4="","",IF(AND(LEN(INDEX(AdvancedTreemap!$C$7:$F$506,$B82,AD$4))=0,INDEX($AD$3:$AG$3,1,AD$4)&gt;0),"-",""&amp;INDEX(AdvancedTreemap!$C$7:$F$506,$B82,AD$4)))</f>
        <v>-</v>
      </c>
      <c r="AE82" s="1" t="str">
        <f>IF(AE$4="","",IF(AND(LEN(INDEX(AdvancedTreemap!$C$7:$F$506,$B82,AE$4))=0,INDEX($AD$3:$AG$3,1,AE$4)&gt;0),"-",""&amp;INDEX(AdvancedTreemap!$C$7:$F$506,$B82,AE$4)))</f>
        <v>-</v>
      </c>
      <c r="AF82" s="1" t="str">
        <f>IF(AF$4="","",IF(AND(LEN(INDEX(AdvancedTreemap!$C$7:$F$506,$B82,AF$4))=0,INDEX($AD$3:$AG$3,1,AF$4)&gt;0),"-",""&amp;INDEX(AdvancedTreemap!$C$7:$F$506,$B82,AF$4)))</f>
        <v/>
      </c>
      <c r="AG82" s="1" t="str">
        <f>IF(AG$4="","",IF(AND(LEN(INDEX(AdvancedTreemap!$C$7:$F$506,$B82,AG$4))=0,INDEX($AD$3:$AG$3,1,AG$4)&gt;0),"-",""&amp;INDEX(AdvancedTreemap!$C$7:$F$506,$B82,AG$4)))</f>
        <v/>
      </c>
      <c r="AH82" s="1">
        <f>IF(INDEX(AdvancedTreemap!G$7:G$506,$B82,1)="",1,INDEX(AdvancedTreemap!G$7:G$506,$B82,1))</f>
        <v>1</v>
      </c>
      <c r="AI82" s="2" t="str">
        <f>IF(AC82="","",IFERROR(MATCH(AC82,$AC$6:AC82,0)+MATCH(AD82,$AD$6:AD82,0)/1000 +MATCH(AE82,$AE$6:AE82,0)/1000000+MATCH(AF82,$AF$6:AF82,0)/100000000+MATCH(AG82,$AG$6:AG82,0)/100000000+B82/100000000000,""))</f>
        <v/>
      </c>
      <c r="AJ82" s="2" t="str">
        <f t="shared" si="67"/>
        <v/>
      </c>
      <c r="AK82" s="2" t="str">
        <f t="shared" si="68"/>
        <v/>
      </c>
      <c r="AL82" s="2" t="str">
        <f t="shared" si="69"/>
        <v/>
      </c>
      <c r="AM82" s="2" t="str">
        <f t="shared" si="70"/>
        <v/>
      </c>
      <c r="AN82" s="2" t="str">
        <f t="shared" si="71"/>
        <v/>
      </c>
      <c r="AO82" s="2" t="str">
        <f t="shared" si="72"/>
        <v/>
      </c>
      <c r="AP82" s="2" t="str">
        <f t="shared" si="73"/>
        <v/>
      </c>
      <c r="AQ82" s="2" t="str">
        <f t="shared" si="74"/>
        <v/>
      </c>
      <c r="AR82" s="2" t="str">
        <f t="shared" si="75"/>
        <v/>
      </c>
      <c r="AS82" s="2" t="str">
        <f>IF(AR82="","",IF(ISNUMBER(MATCH(AR82,$AR$5:AR81,0)),MATCH(AR82,$AR$5:AR81,0)-1,""))</f>
        <v/>
      </c>
      <c r="AT82" s="2" t="str">
        <f t="shared" si="76"/>
        <v/>
      </c>
      <c r="AU82" s="2" t="str">
        <f t="shared" si="77"/>
        <v/>
      </c>
      <c r="AW82" s="2" t="str">
        <f t="shared" si="78"/>
        <v/>
      </c>
      <c r="AX82" s="2" t="str">
        <f>TRIM(SUBSTITUTE(IF(AW82="","",IF(AdvancedTreemap!$G$5="Show",BC82&amp;"; ","")&amp;AY82&amp;"; "&amp;AZ82 &amp;"; "&amp;BA82&amp;"; "&amp;BB82),"; ;",""))</f>
        <v/>
      </c>
      <c r="AY82" s="2" t="str">
        <f t="shared" si="79"/>
        <v/>
      </c>
      <c r="AZ82" s="2" t="str">
        <f t="shared" si="80"/>
        <v/>
      </c>
      <c r="BA82" s="2" t="str">
        <f t="shared" si="81"/>
        <v/>
      </c>
      <c r="BB82" s="2" t="str">
        <f t="shared" si="82"/>
        <v/>
      </c>
      <c r="BC82" s="2" t="str">
        <f t="shared" si="83"/>
        <v/>
      </c>
      <c r="BD82" s="45"/>
      <c r="BF82" s="44" t="str">
        <f t="shared" si="84"/>
        <v/>
      </c>
      <c r="BG82" s="44" t="str">
        <f t="shared" si="85"/>
        <v/>
      </c>
      <c r="BH82" s="44" t="str">
        <f t="shared" si="44"/>
        <v/>
      </c>
      <c r="BI82" s="44" t="str">
        <f t="shared" si="45"/>
        <v/>
      </c>
      <c r="BJ82" s="44" t="str">
        <f t="shared" si="46"/>
        <v/>
      </c>
      <c r="BK82" s="44" t="str">
        <f t="shared" si="47"/>
        <v/>
      </c>
      <c r="BL82" s="44" t="str">
        <f t="shared" si="48"/>
        <v/>
      </c>
      <c r="BM82" s="44" t="str">
        <f t="shared" si="49"/>
        <v/>
      </c>
      <c r="BN82" s="44" t="str">
        <f t="shared" si="50"/>
        <v/>
      </c>
      <c r="BO82" s="1" t="str">
        <f t="shared" si="51"/>
        <v/>
      </c>
    </row>
    <row r="83" spans="2:67" x14ac:dyDescent="0.25">
      <c r="B83" s="2">
        <v>78</v>
      </c>
      <c r="C83" s="2" t="str">
        <f>""&amp;INDEX(BasicTreemap!B$6:B$505,$B83,1)</f>
        <v/>
      </c>
      <c r="D83" s="2" t="str">
        <f>IF(AND(C83&lt;&gt;"",LEN(INDEX(BasicTreemap!C$6:C$505,$B83,1))=0),"-",""&amp;INDEX(BasicTreemap!C$6:C$505,$B83,1))</f>
        <v/>
      </c>
      <c r="E83" s="2">
        <f>IF(INDEX(BasicTreemap!D$6:D$505,$B83,1)="",1,INDEX(BasicTreemap!D$6:D$505,$B83,1))</f>
        <v>1</v>
      </c>
      <c r="F83" s="2" t="str">
        <f>IF(C83="","",IFERROR(MATCH(C83,$C$6:C83,0)+MATCH(D83,$D$6:D83,0)/1000 +B83/100000,""))</f>
        <v/>
      </c>
      <c r="G83" s="2" t="str">
        <f t="shared" si="52"/>
        <v/>
      </c>
      <c r="H83" s="2" t="str">
        <f t="shared" si="53"/>
        <v/>
      </c>
      <c r="I83" s="2" t="str">
        <f t="shared" si="54"/>
        <v/>
      </c>
      <c r="J83" s="2" t="str">
        <f t="shared" si="55"/>
        <v/>
      </c>
      <c r="K83" s="2" t="str">
        <f t="shared" si="56"/>
        <v/>
      </c>
      <c r="L83" s="2" t="str">
        <f t="shared" si="57"/>
        <v/>
      </c>
      <c r="M83" s="2" t="str">
        <f>IF(L83="","",IF(ISNUMBER(MATCH(L83,$L$5:L82,0)),MATCH(L83,$L$5:L82,0)-1,""))</f>
        <v/>
      </c>
      <c r="N83" s="2" t="str">
        <f t="shared" si="58"/>
        <v/>
      </c>
      <c r="O83" s="2" t="str">
        <f t="shared" si="59"/>
        <v/>
      </c>
      <c r="Q83" s="2" t="str">
        <f t="shared" si="60"/>
        <v/>
      </c>
      <c r="R83" s="2" t="str">
        <f t="shared" si="61"/>
        <v/>
      </c>
      <c r="S83" s="2" t="str">
        <f t="shared" si="62"/>
        <v/>
      </c>
      <c r="T83" s="45"/>
      <c r="U83" s="2"/>
      <c r="V83" s="2"/>
      <c r="W83" s="2" t="str">
        <f t="shared" si="63"/>
        <v/>
      </c>
      <c r="X83" s="2" t="str">
        <f t="shared" si="64"/>
        <v/>
      </c>
      <c r="Y83" s="2" t="str">
        <f t="shared" si="65"/>
        <v/>
      </c>
      <c r="Z83" s="2" t="str">
        <f t="shared" si="66"/>
        <v/>
      </c>
      <c r="AC83" s="1" t="str">
        <f>""&amp;INDEX(AdvancedTreemap!$B$7:$B$506,$B83,1)</f>
        <v/>
      </c>
      <c r="AD83" s="1" t="str">
        <f>IF(AD$4="","",IF(AND(LEN(INDEX(AdvancedTreemap!$C$7:$F$506,$B83,AD$4))=0,INDEX($AD$3:$AG$3,1,AD$4)&gt;0),"-",""&amp;INDEX(AdvancedTreemap!$C$7:$F$506,$B83,AD$4)))</f>
        <v>-</v>
      </c>
      <c r="AE83" s="1" t="str">
        <f>IF(AE$4="","",IF(AND(LEN(INDEX(AdvancedTreemap!$C$7:$F$506,$B83,AE$4))=0,INDEX($AD$3:$AG$3,1,AE$4)&gt;0),"-",""&amp;INDEX(AdvancedTreemap!$C$7:$F$506,$B83,AE$4)))</f>
        <v>-</v>
      </c>
      <c r="AF83" s="1" t="str">
        <f>IF(AF$4="","",IF(AND(LEN(INDEX(AdvancedTreemap!$C$7:$F$506,$B83,AF$4))=0,INDEX($AD$3:$AG$3,1,AF$4)&gt;0),"-",""&amp;INDEX(AdvancedTreemap!$C$7:$F$506,$B83,AF$4)))</f>
        <v/>
      </c>
      <c r="AG83" s="1" t="str">
        <f>IF(AG$4="","",IF(AND(LEN(INDEX(AdvancedTreemap!$C$7:$F$506,$B83,AG$4))=0,INDEX($AD$3:$AG$3,1,AG$4)&gt;0),"-",""&amp;INDEX(AdvancedTreemap!$C$7:$F$506,$B83,AG$4)))</f>
        <v/>
      </c>
      <c r="AH83" s="1">
        <f>IF(INDEX(AdvancedTreemap!G$7:G$506,$B83,1)="",1,INDEX(AdvancedTreemap!G$7:G$506,$B83,1))</f>
        <v>1</v>
      </c>
      <c r="AI83" s="2" t="str">
        <f>IF(AC83="","",IFERROR(MATCH(AC83,$AC$6:AC83,0)+MATCH(AD83,$AD$6:AD83,0)/1000 +MATCH(AE83,$AE$6:AE83,0)/1000000+MATCH(AF83,$AF$6:AF83,0)/100000000+MATCH(AG83,$AG$6:AG83,0)/100000000+B83/100000000000,""))</f>
        <v/>
      </c>
      <c r="AJ83" s="2" t="str">
        <f t="shared" si="67"/>
        <v/>
      </c>
      <c r="AK83" s="2" t="str">
        <f t="shared" si="68"/>
        <v/>
      </c>
      <c r="AL83" s="2" t="str">
        <f t="shared" si="69"/>
        <v/>
      </c>
      <c r="AM83" s="2" t="str">
        <f t="shared" si="70"/>
        <v/>
      </c>
      <c r="AN83" s="2" t="str">
        <f t="shared" si="71"/>
        <v/>
      </c>
      <c r="AO83" s="2" t="str">
        <f t="shared" si="72"/>
        <v/>
      </c>
      <c r="AP83" s="2" t="str">
        <f t="shared" si="73"/>
        <v/>
      </c>
      <c r="AQ83" s="2" t="str">
        <f t="shared" si="74"/>
        <v/>
      </c>
      <c r="AR83" s="2" t="str">
        <f t="shared" si="75"/>
        <v/>
      </c>
      <c r="AS83" s="2" t="str">
        <f>IF(AR83="","",IF(ISNUMBER(MATCH(AR83,$AR$5:AR82,0)),MATCH(AR83,$AR$5:AR82,0)-1,""))</f>
        <v/>
      </c>
      <c r="AT83" s="2" t="str">
        <f t="shared" si="76"/>
        <v/>
      </c>
      <c r="AU83" s="2" t="str">
        <f t="shared" si="77"/>
        <v/>
      </c>
      <c r="AW83" s="2" t="str">
        <f t="shared" si="78"/>
        <v/>
      </c>
      <c r="AX83" s="2" t="str">
        <f>TRIM(SUBSTITUTE(IF(AW83="","",IF(AdvancedTreemap!$G$5="Show",BC83&amp;"; ","")&amp;AY83&amp;"; "&amp;AZ83 &amp;"; "&amp;BA83&amp;"; "&amp;BB83),"; ;",""))</f>
        <v/>
      </c>
      <c r="AY83" s="2" t="str">
        <f t="shared" si="79"/>
        <v/>
      </c>
      <c r="AZ83" s="2" t="str">
        <f t="shared" si="80"/>
        <v/>
      </c>
      <c r="BA83" s="2" t="str">
        <f t="shared" si="81"/>
        <v/>
      </c>
      <c r="BB83" s="2" t="str">
        <f t="shared" si="82"/>
        <v/>
      </c>
      <c r="BC83" s="2" t="str">
        <f t="shared" si="83"/>
        <v/>
      </c>
      <c r="BD83" s="45"/>
      <c r="BF83" s="44" t="str">
        <f t="shared" si="84"/>
        <v/>
      </c>
      <c r="BG83" s="44" t="str">
        <f t="shared" si="85"/>
        <v/>
      </c>
      <c r="BH83" s="44" t="str">
        <f t="shared" si="44"/>
        <v/>
      </c>
      <c r="BI83" s="44" t="str">
        <f t="shared" si="45"/>
        <v/>
      </c>
      <c r="BJ83" s="44" t="str">
        <f t="shared" si="46"/>
        <v/>
      </c>
      <c r="BK83" s="44" t="str">
        <f t="shared" si="47"/>
        <v/>
      </c>
      <c r="BL83" s="44" t="str">
        <f t="shared" si="48"/>
        <v/>
      </c>
      <c r="BM83" s="44" t="str">
        <f t="shared" si="49"/>
        <v/>
      </c>
      <c r="BN83" s="44" t="str">
        <f t="shared" si="50"/>
        <v/>
      </c>
      <c r="BO83" s="1" t="str">
        <f t="shared" si="51"/>
        <v/>
      </c>
    </row>
    <row r="84" spans="2:67" x14ac:dyDescent="0.25">
      <c r="B84" s="2">
        <v>79</v>
      </c>
      <c r="C84" s="2" t="str">
        <f>""&amp;INDEX(BasicTreemap!B$6:B$505,$B84,1)</f>
        <v/>
      </c>
      <c r="D84" s="2" t="str">
        <f>IF(AND(C84&lt;&gt;"",LEN(INDEX(BasicTreemap!C$6:C$505,$B84,1))=0),"-",""&amp;INDEX(BasicTreemap!C$6:C$505,$B84,1))</f>
        <v/>
      </c>
      <c r="E84" s="2">
        <f>IF(INDEX(BasicTreemap!D$6:D$505,$B84,1)="",1,INDEX(BasicTreemap!D$6:D$505,$B84,1))</f>
        <v>1</v>
      </c>
      <c r="F84" s="2" t="str">
        <f>IF(C84="","",IFERROR(MATCH(C84,$C$6:C84,0)+MATCH(D84,$D$6:D84,0)/1000 +B84/100000,""))</f>
        <v/>
      </c>
      <c r="G84" s="2" t="str">
        <f t="shared" si="52"/>
        <v/>
      </c>
      <c r="H84" s="2" t="str">
        <f t="shared" si="53"/>
        <v/>
      </c>
      <c r="I84" s="2" t="str">
        <f t="shared" si="54"/>
        <v/>
      </c>
      <c r="J84" s="2" t="str">
        <f t="shared" si="55"/>
        <v/>
      </c>
      <c r="K84" s="2" t="str">
        <f t="shared" si="56"/>
        <v/>
      </c>
      <c r="L84" s="2" t="str">
        <f t="shared" si="57"/>
        <v/>
      </c>
      <c r="M84" s="2" t="str">
        <f>IF(L84="","",IF(ISNUMBER(MATCH(L84,$L$5:L83,0)),MATCH(L84,$L$5:L83,0)-1,""))</f>
        <v/>
      </c>
      <c r="N84" s="2" t="str">
        <f t="shared" si="58"/>
        <v/>
      </c>
      <c r="O84" s="2" t="str">
        <f t="shared" si="59"/>
        <v/>
      </c>
      <c r="Q84" s="2" t="str">
        <f t="shared" si="60"/>
        <v/>
      </c>
      <c r="R84" s="2" t="str">
        <f t="shared" si="61"/>
        <v/>
      </c>
      <c r="S84" s="2" t="str">
        <f t="shared" si="62"/>
        <v/>
      </c>
      <c r="T84" s="45"/>
      <c r="U84" s="2"/>
      <c r="V84" s="2"/>
      <c r="W84" s="2" t="str">
        <f t="shared" si="63"/>
        <v/>
      </c>
      <c r="X84" s="2" t="str">
        <f t="shared" si="64"/>
        <v/>
      </c>
      <c r="Y84" s="2" t="str">
        <f t="shared" si="65"/>
        <v/>
      </c>
      <c r="Z84" s="2" t="str">
        <f t="shared" si="66"/>
        <v/>
      </c>
      <c r="AC84" s="1" t="str">
        <f>""&amp;INDEX(AdvancedTreemap!$B$7:$B$506,$B84,1)</f>
        <v/>
      </c>
      <c r="AD84" s="1" t="str">
        <f>IF(AD$4="","",IF(AND(LEN(INDEX(AdvancedTreemap!$C$7:$F$506,$B84,AD$4))=0,INDEX($AD$3:$AG$3,1,AD$4)&gt;0),"-",""&amp;INDEX(AdvancedTreemap!$C$7:$F$506,$B84,AD$4)))</f>
        <v>-</v>
      </c>
      <c r="AE84" s="1" t="str">
        <f>IF(AE$4="","",IF(AND(LEN(INDEX(AdvancedTreemap!$C$7:$F$506,$B84,AE$4))=0,INDEX($AD$3:$AG$3,1,AE$4)&gt;0),"-",""&amp;INDEX(AdvancedTreemap!$C$7:$F$506,$B84,AE$4)))</f>
        <v>-</v>
      </c>
      <c r="AF84" s="1" t="str">
        <f>IF(AF$4="","",IF(AND(LEN(INDEX(AdvancedTreemap!$C$7:$F$506,$B84,AF$4))=0,INDEX($AD$3:$AG$3,1,AF$4)&gt;0),"-",""&amp;INDEX(AdvancedTreemap!$C$7:$F$506,$B84,AF$4)))</f>
        <v/>
      </c>
      <c r="AG84" s="1" t="str">
        <f>IF(AG$4="","",IF(AND(LEN(INDEX(AdvancedTreemap!$C$7:$F$506,$B84,AG$4))=0,INDEX($AD$3:$AG$3,1,AG$4)&gt;0),"-",""&amp;INDEX(AdvancedTreemap!$C$7:$F$506,$B84,AG$4)))</f>
        <v/>
      </c>
      <c r="AH84" s="1">
        <f>IF(INDEX(AdvancedTreemap!G$7:G$506,$B84,1)="",1,INDEX(AdvancedTreemap!G$7:G$506,$B84,1))</f>
        <v>1</v>
      </c>
      <c r="AI84" s="2" t="str">
        <f>IF(AC84="","",IFERROR(MATCH(AC84,$AC$6:AC84,0)+MATCH(AD84,$AD$6:AD84,0)/1000 +MATCH(AE84,$AE$6:AE84,0)/1000000+MATCH(AF84,$AF$6:AF84,0)/100000000+MATCH(AG84,$AG$6:AG84,0)/100000000+B84/100000000000,""))</f>
        <v/>
      </c>
      <c r="AJ84" s="2" t="str">
        <f t="shared" si="67"/>
        <v/>
      </c>
      <c r="AK84" s="2" t="str">
        <f t="shared" si="68"/>
        <v/>
      </c>
      <c r="AL84" s="2" t="str">
        <f t="shared" si="69"/>
        <v/>
      </c>
      <c r="AM84" s="2" t="str">
        <f t="shared" si="70"/>
        <v/>
      </c>
      <c r="AN84" s="2" t="str">
        <f t="shared" si="71"/>
        <v/>
      </c>
      <c r="AO84" s="2" t="str">
        <f t="shared" si="72"/>
        <v/>
      </c>
      <c r="AP84" s="2" t="str">
        <f t="shared" si="73"/>
        <v/>
      </c>
      <c r="AQ84" s="2" t="str">
        <f t="shared" si="74"/>
        <v/>
      </c>
      <c r="AR84" s="2" t="str">
        <f t="shared" si="75"/>
        <v/>
      </c>
      <c r="AS84" s="2" t="str">
        <f>IF(AR84="","",IF(ISNUMBER(MATCH(AR84,$AR$5:AR83,0)),MATCH(AR84,$AR$5:AR83,0)-1,""))</f>
        <v/>
      </c>
      <c r="AT84" s="2" t="str">
        <f t="shared" si="76"/>
        <v/>
      </c>
      <c r="AU84" s="2" t="str">
        <f t="shared" si="77"/>
        <v/>
      </c>
      <c r="AW84" s="2" t="str">
        <f t="shared" si="78"/>
        <v/>
      </c>
      <c r="AX84" s="2" t="str">
        <f>TRIM(SUBSTITUTE(IF(AW84="","",IF(AdvancedTreemap!$G$5="Show",BC84&amp;"; ","")&amp;AY84&amp;"; "&amp;AZ84 &amp;"; "&amp;BA84&amp;"; "&amp;BB84),"; ;",""))</f>
        <v/>
      </c>
      <c r="AY84" s="2" t="str">
        <f t="shared" si="79"/>
        <v/>
      </c>
      <c r="AZ84" s="2" t="str">
        <f t="shared" si="80"/>
        <v/>
      </c>
      <c r="BA84" s="2" t="str">
        <f t="shared" si="81"/>
        <v/>
      </c>
      <c r="BB84" s="2" t="str">
        <f t="shared" si="82"/>
        <v/>
      </c>
      <c r="BC84" s="2" t="str">
        <f t="shared" si="83"/>
        <v/>
      </c>
      <c r="BD84" s="45"/>
      <c r="BF84" s="44" t="str">
        <f t="shared" si="84"/>
        <v/>
      </c>
      <c r="BG84" s="44" t="str">
        <f t="shared" si="85"/>
        <v/>
      </c>
      <c r="BH84" s="44" t="str">
        <f t="shared" si="44"/>
        <v/>
      </c>
      <c r="BI84" s="44" t="str">
        <f t="shared" si="45"/>
        <v/>
      </c>
      <c r="BJ84" s="44" t="str">
        <f t="shared" si="46"/>
        <v/>
      </c>
      <c r="BK84" s="44" t="str">
        <f t="shared" si="47"/>
        <v/>
      </c>
      <c r="BL84" s="44" t="str">
        <f t="shared" si="48"/>
        <v/>
      </c>
      <c r="BM84" s="44" t="str">
        <f t="shared" si="49"/>
        <v/>
      </c>
      <c r="BN84" s="44" t="str">
        <f t="shared" si="50"/>
        <v/>
      </c>
      <c r="BO84" s="1" t="str">
        <f t="shared" si="51"/>
        <v/>
      </c>
    </row>
    <row r="85" spans="2:67" x14ac:dyDescent="0.25">
      <c r="B85" s="2">
        <v>80</v>
      </c>
      <c r="C85" s="2" t="str">
        <f>""&amp;INDEX(BasicTreemap!B$6:B$505,$B85,1)</f>
        <v/>
      </c>
      <c r="D85" s="2" t="str">
        <f>IF(AND(C85&lt;&gt;"",LEN(INDEX(BasicTreemap!C$6:C$505,$B85,1))=0),"-",""&amp;INDEX(BasicTreemap!C$6:C$505,$B85,1))</f>
        <v/>
      </c>
      <c r="E85" s="2">
        <f>IF(INDEX(BasicTreemap!D$6:D$505,$B85,1)="",1,INDEX(BasicTreemap!D$6:D$505,$B85,1))</f>
        <v>1</v>
      </c>
      <c r="F85" s="2" t="str">
        <f>IF(C85="","",IFERROR(MATCH(C85,$C$6:C85,0)+MATCH(D85,$D$6:D85,0)/1000 +B85/100000,""))</f>
        <v/>
      </c>
      <c r="G85" s="2" t="str">
        <f t="shared" si="52"/>
        <v/>
      </c>
      <c r="H85" s="2" t="str">
        <f t="shared" si="53"/>
        <v/>
      </c>
      <c r="I85" s="2" t="str">
        <f t="shared" si="54"/>
        <v/>
      </c>
      <c r="J85" s="2" t="str">
        <f t="shared" si="55"/>
        <v/>
      </c>
      <c r="K85" s="2" t="str">
        <f t="shared" si="56"/>
        <v/>
      </c>
      <c r="L85" s="2" t="str">
        <f t="shared" si="57"/>
        <v/>
      </c>
      <c r="M85" s="2" t="str">
        <f>IF(L85="","",IF(ISNUMBER(MATCH(L85,$L$5:L84,0)),MATCH(L85,$L$5:L84,0)-1,""))</f>
        <v/>
      </c>
      <c r="N85" s="2" t="str">
        <f t="shared" si="58"/>
        <v/>
      </c>
      <c r="O85" s="2" t="str">
        <f t="shared" si="59"/>
        <v/>
      </c>
      <c r="Q85" s="2" t="str">
        <f t="shared" si="60"/>
        <v/>
      </c>
      <c r="R85" s="2" t="str">
        <f t="shared" si="61"/>
        <v/>
      </c>
      <c r="S85" s="2" t="str">
        <f t="shared" si="62"/>
        <v/>
      </c>
      <c r="T85" s="45"/>
      <c r="U85" s="2"/>
      <c r="V85" s="2"/>
      <c r="W85" s="2" t="str">
        <f t="shared" si="63"/>
        <v/>
      </c>
      <c r="X85" s="2" t="str">
        <f t="shared" si="64"/>
        <v/>
      </c>
      <c r="Y85" s="2" t="str">
        <f t="shared" si="65"/>
        <v/>
      </c>
      <c r="Z85" s="2" t="str">
        <f t="shared" si="66"/>
        <v/>
      </c>
      <c r="AC85" s="1" t="str">
        <f>""&amp;INDEX(AdvancedTreemap!$B$7:$B$506,$B85,1)</f>
        <v/>
      </c>
      <c r="AD85" s="1" t="str">
        <f>IF(AD$4="","",IF(AND(LEN(INDEX(AdvancedTreemap!$C$7:$F$506,$B85,AD$4))=0,INDEX($AD$3:$AG$3,1,AD$4)&gt;0),"-",""&amp;INDEX(AdvancedTreemap!$C$7:$F$506,$B85,AD$4)))</f>
        <v>-</v>
      </c>
      <c r="AE85" s="1" t="str">
        <f>IF(AE$4="","",IF(AND(LEN(INDEX(AdvancedTreemap!$C$7:$F$506,$B85,AE$4))=0,INDEX($AD$3:$AG$3,1,AE$4)&gt;0),"-",""&amp;INDEX(AdvancedTreemap!$C$7:$F$506,$B85,AE$4)))</f>
        <v>-</v>
      </c>
      <c r="AF85" s="1" t="str">
        <f>IF(AF$4="","",IF(AND(LEN(INDEX(AdvancedTreemap!$C$7:$F$506,$B85,AF$4))=0,INDEX($AD$3:$AG$3,1,AF$4)&gt;0),"-",""&amp;INDEX(AdvancedTreemap!$C$7:$F$506,$B85,AF$4)))</f>
        <v/>
      </c>
      <c r="AG85" s="1" t="str">
        <f>IF(AG$4="","",IF(AND(LEN(INDEX(AdvancedTreemap!$C$7:$F$506,$B85,AG$4))=0,INDEX($AD$3:$AG$3,1,AG$4)&gt;0),"-",""&amp;INDEX(AdvancedTreemap!$C$7:$F$506,$B85,AG$4)))</f>
        <v/>
      </c>
      <c r="AH85" s="1">
        <f>IF(INDEX(AdvancedTreemap!G$7:G$506,$B85,1)="",1,INDEX(AdvancedTreemap!G$7:G$506,$B85,1))</f>
        <v>1</v>
      </c>
      <c r="AI85" s="2" t="str">
        <f>IF(AC85="","",IFERROR(MATCH(AC85,$AC$6:AC85,0)+MATCH(AD85,$AD$6:AD85,0)/1000 +MATCH(AE85,$AE$6:AE85,0)/1000000+MATCH(AF85,$AF$6:AF85,0)/100000000+MATCH(AG85,$AG$6:AG85,0)/100000000+B85/100000000000,""))</f>
        <v/>
      </c>
      <c r="AJ85" s="2" t="str">
        <f t="shared" si="67"/>
        <v/>
      </c>
      <c r="AK85" s="2" t="str">
        <f t="shared" si="68"/>
        <v/>
      </c>
      <c r="AL85" s="2" t="str">
        <f t="shared" si="69"/>
        <v/>
      </c>
      <c r="AM85" s="2" t="str">
        <f t="shared" si="70"/>
        <v/>
      </c>
      <c r="AN85" s="2" t="str">
        <f t="shared" si="71"/>
        <v/>
      </c>
      <c r="AO85" s="2" t="str">
        <f t="shared" si="72"/>
        <v/>
      </c>
      <c r="AP85" s="2" t="str">
        <f t="shared" si="73"/>
        <v/>
      </c>
      <c r="AQ85" s="2" t="str">
        <f t="shared" si="74"/>
        <v/>
      </c>
      <c r="AR85" s="2" t="str">
        <f t="shared" si="75"/>
        <v/>
      </c>
      <c r="AS85" s="2" t="str">
        <f>IF(AR85="","",IF(ISNUMBER(MATCH(AR85,$AR$5:AR84,0)),MATCH(AR85,$AR$5:AR84,0)-1,""))</f>
        <v/>
      </c>
      <c r="AT85" s="2" t="str">
        <f t="shared" si="76"/>
        <v/>
      </c>
      <c r="AU85" s="2" t="str">
        <f t="shared" si="77"/>
        <v/>
      </c>
      <c r="AW85" s="2" t="str">
        <f t="shared" si="78"/>
        <v/>
      </c>
      <c r="AX85" s="2" t="str">
        <f>TRIM(SUBSTITUTE(IF(AW85="","",IF(AdvancedTreemap!$G$5="Show",BC85&amp;"; ","")&amp;AY85&amp;"; "&amp;AZ85 &amp;"; "&amp;BA85&amp;"; "&amp;BB85),"; ;",""))</f>
        <v/>
      </c>
      <c r="AY85" s="2" t="str">
        <f t="shared" si="79"/>
        <v/>
      </c>
      <c r="AZ85" s="2" t="str">
        <f t="shared" si="80"/>
        <v/>
      </c>
      <c r="BA85" s="2" t="str">
        <f t="shared" si="81"/>
        <v/>
      </c>
      <c r="BB85" s="2" t="str">
        <f t="shared" si="82"/>
        <v/>
      </c>
      <c r="BC85" s="2" t="str">
        <f t="shared" si="83"/>
        <v/>
      </c>
      <c r="BD85" s="45"/>
      <c r="BF85" s="44" t="str">
        <f t="shared" si="84"/>
        <v/>
      </c>
      <c r="BG85" s="44" t="str">
        <f t="shared" si="85"/>
        <v/>
      </c>
      <c r="BH85" s="44" t="str">
        <f t="shared" si="44"/>
        <v/>
      </c>
      <c r="BI85" s="44" t="str">
        <f t="shared" si="45"/>
        <v/>
      </c>
      <c r="BJ85" s="44" t="str">
        <f t="shared" si="46"/>
        <v/>
      </c>
      <c r="BK85" s="44" t="str">
        <f t="shared" si="47"/>
        <v/>
      </c>
      <c r="BL85" s="44" t="str">
        <f t="shared" si="48"/>
        <v/>
      </c>
      <c r="BM85" s="44" t="str">
        <f t="shared" si="49"/>
        <v/>
      </c>
      <c r="BN85" s="44" t="str">
        <f t="shared" si="50"/>
        <v/>
      </c>
      <c r="BO85" s="1" t="str">
        <f t="shared" si="51"/>
        <v/>
      </c>
    </row>
    <row r="86" spans="2:67" x14ac:dyDescent="0.25">
      <c r="B86" s="2">
        <v>81</v>
      </c>
      <c r="C86" s="2" t="str">
        <f>""&amp;INDEX(BasicTreemap!B$6:B$505,$B86,1)</f>
        <v/>
      </c>
      <c r="D86" s="2" t="str">
        <f>IF(AND(C86&lt;&gt;"",LEN(INDEX(BasicTreemap!C$6:C$505,$B86,1))=0),"-",""&amp;INDEX(BasicTreemap!C$6:C$505,$B86,1))</f>
        <v/>
      </c>
      <c r="E86" s="2">
        <f>IF(INDEX(BasicTreemap!D$6:D$505,$B86,1)="",1,INDEX(BasicTreemap!D$6:D$505,$B86,1))</f>
        <v>1</v>
      </c>
      <c r="F86" s="2" t="str">
        <f>IF(C86="","",IFERROR(MATCH(C86,$C$6:C86,0)+MATCH(D86,$D$6:D86,0)/1000 +B86/100000,""))</f>
        <v/>
      </c>
      <c r="G86" s="2" t="str">
        <f t="shared" si="52"/>
        <v/>
      </c>
      <c r="H86" s="2" t="str">
        <f t="shared" si="53"/>
        <v/>
      </c>
      <c r="I86" s="2" t="str">
        <f t="shared" si="54"/>
        <v/>
      </c>
      <c r="J86" s="2" t="str">
        <f t="shared" si="55"/>
        <v/>
      </c>
      <c r="K86" s="2" t="str">
        <f t="shared" si="56"/>
        <v/>
      </c>
      <c r="L86" s="2" t="str">
        <f t="shared" si="57"/>
        <v/>
      </c>
      <c r="M86" s="2" t="str">
        <f>IF(L86="","",IF(ISNUMBER(MATCH(L86,$L$5:L85,0)),MATCH(L86,$L$5:L85,0)-1,""))</f>
        <v/>
      </c>
      <c r="N86" s="2" t="str">
        <f t="shared" si="58"/>
        <v/>
      </c>
      <c r="O86" s="2" t="str">
        <f t="shared" si="59"/>
        <v/>
      </c>
      <c r="Q86" s="2" t="str">
        <f t="shared" si="60"/>
        <v/>
      </c>
      <c r="R86" s="2" t="str">
        <f t="shared" si="61"/>
        <v/>
      </c>
      <c r="S86" s="2" t="str">
        <f t="shared" si="62"/>
        <v/>
      </c>
      <c r="T86" s="45"/>
      <c r="U86" s="2"/>
      <c r="V86" s="2"/>
      <c r="W86" s="2" t="str">
        <f t="shared" si="63"/>
        <v/>
      </c>
      <c r="X86" s="2" t="str">
        <f t="shared" si="64"/>
        <v/>
      </c>
      <c r="Y86" s="2" t="str">
        <f t="shared" si="65"/>
        <v/>
      </c>
      <c r="Z86" s="2" t="str">
        <f t="shared" si="66"/>
        <v/>
      </c>
      <c r="AC86" s="1" t="str">
        <f>""&amp;INDEX(AdvancedTreemap!$B$7:$B$506,$B86,1)</f>
        <v/>
      </c>
      <c r="AD86" s="1" t="str">
        <f>IF(AD$4="","",IF(AND(LEN(INDEX(AdvancedTreemap!$C$7:$F$506,$B86,AD$4))=0,INDEX($AD$3:$AG$3,1,AD$4)&gt;0),"-",""&amp;INDEX(AdvancedTreemap!$C$7:$F$506,$B86,AD$4)))</f>
        <v>-</v>
      </c>
      <c r="AE86" s="1" t="str">
        <f>IF(AE$4="","",IF(AND(LEN(INDEX(AdvancedTreemap!$C$7:$F$506,$B86,AE$4))=0,INDEX($AD$3:$AG$3,1,AE$4)&gt;0),"-",""&amp;INDEX(AdvancedTreemap!$C$7:$F$506,$B86,AE$4)))</f>
        <v>-</v>
      </c>
      <c r="AF86" s="1" t="str">
        <f>IF(AF$4="","",IF(AND(LEN(INDEX(AdvancedTreemap!$C$7:$F$506,$B86,AF$4))=0,INDEX($AD$3:$AG$3,1,AF$4)&gt;0),"-",""&amp;INDEX(AdvancedTreemap!$C$7:$F$506,$B86,AF$4)))</f>
        <v/>
      </c>
      <c r="AG86" s="1" t="str">
        <f>IF(AG$4="","",IF(AND(LEN(INDEX(AdvancedTreemap!$C$7:$F$506,$B86,AG$4))=0,INDEX($AD$3:$AG$3,1,AG$4)&gt;0),"-",""&amp;INDEX(AdvancedTreemap!$C$7:$F$506,$B86,AG$4)))</f>
        <v/>
      </c>
      <c r="AH86" s="1">
        <f>IF(INDEX(AdvancedTreemap!G$7:G$506,$B86,1)="",1,INDEX(AdvancedTreemap!G$7:G$506,$B86,1))</f>
        <v>1</v>
      </c>
      <c r="AI86" s="2" t="str">
        <f>IF(AC86="","",IFERROR(MATCH(AC86,$AC$6:AC86,0)+MATCH(AD86,$AD$6:AD86,0)/1000 +MATCH(AE86,$AE$6:AE86,0)/1000000+MATCH(AF86,$AF$6:AF86,0)/100000000+MATCH(AG86,$AG$6:AG86,0)/100000000+B86/100000000000,""))</f>
        <v/>
      </c>
      <c r="AJ86" s="2" t="str">
        <f t="shared" si="67"/>
        <v/>
      </c>
      <c r="AK86" s="2" t="str">
        <f>IF(AJ86="","",MATCH(ROW(AK81),$AJ$6:$AJ$506,0))</f>
        <v/>
      </c>
      <c r="AL86" s="2" t="str">
        <f t="shared" si="69"/>
        <v/>
      </c>
      <c r="AM86" s="2" t="str">
        <f t="shared" si="70"/>
        <v/>
      </c>
      <c r="AN86" s="2" t="str">
        <f t="shared" si="71"/>
        <v/>
      </c>
      <c r="AO86" s="2" t="str">
        <f t="shared" si="72"/>
        <v/>
      </c>
      <c r="AP86" s="2" t="str">
        <f t="shared" si="73"/>
        <v/>
      </c>
      <c r="AQ86" s="2" t="str">
        <f t="shared" si="74"/>
        <v/>
      </c>
      <c r="AR86" s="2" t="str">
        <f t="shared" si="75"/>
        <v/>
      </c>
      <c r="AS86" s="2" t="str">
        <f>IF(AR86="","",IF(ISNUMBER(MATCH(AR86,$AR$5:AR85,0)),MATCH(AR86,$AR$5:AR85,0)-1,""))</f>
        <v/>
      </c>
      <c r="AT86" s="2" t="str">
        <f t="shared" si="76"/>
        <v/>
      </c>
      <c r="AU86" s="2" t="str">
        <f t="shared" si="77"/>
        <v/>
      </c>
      <c r="AW86" s="2" t="str">
        <f t="shared" si="78"/>
        <v/>
      </c>
      <c r="AX86" s="2" t="str">
        <f>TRIM(SUBSTITUTE(IF(AW86="","",IF(AdvancedTreemap!$G$5="Show",BC86&amp;"; ","")&amp;AY86&amp;"; "&amp;AZ86 &amp;"; "&amp;BA86&amp;"; "&amp;BB86),"; ;",""))</f>
        <v/>
      </c>
      <c r="AY86" s="2" t="str">
        <f t="shared" si="79"/>
        <v/>
      </c>
      <c r="AZ86" s="2" t="str">
        <f t="shared" si="80"/>
        <v/>
      </c>
      <c r="BA86" s="2" t="str">
        <f t="shared" si="81"/>
        <v/>
      </c>
      <c r="BB86" s="2" t="str">
        <f t="shared" si="82"/>
        <v/>
      </c>
      <c r="BC86" s="2" t="str">
        <f t="shared" si="83"/>
        <v/>
      </c>
      <c r="BD86" s="45"/>
      <c r="BF86" s="44" t="str">
        <f t="shared" si="84"/>
        <v/>
      </c>
      <c r="BG86" s="44" t="str">
        <f t="shared" si="85"/>
        <v/>
      </c>
      <c r="BH86" s="44" t="str">
        <f t="shared" si="44"/>
        <v/>
      </c>
      <c r="BI86" s="44" t="str">
        <f t="shared" si="45"/>
        <v/>
      </c>
      <c r="BJ86" s="44" t="str">
        <f t="shared" si="46"/>
        <v/>
      </c>
      <c r="BK86" s="44" t="str">
        <f t="shared" si="47"/>
        <v/>
      </c>
      <c r="BL86" s="44" t="str">
        <f t="shared" si="48"/>
        <v/>
      </c>
      <c r="BM86" s="44" t="str">
        <f t="shared" si="49"/>
        <v/>
      </c>
      <c r="BN86" s="44" t="str">
        <f t="shared" si="50"/>
        <v/>
      </c>
      <c r="BO86" s="1" t="str">
        <f t="shared" si="51"/>
        <v/>
      </c>
    </row>
    <row r="87" spans="2:67" x14ac:dyDescent="0.25">
      <c r="B87" s="2">
        <v>82</v>
      </c>
      <c r="C87" s="2" t="str">
        <f>""&amp;INDEX(BasicTreemap!B$6:B$505,$B87,1)</f>
        <v/>
      </c>
      <c r="D87" s="2" t="str">
        <f>IF(AND(C87&lt;&gt;"",LEN(INDEX(BasicTreemap!C$6:C$505,$B87,1))=0),"-",""&amp;INDEX(BasicTreemap!C$6:C$505,$B87,1))</f>
        <v/>
      </c>
      <c r="E87" s="2">
        <f>IF(INDEX(BasicTreemap!D$6:D$505,$B87,1)="",1,INDEX(BasicTreemap!D$6:D$505,$B87,1))</f>
        <v>1</v>
      </c>
      <c r="F87" s="2" t="str">
        <f>IF(C87="","",IFERROR(MATCH(C87,$C$6:C87,0)+MATCH(D87,$D$6:D87,0)/1000 +B87/100000,""))</f>
        <v/>
      </c>
      <c r="G87" s="2" t="str">
        <f t="shared" si="52"/>
        <v/>
      </c>
      <c r="H87" s="2" t="str">
        <f t="shared" si="53"/>
        <v/>
      </c>
      <c r="I87" s="2" t="str">
        <f t="shared" si="54"/>
        <v/>
      </c>
      <c r="J87" s="2" t="str">
        <f t="shared" si="55"/>
        <v/>
      </c>
      <c r="K87" s="2" t="str">
        <f t="shared" si="56"/>
        <v/>
      </c>
      <c r="L87" s="2" t="str">
        <f t="shared" si="57"/>
        <v/>
      </c>
      <c r="M87" s="2" t="str">
        <f>IF(L87="","",IF(ISNUMBER(MATCH(L87,$L$5:L86,0)),MATCH(L87,$L$5:L86,0)-1,""))</f>
        <v/>
      </c>
      <c r="N87" s="2" t="str">
        <f t="shared" si="58"/>
        <v/>
      </c>
      <c r="O87" s="2" t="str">
        <f t="shared" si="59"/>
        <v/>
      </c>
      <c r="Q87" s="2" t="str">
        <f t="shared" si="60"/>
        <v/>
      </c>
      <c r="R87" s="2" t="str">
        <f t="shared" si="61"/>
        <v/>
      </c>
      <c r="S87" s="2" t="str">
        <f t="shared" si="62"/>
        <v/>
      </c>
      <c r="T87" s="45"/>
      <c r="U87" s="2"/>
      <c r="V87" s="2"/>
      <c r="W87" s="2" t="str">
        <f t="shared" si="63"/>
        <v/>
      </c>
      <c r="X87" s="2" t="str">
        <f t="shared" si="64"/>
        <v/>
      </c>
      <c r="Y87" s="2" t="str">
        <f t="shared" si="65"/>
        <v/>
      </c>
      <c r="Z87" s="2" t="str">
        <f t="shared" si="66"/>
        <v/>
      </c>
      <c r="AC87" s="1" t="str">
        <f>""&amp;INDEX(AdvancedTreemap!$B$7:$B$506,$B87,1)</f>
        <v/>
      </c>
      <c r="AD87" s="1" t="str">
        <f>IF(AD$4="","",IF(AND(LEN(INDEX(AdvancedTreemap!$C$7:$F$506,$B87,AD$4))=0,INDEX($AD$3:$AG$3,1,AD$4)&gt;0),"-",""&amp;INDEX(AdvancedTreemap!$C$7:$F$506,$B87,AD$4)))</f>
        <v>-</v>
      </c>
      <c r="AE87" s="1" t="str">
        <f>IF(AE$4="","",IF(AND(LEN(INDEX(AdvancedTreemap!$C$7:$F$506,$B87,AE$4))=0,INDEX($AD$3:$AG$3,1,AE$4)&gt;0),"-",""&amp;INDEX(AdvancedTreemap!$C$7:$F$506,$B87,AE$4)))</f>
        <v>-</v>
      </c>
      <c r="AF87" s="1" t="str">
        <f>IF(AF$4="","",IF(AND(LEN(INDEX(AdvancedTreemap!$C$7:$F$506,$B87,AF$4))=0,INDEX($AD$3:$AG$3,1,AF$4)&gt;0),"-",""&amp;INDEX(AdvancedTreemap!$C$7:$F$506,$B87,AF$4)))</f>
        <v/>
      </c>
      <c r="AG87" s="1" t="str">
        <f>IF(AG$4="","",IF(AND(LEN(INDEX(AdvancedTreemap!$C$7:$F$506,$B87,AG$4))=0,INDEX($AD$3:$AG$3,1,AG$4)&gt;0),"-",""&amp;INDEX(AdvancedTreemap!$C$7:$F$506,$B87,AG$4)))</f>
        <v/>
      </c>
      <c r="AH87" s="1">
        <f>IF(INDEX(AdvancedTreemap!G$7:G$506,$B87,1)="",1,INDEX(AdvancedTreemap!G$7:G$506,$B87,1))</f>
        <v>1</v>
      </c>
      <c r="AI87" s="2" t="str">
        <f>IF(AC87="","",IFERROR(MATCH(AC87,$AC$6:AC87,0)+MATCH(AD87,$AD$6:AD87,0)/1000 +MATCH(AE87,$AE$6:AE87,0)/1000000+MATCH(AF87,$AF$6:AF87,0)/100000000+MATCH(AG87,$AG$6:AG87,0)/100000000+B87/100000000000,""))</f>
        <v/>
      </c>
      <c r="AJ87" s="2" t="str">
        <f t="shared" si="67"/>
        <v/>
      </c>
      <c r="AK87" s="2" t="str">
        <f>IF(AJ87="","",MATCH(ROW(AK82),$AJ$6:$AJ$506,0))</f>
        <v/>
      </c>
      <c r="AL87" s="2" t="str">
        <f t="shared" si="69"/>
        <v/>
      </c>
      <c r="AM87" s="2" t="str">
        <f t="shared" si="70"/>
        <v/>
      </c>
      <c r="AN87" s="2" t="str">
        <f t="shared" si="71"/>
        <v/>
      </c>
      <c r="AO87" s="2" t="str">
        <f t="shared" si="72"/>
        <v/>
      </c>
      <c r="AP87" s="2" t="str">
        <f t="shared" si="73"/>
        <v/>
      </c>
      <c r="AQ87" s="2" t="str">
        <f t="shared" si="74"/>
        <v/>
      </c>
      <c r="AR87" s="2" t="str">
        <f t="shared" si="75"/>
        <v/>
      </c>
      <c r="AS87" s="2" t="str">
        <f>IF(AR87="","",IF(ISNUMBER(MATCH(AR87,$AR$5:AR86,0)),MATCH(AR87,$AR$5:AR86,0)-1,""))</f>
        <v/>
      </c>
      <c r="AT87" s="2" t="str">
        <f t="shared" si="76"/>
        <v/>
      </c>
      <c r="AU87" s="2" t="str">
        <f t="shared" si="77"/>
        <v/>
      </c>
      <c r="AW87" s="2" t="str">
        <f t="shared" si="78"/>
        <v/>
      </c>
      <c r="AX87" s="2" t="str">
        <f>TRIM(SUBSTITUTE(IF(AW87="","",IF(AdvancedTreemap!$G$5="Show",BC87&amp;"; ","")&amp;AY87&amp;"; "&amp;AZ87 &amp;"; "&amp;BA87&amp;"; "&amp;BB87),"; ;",""))</f>
        <v/>
      </c>
      <c r="AY87" s="2" t="str">
        <f t="shared" si="79"/>
        <v/>
      </c>
      <c r="AZ87" s="2" t="str">
        <f t="shared" si="80"/>
        <v/>
      </c>
      <c r="BA87" s="2" t="str">
        <f t="shared" si="81"/>
        <v/>
      </c>
      <c r="BB87" s="2" t="str">
        <f t="shared" si="82"/>
        <v/>
      </c>
      <c r="BC87" s="2" t="str">
        <f t="shared" si="83"/>
        <v/>
      </c>
      <c r="BD87" s="45"/>
      <c r="BF87" s="44" t="str">
        <f t="shared" si="84"/>
        <v/>
      </c>
      <c r="BG87" s="44" t="str">
        <f t="shared" si="85"/>
        <v/>
      </c>
      <c r="BH87" s="44" t="str">
        <f t="shared" si="44"/>
        <v/>
      </c>
      <c r="BI87" s="44" t="str">
        <f t="shared" si="45"/>
        <v/>
      </c>
      <c r="BJ87" s="44" t="str">
        <f t="shared" si="46"/>
        <v/>
      </c>
      <c r="BK87" s="44" t="str">
        <f t="shared" si="47"/>
        <v/>
      </c>
      <c r="BL87" s="44" t="str">
        <f t="shared" si="48"/>
        <v/>
      </c>
      <c r="BM87" s="44" t="str">
        <f t="shared" si="49"/>
        <v/>
      </c>
      <c r="BN87" s="44" t="str">
        <f t="shared" si="50"/>
        <v/>
      </c>
      <c r="BO87" s="1" t="str">
        <f t="shared" si="51"/>
        <v/>
      </c>
    </row>
    <row r="88" spans="2:67" x14ac:dyDescent="0.25">
      <c r="B88" s="2">
        <v>83</v>
      </c>
      <c r="C88" s="2" t="str">
        <f>""&amp;INDEX(BasicTreemap!B$6:B$505,$B88,1)</f>
        <v/>
      </c>
      <c r="D88" s="2" t="str">
        <f>IF(AND(C88&lt;&gt;"",LEN(INDEX(BasicTreemap!C$6:C$505,$B88,1))=0),"-",""&amp;INDEX(BasicTreemap!C$6:C$505,$B88,1))</f>
        <v/>
      </c>
      <c r="E88" s="2">
        <f>IF(INDEX(BasicTreemap!D$6:D$505,$B88,1)="",1,INDEX(BasicTreemap!D$6:D$505,$B88,1))</f>
        <v>1</v>
      </c>
      <c r="F88" s="2" t="str">
        <f>IF(C88="","",IFERROR(MATCH(C88,$C$6:C88,0)+MATCH(D88,$D$6:D88,0)/1000 +B88/100000,""))</f>
        <v/>
      </c>
      <c r="G88" s="2" t="str">
        <f t="shared" si="52"/>
        <v/>
      </c>
      <c r="H88" s="2" t="str">
        <f t="shared" si="53"/>
        <v/>
      </c>
      <c r="I88" s="2" t="str">
        <f t="shared" si="54"/>
        <v/>
      </c>
      <c r="J88" s="2" t="str">
        <f t="shared" si="55"/>
        <v/>
      </c>
      <c r="K88" s="2" t="str">
        <f t="shared" si="56"/>
        <v/>
      </c>
      <c r="L88" s="2" t="str">
        <f t="shared" si="57"/>
        <v/>
      </c>
      <c r="M88" s="2" t="str">
        <f>IF(L88="","",IF(ISNUMBER(MATCH(L88,$L$5:L87,0)),MATCH(L88,$L$5:L87,0)-1,""))</f>
        <v/>
      </c>
      <c r="N88" s="2" t="str">
        <f t="shared" si="58"/>
        <v/>
      </c>
      <c r="O88" s="2" t="str">
        <f t="shared" si="59"/>
        <v/>
      </c>
      <c r="Q88" s="2" t="str">
        <f t="shared" si="60"/>
        <v/>
      </c>
      <c r="R88" s="2" t="str">
        <f t="shared" si="61"/>
        <v/>
      </c>
      <c r="S88" s="2" t="str">
        <f t="shared" si="62"/>
        <v/>
      </c>
      <c r="T88" s="45"/>
      <c r="U88" s="2"/>
      <c r="V88" s="2"/>
      <c r="W88" s="2" t="str">
        <f t="shared" si="63"/>
        <v/>
      </c>
      <c r="X88" s="2" t="str">
        <f t="shared" si="64"/>
        <v/>
      </c>
      <c r="Y88" s="2" t="str">
        <f t="shared" si="65"/>
        <v/>
      </c>
      <c r="Z88" s="2" t="str">
        <f t="shared" si="66"/>
        <v/>
      </c>
      <c r="AC88" s="1" t="str">
        <f>""&amp;INDEX(AdvancedTreemap!$B$7:$B$506,$B88,1)</f>
        <v/>
      </c>
      <c r="AD88" s="1" t="str">
        <f>IF(AD$4="","",IF(AND(LEN(INDEX(AdvancedTreemap!$C$7:$F$506,$B88,AD$4))=0,INDEX($AD$3:$AG$3,1,AD$4)&gt;0),"-",""&amp;INDEX(AdvancedTreemap!$C$7:$F$506,$B88,AD$4)))</f>
        <v>-</v>
      </c>
      <c r="AE88" s="1" t="str">
        <f>IF(AE$4="","",IF(AND(LEN(INDEX(AdvancedTreemap!$C$7:$F$506,$B88,AE$4))=0,INDEX($AD$3:$AG$3,1,AE$4)&gt;0),"-",""&amp;INDEX(AdvancedTreemap!$C$7:$F$506,$B88,AE$4)))</f>
        <v>-</v>
      </c>
      <c r="AF88" s="1" t="str">
        <f>IF(AF$4="","",IF(AND(LEN(INDEX(AdvancedTreemap!$C$7:$F$506,$B88,AF$4))=0,INDEX($AD$3:$AG$3,1,AF$4)&gt;0),"-",""&amp;INDEX(AdvancedTreemap!$C$7:$F$506,$B88,AF$4)))</f>
        <v/>
      </c>
      <c r="AG88" s="1" t="str">
        <f>IF(AG$4="","",IF(AND(LEN(INDEX(AdvancedTreemap!$C$7:$F$506,$B88,AG$4))=0,INDEX($AD$3:$AG$3,1,AG$4)&gt;0),"-",""&amp;INDEX(AdvancedTreemap!$C$7:$F$506,$B88,AG$4)))</f>
        <v/>
      </c>
      <c r="AH88" s="1">
        <f>IF(INDEX(AdvancedTreemap!G$7:G$506,$B88,1)="",1,INDEX(AdvancedTreemap!G$7:G$506,$B88,1))</f>
        <v>1</v>
      </c>
      <c r="AI88" s="2" t="str">
        <f>IF(AC88="","",IFERROR(MATCH(AC88,$AC$6:AC88,0)+MATCH(AD88,$AD$6:AD88,0)/1000 +MATCH(AE88,$AE$6:AE88,0)/1000000+MATCH(AF88,$AF$6:AF88,0)/100000000+MATCH(AG88,$AG$6:AG88,0)/100000000+B88/100000000000,""))</f>
        <v/>
      </c>
      <c r="AJ88" s="2" t="str">
        <f t="shared" si="67"/>
        <v/>
      </c>
      <c r="AK88" s="2" t="str">
        <f t="shared" si="68"/>
        <v/>
      </c>
      <c r="AL88" s="2" t="str">
        <f t="shared" si="69"/>
        <v/>
      </c>
      <c r="AM88" s="2" t="str">
        <f t="shared" si="70"/>
        <v/>
      </c>
      <c r="AN88" s="2" t="str">
        <f t="shared" si="71"/>
        <v/>
      </c>
      <c r="AO88" s="2" t="str">
        <f t="shared" si="72"/>
        <v/>
      </c>
      <c r="AP88" s="2" t="str">
        <f t="shared" si="73"/>
        <v/>
      </c>
      <c r="AQ88" s="2" t="str">
        <f t="shared" si="74"/>
        <v/>
      </c>
      <c r="AR88" s="2" t="str">
        <f t="shared" si="75"/>
        <v/>
      </c>
      <c r="AS88" s="2" t="str">
        <f>IF(AR88="","",IF(ISNUMBER(MATCH(AR88,$AR$5:AR87,0)),MATCH(AR88,$AR$5:AR87,0)-1,""))</f>
        <v/>
      </c>
      <c r="AT88" s="2" t="str">
        <f t="shared" si="76"/>
        <v/>
      </c>
      <c r="AU88" s="2" t="str">
        <f t="shared" si="77"/>
        <v/>
      </c>
      <c r="AW88" s="2" t="str">
        <f t="shared" si="78"/>
        <v/>
      </c>
      <c r="AX88" s="2" t="str">
        <f>TRIM(SUBSTITUTE(IF(AW88="","",IF(AdvancedTreemap!$G$5="Show",BC88&amp;"; ","")&amp;AY88&amp;"; "&amp;AZ88 &amp;"; "&amp;BA88&amp;"; "&amp;BB88),"; ;",""))</f>
        <v/>
      </c>
      <c r="AY88" s="2" t="str">
        <f t="shared" si="79"/>
        <v/>
      </c>
      <c r="AZ88" s="2" t="str">
        <f t="shared" si="80"/>
        <v/>
      </c>
      <c r="BA88" s="2" t="str">
        <f t="shared" si="81"/>
        <v/>
      </c>
      <c r="BB88" s="2" t="str">
        <f t="shared" si="82"/>
        <v/>
      </c>
      <c r="BC88" s="2" t="str">
        <f t="shared" si="83"/>
        <v/>
      </c>
      <c r="BD88" s="45"/>
      <c r="BF88" s="44" t="str">
        <f t="shared" si="84"/>
        <v/>
      </c>
      <c r="BG88" s="44" t="str">
        <f t="shared" si="85"/>
        <v/>
      </c>
      <c r="BH88" s="44" t="str">
        <f t="shared" si="44"/>
        <v/>
      </c>
      <c r="BI88" s="44" t="str">
        <f t="shared" si="45"/>
        <v/>
      </c>
      <c r="BJ88" s="44" t="str">
        <f t="shared" si="46"/>
        <v/>
      </c>
      <c r="BK88" s="44" t="str">
        <f t="shared" si="47"/>
        <v/>
      </c>
      <c r="BL88" s="44" t="str">
        <f t="shared" si="48"/>
        <v/>
      </c>
      <c r="BM88" s="44" t="str">
        <f t="shared" si="49"/>
        <v/>
      </c>
      <c r="BN88" s="44" t="str">
        <f t="shared" si="50"/>
        <v/>
      </c>
      <c r="BO88" s="1" t="str">
        <f t="shared" si="51"/>
        <v/>
      </c>
    </row>
    <row r="89" spans="2:67" x14ac:dyDescent="0.25">
      <c r="B89" s="2">
        <v>84</v>
      </c>
      <c r="C89" s="2" t="str">
        <f>""&amp;INDEX(BasicTreemap!B$6:B$505,$B89,1)</f>
        <v/>
      </c>
      <c r="D89" s="2" t="str">
        <f>IF(AND(C89&lt;&gt;"",LEN(INDEX(BasicTreemap!C$6:C$505,$B89,1))=0),"-",""&amp;INDEX(BasicTreemap!C$6:C$505,$B89,1))</f>
        <v/>
      </c>
      <c r="E89" s="2">
        <f>IF(INDEX(BasicTreemap!D$6:D$505,$B89,1)="",1,INDEX(BasicTreemap!D$6:D$505,$B89,1))</f>
        <v>1</v>
      </c>
      <c r="F89" s="2" t="str">
        <f>IF(C89="","",IFERROR(MATCH(C89,$C$6:C89,0)+MATCH(D89,$D$6:D89,0)/1000 +B89/100000,""))</f>
        <v/>
      </c>
      <c r="G89" s="2" t="str">
        <f t="shared" si="52"/>
        <v/>
      </c>
      <c r="H89" s="2" t="str">
        <f t="shared" si="53"/>
        <v/>
      </c>
      <c r="I89" s="2" t="str">
        <f t="shared" si="54"/>
        <v/>
      </c>
      <c r="J89" s="2" t="str">
        <f t="shared" si="55"/>
        <v/>
      </c>
      <c r="K89" s="2" t="str">
        <f t="shared" si="56"/>
        <v/>
      </c>
      <c r="L89" s="2" t="str">
        <f t="shared" si="57"/>
        <v/>
      </c>
      <c r="M89" s="2" t="str">
        <f>IF(L89="","",IF(ISNUMBER(MATCH(L89,$L$5:L88,0)),MATCH(L89,$L$5:L88,0)-1,""))</f>
        <v/>
      </c>
      <c r="N89" s="2" t="str">
        <f t="shared" si="58"/>
        <v/>
      </c>
      <c r="O89" s="2" t="str">
        <f t="shared" si="59"/>
        <v/>
      </c>
      <c r="Q89" s="2" t="str">
        <f t="shared" si="60"/>
        <v/>
      </c>
      <c r="R89" s="2" t="str">
        <f t="shared" si="61"/>
        <v/>
      </c>
      <c r="S89" s="2" t="str">
        <f t="shared" si="62"/>
        <v/>
      </c>
      <c r="T89" s="45"/>
      <c r="U89" s="2"/>
      <c r="V89" s="2"/>
      <c r="W89" s="2" t="str">
        <f t="shared" si="63"/>
        <v/>
      </c>
      <c r="X89" s="2" t="str">
        <f t="shared" si="64"/>
        <v/>
      </c>
      <c r="Y89" s="2" t="str">
        <f t="shared" si="65"/>
        <v/>
      </c>
      <c r="Z89" s="2" t="str">
        <f t="shared" si="66"/>
        <v/>
      </c>
      <c r="AC89" s="1" t="str">
        <f>""&amp;INDEX(AdvancedTreemap!$B$7:$B$506,$B89,1)</f>
        <v/>
      </c>
      <c r="AD89" s="1" t="str">
        <f>IF(AD$4="","",IF(AND(LEN(INDEX(AdvancedTreemap!$C$7:$F$506,$B89,AD$4))=0,INDEX($AD$3:$AG$3,1,AD$4)&gt;0),"-",""&amp;INDEX(AdvancedTreemap!$C$7:$F$506,$B89,AD$4)))</f>
        <v>-</v>
      </c>
      <c r="AE89" s="1" t="str">
        <f>IF(AE$4="","",IF(AND(LEN(INDEX(AdvancedTreemap!$C$7:$F$506,$B89,AE$4))=0,INDEX($AD$3:$AG$3,1,AE$4)&gt;0),"-",""&amp;INDEX(AdvancedTreemap!$C$7:$F$506,$B89,AE$4)))</f>
        <v>-</v>
      </c>
      <c r="AF89" s="1" t="str">
        <f>IF(AF$4="","",IF(AND(LEN(INDEX(AdvancedTreemap!$C$7:$F$506,$B89,AF$4))=0,INDEX($AD$3:$AG$3,1,AF$4)&gt;0),"-",""&amp;INDEX(AdvancedTreemap!$C$7:$F$506,$B89,AF$4)))</f>
        <v/>
      </c>
      <c r="AG89" s="1" t="str">
        <f>IF(AG$4="","",IF(AND(LEN(INDEX(AdvancedTreemap!$C$7:$F$506,$B89,AG$4))=0,INDEX($AD$3:$AG$3,1,AG$4)&gt;0),"-",""&amp;INDEX(AdvancedTreemap!$C$7:$F$506,$B89,AG$4)))</f>
        <v/>
      </c>
      <c r="AH89" s="1">
        <f>IF(INDEX(AdvancedTreemap!G$7:G$506,$B89,1)="",1,INDEX(AdvancedTreemap!G$7:G$506,$B89,1))</f>
        <v>1</v>
      </c>
      <c r="AI89" s="2" t="str">
        <f>IF(AC89="","",IFERROR(MATCH(AC89,$AC$6:AC89,0)+MATCH(AD89,$AD$6:AD89,0)/1000 +MATCH(AE89,$AE$6:AE89,0)/1000000+MATCH(AF89,$AF$6:AF89,0)/100000000+MATCH(AG89,$AG$6:AG89,0)/100000000+B89/100000000000,""))</f>
        <v/>
      </c>
      <c r="AJ89" s="2" t="str">
        <f t="shared" si="67"/>
        <v/>
      </c>
      <c r="AK89" s="2" t="str">
        <f t="shared" si="68"/>
        <v/>
      </c>
      <c r="AL89" s="2" t="str">
        <f t="shared" si="69"/>
        <v/>
      </c>
      <c r="AM89" s="2" t="str">
        <f t="shared" si="70"/>
        <v/>
      </c>
      <c r="AN89" s="2" t="str">
        <f t="shared" si="71"/>
        <v/>
      </c>
      <c r="AO89" s="2" t="str">
        <f t="shared" si="72"/>
        <v/>
      </c>
      <c r="AP89" s="2" t="str">
        <f t="shared" si="73"/>
        <v/>
      </c>
      <c r="AQ89" s="2" t="str">
        <f t="shared" si="74"/>
        <v/>
      </c>
      <c r="AR89" s="2" t="str">
        <f t="shared" si="75"/>
        <v/>
      </c>
      <c r="AS89" s="2" t="str">
        <f>IF(AR89="","",IF(ISNUMBER(MATCH(AR89,$AR$5:AR88,0)),MATCH(AR89,$AR$5:AR88,0)-1,""))</f>
        <v/>
      </c>
      <c r="AT89" s="2" t="str">
        <f t="shared" si="76"/>
        <v/>
      </c>
      <c r="AU89" s="2" t="str">
        <f t="shared" si="77"/>
        <v/>
      </c>
      <c r="AW89" s="2" t="str">
        <f t="shared" si="78"/>
        <v/>
      </c>
      <c r="AX89" s="2" t="str">
        <f>TRIM(SUBSTITUTE(IF(AW89="","",IF(AdvancedTreemap!$G$5="Show",BC89&amp;"; ","")&amp;AY89&amp;"; "&amp;AZ89 &amp;"; "&amp;BA89&amp;"; "&amp;BB89),"; ;",""))</f>
        <v/>
      </c>
      <c r="AY89" s="2" t="str">
        <f t="shared" si="79"/>
        <v/>
      </c>
      <c r="AZ89" s="2" t="str">
        <f t="shared" si="80"/>
        <v/>
      </c>
      <c r="BA89" s="2" t="str">
        <f t="shared" si="81"/>
        <v/>
      </c>
      <c r="BB89" s="2" t="str">
        <f t="shared" si="82"/>
        <v/>
      </c>
      <c r="BC89" s="2" t="str">
        <f t="shared" si="83"/>
        <v/>
      </c>
      <c r="BD89" s="45"/>
      <c r="BF89" s="44" t="str">
        <f t="shared" si="84"/>
        <v/>
      </c>
      <c r="BG89" s="44" t="str">
        <f t="shared" si="85"/>
        <v/>
      </c>
      <c r="BH89" s="44" t="str">
        <f t="shared" si="44"/>
        <v/>
      </c>
      <c r="BI89" s="44" t="str">
        <f t="shared" si="45"/>
        <v/>
      </c>
      <c r="BJ89" s="44" t="str">
        <f t="shared" si="46"/>
        <v/>
      </c>
      <c r="BK89" s="44" t="str">
        <f t="shared" si="47"/>
        <v/>
      </c>
      <c r="BL89" s="44" t="str">
        <f t="shared" si="48"/>
        <v/>
      </c>
      <c r="BM89" s="44" t="str">
        <f t="shared" si="49"/>
        <v/>
      </c>
      <c r="BN89" s="44" t="str">
        <f t="shared" si="50"/>
        <v/>
      </c>
      <c r="BO89" s="1" t="str">
        <f t="shared" si="51"/>
        <v/>
      </c>
    </row>
    <row r="90" spans="2:67" x14ac:dyDescent="0.25">
      <c r="B90" s="2">
        <v>85</v>
      </c>
      <c r="C90" s="2" t="str">
        <f>""&amp;INDEX(BasicTreemap!B$6:B$505,$B90,1)</f>
        <v/>
      </c>
      <c r="D90" s="2" t="str">
        <f>IF(AND(C90&lt;&gt;"",LEN(INDEX(BasicTreemap!C$6:C$505,$B90,1))=0),"-",""&amp;INDEX(BasicTreemap!C$6:C$505,$B90,1))</f>
        <v/>
      </c>
      <c r="E90" s="2">
        <f>IF(INDEX(BasicTreemap!D$6:D$505,$B90,1)="",1,INDEX(BasicTreemap!D$6:D$505,$B90,1))</f>
        <v>1</v>
      </c>
      <c r="F90" s="2" t="str">
        <f>IF(C90="","",IFERROR(MATCH(C90,$C$6:C90,0)+MATCH(D90,$D$6:D90,0)/1000 +B90/100000,""))</f>
        <v/>
      </c>
      <c r="G90" s="2" t="str">
        <f t="shared" si="52"/>
        <v/>
      </c>
      <c r="H90" s="2" t="str">
        <f t="shared" si="53"/>
        <v/>
      </c>
      <c r="I90" s="2" t="str">
        <f t="shared" si="54"/>
        <v/>
      </c>
      <c r="J90" s="2" t="str">
        <f t="shared" si="55"/>
        <v/>
      </c>
      <c r="K90" s="2" t="str">
        <f t="shared" si="56"/>
        <v/>
      </c>
      <c r="L90" s="2" t="str">
        <f t="shared" si="57"/>
        <v/>
      </c>
      <c r="M90" s="2" t="str">
        <f>IF(L90="","",IF(ISNUMBER(MATCH(L90,$L$5:L89,0)),MATCH(L90,$L$5:L89,0)-1,""))</f>
        <v/>
      </c>
      <c r="N90" s="2" t="str">
        <f t="shared" si="58"/>
        <v/>
      </c>
      <c r="O90" s="2" t="str">
        <f t="shared" si="59"/>
        <v/>
      </c>
      <c r="Q90" s="2" t="str">
        <f t="shared" si="60"/>
        <v/>
      </c>
      <c r="R90" s="2" t="str">
        <f t="shared" si="61"/>
        <v/>
      </c>
      <c r="S90" s="2" t="str">
        <f t="shared" si="62"/>
        <v/>
      </c>
      <c r="T90" s="45"/>
      <c r="U90" s="2"/>
      <c r="V90" s="2"/>
      <c r="W90" s="2" t="str">
        <f t="shared" si="63"/>
        <v/>
      </c>
      <c r="X90" s="2" t="str">
        <f t="shared" si="64"/>
        <v/>
      </c>
      <c r="Y90" s="2" t="str">
        <f t="shared" si="65"/>
        <v/>
      </c>
      <c r="Z90" s="2" t="str">
        <f t="shared" si="66"/>
        <v/>
      </c>
      <c r="AC90" s="1" t="str">
        <f>""&amp;INDEX(AdvancedTreemap!$B$7:$B$506,$B90,1)</f>
        <v/>
      </c>
      <c r="AD90" s="1" t="str">
        <f>IF(AD$4="","",IF(AND(LEN(INDEX(AdvancedTreemap!$C$7:$F$506,$B90,AD$4))=0,INDEX($AD$3:$AG$3,1,AD$4)&gt;0),"-",""&amp;INDEX(AdvancedTreemap!$C$7:$F$506,$B90,AD$4)))</f>
        <v>-</v>
      </c>
      <c r="AE90" s="1" t="str">
        <f>IF(AE$4="","",IF(AND(LEN(INDEX(AdvancedTreemap!$C$7:$F$506,$B90,AE$4))=0,INDEX($AD$3:$AG$3,1,AE$4)&gt;0),"-",""&amp;INDEX(AdvancedTreemap!$C$7:$F$506,$B90,AE$4)))</f>
        <v>-</v>
      </c>
      <c r="AF90" s="1" t="str">
        <f>IF(AF$4="","",IF(AND(LEN(INDEX(AdvancedTreemap!$C$7:$F$506,$B90,AF$4))=0,INDEX($AD$3:$AG$3,1,AF$4)&gt;0),"-",""&amp;INDEX(AdvancedTreemap!$C$7:$F$506,$B90,AF$4)))</f>
        <v/>
      </c>
      <c r="AG90" s="1" t="str">
        <f>IF(AG$4="","",IF(AND(LEN(INDEX(AdvancedTreemap!$C$7:$F$506,$B90,AG$4))=0,INDEX($AD$3:$AG$3,1,AG$4)&gt;0),"-",""&amp;INDEX(AdvancedTreemap!$C$7:$F$506,$B90,AG$4)))</f>
        <v/>
      </c>
      <c r="AH90" s="1">
        <f>IF(INDEX(AdvancedTreemap!G$7:G$506,$B90,1)="",1,INDEX(AdvancedTreemap!G$7:G$506,$B90,1))</f>
        <v>1</v>
      </c>
      <c r="AI90" s="2" t="str">
        <f>IF(AC90="","",IFERROR(MATCH(AC90,$AC$6:AC90,0)+MATCH(AD90,$AD$6:AD90,0)/1000 +MATCH(AE90,$AE$6:AE90,0)/1000000+MATCH(AF90,$AF$6:AF90,0)/100000000+MATCH(AG90,$AG$6:AG90,0)/100000000+B90/100000000000,""))</f>
        <v/>
      </c>
      <c r="AJ90" s="2" t="str">
        <f t="shared" si="67"/>
        <v/>
      </c>
      <c r="AK90" s="2" t="str">
        <f t="shared" si="68"/>
        <v/>
      </c>
      <c r="AL90" s="2" t="str">
        <f t="shared" si="69"/>
        <v/>
      </c>
      <c r="AM90" s="2" t="str">
        <f t="shared" si="70"/>
        <v/>
      </c>
      <c r="AN90" s="2" t="str">
        <f t="shared" si="71"/>
        <v/>
      </c>
      <c r="AO90" s="2" t="str">
        <f t="shared" si="72"/>
        <v/>
      </c>
      <c r="AP90" s="2" t="str">
        <f t="shared" si="73"/>
        <v/>
      </c>
      <c r="AQ90" s="2" t="str">
        <f t="shared" si="74"/>
        <v/>
      </c>
      <c r="AR90" s="2" t="str">
        <f t="shared" si="75"/>
        <v/>
      </c>
      <c r="AS90" s="2" t="str">
        <f>IF(AR90="","",IF(ISNUMBER(MATCH(AR90,$AR$5:AR89,0)),MATCH(AR90,$AR$5:AR89,0)-1,""))</f>
        <v/>
      </c>
      <c r="AT90" s="2" t="str">
        <f t="shared" si="76"/>
        <v/>
      </c>
      <c r="AU90" s="2" t="str">
        <f t="shared" si="77"/>
        <v/>
      </c>
      <c r="AW90" s="2" t="str">
        <f t="shared" si="78"/>
        <v/>
      </c>
      <c r="AX90" s="2" t="str">
        <f>TRIM(SUBSTITUTE(IF(AW90="","",IF(AdvancedTreemap!$G$5="Show",BC90&amp;"; ","")&amp;AY90&amp;"; "&amp;AZ90 &amp;"; "&amp;BA90&amp;"; "&amp;BB90),"; ;",""))</f>
        <v/>
      </c>
      <c r="AY90" s="2" t="str">
        <f t="shared" si="79"/>
        <v/>
      </c>
      <c r="AZ90" s="2" t="str">
        <f t="shared" si="80"/>
        <v/>
      </c>
      <c r="BA90" s="2" t="str">
        <f t="shared" si="81"/>
        <v/>
      </c>
      <c r="BB90" s="2" t="str">
        <f t="shared" si="82"/>
        <v/>
      </c>
      <c r="BC90" s="2" t="str">
        <f t="shared" si="83"/>
        <v/>
      </c>
      <c r="BD90" s="45"/>
      <c r="BF90" s="44" t="str">
        <f t="shared" si="84"/>
        <v/>
      </c>
      <c r="BG90" s="44" t="str">
        <f t="shared" si="85"/>
        <v/>
      </c>
      <c r="BH90" s="44" t="str">
        <f t="shared" si="44"/>
        <v/>
      </c>
      <c r="BI90" s="44" t="str">
        <f t="shared" si="45"/>
        <v/>
      </c>
      <c r="BJ90" s="44" t="str">
        <f t="shared" si="46"/>
        <v/>
      </c>
      <c r="BK90" s="44" t="str">
        <f t="shared" si="47"/>
        <v/>
      </c>
      <c r="BL90" s="44" t="str">
        <f t="shared" si="48"/>
        <v/>
      </c>
      <c r="BM90" s="44" t="str">
        <f t="shared" si="49"/>
        <v/>
      </c>
      <c r="BN90" s="44" t="str">
        <f t="shared" si="50"/>
        <v/>
      </c>
      <c r="BO90" s="1" t="str">
        <f t="shared" si="51"/>
        <v/>
      </c>
    </row>
    <row r="91" spans="2:67" x14ac:dyDescent="0.25">
      <c r="B91" s="2">
        <v>86</v>
      </c>
      <c r="C91" s="2" t="str">
        <f>""&amp;INDEX(BasicTreemap!B$6:B$505,$B91,1)</f>
        <v/>
      </c>
      <c r="D91" s="2" t="str">
        <f>IF(AND(C91&lt;&gt;"",LEN(INDEX(BasicTreemap!C$6:C$505,$B91,1))=0),"-",""&amp;INDEX(BasicTreemap!C$6:C$505,$B91,1))</f>
        <v/>
      </c>
      <c r="E91" s="2">
        <f>IF(INDEX(BasicTreemap!D$6:D$505,$B91,1)="",1,INDEX(BasicTreemap!D$6:D$505,$B91,1))</f>
        <v>1</v>
      </c>
      <c r="F91" s="2" t="str">
        <f>IF(C91="","",IFERROR(MATCH(C91,$C$6:C91,0)+MATCH(D91,$D$6:D91,0)/1000 +B91/100000,""))</f>
        <v/>
      </c>
      <c r="G91" s="2" t="str">
        <f t="shared" si="52"/>
        <v/>
      </c>
      <c r="H91" s="2" t="str">
        <f t="shared" si="53"/>
        <v/>
      </c>
      <c r="I91" s="2" t="str">
        <f t="shared" si="54"/>
        <v/>
      </c>
      <c r="J91" s="2" t="str">
        <f t="shared" si="55"/>
        <v/>
      </c>
      <c r="K91" s="2" t="str">
        <f t="shared" si="56"/>
        <v/>
      </c>
      <c r="L91" s="2" t="str">
        <f t="shared" si="57"/>
        <v/>
      </c>
      <c r="M91" s="2" t="str">
        <f>IF(L91="","",IF(ISNUMBER(MATCH(L91,$L$5:L90,0)),MATCH(L91,$L$5:L90,0)-1,""))</f>
        <v/>
      </c>
      <c r="N91" s="2" t="str">
        <f t="shared" si="58"/>
        <v/>
      </c>
      <c r="O91" s="2" t="str">
        <f t="shared" si="59"/>
        <v/>
      </c>
      <c r="Q91" s="2" t="str">
        <f t="shared" si="60"/>
        <v/>
      </c>
      <c r="R91" s="2" t="str">
        <f t="shared" si="61"/>
        <v/>
      </c>
      <c r="S91" s="2" t="str">
        <f t="shared" si="62"/>
        <v/>
      </c>
      <c r="T91" s="45"/>
      <c r="U91" s="2"/>
      <c r="V91" s="2"/>
      <c r="W91" s="2" t="str">
        <f t="shared" si="63"/>
        <v/>
      </c>
      <c r="X91" s="2" t="str">
        <f t="shared" si="64"/>
        <v/>
      </c>
      <c r="Y91" s="2" t="str">
        <f t="shared" si="65"/>
        <v/>
      </c>
      <c r="Z91" s="2" t="str">
        <f t="shared" si="66"/>
        <v/>
      </c>
      <c r="AC91" s="1" t="str">
        <f>""&amp;INDEX(AdvancedTreemap!$B$7:$B$506,$B91,1)</f>
        <v/>
      </c>
      <c r="AD91" s="1" t="str">
        <f>IF(AD$4="","",IF(AND(LEN(INDEX(AdvancedTreemap!$C$7:$F$506,$B91,AD$4))=0,INDEX($AD$3:$AG$3,1,AD$4)&gt;0),"-",""&amp;INDEX(AdvancedTreemap!$C$7:$F$506,$B91,AD$4)))</f>
        <v>-</v>
      </c>
      <c r="AE91" s="1" t="str">
        <f>IF(AE$4="","",IF(AND(LEN(INDEX(AdvancedTreemap!$C$7:$F$506,$B91,AE$4))=0,INDEX($AD$3:$AG$3,1,AE$4)&gt;0),"-",""&amp;INDEX(AdvancedTreemap!$C$7:$F$506,$B91,AE$4)))</f>
        <v>-</v>
      </c>
      <c r="AF91" s="1" t="str">
        <f>IF(AF$4="","",IF(AND(LEN(INDEX(AdvancedTreemap!$C$7:$F$506,$B91,AF$4))=0,INDEX($AD$3:$AG$3,1,AF$4)&gt;0),"-",""&amp;INDEX(AdvancedTreemap!$C$7:$F$506,$B91,AF$4)))</f>
        <v/>
      </c>
      <c r="AG91" s="1" t="str">
        <f>IF(AG$4="","",IF(AND(LEN(INDEX(AdvancedTreemap!$C$7:$F$506,$B91,AG$4))=0,INDEX($AD$3:$AG$3,1,AG$4)&gt;0),"-",""&amp;INDEX(AdvancedTreemap!$C$7:$F$506,$B91,AG$4)))</f>
        <v/>
      </c>
      <c r="AH91" s="1">
        <f>IF(INDEX(AdvancedTreemap!G$7:G$506,$B91,1)="",1,INDEX(AdvancedTreemap!G$7:G$506,$B91,1))</f>
        <v>1</v>
      </c>
      <c r="AI91" s="2" t="str">
        <f>IF(AC91="","",IFERROR(MATCH(AC91,$AC$6:AC91,0)+MATCH(AD91,$AD$6:AD91,0)/1000 +MATCH(AE91,$AE$6:AE91,0)/1000000+MATCH(AF91,$AF$6:AF91,0)/100000000+MATCH(AG91,$AG$6:AG91,0)/100000000+B91/100000000000,""))</f>
        <v/>
      </c>
      <c r="AJ91" s="2" t="str">
        <f t="shared" si="67"/>
        <v/>
      </c>
      <c r="AK91" s="2" t="str">
        <f t="shared" si="68"/>
        <v/>
      </c>
      <c r="AL91" s="2" t="str">
        <f t="shared" si="69"/>
        <v/>
      </c>
      <c r="AM91" s="2" t="str">
        <f t="shared" si="70"/>
        <v/>
      </c>
      <c r="AN91" s="2" t="str">
        <f t="shared" si="71"/>
        <v/>
      </c>
      <c r="AO91" s="2" t="str">
        <f t="shared" si="72"/>
        <v/>
      </c>
      <c r="AP91" s="2" t="str">
        <f t="shared" si="73"/>
        <v/>
      </c>
      <c r="AQ91" s="2" t="str">
        <f t="shared" si="74"/>
        <v/>
      </c>
      <c r="AR91" s="2" t="str">
        <f t="shared" si="75"/>
        <v/>
      </c>
      <c r="AS91" s="2" t="str">
        <f>IF(AR91="","",IF(ISNUMBER(MATCH(AR91,$AR$5:AR90,0)),MATCH(AR91,$AR$5:AR90,0)-1,""))</f>
        <v/>
      </c>
      <c r="AT91" s="2" t="str">
        <f t="shared" si="76"/>
        <v/>
      </c>
      <c r="AU91" s="2" t="str">
        <f t="shared" si="77"/>
        <v/>
      </c>
      <c r="AW91" s="2" t="str">
        <f t="shared" si="78"/>
        <v/>
      </c>
      <c r="AX91" s="2" t="str">
        <f>TRIM(SUBSTITUTE(IF(AW91="","",IF(AdvancedTreemap!$G$5="Show",BC91&amp;"; ","")&amp;AY91&amp;"; "&amp;AZ91 &amp;"; "&amp;BA91&amp;"; "&amp;BB91),"; ;",""))</f>
        <v/>
      </c>
      <c r="AY91" s="2" t="str">
        <f t="shared" si="79"/>
        <v/>
      </c>
      <c r="AZ91" s="2" t="str">
        <f t="shared" si="80"/>
        <v/>
      </c>
      <c r="BA91" s="2" t="str">
        <f t="shared" si="81"/>
        <v/>
      </c>
      <c r="BB91" s="2" t="str">
        <f t="shared" si="82"/>
        <v/>
      </c>
      <c r="BC91" s="2" t="str">
        <f t="shared" si="83"/>
        <v/>
      </c>
      <c r="BD91" s="45"/>
      <c r="BF91" s="44" t="str">
        <f t="shared" si="84"/>
        <v/>
      </c>
      <c r="BG91" s="44" t="str">
        <f t="shared" si="85"/>
        <v/>
      </c>
      <c r="BH91" s="44" t="str">
        <f t="shared" si="44"/>
        <v/>
      </c>
      <c r="BI91" s="44" t="str">
        <f t="shared" si="45"/>
        <v/>
      </c>
      <c r="BJ91" s="44" t="str">
        <f t="shared" si="46"/>
        <v/>
      </c>
      <c r="BK91" s="44" t="str">
        <f t="shared" si="47"/>
        <v/>
      </c>
      <c r="BL91" s="44" t="str">
        <f t="shared" si="48"/>
        <v/>
      </c>
      <c r="BM91" s="44" t="str">
        <f t="shared" si="49"/>
        <v/>
      </c>
      <c r="BN91" s="44" t="str">
        <f t="shared" si="50"/>
        <v/>
      </c>
      <c r="BO91" s="1" t="str">
        <f t="shared" si="51"/>
        <v/>
      </c>
    </row>
    <row r="92" spans="2:67" x14ac:dyDescent="0.25">
      <c r="B92" s="2">
        <v>87</v>
      </c>
      <c r="C92" s="2" t="str">
        <f>""&amp;INDEX(BasicTreemap!B$6:B$505,$B92,1)</f>
        <v/>
      </c>
      <c r="D92" s="2" t="str">
        <f>IF(AND(C92&lt;&gt;"",LEN(INDEX(BasicTreemap!C$6:C$505,$B92,1))=0),"-",""&amp;INDEX(BasicTreemap!C$6:C$505,$B92,1))</f>
        <v/>
      </c>
      <c r="E92" s="2">
        <f>IF(INDEX(BasicTreemap!D$6:D$505,$B92,1)="",1,INDEX(BasicTreemap!D$6:D$505,$B92,1))</f>
        <v>1</v>
      </c>
      <c r="F92" s="2" t="str">
        <f>IF(C92="","",IFERROR(MATCH(C92,$C$6:C92,0)+MATCH(D92,$D$6:D92,0)/1000 +B92/100000,""))</f>
        <v/>
      </c>
      <c r="G92" s="2" t="str">
        <f t="shared" si="52"/>
        <v/>
      </c>
      <c r="H92" s="2" t="str">
        <f t="shared" si="53"/>
        <v/>
      </c>
      <c r="I92" s="2" t="str">
        <f t="shared" si="54"/>
        <v/>
      </c>
      <c r="J92" s="2" t="str">
        <f t="shared" si="55"/>
        <v/>
      </c>
      <c r="K92" s="2" t="str">
        <f t="shared" si="56"/>
        <v/>
      </c>
      <c r="L92" s="2" t="str">
        <f t="shared" si="57"/>
        <v/>
      </c>
      <c r="M92" s="2" t="str">
        <f>IF(L92="","",IF(ISNUMBER(MATCH(L92,$L$5:L91,0)),MATCH(L92,$L$5:L91,0)-1,""))</f>
        <v/>
      </c>
      <c r="N92" s="2" t="str">
        <f t="shared" si="58"/>
        <v/>
      </c>
      <c r="O92" s="2" t="str">
        <f t="shared" si="59"/>
        <v/>
      </c>
      <c r="Q92" s="2" t="str">
        <f t="shared" si="60"/>
        <v/>
      </c>
      <c r="R92" s="2" t="str">
        <f t="shared" si="61"/>
        <v/>
      </c>
      <c r="S92" s="2" t="str">
        <f t="shared" si="62"/>
        <v/>
      </c>
      <c r="T92" s="45"/>
      <c r="U92" s="2"/>
      <c r="V92" s="2"/>
      <c r="W92" s="2" t="str">
        <f t="shared" si="63"/>
        <v/>
      </c>
      <c r="X92" s="2" t="str">
        <f t="shared" si="64"/>
        <v/>
      </c>
      <c r="Y92" s="2" t="str">
        <f t="shared" si="65"/>
        <v/>
      </c>
      <c r="Z92" s="2" t="str">
        <f t="shared" si="66"/>
        <v/>
      </c>
      <c r="AC92" s="1" t="str">
        <f>""&amp;INDEX(AdvancedTreemap!$B$7:$B$506,$B92,1)</f>
        <v/>
      </c>
      <c r="AD92" s="1" t="str">
        <f>IF(AD$4="","",IF(AND(LEN(INDEX(AdvancedTreemap!$C$7:$F$506,$B92,AD$4))=0,INDEX($AD$3:$AG$3,1,AD$4)&gt;0),"-",""&amp;INDEX(AdvancedTreemap!$C$7:$F$506,$B92,AD$4)))</f>
        <v>-</v>
      </c>
      <c r="AE92" s="1" t="str">
        <f>IF(AE$4="","",IF(AND(LEN(INDEX(AdvancedTreemap!$C$7:$F$506,$B92,AE$4))=0,INDEX($AD$3:$AG$3,1,AE$4)&gt;0),"-",""&amp;INDEX(AdvancedTreemap!$C$7:$F$506,$B92,AE$4)))</f>
        <v>-</v>
      </c>
      <c r="AF92" s="1" t="str">
        <f>IF(AF$4="","",IF(AND(LEN(INDEX(AdvancedTreemap!$C$7:$F$506,$B92,AF$4))=0,INDEX($AD$3:$AG$3,1,AF$4)&gt;0),"-",""&amp;INDEX(AdvancedTreemap!$C$7:$F$506,$B92,AF$4)))</f>
        <v/>
      </c>
      <c r="AG92" s="1" t="str">
        <f>IF(AG$4="","",IF(AND(LEN(INDEX(AdvancedTreemap!$C$7:$F$506,$B92,AG$4))=0,INDEX($AD$3:$AG$3,1,AG$4)&gt;0),"-",""&amp;INDEX(AdvancedTreemap!$C$7:$F$506,$B92,AG$4)))</f>
        <v/>
      </c>
      <c r="AH92" s="1">
        <f>IF(INDEX(AdvancedTreemap!G$7:G$506,$B92,1)="",1,INDEX(AdvancedTreemap!G$7:G$506,$B92,1))</f>
        <v>1</v>
      </c>
      <c r="AI92" s="2" t="str">
        <f>IF(AC92="","",IFERROR(MATCH(AC92,$AC$6:AC92,0)+MATCH(AD92,$AD$6:AD92,0)/1000 +MATCH(AE92,$AE$6:AE92,0)/1000000+MATCH(AF92,$AF$6:AF92,0)/100000000+MATCH(AG92,$AG$6:AG92,0)/100000000+B92/100000000000,""))</f>
        <v/>
      </c>
      <c r="AJ92" s="2" t="str">
        <f t="shared" si="67"/>
        <v/>
      </c>
      <c r="AK92" s="2" t="str">
        <f t="shared" si="68"/>
        <v/>
      </c>
      <c r="AL92" s="2" t="str">
        <f t="shared" si="69"/>
        <v/>
      </c>
      <c r="AM92" s="2" t="str">
        <f t="shared" si="70"/>
        <v/>
      </c>
      <c r="AN92" s="2" t="str">
        <f t="shared" si="71"/>
        <v/>
      </c>
      <c r="AO92" s="2" t="str">
        <f t="shared" si="72"/>
        <v/>
      </c>
      <c r="AP92" s="2" t="str">
        <f t="shared" si="73"/>
        <v/>
      </c>
      <c r="AQ92" s="2" t="str">
        <f t="shared" si="74"/>
        <v/>
      </c>
      <c r="AR92" s="2" t="str">
        <f t="shared" si="75"/>
        <v/>
      </c>
      <c r="AS92" s="2" t="str">
        <f>IF(AR92="","",IF(ISNUMBER(MATCH(AR92,$AR$5:AR91,0)),MATCH(AR92,$AR$5:AR91,0)-1,""))</f>
        <v/>
      </c>
      <c r="AT92" s="2" t="str">
        <f t="shared" si="76"/>
        <v/>
      </c>
      <c r="AU92" s="2" t="str">
        <f t="shared" si="77"/>
        <v/>
      </c>
      <c r="AW92" s="2" t="str">
        <f t="shared" si="78"/>
        <v/>
      </c>
      <c r="AX92" s="2" t="str">
        <f>TRIM(SUBSTITUTE(IF(AW92="","",IF(AdvancedTreemap!$G$5="Show",BC92&amp;"; ","")&amp;AY92&amp;"; "&amp;AZ92 &amp;"; "&amp;BA92&amp;"; "&amp;BB92),"; ;",""))</f>
        <v/>
      </c>
      <c r="AY92" s="2" t="str">
        <f t="shared" si="79"/>
        <v/>
      </c>
      <c r="AZ92" s="2" t="str">
        <f t="shared" si="80"/>
        <v/>
      </c>
      <c r="BA92" s="2" t="str">
        <f t="shared" si="81"/>
        <v/>
      </c>
      <c r="BB92" s="2" t="str">
        <f t="shared" si="82"/>
        <v/>
      </c>
      <c r="BC92" s="2" t="str">
        <f t="shared" si="83"/>
        <v/>
      </c>
      <c r="BD92" s="45"/>
      <c r="BF92" s="44" t="str">
        <f t="shared" si="84"/>
        <v/>
      </c>
      <c r="BG92" s="44" t="str">
        <f t="shared" si="85"/>
        <v/>
      </c>
      <c r="BH92" s="44" t="str">
        <f t="shared" si="44"/>
        <v/>
      </c>
      <c r="BI92" s="44" t="str">
        <f t="shared" si="45"/>
        <v/>
      </c>
      <c r="BJ92" s="44" t="str">
        <f t="shared" si="46"/>
        <v/>
      </c>
      <c r="BK92" s="44" t="str">
        <f t="shared" si="47"/>
        <v/>
      </c>
      <c r="BL92" s="44" t="str">
        <f t="shared" si="48"/>
        <v/>
      </c>
      <c r="BM92" s="44" t="str">
        <f t="shared" si="49"/>
        <v/>
      </c>
      <c r="BN92" s="44" t="str">
        <f t="shared" si="50"/>
        <v/>
      </c>
      <c r="BO92" s="1" t="str">
        <f t="shared" si="51"/>
        <v/>
      </c>
    </row>
    <row r="93" spans="2:67" x14ac:dyDescent="0.25">
      <c r="B93" s="2">
        <v>88</v>
      </c>
      <c r="C93" s="2" t="str">
        <f>""&amp;INDEX(BasicTreemap!B$6:B$505,$B93,1)</f>
        <v/>
      </c>
      <c r="D93" s="2" t="str">
        <f>IF(AND(C93&lt;&gt;"",LEN(INDEX(BasicTreemap!C$6:C$505,$B93,1))=0),"-",""&amp;INDEX(BasicTreemap!C$6:C$505,$B93,1))</f>
        <v/>
      </c>
      <c r="E93" s="2">
        <f>IF(INDEX(BasicTreemap!D$6:D$505,$B93,1)="",1,INDEX(BasicTreemap!D$6:D$505,$B93,1))</f>
        <v>1</v>
      </c>
      <c r="F93" s="2" t="str">
        <f>IF(C93="","",IFERROR(MATCH(C93,$C$6:C93,0)+MATCH(D93,$D$6:D93,0)/1000 +B93/100000,""))</f>
        <v/>
      </c>
      <c r="G93" s="2" t="str">
        <f t="shared" si="52"/>
        <v/>
      </c>
      <c r="H93" s="2" t="str">
        <f t="shared" si="53"/>
        <v/>
      </c>
      <c r="I93" s="2" t="str">
        <f t="shared" si="54"/>
        <v/>
      </c>
      <c r="J93" s="2" t="str">
        <f t="shared" si="55"/>
        <v/>
      </c>
      <c r="K93" s="2" t="str">
        <f t="shared" si="56"/>
        <v/>
      </c>
      <c r="L93" s="2" t="str">
        <f t="shared" si="57"/>
        <v/>
      </c>
      <c r="M93" s="2" t="str">
        <f>IF(L93="","",IF(ISNUMBER(MATCH(L93,$L$5:L92,0)),MATCH(L93,$L$5:L92,0)-1,""))</f>
        <v/>
      </c>
      <c r="N93" s="2" t="str">
        <f t="shared" si="58"/>
        <v/>
      </c>
      <c r="O93" s="2" t="str">
        <f t="shared" si="59"/>
        <v/>
      </c>
      <c r="Q93" s="2" t="str">
        <f t="shared" si="60"/>
        <v/>
      </c>
      <c r="R93" s="2" t="str">
        <f t="shared" si="61"/>
        <v/>
      </c>
      <c r="S93" s="2" t="str">
        <f t="shared" si="62"/>
        <v/>
      </c>
      <c r="T93" s="45"/>
      <c r="U93" s="2"/>
      <c r="V93" s="2"/>
      <c r="W93" s="2" t="str">
        <f t="shared" si="63"/>
        <v/>
      </c>
      <c r="X93" s="2" t="str">
        <f t="shared" si="64"/>
        <v/>
      </c>
      <c r="Y93" s="2" t="str">
        <f t="shared" si="65"/>
        <v/>
      </c>
      <c r="Z93" s="2" t="str">
        <f t="shared" si="66"/>
        <v/>
      </c>
      <c r="AC93" s="1" t="str">
        <f>""&amp;INDEX(AdvancedTreemap!$B$7:$B$506,$B93,1)</f>
        <v/>
      </c>
      <c r="AD93" s="1" t="str">
        <f>IF(AD$4="","",IF(AND(LEN(INDEX(AdvancedTreemap!$C$7:$F$506,$B93,AD$4))=0,INDEX($AD$3:$AG$3,1,AD$4)&gt;0),"-",""&amp;INDEX(AdvancedTreemap!$C$7:$F$506,$B93,AD$4)))</f>
        <v>-</v>
      </c>
      <c r="AE93" s="1" t="str">
        <f>IF(AE$4="","",IF(AND(LEN(INDEX(AdvancedTreemap!$C$7:$F$506,$B93,AE$4))=0,INDEX($AD$3:$AG$3,1,AE$4)&gt;0),"-",""&amp;INDEX(AdvancedTreemap!$C$7:$F$506,$B93,AE$4)))</f>
        <v>-</v>
      </c>
      <c r="AF93" s="1" t="str">
        <f>IF(AF$4="","",IF(AND(LEN(INDEX(AdvancedTreemap!$C$7:$F$506,$B93,AF$4))=0,INDEX($AD$3:$AG$3,1,AF$4)&gt;0),"-",""&amp;INDEX(AdvancedTreemap!$C$7:$F$506,$B93,AF$4)))</f>
        <v/>
      </c>
      <c r="AG93" s="1" t="str">
        <f>IF(AG$4="","",IF(AND(LEN(INDEX(AdvancedTreemap!$C$7:$F$506,$B93,AG$4))=0,INDEX($AD$3:$AG$3,1,AG$4)&gt;0),"-",""&amp;INDEX(AdvancedTreemap!$C$7:$F$506,$B93,AG$4)))</f>
        <v/>
      </c>
      <c r="AH93" s="1">
        <f>IF(INDEX(AdvancedTreemap!G$7:G$506,$B93,1)="",1,INDEX(AdvancedTreemap!G$7:G$506,$B93,1))</f>
        <v>1</v>
      </c>
      <c r="AI93" s="2" t="str">
        <f>IF(AC93="","",IFERROR(MATCH(AC93,$AC$6:AC93,0)+MATCH(AD93,$AD$6:AD93,0)/1000 +MATCH(AE93,$AE$6:AE93,0)/1000000+MATCH(AF93,$AF$6:AF93,0)/100000000+MATCH(AG93,$AG$6:AG93,0)/100000000+B93/100000000000,""))</f>
        <v/>
      </c>
      <c r="AJ93" s="2" t="str">
        <f t="shared" si="67"/>
        <v/>
      </c>
      <c r="AK93" s="2" t="str">
        <f t="shared" si="68"/>
        <v/>
      </c>
      <c r="AL93" s="2" t="str">
        <f t="shared" si="69"/>
        <v/>
      </c>
      <c r="AM93" s="2" t="str">
        <f t="shared" si="70"/>
        <v/>
      </c>
      <c r="AN93" s="2" t="str">
        <f t="shared" si="71"/>
        <v/>
      </c>
      <c r="AO93" s="2" t="str">
        <f t="shared" si="72"/>
        <v/>
      </c>
      <c r="AP93" s="2" t="str">
        <f t="shared" si="73"/>
        <v/>
      </c>
      <c r="AQ93" s="2" t="str">
        <f t="shared" si="74"/>
        <v/>
      </c>
      <c r="AR93" s="2" t="str">
        <f t="shared" si="75"/>
        <v/>
      </c>
      <c r="AS93" s="2" t="str">
        <f>IF(AR93="","",IF(ISNUMBER(MATCH(AR93,$AR$5:AR92,0)),MATCH(AR93,$AR$5:AR92,0)-1,""))</f>
        <v/>
      </c>
      <c r="AT93" s="2" t="str">
        <f t="shared" si="76"/>
        <v/>
      </c>
      <c r="AU93" s="2" t="str">
        <f t="shared" si="77"/>
        <v/>
      </c>
      <c r="AW93" s="2" t="str">
        <f t="shared" si="78"/>
        <v/>
      </c>
      <c r="AX93" s="2" t="str">
        <f>TRIM(SUBSTITUTE(IF(AW93="","",IF(AdvancedTreemap!$G$5="Show",BC93&amp;"; ","")&amp;AY93&amp;"; "&amp;AZ93 &amp;"; "&amp;BA93&amp;"; "&amp;BB93),"; ;",""))</f>
        <v/>
      </c>
      <c r="AY93" s="2" t="str">
        <f t="shared" si="79"/>
        <v/>
      </c>
      <c r="AZ93" s="2" t="str">
        <f t="shared" si="80"/>
        <v/>
      </c>
      <c r="BA93" s="2" t="str">
        <f t="shared" si="81"/>
        <v/>
      </c>
      <c r="BB93" s="2" t="str">
        <f t="shared" si="82"/>
        <v/>
      </c>
      <c r="BC93" s="2" t="str">
        <f t="shared" si="83"/>
        <v/>
      </c>
      <c r="BD93" s="45"/>
      <c r="BF93" s="44" t="str">
        <f t="shared" si="84"/>
        <v/>
      </c>
      <c r="BG93" s="44" t="str">
        <f t="shared" si="85"/>
        <v/>
      </c>
      <c r="BH93" s="44" t="str">
        <f t="shared" si="44"/>
        <v/>
      </c>
      <c r="BI93" s="44" t="str">
        <f t="shared" si="45"/>
        <v/>
      </c>
      <c r="BJ93" s="44" t="str">
        <f t="shared" si="46"/>
        <v/>
      </c>
      <c r="BK93" s="44" t="str">
        <f t="shared" si="47"/>
        <v/>
      </c>
      <c r="BL93" s="44" t="str">
        <f t="shared" si="48"/>
        <v/>
      </c>
      <c r="BM93" s="44" t="str">
        <f t="shared" si="49"/>
        <v/>
      </c>
      <c r="BN93" s="44" t="str">
        <f t="shared" si="50"/>
        <v/>
      </c>
      <c r="BO93" s="1" t="str">
        <f t="shared" si="51"/>
        <v/>
      </c>
    </row>
    <row r="94" spans="2:67" x14ac:dyDescent="0.25">
      <c r="B94" s="2">
        <v>89</v>
      </c>
      <c r="C94" s="2" t="str">
        <f>""&amp;INDEX(BasicTreemap!B$6:B$505,$B94,1)</f>
        <v/>
      </c>
      <c r="D94" s="2" t="str">
        <f>IF(AND(C94&lt;&gt;"",LEN(INDEX(BasicTreemap!C$6:C$505,$B94,1))=0),"-",""&amp;INDEX(BasicTreemap!C$6:C$505,$B94,1))</f>
        <v/>
      </c>
      <c r="E94" s="2">
        <f>IF(INDEX(BasicTreemap!D$6:D$505,$B94,1)="",1,INDEX(BasicTreemap!D$6:D$505,$B94,1))</f>
        <v>1</v>
      </c>
      <c r="F94" s="2" t="str">
        <f>IF(C94="","",IFERROR(MATCH(C94,$C$6:C94,0)+MATCH(D94,$D$6:D94,0)/1000 +B94/100000,""))</f>
        <v/>
      </c>
      <c r="G94" s="2" t="str">
        <f t="shared" si="52"/>
        <v/>
      </c>
      <c r="H94" s="2" t="str">
        <f t="shared" si="53"/>
        <v/>
      </c>
      <c r="I94" s="2" t="str">
        <f t="shared" si="54"/>
        <v/>
      </c>
      <c r="J94" s="2" t="str">
        <f t="shared" si="55"/>
        <v/>
      </c>
      <c r="K94" s="2" t="str">
        <f t="shared" si="56"/>
        <v/>
      </c>
      <c r="L94" s="2" t="str">
        <f t="shared" si="57"/>
        <v/>
      </c>
      <c r="M94" s="2" t="str">
        <f>IF(L94="","",IF(ISNUMBER(MATCH(L94,$L$5:L93,0)),MATCH(L94,$L$5:L93,0)-1,""))</f>
        <v/>
      </c>
      <c r="N94" s="2" t="str">
        <f t="shared" si="58"/>
        <v/>
      </c>
      <c r="O94" s="2" t="str">
        <f t="shared" si="59"/>
        <v/>
      </c>
      <c r="Q94" s="2" t="str">
        <f t="shared" si="60"/>
        <v/>
      </c>
      <c r="R94" s="2" t="str">
        <f t="shared" si="61"/>
        <v/>
      </c>
      <c r="S94" s="2" t="str">
        <f t="shared" si="62"/>
        <v/>
      </c>
      <c r="T94" s="45"/>
      <c r="U94" s="2"/>
      <c r="V94" s="2"/>
      <c r="W94" s="2" t="str">
        <f t="shared" si="63"/>
        <v/>
      </c>
      <c r="X94" s="2" t="str">
        <f t="shared" si="64"/>
        <v/>
      </c>
      <c r="Y94" s="2" t="str">
        <f t="shared" si="65"/>
        <v/>
      </c>
      <c r="Z94" s="2" t="str">
        <f t="shared" si="66"/>
        <v/>
      </c>
      <c r="AC94" s="1" t="str">
        <f>""&amp;INDEX(AdvancedTreemap!$B$7:$B$506,$B94,1)</f>
        <v/>
      </c>
      <c r="AD94" s="1" t="str">
        <f>IF(AD$4="","",IF(AND(LEN(INDEX(AdvancedTreemap!$C$7:$F$506,$B94,AD$4))=0,INDEX($AD$3:$AG$3,1,AD$4)&gt;0),"-",""&amp;INDEX(AdvancedTreemap!$C$7:$F$506,$B94,AD$4)))</f>
        <v>-</v>
      </c>
      <c r="AE94" s="1" t="str">
        <f>IF(AE$4="","",IF(AND(LEN(INDEX(AdvancedTreemap!$C$7:$F$506,$B94,AE$4))=0,INDEX($AD$3:$AG$3,1,AE$4)&gt;0),"-",""&amp;INDEX(AdvancedTreemap!$C$7:$F$506,$B94,AE$4)))</f>
        <v>-</v>
      </c>
      <c r="AF94" s="1" t="str">
        <f>IF(AF$4="","",IF(AND(LEN(INDEX(AdvancedTreemap!$C$7:$F$506,$B94,AF$4))=0,INDEX($AD$3:$AG$3,1,AF$4)&gt;0),"-",""&amp;INDEX(AdvancedTreemap!$C$7:$F$506,$B94,AF$4)))</f>
        <v/>
      </c>
      <c r="AG94" s="1" t="str">
        <f>IF(AG$4="","",IF(AND(LEN(INDEX(AdvancedTreemap!$C$7:$F$506,$B94,AG$4))=0,INDEX($AD$3:$AG$3,1,AG$4)&gt;0),"-",""&amp;INDEX(AdvancedTreemap!$C$7:$F$506,$B94,AG$4)))</f>
        <v/>
      </c>
      <c r="AH94" s="1">
        <f>IF(INDEX(AdvancedTreemap!G$7:G$506,$B94,1)="",1,INDEX(AdvancedTreemap!G$7:G$506,$B94,1))</f>
        <v>1</v>
      </c>
      <c r="AI94" s="2" t="str">
        <f>IF(AC94="","",IFERROR(MATCH(AC94,$AC$6:AC94,0)+MATCH(AD94,$AD$6:AD94,0)/1000 +MATCH(AE94,$AE$6:AE94,0)/1000000+MATCH(AF94,$AF$6:AF94,0)/100000000+MATCH(AG94,$AG$6:AG94,0)/100000000+B94/100000000000,""))</f>
        <v/>
      </c>
      <c r="AJ94" s="2" t="str">
        <f t="shared" si="67"/>
        <v/>
      </c>
      <c r="AK94" s="2" t="str">
        <f t="shared" si="68"/>
        <v/>
      </c>
      <c r="AL94" s="2" t="str">
        <f t="shared" si="69"/>
        <v/>
      </c>
      <c r="AM94" s="2" t="str">
        <f t="shared" si="70"/>
        <v/>
      </c>
      <c r="AN94" s="2" t="str">
        <f t="shared" si="71"/>
        <v/>
      </c>
      <c r="AO94" s="2" t="str">
        <f t="shared" si="72"/>
        <v/>
      </c>
      <c r="AP94" s="2" t="str">
        <f t="shared" si="73"/>
        <v/>
      </c>
      <c r="AQ94" s="2" t="str">
        <f t="shared" si="74"/>
        <v/>
      </c>
      <c r="AR94" s="2" t="str">
        <f t="shared" si="75"/>
        <v/>
      </c>
      <c r="AS94" s="2" t="str">
        <f>IF(AR94="","",IF(ISNUMBER(MATCH(AR94,$AR$5:AR93,0)),MATCH(AR94,$AR$5:AR93,0)-1,""))</f>
        <v/>
      </c>
      <c r="AT94" s="2" t="str">
        <f t="shared" si="76"/>
        <v/>
      </c>
      <c r="AU94" s="2" t="str">
        <f t="shared" si="77"/>
        <v/>
      </c>
      <c r="AW94" s="2" t="str">
        <f t="shared" si="78"/>
        <v/>
      </c>
      <c r="AX94" s="2" t="str">
        <f>TRIM(SUBSTITUTE(IF(AW94="","",IF(AdvancedTreemap!$G$5="Show",BC94&amp;"; ","")&amp;AY94&amp;"; "&amp;AZ94 &amp;"; "&amp;BA94&amp;"; "&amp;BB94),"; ;",""))</f>
        <v/>
      </c>
      <c r="AY94" s="2" t="str">
        <f t="shared" si="79"/>
        <v/>
      </c>
      <c r="AZ94" s="2" t="str">
        <f t="shared" si="80"/>
        <v/>
      </c>
      <c r="BA94" s="2" t="str">
        <f t="shared" si="81"/>
        <v/>
      </c>
      <c r="BB94" s="2" t="str">
        <f t="shared" si="82"/>
        <v/>
      </c>
      <c r="BC94" s="2" t="str">
        <f t="shared" si="83"/>
        <v/>
      </c>
      <c r="BD94" s="45"/>
      <c r="BF94" s="44" t="str">
        <f t="shared" si="84"/>
        <v/>
      </c>
      <c r="BG94" s="44" t="str">
        <f t="shared" si="85"/>
        <v/>
      </c>
      <c r="BH94" s="44" t="str">
        <f t="shared" si="44"/>
        <v/>
      </c>
      <c r="BI94" s="44" t="str">
        <f t="shared" si="45"/>
        <v/>
      </c>
      <c r="BJ94" s="44" t="str">
        <f t="shared" si="46"/>
        <v/>
      </c>
      <c r="BK94" s="44" t="str">
        <f t="shared" si="47"/>
        <v/>
      </c>
      <c r="BL94" s="44" t="str">
        <f t="shared" si="48"/>
        <v/>
      </c>
      <c r="BM94" s="44" t="str">
        <f t="shared" si="49"/>
        <v/>
      </c>
      <c r="BN94" s="44" t="str">
        <f t="shared" si="50"/>
        <v/>
      </c>
      <c r="BO94" s="1" t="str">
        <f t="shared" si="51"/>
        <v/>
      </c>
    </row>
    <row r="95" spans="2:67" x14ac:dyDescent="0.25">
      <c r="B95" s="2">
        <v>90</v>
      </c>
      <c r="C95" s="2" t="str">
        <f>""&amp;INDEX(BasicTreemap!B$6:B$505,$B95,1)</f>
        <v/>
      </c>
      <c r="D95" s="2" t="str">
        <f>IF(AND(C95&lt;&gt;"",LEN(INDEX(BasicTreemap!C$6:C$505,$B95,1))=0),"-",""&amp;INDEX(BasicTreemap!C$6:C$505,$B95,1))</f>
        <v/>
      </c>
      <c r="E95" s="2">
        <f>IF(INDEX(BasicTreemap!D$6:D$505,$B95,1)="",1,INDEX(BasicTreemap!D$6:D$505,$B95,1))</f>
        <v>1</v>
      </c>
      <c r="F95" s="2" t="str">
        <f>IF(C95="","",IFERROR(MATCH(C95,$C$6:C95,0)+MATCH(D95,$D$6:D95,0)/1000 +B95/100000,""))</f>
        <v/>
      </c>
      <c r="G95" s="2" t="str">
        <f t="shared" si="52"/>
        <v/>
      </c>
      <c r="H95" s="2" t="str">
        <f t="shared" si="53"/>
        <v/>
      </c>
      <c r="I95" s="2" t="str">
        <f t="shared" si="54"/>
        <v/>
      </c>
      <c r="J95" s="2" t="str">
        <f t="shared" si="55"/>
        <v/>
      </c>
      <c r="K95" s="2" t="str">
        <f t="shared" si="56"/>
        <v/>
      </c>
      <c r="L95" s="2" t="str">
        <f t="shared" si="57"/>
        <v/>
      </c>
      <c r="M95" s="2" t="str">
        <f>IF(L95="","",IF(ISNUMBER(MATCH(L95,$L$5:L94,0)),MATCH(L95,$L$5:L94,0)-1,""))</f>
        <v/>
      </c>
      <c r="N95" s="2" t="str">
        <f t="shared" si="58"/>
        <v/>
      </c>
      <c r="O95" s="2" t="str">
        <f t="shared" si="59"/>
        <v/>
      </c>
      <c r="Q95" s="2" t="str">
        <f t="shared" si="60"/>
        <v/>
      </c>
      <c r="R95" s="2" t="str">
        <f t="shared" si="61"/>
        <v/>
      </c>
      <c r="S95" s="2" t="str">
        <f t="shared" si="62"/>
        <v/>
      </c>
      <c r="T95" s="45"/>
      <c r="U95" s="2"/>
      <c r="V95" s="2"/>
      <c r="W95" s="2" t="str">
        <f t="shared" si="63"/>
        <v/>
      </c>
      <c r="X95" s="2" t="str">
        <f t="shared" si="64"/>
        <v/>
      </c>
      <c r="Y95" s="2" t="str">
        <f t="shared" si="65"/>
        <v/>
      </c>
      <c r="Z95" s="2" t="str">
        <f t="shared" si="66"/>
        <v/>
      </c>
      <c r="AC95" s="1" t="str">
        <f>""&amp;INDEX(AdvancedTreemap!$B$7:$B$506,$B95,1)</f>
        <v/>
      </c>
      <c r="AD95" s="1" t="str">
        <f>IF(AD$4="","",IF(AND(LEN(INDEX(AdvancedTreemap!$C$7:$F$506,$B95,AD$4))=0,INDEX($AD$3:$AG$3,1,AD$4)&gt;0),"-",""&amp;INDEX(AdvancedTreemap!$C$7:$F$506,$B95,AD$4)))</f>
        <v>-</v>
      </c>
      <c r="AE95" s="1" t="str">
        <f>IF(AE$4="","",IF(AND(LEN(INDEX(AdvancedTreemap!$C$7:$F$506,$B95,AE$4))=0,INDEX($AD$3:$AG$3,1,AE$4)&gt;0),"-",""&amp;INDEX(AdvancedTreemap!$C$7:$F$506,$B95,AE$4)))</f>
        <v>-</v>
      </c>
      <c r="AF95" s="1" t="str">
        <f>IF(AF$4="","",IF(AND(LEN(INDEX(AdvancedTreemap!$C$7:$F$506,$B95,AF$4))=0,INDEX($AD$3:$AG$3,1,AF$4)&gt;0),"-",""&amp;INDEX(AdvancedTreemap!$C$7:$F$506,$B95,AF$4)))</f>
        <v/>
      </c>
      <c r="AG95" s="1" t="str">
        <f>IF(AG$4="","",IF(AND(LEN(INDEX(AdvancedTreemap!$C$7:$F$506,$B95,AG$4))=0,INDEX($AD$3:$AG$3,1,AG$4)&gt;0),"-",""&amp;INDEX(AdvancedTreemap!$C$7:$F$506,$B95,AG$4)))</f>
        <v/>
      </c>
      <c r="AH95" s="1">
        <f>IF(INDEX(AdvancedTreemap!G$7:G$506,$B95,1)="",1,INDEX(AdvancedTreemap!G$7:G$506,$B95,1))</f>
        <v>1</v>
      </c>
      <c r="AI95" s="2" t="str">
        <f>IF(AC95="","",IFERROR(MATCH(AC95,$AC$6:AC95,0)+MATCH(AD95,$AD$6:AD95,0)/1000 +MATCH(AE95,$AE$6:AE95,0)/1000000+MATCH(AF95,$AF$6:AF95,0)/100000000+MATCH(AG95,$AG$6:AG95,0)/100000000+B95/100000000000,""))</f>
        <v/>
      </c>
      <c r="AJ95" s="2" t="str">
        <f t="shared" si="67"/>
        <v/>
      </c>
      <c r="AK95" s="2" t="str">
        <f t="shared" si="68"/>
        <v/>
      </c>
      <c r="AL95" s="2" t="str">
        <f t="shared" si="69"/>
        <v/>
      </c>
      <c r="AM95" s="2" t="str">
        <f t="shared" si="70"/>
        <v/>
      </c>
      <c r="AN95" s="2" t="str">
        <f t="shared" si="71"/>
        <v/>
      </c>
      <c r="AO95" s="2" t="str">
        <f t="shared" si="72"/>
        <v/>
      </c>
      <c r="AP95" s="2" t="str">
        <f t="shared" si="73"/>
        <v/>
      </c>
      <c r="AQ95" s="2" t="str">
        <f t="shared" si="74"/>
        <v/>
      </c>
      <c r="AR95" s="2" t="str">
        <f t="shared" si="75"/>
        <v/>
      </c>
      <c r="AS95" s="2" t="str">
        <f>IF(AR95="","",IF(ISNUMBER(MATCH(AR95,$AR$5:AR94,0)),MATCH(AR95,$AR$5:AR94,0)-1,""))</f>
        <v/>
      </c>
      <c r="AT95" s="2" t="str">
        <f t="shared" si="76"/>
        <v/>
      </c>
      <c r="AU95" s="2" t="str">
        <f t="shared" si="77"/>
        <v/>
      </c>
      <c r="AW95" s="2" t="str">
        <f t="shared" si="78"/>
        <v/>
      </c>
      <c r="AX95" s="2" t="str">
        <f>TRIM(SUBSTITUTE(IF(AW95="","",IF(AdvancedTreemap!$G$5="Show",BC95&amp;"; ","")&amp;AY95&amp;"; "&amp;AZ95 &amp;"; "&amp;BA95&amp;"; "&amp;BB95),"; ;",""))</f>
        <v/>
      </c>
      <c r="AY95" s="2" t="str">
        <f t="shared" si="79"/>
        <v/>
      </c>
      <c r="AZ95" s="2" t="str">
        <f t="shared" si="80"/>
        <v/>
      </c>
      <c r="BA95" s="2" t="str">
        <f t="shared" si="81"/>
        <v/>
      </c>
      <c r="BB95" s="2" t="str">
        <f t="shared" si="82"/>
        <v/>
      </c>
      <c r="BC95" s="2" t="str">
        <f t="shared" si="83"/>
        <v/>
      </c>
      <c r="BD95" s="45"/>
      <c r="BF95" s="44" t="str">
        <f t="shared" si="84"/>
        <v/>
      </c>
      <c r="BG95" s="44" t="str">
        <f t="shared" si="85"/>
        <v/>
      </c>
      <c r="BH95" s="44" t="str">
        <f t="shared" si="44"/>
        <v/>
      </c>
      <c r="BI95" s="44" t="str">
        <f t="shared" si="45"/>
        <v/>
      </c>
      <c r="BJ95" s="44" t="str">
        <f t="shared" si="46"/>
        <v/>
      </c>
      <c r="BK95" s="44" t="str">
        <f t="shared" si="47"/>
        <v/>
      </c>
      <c r="BL95" s="44" t="str">
        <f t="shared" si="48"/>
        <v/>
      </c>
      <c r="BM95" s="44" t="str">
        <f t="shared" si="49"/>
        <v/>
      </c>
      <c r="BN95" s="44" t="str">
        <f t="shared" si="50"/>
        <v/>
      </c>
      <c r="BO95" s="1" t="str">
        <f t="shared" si="51"/>
        <v/>
      </c>
    </row>
    <row r="96" spans="2:67" x14ac:dyDescent="0.25">
      <c r="B96" s="2">
        <v>91</v>
      </c>
      <c r="C96" s="2" t="str">
        <f>""&amp;INDEX(BasicTreemap!B$6:B$505,$B96,1)</f>
        <v/>
      </c>
      <c r="D96" s="2" t="str">
        <f>IF(AND(C96&lt;&gt;"",LEN(INDEX(BasicTreemap!C$6:C$505,$B96,1))=0),"-",""&amp;INDEX(BasicTreemap!C$6:C$505,$B96,1))</f>
        <v/>
      </c>
      <c r="E96" s="2">
        <f>IF(INDEX(BasicTreemap!D$6:D$505,$B96,1)="",1,INDEX(BasicTreemap!D$6:D$505,$B96,1))</f>
        <v>1</v>
      </c>
      <c r="F96" s="2" t="str">
        <f>IF(C96="","",IFERROR(MATCH(C96,$C$6:C96,0)+MATCH(D96,$D$6:D96,0)/1000 +B96/100000,""))</f>
        <v/>
      </c>
      <c r="G96" s="2" t="str">
        <f t="shared" si="52"/>
        <v/>
      </c>
      <c r="H96" s="2" t="str">
        <f t="shared" si="53"/>
        <v/>
      </c>
      <c r="I96" s="2" t="str">
        <f t="shared" si="54"/>
        <v/>
      </c>
      <c r="J96" s="2" t="str">
        <f t="shared" si="55"/>
        <v/>
      </c>
      <c r="K96" s="2" t="str">
        <f t="shared" si="56"/>
        <v/>
      </c>
      <c r="L96" s="2" t="str">
        <f t="shared" si="57"/>
        <v/>
      </c>
      <c r="M96" s="2" t="str">
        <f>IF(L96="","",IF(ISNUMBER(MATCH(L96,$L$5:L95,0)),MATCH(L96,$L$5:L95,0)-1,""))</f>
        <v/>
      </c>
      <c r="N96" s="2" t="str">
        <f t="shared" si="58"/>
        <v/>
      </c>
      <c r="O96" s="2" t="str">
        <f t="shared" si="59"/>
        <v/>
      </c>
      <c r="Q96" s="2" t="str">
        <f t="shared" si="60"/>
        <v/>
      </c>
      <c r="R96" s="2" t="str">
        <f t="shared" si="61"/>
        <v/>
      </c>
      <c r="S96" s="2" t="str">
        <f t="shared" si="62"/>
        <v/>
      </c>
      <c r="T96" s="45"/>
      <c r="U96" s="2"/>
      <c r="V96" s="2"/>
      <c r="W96" s="2" t="str">
        <f t="shared" si="63"/>
        <v/>
      </c>
      <c r="X96" s="2" t="str">
        <f t="shared" si="64"/>
        <v/>
      </c>
      <c r="Y96" s="2" t="str">
        <f t="shared" si="65"/>
        <v/>
      </c>
      <c r="Z96" s="2" t="str">
        <f t="shared" si="66"/>
        <v/>
      </c>
      <c r="AC96" s="1" t="str">
        <f>""&amp;INDEX(AdvancedTreemap!$B$7:$B$506,$B96,1)</f>
        <v/>
      </c>
      <c r="AD96" s="1" t="str">
        <f>IF(AD$4="","",IF(AND(LEN(INDEX(AdvancedTreemap!$C$7:$F$506,$B96,AD$4))=0,INDEX($AD$3:$AG$3,1,AD$4)&gt;0),"-",""&amp;INDEX(AdvancedTreemap!$C$7:$F$506,$B96,AD$4)))</f>
        <v>-</v>
      </c>
      <c r="AE96" s="1" t="str">
        <f>IF(AE$4="","",IF(AND(LEN(INDEX(AdvancedTreemap!$C$7:$F$506,$B96,AE$4))=0,INDEX($AD$3:$AG$3,1,AE$4)&gt;0),"-",""&amp;INDEX(AdvancedTreemap!$C$7:$F$506,$B96,AE$4)))</f>
        <v>-</v>
      </c>
      <c r="AF96" s="1" t="str">
        <f>IF(AF$4="","",IF(AND(LEN(INDEX(AdvancedTreemap!$C$7:$F$506,$B96,AF$4))=0,INDEX($AD$3:$AG$3,1,AF$4)&gt;0),"-",""&amp;INDEX(AdvancedTreemap!$C$7:$F$506,$B96,AF$4)))</f>
        <v/>
      </c>
      <c r="AG96" s="1" t="str">
        <f>IF(AG$4="","",IF(AND(LEN(INDEX(AdvancedTreemap!$C$7:$F$506,$B96,AG$4))=0,INDEX($AD$3:$AG$3,1,AG$4)&gt;0),"-",""&amp;INDEX(AdvancedTreemap!$C$7:$F$506,$B96,AG$4)))</f>
        <v/>
      </c>
      <c r="AH96" s="1">
        <f>IF(INDEX(AdvancedTreemap!G$7:G$506,$B96,1)="",1,INDEX(AdvancedTreemap!G$7:G$506,$B96,1))</f>
        <v>1</v>
      </c>
      <c r="AI96" s="2" t="str">
        <f>IF(AC96="","",IFERROR(MATCH(AC96,$AC$6:AC96,0)+MATCH(AD96,$AD$6:AD96,0)/1000 +MATCH(AE96,$AE$6:AE96,0)/1000000+MATCH(AF96,$AF$6:AF96,0)/100000000+MATCH(AG96,$AG$6:AG96,0)/100000000+B96/100000000000,""))</f>
        <v/>
      </c>
      <c r="AJ96" s="2" t="str">
        <f t="shared" si="67"/>
        <v/>
      </c>
      <c r="AK96" s="2" t="str">
        <f t="shared" si="68"/>
        <v/>
      </c>
      <c r="AL96" s="2" t="str">
        <f t="shared" si="69"/>
        <v/>
      </c>
      <c r="AM96" s="2" t="str">
        <f t="shared" si="70"/>
        <v/>
      </c>
      <c r="AN96" s="2" t="str">
        <f t="shared" si="71"/>
        <v/>
      </c>
      <c r="AO96" s="2" t="str">
        <f t="shared" si="72"/>
        <v/>
      </c>
      <c r="AP96" s="2" t="str">
        <f t="shared" si="73"/>
        <v/>
      </c>
      <c r="AQ96" s="2" t="str">
        <f t="shared" si="74"/>
        <v/>
      </c>
      <c r="AR96" s="2" t="str">
        <f t="shared" si="75"/>
        <v/>
      </c>
      <c r="AS96" s="2" t="str">
        <f>IF(AR96="","",IF(ISNUMBER(MATCH(AR96,$AR$5:AR95,0)),MATCH(AR96,$AR$5:AR95,0)-1,""))</f>
        <v/>
      </c>
      <c r="AT96" s="2" t="str">
        <f t="shared" si="76"/>
        <v/>
      </c>
      <c r="AU96" s="2" t="str">
        <f t="shared" si="77"/>
        <v/>
      </c>
      <c r="AW96" s="2" t="str">
        <f t="shared" si="78"/>
        <v/>
      </c>
      <c r="AX96" s="2" t="str">
        <f>TRIM(SUBSTITUTE(IF(AW96="","",IF(AdvancedTreemap!$G$5="Show",BC96&amp;"; ","")&amp;AY96&amp;"; "&amp;AZ96 &amp;"; "&amp;BA96&amp;"; "&amp;BB96),"; ;",""))</f>
        <v/>
      </c>
      <c r="AY96" s="2" t="str">
        <f t="shared" si="79"/>
        <v/>
      </c>
      <c r="AZ96" s="2" t="str">
        <f t="shared" si="80"/>
        <v/>
      </c>
      <c r="BA96" s="2" t="str">
        <f t="shared" si="81"/>
        <v/>
      </c>
      <c r="BB96" s="2" t="str">
        <f t="shared" si="82"/>
        <v/>
      </c>
      <c r="BC96" s="2" t="str">
        <f t="shared" si="83"/>
        <v/>
      </c>
      <c r="BD96" s="45"/>
      <c r="BF96" s="44" t="str">
        <f t="shared" si="84"/>
        <v/>
      </c>
      <c r="BG96" s="44" t="str">
        <f t="shared" si="85"/>
        <v/>
      </c>
      <c r="BH96" s="44" t="str">
        <f t="shared" si="44"/>
        <v/>
      </c>
      <c r="BI96" s="44" t="str">
        <f t="shared" si="45"/>
        <v/>
      </c>
      <c r="BJ96" s="44" t="str">
        <f t="shared" si="46"/>
        <v/>
      </c>
      <c r="BK96" s="44" t="str">
        <f t="shared" si="47"/>
        <v/>
      </c>
      <c r="BL96" s="44" t="str">
        <f t="shared" si="48"/>
        <v/>
      </c>
      <c r="BM96" s="44" t="str">
        <f t="shared" si="49"/>
        <v/>
      </c>
      <c r="BN96" s="44" t="str">
        <f t="shared" si="50"/>
        <v/>
      </c>
      <c r="BO96" s="1" t="str">
        <f t="shared" si="51"/>
        <v/>
      </c>
    </row>
    <row r="97" spans="2:67" x14ac:dyDescent="0.25">
      <c r="B97" s="2">
        <v>92</v>
      </c>
      <c r="C97" s="2" t="str">
        <f>""&amp;INDEX(BasicTreemap!B$6:B$505,$B97,1)</f>
        <v/>
      </c>
      <c r="D97" s="2" t="str">
        <f>IF(AND(C97&lt;&gt;"",LEN(INDEX(BasicTreemap!C$6:C$505,$B97,1))=0),"-",""&amp;INDEX(BasicTreemap!C$6:C$505,$B97,1))</f>
        <v/>
      </c>
      <c r="E97" s="2">
        <f>IF(INDEX(BasicTreemap!D$6:D$505,$B97,1)="",1,INDEX(BasicTreemap!D$6:D$505,$B97,1))</f>
        <v>1</v>
      </c>
      <c r="F97" s="2" t="str">
        <f>IF(C97="","",IFERROR(MATCH(C97,$C$6:C97,0)+MATCH(D97,$D$6:D97,0)/1000 +B97/100000,""))</f>
        <v/>
      </c>
      <c r="G97" s="2" t="str">
        <f t="shared" si="52"/>
        <v/>
      </c>
      <c r="H97" s="2" t="str">
        <f t="shared" si="53"/>
        <v/>
      </c>
      <c r="I97" s="2" t="str">
        <f t="shared" si="54"/>
        <v/>
      </c>
      <c r="J97" s="2" t="str">
        <f t="shared" si="55"/>
        <v/>
      </c>
      <c r="K97" s="2" t="str">
        <f t="shared" si="56"/>
        <v/>
      </c>
      <c r="L97" s="2" t="str">
        <f t="shared" si="57"/>
        <v/>
      </c>
      <c r="M97" s="2" t="str">
        <f>IF(L97="","",IF(ISNUMBER(MATCH(L97,$L$5:L96,0)),MATCH(L97,$L$5:L96,0)-1,""))</f>
        <v/>
      </c>
      <c r="N97" s="2" t="str">
        <f t="shared" si="58"/>
        <v/>
      </c>
      <c r="O97" s="2" t="str">
        <f t="shared" si="59"/>
        <v/>
      </c>
      <c r="Q97" s="2" t="str">
        <f t="shared" si="60"/>
        <v/>
      </c>
      <c r="R97" s="2" t="str">
        <f t="shared" si="61"/>
        <v/>
      </c>
      <c r="S97" s="2" t="str">
        <f t="shared" si="62"/>
        <v/>
      </c>
      <c r="T97" s="45"/>
      <c r="U97" s="2"/>
      <c r="V97" s="2"/>
      <c r="W97" s="2" t="str">
        <f t="shared" si="63"/>
        <v/>
      </c>
      <c r="X97" s="2" t="str">
        <f t="shared" si="64"/>
        <v/>
      </c>
      <c r="Y97" s="2" t="str">
        <f t="shared" si="65"/>
        <v/>
      </c>
      <c r="Z97" s="2" t="str">
        <f t="shared" si="66"/>
        <v/>
      </c>
      <c r="AC97" s="1" t="str">
        <f>""&amp;INDEX(AdvancedTreemap!$B$7:$B$506,$B97,1)</f>
        <v/>
      </c>
      <c r="AD97" s="1" t="str">
        <f>IF(AD$4="","",IF(AND(LEN(INDEX(AdvancedTreemap!$C$7:$F$506,$B97,AD$4))=0,INDEX($AD$3:$AG$3,1,AD$4)&gt;0),"-",""&amp;INDEX(AdvancedTreemap!$C$7:$F$506,$B97,AD$4)))</f>
        <v>-</v>
      </c>
      <c r="AE97" s="1" t="str">
        <f>IF(AE$4="","",IF(AND(LEN(INDEX(AdvancedTreemap!$C$7:$F$506,$B97,AE$4))=0,INDEX($AD$3:$AG$3,1,AE$4)&gt;0),"-",""&amp;INDEX(AdvancedTreemap!$C$7:$F$506,$B97,AE$4)))</f>
        <v>-</v>
      </c>
      <c r="AF97" s="1" t="str">
        <f>IF(AF$4="","",IF(AND(LEN(INDEX(AdvancedTreemap!$C$7:$F$506,$B97,AF$4))=0,INDEX($AD$3:$AG$3,1,AF$4)&gt;0),"-",""&amp;INDEX(AdvancedTreemap!$C$7:$F$506,$B97,AF$4)))</f>
        <v/>
      </c>
      <c r="AG97" s="1" t="str">
        <f>IF(AG$4="","",IF(AND(LEN(INDEX(AdvancedTreemap!$C$7:$F$506,$B97,AG$4))=0,INDEX($AD$3:$AG$3,1,AG$4)&gt;0),"-",""&amp;INDEX(AdvancedTreemap!$C$7:$F$506,$B97,AG$4)))</f>
        <v/>
      </c>
      <c r="AH97" s="1">
        <f>IF(INDEX(AdvancedTreemap!G$7:G$506,$B97,1)="",1,INDEX(AdvancedTreemap!G$7:G$506,$B97,1))</f>
        <v>1</v>
      </c>
      <c r="AI97" s="2" t="str">
        <f>IF(AC97="","",IFERROR(MATCH(AC97,$AC$6:AC97,0)+MATCH(AD97,$AD$6:AD97,0)/1000 +MATCH(AE97,$AE$6:AE97,0)/1000000+MATCH(AF97,$AF$6:AF97,0)/100000000+MATCH(AG97,$AG$6:AG97,0)/100000000+B97/100000000000,""))</f>
        <v/>
      </c>
      <c r="AJ97" s="2" t="str">
        <f t="shared" si="67"/>
        <v/>
      </c>
      <c r="AK97" s="2" t="str">
        <f t="shared" si="68"/>
        <v/>
      </c>
      <c r="AL97" s="2" t="str">
        <f t="shared" si="69"/>
        <v/>
      </c>
      <c r="AM97" s="2" t="str">
        <f t="shared" si="70"/>
        <v/>
      </c>
      <c r="AN97" s="2" t="str">
        <f t="shared" si="71"/>
        <v/>
      </c>
      <c r="AO97" s="2" t="str">
        <f t="shared" si="72"/>
        <v/>
      </c>
      <c r="AP97" s="2" t="str">
        <f t="shared" si="73"/>
        <v/>
      </c>
      <c r="AQ97" s="2" t="str">
        <f t="shared" si="74"/>
        <v/>
      </c>
      <c r="AR97" s="2" t="str">
        <f t="shared" si="75"/>
        <v/>
      </c>
      <c r="AS97" s="2" t="str">
        <f>IF(AR97="","",IF(ISNUMBER(MATCH(AR97,$AR$5:AR96,0)),MATCH(AR97,$AR$5:AR96,0)-1,""))</f>
        <v/>
      </c>
      <c r="AT97" s="2" t="str">
        <f t="shared" si="76"/>
        <v/>
      </c>
      <c r="AU97" s="2" t="str">
        <f t="shared" si="77"/>
        <v/>
      </c>
      <c r="AW97" s="2" t="str">
        <f t="shared" si="78"/>
        <v/>
      </c>
      <c r="AX97" s="2" t="str">
        <f>TRIM(SUBSTITUTE(IF(AW97="","",IF(AdvancedTreemap!$G$5="Show",BC97&amp;"; ","")&amp;AY97&amp;"; "&amp;AZ97 &amp;"; "&amp;BA97&amp;"; "&amp;BB97),"; ;",""))</f>
        <v/>
      </c>
      <c r="AY97" s="2" t="str">
        <f t="shared" si="79"/>
        <v/>
      </c>
      <c r="AZ97" s="2" t="str">
        <f t="shared" si="80"/>
        <v/>
      </c>
      <c r="BA97" s="2" t="str">
        <f t="shared" si="81"/>
        <v/>
      </c>
      <c r="BB97" s="2" t="str">
        <f t="shared" si="82"/>
        <v/>
      </c>
      <c r="BC97" s="2" t="str">
        <f t="shared" si="83"/>
        <v/>
      </c>
      <c r="BD97" s="45"/>
      <c r="BF97" s="44" t="str">
        <f t="shared" si="84"/>
        <v/>
      </c>
      <c r="BG97" s="44" t="str">
        <f t="shared" si="85"/>
        <v/>
      </c>
      <c r="BH97" s="44" t="str">
        <f t="shared" si="44"/>
        <v/>
      </c>
      <c r="BI97" s="44" t="str">
        <f t="shared" si="45"/>
        <v/>
      </c>
      <c r="BJ97" s="44" t="str">
        <f t="shared" si="46"/>
        <v/>
      </c>
      <c r="BK97" s="44" t="str">
        <f t="shared" si="47"/>
        <v/>
      </c>
      <c r="BL97" s="44" t="str">
        <f t="shared" si="48"/>
        <v/>
      </c>
      <c r="BM97" s="44" t="str">
        <f t="shared" si="49"/>
        <v/>
      </c>
      <c r="BN97" s="44" t="str">
        <f t="shared" si="50"/>
        <v/>
      </c>
      <c r="BO97" s="1" t="str">
        <f t="shared" si="51"/>
        <v/>
      </c>
    </row>
    <row r="98" spans="2:67" x14ac:dyDescent="0.25">
      <c r="B98" s="2">
        <v>93</v>
      </c>
      <c r="C98" s="2" t="str">
        <f>""&amp;INDEX(BasicTreemap!B$6:B$505,$B98,1)</f>
        <v/>
      </c>
      <c r="D98" s="2" t="str">
        <f>IF(AND(C98&lt;&gt;"",LEN(INDEX(BasicTreemap!C$6:C$505,$B98,1))=0),"-",""&amp;INDEX(BasicTreemap!C$6:C$505,$B98,1))</f>
        <v/>
      </c>
      <c r="E98" s="2">
        <f>IF(INDEX(BasicTreemap!D$6:D$505,$B98,1)="",1,INDEX(BasicTreemap!D$6:D$505,$B98,1))</f>
        <v>1</v>
      </c>
      <c r="F98" s="2" t="str">
        <f>IF(C98="","",IFERROR(MATCH(C98,$C$6:C98,0)+MATCH(D98,$D$6:D98,0)/1000 +B98/100000,""))</f>
        <v/>
      </c>
      <c r="G98" s="2" t="str">
        <f t="shared" si="52"/>
        <v/>
      </c>
      <c r="H98" s="2" t="str">
        <f t="shared" si="53"/>
        <v/>
      </c>
      <c r="I98" s="2" t="str">
        <f t="shared" si="54"/>
        <v/>
      </c>
      <c r="J98" s="2" t="str">
        <f t="shared" si="55"/>
        <v/>
      </c>
      <c r="K98" s="2" t="str">
        <f t="shared" si="56"/>
        <v/>
      </c>
      <c r="L98" s="2" t="str">
        <f t="shared" si="57"/>
        <v/>
      </c>
      <c r="M98" s="2" t="str">
        <f>IF(L98="","",IF(ISNUMBER(MATCH(L98,$L$5:L97,0)),MATCH(L98,$L$5:L97,0)-1,""))</f>
        <v/>
      </c>
      <c r="N98" s="2" t="str">
        <f t="shared" si="58"/>
        <v/>
      </c>
      <c r="O98" s="2" t="str">
        <f t="shared" si="59"/>
        <v/>
      </c>
      <c r="Q98" s="2" t="str">
        <f t="shared" si="60"/>
        <v/>
      </c>
      <c r="R98" s="2" t="str">
        <f t="shared" si="61"/>
        <v/>
      </c>
      <c r="S98" s="2" t="str">
        <f t="shared" si="62"/>
        <v/>
      </c>
      <c r="T98" s="45"/>
      <c r="U98" s="2"/>
      <c r="V98" s="2"/>
      <c r="W98" s="2" t="str">
        <f t="shared" si="63"/>
        <v/>
      </c>
      <c r="X98" s="2" t="str">
        <f t="shared" si="64"/>
        <v/>
      </c>
      <c r="Y98" s="2" t="str">
        <f t="shared" si="65"/>
        <v/>
      </c>
      <c r="Z98" s="2" t="str">
        <f t="shared" si="66"/>
        <v/>
      </c>
      <c r="AC98" s="1" t="str">
        <f>""&amp;INDEX(AdvancedTreemap!$B$7:$B$506,$B98,1)</f>
        <v/>
      </c>
      <c r="AD98" s="1" t="str">
        <f>IF(AD$4="","",IF(AND(LEN(INDEX(AdvancedTreemap!$C$7:$F$506,$B98,AD$4))=0,INDEX($AD$3:$AG$3,1,AD$4)&gt;0),"-",""&amp;INDEX(AdvancedTreemap!$C$7:$F$506,$B98,AD$4)))</f>
        <v>-</v>
      </c>
      <c r="AE98" s="1" t="str">
        <f>IF(AE$4="","",IF(AND(LEN(INDEX(AdvancedTreemap!$C$7:$F$506,$B98,AE$4))=0,INDEX($AD$3:$AG$3,1,AE$4)&gt;0),"-",""&amp;INDEX(AdvancedTreemap!$C$7:$F$506,$B98,AE$4)))</f>
        <v>-</v>
      </c>
      <c r="AF98" s="1" t="str">
        <f>IF(AF$4="","",IF(AND(LEN(INDEX(AdvancedTreemap!$C$7:$F$506,$B98,AF$4))=0,INDEX($AD$3:$AG$3,1,AF$4)&gt;0),"-",""&amp;INDEX(AdvancedTreemap!$C$7:$F$506,$B98,AF$4)))</f>
        <v/>
      </c>
      <c r="AG98" s="1" t="str">
        <f>IF(AG$4="","",IF(AND(LEN(INDEX(AdvancedTreemap!$C$7:$F$506,$B98,AG$4))=0,INDEX($AD$3:$AG$3,1,AG$4)&gt;0),"-",""&amp;INDEX(AdvancedTreemap!$C$7:$F$506,$B98,AG$4)))</f>
        <v/>
      </c>
      <c r="AH98" s="1">
        <f>IF(INDEX(AdvancedTreemap!G$7:G$506,$B98,1)="",1,INDEX(AdvancedTreemap!G$7:G$506,$B98,1))</f>
        <v>1</v>
      </c>
      <c r="AI98" s="2" t="str">
        <f>IF(AC98="","",IFERROR(MATCH(AC98,$AC$6:AC98,0)+MATCH(AD98,$AD$6:AD98,0)/1000 +MATCH(AE98,$AE$6:AE98,0)/1000000+MATCH(AF98,$AF$6:AF98,0)/100000000+MATCH(AG98,$AG$6:AG98,0)/100000000+B98/100000000000,""))</f>
        <v/>
      </c>
      <c r="AJ98" s="2" t="str">
        <f t="shared" si="67"/>
        <v/>
      </c>
      <c r="AK98" s="2" t="str">
        <f t="shared" si="68"/>
        <v/>
      </c>
      <c r="AL98" s="2" t="str">
        <f t="shared" si="69"/>
        <v/>
      </c>
      <c r="AM98" s="2" t="str">
        <f t="shared" si="70"/>
        <v/>
      </c>
      <c r="AN98" s="2" t="str">
        <f t="shared" si="71"/>
        <v/>
      </c>
      <c r="AO98" s="2" t="str">
        <f t="shared" si="72"/>
        <v/>
      </c>
      <c r="AP98" s="2" t="str">
        <f t="shared" si="73"/>
        <v/>
      </c>
      <c r="AQ98" s="2" t="str">
        <f t="shared" si="74"/>
        <v/>
      </c>
      <c r="AR98" s="2" t="str">
        <f t="shared" si="75"/>
        <v/>
      </c>
      <c r="AS98" s="2" t="str">
        <f>IF(AR98="","",IF(ISNUMBER(MATCH(AR98,$AR$5:AR97,0)),MATCH(AR98,$AR$5:AR97,0)-1,""))</f>
        <v/>
      </c>
      <c r="AT98" s="2" t="str">
        <f t="shared" si="76"/>
        <v/>
      </c>
      <c r="AU98" s="2" t="str">
        <f t="shared" si="77"/>
        <v/>
      </c>
      <c r="AW98" s="2" t="str">
        <f t="shared" si="78"/>
        <v/>
      </c>
      <c r="AX98" s="2" t="str">
        <f>TRIM(SUBSTITUTE(IF(AW98="","",IF(AdvancedTreemap!$G$5="Show",BC98&amp;"; ","")&amp;AY98&amp;"; "&amp;AZ98 &amp;"; "&amp;BA98&amp;"; "&amp;BB98),"; ;",""))</f>
        <v/>
      </c>
      <c r="AY98" s="2" t="str">
        <f t="shared" si="79"/>
        <v/>
      </c>
      <c r="AZ98" s="2" t="str">
        <f t="shared" si="80"/>
        <v/>
      </c>
      <c r="BA98" s="2" t="str">
        <f t="shared" si="81"/>
        <v/>
      </c>
      <c r="BB98" s="2" t="str">
        <f t="shared" si="82"/>
        <v/>
      </c>
      <c r="BC98" s="2" t="str">
        <f t="shared" si="83"/>
        <v/>
      </c>
      <c r="BD98" s="45"/>
      <c r="BF98" s="44" t="str">
        <f t="shared" si="84"/>
        <v/>
      </c>
      <c r="BG98" s="44" t="str">
        <f t="shared" si="85"/>
        <v/>
      </c>
      <c r="BH98" s="44" t="str">
        <f t="shared" si="44"/>
        <v/>
      </c>
      <c r="BI98" s="44" t="str">
        <f t="shared" si="45"/>
        <v/>
      </c>
      <c r="BJ98" s="44" t="str">
        <f t="shared" si="46"/>
        <v/>
      </c>
      <c r="BK98" s="44" t="str">
        <f t="shared" si="47"/>
        <v/>
      </c>
      <c r="BL98" s="44" t="str">
        <f t="shared" si="48"/>
        <v/>
      </c>
      <c r="BM98" s="44" t="str">
        <f t="shared" si="49"/>
        <v/>
      </c>
      <c r="BN98" s="44" t="str">
        <f t="shared" si="50"/>
        <v/>
      </c>
      <c r="BO98" s="1" t="str">
        <f t="shared" si="51"/>
        <v/>
      </c>
    </row>
    <row r="99" spans="2:67" x14ac:dyDescent="0.25">
      <c r="B99" s="2">
        <v>94</v>
      </c>
      <c r="C99" s="2" t="str">
        <f>""&amp;INDEX(BasicTreemap!B$6:B$505,$B99,1)</f>
        <v/>
      </c>
      <c r="D99" s="2" t="str">
        <f>IF(AND(C99&lt;&gt;"",LEN(INDEX(BasicTreemap!C$6:C$505,$B99,1))=0),"-",""&amp;INDEX(BasicTreemap!C$6:C$505,$B99,1))</f>
        <v/>
      </c>
      <c r="E99" s="2">
        <f>IF(INDEX(BasicTreemap!D$6:D$505,$B99,1)="",1,INDEX(BasicTreemap!D$6:D$505,$B99,1))</f>
        <v>1</v>
      </c>
      <c r="F99" s="2" t="str">
        <f>IF(C99="","",IFERROR(MATCH(C99,$C$6:C99,0)+MATCH(D99,$D$6:D99,0)/1000 +B99/100000,""))</f>
        <v/>
      </c>
      <c r="G99" s="2" t="str">
        <f t="shared" si="52"/>
        <v/>
      </c>
      <c r="H99" s="2" t="str">
        <f t="shared" si="53"/>
        <v/>
      </c>
      <c r="I99" s="2" t="str">
        <f t="shared" si="54"/>
        <v/>
      </c>
      <c r="J99" s="2" t="str">
        <f t="shared" si="55"/>
        <v/>
      </c>
      <c r="K99" s="2" t="str">
        <f t="shared" si="56"/>
        <v/>
      </c>
      <c r="L99" s="2" t="str">
        <f t="shared" si="57"/>
        <v/>
      </c>
      <c r="M99" s="2" t="str">
        <f>IF(L99="","",IF(ISNUMBER(MATCH(L99,$L$5:L98,0)),MATCH(L99,$L$5:L98,0)-1,""))</f>
        <v/>
      </c>
      <c r="N99" s="2" t="str">
        <f t="shared" si="58"/>
        <v/>
      </c>
      <c r="O99" s="2" t="str">
        <f t="shared" si="59"/>
        <v/>
      </c>
      <c r="Q99" s="2" t="str">
        <f t="shared" si="60"/>
        <v/>
      </c>
      <c r="R99" s="2" t="str">
        <f t="shared" si="61"/>
        <v/>
      </c>
      <c r="S99" s="2" t="str">
        <f t="shared" si="62"/>
        <v/>
      </c>
      <c r="T99" s="45"/>
      <c r="U99" s="2"/>
      <c r="V99" s="2"/>
      <c r="W99" s="2" t="str">
        <f t="shared" si="63"/>
        <v/>
      </c>
      <c r="X99" s="2" t="str">
        <f t="shared" si="64"/>
        <v/>
      </c>
      <c r="Y99" s="2" t="str">
        <f t="shared" si="65"/>
        <v/>
      </c>
      <c r="Z99" s="2" t="str">
        <f t="shared" si="66"/>
        <v/>
      </c>
      <c r="AC99" s="1" t="str">
        <f>""&amp;INDEX(AdvancedTreemap!$B$7:$B$506,$B99,1)</f>
        <v/>
      </c>
      <c r="AD99" s="1" t="str">
        <f>IF(AD$4="","",IF(AND(LEN(INDEX(AdvancedTreemap!$C$7:$F$506,$B99,AD$4))=0,INDEX($AD$3:$AG$3,1,AD$4)&gt;0),"-",""&amp;INDEX(AdvancedTreemap!$C$7:$F$506,$B99,AD$4)))</f>
        <v>-</v>
      </c>
      <c r="AE99" s="1" t="str">
        <f>IF(AE$4="","",IF(AND(LEN(INDEX(AdvancedTreemap!$C$7:$F$506,$B99,AE$4))=0,INDEX($AD$3:$AG$3,1,AE$4)&gt;0),"-",""&amp;INDEX(AdvancedTreemap!$C$7:$F$506,$B99,AE$4)))</f>
        <v>-</v>
      </c>
      <c r="AF99" s="1" t="str">
        <f>IF(AF$4="","",IF(AND(LEN(INDEX(AdvancedTreemap!$C$7:$F$506,$B99,AF$4))=0,INDEX($AD$3:$AG$3,1,AF$4)&gt;0),"-",""&amp;INDEX(AdvancedTreemap!$C$7:$F$506,$B99,AF$4)))</f>
        <v/>
      </c>
      <c r="AG99" s="1" t="str">
        <f>IF(AG$4="","",IF(AND(LEN(INDEX(AdvancedTreemap!$C$7:$F$506,$B99,AG$4))=0,INDEX($AD$3:$AG$3,1,AG$4)&gt;0),"-",""&amp;INDEX(AdvancedTreemap!$C$7:$F$506,$B99,AG$4)))</f>
        <v/>
      </c>
      <c r="AH99" s="1">
        <f>IF(INDEX(AdvancedTreemap!G$7:G$506,$B99,1)="",1,INDEX(AdvancedTreemap!G$7:G$506,$B99,1))</f>
        <v>1</v>
      </c>
      <c r="AI99" s="2" t="str">
        <f>IF(AC99="","",IFERROR(MATCH(AC99,$AC$6:AC99,0)+MATCH(AD99,$AD$6:AD99,0)/1000 +MATCH(AE99,$AE$6:AE99,0)/1000000+MATCH(AF99,$AF$6:AF99,0)/100000000+MATCH(AG99,$AG$6:AG99,0)/100000000+B99/100000000000,""))</f>
        <v/>
      </c>
      <c r="AJ99" s="2" t="str">
        <f t="shared" si="67"/>
        <v/>
      </c>
      <c r="AK99" s="2" t="str">
        <f t="shared" si="68"/>
        <v/>
      </c>
      <c r="AL99" s="2" t="str">
        <f t="shared" si="69"/>
        <v/>
      </c>
      <c r="AM99" s="2" t="str">
        <f t="shared" si="70"/>
        <v/>
      </c>
      <c r="AN99" s="2" t="str">
        <f t="shared" si="71"/>
        <v/>
      </c>
      <c r="AO99" s="2" t="str">
        <f t="shared" si="72"/>
        <v/>
      </c>
      <c r="AP99" s="2" t="str">
        <f t="shared" si="73"/>
        <v/>
      </c>
      <c r="AQ99" s="2" t="str">
        <f t="shared" si="74"/>
        <v/>
      </c>
      <c r="AR99" s="2" t="str">
        <f t="shared" si="75"/>
        <v/>
      </c>
      <c r="AS99" s="2" t="str">
        <f>IF(AR99="","",IF(ISNUMBER(MATCH(AR99,$AR$5:AR98,0)),MATCH(AR99,$AR$5:AR98,0)-1,""))</f>
        <v/>
      </c>
      <c r="AT99" s="2" t="str">
        <f t="shared" si="76"/>
        <v/>
      </c>
      <c r="AU99" s="2" t="str">
        <f t="shared" si="77"/>
        <v/>
      </c>
      <c r="AW99" s="2" t="str">
        <f t="shared" si="78"/>
        <v/>
      </c>
      <c r="AX99" s="2" t="str">
        <f>TRIM(SUBSTITUTE(IF(AW99="","",IF(AdvancedTreemap!$G$5="Show",BC99&amp;"; ","")&amp;AY99&amp;"; "&amp;AZ99 &amp;"; "&amp;BA99&amp;"; "&amp;BB99),"; ;",""))</f>
        <v/>
      </c>
      <c r="AY99" s="2" t="str">
        <f t="shared" si="79"/>
        <v/>
      </c>
      <c r="AZ99" s="2" t="str">
        <f t="shared" si="80"/>
        <v/>
      </c>
      <c r="BA99" s="2" t="str">
        <f t="shared" si="81"/>
        <v/>
      </c>
      <c r="BB99" s="2" t="str">
        <f t="shared" si="82"/>
        <v/>
      </c>
      <c r="BC99" s="2" t="str">
        <f t="shared" si="83"/>
        <v/>
      </c>
      <c r="BD99" s="45"/>
      <c r="BF99" s="44" t="str">
        <f t="shared" si="84"/>
        <v/>
      </c>
      <c r="BG99" s="44" t="str">
        <f t="shared" si="85"/>
        <v/>
      </c>
      <c r="BH99" s="44" t="str">
        <f t="shared" si="44"/>
        <v/>
      </c>
      <c r="BI99" s="44" t="str">
        <f t="shared" si="45"/>
        <v/>
      </c>
      <c r="BJ99" s="44" t="str">
        <f t="shared" si="46"/>
        <v/>
      </c>
      <c r="BK99" s="44" t="str">
        <f t="shared" si="47"/>
        <v/>
      </c>
      <c r="BL99" s="44" t="str">
        <f t="shared" si="48"/>
        <v/>
      </c>
      <c r="BM99" s="44" t="str">
        <f t="shared" si="49"/>
        <v/>
      </c>
      <c r="BN99" s="44" t="str">
        <f t="shared" si="50"/>
        <v/>
      </c>
      <c r="BO99" s="1" t="str">
        <f t="shared" si="51"/>
        <v/>
      </c>
    </row>
    <row r="100" spans="2:67" x14ac:dyDescent="0.25">
      <c r="B100" s="2">
        <v>95</v>
      </c>
      <c r="C100" s="2" t="str">
        <f>""&amp;INDEX(BasicTreemap!B$6:B$505,$B100,1)</f>
        <v/>
      </c>
      <c r="D100" s="2" t="str">
        <f>IF(AND(C100&lt;&gt;"",LEN(INDEX(BasicTreemap!C$6:C$505,$B100,1))=0),"-",""&amp;INDEX(BasicTreemap!C$6:C$505,$B100,1))</f>
        <v/>
      </c>
      <c r="E100" s="2">
        <f>IF(INDEX(BasicTreemap!D$6:D$505,$B100,1)="",1,INDEX(BasicTreemap!D$6:D$505,$B100,1))</f>
        <v>1</v>
      </c>
      <c r="F100" s="2" t="str">
        <f>IF(C100="","",IFERROR(MATCH(C100,$C$6:C100,0)+MATCH(D100,$D$6:D100,0)/1000 +B100/100000,""))</f>
        <v/>
      </c>
      <c r="G100" s="2" t="str">
        <f t="shared" si="52"/>
        <v/>
      </c>
      <c r="H100" s="2" t="str">
        <f t="shared" si="53"/>
        <v/>
      </c>
      <c r="I100" s="2" t="str">
        <f t="shared" si="54"/>
        <v/>
      </c>
      <c r="J100" s="2" t="str">
        <f t="shared" si="55"/>
        <v/>
      </c>
      <c r="K100" s="2" t="str">
        <f t="shared" si="56"/>
        <v/>
      </c>
      <c r="L100" s="2" t="str">
        <f t="shared" si="57"/>
        <v/>
      </c>
      <c r="M100" s="2" t="str">
        <f>IF(L100="","",IF(ISNUMBER(MATCH(L100,$L$5:L99,0)),MATCH(L100,$L$5:L99,0)-1,""))</f>
        <v/>
      </c>
      <c r="N100" s="2" t="str">
        <f t="shared" si="58"/>
        <v/>
      </c>
      <c r="O100" s="2" t="str">
        <f t="shared" si="59"/>
        <v/>
      </c>
      <c r="Q100" s="2" t="str">
        <f t="shared" si="60"/>
        <v/>
      </c>
      <c r="R100" s="2" t="str">
        <f t="shared" si="61"/>
        <v/>
      </c>
      <c r="S100" s="2" t="str">
        <f t="shared" si="62"/>
        <v/>
      </c>
      <c r="T100" s="45"/>
      <c r="U100" s="2"/>
      <c r="V100" s="2"/>
      <c r="W100" s="2" t="str">
        <f t="shared" si="63"/>
        <v/>
      </c>
      <c r="X100" s="2" t="str">
        <f t="shared" si="64"/>
        <v/>
      </c>
      <c r="Y100" s="2" t="str">
        <f t="shared" si="65"/>
        <v/>
      </c>
      <c r="Z100" s="2" t="str">
        <f t="shared" si="66"/>
        <v/>
      </c>
      <c r="AC100" s="1" t="str">
        <f>""&amp;INDEX(AdvancedTreemap!$B$7:$B$506,$B100,1)</f>
        <v/>
      </c>
      <c r="AD100" s="1" t="str">
        <f>IF(AD$4="","",IF(AND(LEN(INDEX(AdvancedTreemap!$C$7:$F$506,$B100,AD$4))=0,INDEX($AD$3:$AG$3,1,AD$4)&gt;0),"-",""&amp;INDEX(AdvancedTreemap!$C$7:$F$506,$B100,AD$4)))</f>
        <v>-</v>
      </c>
      <c r="AE100" s="1" t="str">
        <f>IF(AE$4="","",IF(AND(LEN(INDEX(AdvancedTreemap!$C$7:$F$506,$B100,AE$4))=0,INDEX($AD$3:$AG$3,1,AE$4)&gt;0),"-",""&amp;INDEX(AdvancedTreemap!$C$7:$F$506,$B100,AE$4)))</f>
        <v>-</v>
      </c>
      <c r="AF100" s="1" t="str">
        <f>IF(AF$4="","",IF(AND(LEN(INDEX(AdvancedTreemap!$C$7:$F$506,$B100,AF$4))=0,INDEX($AD$3:$AG$3,1,AF$4)&gt;0),"-",""&amp;INDEX(AdvancedTreemap!$C$7:$F$506,$B100,AF$4)))</f>
        <v/>
      </c>
      <c r="AG100" s="1" t="str">
        <f>IF(AG$4="","",IF(AND(LEN(INDEX(AdvancedTreemap!$C$7:$F$506,$B100,AG$4))=0,INDEX($AD$3:$AG$3,1,AG$4)&gt;0),"-",""&amp;INDEX(AdvancedTreemap!$C$7:$F$506,$B100,AG$4)))</f>
        <v/>
      </c>
      <c r="AH100" s="1">
        <f>IF(INDEX(AdvancedTreemap!G$7:G$506,$B100,1)="",1,INDEX(AdvancedTreemap!G$7:G$506,$B100,1))</f>
        <v>1</v>
      </c>
      <c r="AI100" s="2" t="str">
        <f>IF(AC100="","",IFERROR(MATCH(AC100,$AC$6:AC100,0)+MATCH(AD100,$AD$6:AD100,0)/1000 +MATCH(AE100,$AE$6:AE100,0)/1000000+MATCH(AF100,$AF$6:AF100,0)/100000000+MATCH(AG100,$AG$6:AG100,0)/100000000+B100/100000000000,""))</f>
        <v/>
      </c>
      <c r="AJ100" s="2" t="str">
        <f t="shared" si="67"/>
        <v/>
      </c>
      <c r="AK100" s="2" t="str">
        <f t="shared" si="68"/>
        <v/>
      </c>
      <c r="AL100" s="2" t="str">
        <f t="shared" si="69"/>
        <v/>
      </c>
      <c r="AM100" s="2" t="str">
        <f t="shared" si="70"/>
        <v/>
      </c>
      <c r="AN100" s="2" t="str">
        <f t="shared" si="71"/>
        <v/>
      </c>
      <c r="AO100" s="2" t="str">
        <f t="shared" si="72"/>
        <v/>
      </c>
      <c r="AP100" s="2" t="str">
        <f t="shared" si="73"/>
        <v/>
      </c>
      <c r="AQ100" s="2" t="str">
        <f t="shared" si="74"/>
        <v/>
      </c>
      <c r="AR100" s="2" t="str">
        <f t="shared" si="75"/>
        <v/>
      </c>
      <c r="AS100" s="2" t="str">
        <f>IF(AR100="","",IF(ISNUMBER(MATCH(AR100,$AR$5:AR99,0)),MATCH(AR100,$AR$5:AR99,0)-1,""))</f>
        <v/>
      </c>
      <c r="AT100" s="2" t="str">
        <f t="shared" si="76"/>
        <v/>
      </c>
      <c r="AU100" s="2" t="str">
        <f t="shared" si="77"/>
        <v/>
      </c>
      <c r="AW100" s="2" t="str">
        <f t="shared" si="78"/>
        <v/>
      </c>
      <c r="AX100" s="2" t="str">
        <f>TRIM(SUBSTITUTE(IF(AW100="","",IF(AdvancedTreemap!$G$5="Show",BC100&amp;"; ","")&amp;AY100&amp;"; "&amp;AZ100 &amp;"; "&amp;BA100&amp;"; "&amp;BB100),"; ;",""))</f>
        <v/>
      </c>
      <c r="AY100" s="2" t="str">
        <f t="shared" si="79"/>
        <v/>
      </c>
      <c r="AZ100" s="2" t="str">
        <f t="shared" si="80"/>
        <v/>
      </c>
      <c r="BA100" s="2" t="str">
        <f t="shared" si="81"/>
        <v/>
      </c>
      <c r="BB100" s="2" t="str">
        <f t="shared" si="82"/>
        <v/>
      </c>
      <c r="BC100" s="2" t="str">
        <f t="shared" si="83"/>
        <v/>
      </c>
      <c r="BD100" s="45"/>
      <c r="BF100" s="44" t="str">
        <f t="shared" si="84"/>
        <v/>
      </c>
      <c r="BG100" s="44" t="str">
        <f t="shared" si="85"/>
        <v/>
      </c>
      <c r="BH100" s="44" t="str">
        <f t="shared" si="44"/>
        <v/>
      </c>
      <c r="BI100" s="44" t="str">
        <f t="shared" si="45"/>
        <v/>
      </c>
      <c r="BJ100" s="44" t="str">
        <f t="shared" si="46"/>
        <v/>
      </c>
      <c r="BK100" s="44" t="str">
        <f t="shared" si="47"/>
        <v/>
      </c>
      <c r="BL100" s="44" t="str">
        <f t="shared" si="48"/>
        <v/>
      </c>
      <c r="BM100" s="44" t="str">
        <f t="shared" si="49"/>
        <v/>
      </c>
      <c r="BN100" s="44" t="str">
        <f t="shared" si="50"/>
        <v/>
      </c>
      <c r="BO100" s="1" t="str">
        <f t="shared" si="51"/>
        <v/>
      </c>
    </row>
    <row r="101" spans="2:67" x14ac:dyDescent="0.25">
      <c r="B101" s="2">
        <v>96</v>
      </c>
      <c r="C101" s="2" t="str">
        <f>""&amp;INDEX(BasicTreemap!B$6:B$505,$B101,1)</f>
        <v/>
      </c>
      <c r="D101" s="2" t="str">
        <f>IF(AND(C101&lt;&gt;"",LEN(INDEX(BasicTreemap!C$6:C$505,$B101,1))=0),"-",""&amp;INDEX(BasicTreemap!C$6:C$505,$B101,1))</f>
        <v/>
      </c>
      <c r="E101" s="2">
        <f>IF(INDEX(BasicTreemap!D$6:D$505,$B101,1)="",1,INDEX(BasicTreemap!D$6:D$505,$B101,1))</f>
        <v>1</v>
      </c>
      <c r="F101" s="2" t="str">
        <f>IF(C101="","",IFERROR(MATCH(C101,$C$6:C101,0)+MATCH(D101,$D$6:D101,0)/1000 +B101/100000,""))</f>
        <v/>
      </c>
      <c r="G101" s="2" t="str">
        <f t="shared" si="52"/>
        <v/>
      </c>
      <c r="H101" s="2" t="str">
        <f t="shared" si="53"/>
        <v/>
      </c>
      <c r="I101" s="2" t="str">
        <f t="shared" si="54"/>
        <v/>
      </c>
      <c r="J101" s="2" t="str">
        <f t="shared" si="55"/>
        <v/>
      </c>
      <c r="K101" s="2" t="str">
        <f t="shared" si="56"/>
        <v/>
      </c>
      <c r="L101" s="2" t="str">
        <f t="shared" si="57"/>
        <v/>
      </c>
      <c r="M101" s="2" t="str">
        <f>IF(L101="","",IF(ISNUMBER(MATCH(L101,$L$5:L100,0)),MATCH(L101,$L$5:L100,0)-1,""))</f>
        <v/>
      </c>
      <c r="N101" s="2" t="str">
        <f t="shared" si="58"/>
        <v/>
      </c>
      <c r="O101" s="2" t="str">
        <f t="shared" si="59"/>
        <v/>
      </c>
      <c r="Q101" s="2" t="str">
        <f t="shared" si="60"/>
        <v/>
      </c>
      <c r="R101" s="2" t="str">
        <f t="shared" si="61"/>
        <v/>
      </c>
      <c r="S101" s="2" t="str">
        <f t="shared" si="62"/>
        <v/>
      </c>
      <c r="T101" s="45"/>
      <c r="U101" s="2"/>
      <c r="V101" s="2"/>
      <c r="W101" s="2" t="str">
        <f t="shared" si="63"/>
        <v/>
      </c>
      <c r="X101" s="2" t="str">
        <f t="shared" si="64"/>
        <v/>
      </c>
      <c r="Y101" s="2" t="str">
        <f t="shared" si="65"/>
        <v/>
      </c>
      <c r="Z101" s="2" t="str">
        <f t="shared" si="66"/>
        <v/>
      </c>
      <c r="AC101" s="1" t="str">
        <f>""&amp;INDEX(AdvancedTreemap!$B$7:$B$506,$B101,1)</f>
        <v/>
      </c>
      <c r="AD101" s="1" t="str">
        <f>IF(AD$4="","",IF(AND(LEN(INDEX(AdvancedTreemap!$C$7:$F$506,$B101,AD$4))=0,INDEX($AD$3:$AG$3,1,AD$4)&gt;0),"-",""&amp;INDEX(AdvancedTreemap!$C$7:$F$506,$B101,AD$4)))</f>
        <v>-</v>
      </c>
      <c r="AE101" s="1" t="str">
        <f>IF(AE$4="","",IF(AND(LEN(INDEX(AdvancedTreemap!$C$7:$F$506,$B101,AE$4))=0,INDEX($AD$3:$AG$3,1,AE$4)&gt;0),"-",""&amp;INDEX(AdvancedTreemap!$C$7:$F$506,$B101,AE$4)))</f>
        <v>-</v>
      </c>
      <c r="AF101" s="1" t="str">
        <f>IF(AF$4="","",IF(AND(LEN(INDEX(AdvancedTreemap!$C$7:$F$506,$B101,AF$4))=0,INDEX($AD$3:$AG$3,1,AF$4)&gt;0),"-",""&amp;INDEX(AdvancedTreemap!$C$7:$F$506,$B101,AF$4)))</f>
        <v/>
      </c>
      <c r="AG101" s="1" t="str">
        <f>IF(AG$4="","",IF(AND(LEN(INDEX(AdvancedTreemap!$C$7:$F$506,$B101,AG$4))=0,INDEX($AD$3:$AG$3,1,AG$4)&gt;0),"-",""&amp;INDEX(AdvancedTreemap!$C$7:$F$506,$B101,AG$4)))</f>
        <v/>
      </c>
      <c r="AH101" s="1">
        <f>IF(INDEX(AdvancedTreemap!G$7:G$506,$B101,1)="",1,INDEX(AdvancedTreemap!G$7:G$506,$B101,1))</f>
        <v>1</v>
      </c>
      <c r="AI101" s="2" t="str">
        <f>IF(AC101="","",IFERROR(MATCH(AC101,$AC$6:AC101,0)+MATCH(AD101,$AD$6:AD101,0)/1000 +MATCH(AE101,$AE$6:AE101,0)/1000000+MATCH(AF101,$AF$6:AF101,0)/100000000+MATCH(AG101,$AG$6:AG101,0)/100000000+B101/100000000000,""))</f>
        <v/>
      </c>
      <c r="AJ101" s="2" t="str">
        <f t="shared" si="67"/>
        <v/>
      </c>
      <c r="AK101" s="2" t="str">
        <f t="shared" si="68"/>
        <v/>
      </c>
      <c r="AL101" s="2" t="str">
        <f t="shared" si="69"/>
        <v/>
      </c>
      <c r="AM101" s="2" t="str">
        <f t="shared" si="70"/>
        <v/>
      </c>
      <c r="AN101" s="2" t="str">
        <f t="shared" si="71"/>
        <v/>
      </c>
      <c r="AO101" s="2" t="str">
        <f t="shared" si="72"/>
        <v/>
      </c>
      <c r="AP101" s="2" t="str">
        <f t="shared" si="73"/>
        <v/>
      </c>
      <c r="AQ101" s="2" t="str">
        <f t="shared" si="74"/>
        <v/>
      </c>
      <c r="AR101" s="2" t="str">
        <f t="shared" si="75"/>
        <v/>
      </c>
      <c r="AS101" s="2" t="str">
        <f>IF(AR101="","",IF(ISNUMBER(MATCH(AR101,$AR$5:AR100,0)),MATCH(AR101,$AR$5:AR100,0)-1,""))</f>
        <v/>
      </c>
      <c r="AT101" s="2" t="str">
        <f t="shared" si="76"/>
        <v/>
      </c>
      <c r="AU101" s="2" t="str">
        <f t="shared" si="77"/>
        <v/>
      </c>
      <c r="AW101" s="2" t="str">
        <f t="shared" si="78"/>
        <v/>
      </c>
      <c r="AX101" s="2" t="str">
        <f>TRIM(SUBSTITUTE(IF(AW101="","",IF(AdvancedTreemap!$G$5="Show",BC101&amp;"; ","")&amp;AY101&amp;"; "&amp;AZ101 &amp;"; "&amp;BA101&amp;"; "&amp;BB101),"; ;",""))</f>
        <v/>
      </c>
      <c r="AY101" s="2" t="str">
        <f t="shared" si="79"/>
        <v/>
      </c>
      <c r="AZ101" s="2" t="str">
        <f t="shared" si="80"/>
        <v/>
      </c>
      <c r="BA101" s="2" t="str">
        <f t="shared" si="81"/>
        <v/>
      </c>
      <c r="BB101" s="2" t="str">
        <f t="shared" si="82"/>
        <v/>
      </c>
      <c r="BC101" s="2" t="str">
        <f t="shared" si="83"/>
        <v/>
      </c>
      <c r="BD101" s="45"/>
      <c r="BF101" s="44" t="str">
        <f t="shared" si="84"/>
        <v/>
      </c>
      <c r="BG101" s="44" t="str">
        <f t="shared" si="85"/>
        <v/>
      </c>
      <c r="BH101" s="44" t="str">
        <f t="shared" si="44"/>
        <v/>
      </c>
      <c r="BI101" s="44" t="str">
        <f t="shared" si="45"/>
        <v/>
      </c>
      <c r="BJ101" s="44" t="str">
        <f t="shared" si="46"/>
        <v/>
      </c>
      <c r="BK101" s="44" t="str">
        <f t="shared" si="47"/>
        <v/>
      </c>
      <c r="BL101" s="44" t="str">
        <f t="shared" si="48"/>
        <v/>
      </c>
      <c r="BM101" s="44" t="str">
        <f t="shared" si="49"/>
        <v/>
      </c>
      <c r="BN101" s="44" t="str">
        <f t="shared" si="50"/>
        <v/>
      </c>
      <c r="BO101" s="1" t="str">
        <f t="shared" si="51"/>
        <v/>
      </c>
    </row>
    <row r="102" spans="2:67" x14ac:dyDescent="0.25">
      <c r="B102" s="2">
        <v>97</v>
      </c>
      <c r="C102" s="2" t="str">
        <f>""&amp;INDEX(BasicTreemap!B$6:B$505,$B102,1)</f>
        <v/>
      </c>
      <c r="D102" s="2" t="str">
        <f>IF(AND(C102&lt;&gt;"",LEN(INDEX(BasicTreemap!C$6:C$505,$B102,1))=0),"-",""&amp;INDEX(BasicTreemap!C$6:C$505,$B102,1))</f>
        <v/>
      </c>
      <c r="E102" s="2">
        <f>IF(INDEX(BasicTreemap!D$6:D$505,$B102,1)="",1,INDEX(BasicTreemap!D$6:D$505,$B102,1))</f>
        <v>1</v>
      </c>
      <c r="F102" s="2" t="str">
        <f>IF(C102="","",IFERROR(MATCH(C102,$C$6:C102,0)+MATCH(D102,$D$6:D102,0)/1000 +B102/100000,""))</f>
        <v/>
      </c>
      <c r="G102" s="2" t="str">
        <f t="shared" si="52"/>
        <v/>
      </c>
      <c r="H102" s="2" t="str">
        <f t="shared" si="53"/>
        <v/>
      </c>
      <c r="I102" s="2" t="str">
        <f t="shared" si="54"/>
        <v/>
      </c>
      <c r="J102" s="2" t="str">
        <f t="shared" si="55"/>
        <v/>
      </c>
      <c r="K102" s="2" t="str">
        <f t="shared" si="56"/>
        <v/>
      </c>
      <c r="L102" s="2" t="str">
        <f t="shared" si="57"/>
        <v/>
      </c>
      <c r="M102" s="2" t="str">
        <f>IF(L102="","",IF(ISNUMBER(MATCH(L102,$L$5:L101,0)),MATCH(L102,$L$5:L101,0)-1,""))</f>
        <v/>
      </c>
      <c r="N102" s="2" t="str">
        <f t="shared" si="58"/>
        <v/>
      </c>
      <c r="O102" s="2" t="str">
        <f t="shared" si="59"/>
        <v/>
      </c>
      <c r="Q102" s="2" t="str">
        <f t="shared" si="60"/>
        <v/>
      </c>
      <c r="R102" s="2" t="str">
        <f t="shared" si="61"/>
        <v/>
      </c>
      <c r="S102" s="2" t="str">
        <f t="shared" si="62"/>
        <v/>
      </c>
      <c r="T102" s="45"/>
      <c r="U102" s="2"/>
      <c r="V102" s="2"/>
      <c r="W102" s="2" t="str">
        <f t="shared" si="63"/>
        <v/>
      </c>
      <c r="X102" s="2" t="str">
        <f t="shared" si="64"/>
        <v/>
      </c>
      <c r="Y102" s="2" t="str">
        <f t="shared" si="65"/>
        <v/>
      </c>
      <c r="Z102" s="2" t="str">
        <f t="shared" si="66"/>
        <v/>
      </c>
      <c r="AC102" s="1" t="str">
        <f>""&amp;INDEX(AdvancedTreemap!$B$7:$B$506,$B102,1)</f>
        <v/>
      </c>
      <c r="AD102" s="1" t="str">
        <f>IF(AD$4="","",IF(AND(LEN(INDEX(AdvancedTreemap!$C$7:$F$506,$B102,AD$4))=0,INDEX($AD$3:$AG$3,1,AD$4)&gt;0),"-",""&amp;INDEX(AdvancedTreemap!$C$7:$F$506,$B102,AD$4)))</f>
        <v>-</v>
      </c>
      <c r="AE102" s="1" t="str">
        <f>IF(AE$4="","",IF(AND(LEN(INDEX(AdvancedTreemap!$C$7:$F$506,$B102,AE$4))=0,INDEX($AD$3:$AG$3,1,AE$4)&gt;0),"-",""&amp;INDEX(AdvancedTreemap!$C$7:$F$506,$B102,AE$4)))</f>
        <v>-</v>
      </c>
      <c r="AF102" s="1" t="str">
        <f>IF(AF$4="","",IF(AND(LEN(INDEX(AdvancedTreemap!$C$7:$F$506,$B102,AF$4))=0,INDEX($AD$3:$AG$3,1,AF$4)&gt;0),"-",""&amp;INDEX(AdvancedTreemap!$C$7:$F$506,$B102,AF$4)))</f>
        <v/>
      </c>
      <c r="AG102" s="1" t="str">
        <f>IF(AG$4="","",IF(AND(LEN(INDEX(AdvancedTreemap!$C$7:$F$506,$B102,AG$4))=0,INDEX($AD$3:$AG$3,1,AG$4)&gt;0),"-",""&amp;INDEX(AdvancedTreemap!$C$7:$F$506,$B102,AG$4)))</f>
        <v/>
      </c>
      <c r="AH102" s="1">
        <f>IF(INDEX(AdvancedTreemap!G$7:G$506,$B102,1)="",1,INDEX(AdvancedTreemap!G$7:G$506,$B102,1))</f>
        <v>1</v>
      </c>
      <c r="AI102" s="2" t="str">
        <f>IF(AC102="","",IFERROR(MATCH(AC102,$AC$6:AC102,0)+MATCH(AD102,$AD$6:AD102,0)/1000 +MATCH(AE102,$AE$6:AE102,0)/1000000+MATCH(AF102,$AF$6:AF102,0)/100000000+MATCH(AG102,$AG$6:AG102,0)/100000000+B102/100000000000,""))</f>
        <v/>
      </c>
      <c r="AJ102" s="2" t="str">
        <f t="shared" si="67"/>
        <v/>
      </c>
      <c r="AK102" s="2" t="str">
        <f t="shared" si="68"/>
        <v/>
      </c>
      <c r="AL102" s="2" t="str">
        <f t="shared" si="69"/>
        <v/>
      </c>
      <c r="AM102" s="2" t="str">
        <f t="shared" si="70"/>
        <v/>
      </c>
      <c r="AN102" s="2" t="str">
        <f t="shared" si="71"/>
        <v/>
      </c>
      <c r="AO102" s="2" t="str">
        <f t="shared" si="72"/>
        <v/>
      </c>
      <c r="AP102" s="2" t="str">
        <f t="shared" si="73"/>
        <v/>
      </c>
      <c r="AQ102" s="2" t="str">
        <f t="shared" si="74"/>
        <v/>
      </c>
      <c r="AR102" s="2" t="str">
        <f t="shared" si="75"/>
        <v/>
      </c>
      <c r="AS102" s="2" t="str">
        <f>IF(AR102="","",IF(ISNUMBER(MATCH(AR102,$AR$5:AR101,0)),MATCH(AR102,$AR$5:AR101,0)-1,""))</f>
        <v/>
      </c>
      <c r="AT102" s="2" t="str">
        <f t="shared" si="76"/>
        <v/>
      </c>
      <c r="AU102" s="2" t="str">
        <f t="shared" si="77"/>
        <v/>
      </c>
      <c r="AW102" s="2" t="str">
        <f t="shared" si="78"/>
        <v/>
      </c>
      <c r="AX102" s="2" t="str">
        <f>TRIM(SUBSTITUTE(IF(AW102="","",IF(AdvancedTreemap!$G$5="Show",BC102&amp;"; ","")&amp;AY102&amp;"; "&amp;AZ102 &amp;"; "&amp;BA102&amp;"; "&amp;BB102),"; ;",""))</f>
        <v/>
      </c>
      <c r="AY102" s="2" t="str">
        <f t="shared" si="79"/>
        <v/>
      </c>
      <c r="AZ102" s="2" t="str">
        <f t="shared" si="80"/>
        <v/>
      </c>
      <c r="BA102" s="2" t="str">
        <f t="shared" si="81"/>
        <v/>
      </c>
      <c r="BB102" s="2" t="str">
        <f t="shared" si="82"/>
        <v/>
      </c>
      <c r="BC102" s="2" t="str">
        <f t="shared" si="83"/>
        <v/>
      </c>
      <c r="BD102" s="45"/>
      <c r="BF102" s="44" t="str">
        <f t="shared" si="84"/>
        <v/>
      </c>
      <c r="BG102" s="44" t="str">
        <f t="shared" si="85"/>
        <v/>
      </c>
      <c r="BH102" s="44" t="str">
        <f t="shared" si="44"/>
        <v/>
      </c>
      <c r="BI102" s="44" t="str">
        <f t="shared" si="45"/>
        <v/>
      </c>
      <c r="BJ102" s="44" t="str">
        <f t="shared" si="46"/>
        <v/>
      </c>
      <c r="BK102" s="44" t="str">
        <f t="shared" si="47"/>
        <v/>
      </c>
      <c r="BL102" s="44" t="str">
        <f t="shared" si="48"/>
        <v/>
      </c>
      <c r="BM102" s="44" t="str">
        <f t="shared" si="49"/>
        <v/>
      </c>
      <c r="BN102" s="44" t="str">
        <f t="shared" si="50"/>
        <v/>
      </c>
      <c r="BO102" s="1" t="str">
        <f t="shared" si="51"/>
        <v/>
      </c>
    </row>
    <row r="103" spans="2:67" x14ac:dyDescent="0.25">
      <c r="B103" s="2">
        <v>98</v>
      </c>
      <c r="C103" s="2" t="str">
        <f>""&amp;INDEX(BasicTreemap!B$6:B$505,$B103,1)</f>
        <v/>
      </c>
      <c r="D103" s="2" t="str">
        <f>IF(AND(C103&lt;&gt;"",LEN(INDEX(BasicTreemap!C$6:C$505,$B103,1))=0),"-",""&amp;INDEX(BasicTreemap!C$6:C$505,$B103,1))</f>
        <v/>
      </c>
      <c r="E103" s="2">
        <f>IF(INDEX(BasicTreemap!D$6:D$505,$B103,1)="",1,INDEX(BasicTreemap!D$6:D$505,$B103,1))</f>
        <v>1</v>
      </c>
      <c r="F103" s="2" t="str">
        <f>IF(C103="","",IFERROR(MATCH(C103,$C$6:C103,0)+MATCH(D103,$D$6:D103,0)/1000 +B103/100000,""))</f>
        <v/>
      </c>
      <c r="G103" s="2" t="str">
        <f t="shared" si="52"/>
        <v/>
      </c>
      <c r="H103" s="2" t="str">
        <f t="shared" si="53"/>
        <v/>
      </c>
      <c r="I103" s="2" t="str">
        <f t="shared" si="54"/>
        <v/>
      </c>
      <c r="J103" s="2" t="str">
        <f t="shared" si="55"/>
        <v/>
      </c>
      <c r="K103" s="2" t="str">
        <f t="shared" si="56"/>
        <v/>
      </c>
      <c r="L103" s="2" t="str">
        <f t="shared" si="57"/>
        <v/>
      </c>
      <c r="M103" s="2" t="str">
        <f>IF(L103="","",IF(ISNUMBER(MATCH(L103,$L$5:L102,0)),MATCH(L103,$L$5:L102,0)-1,""))</f>
        <v/>
      </c>
      <c r="N103" s="2" t="str">
        <f t="shared" si="58"/>
        <v/>
      </c>
      <c r="O103" s="2" t="str">
        <f t="shared" si="59"/>
        <v/>
      </c>
      <c r="Q103" s="2" t="str">
        <f t="shared" si="60"/>
        <v/>
      </c>
      <c r="R103" s="2" t="str">
        <f t="shared" si="61"/>
        <v/>
      </c>
      <c r="S103" s="2" t="str">
        <f t="shared" si="62"/>
        <v/>
      </c>
      <c r="T103" s="45"/>
      <c r="U103" s="2"/>
      <c r="V103" s="2"/>
      <c r="W103" s="2" t="str">
        <f t="shared" si="63"/>
        <v/>
      </c>
      <c r="X103" s="2" t="str">
        <f t="shared" si="64"/>
        <v/>
      </c>
      <c r="Y103" s="2" t="str">
        <f t="shared" si="65"/>
        <v/>
      </c>
      <c r="Z103" s="2" t="str">
        <f t="shared" si="66"/>
        <v/>
      </c>
      <c r="AC103" s="1" t="str">
        <f>""&amp;INDEX(AdvancedTreemap!$B$7:$B$506,$B103,1)</f>
        <v/>
      </c>
      <c r="AD103" s="1" t="str">
        <f>IF(AD$4="","",IF(AND(LEN(INDEX(AdvancedTreemap!$C$7:$F$506,$B103,AD$4))=0,INDEX($AD$3:$AG$3,1,AD$4)&gt;0),"-",""&amp;INDEX(AdvancedTreemap!$C$7:$F$506,$B103,AD$4)))</f>
        <v>-</v>
      </c>
      <c r="AE103" s="1" t="str">
        <f>IF(AE$4="","",IF(AND(LEN(INDEX(AdvancedTreemap!$C$7:$F$506,$B103,AE$4))=0,INDEX($AD$3:$AG$3,1,AE$4)&gt;0),"-",""&amp;INDEX(AdvancedTreemap!$C$7:$F$506,$B103,AE$4)))</f>
        <v>-</v>
      </c>
      <c r="AF103" s="1" t="str">
        <f>IF(AF$4="","",IF(AND(LEN(INDEX(AdvancedTreemap!$C$7:$F$506,$B103,AF$4))=0,INDEX($AD$3:$AG$3,1,AF$4)&gt;0),"-",""&amp;INDEX(AdvancedTreemap!$C$7:$F$506,$B103,AF$4)))</f>
        <v/>
      </c>
      <c r="AG103" s="1" t="str">
        <f>IF(AG$4="","",IF(AND(LEN(INDEX(AdvancedTreemap!$C$7:$F$506,$B103,AG$4))=0,INDEX($AD$3:$AG$3,1,AG$4)&gt;0),"-",""&amp;INDEX(AdvancedTreemap!$C$7:$F$506,$B103,AG$4)))</f>
        <v/>
      </c>
      <c r="AH103" s="1">
        <f>IF(INDEX(AdvancedTreemap!G$7:G$506,$B103,1)="",1,INDEX(AdvancedTreemap!G$7:G$506,$B103,1))</f>
        <v>1</v>
      </c>
      <c r="AI103" s="2" t="str">
        <f>IF(AC103="","",IFERROR(MATCH(AC103,$AC$6:AC103,0)+MATCH(AD103,$AD$6:AD103,0)/1000 +MATCH(AE103,$AE$6:AE103,0)/1000000+MATCH(AF103,$AF$6:AF103,0)/100000000+MATCH(AG103,$AG$6:AG103,0)/100000000+B103/100000000000,""))</f>
        <v/>
      </c>
      <c r="AJ103" s="2" t="str">
        <f t="shared" si="67"/>
        <v/>
      </c>
      <c r="AK103" s="2" t="str">
        <f t="shared" si="68"/>
        <v/>
      </c>
      <c r="AL103" s="2" t="str">
        <f t="shared" si="69"/>
        <v/>
      </c>
      <c r="AM103" s="2" t="str">
        <f t="shared" si="70"/>
        <v/>
      </c>
      <c r="AN103" s="2" t="str">
        <f t="shared" si="71"/>
        <v/>
      </c>
      <c r="AO103" s="2" t="str">
        <f t="shared" si="72"/>
        <v/>
      </c>
      <c r="AP103" s="2" t="str">
        <f t="shared" si="73"/>
        <v/>
      </c>
      <c r="AQ103" s="2" t="str">
        <f t="shared" si="74"/>
        <v/>
      </c>
      <c r="AR103" s="2" t="str">
        <f t="shared" si="75"/>
        <v/>
      </c>
      <c r="AS103" s="2" t="str">
        <f>IF(AR103="","",IF(ISNUMBER(MATCH(AR103,$AR$5:AR102,0)),MATCH(AR103,$AR$5:AR102,0)-1,""))</f>
        <v/>
      </c>
      <c r="AT103" s="2" t="str">
        <f t="shared" si="76"/>
        <v/>
      </c>
      <c r="AU103" s="2" t="str">
        <f t="shared" si="77"/>
        <v/>
      </c>
      <c r="AW103" s="2" t="str">
        <f t="shared" si="78"/>
        <v/>
      </c>
      <c r="AX103" s="2" t="str">
        <f>TRIM(SUBSTITUTE(IF(AW103="","",IF(AdvancedTreemap!$G$5="Show",BC103&amp;"; ","")&amp;AY103&amp;"; "&amp;AZ103 &amp;"; "&amp;BA103&amp;"; "&amp;BB103),"; ;",""))</f>
        <v/>
      </c>
      <c r="AY103" s="2" t="str">
        <f t="shared" si="79"/>
        <v/>
      </c>
      <c r="AZ103" s="2" t="str">
        <f t="shared" si="80"/>
        <v/>
      </c>
      <c r="BA103" s="2" t="str">
        <f t="shared" si="81"/>
        <v/>
      </c>
      <c r="BB103" s="2" t="str">
        <f t="shared" si="82"/>
        <v/>
      </c>
      <c r="BC103" s="2" t="str">
        <f t="shared" si="83"/>
        <v/>
      </c>
      <c r="BD103" s="45"/>
      <c r="BF103" s="44" t="str">
        <f t="shared" si="84"/>
        <v/>
      </c>
      <c r="BG103" s="44" t="str">
        <f t="shared" si="85"/>
        <v/>
      </c>
      <c r="BH103" s="44" t="str">
        <f t="shared" si="44"/>
        <v/>
      </c>
      <c r="BI103" s="44" t="str">
        <f t="shared" si="45"/>
        <v/>
      </c>
      <c r="BJ103" s="44" t="str">
        <f t="shared" si="46"/>
        <v/>
      </c>
      <c r="BK103" s="44" t="str">
        <f t="shared" si="47"/>
        <v/>
      </c>
      <c r="BL103" s="44" t="str">
        <f t="shared" si="48"/>
        <v/>
      </c>
      <c r="BM103" s="44" t="str">
        <f t="shared" si="49"/>
        <v/>
      </c>
      <c r="BN103" s="44" t="str">
        <f t="shared" si="50"/>
        <v/>
      </c>
      <c r="BO103" s="1" t="str">
        <f t="shared" si="51"/>
        <v/>
      </c>
    </row>
    <row r="104" spans="2:67" x14ac:dyDescent="0.25">
      <c r="B104" s="2">
        <v>99</v>
      </c>
      <c r="C104" s="2" t="str">
        <f>""&amp;INDEX(BasicTreemap!B$6:B$505,$B104,1)</f>
        <v/>
      </c>
      <c r="D104" s="2" t="str">
        <f>IF(AND(C104&lt;&gt;"",LEN(INDEX(BasicTreemap!C$6:C$505,$B104,1))=0),"-",""&amp;INDEX(BasicTreemap!C$6:C$505,$B104,1))</f>
        <v/>
      </c>
      <c r="E104" s="2">
        <f>IF(INDEX(BasicTreemap!D$6:D$505,$B104,1)="",1,INDEX(BasicTreemap!D$6:D$505,$B104,1))</f>
        <v>1</v>
      </c>
      <c r="F104" s="2" t="str">
        <f>IF(C104="","",IFERROR(MATCH(C104,$C$6:C104,0)+MATCH(D104,$D$6:D104,0)/1000 +B104/100000,""))</f>
        <v/>
      </c>
      <c r="G104" s="2" t="str">
        <f t="shared" si="52"/>
        <v/>
      </c>
      <c r="H104" s="2" t="str">
        <f t="shared" si="53"/>
        <v/>
      </c>
      <c r="I104" s="2" t="str">
        <f t="shared" si="54"/>
        <v/>
      </c>
      <c r="J104" s="2" t="str">
        <f t="shared" si="55"/>
        <v/>
      </c>
      <c r="K104" s="2" t="str">
        <f t="shared" si="56"/>
        <v/>
      </c>
      <c r="L104" s="2" t="str">
        <f t="shared" si="57"/>
        <v/>
      </c>
      <c r="M104" s="2" t="str">
        <f>IF(L104="","",IF(ISNUMBER(MATCH(L104,$L$5:L103,0)),MATCH(L104,$L$5:L103,0)-1,""))</f>
        <v/>
      </c>
      <c r="N104" s="2" t="str">
        <f t="shared" si="58"/>
        <v/>
      </c>
      <c r="O104" s="2" t="str">
        <f t="shared" si="59"/>
        <v/>
      </c>
      <c r="Q104" s="2" t="str">
        <f t="shared" si="60"/>
        <v/>
      </c>
      <c r="R104" s="2" t="str">
        <f t="shared" si="61"/>
        <v/>
      </c>
      <c r="S104" s="2" t="str">
        <f t="shared" si="62"/>
        <v/>
      </c>
      <c r="T104" s="45"/>
      <c r="U104" s="2"/>
      <c r="V104" s="2"/>
      <c r="W104" s="2" t="str">
        <f t="shared" si="63"/>
        <v/>
      </c>
      <c r="X104" s="2" t="str">
        <f t="shared" si="64"/>
        <v/>
      </c>
      <c r="Y104" s="2" t="str">
        <f t="shared" si="65"/>
        <v/>
      </c>
      <c r="Z104" s="2" t="str">
        <f t="shared" si="66"/>
        <v/>
      </c>
      <c r="AC104" s="1" t="str">
        <f>""&amp;INDEX(AdvancedTreemap!$B$7:$B$506,$B104,1)</f>
        <v/>
      </c>
      <c r="AD104" s="1" t="str">
        <f>IF(AD$4="","",IF(AND(LEN(INDEX(AdvancedTreemap!$C$7:$F$506,$B104,AD$4))=0,INDEX($AD$3:$AG$3,1,AD$4)&gt;0),"-",""&amp;INDEX(AdvancedTreemap!$C$7:$F$506,$B104,AD$4)))</f>
        <v>-</v>
      </c>
      <c r="AE104" s="1" t="str">
        <f>IF(AE$4="","",IF(AND(LEN(INDEX(AdvancedTreemap!$C$7:$F$506,$B104,AE$4))=0,INDEX($AD$3:$AG$3,1,AE$4)&gt;0),"-",""&amp;INDEX(AdvancedTreemap!$C$7:$F$506,$B104,AE$4)))</f>
        <v>-</v>
      </c>
      <c r="AF104" s="1" t="str">
        <f>IF(AF$4="","",IF(AND(LEN(INDEX(AdvancedTreemap!$C$7:$F$506,$B104,AF$4))=0,INDEX($AD$3:$AG$3,1,AF$4)&gt;0),"-",""&amp;INDEX(AdvancedTreemap!$C$7:$F$506,$B104,AF$4)))</f>
        <v/>
      </c>
      <c r="AG104" s="1" t="str">
        <f>IF(AG$4="","",IF(AND(LEN(INDEX(AdvancedTreemap!$C$7:$F$506,$B104,AG$4))=0,INDEX($AD$3:$AG$3,1,AG$4)&gt;0),"-",""&amp;INDEX(AdvancedTreemap!$C$7:$F$506,$B104,AG$4)))</f>
        <v/>
      </c>
      <c r="AH104" s="1">
        <f>IF(INDEX(AdvancedTreemap!G$7:G$506,$B104,1)="",1,INDEX(AdvancedTreemap!G$7:G$506,$B104,1))</f>
        <v>1</v>
      </c>
      <c r="AI104" s="2" t="str">
        <f>IF(AC104="","",IFERROR(MATCH(AC104,$AC$6:AC104,0)+MATCH(AD104,$AD$6:AD104,0)/1000 +MATCH(AE104,$AE$6:AE104,0)/1000000+MATCH(AF104,$AF$6:AF104,0)/100000000+MATCH(AG104,$AG$6:AG104,0)/100000000+B104/100000000000,""))</f>
        <v/>
      </c>
      <c r="AJ104" s="2" t="str">
        <f t="shared" si="67"/>
        <v/>
      </c>
      <c r="AK104" s="2" t="str">
        <f t="shared" si="68"/>
        <v/>
      </c>
      <c r="AL104" s="2" t="str">
        <f t="shared" si="69"/>
        <v/>
      </c>
      <c r="AM104" s="2" t="str">
        <f t="shared" si="70"/>
        <v/>
      </c>
      <c r="AN104" s="2" t="str">
        <f t="shared" si="71"/>
        <v/>
      </c>
      <c r="AO104" s="2" t="str">
        <f t="shared" si="72"/>
        <v/>
      </c>
      <c r="AP104" s="2" t="str">
        <f t="shared" si="73"/>
        <v/>
      </c>
      <c r="AQ104" s="2" t="str">
        <f t="shared" si="74"/>
        <v/>
      </c>
      <c r="AR104" s="2" t="str">
        <f t="shared" si="75"/>
        <v/>
      </c>
      <c r="AS104" s="2" t="str">
        <f>IF(AR104="","",IF(ISNUMBER(MATCH(AR104,$AR$5:AR103,0)),MATCH(AR104,$AR$5:AR103,0)-1,""))</f>
        <v/>
      </c>
      <c r="AT104" s="2" t="str">
        <f t="shared" si="76"/>
        <v/>
      </c>
      <c r="AU104" s="2" t="str">
        <f t="shared" si="77"/>
        <v/>
      </c>
      <c r="AW104" s="2" t="str">
        <f t="shared" si="78"/>
        <v/>
      </c>
      <c r="AX104" s="2" t="str">
        <f>TRIM(SUBSTITUTE(IF(AW104="","",IF(AdvancedTreemap!$G$5="Show",BC104&amp;"; ","")&amp;AY104&amp;"; "&amp;AZ104 &amp;"; "&amp;BA104&amp;"; "&amp;BB104),"; ;",""))</f>
        <v/>
      </c>
      <c r="AY104" s="2" t="str">
        <f t="shared" si="79"/>
        <v/>
      </c>
      <c r="AZ104" s="2" t="str">
        <f t="shared" si="80"/>
        <v/>
      </c>
      <c r="BA104" s="2" t="str">
        <f t="shared" si="81"/>
        <v/>
      </c>
      <c r="BB104" s="2" t="str">
        <f t="shared" si="82"/>
        <v/>
      </c>
      <c r="BC104" s="2" t="str">
        <f t="shared" si="83"/>
        <v/>
      </c>
      <c r="BD104" s="45"/>
      <c r="BF104" s="44" t="str">
        <f t="shared" si="84"/>
        <v/>
      </c>
      <c r="BG104" s="44" t="str">
        <f t="shared" si="85"/>
        <v/>
      </c>
      <c r="BH104" s="44" t="str">
        <f t="shared" si="44"/>
        <v/>
      </c>
      <c r="BI104" s="44" t="str">
        <f t="shared" si="45"/>
        <v/>
      </c>
      <c r="BJ104" s="44" t="str">
        <f t="shared" si="46"/>
        <v/>
      </c>
      <c r="BK104" s="44" t="str">
        <f t="shared" si="47"/>
        <v/>
      </c>
      <c r="BL104" s="44" t="str">
        <f t="shared" si="48"/>
        <v/>
      </c>
      <c r="BM104" s="44" t="str">
        <f t="shared" si="49"/>
        <v/>
      </c>
      <c r="BN104" s="44" t="str">
        <f t="shared" si="50"/>
        <v/>
      </c>
      <c r="BO104" s="1" t="str">
        <f t="shared" si="51"/>
        <v/>
      </c>
    </row>
    <row r="105" spans="2:67" x14ac:dyDescent="0.25">
      <c r="B105" s="2">
        <v>100</v>
      </c>
      <c r="C105" s="2" t="str">
        <f>""&amp;INDEX(BasicTreemap!B$6:B$505,$B105,1)</f>
        <v/>
      </c>
      <c r="D105" s="2" t="str">
        <f>IF(AND(C105&lt;&gt;"",LEN(INDEX(BasicTreemap!C$6:C$505,$B105,1))=0),"-",""&amp;INDEX(BasicTreemap!C$6:C$505,$B105,1))</f>
        <v/>
      </c>
      <c r="E105" s="2">
        <f>IF(INDEX(BasicTreemap!D$6:D$505,$B105,1)="",1,INDEX(BasicTreemap!D$6:D$505,$B105,1))</f>
        <v>1</v>
      </c>
      <c r="F105" s="2" t="str">
        <f>IF(C105="","",IFERROR(MATCH(C105,$C$6:C105,0)+MATCH(D105,$D$6:D105,0)/1000 +B105/100000,""))</f>
        <v/>
      </c>
      <c r="G105" s="2" t="str">
        <f t="shared" si="52"/>
        <v/>
      </c>
      <c r="H105" s="2" t="str">
        <f t="shared" si="53"/>
        <v/>
      </c>
      <c r="I105" s="2" t="str">
        <f t="shared" si="54"/>
        <v/>
      </c>
      <c r="J105" s="2" t="str">
        <f t="shared" si="55"/>
        <v/>
      </c>
      <c r="K105" s="2" t="str">
        <f t="shared" si="56"/>
        <v/>
      </c>
      <c r="L105" s="2" t="str">
        <f t="shared" si="57"/>
        <v/>
      </c>
      <c r="M105" s="2" t="str">
        <f>IF(L105="","",IF(ISNUMBER(MATCH(L105,$L$5:L104,0)),MATCH(L105,$L$5:L104,0)-1,""))</f>
        <v/>
      </c>
      <c r="N105" s="2" t="str">
        <f t="shared" si="58"/>
        <v/>
      </c>
      <c r="O105" s="2" t="str">
        <f t="shared" si="59"/>
        <v/>
      </c>
      <c r="Q105" s="2" t="str">
        <f t="shared" si="60"/>
        <v/>
      </c>
      <c r="R105" s="2" t="str">
        <f t="shared" si="61"/>
        <v/>
      </c>
      <c r="S105" s="2" t="str">
        <f t="shared" si="62"/>
        <v/>
      </c>
      <c r="T105" s="45"/>
      <c r="U105" s="2"/>
      <c r="V105" s="2"/>
      <c r="W105" s="2" t="str">
        <f t="shared" si="63"/>
        <v/>
      </c>
      <c r="X105" s="2" t="str">
        <f t="shared" si="64"/>
        <v/>
      </c>
      <c r="Y105" s="2" t="str">
        <f t="shared" si="65"/>
        <v/>
      </c>
      <c r="Z105" s="2" t="str">
        <f t="shared" si="66"/>
        <v/>
      </c>
      <c r="AC105" s="1" t="str">
        <f>""&amp;INDEX(AdvancedTreemap!$B$7:$B$506,$B105,1)</f>
        <v/>
      </c>
      <c r="AD105" s="1" t="str">
        <f>IF(AD$4="","",IF(AND(LEN(INDEX(AdvancedTreemap!$C$7:$F$506,$B105,AD$4))=0,INDEX($AD$3:$AG$3,1,AD$4)&gt;0),"-",""&amp;INDEX(AdvancedTreemap!$C$7:$F$506,$B105,AD$4)))</f>
        <v>-</v>
      </c>
      <c r="AE105" s="1" t="str">
        <f>IF(AE$4="","",IF(AND(LEN(INDEX(AdvancedTreemap!$C$7:$F$506,$B105,AE$4))=0,INDEX($AD$3:$AG$3,1,AE$4)&gt;0),"-",""&amp;INDEX(AdvancedTreemap!$C$7:$F$506,$B105,AE$4)))</f>
        <v>-</v>
      </c>
      <c r="AF105" s="1" t="str">
        <f>IF(AF$4="","",IF(AND(LEN(INDEX(AdvancedTreemap!$C$7:$F$506,$B105,AF$4))=0,INDEX($AD$3:$AG$3,1,AF$4)&gt;0),"-",""&amp;INDEX(AdvancedTreemap!$C$7:$F$506,$B105,AF$4)))</f>
        <v/>
      </c>
      <c r="AG105" s="1" t="str">
        <f>IF(AG$4="","",IF(AND(LEN(INDEX(AdvancedTreemap!$C$7:$F$506,$B105,AG$4))=0,INDEX($AD$3:$AG$3,1,AG$4)&gt;0),"-",""&amp;INDEX(AdvancedTreemap!$C$7:$F$506,$B105,AG$4)))</f>
        <v/>
      </c>
      <c r="AH105" s="1">
        <f>IF(INDEX(AdvancedTreemap!G$7:G$506,$B105,1)="",1,INDEX(AdvancedTreemap!G$7:G$506,$B105,1))</f>
        <v>1</v>
      </c>
      <c r="AI105" s="2" t="str">
        <f>IF(AC105="","",IFERROR(MATCH(AC105,$AC$6:AC105,0)+MATCH(AD105,$AD$6:AD105,0)/1000 +MATCH(AE105,$AE$6:AE105,0)/1000000+MATCH(AF105,$AF$6:AF105,0)/100000000+MATCH(AG105,$AG$6:AG105,0)/100000000+B105/100000000000,""))</f>
        <v/>
      </c>
      <c r="AJ105" s="2" t="str">
        <f t="shared" si="67"/>
        <v/>
      </c>
      <c r="AK105" s="2" t="str">
        <f t="shared" si="68"/>
        <v/>
      </c>
      <c r="AL105" s="2" t="str">
        <f t="shared" si="69"/>
        <v/>
      </c>
      <c r="AM105" s="2" t="str">
        <f t="shared" si="70"/>
        <v/>
      </c>
      <c r="AN105" s="2" t="str">
        <f t="shared" si="71"/>
        <v/>
      </c>
      <c r="AO105" s="2" t="str">
        <f t="shared" si="72"/>
        <v/>
      </c>
      <c r="AP105" s="2" t="str">
        <f t="shared" si="73"/>
        <v/>
      </c>
      <c r="AQ105" s="2" t="str">
        <f t="shared" si="74"/>
        <v/>
      </c>
      <c r="AR105" s="2" t="str">
        <f t="shared" si="75"/>
        <v/>
      </c>
      <c r="AS105" s="2" t="str">
        <f>IF(AR105="","",IF(ISNUMBER(MATCH(AR105,$AR$5:AR104,0)),MATCH(AR105,$AR$5:AR104,0)-1,""))</f>
        <v/>
      </c>
      <c r="AT105" s="2" t="str">
        <f t="shared" si="76"/>
        <v/>
      </c>
      <c r="AU105" s="2" t="str">
        <f t="shared" si="77"/>
        <v/>
      </c>
      <c r="AW105" s="2" t="str">
        <f t="shared" si="78"/>
        <v/>
      </c>
      <c r="AX105" s="2" t="str">
        <f>TRIM(SUBSTITUTE(IF(AW105="","",IF(AdvancedTreemap!$G$5="Show",BC105&amp;"; ","")&amp;AY105&amp;"; "&amp;AZ105 &amp;"; "&amp;BA105&amp;"; "&amp;BB105),"; ;",""))</f>
        <v/>
      </c>
      <c r="AY105" s="2" t="str">
        <f t="shared" si="79"/>
        <v/>
      </c>
      <c r="AZ105" s="2" t="str">
        <f t="shared" si="80"/>
        <v/>
      </c>
      <c r="BA105" s="2" t="str">
        <f t="shared" si="81"/>
        <v/>
      </c>
      <c r="BB105" s="2" t="str">
        <f t="shared" si="82"/>
        <v/>
      </c>
      <c r="BC105" s="2" t="str">
        <f t="shared" si="83"/>
        <v/>
      </c>
      <c r="BD105" s="45"/>
      <c r="BF105" s="44" t="str">
        <f t="shared" si="84"/>
        <v/>
      </c>
      <c r="BG105" s="44" t="str">
        <f t="shared" si="85"/>
        <v/>
      </c>
      <c r="BH105" s="44" t="str">
        <f t="shared" si="44"/>
        <v/>
      </c>
      <c r="BI105" s="44" t="str">
        <f t="shared" si="45"/>
        <v/>
      </c>
      <c r="BJ105" s="44" t="str">
        <f t="shared" si="46"/>
        <v/>
      </c>
      <c r="BK105" s="44" t="str">
        <f t="shared" si="47"/>
        <v/>
      </c>
      <c r="BL105" s="44" t="str">
        <f t="shared" si="48"/>
        <v/>
      </c>
      <c r="BM105" s="44" t="str">
        <f t="shared" si="49"/>
        <v/>
      </c>
      <c r="BN105" s="44" t="str">
        <f t="shared" si="50"/>
        <v/>
      </c>
      <c r="BO105" s="1" t="str">
        <f t="shared" si="51"/>
        <v/>
      </c>
    </row>
    <row r="106" spans="2:67" x14ac:dyDescent="0.25">
      <c r="B106" s="2">
        <v>101</v>
      </c>
      <c r="C106" s="2" t="str">
        <f>""&amp;INDEX(BasicTreemap!B$6:B$505,$B106,1)</f>
        <v/>
      </c>
      <c r="D106" s="2" t="str">
        <f>IF(AND(C106&lt;&gt;"",LEN(INDEX(BasicTreemap!C$6:C$505,$B106,1))=0),"-",""&amp;INDEX(BasicTreemap!C$6:C$505,$B106,1))</f>
        <v/>
      </c>
      <c r="E106" s="2">
        <f>IF(INDEX(BasicTreemap!D$6:D$505,$B106,1)="",1,INDEX(BasicTreemap!D$6:D$505,$B106,1))</f>
        <v>1</v>
      </c>
      <c r="F106" s="2" t="str">
        <f>IF(C106="","",IFERROR(MATCH(C106,$C$6:C106,0)+MATCH(D106,$D$6:D106,0)/1000 +B106/100000,""))</f>
        <v/>
      </c>
      <c r="G106" s="2" t="str">
        <f t="shared" si="52"/>
        <v/>
      </c>
      <c r="H106" s="2" t="str">
        <f t="shared" si="53"/>
        <v/>
      </c>
      <c r="I106" s="2" t="str">
        <f t="shared" si="54"/>
        <v/>
      </c>
      <c r="J106" s="2" t="str">
        <f t="shared" si="55"/>
        <v/>
      </c>
      <c r="K106" s="2" t="str">
        <f t="shared" si="56"/>
        <v/>
      </c>
      <c r="L106" s="2" t="str">
        <f t="shared" si="57"/>
        <v/>
      </c>
      <c r="M106" s="2" t="str">
        <f>IF(L106="","",IF(ISNUMBER(MATCH(L106,$L$5:L105,0)),MATCH(L106,$L$5:L105,0)-1,""))</f>
        <v/>
      </c>
      <c r="N106" s="2" t="str">
        <f t="shared" si="58"/>
        <v/>
      </c>
      <c r="O106" s="2" t="str">
        <f t="shared" si="59"/>
        <v/>
      </c>
      <c r="Q106" s="2" t="str">
        <f t="shared" si="60"/>
        <v/>
      </c>
      <c r="R106" s="2" t="str">
        <f t="shared" si="61"/>
        <v/>
      </c>
      <c r="S106" s="2" t="str">
        <f t="shared" si="62"/>
        <v/>
      </c>
      <c r="T106" s="45"/>
      <c r="U106" s="2"/>
      <c r="V106" s="2"/>
      <c r="W106" s="2" t="str">
        <f t="shared" si="63"/>
        <v/>
      </c>
      <c r="X106" s="2" t="str">
        <f t="shared" si="64"/>
        <v/>
      </c>
      <c r="Y106" s="2" t="str">
        <f t="shared" si="65"/>
        <v/>
      </c>
      <c r="Z106" s="2" t="str">
        <f t="shared" si="66"/>
        <v/>
      </c>
      <c r="AC106" s="1" t="str">
        <f>""&amp;INDEX(AdvancedTreemap!$B$7:$B$506,$B106,1)</f>
        <v/>
      </c>
      <c r="AD106" s="1" t="str">
        <f>IF(AD$4="","",IF(AND(LEN(INDEX(AdvancedTreemap!$C$7:$F$506,$B106,AD$4))=0,INDEX($AD$3:$AG$3,1,AD$4)&gt;0),"-",""&amp;INDEX(AdvancedTreemap!$C$7:$F$506,$B106,AD$4)))</f>
        <v>-</v>
      </c>
      <c r="AE106" s="1" t="str">
        <f>IF(AE$4="","",IF(AND(LEN(INDEX(AdvancedTreemap!$C$7:$F$506,$B106,AE$4))=0,INDEX($AD$3:$AG$3,1,AE$4)&gt;0),"-",""&amp;INDEX(AdvancedTreemap!$C$7:$F$506,$B106,AE$4)))</f>
        <v>-</v>
      </c>
      <c r="AF106" s="1" t="str">
        <f>IF(AF$4="","",IF(AND(LEN(INDEX(AdvancedTreemap!$C$7:$F$506,$B106,AF$4))=0,INDEX($AD$3:$AG$3,1,AF$4)&gt;0),"-",""&amp;INDEX(AdvancedTreemap!$C$7:$F$506,$B106,AF$4)))</f>
        <v/>
      </c>
      <c r="AG106" s="1" t="str">
        <f>IF(AG$4="","",IF(AND(LEN(INDEX(AdvancedTreemap!$C$7:$F$506,$B106,AG$4))=0,INDEX($AD$3:$AG$3,1,AG$4)&gt;0),"-",""&amp;INDEX(AdvancedTreemap!$C$7:$F$506,$B106,AG$4)))</f>
        <v/>
      </c>
      <c r="AH106" s="1">
        <f>IF(INDEX(AdvancedTreemap!G$7:G$506,$B106,1)="",1,INDEX(AdvancedTreemap!G$7:G$506,$B106,1))</f>
        <v>1</v>
      </c>
      <c r="AI106" s="2" t="str">
        <f>IF(AC106="","",IFERROR(MATCH(AC106,$AC$6:AC106,0)+MATCH(AD106,$AD$6:AD106,0)/1000 +MATCH(AE106,$AE$6:AE106,0)/1000000+MATCH(AF106,$AF$6:AF106,0)/100000000+MATCH(AG106,$AG$6:AG106,0)/100000000+B106/100000000000,""))</f>
        <v/>
      </c>
      <c r="AJ106" s="2" t="str">
        <f t="shared" si="67"/>
        <v/>
      </c>
      <c r="AK106" s="2" t="str">
        <f t="shared" si="68"/>
        <v/>
      </c>
      <c r="AL106" s="2" t="str">
        <f t="shared" si="69"/>
        <v/>
      </c>
      <c r="AM106" s="2" t="str">
        <f t="shared" si="70"/>
        <v/>
      </c>
      <c r="AN106" s="2" t="str">
        <f t="shared" si="71"/>
        <v/>
      </c>
      <c r="AO106" s="2" t="str">
        <f t="shared" si="72"/>
        <v/>
      </c>
      <c r="AP106" s="2" t="str">
        <f t="shared" si="73"/>
        <v/>
      </c>
      <c r="AQ106" s="2" t="str">
        <f t="shared" si="74"/>
        <v/>
      </c>
      <c r="AR106" s="2" t="str">
        <f t="shared" ref="AR106:AR119" si="86">AL106&amp;AM106&amp;AN106&amp;AO106&amp;AP106</f>
        <v/>
      </c>
      <c r="AS106" s="2" t="str">
        <f>IF(AR106="","",IF(ISNUMBER(MATCH(AR106,$AR$5:AR105,0)),MATCH(AR106,$AR$5:AR105,0)-1,""))</f>
        <v/>
      </c>
      <c r="AT106" s="2" t="str">
        <f t="shared" ref="AT106:AT119" si="87">IF(AR106="","",IF(AS106="",B106,""))</f>
        <v/>
      </c>
      <c r="AU106" s="2" t="str">
        <f t="shared" si="77"/>
        <v/>
      </c>
      <c r="AW106" s="2" t="str">
        <f t="shared" si="78"/>
        <v/>
      </c>
      <c r="AX106" s="2" t="str">
        <f>TRIM(SUBSTITUTE(IF(AW106="","",IF(AdvancedTreemap!$G$5="Show",BC106&amp;"; ","")&amp;AY106&amp;"; "&amp;AZ106 &amp;"; "&amp;BA106&amp;"; "&amp;BB106),"; ;",""))</f>
        <v/>
      </c>
      <c r="AY106" s="2" t="str">
        <f t="shared" si="79"/>
        <v/>
      </c>
      <c r="AZ106" s="2" t="str">
        <f t="shared" si="80"/>
        <v/>
      </c>
      <c r="BA106" s="2" t="str">
        <f t="shared" si="81"/>
        <v/>
      </c>
      <c r="BB106" s="2" t="str">
        <f t="shared" si="82"/>
        <v/>
      </c>
      <c r="BC106" s="2" t="str">
        <f t="shared" si="83"/>
        <v/>
      </c>
      <c r="BD106" s="45"/>
      <c r="BF106" s="44" t="str">
        <f t="shared" si="84"/>
        <v/>
      </c>
      <c r="BG106" s="44" t="str">
        <f t="shared" si="85"/>
        <v/>
      </c>
      <c r="BH106" s="44" t="str">
        <f t="shared" si="44"/>
        <v/>
      </c>
      <c r="BI106" s="44" t="str">
        <f t="shared" si="45"/>
        <v/>
      </c>
      <c r="BJ106" s="44" t="str">
        <f t="shared" si="46"/>
        <v/>
      </c>
      <c r="BK106" s="44" t="str">
        <f t="shared" si="47"/>
        <v/>
      </c>
      <c r="BL106" s="44" t="str">
        <f t="shared" si="48"/>
        <v/>
      </c>
      <c r="BM106" s="44" t="str">
        <f t="shared" si="49"/>
        <v/>
      </c>
      <c r="BN106" s="44" t="str">
        <f t="shared" si="50"/>
        <v/>
      </c>
      <c r="BO106" s="1" t="str">
        <f t="shared" si="51"/>
        <v/>
      </c>
    </row>
    <row r="107" spans="2:67" x14ac:dyDescent="0.25">
      <c r="B107" s="2">
        <v>102</v>
      </c>
      <c r="C107" s="2" t="str">
        <f>""&amp;INDEX(BasicTreemap!B$6:B$505,$B107,1)</f>
        <v/>
      </c>
      <c r="D107" s="2" t="str">
        <f>IF(AND(C107&lt;&gt;"",LEN(INDEX(BasicTreemap!C$6:C$505,$B107,1))=0),"-",""&amp;INDEX(BasicTreemap!C$6:C$505,$B107,1))</f>
        <v/>
      </c>
      <c r="E107" s="2">
        <f>IF(INDEX(BasicTreemap!D$6:D$505,$B107,1)="",1,INDEX(BasicTreemap!D$6:D$505,$B107,1))</f>
        <v>1</v>
      </c>
      <c r="F107" s="2" t="str">
        <f>IF(C107="","",IFERROR(MATCH(C107,$C$6:C107,0)+MATCH(D107,$D$6:D107,0)/1000 +B107/100000,""))</f>
        <v/>
      </c>
      <c r="G107" s="2" t="str">
        <f t="shared" si="52"/>
        <v/>
      </c>
      <c r="H107" s="2" t="str">
        <f t="shared" si="53"/>
        <v/>
      </c>
      <c r="I107" s="2" t="str">
        <f t="shared" si="54"/>
        <v/>
      </c>
      <c r="J107" s="2" t="str">
        <f t="shared" si="55"/>
        <v/>
      </c>
      <c r="K107" s="2" t="str">
        <f t="shared" si="56"/>
        <v/>
      </c>
      <c r="L107" s="2" t="str">
        <f t="shared" si="57"/>
        <v/>
      </c>
      <c r="M107" s="2" t="str">
        <f>IF(L107="","",IF(ISNUMBER(MATCH(L107,$L$5:L106,0)),MATCH(L107,$L$5:L106,0)-1,""))</f>
        <v/>
      </c>
      <c r="N107" s="2" t="str">
        <f t="shared" si="58"/>
        <v/>
      </c>
      <c r="O107" s="2" t="str">
        <f t="shared" si="59"/>
        <v/>
      </c>
      <c r="Q107" s="2" t="str">
        <f t="shared" si="60"/>
        <v/>
      </c>
      <c r="R107" s="2" t="str">
        <f t="shared" si="61"/>
        <v/>
      </c>
      <c r="S107" s="2" t="str">
        <f t="shared" si="62"/>
        <v/>
      </c>
      <c r="T107" s="45"/>
      <c r="U107" s="2"/>
      <c r="V107" s="2"/>
      <c r="W107" s="2" t="str">
        <f t="shared" si="63"/>
        <v/>
      </c>
      <c r="X107" s="2" t="str">
        <f t="shared" si="64"/>
        <v/>
      </c>
      <c r="Y107" s="2" t="str">
        <f t="shared" si="65"/>
        <v/>
      </c>
      <c r="Z107" s="2" t="str">
        <f t="shared" si="66"/>
        <v/>
      </c>
      <c r="AC107" s="1" t="str">
        <f>""&amp;INDEX(AdvancedTreemap!$B$7:$B$506,$B107,1)</f>
        <v/>
      </c>
      <c r="AD107" s="1" t="str">
        <f>IF(AD$4="","",IF(AND(LEN(INDEX(AdvancedTreemap!$C$7:$F$506,$B107,AD$4))=0,INDEX($AD$3:$AG$3,1,AD$4)&gt;0),"-",""&amp;INDEX(AdvancedTreemap!$C$7:$F$506,$B107,AD$4)))</f>
        <v>-</v>
      </c>
      <c r="AE107" s="1" t="str">
        <f>IF(AE$4="","",IF(AND(LEN(INDEX(AdvancedTreemap!$C$7:$F$506,$B107,AE$4))=0,INDEX($AD$3:$AG$3,1,AE$4)&gt;0),"-",""&amp;INDEX(AdvancedTreemap!$C$7:$F$506,$B107,AE$4)))</f>
        <v>-</v>
      </c>
      <c r="AF107" s="1" t="str">
        <f>IF(AF$4="","",IF(AND(LEN(INDEX(AdvancedTreemap!$C$7:$F$506,$B107,AF$4))=0,INDEX($AD$3:$AG$3,1,AF$4)&gt;0),"-",""&amp;INDEX(AdvancedTreemap!$C$7:$F$506,$B107,AF$4)))</f>
        <v/>
      </c>
      <c r="AG107" s="1" t="str">
        <f>IF(AG$4="","",IF(AND(LEN(INDEX(AdvancedTreemap!$C$7:$F$506,$B107,AG$4))=0,INDEX($AD$3:$AG$3,1,AG$4)&gt;0),"-",""&amp;INDEX(AdvancedTreemap!$C$7:$F$506,$B107,AG$4)))</f>
        <v/>
      </c>
      <c r="AH107" s="1">
        <f>IF(INDEX(AdvancedTreemap!G$7:G$506,$B107,1)="",1,INDEX(AdvancedTreemap!G$7:G$506,$B107,1))</f>
        <v>1</v>
      </c>
      <c r="AI107" s="2" t="str">
        <f>IF(AC107="","",IFERROR(MATCH(AC107,$AC$6:AC107,0)+MATCH(AD107,$AD$6:AD107,0)/1000 +MATCH(AE107,$AE$6:AE107,0)/1000000+MATCH(AF107,$AF$6:AF107,0)/100000000+MATCH(AG107,$AG$6:AG107,0)/100000000+B107/100000000000,""))</f>
        <v/>
      </c>
      <c r="AJ107" s="2" t="str">
        <f t="shared" si="67"/>
        <v/>
      </c>
      <c r="AK107" s="2" t="str">
        <f t="shared" si="68"/>
        <v/>
      </c>
      <c r="AL107" s="2" t="str">
        <f t="shared" si="69"/>
        <v/>
      </c>
      <c r="AM107" s="2" t="str">
        <f t="shared" si="70"/>
        <v/>
      </c>
      <c r="AN107" s="2" t="str">
        <f t="shared" si="71"/>
        <v/>
      </c>
      <c r="AO107" s="2" t="str">
        <f t="shared" si="72"/>
        <v/>
      </c>
      <c r="AP107" s="2" t="str">
        <f t="shared" si="73"/>
        <v/>
      </c>
      <c r="AQ107" s="2" t="str">
        <f t="shared" si="74"/>
        <v/>
      </c>
      <c r="AR107" s="2" t="str">
        <f t="shared" si="86"/>
        <v/>
      </c>
      <c r="AS107" s="2" t="str">
        <f>IF(AR107="","",IF(ISNUMBER(MATCH(AR107,$AR$5:AR106,0)),MATCH(AR107,$AR$5:AR106,0)-1,""))</f>
        <v/>
      </c>
      <c r="AT107" s="2" t="str">
        <f t="shared" si="87"/>
        <v/>
      </c>
      <c r="AU107" s="2" t="str">
        <f t="shared" si="77"/>
        <v/>
      </c>
      <c r="AW107" s="2" t="str">
        <f t="shared" si="78"/>
        <v/>
      </c>
      <c r="AX107" s="2" t="str">
        <f>TRIM(SUBSTITUTE(IF(AW107="","",IF(AdvancedTreemap!$G$5="Show",BC107&amp;"; ","")&amp;AY107&amp;"; "&amp;AZ107 &amp;"; "&amp;BA107&amp;"; "&amp;BB107),"; ;",""))</f>
        <v/>
      </c>
      <c r="AY107" s="2" t="str">
        <f t="shared" si="79"/>
        <v/>
      </c>
      <c r="AZ107" s="2" t="str">
        <f t="shared" si="80"/>
        <v/>
      </c>
      <c r="BA107" s="2" t="str">
        <f t="shared" si="81"/>
        <v/>
      </c>
      <c r="BB107" s="2" t="str">
        <f t="shared" si="82"/>
        <v/>
      </c>
      <c r="BC107" s="2" t="str">
        <f t="shared" si="83"/>
        <v/>
      </c>
      <c r="BD107" s="45"/>
      <c r="BF107" s="44" t="str">
        <f t="shared" si="84"/>
        <v/>
      </c>
      <c r="BG107" s="44" t="str">
        <f t="shared" si="85"/>
        <v/>
      </c>
      <c r="BH107" s="44" t="str">
        <f t="shared" si="44"/>
        <v/>
      </c>
      <c r="BI107" s="44" t="str">
        <f t="shared" si="45"/>
        <v/>
      </c>
      <c r="BJ107" s="44" t="str">
        <f t="shared" si="46"/>
        <v/>
      </c>
      <c r="BK107" s="44" t="str">
        <f t="shared" si="47"/>
        <v/>
      </c>
      <c r="BL107" s="44" t="str">
        <f t="shared" si="48"/>
        <v/>
      </c>
      <c r="BM107" s="44" t="str">
        <f t="shared" si="49"/>
        <v/>
      </c>
      <c r="BN107" s="44" t="str">
        <f t="shared" si="50"/>
        <v/>
      </c>
      <c r="BO107" s="1" t="str">
        <f t="shared" si="51"/>
        <v/>
      </c>
    </row>
    <row r="108" spans="2:67" x14ac:dyDescent="0.25">
      <c r="B108" s="2">
        <v>103</v>
      </c>
      <c r="C108" s="2" t="str">
        <f>""&amp;INDEX(BasicTreemap!B$6:B$505,$B108,1)</f>
        <v/>
      </c>
      <c r="D108" s="2" t="str">
        <f>IF(AND(C108&lt;&gt;"",LEN(INDEX(BasicTreemap!C$6:C$505,$B108,1))=0),"-",""&amp;INDEX(BasicTreemap!C$6:C$505,$B108,1))</f>
        <v/>
      </c>
      <c r="E108" s="2">
        <f>IF(INDEX(BasicTreemap!D$6:D$505,$B108,1)="",1,INDEX(BasicTreemap!D$6:D$505,$B108,1))</f>
        <v>1</v>
      </c>
      <c r="F108" s="2" t="str">
        <f>IF(C108="","",IFERROR(MATCH(C108,$C$6:C108,0)+MATCH(D108,$D$6:D108,0)/1000 +B108/100000,""))</f>
        <v/>
      </c>
      <c r="G108" s="2" t="str">
        <f t="shared" si="52"/>
        <v/>
      </c>
      <c r="H108" s="2" t="str">
        <f t="shared" si="53"/>
        <v/>
      </c>
      <c r="I108" s="2" t="str">
        <f t="shared" si="54"/>
        <v/>
      </c>
      <c r="J108" s="2" t="str">
        <f t="shared" si="55"/>
        <v/>
      </c>
      <c r="K108" s="2" t="str">
        <f t="shared" si="56"/>
        <v/>
      </c>
      <c r="L108" s="2" t="str">
        <f t="shared" si="57"/>
        <v/>
      </c>
      <c r="M108" s="2" t="str">
        <f>IF(L108="","",IF(ISNUMBER(MATCH(L108,$L$5:L107,0)),MATCH(L108,$L$5:L107,0)-1,""))</f>
        <v/>
      </c>
      <c r="N108" s="2" t="str">
        <f t="shared" si="58"/>
        <v/>
      </c>
      <c r="O108" s="2" t="str">
        <f t="shared" si="59"/>
        <v/>
      </c>
      <c r="Q108" s="2" t="str">
        <f t="shared" si="60"/>
        <v/>
      </c>
      <c r="R108" s="2" t="str">
        <f t="shared" si="61"/>
        <v/>
      </c>
      <c r="S108" s="2" t="str">
        <f t="shared" si="62"/>
        <v/>
      </c>
      <c r="T108" s="45"/>
      <c r="U108" s="2"/>
      <c r="V108" s="2"/>
      <c r="W108" s="2" t="str">
        <f t="shared" si="63"/>
        <v/>
      </c>
      <c r="X108" s="2" t="str">
        <f t="shared" si="64"/>
        <v/>
      </c>
      <c r="Y108" s="2" t="str">
        <f t="shared" si="65"/>
        <v/>
      </c>
      <c r="Z108" s="2" t="str">
        <f t="shared" si="66"/>
        <v/>
      </c>
      <c r="AC108" s="1" t="str">
        <f>""&amp;INDEX(AdvancedTreemap!$B$7:$B$506,$B108,1)</f>
        <v/>
      </c>
      <c r="AD108" s="1" t="str">
        <f>IF(AD$4="","",IF(AND(LEN(INDEX(AdvancedTreemap!$C$7:$F$506,$B108,AD$4))=0,INDEX($AD$3:$AG$3,1,AD$4)&gt;0),"-",""&amp;INDEX(AdvancedTreemap!$C$7:$F$506,$B108,AD$4)))</f>
        <v>-</v>
      </c>
      <c r="AE108" s="1" t="str">
        <f>IF(AE$4="","",IF(AND(LEN(INDEX(AdvancedTreemap!$C$7:$F$506,$B108,AE$4))=0,INDEX($AD$3:$AG$3,1,AE$4)&gt;0),"-",""&amp;INDEX(AdvancedTreemap!$C$7:$F$506,$B108,AE$4)))</f>
        <v>-</v>
      </c>
      <c r="AF108" s="1" t="str">
        <f>IF(AF$4="","",IF(AND(LEN(INDEX(AdvancedTreemap!$C$7:$F$506,$B108,AF$4))=0,INDEX($AD$3:$AG$3,1,AF$4)&gt;0),"-",""&amp;INDEX(AdvancedTreemap!$C$7:$F$506,$B108,AF$4)))</f>
        <v/>
      </c>
      <c r="AG108" s="1" t="str">
        <f>IF(AG$4="","",IF(AND(LEN(INDEX(AdvancedTreemap!$C$7:$F$506,$B108,AG$4))=0,INDEX($AD$3:$AG$3,1,AG$4)&gt;0),"-",""&amp;INDEX(AdvancedTreemap!$C$7:$F$506,$B108,AG$4)))</f>
        <v/>
      </c>
      <c r="AH108" s="1">
        <f>IF(INDEX(AdvancedTreemap!G$7:G$506,$B108,1)="",1,INDEX(AdvancedTreemap!G$7:G$506,$B108,1))</f>
        <v>1</v>
      </c>
      <c r="AI108" s="2" t="str">
        <f>IF(AC108="","",IFERROR(MATCH(AC108,$AC$6:AC108,0)+MATCH(AD108,$AD$6:AD108,0)/1000 +MATCH(AE108,$AE$6:AE108,0)/1000000+MATCH(AF108,$AF$6:AF108,0)/100000000+MATCH(AG108,$AG$6:AG108,0)/100000000+B108/100000000000,""))</f>
        <v/>
      </c>
      <c r="AJ108" s="2" t="str">
        <f t="shared" si="67"/>
        <v/>
      </c>
      <c r="AK108" s="2" t="str">
        <f t="shared" si="68"/>
        <v/>
      </c>
      <c r="AL108" s="2" t="str">
        <f t="shared" si="69"/>
        <v/>
      </c>
      <c r="AM108" s="2" t="str">
        <f t="shared" si="70"/>
        <v/>
      </c>
      <c r="AN108" s="2" t="str">
        <f t="shared" si="71"/>
        <v/>
      </c>
      <c r="AO108" s="2" t="str">
        <f t="shared" si="72"/>
        <v/>
      </c>
      <c r="AP108" s="2" t="str">
        <f t="shared" si="73"/>
        <v/>
      </c>
      <c r="AQ108" s="2" t="str">
        <f t="shared" si="74"/>
        <v/>
      </c>
      <c r="AR108" s="2" t="str">
        <f t="shared" si="86"/>
        <v/>
      </c>
      <c r="AS108" s="2" t="str">
        <f>IF(AR108="","",IF(ISNUMBER(MATCH(AR108,$AR$5:AR107,0)),MATCH(AR108,$AR$5:AR107,0)-1,""))</f>
        <v/>
      </c>
      <c r="AT108" s="2" t="str">
        <f t="shared" si="87"/>
        <v/>
      </c>
      <c r="AU108" s="2" t="str">
        <f t="shared" si="77"/>
        <v/>
      </c>
      <c r="AW108" s="2" t="str">
        <f t="shared" si="78"/>
        <v/>
      </c>
      <c r="AX108" s="2" t="str">
        <f>TRIM(SUBSTITUTE(IF(AW108="","",IF(AdvancedTreemap!$G$5="Show",BC108&amp;"; ","")&amp;AY108&amp;"; "&amp;AZ108 &amp;"; "&amp;BA108&amp;"; "&amp;BB108),"; ;",""))</f>
        <v/>
      </c>
      <c r="AY108" s="2" t="str">
        <f t="shared" si="79"/>
        <v/>
      </c>
      <c r="AZ108" s="2" t="str">
        <f t="shared" si="80"/>
        <v/>
      </c>
      <c r="BA108" s="2" t="str">
        <f t="shared" si="81"/>
        <v/>
      </c>
      <c r="BB108" s="2" t="str">
        <f t="shared" si="82"/>
        <v/>
      </c>
      <c r="BC108" s="2" t="str">
        <f t="shared" si="83"/>
        <v/>
      </c>
      <c r="BD108" s="45"/>
      <c r="BF108" s="44" t="str">
        <f t="shared" si="84"/>
        <v/>
      </c>
      <c r="BG108" s="44" t="str">
        <f t="shared" si="85"/>
        <v/>
      </c>
      <c r="BH108" s="44" t="str">
        <f t="shared" si="44"/>
        <v/>
      </c>
      <c r="BI108" s="44" t="str">
        <f t="shared" si="45"/>
        <v/>
      </c>
      <c r="BJ108" s="44" t="str">
        <f t="shared" si="46"/>
        <v/>
      </c>
      <c r="BK108" s="44" t="str">
        <f t="shared" si="47"/>
        <v/>
      </c>
      <c r="BL108" s="44" t="str">
        <f t="shared" si="48"/>
        <v/>
      </c>
      <c r="BM108" s="44" t="str">
        <f t="shared" si="49"/>
        <v/>
      </c>
      <c r="BN108" s="44" t="str">
        <f t="shared" si="50"/>
        <v/>
      </c>
      <c r="BO108" s="1" t="str">
        <f t="shared" si="51"/>
        <v/>
      </c>
    </row>
    <row r="109" spans="2:67" x14ac:dyDescent="0.25">
      <c r="B109" s="2">
        <v>104</v>
      </c>
      <c r="C109" s="2" t="str">
        <f>""&amp;INDEX(BasicTreemap!B$6:B$505,$B109,1)</f>
        <v/>
      </c>
      <c r="D109" s="2" t="str">
        <f>IF(AND(C109&lt;&gt;"",LEN(INDEX(BasicTreemap!C$6:C$505,$B109,1))=0),"-",""&amp;INDEX(BasicTreemap!C$6:C$505,$B109,1))</f>
        <v/>
      </c>
      <c r="E109" s="2">
        <f>IF(INDEX(BasicTreemap!D$6:D$505,$B109,1)="",1,INDEX(BasicTreemap!D$6:D$505,$B109,1))</f>
        <v>1</v>
      </c>
      <c r="F109" s="2" t="str">
        <f>IF(C109="","",IFERROR(MATCH(C109,$C$6:C109,0)+MATCH(D109,$D$6:D109,0)/1000 +B109/100000,""))</f>
        <v/>
      </c>
      <c r="G109" s="2" t="str">
        <f t="shared" si="52"/>
        <v/>
      </c>
      <c r="H109" s="2" t="str">
        <f t="shared" si="53"/>
        <v/>
      </c>
      <c r="I109" s="2" t="str">
        <f t="shared" si="54"/>
        <v/>
      </c>
      <c r="J109" s="2" t="str">
        <f t="shared" si="55"/>
        <v/>
      </c>
      <c r="K109" s="2" t="str">
        <f t="shared" si="56"/>
        <v/>
      </c>
      <c r="L109" s="2" t="str">
        <f t="shared" si="57"/>
        <v/>
      </c>
      <c r="M109" s="2" t="str">
        <f>IF(L109="","",IF(ISNUMBER(MATCH(L109,$L$5:L108,0)),MATCH(L109,$L$5:L108,0)-1,""))</f>
        <v/>
      </c>
      <c r="N109" s="2" t="str">
        <f t="shared" si="58"/>
        <v/>
      </c>
      <c r="O109" s="2" t="str">
        <f t="shared" si="59"/>
        <v/>
      </c>
      <c r="Q109" s="2" t="str">
        <f t="shared" si="60"/>
        <v/>
      </c>
      <c r="R109" s="2" t="str">
        <f t="shared" si="61"/>
        <v/>
      </c>
      <c r="S109" s="2" t="str">
        <f t="shared" si="62"/>
        <v/>
      </c>
      <c r="T109" s="45"/>
      <c r="U109" s="2"/>
      <c r="V109" s="2"/>
      <c r="W109" s="2" t="str">
        <f t="shared" si="63"/>
        <v/>
      </c>
      <c r="X109" s="2" t="str">
        <f t="shared" si="64"/>
        <v/>
      </c>
      <c r="Y109" s="2" t="str">
        <f t="shared" si="65"/>
        <v/>
      </c>
      <c r="Z109" s="2" t="str">
        <f t="shared" si="66"/>
        <v/>
      </c>
      <c r="AC109" s="1" t="str">
        <f>""&amp;INDEX(AdvancedTreemap!$B$7:$B$506,$B109,1)</f>
        <v/>
      </c>
      <c r="AD109" s="1" t="str">
        <f>IF(AD$4="","",IF(AND(LEN(INDEX(AdvancedTreemap!$C$7:$F$506,$B109,AD$4))=0,INDEX($AD$3:$AG$3,1,AD$4)&gt;0),"-",""&amp;INDEX(AdvancedTreemap!$C$7:$F$506,$B109,AD$4)))</f>
        <v>-</v>
      </c>
      <c r="AE109" s="1" t="str">
        <f>IF(AE$4="","",IF(AND(LEN(INDEX(AdvancedTreemap!$C$7:$F$506,$B109,AE$4))=0,INDEX($AD$3:$AG$3,1,AE$4)&gt;0),"-",""&amp;INDEX(AdvancedTreemap!$C$7:$F$506,$B109,AE$4)))</f>
        <v>-</v>
      </c>
      <c r="AF109" s="1" t="str">
        <f>IF(AF$4="","",IF(AND(LEN(INDEX(AdvancedTreemap!$C$7:$F$506,$B109,AF$4))=0,INDEX($AD$3:$AG$3,1,AF$4)&gt;0),"-",""&amp;INDEX(AdvancedTreemap!$C$7:$F$506,$B109,AF$4)))</f>
        <v/>
      </c>
      <c r="AG109" s="1" t="str">
        <f>IF(AG$4="","",IF(AND(LEN(INDEX(AdvancedTreemap!$C$7:$F$506,$B109,AG$4))=0,INDEX($AD$3:$AG$3,1,AG$4)&gt;0),"-",""&amp;INDEX(AdvancedTreemap!$C$7:$F$506,$B109,AG$4)))</f>
        <v/>
      </c>
      <c r="AH109" s="1">
        <f>IF(INDEX(AdvancedTreemap!G$7:G$506,$B109,1)="",1,INDEX(AdvancedTreemap!G$7:G$506,$B109,1))</f>
        <v>1</v>
      </c>
      <c r="AI109" s="2" t="str">
        <f>IF(AC109="","",IFERROR(MATCH(AC109,$AC$6:AC109,0)+MATCH(AD109,$AD$6:AD109,0)/1000 +MATCH(AE109,$AE$6:AE109,0)/1000000+MATCH(AF109,$AF$6:AF109,0)/100000000+MATCH(AG109,$AG$6:AG109,0)/100000000+B109/100000000000,""))</f>
        <v/>
      </c>
      <c r="AJ109" s="2" t="str">
        <f t="shared" si="67"/>
        <v/>
      </c>
      <c r="AK109" s="2" t="str">
        <f t="shared" si="68"/>
        <v/>
      </c>
      <c r="AL109" s="2" t="str">
        <f t="shared" si="69"/>
        <v/>
      </c>
      <c r="AM109" s="2" t="str">
        <f t="shared" si="70"/>
        <v/>
      </c>
      <c r="AN109" s="2" t="str">
        <f t="shared" si="71"/>
        <v/>
      </c>
      <c r="AO109" s="2" t="str">
        <f t="shared" si="72"/>
        <v/>
      </c>
      <c r="AP109" s="2" t="str">
        <f t="shared" si="73"/>
        <v/>
      </c>
      <c r="AQ109" s="2" t="str">
        <f t="shared" si="74"/>
        <v/>
      </c>
      <c r="AR109" s="2" t="str">
        <f t="shared" si="86"/>
        <v/>
      </c>
      <c r="AS109" s="2" t="str">
        <f>IF(AR109="","",IF(ISNUMBER(MATCH(AR109,$AR$5:AR108,0)),MATCH(AR109,$AR$5:AR108,0)-1,""))</f>
        <v/>
      </c>
      <c r="AT109" s="2" t="str">
        <f t="shared" si="87"/>
        <v/>
      </c>
      <c r="AU109" s="2" t="str">
        <f t="shared" si="77"/>
        <v/>
      </c>
      <c r="AW109" s="2" t="str">
        <f t="shared" si="78"/>
        <v/>
      </c>
      <c r="AX109" s="2" t="str">
        <f>TRIM(SUBSTITUTE(IF(AW109="","",IF(AdvancedTreemap!$G$5="Show",BC109&amp;"; ","")&amp;AY109&amp;"; "&amp;AZ109 &amp;"; "&amp;BA109&amp;"; "&amp;BB109),"; ;",""))</f>
        <v/>
      </c>
      <c r="AY109" s="2" t="str">
        <f t="shared" si="79"/>
        <v/>
      </c>
      <c r="AZ109" s="2" t="str">
        <f t="shared" si="80"/>
        <v/>
      </c>
      <c r="BA109" s="2" t="str">
        <f t="shared" si="81"/>
        <v/>
      </c>
      <c r="BB109" s="2" t="str">
        <f t="shared" si="82"/>
        <v/>
      </c>
      <c r="BC109" s="2" t="str">
        <f t="shared" si="83"/>
        <v/>
      </c>
      <c r="BD109" s="45"/>
      <c r="BF109" s="44" t="str">
        <f t="shared" si="84"/>
        <v/>
      </c>
      <c r="BG109" s="44" t="str">
        <f t="shared" si="85"/>
        <v/>
      </c>
      <c r="BH109" s="44" t="str">
        <f t="shared" si="44"/>
        <v/>
      </c>
      <c r="BI109" s="44" t="str">
        <f t="shared" si="45"/>
        <v/>
      </c>
      <c r="BJ109" s="44" t="str">
        <f t="shared" si="46"/>
        <v/>
      </c>
      <c r="BK109" s="44" t="str">
        <f t="shared" si="47"/>
        <v/>
      </c>
      <c r="BL109" s="44" t="str">
        <f t="shared" si="48"/>
        <v/>
      </c>
      <c r="BM109" s="44" t="str">
        <f t="shared" si="49"/>
        <v/>
      </c>
      <c r="BN109" s="44" t="str">
        <f t="shared" si="50"/>
        <v/>
      </c>
      <c r="BO109" s="1" t="str">
        <f t="shared" si="51"/>
        <v/>
      </c>
    </row>
    <row r="110" spans="2:67" x14ac:dyDescent="0.25">
      <c r="B110" s="2">
        <v>105</v>
      </c>
      <c r="C110" s="2" t="str">
        <f>""&amp;INDEX(BasicTreemap!B$6:B$505,$B110,1)</f>
        <v/>
      </c>
      <c r="D110" s="2" t="str">
        <f>IF(AND(C110&lt;&gt;"",LEN(INDEX(BasicTreemap!C$6:C$505,$B110,1))=0),"-",""&amp;INDEX(BasicTreemap!C$6:C$505,$B110,1))</f>
        <v/>
      </c>
      <c r="E110" s="2">
        <f>IF(INDEX(BasicTreemap!D$6:D$505,$B110,1)="",1,INDEX(BasicTreemap!D$6:D$505,$B110,1))</f>
        <v>1</v>
      </c>
      <c r="F110" s="2" t="str">
        <f>IF(C110="","",IFERROR(MATCH(C110,$C$6:C110,0)+MATCH(D110,$D$6:D110,0)/1000 +B110/100000,""))</f>
        <v/>
      </c>
      <c r="G110" s="2" t="str">
        <f t="shared" si="52"/>
        <v/>
      </c>
      <c r="H110" s="2" t="str">
        <f t="shared" si="53"/>
        <v/>
      </c>
      <c r="I110" s="2" t="str">
        <f t="shared" si="54"/>
        <v/>
      </c>
      <c r="J110" s="2" t="str">
        <f t="shared" si="55"/>
        <v/>
      </c>
      <c r="K110" s="2" t="str">
        <f t="shared" si="56"/>
        <v/>
      </c>
      <c r="L110" s="2" t="str">
        <f t="shared" si="57"/>
        <v/>
      </c>
      <c r="M110" s="2" t="str">
        <f>IF(L110="","",IF(ISNUMBER(MATCH(L110,$L$5:L109,0)),MATCH(L110,$L$5:L109,0)-1,""))</f>
        <v/>
      </c>
      <c r="N110" s="2" t="str">
        <f t="shared" si="58"/>
        <v/>
      </c>
      <c r="O110" s="2" t="str">
        <f t="shared" si="59"/>
        <v/>
      </c>
      <c r="Q110" s="2" t="str">
        <f t="shared" si="60"/>
        <v/>
      </c>
      <c r="R110" s="2" t="str">
        <f t="shared" si="61"/>
        <v/>
      </c>
      <c r="S110" s="2" t="str">
        <f t="shared" si="62"/>
        <v/>
      </c>
      <c r="T110" s="45"/>
      <c r="U110" s="2"/>
      <c r="V110" s="2"/>
      <c r="W110" s="2" t="str">
        <f t="shared" si="63"/>
        <v/>
      </c>
      <c r="X110" s="2" t="str">
        <f t="shared" si="64"/>
        <v/>
      </c>
      <c r="Y110" s="2" t="str">
        <f t="shared" si="65"/>
        <v/>
      </c>
      <c r="Z110" s="2" t="str">
        <f t="shared" si="66"/>
        <v/>
      </c>
      <c r="AC110" s="1" t="str">
        <f>""&amp;INDEX(AdvancedTreemap!$B$7:$B$506,$B110,1)</f>
        <v/>
      </c>
      <c r="AD110" s="1" t="str">
        <f>IF(AD$4="","",IF(AND(LEN(INDEX(AdvancedTreemap!$C$7:$F$506,$B110,AD$4))=0,INDEX($AD$3:$AG$3,1,AD$4)&gt;0),"-",""&amp;INDEX(AdvancedTreemap!$C$7:$F$506,$B110,AD$4)))</f>
        <v>-</v>
      </c>
      <c r="AE110" s="1" t="str">
        <f>IF(AE$4="","",IF(AND(LEN(INDEX(AdvancedTreemap!$C$7:$F$506,$B110,AE$4))=0,INDEX($AD$3:$AG$3,1,AE$4)&gt;0),"-",""&amp;INDEX(AdvancedTreemap!$C$7:$F$506,$B110,AE$4)))</f>
        <v>-</v>
      </c>
      <c r="AF110" s="1" t="str">
        <f>IF(AF$4="","",IF(AND(LEN(INDEX(AdvancedTreemap!$C$7:$F$506,$B110,AF$4))=0,INDEX($AD$3:$AG$3,1,AF$4)&gt;0),"-",""&amp;INDEX(AdvancedTreemap!$C$7:$F$506,$B110,AF$4)))</f>
        <v/>
      </c>
      <c r="AG110" s="1" t="str">
        <f>IF(AG$4="","",IF(AND(LEN(INDEX(AdvancedTreemap!$C$7:$F$506,$B110,AG$4))=0,INDEX($AD$3:$AG$3,1,AG$4)&gt;0),"-",""&amp;INDEX(AdvancedTreemap!$C$7:$F$506,$B110,AG$4)))</f>
        <v/>
      </c>
      <c r="AH110" s="1">
        <f>IF(INDEX(AdvancedTreemap!G$7:G$506,$B110,1)="",1,INDEX(AdvancedTreemap!G$7:G$506,$B110,1))</f>
        <v>1</v>
      </c>
      <c r="AI110" s="2" t="str">
        <f>IF(AC110="","",IFERROR(MATCH(AC110,$AC$6:AC110,0)+MATCH(AD110,$AD$6:AD110,0)/1000 +MATCH(AE110,$AE$6:AE110,0)/1000000+MATCH(AF110,$AF$6:AF110,0)/100000000+MATCH(AG110,$AG$6:AG110,0)/100000000+B110/100000000000,""))</f>
        <v/>
      </c>
      <c r="AJ110" s="2" t="str">
        <f t="shared" si="67"/>
        <v/>
      </c>
      <c r="AK110" s="2" t="str">
        <f t="shared" si="68"/>
        <v/>
      </c>
      <c r="AL110" s="2" t="str">
        <f t="shared" si="69"/>
        <v/>
      </c>
      <c r="AM110" s="2" t="str">
        <f t="shared" si="70"/>
        <v/>
      </c>
      <c r="AN110" s="2" t="str">
        <f t="shared" si="71"/>
        <v/>
      </c>
      <c r="AO110" s="2" t="str">
        <f t="shared" si="72"/>
        <v/>
      </c>
      <c r="AP110" s="2" t="str">
        <f t="shared" si="73"/>
        <v/>
      </c>
      <c r="AQ110" s="2" t="str">
        <f t="shared" si="74"/>
        <v/>
      </c>
      <c r="AR110" s="2" t="str">
        <f t="shared" si="86"/>
        <v/>
      </c>
      <c r="AS110" s="2" t="str">
        <f>IF(AR110="","",IF(ISNUMBER(MATCH(AR110,$AR$5:AR109,0)),MATCH(AR110,$AR$5:AR109,0)-1,""))</f>
        <v/>
      </c>
      <c r="AT110" s="2" t="str">
        <f t="shared" si="87"/>
        <v/>
      </c>
      <c r="AU110" s="2" t="str">
        <f t="shared" si="77"/>
        <v/>
      </c>
      <c r="AW110" s="2" t="str">
        <f t="shared" si="78"/>
        <v/>
      </c>
      <c r="AX110" s="2" t="str">
        <f>TRIM(SUBSTITUTE(IF(AW110="","",IF(AdvancedTreemap!$G$5="Show",BC110&amp;"; ","")&amp;AY110&amp;"; "&amp;AZ110 &amp;"; "&amp;BA110&amp;"; "&amp;BB110),"; ;",""))</f>
        <v/>
      </c>
      <c r="AY110" s="2" t="str">
        <f t="shared" si="79"/>
        <v/>
      </c>
      <c r="AZ110" s="2" t="str">
        <f t="shared" si="80"/>
        <v/>
      </c>
      <c r="BA110" s="2" t="str">
        <f t="shared" si="81"/>
        <v/>
      </c>
      <c r="BB110" s="2" t="str">
        <f t="shared" si="82"/>
        <v/>
      </c>
      <c r="BC110" s="2" t="str">
        <f t="shared" si="83"/>
        <v/>
      </c>
      <c r="BD110" s="45"/>
      <c r="BF110" s="44" t="str">
        <f t="shared" si="84"/>
        <v/>
      </c>
      <c r="BG110" s="44" t="str">
        <f t="shared" si="85"/>
        <v/>
      </c>
      <c r="BH110" s="44" t="str">
        <f t="shared" si="44"/>
        <v/>
      </c>
      <c r="BI110" s="44" t="str">
        <f t="shared" si="45"/>
        <v/>
      </c>
      <c r="BJ110" s="44" t="str">
        <f t="shared" si="46"/>
        <v/>
      </c>
      <c r="BK110" s="44" t="str">
        <f t="shared" si="47"/>
        <v/>
      </c>
      <c r="BL110" s="44" t="str">
        <f t="shared" si="48"/>
        <v/>
      </c>
      <c r="BM110" s="44" t="str">
        <f t="shared" si="49"/>
        <v/>
      </c>
      <c r="BN110" s="44" t="str">
        <f t="shared" si="50"/>
        <v/>
      </c>
      <c r="BO110" s="1" t="str">
        <f t="shared" si="51"/>
        <v/>
      </c>
    </row>
    <row r="111" spans="2:67" x14ac:dyDescent="0.25">
      <c r="B111" s="2">
        <v>106</v>
      </c>
      <c r="C111" s="2" t="str">
        <f>""&amp;INDEX(BasicTreemap!B$6:B$505,$B111,1)</f>
        <v/>
      </c>
      <c r="D111" s="2" t="str">
        <f>IF(AND(C111&lt;&gt;"",LEN(INDEX(BasicTreemap!C$6:C$505,$B111,1))=0),"-",""&amp;INDEX(BasicTreemap!C$6:C$505,$B111,1))</f>
        <v/>
      </c>
      <c r="E111" s="2">
        <f>IF(INDEX(BasicTreemap!D$6:D$505,$B111,1)="",1,INDEX(BasicTreemap!D$6:D$505,$B111,1))</f>
        <v>1</v>
      </c>
      <c r="F111" s="2" t="str">
        <f>IF(C111="","",IFERROR(MATCH(C111,$C$6:C111,0)+MATCH(D111,$D$6:D111,0)/1000 +B111/100000,""))</f>
        <v/>
      </c>
      <c r="G111" s="2" t="str">
        <f t="shared" si="52"/>
        <v/>
      </c>
      <c r="H111" s="2" t="str">
        <f t="shared" si="53"/>
        <v/>
      </c>
      <c r="I111" s="2" t="str">
        <f t="shared" si="54"/>
        <v/>
      </c>
      <c r="J111" s="2" t="str">
        <f t="shared" si="55"/>
        <v/>
      </c>
      <c r="K111" s="2" t="str">
        <f t="shared" si="56"/>
        <v/>
      </c>
      <c r="L111" s="2" t="str">
        <f t="shared" si="57"/>
        <v/>
      </c>
      <c r="M111" s="2" t="str">
        <f>IF(L111="","",IF(ISNUMBER(MATCH(L111,$L$5:L110,0)),MATCH(L111,$L$5:L110,0)-1,""))</f>
        <v/>
      </c>
      <c r="N111" s="2" t="str">
        <f t="shared" si="58"/>
        <v/>
      </c>
      <c r="O111" s="2" t="str">
        <f t="shared" si="59"/>
        <v/>
      </c>
      <c r="Q111" s="2" t="str">
        <f t="shared" si="60"/>
        <v/>
      </c>
      <c r="R111" s="2" t="str">
        <f t="shared" si="61"/>
        <v/>
      </c>
      <c r="S111" s="2" t="str">
        <f t="shared" si="62"/>
        <v/>
      </c>
      <c r="T111" s="45"/>
      <c r="U111" s="2"/>
      <c r="V111" s="2"/>
      <c r="W111" s="2" t="str">
        <f t="shared" si="63"/>
        <v/>
      </c>
      <c r="X111" s="2" t="str">
        <f t="shared" si="64"/>
        <v/>
      </c>
      <c r="Y111" s="2" t="str">
        <f t="shared" si="65"/>
        <v/>
      </c>
      <c r="Z111" s="2" t="str">
        <f t="shared" si="66"/>
        <v/>
      </c>
      <c r="AC111" s="1" t="str">
        <f>""&amp;INDEX(AdvancedTreemap!$B$7:$B$506,$B111,1)</f>
        <v/>
      </c>
      <c r="AD111" s="1" t="str">
        <f>IF(AD$4="","",IF(AND(LEN(INDEX(AdvancedTreemap!$C$7:$F$506,$B111,AD$4))=0,INDEX($AD$3:$AG$3,1,AD$4)&gt;0),"-",""&amp;INDEX(AdvancedTreemap!$C$7:$F$506,$B111,AD$4)))</f>
        <v>-</v>
      </c>
      <c r="AE111" s="1" t="str">
        <f>IF(AE$4="","",IF(AND(LEN(INDEX(AdvancedTreemap!$C$7:$F$506,$B111,AE$4))=0,INDEX($AD$3:$AG$3,1,AE$4)&gt;0),"-",""&amp;INDEX(AdvancedTreemap!$C$7:$F$506,$B111,AE$4)))</f>
        <v>-</v>
      </c>
      <c r="AF111" s="1" t="str">
        <f>IF(AF$4="","",IF(AND(LEN(INDEX(AdvancedTreemap!$C$7:$F$506,$B111,AF$4))=0,INDEX($AD$3:$AG$3,1,AF$4)&gt;0),"-",""&amp;INDEX(AdvancedTreemap!$C$7:$F$506,$B111,AF$4)))</f>
        <v/>
      </c>
      <c r="AG111" s="1" t="str">
        <f>IF(AG$4="","",IF(AND(LEN(INDEX(AdvancedTreemap!$C$7:$F$506,$B111,AG$4))=0,INDEX($AD$3:$AG$3,1,AG$4)&gt;0),"-",""&amp;INDEX(AdvancedTreemap!$C$7:$F$506,$B111,AG$4)))</f>
        <v/>
      </c>
      <c r="AH111" s="1">
        <f>IF(INDEX(AdvancedTreemap!G$7:G$506,$B111,1)="",1,INDEX(AdvancedTreemap!G$7:G$506,$B111,1))</f>
        <v>1</v>
      </c>
      <c r="AI111" s="2" t="str">
        <f>IF(AC111="","",IFERROR(MATCH(AC111,$AC$6:AC111,0)+MATCH(AD111,$AD$6:AD111,0)/1000 +MATCH(AE111,$AE$6:AE111,0)/1000000+MATCH(AF111,$AF$6:AF111,0)/100000000+MATCH(AG111,$AG$6:AG111,0)/100000000+B111/100000000000,""))</f>
        <v/>
      </c>
      <c r="AJ111" s="2" t="str">
        <f t="shared" si="67"/>
        <v/>
      </c>
      <c r="AK111" s="2" t="str">
        <f t="shared" si="68"/>
        <v/>
      </c>
      <c r="AL111" s="2" t="str">
        <f t="shared" si="69"/>
        <v/>
      </c>
      <c r="AM111" s="2" t="str">
        <f t="shared" si="70"/>
        <v/>
      </c>
      <c r="AN111" s="2" t="str">
        <f t="shared" si="71"/>
        <v/>
      </c>
      <c r="AO111" s="2" t="str">
        <f t="shared" si="72"/>
        <v/>
      </c>
      <c r="AP111" s="2" t="str">
        <f t="shared" si="73"/>
        <v/>
      </c>
      <c r="AQ111" s="2" t="str">
        <f t="shared" si="74"/>
        <v/>
      </c>
      <c r="AR111" s="2" t="str">
        <f t="shared" si="86"/>
        <v/>
      </c>
      <c r="AS111" s="2" t="str">
        <f>IF(AR111="","",IF(ISNUMBER(MATCH(AR111,$AR$5:AR110,0)),MATCH(AR111,$AR$5:AR110,0)-1,""))</f>
        <v/>
      </c>
      <c r="AT111" s="2" t="str">
        <f t="shared" si="87"/>
        <v/>
      </c>
      <c r="AU111" s="2" t="str">
        <f t="shared" si="77"/>
        <v/>
      </c>
      <c r="AW111" s="2" t="str">
        <f t="shared" si="78"/>
        <v/>
      </c>
      <c r="AX111" s="2" t="str">
        <f>TRIM(SUBSTITUTE(IF(AW111="","",IF(AdvancedTreemap!$G$5="Show",BC111&amp;"; ","")&amp;AY111&amp;"; "&amp;AZ111 &amp;"; "&amp;BA111&amp;"; "&amp;BB111),"; ;",""))</f>
        <v/>
      </c>
      <c r="AY111" s="2" t="str">
        <f t="shared" si="79"/>
        <v/>
      </c>
      <c r="AZ111" s="2" t="str">
        <f t="shared" si="80"/>
        <v/>
      </c>
      <c r="BA111" s="2" t="str">
        <f t="shared" si="81"/>
        <v/>
      </c>
      <c r="BB111" s="2" t="str">
        <f t="shared" si="82"/>
        <v/>
      </c>
      <c r="BC111" s="2" t="str">
        <f t="shared" si="83"/>
        <v/>
      </c>
      <c r="BD111" s="45"/>
      <c r="BF111" s="44" t="str">
        <f t="shared" si="84"/>
        <v/>
      </c>
      <c r="BG111" s="44" t="str">
        <f t="shared" si="85"/>
        <v/>
      </c>
      <c r="BH111" s="44" t="str">
        <f t="shared" si="44"/>
        <v/>
      </c>
      <c r="BI111" s="44" t="str">
        <f t="shared" si="45"/>
        <v/>
      </c>
      <c r="BJ111" s="44" t="str">
        <f t="shared" si="46"/>
        <v/>
      </c>
      <c r="BK111" s="44" t="str">
        <f t="shared" si="47"/>
        <v/>
      </c>
      <c r="BL111" s="44" t="str">
        <f t="shared" si="48"/>
        <v/>
      </c>
      <c r="BM111" s="44" t="str">
        <f t="shared" si="49"/>
        <v/>
      </c>
      <c r="BN111" s="44" t="str">
        <f t="shared" si="50"/>
        <v/>
      </c>
      <c r="BO111" s="1" t="str">
        <f t="shared" si="51"/>
        <v/>
      </c>
    </row>
    <row r="112" spans="2:67" x14ac:dyDescent="0.25">
      <c r="B112" s="2">
        <v>107</v>
      </c>
      <c r="C112" s="2" t="str">
        <f>""&amp;INDEX(BasicTreemap!B$6:B$505,$B112,1)</f>
        <v/>
      </c>
      <c r="D112" s="2" t="str">
        <f>IF(AND(C112&lt;&gt;"",LEN(INDEX(BasicTreemap!C$6:C$505,$B112,1))=0),"-",""&amp;INDEX(BasicTreemap!C$6:C$505,$B112,1))</f>
        <v/>
      </c>
      <c r="E112" s="2">
        <f>IF(INDEX(BasicTreemap!D$6:D$505,$B112,1)="",1,INDEX(BasicTreemap!D$6:D$505,$B112,1))</f>
        <v>1</v>
      </c>
      <c r="F112" s="2" t="str">
        <f>IF(C112="","",IFERROR(MATCH(C112,$C$6:C112,0)+MATCH(D112,$D$6:D112,0)/1000 +B112/100000,""))</f>
        <v/>
      </c>
      <c r="G112" s="2" t="str">
        <f t="shared" si="52"/>
        <v/>
      </c>
      <c r="H112" s="2" t="str">
        <f t="shared" si="53"/>
        <v/>
      </c>
      <c r="I112" s="2" t="str">
        <f t="shared" si="54"/>
        <v/>
      </c>
      <c r="J112" s="2" t="str">
        <f t="shared" si="55"/>
        <v/>
      </c>
      <c r="K112" s="2" t="str">
        <f t="shared" si="56"/>
        <v/>
      </c>
      <c r="L112" s="2" t="str">
        <f t="shared" si="57"/>
        <v/>
      </c>
      <c r="M112" s="2" t="str">
        <f>IF(L112="","",IF(ISNUMBER(MATCH(L112,$L$5:L111,0)),MATCH(L112,$L$5:L111,0)-1,""))</f>
        <v/>
      </c>
      <c r="N112" s="2" t="str">
        <f t="shared" si="58"/>
        <v/>
      </c>
      <c r="O112" s="2" t="str">
        <f t="shared" si="59"/>
        <v/>
      </c>
      <c r="Q112" s="2" t="str">
        <f t="shared" si="60"/>
        <v/>
      </c>
      <c r="R112" s="2" t="str">
        <f t="shared" si="61"/>
        <v/>
      </c>
      <c r="S112" s="2" t="str">
        <f t="shared" si="62"/>
        <v/>
      </c>
      <c r="T112" s="45"/>
      <c r="U112" s="2"/>
      <c r="V112" s="2"/>
      <c r="W112" s="2" t="str">
        <f t="shared" si="63"/>
        <v/>
      </c>
      <c r="X112" s="2" t="str">
        <f t="shared" si="64"/>
        <v/>
      </c>
      <c r="Y112" s="2" t="str">
        <f t="shared" si="65"/>
        <v/>
      </c>
      <c r="Z112" s="2" t="str">
        <f t="shared" si="66"/>
        <v/>
      </c>
      <c r="AC112" s="1" t="str">
        <f>""&amp;INDEX(AdvancedTreemap!$B$7:$B$506,$B112,1)</f>
        <v/>
      </c>
      <c r="AD112" s="1" t="str">
        <f>IF(AD$4="","",IF(AND(LEN(INDEX(AdvancedTreemap!$C$7:$F$506,$B112,AD$4))=0,INDEX($AD$3:$AG$3,1,AD$4)&gt;0),"-",""&amp;INDEX(AdvancedTreemap!$C$7:$F$506,$B112,AD$4)))</f>
        <v>-</v>
      </c>
      <c r="AE112" s="1" t="str">
        <f>IF(AE$4="","",IF(AND(LEN(INDEX(AdvancedTreemap!$C$7:$F$506,$B112,AE$4))=0,INDEX($AD$3:$AG$3,1,AE$4)&gt;0),"-",""&amp;INDEX(AdvancedTreemap!$C$7:$F$506,$B112,AE$4)))</f>
        <v>-</v>
      </c>
      <c r="AF112" s="1" t="str">
        <f>IF(AF$4="","",IF(AND(LEN(INDEX(AdvancedTreemap!$C$7:$F$506,$B112,AF$4))=0,INDEX($AD$3:$AG$3,1,AF$4)&gt;0),"-",""&amp;INDEX(AdvancedTreemap!$C$7:$F$506,$B112,AF$4)))</f>
        <v/>
      </c>
      <c r="AG112" s="1" t="str">
        <f>IF(AG$4="","",IF(AND(LEN(INDEX(AdvancedTreemap!$C$7:$F$506,$B112,AG$4))=0,INDEX($AD$3:$AG$3,1,AG$4)&gt;0),"-",""&amp;INDEX(AdvancedTreemap!$C$7:$F$506,$B112,AG$4)))</f>
        <v/>
      </c>
      <c r="AH112" s="1">
        <f>IF(INDEX(AdvancedTreemap!G$7:G$506,$B112,1)="",1,INDEX(AdvancedTreemap!G$7:G$506,$B112,1))</f>
        <v>1</v>
      </c>
      <c r="AI112" s="2" t="str">
        <f>IF(AC112="","",IFERROR(MATCH(AC112,$AC$6:AC112,0)+MATCH(AD112,$AD$6:AD112,0)/1000 +MATCH(AE112,$AE$6:AE112,0)/1000000+MATCH(AF112,$AF$6:AF112,0)/100000000+MATCH(AG112,$AG$6:AG112,0)/100000000+B112/100000000000,""))</f>
        <v/>
      </c>
      <c r="AJ112" s="2" t="str">
        <f t="shared" si="67"/>
        <v/>
      </c>
      <c r="AK112" s="2" t="str">
        <f t="shared" si="68"/>
        <v/>
      </c>
      <c r="AL112" s="2" t="str">
        <f t="shared" si="69"/>
        <v/>
      </c>
      <c r="AM112" s="2" t="str">
        <f t="shared" si="70"/>
        <v/>
      </c>
      <c r="AN112" s="2" t="str">
        <f t="shared" si="71"/>
        <v/>
      </c>
      <c r="AO112" s="2" t="str">
        <f t="shared" si="72"/>
        <v/>
      </c>
      <c r="AP112" s="2" t="str">
        <f t="shared" si="73"/>
        <v/>
      </c>
      <c r="AQ112" s="2" t="str">
        <f t="shared" si="74"/>
        <v/>
      </c>
      <c r="AR112" s="2" t="str">
        <f t="shared" si="86"/>
        <v/>
      </c>
      <c r="AS112" s="2" t="str">
        <f>IF(AR112="","",IF(ISNUMBER(MATCH(AR112,$AR$5:AR111,0)),MATCH(AR112,$AR$5:AR111,0)-1,""))</f>
        <v/>
      </c>
      <c r="AT112" s="2" t="str">
        <f t="shared" si="87"/>
        <v/>
      </c>
      <c r="AU112" s="2" t="str">
        <f t="shared" si="77"/>
        <v/>
      </c>
      <c r="AW112" s="2" t="str">
        <f t="shared" si="78"/>
        <v/>
      </c>
      <c r="AX112" s="2" t="str">
        <f>TRIM(SUBSTITUTE(IF(AW112="","",IF(AdvancedTreemap!$G$5="Show",BC112&amp;"; ","")&amp;AY112&amp;"; "&amp;AZ112 &amp;"; "&amp;BA112&amp;"; "&amp;BB112),"; ;",""))</f>
        <v/>
      </c>
      <c r="AY112" s="2" t="str">
        <f t="shared" si="79"/>
        <v/>
      </c>
      <c r="AZ112" s="2" t="str">
        <f t="shared" si="80"/>
        <v/>
      </c>
      <c r="BA112" s="2" t="str">
        <f t="shared" si="81"/>
        <v/>
      </c>
      <c r="BB112" s="2" t="str">
        <f t="shared" si="82"/>
        <v/>
      </c>
      <c r="BC112" s="2" t="str">
        <f t="shared" si="83"/>
        <v/>
      </c>
      <c r="BD112" s="45"/>
      <c r="BF112" s="44" t="str">
        <f t="shared" si="84"/>
        <v/>
      </c>
      <c r="BG112" s="44" t="str">
        <f t="shared" si="85"/>
        <v/>
      </c>
      <c r="BH112" s="44" t="str">
        <f t="shared" si="44"/>
        <v/>
      </c>
      <c r="BI112" s="44" t="str">
        <f t="shared" si="45"/>
        <v/>
      </c>
      <c r="BJ112" s="44" t="str">
        <f t="shared" si="46"/>
        <v/>
      </c>
      <c r="BK112" s="44" t="str">
        <f t="shared" si="47"/>
        <v/>
      </c>
      <c r="BL112" s="44" t="str">
        <f t="shared" si="48"/>
        <v/>
      </c>
      <c r="BM112" s="44" t="str">
        <f t="shared" si="49"/>
        <v/>
      </c>
      <c r="BN112" s="44" t="str">
        <f t="shared" si="50"/>
        <v/>
      </c>
      <c r="BO112" s="1" t="str">
        <f t="shared" si="51"/>
        <v/>
      </c>
    </row>
    <row r="113" spans="2:67" x14ac:dyDescent="0.25">
      <c r="B113" s="2">
        <v>108</v>
      </c>
      <c r="C113" s="2" t="str">
        <f>""&amp;INDEX(BasicTreemap!B$6:B$505,$B113,1)</f>
        <v/>
      </c>
      <c r="D113" s="2" t="str">
        <f>IF(AND(C113&lt;&gt;"",LEN(INDEX(BasicTreemap!C$6:C$505,$B113,1))=0),"-",""&amp;INDEX(BasicTreemap!C$6:C$505,$B113,1))</f>
        <v/>
      </c>
      <c r="E113" s="2">
        <f>IF(INDEX(BasicTreemap!D$6:D$505,$B113,1)="",1,INDEX(BasicTreemap!D$6:D$505,$B113,1))</f>
        <v>1</v>
      </c>
      <c r="F113" s="2" t="str">
        <f>IF(C113="","",IFERROR(MATCH(C113,$C$6:C113,0)+MATCH(D113,$D$6:D113,0)/1000 +B113/100000,""))</f>
        <v/>
      </c>
      <c r="G113" s="2" t="str">
        <f t="shared" si="52"/>
        <v/>
      </c>
      <c r="H113" s="2" t="str">
        <f t="shared" si="53"/>
        <v/>
      </c>
      <c r="I113" s="2" t="str">
        <f t="shared" si="54"/>
        <v/>
      </c>
      <c r="J113" s="2" t="str">
        <f t="shared" si="55"/>
        <v/>
      </c>
      <c r="K113" s="2" t="str">
        <f t="shared" si="56"/>
        <v/>
      </c>
      <c r="L113" s="2" t="str">
        <f t="shared" si="57"/>
        <v/>
      </c>
      <c r="M113" s="2" t="str">
        <f>IF(L113="","",IF(ISNUMBER(MATCH(L113,$L$5:L112,0)),MATCH(L113,$L$5:L112,0)-1,""))</f>
        <v/>
      </c>
      <c r="N113" s="2" t="str">
        <f t="shared" si="58"/>
        <v/>
      </c>
      <c r="O113" s="2" t="str">
        <f t="shared" si="59"/>
        <v/>
      </c>
      <c r="Q113" s="2" t="str">
        <f t="shared" si="60"/>
        <v/>
      </c>
      <c r="R113" s="2" t="str">
        <f t="shared" si="61"/>
        <v/>
      </c>
      <c r="S113" s="2" t="str">
        <f t="shared" si="62"/>
        <v/>
      </c>
      <c r="T113" s="45"/>
      <c r="U113" s="2"/>
      <c r="V113" s="2"/>
      <c r="W113" s="2" t="str">
        <f t="shared" si="63"/>
        <v/>
      </c>
      <c r="X113" s="2" t="str">
        <f t="shared" si="64"/>
        <v/>
      </c>
      <c r="Y113" s="2" t="str">
        <f t="shared" si="65"/>
        <v/>
      </c>
      <c r="Z113" s="2" t="str">
        <f t="shared" si="66"/>
        <v/>
      </c>
      <c r="AC113" s="1" t="str">
        <f>""&amp;INDEX(AdvancedTreemap!$B$7:$B$506,$B113,1)</f>
        <v/>
      </c>
      <c r="AD113" s="1" t="str">
        <f>IF(AD$4="","",IF(AND(LEN(INDEX(AdvancedTreemap!$C$7:$F$506,$B113,AD$4))=0,INDEX($AD$3:$AG$3,1,AD$4)&gt;0),"-",""&amp;INDEX(AdvancedTreemap!$C$7:$F$506,$B113,AD$4)))</f>
        <v>-</v>
      </c>
      <c r="AE113" s="1" t="str">
        <f>IF(AE$4="","",IF(AND(LEN(INDEX(AdvancedTreemap!$C$7:$F$506,$B113,AE$4))=0,INDEX($AD$3:$AG$3,1,AE$4)&gt;0),"-",""&amp;INDEX(AdvancedTreemap!$C$7:$F$506,$B113,AE$4)))</f>
        <v>-</v>
      </c>
      <c r="AF113" s="1" t="str">
        <f>IF(AF$4="","",IF(AND(LEN(INDEX(AdvancedTreemap!$C$7:$F$506,$B113,AF$4))=0,INDEX($AD$3:$AG$3,1,AF$4)&gt;0),"-",""&amp;INDEX(AdvancedTreemap!$C$7:$F$506,$B113,AF$4)))</f>
        <v/>
      </c>
      <c r="AG113" s="1" t="str">
        <f>IF(AG$4="","",IF(AND(LEN(INDEX(AdvancedTreemap!$C$7:$F$506,$B113,AG$4))=0,INDEX($AD$3:$AG$3,1,AG$4)&gt;0),"-",""&amp;INDEX(AdvancedTreemap!$C$7:$F$506,$B113,AG$4)))</f>
        <v/>
      </c>
      <c r="AH113" s="1">
        <f>IF(INDEX(AdvancedTreemap!G$7:G$506,$B113,1)="",1,INDEX(AdvancedTreemap!G$7:G$506,$B113,1))</f>
        <v>1</v>
      </c>
      <c r="AI113" s="2" t="str">
        <f>IF(AC113="","",IFERROR(MATCH(AC113,$AC$6:AC113,0)+MATCH(AD113,$AD$6:AD113,0)/1000 +MATCH(AE113,$AE$6:AE113,0)/1000000+MATCH(AF113,$AF$6:AF113,0)/100000000+MATCH(AG113,$AG$6:AG113,0)/100000000+B113/100000000000,""))</f>
        <v/>
      </c>
      <c r="AJ113" s="2" t="str">
        <f t="shared" si="67"/>
        <v/>
      </c>
      <c r="AK113" s="2" t="str">
        <f t="shared" si="68"/>
        <v/>
      </c>
      <c r="AL113" s="2" t="str">
        <f t="shared" si="69"/>
        <v/>
      </c>
      <c r="AM113" s="2" t="str">
        <f t="shared" si="70"/>
        <v/>
      </c>
      <c r="AN113" s="2" t="str">
        <f t="shared" si="71"/>
        <v/>
      </c>
      <c r="AO113" s="2" t="str">
        <f t="shared" si="72"/>
        <v/>
      </c>
      <c r="AP113" s="2" t="str">
        <f t="shared" si="73"/>
        <v/>
      </c>
      <c r="AQ113" s="2" t="str">
        <f t="shared" si="74"/>
        <v/>
      </c>
      <c r="AR113" s="2" t="str">
        <f t="shared" si="86"/>
        <v/>
      </c>
      <c r="AS113" s="2" t="str">
        <f>IF(AR113="","",IF(ISNUMBER(MATCH(AR113,$AR$5:AR112,0)),MATCH(AR113,$AR$5:AR112,0)-1,""))</f>
        <v/>
      </c>
      <c r="AT113" s="2" t="str">
        <f t="shared" si="87"/>
        <v/>
      </c>
      <c r="AU113" s="2" t="str">
        <f t="shared" si="77"/>
        <v/>
      </c>
      <c r="AW113" s="2" t="str">
        <f t="shared" si="78"/>
        <v/>
      </c>
      <c r="AX113" s="2" t="str">
        <f>TRIM(SUBSTITUTE(IF(AW113="","",IF(AdvancedTreemap!$G$5="Show",BC113&amp;"; ","")&amp;AY113&amp;"; "&amp;AZ113 &amp;"; "&amp;BA113&amp;"; "&amp;BB113),"; ;",""))</f>
        <v/>
      </c>
      <c r="AY113" s="2" t="str">
        <f t="shared" si="79"/>
        <v/>
      </c>
      <c r="AZ113" s="2" t="str">
        <f t="shared" si="80"/>
        <v/>
      </c>
      <c r="BA113" s="2" t="str">
        <f t="shared" si="81"/>
        <v/>
      </c>
      <c r="BB113" s="2" t="str">
        <f t="shared" si="82"/>
        <v/>
      </c>
      <c r="BC113" s="2" t="str">
        <f t="shared" si="83"/>
        <v/>
      </c>
      <c r="BD113" s="45"/>
      <c r="BF113" s="44" t="str">
        <f t="shared" si="84"/>
        <v/>
      </c>
      <c r="BG113" s="44" t="str">
        <f t="shared" si="85"/>
        <v/>
      </c>
      <c r="BH113" s="44" t="str">
        <f t="shared" si="44"/>
        <v/>
      </c>
      <c r="BI113" s="44" t="str">
        <f t="shared" si="45"/>
        <v/>
      </c>
      <c r="BJ113" s="44" t="str">
        <f t="shared" si="46"/>
        <v/>
      </c>
      <c r="BK113" s="44" t="str">
        <f t="shared" si="47"/>
        <v/>
      </c>
      <c r="BL113" s="44" t="str">
        <f t="shared" si="48"/>
        <v/>
      </c>
      <c r="BM113" s="44" t="str">
        <f t="shared" si="49"/>
        <v/>
      </c>
      <c r="BN113" s="44" t="str">
        <f t="shared" si="50"/>
        <v/>
      </c>
      <c r="BO113" s="1" t="str">
        <f t="shared" si="51"/>
        <v/>
      </c>
    </row>
    <row r="114" spans="2:67" x14ac:dyDescent="0.25">
      <c r="B114" s="2">
        <v>109</v>
      </c>
      <c r="C114" s="2" t="str">
        <f>""&amp;INDEX(BasicTreemap!B$6:B$505,$B114,1)</f>
        <v/>
      </c>
      <c r="D114" s="2" t="str">
        <f>IF(AND(C114&lt;&gt;"",LEN(INDEX(BasicTreemap!C$6:C$505,$B114,1))=0),"-",""&amp;INDEX(BasicTreemap!C$6:C$505,$B114,1))</f>
        <v/>
      </c>
      <c r="E114" s="2">
        <f>IF(INDEX(BasicTreemap!D$6:D$505,$B114,1)="",1,INDEX(BasicTreemap!D$6:D$505,$B114,1))</f>
        <v>1</v>
      </c>
      <c r="F114" s="2" t="str">
        <f>IF(C114="","",IFERROR(MATCH(C114,$C$6:C114,0)+MATCH(D114,$D$6:D114,0)/1000 +B114/100000,""))</f>
        <v/>
      </c>
      <c r="G114" s="2" t="str">
        <f t="shared" si="52"/>
        <v/>
      </c>
      <c r="H114" s="2" t="str">
        <f t="shared" si="53"/>
        <v/>
      </c>
      <c r="I114" s="2" t="str">
        <f t="shared" si="54"/>
        <v/>
      </c>
      <c r="J114" s="2" t="str">
        <f t="shared" si="55"/>
        <v/>
      </c>
      <c r="K114" s="2" t="str">
        <f t="shared" si="56"/>
        <v/>
      </c>
      <c r="L114" s="2" t="str">
        <f t="shared" si="57"/>
        <v/>
      </c>
      <c r="M114" s="2" t="str">
        <f>IF(L114="","",IF(ISNUMBER(MATCH(L114,$L$5:L113,0)),MATCH(L114,$L$5:L113,0)-1,""))</f>
        <v/>
      </c>
      <c r="N114" s="2" t="str">
        <f t="shared" si="58"/>
        <v/>
      </c>
      <c r="O114" s="2" t="str">
        <f t="shared" si="59"/>
        <v/>
      </c>
      <c r="Q114" s="2" t="str">
        <f t="shared" si="60"/>
        <v/>
      </c>
      <c r="R114" s="2" t="str">
        <f t="shared" si="61"/>
        <v/>
      </c>
      <c r="S114" s="2" t="str">
        <f t="shared" si="62"/>
        <v/>
      </c>
      <c r="T114" s="45"/>
      <c r="U114" s="2"/>
      <c r="V114" s="2"/>
      <c r="W114" s="2" t="str">
        <f t="shared" si="63"/>
        <v/>
      </c>
      <c r="X114" s="2" t="str">
        <f t="shared" si="64"/>
        <v/>
      </c>
      <c r="Y114" s="2" t="str">
        <f t="shared" si="65"/>
        <v/>
      </c>
      <c r="Z114" s="2" t="str">
        <f t="shared" si="66"/>
        <v/>
      </c>
      <c r="AC114" s="1" t="str">
        <f>""&amp;INDEX(AdvancedTreemap!$B$7:$B$506,$B114,1)</f>
        <v/>
      </c>
      <c r="AD114" s="1" t="str">
        <f>IF(AD$4="","",IF(AND(LEN(INDEX(AdvancedTreemap!$C$7:$F$506,$B114,AD$4))=0,INDEX($AD$3:$AG$3,1,AD$4)&gt;0),"-",""&amp;INDEX(AdvancedTreemap!$C$7:$F$506,$B114,AD$4)))</f>
        <v>-</v>
      </c>
      <c r="AE114" s="1" t="str">
        <f>IF(AE$4="","",IF(AND(LEN(INDEX(AdvancedTreemap!$C$7:$F$506,$B114,AE$4))=0,INDEX($AD$3:$AG$3,1,AE$4)&gt;0),"-",""&amp;INDEX(AdvancedTreemap!$C$7:$F$506,$B114,AE$4)))</f>
        <v>-</v>
      </c>
      <c r="AF114" s="1" t="str">
        <f>IF(AF$4="","",IF(AND(LEN(INDEX(AdvancedTreemap!$C$7:$F$506,$B114,AF$4))=0,INDEX($AD$3:$AG$3,1,AF$4)&gt;0),"-",""&amp;INDEX(AdvancedTreemap!$C$7:$F$506,$B114,AF$4)))</f>
        <v/>
      </c>
      <c r="AG114" s="1" t="str">
        <f>IF(AG$4="","",IF(AND(LEN(INDEX(AdvancedTreemap!$C$7:$F$506,$B114,AG$4))=0,INDEX($AD$3:$AG$3,1,AG$4)&gt;0),"-",""&amp;INDEX(AdvancedTreemap!$C$7:$F$506,$B114,AG$4)))</f>
        <v/>
      </c>
      <c r="AH114" s="1">
        <f>IF(INDEX(AdvancedTreemap!G$7:G$506,$B114,1)="",1,INDEX(AdvancedTreemap!G$7:G$506,$B114,1))</f>
        <v>1</v>
      </c>
      <c r="AI114" s="2" t="str">
        <f>IF(AC114="","",IFERROR(MATCH(AC114,$AC$6:AC114,0)+MATCH(AD114,$AD$6:AD114,0)/1000 +MATCH(AE114,$AE$6:AE114,0)/1000000+MATCH(AF114,$AF$6:AF114,0)/100000000+MATCH(AG114,$AG$6:AG114,0)/100000000+B114/100000000000,""))</f>
        <v/>
      </c>
      <c r="AJ114" s="2" t="str">
        <f t="shared" si="67"/>
        <v/>
      </c>
      <c r="AK114" s="2" t="str">
        <f t="shared" si="68"/>
        <v/>
      </c>
      <c r="AL114" s="2" t="str">
        <f t="shared" si="69"/>
        <v/>
      </c>
      <c r="AM114" s="2" t="str">
        <f t="shared" si="70"/>
        <v/>
      </c>
      <c r="AN114" s="2" t="str">
        <f t="shared" si="71"/>
        <v/>
      </c>
      <c r="AO114" s="2" t="str">
        <f t="shared" si="72"/>
        <v/>
      </c>
      <c r="AP114" s="2" t="str">
        <f t="shared" si="73"/>
        <v/>
      </c>
      <c r="AQ114" s="2" t="str">
        <f t="shared" si="74"/>
        <v/>
      </c>
      <c r="AR114" s="2" t="str">
        <f t="shared" si="86"/>
        <v/>
      </c>
      <c r="AS114" s="2" t="str">
        <f>IF(AR114="","",IF(ISNUMBER(MATCH(AR114,$AR$5:AR113,0)),MATCH(AR114,$AR$5:AR113,0)-1,""))</f>
        <v/>
      </c>
      <c r="AT114" s="2" t="str">
        <f t="shared" si="87"/>
        <v/>
      </c>
      <c r="AU114" s="2" t="str">
        <f t="shared" si="77"/>
        <v/>
      </c>
      <c r="AW114" s="2" t="str">
        <f t="shared" si="78"/>
        <v/>
      </c>
      <c r="AX114" s="2" t="str">
        <f>TRIM(SUBSTITUTE(IF(AW114="","",IF(AdvancedTreemap!$G$5="Show",BC114&amp;"; ","")&amp;AY114&amp;"; "&amp;AZ114 &amp;"; "&amp;BA114&amp;"; "&amp;BB114),"; ;",""))</f>
        <v/>
      </c>
      <c r="AY114" s="2" t="str">
        <f t="shared" si="79"/>
        <v/>
      </c>
      <c r="AZ114" s="2" t="str">
        <f t="shared" si="80"/>
        <v/>
      </c>
      <c r="BA114" s="2" t="str">
        <f t="shared" si="81"/>
        <v/>
      </c>
      <c r="BB114" s="2" t="str">
        <f t="shared" si="82"/>
        <v/>
      </c>
      <c r="BC114" s="2" t="str">
        <f t="shared" si="83"/>
        <v/>
      </c>
      <c r="BD114" s="45"/>
      <c r="BF114" s="44" t="str">
        <f t="shared" si="84"/>
        <v/>
      </c>
      <c r="BG114" s="44" t="str">
        <f t="shared" si="85"/>
        <v/>
      </c>
      <c r="BH114" s="44" t="str">
        <f t="shared" si="44"/>
        <v/>
      </c>
      <c r="BI114" s="44" t="str">
        <f t="shared" si="45"/>
        <v/>
      </c>
      <c r="BJ114" s="44" t="str">
        <f t="shared" si="46"/>
        <v/>
      </c>
      <c r="BK114" s="44" t="str">
        <f t="shared" si="47"/>
        <v/>
      </c>
      <c r="BL114" s="44" t="str">
        <f t="shared" si="48"/>
        <v/>
      </c>
      <c r="BM114" s="44" t="str">
        <f t="shared" si="49"/>
        <v/>
      </c>
      <c r="BN114" s="44" t="str">
        <f t="shared" si="50"/>
        <v/>
      </c>
      <c r="BO114" s="1" t="str">
        <f t="shared" si="51"/>
        <v/>
      </c>
    </row>
    <row r="115" spans="2:67" x14ac:dyDescent="0.25">
      <c r="B115" s="2">
        <v>110</v>
      </c>
      <c r="C115" s="2" t="str">
        <f>""&amp;INDEX(BasicTreemap!B$6:B$505,$B115,1)</f>
        <v/>
      </c>
      <c r="D115" s="2" t="str">
        <f>IF(AND(C115&lt;&gt;"",LEN(INDEX(BasicTreemap!C$6:C$505,$B115,1))=0),"-",""&amp;INDEX(BasicTreemap!C$6:C$505,$B115,1))</f>
        <v/>
      </c>
      <c r="E115" s="2">
        <f>IF(INDEX(BasicTreemap!D$6:D$505,$B115,1)="",1,INDEX(BasicTreemap!D$6:D$505,$B115,1))</f>
        <v>1</v>
      </c>
      <c r="F115" s="2" t="str">
        <f>IF(C115="","",IFERROR(MATCH(C115,$C$6:C115,0)+MATCH(D115,$D$6:D115,0)/1000 +B115/100000,""))</f>
        <v/>
      </c>
      <c r="G115" s="2" t="str">
        <f t="shared" si="52"/>
        <v/>
      </c>
      <c r="H115" s="2" t="str">
        <f t="shared" si="53"/>
        <v/>
      </c>
      <c r="I115" s="2" t="str">
        <f t="shared" si="54"/>
        <v/>
      </c>
      <c r="J115" s="2" t="str">
        <f t="shared" si="55"/>
        <v/>
      </c>
      <c r="K115" s="2" t="str">
        <f t="shared" si="56"/>
        <v/>
      </c>
      <c r="L115" s="2" t="str">
        <f t="shared" si="57"/>
        <v/>
      </c>
      <c r="M115" s="2" t="str">
        <f>IF(L115="","",IF(ISNUMBER(MATCH(L115,$L$5:L114,0)),MATCH(L115,$L$5:L114,0)-1,""))</f>
        <v/>
      </c>
      <c r="N115" s="2" t="str">
        <f t="shared" si="58"/>
        <v/>
      </c>
      <c r="O115" s="2" t="str">
        <f t="shared" si="59"/>
        <v/>
      </c>
      <c r="Q115" s="2" t="str">
        <f t="shared" si="60"/>
        <v/>
      </c>
      <c r="R115" s="2" t="str">
        <f t="shared" si="61"/>
        <v/>
      </c>
      <c r="S115" s="2" t="str">
        <f t="shared" si="62"/>
        <v/>
      </c>
      <c r="T115" s="45"/>
      <c r="U115" s="2"/>
      <c r="V115" s="2"/>
      <c r="W115" s="2" t="str">
        <f t="shared" si="63"/>
        <v/>
      </c>
      <c r="X115" s="2" t="str">
        <f t="shared" si="64"/>
        <v/>
      </c>
      <c r="Y115" s="2" t="str">
        <f t="shared" si="65"/>
        <v/>
      </c>
      <c r="Z115" s="2" t="str">
        <f t="shared" si="66"/>
        <v/>
      </c>
      <c r="AC115" s="1" t="str">
        <f>""&amp;INDEX(AdvancedTreemap!$B$7:$B$506,$B115,1)</f>
        <v/>
      </c>
      <c r="AD115" s="1" t="str">
        <f>IF(AD$4="","",IF(AND(LEN(INDEX(AdvancedTreemap!$C$7:$F$506,$B115,AD$4))=0,INDEX($AD$3:$AG$3,1,AD$4)&gt;0),"-",""&amp;INDEX(AdvancedTreemap!$C$7:$F$506,$B115,AD$4)))</f>
        <v>-</v>
      </c>
      <c r="AE115" s="1" t="str">
        <f>IF(AE$4="","",IF(AND(LEN(INDEX(AdvancedTreemap!$C$7:$F$506,$B115,AE$4))=0,INDEX($AD$3:$AG$3,1,AE$4)&gt;0),"-",""&amp;INDEX(AdvancedTreemap!$C$7:$F$506,$B115,AE$4)))</f>
        <v>-</v>
      </c>
      <c r="AF115" s="1" t="str">
        <f>IF(AF$4="","",IF(AND(LEN(INDEX(AdvancedTreemap!$C$7:$F$506,$B115,AF$4))=0,INDEX($AD$3:$AG$3,1,AF$4)&gt;0),"-",""&amp;INDEX(AdvancedTreemap!$C$7:$F$506,$B115,AF$4)))</f>
        <v/>
      </c>
      <c r="AG115" s="1" t="str">
        <f>IF(AG$4="","",IF(AND(LEN(INDEX(AdvancedTreemap!$C$7:$F$506,$B115,AG$4))=0,INDEX($AD$3:$AG$3,1,AG$4)&gt;0),"-",""&amp;INDEX(AdvancedTreemap!$C$7:$F$506,$B115,AG$4)))</f>
        <v/>
      </c>
      <c r="AH115" s="1">
        <f>IF(INDEX(AdvancedTreemap!G$7:G$506,$B115,1)="",1,INDEX(AdvancedTreemap!G$7:G$506,$B115,1))</f>
        <v>1</v>
      </c>
      <c r="AI115" s="2" t="str">
        <f>IF(AC115="","",IFERROR(MATCH(AC115,$AC$6:AC115,0)+MATCH(AD115,$AD$6:AD115,0)/1000 +MATCH(AE115,$AE$6:AE115,0)/1000000+MATCH(AF115,$AF$6:AF115,0)/100000000+MATCH(AG115,$AG$6:AG115,0)/100000000+B115/100000000000,""))</f>
        <v/>
      </c>
      <c r="AJ115" s="2" t="str">
        <f t="shared" si="67"/>
        <v/>
      </c>
      <c r="AK115" s="2" t="str">
        <f t="shared" si="68"/>
        <v/>
      </c>
      <c r="AL115" s="2" t="str">
        <f t="shared" si="69"/>
        <v/>
      </c>
      <c r="AM115" s="2" t="str">
        <f t="shared" si="70"/>
        <v/>
      </c>
      <c r="AN115" s="2" t="str">
        <f t="shared" si="71"/>
        <v/>
      </c>
      <c r="AO115" s="2" t="str">
        <f t="shared" si="72"/>
        <v/>
      </c>
      <c r="AP115" s="2" t="str">
        <f t="shared" si="73"/>
        <v/>
      </c>
      <c r="AQ115" s="2" t="str">
        <f t="shared" si="74"/>
        <v/>
      </c>
      <c r="AR115" s="2" t="str">
        <f t="shared" si="86"/>
        <v/>
      </c>
      <c r="AS115" s="2" t="str">
        <f>IF(AR115="","",IF(ISNUMBER(MATCH(AR115,$AR$5:AR114,0)),MATCH(AR115,$AR$5:AR114,0)-1,""))</f>
        <v/>
      </c>
      <c r="AT115" s="2" t="str">
        <f t="shared" si="87"/>
        <v/>
      </c>
      <c r="AU115" s="2" t="str">
        <f t="shared" si="77"/>
        <v/>
      </c>
      <c r="AW115" s="2" t="str">
        <f t="shared" si="78"/>
        <v/>
      </c>
      <c r="AX115" s="2" t="str">
        <f>TRIM(SUBSTITUTE(IF(AW115="","",IF(AdvancedTreemap!$G$5="Show",BC115&amp;"; ","")&amp;AY115&amp;"; "&amp;AZ115 &amp;"; "&amp;BA115&amp;"; "&amp;BB115),"; ;",""))</f>
        <v/>
      </c>
      <c r="AY115" s="2" t="str">
        <f t="shared" si="79"/>
        <v/>
      </c>
      <c r="AZ115" s="2" t="str">
        <f t="shared" si="80"/>
        <v/>
      </c>
      <c r="BA115" s="2" t="str">
        <f t="shared" si="81"/>
        <v/>
      </c>
      <c r="BB115" s="2" t="str">
        <f t="shared" si="82"/>
        <v/>
      </c>
      <c r="BC115" s="2" t="str">
        <f t="shared" si="83"/>
        <v/>
      </c>
      <c r="BD115" s="45"/>
      <c r="BF115" s="44" t="str">
        <f t="shared" si="84"/>
        <v/>
      </c>
      <c r="BG115" s="44" t="str">
        <f t="shared" si="85"/>
        <v/>
      </c>
      <c r="BH115" s="44" t="str">
        <f t="shared" si="44"/>
        <v/>
      </c>
      <c r="BI115" s="44" t="str">
        <f t="shared" si="45"/>
        <v/>
      </c>
      <c r="BJ115" s="44" t="str">
        <f t="shared" si="46"/>
        <v/>
      </c>
      <c r="BK115" s="44" t="str">
        <f t="shared" si="47"/>
        <v/>
      </c>
      <c r="BL115" s="44" t="str">
        <f t="shared" si="48"/>
        <v/>
      </c>
      <c r="BM115" s="44" t="str">
        <f t="shared" si="49"/>
        <v/>
      </c>
      <c r="BN115" s="44" t="str">
        <f t="shared" si="50"/>
        <v/>
      </c>
      <c r="BO115" s="1" t="str">
        <f t="shared" si="51"/>
        <v/>
      </c>
    </row>
    <row r="116" spans="2:67" x14ac:dyDescent="0.25">
      <c r="B116" s="2">
        <v>111</v>
      </c>
      <c r="C116" s="2" t="str">
        <f>""&amp;INDEX(BasicTreemap!B$6:B$505,$B116,1)</f>
        <v/>
      </c>
      <c r="D116" s="2" t="str">
        <f>IF(AND(C116&lt;&gt;"",LEN(INDEX(BasicTreemap!C$6:C$505,$B116,1))=0),"-",""&amp;INDEX(BasicTreemap!C$6:C$505,$B116,1))</f>
        <v/>
      </c>
      <c r="E116" s="2">
        <f>IF(INDEX(BasicTreemap!D$6:D$505,$B116,1)="",1,INDEX(BasicTreemap!D$6:D$505,$B116,1))</f>
        <v>1</v>
      </c>
      <c r="F116" s="2" t="str">
        <f>IF(C116="","",IFERROR(MATCH(C116,$C$6:C116,0)+MATCH(D116,$D$6:D116,0)/1000 +B116/100000,""))</f>
        <v/>
      </c>
      <c r="G116" s="2" t="str">
        <f t="shared" si="52"/>
        <v/>
      </c>
      <c r="H116" s="2" t="str">
        <f t="shared" si="53"/>
        <v/>
      </c>
      <c r="I116" s="2" t="str">
        <f t="shared" si="54"/>
        <v/>
      </c>
      <c r="J116" s="2" t="str">
        <f t="shared" si="55"/>
        <v/>
      </c>
      <c r="K116" s="2" t="str">
        <f t="shared" si="56"/>
        <v/>
      </c>
      <c r="L116" s="2" t="str">
        <f t="shared" si="57"/>
        <v/>
      </c>
      <c r="M116" s="2" t="str">
        <f>IF(L116="","",IF(ISNUMBER(MATCH(L116,$L$5:L115,0)),MATCH(L116,$L$5:L115,0)-1,""))</f>
        <v/>
      </c>
      <c r="N116" s="2" t="str">
        <f t="shared" si="58"/>
        <v/>
      </c>
      <c r="O116" s="2" t="str">
        <f t="shared" si="59"/>
        <v/>
      </c>
      <c r="Q116" s="2" t="str">
        <f t="shared" si="60"/>
        <v/>
      </c>
      <c r="R116" s="2" t="str">
        <f t="shared" si="61"/>
        <v/>
      </c>
      <c r="S116" s="2" t="str">
        <f t="shared" si="62"/>
        <v/>
      </c>
      <c r="T116" s="45"/>
      <c r="U116" s="2"/>
      <c r="V116" s="2"/>
      <c r="W116" s="2" t="str">
        <f t="shared" si="63"/>
        <v/>
      </c>
      <c r="X116" s="2" t="str">
        <f t="shared" si="64"/>
        <v/>
      </c>
      <c r="Y116" s="2" t="str">
        <f t="shared" si="65"/>
        <v/>
      </c>
      <c r="Z116" s="2" t="str">
        <f t="shared" si="66"/>
        <v/>
      </c>
      <c r="AC116" s="1" t="str">
        <f>""&amp;INDEX(AdvancedTreemap!$B$7:$B$506,$B116,1)</f>
        <v/>
      </c>
      <c r="AD116" s="1" t="str">
        <f>IF(AD$4="","",IF(AND(LEN(INDEX(AdvancedTreemap!$C$7:$F$506,$B116,AD$4))=0,INDEX($AD$3:$AG$3,1,AD$4)&gt;0),"-",""&amp;INDEX(AdvancedTreemap!$C$7:$F$506,$B116,AD$4)))</f>
        <v>-</v>
      </c>
      <c r="AE116" s="1" t="str">
        <f>IF(AE$4="","",IF(AND(LEN(INDEX(AdvancedTreemap!$C$7:$F$506,$B116,AE$4))=0,INDEX($AD$3:$AG$3,1,AE$4)&gt;0),"-",""&amp;INDEX(AdvancedTreemap!$C$7:$F$506,$B116,AE$4)))</f>
        <v>-</v>
      </c>
      <c r="AF116" s="1" t="str">
        <f>IF(AF$4="","",IF(AND(LEN(INDEX(AdvancedTreemap!$C$7:$F$506,$B116,AF$4))=0,INDEX($AD$3:$AG$3,1,AF$4)&gt;0),"-",""&amp;INDEX(AdvancedTreemap!$C$7:$F$506,$B116,AF$4)))</f>
        <v/>
      </c>
      <c r="AG116" s="1" t="str">
        <f>IF(AG$4="","",IF(AND(LEN(INDEX(AdvancedTreemap!$C$7:$F$506,$B116,AG$4))=0,INDEX($AD$3:$AG$3,1,AG$4)&gt;0),"-",""&amp;INDEX(AdvancedTreemap!$C$7:$F$506,$B116,AG$4)))</f>
        <v/>
      </c>
      <c r="AH116" s="1">
        <f>IF(INDEX(AdvancedTreemap!G$7:G$506,$B116,1)="",1,INDEX(AdvancedTreemap!G$7:G$506,$B116,1))</f>
        <v>1</v>
      </c>
      <c r="AI116" s="2" t="str">
        <f>IF(AC116="","",IFERROR(MATCH(AC116,$AC$6:AC116,0)+MATCH(AD116,$AD$6:AD116,0)/1000 +MATCH(AE116,$AE$6:AE116,0)/1000000+MATCH(AF116,$AF$6:AF116,0)/100000000+MATCH(AG116,$AG$6:AG116,0)/100000000+B116/100000000000,""))</f>
        <v/>
      </c>
      <c r="AJ116" s="2" t="str">
        <f t="shared" si="67"/>
        <v/>
      </c>
      <c r="AK116" s="2" t="str">
        <f t="shared" si="68"/>
        <v/>
      </c>
      <c r="AL116" s="2" t="str">
        <f t="shared" si="69"/>
        <v/>
      </c>
      <c r="AM116" s="2" t="str">
        <f t="shared" si="70"/>
        <v/>
      </c>
      <c r="AN116" s="2" t="str">
        <f t="shared" si="71"/>
        <v/>
      </c>
      <c r="AO116" s="2" t="str">
        <f t="shared" si="72"/>
        <v/>
      </c>
      <c r="AP116" s="2" t="str">
        <f t="shared" si="73"/>
        <v/>
      </c>
      <c r="AQ116" s="2" t="str">
        <f t="shared" si="74"/>
        <v/>
      </c>
      <c r="AR116" s="2" t="str">
        <f t="shared" si="86"/>
        <v/>
      </c>
      <c r="AS116" s="2" t="str">
        <f>IF(AR116="","",IF(ISNUMBER(MATCH(AR116,$AR$5:AR115,0)),MATCH(AR116,$AR$5:AR115,0)-1,""))</f>
        <v/>
      </c>
      <c r="AT116" s="2" t="str">
        <f t="shared" si="87"/>
        <v/>
      </c>
      <c r="AU116" s="2" t="str">
        <f t="shared" si="77"/>
        <v/>
      </c>
      <c r="AW116" s="2" t="str">
        <f t="shared" si="78"/>
        <v/>
      </c>
      <c r="AX116" s="2" t="str">
        <f>TRIM(SUBSTITUTE(IF(AW116="","",IF(AdvancedTreemap!$G$5="Show",BC116&amp;"; ","")&amp;AY116&amp;"; "&amp;AZ116 &amp;"; "&amp;BA116&amp;"; "&amp;BB116),"; ;",""))</f>
        <v/>
      </c>
      <c r="AY116" s="2" t="str">
        <f t="shared" si="79"/>
        <v/>
      </c>
      <c r="AZ116" s="2" t="str">
        <f t="shared" si="80"/>
        <v/>
      </c>
      <c r="BA116" s="2" t="str">
        <f t="shared" si="81"/>
        <v/>
      </c>
      <c r="BB116" s="2" t="str">
        <f t="shared" si="82"/>
        <v/>
      </c>
      <c r="BC116" s="2" t="str">
        <f t="shared" si="83"/>
        <v/>
      </c>
      <c r="BD116" s="45"/>
      <c r="BF116" s="44" t="str">
        <f t="shared" si="84"/>
        <v/>
      </c>
      <c r="BG116" s="44" t="str">
        <f t="shared" si="85"/>
        <v/>
      </c>
      <c r="BH116" s="44" t="str">
        <f t="shared" si="44"/>
        <v/>
      </c>
      <c r="BI116" s="44" t="str">
        <f t="shared" si="45"/>
        <v/>
      </c>
      <c r="BJ116" s="44" t="str">
        <f t="shared" si="46"/>
        <v/>
      </c>
      <c r="BK116" s="44" t="str">
        <f t="shared" si="47"/>
        <v/>
      </c>
      <c r="BL116" s="44" t="str">
        <f t="shared" si="48"/>
        <v/>
      </c>
      <c r="BM116" s="44" t="str">
        <f t="shared" si="49"/>
        <v/>
      </c>
      <c r="BN116" s="44" t="str">
        <f t="shared" si="50"/>
        <v/>
      </c>
      <c r="BO116" s="1" t="str">
        <f t="shared" si="51"/>
        <v/>
      </c>
    </row>
    <row r="117" spans="2:67" x14ac:dyDescent="0.25">
      <c r="B117" s="2">
        <v>112</v>
      </c>
      <c r="C117" s="2" t="str">
        <f>""&amp;INDEX(BasicTreemap!B$6:B$505,$B117,1)</f>
        <v/>
      </c>
      <c r="D117" s="2" t="str">
        <f>IF(AND(C117&lt;&gt;"",LEN(INDEX(BasicTreemap!C$6:C$505,$B117,1))=0),"-",""&amp;INDEX(BasicTreemap!C$6:C$505,$B117,1))</f>
        <v/>
      </c>
      <c r="E117" s="2">
        <f>IF(INDEX(BasicTreemap!D$6:D$505,$B117,1)="",1,INDEX(BasicTreemap!D$6:D$505,$B117,1))</f>
        <v>1</v>
      </c>
      <c r="F117" s="2" t="str">
        <f>IF(C117="","",IFERROR(MATCH(C117,$C$6:C117,0)+MATCH(D117,$D$6:D117,0)/1000 +B117/100000,""))</f>
        <v/>
      </c>
      <c r="G117" s="2" t="str">
        <f t="shared" si="52"/>
        <v/>
      </c>
      <c r="H117" s="2" t="str">
        <f t="shared" si="53"/>
        <v/>
      </c>
      <c r="I117" s="2" t="str">
        <f t="shared" si="54"/>
        <v/>
      </c>
      <c r="J117" s="2" t="str">
        <f t="shared" si="55"/>
        <v/>
      </c>
      <c r="K117" s="2" t="str">
        <f t="shared" si="56"/>
        <v/>
      </c>
      <c r="L117" s="2" t="str">
        <f t="shared" si="57"/>
        <v/>
      </c>
      <c r="M117" s="2" t="str">
        <f>IF(L117="","",IF(ISNUMBER(MATCH(L117,$L$5:L116,0)),MATCH(L117,$L$5:L116,0)-1,""))</f>
        <v/>
      </c>
      <c r="N117" s="2" t="str">
        <f t="shared" si="58"/>
        <v/>
      </c>
      <c r="O117" s="2" t="str">
        <f t="shared" si="59"/>
        <v/>
      </c>
      <c r="Q117" s="2" t="str">
        <f t="shared" si="60"/>
        <v/>
      </c>
      <c r="R117" s="2" t="str">
        <f t="shared" si="61"/>
        <v/>
      </c>
      <c r="S117" s="2" t="str">
        <f t="shared" si="62"/>
        <v/>
      </c>
      <c r="T117" s="45"/>
      <c r="U117" s="2"/>
      <c r="V117" s="2"/>
      <c r="W117" s="2" t="str">
        <f t="shared" si="63"/>
        <v/>
      </c>
      <c r="X117" s="2" t="str">
        <f t="shared" si="64"/>
        <v/>
      </c>
      <c r="Y117" s="2" t="str">
        <f t="shared" si="65"/>
        <v/>
      </c>
      <c r="Z117" s="2" t="str">
        <f t="shared" si="66"/>
        <v/>
      </c>
      <c r="AC117" s="1" t="str">
        <f>""&amp;INDEX(AdvancedTreemap!$B$7:$B$506,$B117,1)</f>
        <v/>
      </c>
      <c r="AD117" s="1" t="str">
        <f>IF(AD$4="","",IF(AND(LEN(INDEX(AdvancedTreemap!$C$7:$F$506,$B117,AD$4))=0,INDEX($AD$3:$AG$3,1,AD$4)&gt;0),"-",""&amp;INDEX(AdvancedTreemap!$C$7:$F$506,$B117,AD$4)))</f>
        <v>-</v>
      </c>
      <c r="AE117" s="1" t="str">
        <f>IF(AE$4="","",IF(AND(LEN(INDEX(AdvancedTreemap!$C$7:$F$506,$B117,AE$4))=0,INDEX($AD$3:$AG$3,1,AE$4)&gt;0),"-",""&amp;INDEX(AdvancedTreemap!$C$7:$F$506,$B117,AE$4)))</f>
        <v>-</v>
      </c>
      <c r="AF117" s="1" t="str">
        <f>IF(AF$4="","",IF(AND(LEN(INDEX(AdvancedTreemap!$C$7:$F$506,$B117,AF$4))=0,INDEX($AD$3:$AG$3,1,AF$4)&gt;0),"-",""&amp;INDEX(AdvancedTreemap!$C$7:$F$506,$B117,AF$4)))</f>
        <v/>
      </c>
      <c r="AG117" s="1" t="str">
        <f>IF(AG$4="","",IF(AND(LEN(INDEX(AdvancedTreemap!$C$7:$F$506,$B117,AG$4))=0,INDEX($AD$3:$AG$3,1,AG$4)&gt;0),"-",""&amp;INDEX(AdvancedTreemap!$C$7:$F$506,$B117,AG$4)))</f>
        <v/>
      </c>
      <c r="AH117" s="1">
        <f>IF(INDEX(AdvancedTreemap!G$7:G$506,$B117,1)="",1,INDEX(AdvancedTreemap!G$7:G$506,$B117,1))</f>
        <v>1</v>
      </c>
      <c r="AI117" s="2" t="str">
        <f>IF(AC117="","",IFERROR(MATCH(AC117,$AC$6:AC117,0)+MATCH(AD117,$AD$6:AD117,0)/1000 +MATCH(AE117,$AE$6:AE117,0)/1000000+MATCH(AF117,$AF$6:AF117,0)/100000000+MATCH(AG117,$AG$6:AG117,0)/100000000+B117/100000000000,""))</f>
        <v/>
      </c>
      <c r="AJ117" s="2" t="str">
        <f t="shared" si="67"/>
        <v/>
      </c>
      <c r="AK117" s="2" t="str">
        <f t="shared" si="68"/>
        <v/>
      </c>
      <c r="AL117" s="2" t="str">
        <f t="shared" si="69"/>
        <v/>
      </c>
      <c r="AM117" s="2" t="str">
        <f t="shared" si="70"/>
        <v/>
      </c>
      <c r="AN117" s="2" t="str">
        <f t="shared" si="71"/>
        <v/>
      </c>
      <c r="AO117" s="2" t="str">
        <f t="shared" si="72"/>
        <v/>
      </c>
      <c r="AP117" s="2" t="str">
        <f t="shared" si="73"/>
        <v/>
      </c>
      <c r="AQ117" s="2" t="str">
        <f t="shared" si="74"/>
        <v/>
      </c>
      <c r="AR117" s="2" t="str">
        <f t="shared" si="86"/>
        <v/>
      </c>
      <c r="AS117" s="2" t="str">
        <f>IF(AR117="","",IF(ISNUMBER(MATCH(AR117,$AR$5:AR116,0)),MATCH(AR117,$AR$5:AR116,0)-1,""))</f>
        <v/>
      </c>
      <c r="AT117" s="2" t="str">
        <f t="shared" si="87"/>
        <v/>
      </c>
      <c r="AU117" s="2" t="str">
        <f t="shared" si="77"/>
        <v/>
      </c>
      <c r="AW117" s="2" t="str">
        <f t="shared" si="78"/>
        <v/>
      </c>
      <c r="AX117" s="2" t="str">
        <f>TRIM(SUBSTITUTE(IF(AW117="","",IF(AdvancedTreemap!$G$5="Show",BC117&amp;"; ","")&amp;AY117&amp;"; "&amp;AZ117 &amp;"; "&amp;BA117&amp;"; "&amp;BB117),"; ;",""))</f>
        <v/>
      </c>
      <c r="AY117" s="2" t="str">
        <f t="shared" si="79"/>
        <v/>
      </c>
      <c r="AZ117" s="2" t="str">
        <f t="shared" si="80"/>
        <v/>
      </c>
      <c r="BA117" s="2" t="str">
        <f t="shared" si="81"/>
        <v/>
      </c>
      <c r="BB117" s="2" t="str">
        <f t="shared" si="82"/>
        <v/>
      </c>
      <c r="BC117" s="2" t="str">
        <f t="shared" si="83"/>
        <v/>
      </c>
      <c r="BD117" s="45"/>
      <c r="BF117" s="44" t="str">
        <f t="shared" si="84"/>
        <v/>
      </c>
      <c r="BG117" s="44" t="str">
        <f t="shared" si="85"/>
        <v/>
      </c>
      <c r="BH117" s="44" t="str">
        <f t="shared" si="44"/>
        <v/>
      </c>
      <c r="BI117" s="44" t="str">
        <f t="shared" si="45"/>
        <v/>
      </c>
      <c r="BJ117" s="44" t="str">
        <f t="shared" si="46"/>
        <v/>
      </c>
      <c r="BK117" s="44" t="str">
        <f t="shared" si="47"/>
        <v/>
      </c>
      <c r="BL117" s="44" t="str">
        <f t="shared" si="48"/>
        <v/>
      </c>
      <c r="BM117" s="44" t="str">
        <f t="shared" si="49"/>
        <v/>
      </c>
      <c r="BN117" s="44" t="str">
        <f t="shared" si="50"/>
        <v/>
      </c>
      <c r="BO117" s="1" t="str">
        <f t="shared" si="51"/>
        <v/>
      </c>
    </row>
    <row r="118" spans="2:67" x14ac:dyDescent="0.25">
      <c r="B118" s="2">
        <v>113</v>
      </c>
      <c r="C118" s="2" t="str">
        <f>""&amp;INDEX(BasicTreemap!B$6:B$505,$B118,1)</f>
        <v/>
      </c>
      <c r="D118" s="2" t="str">
        <f>IF(AND(C118&lt;&gt;"",LEN(INDEX(BasicTreemap!C$6:C$505,$B118,1))=0),"-",""&amp;INDEX(BasicTreemap!C$6:C$505,$B118,1))</f>
        <v/>
      </c>
      <c r="E118" s="2">
        <f>IF(INDEX(BasicTreemap!D$6:D$505,$B118,1)="",1,INDEX(BasicTreemap!D$6:D$505,$B118,1))</f>
        <v>1</v>
      </c>
      <c r="F118" s="2" t="str">
        <f>IF(C118="","",IFERROR(MATCH(C118,$C$6:C118,0)+MATCH(D118,$D$6:D118,0)/1000 +B118/100000,""))</f>
        <v/>
      </c>
      <c r="G118" s="2" t="str">
        <f t="shared" si="52"/>
        <v/>
      </c>
      <c r="H118" s="2" t="str">
        <f t="shared" si="53"/>
        <v/>
      </c>
      <c r="I118" s="2" t="str">
        <f t="shared" si="54"/>
        <v/>
      </c>
      <c r="J118" s="2" t="str">
        <f t="shared" si="55"/>
        <v/>
      </c>
      <c r="K118" s="2" t="str">
        <f t="shared" si="56"/>
        <v/>
      </c>
      <c r="L118" s="2" t="str">
        <f t="shared" si="57"/>
        <v/>
      </c>
      <c r="M118" s="2" t="str">
        <f>IF(L118="","",IF(ISNUMBER(MATCH(L118,$L$5:L117,0)),MATCH(L118,$L$5:L117,0)-1,""))</f>
        <v/>
      </c>
      <c r="N118" s="2" t="str">
        <f t="shared" si="58"/>
        <v/>
      </c>
      <c r="O118" s="2" t="str">
        <f t="shared" si="59"/>
        <v/>
      </c>
      <c r="Q118" s="2" t="str">
        <f t="shared" si="60"/>
        <v/>
      </c>
      <c r="R118" s="2" t="str">
        <f t="shared" si="61"/>
        <v/>
      </c>
      <c r="S118" s="2" t="str">
        <f t="shared" si="62"/>
        <v/>
      </c>
      <c r="T118" s="45"/>
      <c r="U118" s="2"/>
      <c r="V118" s="2"/>
      <c r="W118" s="2" t="str">
        <f t="shared" si="63"/>
        <v/>
      </c>
      <c r="X118" s="2" t="str">
        <f t="shared" si="64"/>
        <v/>
      </c>
      <c r="Y118" s="2" t="str">
        <f t="shared" si="65"/>
        <v/>
      </c>
      <c r="Z118" s="2" t="str">
        <f t="shared" si="66"/>
        <v/>
      </c>
      <c r="AC118" s="1" t="str">
        <f>""&amp;INDEX(AdvancedTreemap!$B$7:$B$506,$B118,1)</f>
        <v/>
      </c>
      <c r="AD118" s="1" t="str">
        <f>IF(AD$4="","",IF(AND(LEN(INDEX(AdvancedTreemap!$C$7:$F$506,$B118,AD$4))=0,INDEX($AD$3:$AG$3,1,AD$4)&gt;0),"-",""&amp;INDEX(AdvancedTreemap!$C$7:$F$506,$B118,AD$4)))</f>
        <v>-</v>
      </c>
      <c r="AE118" s="1" t="str">
        <f>IF(AE$4="","",IF(AND(LEN(INDEX(AdvancedTreemap!$C$7:$F$506,$B118,AE$4))=0,INDEX($AD$3:$AG$3,1,AE$4)&gt;0),"-",""&amp;INDEX(AdvancedTreemap!$C$7:$F$506,$B118,AE$4)))</f>
        <v>-</v>
      </c>
      <c r="AF118" s="1" t="str">
        <f>IF(AF$4="","",IF(AND(LEN(INDEX(AdvancedTreemap!$C$7:$F$506,$B118,AF$4))=0,INDEX($AD$3:$AG$3,1,AF$4)&gt;0),"-",""&amp;INDEX(AdvancedTreemap!$C$7:$F$506,$B118,AF$4)))</f>
        <v/>
      </c>
      <c r="AG118" s="1" t="str">
        <f>IF(AG$4="","",IF(AND(LEN(INDEX(AdvancedTreemap!$C$7:$F$506,$B118,AG$4))=0,INDEX($AD$3:$AG$3,1,AG$4)&gt;0),"-",""&amp;INDEX(AdvancedTreemap!$C$7:$F$506,$B118,AG$4)))</f>
        <v/>
      </c>
      <c r="AH118" s="1">
        <f>IF(INDEX(AdvancedTreemap!G$7:G$506,$B118,1)="",1,INDEX(AdvancedTreemap!G$7:G$506,$B118,1))</f>
        <v>1</v>
      </c>
      <c r="AI118" s="2" t="str">
        <f>IF(AC118="","",IFERROR(MATCH(AC118,$AC$6:AC118,0)+MATCH(AD118,$AD$6:AD118,0)/1000 +MATCH(AE118,$AE$6:AE118,0)/1000000+MATCH(AF118,$AF$6:AF118,0)/100000000+MATCH(AG118,$AG$6:AG118,0)/100000000+B118/100000000000,""))</f>
        <v/>
      </c>
      <c r="AJ118" s="2" t="str">
        <f t="shared" si="67"/>
        <v/>
      </c>
      <c r="AK118" s="2" t="str">
        <f t="shared" si="68"/>
        <v/>
      </c>
      <c r="AL118" s="2" t="str">
        <f t="shared" si="69"/>
        <v/>
      </c>
      <c r="AM118" s="2" t="str">
        <f t="shared" si="70"/>
        <v/>
      </c>
      <c r="AN118" s="2" t="str">
        <f t="shared" si="71"/>
        <v/>
      </c>
      <c r="AO118" s="2" t="str">
        <f t="shared" si="72"/>
        <v/>
      </c>
      <c r="AP118" s="2" t="str">
        <f t="shared" si="73"/>
        <v/>
      </c>
      <c r="AQ118" s="2" t="str">
        <f t="shared" si="74"/>
        <v/>
      </c>
      <c r="AR118" s="2" t="str">
        <f t="shared" si="86"/>
        <v/>
      </c>
      <c r="AS118" s="2" t="str">
        <f>IF(AR118="","",IF(ISNUMBER(MATCH(AR118,$AR$5:AR117,0)),MATCH(AR118,$AR$5:AR117,0)-1,""))</f>
        <v/>
      </c>
      <c r="AT118" s="2" t="str">
        <f t="shared" si="87"/>
        <v/>
      </c>
      <c r="AU118" s="2" t="str">
        <f t="shared" si="77"/>
        <v/>
      </c>
      <c r="AW118" s="2" t="str">
        <f t="shared" si="78"/>
        <v/>
      </c>
      <c r="AX118" s="2" t="str">
        <f>TRIM(SUBSTITUTE(IF(AW118="","",IF(AdvancedTreemap!$G$5="Show",BC118&amp;"; ","")&amp;AY118&amp;"; "&amp;AZ118 &amp;"; "&amp;BA118&amp;"; "&amp;BB118),"; ;",""))</f>
        <v/>
      </c>
      <c r="AY118" s="2" t="str">
        <f t="shared" si="79"/>
        <v/>
      </c>
      <c r="AZ118" s="2" t="str">
        <f t="shared" si="80"/>
        <v/>
      </c>
      <c r="BA118" s="2" t="str">
        <f t="shared" si="81"/>
        <v/>
      </c>
      <c r="BB118" s="2" t="str">
        <f t="shared" si="82"/>
        <v/>
      </c>
      <c r="BC118" s="2" t="str">
        <f t="shared" si="83"/>
        <v/>
      </c>
      <c r="BD118" s="45"/>
      <c r="BF118" s="44" t="str">
        <f t="shared" si="84"/>
        <v/>
      </c>
      <c r="BG118" s="44" t="str">
        <f t="shared" si="85"/>
        <v/>
      </c>
      <c r="BH118" s="44" t="str">
        <f t="shared" si="44"/>
        <v/>
      </c>
      <c r="BI118" s="44" t="str">
        <f t="shared" si="45"/>
        <v/>
      </c>
      <c r="BJ118" s="44" t="str">
        <f t="shared" si="46"/>
        <v/>
      </c>
      <c r="BK118" s="44" t="str">
        <f t="shared" si="47"/>
        <v/>
      </c>
      <c r="BL118" s="44" t="str">
        <f t="shared" si="48"/>
        <v/>
      </c>
      <c r="BM118" s="44" t="str">
        <f t="shared" si="49"/>
        <v/>
      </c>
      <c r="BN118" s="44" t="str">
        <f t="shared" si="50"/>
        <v/>
      </c>
      <c r="BO118" s="1" t="str">
        <f t="shared" si="51"/>
        <v/>
      </c>
    </row>
    <row r="119" spans="2:67" x14ac:dyDescent="0.25">
      <c r="B119" s="2">
        <v>114</v>
      </c>
      <c r="C119" s="2" t="str">
        <f>""&amp;INDEX(BasicTreemap!B$6:B$505,$B119,1)</f>
        <v/>
      </c>
      <c r="D119" s="2" t="str">
        <f>IF(AND(C119&lt;&gt;"",LEN(INDEX(BasicTreemap!C$6:C$505,$B119,1))=0),"-",""&amp;INDEX(BasicTreemap!C$6:C$505,$B119,1))</f>
        <v/>
      </c>
      <c r="E119" s="2">
        <f>IF(INDEX(BasicTreemap!D$6:D$505,$B119,1)="",1,INDEX(BasicTreemap!D$6:D$505,$B119,1))</f>
        <v>1</v>
      </c>
      <c r="F119" s="2" t="str">
        <f>IF(C119="","",IFERROR(MATCH(C119,$C$6:C119,0)+MATCH(D119,$D$6:D119,0)/1000 +B119/100000,""))</f>
        <v/>
      </c>
      <c r="G119" s="2" t="str">
        <f t="shared" si="52"/>
        <v/>
      </c>
      <c r="H119" s="2" t="str">
        <f t="shared" si="53"/>
        <v/>
      </c>
      <c r="I119" s="2" t="str">
        <f t="shared" si="54"/>
        <v/>
      </c>
      <c r="J119" s="2" t="str">
        <f t="shared" si="55"/>
        <v/>
      </c>
      <c r="K119" s="2" t="str">
        <f t="shared" si="56"/>
        <v/>
      </c>
      <c r="L119" s="2" t="str">
        <f t="shared" si="57"/>
        <v/>
      </c>
      <c r="M119" s="2" t="str">
        <f>IF(L119="","",IF(ISNUMBER(MATCH(L119,$L$5:L118,0)),MATCH(L119,$L$5:L118,0)-1,""))</f>
        <v/>
      </c>
      <c r="N119" s="2" t="str">
        <f t="shared" si="58"/>
        <v/>
      </c>
      <c r="O119" s="2" t="str">
        <f t="shared" si="59"/>
        <v/>
      </c>
      <c r="Q119" s="2" t="str">
        <f t="shared" si="60"/>
        <v/>
      </c>
      <c r="R119" s="2" t="str">
        <f t="shared" si="61"/>
        <v/>
      </c>
      <c r="S119" s="2" t="str">
        <f t="shared" si="62"/>
        <v/>
      </c>
      <c r="T119" s="45"/>
      <c r="U119" s="2"/>
      <c r="V119" s="2"/>
      <c r="W119" s="2" t="str">
        <f t="shared" si="63"/>
        <v/>
      </c>
      <c r="X119" s="2" t="str">
        <f t="shared" si="64"/>
        <v/>
      </c>
      <c r="Y119" s="2" t="str">
        <f t="shared" si="65"/>
        <v/>
      </c>
      <c r="Z119" s="2" t="str">
        <f t="shared" si="66"/>
        <v/>
      </c>
      <c r="AC119" s="1" t="str">
        <f>""&amp;INDEX(AdvancedTreemap!$B$7:$B$506,$B119,1)</f>
        <v/>
      </c>
      <c r="AD119" s="1" t="str">
        <f>IF(AD$4="","",IF(AND(LEN(INDEX(AdvancedTreemap!$C$7:$F$506,$B119,AD$4))=0,INDEX($AD$3:$AG$3,1,AD$4)&gt;0),"-",""&amp;INDEX(AdvancedTreemap!$C$7:$F$506,$B119,AD$4)))</f>
        <v>-</v>
      </c>
      <c r="AE119" s="1" t="str">
        <f>IF(AE$4="","",IF(AND(LEN(INDEX(AdvancedTreemap!$C$7:$F$506,$B119,AE$4))=0,INDEX($AD$3:$AG$3,1,AE$4)&gt;0),"-",""&amp;INDEX(AdvancedTreemap!$C$7:$F$506,$B119,AE$4)))</f>
        <v>-</v>
      </c>
      <c r="AF119" s="1" t="str">
        <f>IF(AF$4="","",IF(AND(LEN(INDEX(AdvancedTreemap!$C$7:$F$506,$B119,AF$4))=0,INDEX($AD$3:$AG$3,1,AF$4)&gt;0),"-",""&amp;INDEX(AdvancedTreemap!$C$7:$F$506,$B119,AF$4)))</f>
        <v/>
      </c>
      <c r="AG119" s="1" t="str">
        <f>IF(AG$4="","",IF(AND(LEN(INDEX(AdvancedTreemap!$C$7:$F$506,$B119,AG$4))=0,INDEX($AD$3:$AG$3,1,AG$4)&gt;0),"-",""&amp;INDEX(AdvancedTreemap!$C$7:$F$506,$B119,AG$4)))</f>
        <v/>
      </c>
      <c r="AH119" s="1">
        <f>IF(INDEX(AdvancedTreemap!G$7:G$506,$B119,1)="",1,INDEX(AdvancedTreemap!G$7:G$506,$B119,1))</f>
        <v>1</v>
      </c>
      <c r="AI119" s="2" t="str">
        <f>IF(AC119="","",IFERROR(MATCH(AC119,$AC$6:AC119,0)+MATCH(AD119,$AD$6:AD119,0)/1000 +MATCH(AE119,$AE$6:AE119,0)/1000000+MATCH(AF119,$AF$6:AF119,0)/100000000+MATCH(AG119,$AG$6:AG119,0)/100000000+B119/100000000000,""))</f>
        <v/>
      </c>
      <c r="AJ119" s="2" t="str">
        <f t="shared" si="67"/>
        <v/>
      </c>
      <c r="AK119" s="2" t="str">
        <f t="shared" si="68"/>
        <v/>
      </c>
      <c r="AL119" s="2" t="str">
        <f t="shared" si="69"/>
        <v/>
      </c>
      <c r="AM119" s="2" t="str">
        <f t="shared" si="70"/>
        <v/>
      </c>
      <c r="AN119" s="2" t="str">
        <f t="shared" si="71"/>
        <v/>
      </c>
      <c r="AO119" s="2" t="str">
        <f t="shared" si="72"/>
        <v/>
      </c>
      <c r="AP119" s="2" t="str">
        <f t="shared" si="73"/>
        <v/>
      </c>
      <c r="AQ119" s="2" t="str">
        <f t="shared" si="74"/>
        <v/>
      </c>
      <c r="AR119" s="2" t="str">
        <f t="shared" si="86"/>
        <v/>
      </c>
      <c r="AS119" s="2" t="str">
        <f>IF(AR119="","",IF(ISNUMBER(MATCH(AR119,$AR$5:AR118,0)),MATCH(AR119,$AR$5:AR118,0)-1,""))</f>
        <v/>
      </c>
      <c r="AT119" s="2" t="str">
        <f t="shared" si="87"/>
        <v/>
      </c>
      <c r="AU119" s="2" t="str">
        <f t="shared" si="77"/>
        <v/>
      </c>
      <c r="AW119" s="2" t="str">
        <f t="shared" si="78"/>
        <v/>
      </c>
      <c r="AX119" s="2" t="str">
        <f>TRIM(SUBSTITUTE(IF(AW119="","",IF(AdvancedTreemap!$G$5="Show",BC119&amp;"; ","")&amp;AY119&amp;"; "&amp;AZ119 &amp;"; "&amp;BA119&amp;"; "&amp;BB119),"; ;",""))</f>
        <v/>
      </c>
      <c r="AY119" s="2" t="str">
        <f t="shared" si="79"/>
        <v/>
      </c>
      <c r="AZ119" s="2" t="str">
        <f t="shared" si="80"/>
        <v/>
      </c>
      <c r="BA119" s="2" t="str">
        <f t="shared" si="81"/>
        <v/>
      </c>
      <c r="BB119" s="2" t="str">
        <f t="shared" si="82"/>
        <v/>
      </c>
      <c r="BC119" s="2" t="str">
        <f t="shared" si="83"/>
        <v/>
      </c>
      <c r="BD119" s="45"/>
      <c r="BF119" s="44" t="str">
        <f t="shared" si="84"/>
        <v/>
      </c>
      <c r="BG119" s="44" t="str">
        <f t="shared" si="85"/>
        <v/>
      </c>
      <c r="BH119" s="44" t="str">
        <f t="shared" si="44"/>
        <v/>
      </c>
      <c r="BI119" s="44" t="str">
        <f t="shared" si="45"/>
        <v/>
      </c>
      <c r="BJ119" s="44" t="str">
        <f t="shared" si="46"/>
        <v/>
      </c>
      <c r="BK119" s="44" t="str">
        <f t="shared" si="47"/>
        <v/>
      </c>
      <c r="BL119" s="44" t="str">
        <f t="shared" si="48"/>
        <v/>
      </c>
      <c r="BM119" s="44" t="str">
        <f t="shared" si="49"/>
        <v/>
      </c>
      <c r="BN119" s="44" t="str">
        <f t="shared" si="50"/>
        <v/>
      </c>
      <c r="BO119" s="1" t="str">
        <f t="shared" si="51"/>
        <v/>
      </c>
    </row>
    <row r="120" spans="2:67" x14ac:dyDescent="0.25">
      <c r="B120" s="2">
        <v>115</v>
      </c>
      <c r="C120" s="2" t="str">
        <f>""&amp;INDEX(BasicTreemap!B$6:B$505,$B120,1)</f>
        <v/>
      </c>
      <c r="D120" s="2" t="str">
        <f>IF(AND(C120&lt;&gt;"",LEN(INDEX(BasicTreemap!C$6:C$505,$B120,1))=0),"-",""&amp;INDEX(BasicTreemap!C$6:C$505,$B120,1))</f>
        <v/>
      </c>
      <c r="E120" s="2">
        <f>IF(INDEX(BasicTreemap!D$6:D$505,$B120,1)="",1,INDEX(BasicTreemap!D$6:D$505,$B120,1))</f>
        <v>1</v>
      </c>
      <c r="F120" s="2" t="str">
        <f>IF(C120="","",IFERROR(MATCH(C120,$C$6:C120,0)+MATCH(D120,$D$6:D120,0)/1000 +B120/100000,""))</f>
        <v/>
      </c>
      <c r="G120" s="2" t="str">
        <f t="shared" si="52"/>
        <v/>
      </c>
      <c r="H120" s="2" t="str">
        <f t="shared" si="53"/>
        <v/>
      </c>
      <c r="I120" s="2" t="str">
        <f t="shared" si="54"/>
        <v/>
      </c>
      <c r="J120" s="2" t="str">
        <f t="shared" si="55"/>
        <v/>
      </c>
      <c r="K120" s="2" t="str">
        <f t="shared" si="56"/>
        <v/>
      </c>
      <c r="L120" s="2" t="str">
        <f t="shared" si="57"/>
        <v/>
      </c>
      <c r="M120" s="2" t="str">
        <f>IF(L120="","",IF(ISNUMBER(MATCH(L120,$L$5:L119,0)),MATCH(L120,$L$5:L119,0)-1,""))</f>
        <v/>
      </c>
      <c r="N120" s="2" t="str">
        <f t="shared" si="58"/>
        <v/>
      </c>
      <c r="O120" s="2" t="str">
        <f t="shared" si="59"/>
        <v/>
      </c>
      <c r="Q120" s="2" t="str">
        <f t="shared" si="60"/>
        <v/>
      </c>
      <c r="R120" s="2" t="str">
        <f t="shared" si="61"/>
        <v/>
      </c>
      <c r="S120" s="2" t="str">
        <f t="shared" si="62"/>
        <v/>
      </c>
      <c r="T120" s="45"/>
      <c r="U120" s="2"/>
      <c r="V120" s="2"/>
      <c r="W120" s="2" t="str">
        <f t="shared" si="63"/>
        <v/>
      </c>
      <c r="X120" s="2" t="str">
        <f t="shared" si="64"/>
        <v/>
      </c>
      <c r="Y120" s="2" t="str">
        <f t="shared" si="65"/>
        <v/>
      </c>
      <c r="Z120" s="2" t="str">
        <f t="shared" si="66"/>
        <v/>
      </c>
      <c r="AC120" s="1" t="str">
        <f>""&amp;INDEX(AdvancedTreemap!$B$7:$B$506,$B120,1)</f>
        <v/>
      </c>
      <c r="AD120" s="1" t="str">
        <f>IF(AD$4="","",IF(AND(LEN(INDEX(AdvancedTreemap!$C$7:$F$506,$B120,AD$4))=0,INDEX($AD$3:$AG$3,1,AD$4)&gt;0),"-",""&amp;INDEX(AdvancedTreemap!$C$7:$F$506,$B120,AD$4)))</f>
        <v>-</v>
      </c>
      <c r="AE120" s="1" t="str">
        <f>IF(AE$4="","",IF(AND(LEN(INDEX(AdvancedTreemap!$C$7:$F$506,$B120,AE$4))=0,INDEX($AD$3:$AG$3,1,AE$4)&gt;0),"-",""&amp;INDEX(AdvancedTreemap!$C$7:$F$506,$B120,AE$4)))</f>
        <v>-</v>
      </c>
      <c r="AF120" s="1" t="str">
        <f>IF(AF$4="","",IF(AND(LEN(INDEX(AdvancedTreemap!$C$7:$F$506,$B120,AF$4))=0,INDEX($AD$3:$AG$3,1,AF$4)&gt;0),"-",""&amp;INDEX(AdvancedTreemap!$C$7:$F$506,$B120,AF$4)))</f>
        <v/>
      </c>
      <c r="AG120" s="1" t="str">
        <f>IF(AG$4="","",IF(AND(LEN(INDEX(AdvancedTreemap!$C$7:$F$506,$B120,AG$4))=0,INDEX($AD$3:$AG$3,1,AG$4)&gt;0),"-",""&amp;INDEX(AdvancedTreemap!$C$7:$F$506,$B120,AG$4)))</f>
        <v/>
      </c>
      <c r="AH120" s="1">
        <f>IF(INDEX(AdvancedTreemap!G$7:G$506,$B120,1)="",1,INDEX(AdvancedTreemap!G$7:G$506,$B120,1))</f>
        <v>1</v>
      </c>
      <c r="AI120" s="2" t="str">
        <f>IF(AC120="","",IFERROR(MATCH(AC120,$AC$6:AC120,0)+MATCH(AD120,$AD$6:AD120,0)/1000 +MATCH(AE120,$AE$6:AE120,0)/1000000+MATCH(AF120,$AF$6:AF120,0)/100000000+MATCH(AG120,$AG$6:AG120,0)/100000000+B120/100000000000,""))</f>
        <v/>
      </c>
      <c r="AJ120" s="2" t="str">
        <f t="shared" si="67"/>
        <v/>
      </c>
      <c r="AK120" s="2" t="str">
        <f t="shared" si="68"/>
        <v/>
      </c>
      <c r="AL120" s="2" t="str">
        <f t="shared" si="69"/>
        <v/>
      </c>
      <c r="AM120" s="2" t="str">
        <f t="shared" si="70"/>
        <v/>
      </c>
      <c r="AN120" s="2" t="str">
        <f t="shared" si="71"/>
        <v/>
      </c>
      <c r="AO120" s="2" t="str">
        <f t="shared" si="72"/>
        <v/>
      </c>
      <c r="AP120" s="2" t="str">
        <f t="shared" si="73"/>
        <v/>
      </c>
      <c r="AQ120" s="2" t="str">
        <f t="shared" si="74"/>
        <v/>
      </c>
      <c r="AR120" s="2" t="str">
        <f t="shared" ref="AR120:AR183" si="88">AL120&amp;AM120&amp;AN120&amp;AO120&amp;AP120</f>
        <v/>
      </c>
      <c r="AS120" s="2" t="str">
        <f>IF(AR120="","",IF(ISNUMBER(MATCH(AR120,$AR$5:AR119,0)),MATCH(AR120,$AR$5:AR119,0)-1,""))</f>
        <v/>
      </c>
      <c r="AT120" s="2" t="str">
        <f t="shared" ref="AT120:AT183" si="89">IF(AR120="","",IF(AS120="",B120,""))</f>
        <v/>
      </c>
      <c r="AU120" s="2" t="str">
        <f t="shared" si="77"/>
        <v/>
      </c>
      <c r="AW120" s="2" t="str">
        <f t="shared" si="78"/>
        <v/>
      </c>
      <c r="AX120" s="2" t="str">
        <f>TRIM(SUBSTITUTE(IF(AW120="","",IF(AdvancedTreemap!$G$5="Show",BC120&amp;"; ","")&amp;AY120&amp;"; "&amp;AZ120 &amp;"; "&amp;BA120&amp;"; "&amp;BB120),"; ;",""))</f>
        <v/>
      </c>
      <c r="AY120" s="2" t="str">
        <f t="shared" si="79"/>
        <v/>
      </c>
      <c r="AZ120" s="2" t="str">
        <f t="shared" si="80"/>
        <v/>
      </c>
      <c r="BA120" s="2" t="str">
        <f t="shared" si="81"/>
        <v/>
      </c>
      <c r="BB120" s="2" t="str">
        <f t="shared" si="82"/>
        <v/>
      </c>
      <c r="BC120" s="2" t="str">
        <f t="shared" si="83"/>
        <v/>
      </c>
      <c r="BD120" s="45"/>
      <c r="BF120" s="44" t="str">
        <f t="shared" si="84"/>
        <v/>
      </c>
      <c r="BG120" s="44" t="str">
        <f t="shared" si="85"/>
        <v/>
      </c>
      <c r="BH120" s="44" t="str">
        <f t="shared" si="44"/>
        <v/>
      </c>
      <c r="BI120" s="44" t="str">
        <f t="shared" si="45"/>
        <v/>
      </c>
      <c r="BJ120" s="44" t="str">
        <f t="shared" si="46"/>
        <v/>
      </c>
      <c r="BK120" s="44" t="str">
        <f t="shared" si="47"/>
        <v/>
      </c>
      <c r="BL120" s="44" t="str">
        <f t="shared" si="48"/>
        <v/>
      </c>
      <c r="BM120" s="44" t="str">
        <f t="shared" si="49"/>
        <v/>
      </c>
      <c r="BN120" s="44" t="str">
        <f t="shared" si="50"/>
        <v/>
      </c>
      <c r="BO120" s="1" t="str">
        <f t="shared" si="51"/>
        <v/>
      </c>
    </row>
    <row r="121" spans="2:67" x14ac:dyDescent="0.25">
      <c r="B121" s="2">
        <v>116</v>
      </c>
      <c r="C121" s="2" t="str">
        <f>""&amp;INDEX(BasicTreemap!B$6:B$505,$B121,1)</f>
        <v/>
      </c>
      <c r="D121" s="2" t="str">
        <f>IF(AND(C121&lt;&gt;"",LEN(INDEX(BasicTreemap!C$6:C$505,$B121,1))=0),"-",""&amp;INDEX(BasicTreemap!C$6:C$505,$B121,1))</f>
        <v/>
      </c>
      <c r="E121" s="2">
        <f>IF(INDEX(BasicTreemap!D$6:D$505,$B121,1)="",1,INDEX(BasicTreemap!D$6:D$505,$B121,1))</f>
        <v>1</v>
      </c>
      <c r="F121" s="2" t="str">
        <f>IF(C121="","",IFERROR(MATCH(C121,$C$6:C121,0)+MATCH(D121,$D$6:D121,0)/1000 +B121/100000,""))</f>
        <v/>
      </c>
      <c r="G121" s="2" t="str">
        <f t="shared" si="52"/>
        <v/>
      </c>
      <c r="H121" s="2" t="str">
        <f t="shared" si="53"/>
        <v/>
      </c>
      <c r="I121" s="2" t="str">
        <f t="shared" si="54"/>
        <v/>
      </c>
      <c r="J121" s="2" t="str">
        <f t="shared" si="55"/>
        <v/>
      </c>
      <c r="K121" s="2" t="str">
        <f t="shared" si="56"/>
        <v/>
      </c>
      <c r="L121" s="2" t="str">
        <f t="shared" si="57"/>
        <v/>
      </c>
      <c r="M121" s="2" t="str">
        <f>IF(L121="","",IF(ISNUMBER(MATCH(L121,$L$5:L120,0)),MATCH(L121,$L$5:L120,0)-1,""))</f>
        <v/>
      </c>
      <c r="N121" s="2" t="str">
        <f t="shared" si="58"/>
        <v/>
      </c>
      <c r="O121" s="2" t="str">
        <f t="shared" si="59"/>
        <v/>
      </c>
      <c r="Q121" s="2" t="str">
        <f t="shared" si="60"/>
        <v/>
      </c>
      <c r="R121" s="2" t="str">
        <f t="shared" si="61"/>
        <v/>
      </c>
      <c r="S121" s="2" t="str">
        <f t="shared" si="62"/>
        <v/>
      </c>
      <c r="T121" s="45"/>
      <c r="U121" s="2"/>
      <c r="V121" s="2"/>
      <c r="W121" s="2" t="str">
        <f t="shared" si="63"/>
        <v/>
      </c>
      <c r="X121" s="2" t="str">
        <f t="shared" si="64"/>
        <v/>
      </c>
      <c r="Y121" s="2" t="str">
        <f t="shared" si="65"/>
        <v/>
      </c>
      <c r="Z121" s="2" t="str">
        <f t="shared" si="66"/>
        <v/>
      </c>
      <c r="AC121" s="1" t="str">
        <f>""&amp;INDEX(AdvancedTreemap!$B$7:$B$506,$B121,1)</f>
        <v/>
      </c>
      <c r="AD121" s="1" t="str">
        <f>IF(AD$4="","",IF(AND(LEN(INDEX(AdvancedTreemap!$C$7:$F$506,$B121,AD$4))=0,INDEX($AD$3:$AG$3,1,AD$4)&gt;0),"-",""&amp;INDEX(AdvancedTreemap!$C$7:$F$506,$B121,AD$4)))</f>
        <v>-</v>
      </c>
      <c r="AE121" s="1" t="str">
        <f>IF(AE$4="","",IF(AND(LEN(INDEX(AdvancedTreemap!$C$7:$F$506,$B121,AE$4))=0,INDEX($AD$3:$AG$3,1,AE$4)&gt;0),"-",""&amp;INDEX(AdvancedTreemap!$C$7:$F$506,$B121,AE$4)))</f>
        <v>-</v>
      </c>
      <c r="AF121" s="1" t="str">
        <f>IF(AF$4="","",IF(AND(LEN(INDEX(AdvancedTreemap!$C$7:$F$506,$B121,AF$4))=0,INDEX($AD$3:$AG$3,1,AF$4)&gt;0),"-",""&amp;INDEX(AdvancedTreemap!$C$7:$F$506,$B121,AF$4)))</f>
        <v/>
      </c>
      <c r="AG121" s="1" t="str">
        <f>IF(AG$4="","",IF(AND(LEN(INDEX(AdvancedTreemap!$C$7:$F$506,$B121,AG$4))=0,INDEX($AD$3:$AG$3,1,AG$4)&gt;0),"-",""&amp;INDEX(AdvancedTreemap!$C$7:$F$506,$B121,AG$4)))</f>
        <v/>
      </c>
      <c r="AH121" s="1">
        <f>IF(INDEX(AdvancedTreemap!G$7:G$506,$B121,1)="",1,INDEX(AdvancedTreemap!G$7:G$506,$B121,1))</f>
        <v>1</v>
      </c>
      <c r="AI121" s="2" t="str">
        <f>IF(AC121="","",IFERROR(MATCH(AC121,$AC$6:AC121,0)+MATCH(AD121,$AD$6:AD121,0)/1000 +MATCH(AE121,$AE$6:AE121,0)/1000000+MATCH(AF121,$AF$6:AF121,0)/100000000+MATCH(AG121,$AG$6:AG121,0)/100000000+B121/100000000000,""))</f>
        <v/>
      </c>
      <c r="AJ121" s="2" t="str">
        <f t="shared" si="67"/>
        <v/>
      </c>
      <c r="AK121" s="2" t="str">
        <f t="shared" si="68"/>
        <v/>
      </c>
      <c r="AL121" s="2" t="str">
        <f t="shared" si="69"/>
        <v/>
      </c>
      <c r="AM121" s="2" t="str">
        <f t="shared" si="70"/>
        <v/>
      </c>
      <c r="AN121" s="2" t="str">
        <f t="shared" si="71"/>
        <v/>
      </c>
      <c r="AO121" s="2" t="str">
        <f t="shared" si="72"/>
        <v/>
      </c>
      <c r="AP121" s="2" t="str">
        <f t="shared" si="73"/>
        <v/>
      </c>
      <c r="AQ121" s="2" t="str">
        <f t="shared" si="74"/>
        <v/>
      </c>
      <c r="AR121" s="2" t="str">
        <f t="shared" si="88"/>
        <v/>
      </c>
      <c r="AS121" s="2" t="str">
        <f>IF(AR121="","",IF(ISNUMBER(MATCH(AR121,$AR$5:AR120,0)),MATCH(AR121,$AR$5:AR120,0)-1,""))</f>
        <v/>
      </c>
      <c r="AT121" s="2" t="str">
        <f t="shared" si="89"/>
        <v/>
      </c>
      <c r="AU121" s="2" t="str">
        <f t="shared" si="77"/>
        <v/>
      </c>
      <c r="AW121" s="2" t="str">
        <f t="shared" si="78"/>
        <v/>
      </c>
      <c r="AX121" s="2" t="str">
        <f>TRIM(SUBSTITUTE(IF(AW121="","",IF(AdvancedTreemap!$G$5="Show",BC121&amp;"; ","")&amp;AY121&amp;"; "&amp;AZ121 &amp;"; "&amp;BA121&amp;"; "&amp;BB121),"; ;",""))</f>
        <v/>
      </c>
      <c r="AY121" s="2" t="str">
        <f t="shared" si="79"/>
        <v/>
      </c>
      <c r="AZ121" s="2" t="str">
        <f t="shared" si="80"/>
        <v/>
      </c>
      <c r="BA121" s="2" t="str">
        <f t="shared" si="81"/>
        <v/>
      </c>
      <c r="BB121" s="2" t="str">
        <f t="shared" si="82"/>
        <v/>
      </c>
      <c r="BC121" s="2" t="str">
        <f t="shared" si="83"/>
        <v/>
      </c>
      <c r="BD121" s="45"/>
      <c r="BF121" s="44" t="str">
        <f t="shared" si="84"/>
        <v/>
      </c>
      <c r="BG121" s="44" t="str">
        <f t="shared" si="85"/>
        <v/>
      </c>
      <c r="BH121" s="44" t="str">
        <f t="shared" si="44"/>
        <v/>
      </c>
      <c r="BI121" s="44" t="str">
        <f t="shared" si="45"/>
        <v/>
      </c>
      <c r="BJ121" s="44" t="str">
        <f t="shared" si="46"/>
        <v/>
      </c>
      <c r="BK121" s="44" t="str">
        <f t="shared" si="47"/>
        <v/>
      </c>
      <c r="BL121" s="44" t="str">
        <f t="shared" si="48"/>
        <v/>
      </c>
      <c r="BM121" s="44" t="str">
        <f t="shared" si="49"/>
        <v/>
      </c>
      <c r="BN121" s="44" t="str">
        <f t="shared" si="50"/>
        <v/>
      </c>
      <c r="BO121" s="1" t="str">
        <f t="shared" si="51"/>
        <v/>
      </c>
    </row>
    <row r="122" spans="2:67" x14ac:dyDescent="0.25">
      <c r="B122" s="2">
        <v>117</v>
      </c>
      <c r="C122" s="2" t="str">
        <f>""&amp;INDEX(BasicTreemap!B$6:B$505,$B122,1)</f>
        <v/>
      </c>
      <c r="D122" s="2" t="str">
        <f>IF(AND(C122&lt;&gt;"",LEN(INDEX(BasicTreemap!C$6:C$505,$B122,1))=0),"-",""&amp;INDEX(BasicTreemap!C$6:C$505,$B122,1))</f>
        <v/>
      </c>
      <c r="E122" s="2">
        <f>IF(INDEX(BasicTreemap!D$6:D$505,$B122,1)="",1,INDEX(BasicTreemap!D$6:D$505,$B122,1))</f>
        <v>1</v>
      </c>
      <c r="F122" s="2" t="str">
        <f>IF(C122="","",IFERROR(MATCH(C122,$C$6:C122,0)+MATCH(D122,$D$6:D122,0)/1000 +B122/100000,""))</f>
        <v/>
      </c>
      <c r="G122" s="2" t="str">
        <f t="shared" si="52"/>
        <v/>
      </c>
      <c r="H122" s="2" t="str">
        <f t="shared" si="53"/>
        <v/>
      </c>
      <c r="I122" s="2" t="str">
        <f t="shared" si="54"/>
        <v/>
      </c>
      <c r="J122" s="2" t="str">
        <f t="shared" si="55"/>
        <v/>
      </c>
      <c r="K122" s="2" t="str">
        <f t="shared" si="56"/>
        <v/>
      </c>
      <c r="L122" s="2" t="str">
        <f t="shared" si="57"/>
        <v/>
      </c>
      <c r="M122" s="2" t="str">
        <f>IF(L122="","",IF(ISNUMBER(MATCH(L122,$L$5:L121,0)),MATCH(L122,$L$5:L121,0)-1,""))</f>
        <v/>
      </c>
      <c r="N122" s="2" t="str">
        <f t="shared" si="58"/>
        <v/>
      </c>
      <c r="O122" s="2" t="str">
        <f t="shared" si="59"/>
        <v/>
      </c>
      <c r="Q122" s="2" t="str">
        <f t="shared" si="60"/>
        <v/>
      </c>
      <c r="R122" s="2" t="str">
        <f t="shared" si="61"/>
        <v/>
      </c>
      <c r="S122" s="2" t="str">
        <f t="shared" si="62"/>
        <v/>
      </c>
      <c r="T122" s="45"/>
      <c r="U122" s="2"/>
      <c r="V122" s="2"/>
      <c r="W122" s="2" t="str">
        <f t="shared" si="63"/>
        <v/>
      </c>
      <c r="X122" s="2" t="str">
        <f t="shared" si="64"/>
        <v/>
      </c>
      <c r="Y122" s="2" t="str">
        <f t="shared" si="65"/>
        <v/>
      </c>
      <c r="Z122" s="2" t="str">
        <f t="shared" si="66"/>
        <v/>
      </c>
      <c r="AC122" s="1" t="str">
        <f>""&amp;INDEX(AdvancedTreemap!$B$7:$B$506,$B122,1)</f>
        <v/>
      </c>
      <c r="AD122" s="1" t="str">
        <f>IF(AD$4="","",IF(AND(LEN(INDEX(AdvancedTreemap!$C$7:$F$506,$B122,AD$4))=0,INDEX($AD$3:$AG$3,1,AD$4)&gt;0),"-",""&amp;INDEX(AdvancedTreemap!$C$7:$F$506,$B122,AD$4)))</f>
        <v>-</v>
      </c>
      <c r="AE122" s="1" t="str">
        <f>IF(AE$4="","",IF(AND(LEN(INDEX(AdvancedTreemap!$C$7:$F$506,$B122,AE$4))=0,INDEX($AD$3:$AG$3,1,AE$4)&gt;0),"-",""&amp;INDEX(AdvancedTreemap!$C$7:$F$506,$B122,AE$4)))</f>
        <v>-</v>
      </c>
      <c r="AF122" s="1" t="str">
        <f>IF(AF$4="","",IF(AND(LEN(INDEX(AdvancedTreemap!$C$7:$F$506,$B122,AF$4))=0,INDEX($AD$3:$AG$3,1,AF$4)&gt;0),"-",""&amp;INDEX(AdvancedTreemap!$C$7:$F$506,$B122,AF$4)))</f>
        <v/>
      </c>
      <c r="AG122" s="1" t="str">
        <f>IF(AG$4="","",IF(AND(LEN(INDEX(AdvancedTreemap!$C$7:$F$506,$B122,AG$4))=0,INDEX($AD$3:$AG$3,1,AG$4)&gt;0),"-",""&amp;INDEX(AdvancedTreemap!$C$7:$F$506,$B122,AG$4)))</f>
        <v/>
      </c>
      <c r="AH122" s="1">
        <f>IF(INDEX(AdvancedTreemap!G$7:G$506,$B122,1)="",1,INDEX(AdvancedTreemap!G$7:G$506,$B122,1))</f>
        <v>1</v>
      </c>
      <c r="AI122" s="2" t="str">
        <f>IF(AC122="","",IFERROR(MATCH(AC122,$AC$6:AC122,0)+MATCH(AD122,$AD$6:AD122,0)/1000 +MATCH(AE122,$AE$6:AE122,0)/1000000+MATCH(AF122,$AF$6:AF122,0)/100000000+MATCH(AG122,$AG$6:AG122,0)/100000000+B122/100000000000,""))</f>
        <v/>
      </c>
      <c r="AJ122" s="2" t="str">
        <f t="shared" si="67"/>
        <v/>
      </c>
      <c r="AK122" s="2" t="str">
        <f t="shared" si="68"/>
        <v/>
      </c>
      <c r="AL122" s="2" t="str">
        <f t="shared" si="69"/>
        <v/>
      </c>
      <c r="AM122" s="2" t="str">
        <f t="shared" si="70"/>
        <v/>
      </c>
      <c r="AN122" s="2" t="str">
        <f t="shared" si="71"/>
        <v/>
      </c>
      <c r="AO122" s="2" t="str">
        <f t="shared" si="72"/>
        <v/>
      </c>
      <c r="AP122" s="2" t="str">
        <f t="shared" si="73"/>
        <v/>
      </c>
      <c r="AQ122" s="2" t="str">
        <f t="shared" si="74"/>
        <v/>
      </c>
      <c r="AR122" s="2" t="str">
        <f t="shared" si="88"/>
        <v/>
      </c>
      <c r="AS122" s="2" t="str">
        <f>IF(AR122="","",IF(ISNUMBER(MATCH(AR122,$AR$5:AR121,0)),MATCH(AR122,$AR$5:AR121,0)-1,""))</f>
        <v/>
      </c>
      <c r="AT122" s="2" t="str">
        <f t="shared" si="89"/>
        <v/>
      </c>
      <c r="AU122" s="2" t="str">
        <f t="shared" si="77"/>
        <v/>
      </c>
      <c r="AW122" s="2" t="str">
        <f t="shared" si="78"/>
        <v/>
      </c>
      <c r="AX122" s="2" t="str">
        <f>TRIM(SUBSTITUTE(IF(AW122="","",IF(AdvancedTreemap!$G$5="Show",BC122&amp;"; ","")&amp;AY122&amp;"; "&amp;AZ122 &amp;"; "&amp;BA122&amp;"; "&amp;BB122),"; ;",""))</f>
        <v/>
      </c>
      <c r="AY122" s="2" t="str">
        <f t="shared" si="79"/>
        <v/>
      </c>
      <c r="AZ122" s="2" t="str">
        <f t="shared" si="80"/>
        <v/>
      </c>
      <c r="BA122" s="2" t="str">
        <f t="shared" si="81"/>
        <v/>
      </c>
      <c r="BB122" s="2" t="str">
        <f t="shared" si="82"/>
        <v/>
      </c>
      <c r="BC122" s="2" t="str">
        <f t="shared" si="83"/>
        <v/>
      </c>
      <c r="BD122" s="45"/>
      <c r="BF122" s="44" t="str">
        <f t="shared" si="84"/>
        <v/>
      </c>
      <c r="BG122" s="44" t="str">
        <f t="shared" si="85"/>
        <v/>
      </c>
      <c r="BH122" s="44" t="str">
        <f t="shared" si="44"/>
        <v/>
      </c>
      <c r="BI122" s="44" t="str">
        <f t="shared" si="45"/>
        <v/>
      </c>
      <c r="BJ122" s="44" t="str">
        <f t="shared" si="46"/>
        <v/>
      </c>
      <c r="BK122" s="44" t="str">
        <f t="shared" si="47"/>
        <v/>
      </c>
      <c r="BL122" s="44" t="str">
        <f t="shared" si="48"/>
        <v/>
      </c>
      <c r="BM122" s="44" t="str">
        <f t="shared" si="49"/>
        <v/>
      </c>
      <c r="BN122" s="44" t="str">
        <f t="shared" si="50"/>
        <v/>
      </c>
      <c r="BO122" s="1" t="str">
        <f t="shared" si="51"/>
        <v/>
      </c>
    </row>
    <row r="123" spans="2:67" x14ac:dyDescent="0.25">
      <c r="B123" s="2">
        <v>118</v>
      </c>
      <c r="C123" s="2" t="str">
        <f>""&amp;INDEX(BasicTreemap!B$6:B$505,$B123,1)</f>
        <v/>
      </c>
      <c r="D123" s="2" t="str">
        <f>IF(AND(C123&lt;&gt;"",LEN(INDEX(BasicTreemap!C$6:C$505,$B123,1))=0),"-",""&amp;INDEX(BasicTreemap!C$6:C$505,$B123,1))</f>
        <v/>
      </c>
      <c r="E123" s="2">
        <f>IF(INDEX(BasicTreemap!D$6:D$505,$B123,1)="",1,INDEX(BasicTreemap!D$6:D$505,$B123,1))</f>
        <v>1</v>
      </c>
      <c r="F123" s="2" t="str">
        <f>IF(C123="","",IFERROR(MATCH(C123,$C$6:C123,0)+MATCH(D123,$D$6:D123,0)/1000 +B123/100000,""))</f>
        <v/>
      </c>
      <c r="G123" s="2" t="str">
        <f t="shared" si="52"/>
        <v/>
      </c>
      <c r="H123" s="2" t="str">
        <f t="shared" si="53"/>
        <v/>
      </c>
      <c r="I123" s="2" t="str">
        <f t="shared" si="54"/>
        <v/>
      </c>
      <c r="J123" s="2" t="str">
        <f t="shared" si="55"/>
        <v/>
      </c>
      <c r="K123" s="2" t="str">
        <f t="shared" si="56"/>
        <v/>
      </c>
      <c r="L123" s="2" t="str">
        <f t="shared" si="57"/>
        <v/>
      </c>
      <c r="M123" s="2" t="str">
        <f>IF(L123="","",IF(ISNUMBER(MATCH(L123,$L$5:L122,0)),MATCH(L123,$L$5:L122,0)-1,""))</f>
        <v/>
      </c>
      <c r="N123" s="2" t="str">
        <f t="shared" si="58"/>
        <v/>
      </c>
      <c r="O123" s="2" t="str">
        <f t="shared" si="59"/>
        <v/>
      </c>
      <c r="Q123" s="2" t="str">
        <f t="shared" si="60"/>
        <v/>
      </c>
      <c r="R123" s="2" t="str">
        <f t="shared" si="61"/>
        <v/>
      </c>
      <c r="S123" s="2" t="str">
        <f t="shared" si="62"/>
        <v/>
      </c>
      <c r="T123" s="45"/>
      <c r="U123" s="2"/>
      <c r="V123" s="2"/>
      <c r="W123" s="2" t="str">
        <f t="shared" si="63"/>
        <v/>
      </c>
      <c r="X123" s="2" t="str">
        <f t="shared" si="64"/>
        <v/>
      </c>
      <c r="Y123" s="2" t="str">
        <f t="shared" si="65"/>
        <v/>
      </c>
      <c r="Z123" s="2" t="str">
        <f t="shared" si="66"/>
        <v/>
      </c>
      <c r="AC123" s="1" t="str">
        <f>""&amp;INDEX(AdvancedTreemap!$B$7:$B$506,$B123,1)</f>
        <v/>
      </c>
      <c r="AD123" s="1" t="str">
        <f>IF(AD$4="","",IF(AND(LEN(INDEX(AdvancedTreemap!$C$7:$F$506,$B123,AD$4))=0,INDEX($AD$3:$AG$3,1,AD$4)&gt;0),"-",""&amp;INDEX(AdvancedTreemap!$C$7:$F$506,$B123,AD$4)))</f>
        <v>-</v>
      </c>
      <c r="AE123" s="1" t="str">
        <f>IF(AE$4="","",IF(AND(LEN(INDEX(AdvancedTreemap!$C$7:$F$506,$B123,AE$4))=0,INDEX($AD$3:$AG$3,1,AE$4)&gt;0),"-",""&amp;INDEX(AdvancedTreemap!$C$7:$F$506,$B123,AE$4)))</f>
        <v>-</v>
      </c>
      <c r="AF123" s="1" t="str">
        <f>IF(AF$4="","",IF(AND(LEN(INDEX(AdvancedTreemap!$C$7:$F$506,$B123,AF$4))=0,INDEX($AD$3:$AG$3,1,AF$4)&gt;0),"-",""&amp;INDEX(AdvancedTreemap!$C$7:$F$506,$B123,AF$4)))</f>
        <v/>
      </c>
      <c r="AG123" s="1" t="str">
        <f>IF(AG$4="","",IF(AND(LEN(INDEX(AdvancedTreemap!$C$7:$F$506,$B123,AG$4))=0,INDEX($AD$3:$AG$3,1,AG$4)&gt;0),"-",""&amp;INDEX(AdvancedTreemap!$C$7:$F$506,$B123,AG$4)))</f>
        <v/>
      </c>
      <c r="AH123" s="1">
        <f>IF(INDEX(AdvancedTreemap!G$7:G$506,$B123,1)="",1,INDEX(AdvancedTreemap!G$7:G$506,$B123,1))</f>
        <v>1</v>
      </c>
      <c r="AI123" s="2" t="str">
        <f>IF(AC123="","",IFERROR(MATCH(AC123,$AC$6:AC123,0)+MATCH(AD123,$AD$6:AD123,0)/1000 +MATCH(AE123,$AE$6:AE123,0)/1000000+MATCH(AF123,$AF$6:AF123,0)/100000000+MATCH(AG123,$AG$6:AG123,0)/100000000+B123/100000000000,""))</f>
        <v/>
      </c>
      <c r="AJ123" s="2" t="str">
        <f t="shared" si="67"/>
        <v/>
      </c>
      <c r="AK123" s="2" t="str">
        <f t="shared" si="68"/>
        <v/>
      </c>
      <c r="AL123" s="2" t="str">
        <f t="shared" si="69"/>
        <v/>
      </c>
      <c r="AM123" s="2" t="str">
        <f t="shared" si="70"/>
        <v/>
      </c>
      <c r="AN123" s="2" t="str">
        <f t="shared" si="71"/>
        <v/>
      </c>
      <c r="AO123" s="2" t="str">
        <f t="shared" si="72"/>
        <v/>
      </c>
      <c r="AP123" s="2" t="str">
        <f t="shared" si="73"/>
        <v/>
      </c>
      <c r="AQ123" s="2" t="str">
        <f t="shared" si="74"/>
        <v/>
      </c>
      <c r="AR123" s="2" t="str">
        <f t="shared" si="88"/>
        <v/>
      </c>
      <c r="AS123" s="2" t="str">
        <f>IF(AR123="","",IF(ISNUMBER(MATCH(AR123,$AR$5:AR122,0)),MATCH(AR123,$AR$5:AR122,0)-1,""))</f>
        <v/>
      </c>
      <c r="AT123" s="2" t="str">
        <f t="shared" si="89"/>
        <v/>
      </c>
      <c r="AU123" s="2" t="str">
        <f t="shared" si="77"/>
        <v/>
      </c>
      <c r="AW123" s="2" t="str">
        <f t="shared" si="78"/>
        <v/>
      </c>
      <c r="AX123" s="2" t="str">
        <f>TRIM(SUBSTITUTE(IF(AW123="","",IF(AdvancedTreemap!$G$5="Show",BC123&amp;"; ","")&amp;AY123&amp;"; "&amp;AZ123 &amp;"; "&amp;BA123&amp;"; "&amp;BB123),"; ;",""))</f>
        <v/>
      </c>
      <c r="AY123" s="2" t="str">
        <f t="shared" si="79"/>
        <v/>
      </c>
      <c r="AZ123" s="2" t="str">
        <f t="shared" si="80"/>
        <v/>
      </c>
      <c r="BA123" s="2" t="str">
        <f t="shared" si="81"/>
        <v/>
      </c>
      <c r="BB123" s="2" t="str">
        <f t="shared" si="82"/>
        <v/>
      </c>
      <c r="BC123" s="2" t="str">
        <f t="shared" si="83"/>
        <v/>
      </c>
      <c r="BD123" s="45"/>
      <c r="BF123" s="44" t="str">
        <f t="shared" si="84"/>
        <v/>
      </c>
      <c r="BG123" s="44" t="str">
        <f t="shared" si="85"/>
        <v/>
      </c>
      <c r="BH123" s="44" t="str">
        <f t="shared" si="44"/>
        <v/>
      </c>
      <c r="BI123" s="44" t="str">
        <f t="shared" si="45"/>
        <v/>
      </c>
      <c r="BJ123" s="44" t="str">
        <f t="shared" si="46"/>
        <v/>
      </c>
      <c r="BK123" s="44" t="str">
        <f t="shared" si="47"/>
        <v/>
      </c>
      <c r="BL123" s="44" t="str">
        <f t="shared" si="48"/>
        <v/>
      </c>
      <c r="BM123" s="44" t="str">
        <f t="shared" si="49"/>
        <v/>
      </c>
      <c r="BN123" s="44" t="str">
        <f t="shared" si="50"/>
        <v/>
      </c>
      <c r="BO123" s="1" t="str">
        <f t="shared" si="51"/>
        <v/>
      </c>
    </row>
    <row r="124" spans="2:67" x14ac:dyDescent="0.25">
      <c r="B124" s="2">
        <v>119</v>
      </c>
      <c r="C124" s="2" t="str">
        <f>""&amp;INDEX(BasicTreemap!B$6:B$505,$B124,1)</f>
        <v/>
      </c>
      <c r="D124" s="2" t="str">
        <f>IF(AND(C124&lt;&gt;"",LEN(INDEX(BasicTreemap!C$6:C$505,$B124,1))=0),"-",""&amp;INDEX(BasicTreemap!C$6:C$505,$B124,1))</f>
        <v/>
      </c>
      <c r="E124" s="2">
        <f>IF(INDEX(BasicTreemap!D$6:D$505,$B124,1)="",1,INDEX(BasicTreemap!D$6:D$505,$B124,1))</f>
        <v>1</v>
      </c>
      <c r="F124" s="2" t="str">
        <f>IF(C124="","",IFERROR(MATCH(C124,$C$6:C124,0)+MATCH(D124,$D$6:D124,0)/1000 +B124/100000,""))</f>
        <v/>
      </c>
      <c r="G124" s="2" t="str">
        <f t="shared" si="52"/>
        <v/>
      </c>
      <c r="H124" s="2" t="str">
        <f t="shared" si="53"/>
        <v/>
      </c>
      <c r="I124" s="2" t="str">
        <f t="shared" si="54"/>
        <v/>
      </c>
      <c r="J124" s="2" t="str">
        <f t="shared" si="55"/>
        <v/>
      </c>
      <c r="K124" s="2" t="str">
        <f t="shared" si="56"/>
        <v/>
      </c>
      <c r="L124" s="2" t="str">
        <f t="shared" si="57"/>
        <v/>
      </c>
      <c r="M124" s="2" t="str">
        <f>IF(L124="","",IF(ISNUMBER(MATCH(L124,$L$5:L123,0)),MATCH(L124,$L$5:L123,0)-1,""))</f>
        <v/>
      </c>
      <c r="N124" s="2" t="str">
        <f t="shared" si="58"/>
        <v/>
      </c>
      <c r="O124" s="2" t="str">
        <f t="shared" si="59"/>
        <v/>
      </c>
      <c r="Q124" s="2" t="str">
        <f t="shared" si="60"/>
        <v/>
      </c>
      <c r="R124" s="2" t="str">
        <f t="shared" si="61"/>
        <v/>
      </c>
      <c r="S124" s="2" t="str">
        <f t="shared" si="62"/>
        <v/>
      </c>
      <c r="T124" s="45"/>
      <c r="U124" s="2"/>
      <c r="V124" s="2"/>
      <c r="W124" s="2" t="str">
        <f t="shared" si="63"/>
        <v/>
      </c>
      <c r="X124" s="2" t="str">
        <f t="shared" si="64"/>
        <v/>
      </c>
      <c r="Y124" s="2" t="str">
        <f t="shared" si="65"/>
        <v/>
      </c>
      <c r="Z124" s="2" t="str">
        <f t="shared" si="66"/>
        <v/>
      </c>
      <c r="AC124" s="1" t="str">
        <f>""&amp;INDEX(AdvancedTreemap!$B$7:$B$506,$B124,1)</f>
        <v/>
      </c>
      <c r="AD124" s="1" t="str">
        <f>IF(AD$4="","",IF(AND(LEN(INDEX(AdvancedTreemap!$C$7:$F$506,$B124,AD$4))=0,INDEX($AD$3:$AG$3,1,AD$4)&gt;0),"-",""&amp;INDEX(AdvancedTreemap!$C$7:$F$506,$B124,AD$4)))</f>
        <v>-</v>
      </c>
      <c r="AE124" s="1" t="str">
        <f>IF(AE$4="","",IF(AND(LEN(INDEX(AdvancedTreemap!$C$7:$F$506,$B124,AE$4))=0,INDEX($AD$3:$AG$3,1,AE$4)&gt;0),"-",""&amp;INDEX(AdvancedTreemap!$C$7:$F$506,$B124,AE$4)))</f>
        <v>-</v>
      </c>
      <c r="AF124" s="1" t="str">
        <f>IF(AF$4="","",IF(AND(LEN(INDEX(AdvancedTreemap!$C$7:$F$506,$B124,AF$4))=0,INDEX($AD$3:$AG$3,1,AF$4)&gt;0),"-",""&amp;INDEX(AdvancedTreemap!$C$7:$F$506,$B124,AF$4)))</f>
        <v/>
      </c>
      <c r="AG124" s="1" t="str">
        <f>IF(AG$4="","",IF(AND(LEN(INDEX(AdvancedTreemap!$C$7:$F$506,$B124,AG$4))=0,INDEX($AD$3:$AG$3,1,AG$4)&gt;0),"-",""&amp;INDEX(AdvancedTreemap!$C$7:$F$506,$B124,AG$4)))</f>
        <v/>
      </c>
      <c r="AH124" s="1">
        <f>IF(INDEX(AdvancedTreemap!G$7:G$506,$B124,1)="",1,INDEX(AdvancedTreemap!G$7:G$506,$B124,1))</f>
        <v>1</v>
      </c>
      <c r="AI124" s="2" t="str">
        <f>IF(AC124="","",IFERROR(MATCH(AC124,$AC$6:AC124,0)+MATCH(AD124,$AD$6:AD124,0)/1000 +MATCH(AE124,$AE$6:AE124,0)/1000000+MATCH(AF124,$AF$6:AF124,0)/100000000+MATCH(AG124,$AG$6:AG124,0)/100000000+B124/100000000000,""))</f>
        <v/>
      </c>
      <c r="AJ124" s="2" t="str">
        <f t="shared" si="67"/>
        <v/>
      </c>
      <c r="AK124" s="2" t="str">
        <f t="shared" si="68"/>
        <v/>
      </c>
      <c r="AL124" s="2" t="str">
        <f t="shared" si="69"/>
        <v/>
      </c>
      <c r="AM124" s="2" t="str">
        <f t="shared" si="70"/>
        <v/>
      </c>
      <c r="AN124" s="2" t="str">
        <f t="shared" si="71"/>
        <v/>
      </c>
      <c r="AO124" s="2" t="str">
        <f t="shared" si="72"/>
        <v/>
      </c>
      <c r="AP124" s="2" t="str">
        <f t="shared" si="73"/>
        <v/>
      </c>
      <c r="AQ124" s="2" t="str">
        <f t="shared" si="74"/>
        <v/>
      </c>
      <c r="AR124" s="2" t="str">
        <f t="shared" si="88"/>
        <v/>
      </c>
      <c r="AS124" s="2" t="str">
        <f>IF(AR124="","",IF(ISNUMBER(MATCH(AR124,$AR$5:AR123,0)),MATCH(AR124,$AR$5:AR123,0)-1,""))</f>
        <v/>
      </c>
      <c r="AT124" s="2" t="str">
        <f t="shared" si="89"/>
        <v/>
      </c>
      <c r="AU124" s="2" t="str">
        <f t="shared" si="77"/>
        <v/>
      </c>
      <c r="AW124" s="2" t="str">
        <f t="shared" si="78"/>
        <v/>
      </c>
      <c r="AX124" s="2" t="str">
        <f>TRIM(SUBSTITUTE(IF(AW124="","",IF(AdvancedTreemap!$G$5="Show",BC124&amp;"; ","")&amp;AY124&amp;"; "&amp;AZ124 &amp;"; "&amp;BA124&amp;"; "&amp;BB124),"; ;",""))</f>
        <v/>
      </c>
      <c r="AY124" s="2" t="str">
        <f t="shared" si="79"/>
        <v/>
      </c>
      <c r="AZ124" s="2" t="str">
        <f t="shared" si="80"/>
        <v/>
      </c>
      <c r="BA124" s="2" t="str">
        <f t="shared" si="81"/>
        <v/>
      </c>
      <c r="BB124" s="2" t="str">
        <f t="shared" si="82"/>
        <v/>
      </c>
      <c r="BC124" s="2" t="str">
        <f t="shared" si="83"/>
        <v/>
      </c>
      <c r="BD124" s="45"/>
      <c r="BF124" s="44" t="str">
        <f t="shared" si="84"/>
        <v/>
      </c>
      <c r="BG124" s="44" t="str">
        <f t="shared" si="85"/>
        <v/>
      </c>
      <c r="BH124" s="44" t="str">
        <f t="shared" si="44"/>
        <v/>
      </c>
      <c r="BI124" s="44" t="str">
        <f t="shared" si="45"/>
        <v/>
      </c>
      <c r="BJ124" s="44" t="str">
        <f t="shared" si="46"/>
        <v/>
      </c>
      <c r="BK124" s="44" t="str">
        <f t="shared" si="47"/>
        <v/>
      </c>
      <c r="BL124" s="44" t="str">
        <f t="shared" si="48"/>
        <v/>
      </c>
      <c r="BM124" s="44" t="str">
        <f t="shared" si="49"/>
        <v/>
      </c>
      <c r="BN124" s="44" t="str">
        <f t="shared" si="50"/>
        <v/>
      </c>
      <c r="BO124" s="1" t="str">
        <f t="shared" si="51"/>
        <v/>
      </c>
    </row>
    <row r="125" spans="2:67" x14ac:dyDescent="0.25">
      <c r="B125" s="2">
        <v>120</v>
      </c>
      <c r="C125" s="2" t="str">
        <f>""&amp;INDEX(BasicTreemap!B$6:B$505,$B125,1)</f>
        <v/>
      </c>
      <c r="D125" s="2" t="str">
        <f>IF(AND(C125&lt;&gt;"",LEN(INDEX(BasicTreemap!C$6:C$505,$B125,1))=0),"-",""&amp;INDEX(BasicTreemap!C$6:C$505,$B125,1))</f>
        <v/>
      </c>
      <c r="E125" s="2">
        <f>IF(INDEX(BasicTreemap!D$6:D$505,$B125,1)="",1,INDEX(BasicTreemap!D$6:D$505,$B125,1))</f>
        <v>1</v>
      </c>
      <c r="F125" s="2" t="str">
        <f>IF(C125="","",IFERROR(MATCH(C125,$C$6:C125,0)+MATCH(D125,$D$6:D125,0)/1000 +B125/100000,""))</f>
        <v/>
      </c>
      <c r="G125" s="2" t="str">
        <f t="shared" si="52"/>
        <v/>
      </c>
      <c r="H125" s="2" t="str">
        <f t="shared" si="53"/>
        <v/>
      </c>
      <c r="I125" s="2" t="str">
        <f t="shared" si="54"/>
        <v/>
      </c>
      <c r="J125" s="2" t="str">
        <f t="shared" si="55"/>
        <v/>
      </c>
      <c r="K125" s="2" t="str">
        <f t="shared" si="56"/>
        <v/>
      </c>
      <c r="L125" s="2" t="str">
        <f t="shared" si="57"/>
        <v/>
      </c>
      <c r="M125" s="2" t="str">
        <f>IF(L125="","",IF(ISNUMBER(MATCH(L125,$L$5:L124,0)),MATCH(L125,$L$5:L124,0)-1,""))</f>
        <v/>
      </c>
      <c r="N125" s="2" t="str">
        <f t="shared" si="58"/>
        <v/>
      </c>
      <c r="O125" s="2" t="str">
        <f t="shared" si="59"/>
        <v/>
      </c>
      <c r="Q125" s="2" t="str">
        <f t="shared" si="60"/>
        <v/>
      </c>
      <c r="R125" s="2" t="str">
        <f t="shared" si="61"/>
        <v/>
      </c>
      <c r="S125" s="2" t="str">
        <f t="shared" si="62"/>
        <v/>
      </c>
      <c r="T125" s="45"/>
      <c r="U125" s="2"/>
      <c r="V125" s="2"/>
      <c r="W125" s="2" t="str">
        <f t="shared" si="63"/>
        <v/>
      </c>
      <c r="X125" s="2" t="str">
        <f t="shared" si="64"/>
        <v/>
      </c>
      <c r="Y125" s="2" t="str">
        <f t="shared" si="65"/>
        <v/>
      </c>
      <c r="Z125" s="2" t="str">
        <f t="shared" si="66"/>
        <v/>
      </c>
      <c r="AC125" s="1" t="str">
        <f>""&amp;INDEX(AdvancedTreemap!$B$7:$B$506,$B125,1)</f>
        <v/>
      </c>
      <c r="AD125" s="1" t="str">
        <f>IF(AD$4="","",IF(AND(LEN(INDEX(AdvancedTreemap!$C$7:$F$506,$B125,AD$4))=0,INDEX($AD$3:$AG$3,1,AD$4)&gt;0),"-",""&amp;INDEX(AdvancedTreemap!$C$7:$F$506,$B125,AD$4)))</f>
        <v>-</v>
      </c>
      <c r="AE125" s="1" t="str">
        <f>IF(AE$4="","",IF(AND(LEN(INDEX(AdvancedTreemap!$C$7:$F$506,$B125,AE$4))=0,INDEX($AD$3:$AG$3,1,AE$4)&gt;0),"-",""&amp;INDEX(AdvancedTreemap!$C$7:$F$506,$B125,AE$4)))</f>
        <v>-</v>
      </c>
      <c r="AF125" s="1" t="str">
        <f>IF(AF$4="","",IF(AND(LEN(INDEX(AdvancedTreemap!$C$7:$F$506,$B125,AF$4))=0,INDEX($AD$3:$AG$3,1,AF$4)&gt;0),"-",""&amp;INDEX(AdvancedTreemap!$C$7:$F$506,$B125,AF$4)))</f>
        <v/>
      </c>
      <c r="AG125" s="1" t="str">
        <f>IF(AG$4="","",IF(AND(LEN(INDEX(AdvancedTreemap!$C$7:$F$506,$B125,AG$4))=0,INDEX($AD$3:$AG$3,1,AG$4)&gt;0),"-",""&amp;INDEX(AdvancedTreemap!$C$7:$F$506,$B125,AG$4)))</f>
        <v/>
      </c>
      <c r="AH125" s="1">
        <f>IF(INDEX(AdvancedTreemap!G$7:G$506,$B125,1)="",1,INDEX(AdvancedTreemap!G$7:G$506,$B125,1))</f>
        <v>1</v>
      </c>
      <c r="AI125" s="2" t="str">
        <f>IF(AC125="","",IFERROR(MATCH(AC125,$AC$6:AC125,0)+MATCH(AD125,$AD$6:AD125,0)/1000 +MATCH(AE125,$AE$6:AE125,0)/1000000+MATCH(AF125,$AF$6:AF125,0)/100000000+MATCH(AG125,$AG$6:AG125,0)/100000000+B125/100000000000,""))</f>
        <v/>
      </c>
      <c r="AJ125" s="2" t="str">
        <f t="shared" si="67"/>
        <v/>
      </c>
      <c r="AK125" s="2" t="str">
        <f t="shared" si="68"/>
        <v/>
      </c>
      <c r="AL125" s="2" t="str">
        <f t="shared" si="69"/>
        <v/>
      </c>
      <c r="AM125" s="2" t="str">
        <f t="shared" si="70"/>
        <v/>
      </c>
      <c r="AN125" s="2" t="str">
        <f t="shared" si="71"/>
        <v/>
      </c>
      <c r="AO125" s="2" t="str">
        <f t="shared" si="72"/>
        <v/>
      </c>
      <c r="AP125" s="2" t="str">
        <f t="shared" si="73"/>
        <v/>
      </c>
      <c r="AQ125" s="2" t="str">
        <f t="shared" si="74"/>
        <v/>
      </c>
      <c r="AR125" s="2" t="str">
        <f t="shared" si="88"/>
        <v/>
      </c>
      <c r="AS125" s="2" t="str">
        <f>IF(AR125="","",IF(ISNUMBER(MATCH(AR125,$AR$5:AR124,0)),MATCH(AR125,$AR$5:AR124,0)-1,""))</f>
        <v/>
      </c>
      <c r="AT125" s="2" t="str">
        <f t="shared" si="89"/>
        <v/>
      </c>
      <c r="AU125" s="2" t="str">
        <f t="shared" si="77"/>
        <v/>
      </c>
      <c r="AW125" s="2" t="str">
        <f t="shared" si="78"/>
        <v/>
      </c>
      <c r="AX125" s="2" t="str">
        <f>TRIM(SUBSTITUTE(IF(AW125="","",IF(AdvancedTreemap!$G$5="Show",BC125&amp;"; ","")&amp;AY125&amp;"; "&amp;AZ125 &amp;"; "&amp;BA125&amp;"; "&amp;BB125),"; ;",""))</f>
        <v/>
      </c>
      <c r="AY125" s="2" t="str">
        <f t="shared" si="79"/>
        <v/>
      </c>
      <c r="AZ125" s="2" t="str">
        <f t="shared" si="80"/>
        <v/>
      </c>
      <c r="BA125" s="2" t="str">
        <f t="shared" si="81"/>
        <v/>
      </c>
      <c r="BB125" s="2" t="str">
        <f t="shared" si="82"/>
        <v/>
      </c>
      <c r="BC125" s="2" t="str">
        <f t="shared" si="83"/>
        <v/>
      </c>
      <c r="BD125" s="45"/>
      <c r="BF125" s="44" t="str">
        <f t="shared" si="84"/>
        <v/>
      </c>
      <c r="BG125" s="44" t="str">
        <f t="shared" si="85"/>
        <v/>
      </c>
      <c r="BH125" s="44" t="str">
        <f t="shared" si="44"/>
        <v/>
      </c>
      <c r="BI125" s="44" t="str">
        <f t="shared" si="45"/>
        <v/>
      </c>
      <c r="BJ125" s="44" t="str">
        <f t="shared" si="46"/>
        <v/>
      </c>
      <c r="BK125" s="44" t="str">
        <f t="shared" si="47"/>
        <v/>
      </c>
      <c r="BL125" s="44" t="str">
        <f t="shared" si="48"/>
        <v/>
      </c>
      <c r="BM125" s="44" t="str">
        <f t="shared" si="49"/>
        <v/>
      </c>
      <c r="BN125" s="44" t="str">
        <f t="shared" si="50"/>
        <v/>
      </c>
      <c r="BO125" s="1" t="str">
        <f t="shared" si="51"/>
        <v/>
      </c>
    </row>
    <row r="126" spans="2:67" x14ac:dyDescent="0.25">
      <c r="B126" s="2">
        <v>121</v>
      </c>
      <c r="C126" s="2" t="str">
        <f>""&amp;INDEX(BasicTreemap!B$6:B$505,$B126,1)</f>
        <v/>
      </c>
      <c r="D126" s="2" t="str">
        <f>IF(AND(C126&lt;&gt;"",LEN(INDEX(BasicTreemap!C$6:C$505,$B126,1))=0),"-",""&amp;INDEX(BasicTreemap!C$6:C$505,$B126,1))</f>
        <v/>
      </c>
      <c r="E126" s="2">
        <f>IF(INDEX(BasicTreemap!D$6:D$505,$B126,1)="",1,INDEX(BasicTreemap!D$6:D$505,$B126,1))</f>
        <v>1</v>
      </c>
      <c r="F126" s="2" t="str">
        <f>IF(C126="","",IFERROR(MATCH(C126,$C$6:C126,0)+MATCH(D126,$D$6:D126,0)/1000 +B126/100000,""))</f>
        <v/>
      </c>
      <c r="G126" s="2" t="str">
        <f t="shared" si="52"/>
        <v/>
      </c>
      <c r="H126" s="2" t="str">
        <f t="shared" si="53"/>
        <v/>
      </c>
      <c r="I126" s="2" t="str">
        <f t="shared" si="54"/>
        <v/>
      </c>
      <c r="J126" s="2" t="str">
        <f t="shared" si="55"/>
        <v/>
      </c>
      <c r="K126" s="2" t="str">
        <f t="shared" si="56"/>
        <v/>
      </c>
      <c r="L126" s="2" t="str">
        <f t="shared" si="57"/>
        <v/>
      </c>
      <c r="M126" s="2" t="str">
        <f>IF(L126="","",IF(ISNUMBER(MATCH(L126,$L$5:L125,0)),MATCH(L126,$L$5:L125,0)-1,""))</f>
        <v/>
      </c>
      <c r="N126" s="2" t="str">
        <f t="shared" si="58"/>
        <v/>
      </c>
      <c r="O126" s="2" t="str">
        <f t="shared" si="59"/>
        <v/>
      </c>
      <c r="Q126" s="2" t="str">
        <f t="shared" si="60"/>
        <v/>
      </c>
      <c r="R126" s="2" t="str">
        <f t="shared" si="61"/>
        <v/>
      </c>
      <c r="S126" s="2" t="str">
        <f t="shared" si="62"/>
        <v/>
      </c>
      <c r="T126" s="45"/>
      <c r="U126" s="2"/>
      <c r="V126" s="2"/>
      <c r="W126" s="2" t="str">
        <f t="shared" si="63"/>
        <v/>
      </c>
      <c r="X126" s="2" t="str">
        <f t="shared" si="64"/>
        <v/>
      </c>
      <c r="Y126" s="2" t="str">
        <f t="shared" si="65"/>
        <v/>
      </c>
      <c r="Z126" s="2" t="str">
        <f t="shared" si="66"/>
        <v/>
      </c>
      <c r="AC126" s="1" t="str">
        <f>""&amp;INDEX(AdvancedTreemap!$B$7:$B$506,$B126,1)</f>
        <v/>
      </c>
      <c r="AD126" s="1" t="str">
        <f>IF(AD$4="","",IF(AND(LEN(INDEX(AdvancedTreemap!$C$7:$F$506,$B126,AD$4))=0,INDEX($AD$3:$AG$3,1,AD$4)&gt;0),"-",""&amp;INDEX(AdvancedTreemap!$C$7:$F$506,$B126,AD$4)))</f>
        <v>-</v>
      </c>
      <c r="AE126" s="1" t="str">
        <f>IF(AE$4="","",IF(AND(LEN(INDEX(AdvancedTreemap!$C$7:$F$506,$B126,AE$4))=0,INDEX($AD$3:$AG$3,1,AE$4)&gt;0),"-",""&amp;INDEX(AdvancedTreemap!$C$7:$F$506,$B126,AE$4)))</f>
        <v>-</v>
      </c>
      <c r="AF126" s="1" t="str">
        <f>IF(AF$4="","",IF(AND(LEN(INDEX(AdvancedTreemap!$C$7:$F$506,$B126,AF$4))=0,INDEX($AD$3:$AG$3,1,AF$4)&gt;0),"-",""&amp;INDEX(AdvancedTreemap!$C$7:$F$506,$B126,AF$4)))</f>
        <v/>
      </c>
      <c r="AG126" s="1" t="str">
        <f>IF(AG$4="","",IF(AND(LEN(INDEX(AdvancedTreemap!$C$7:$F$506,$B126,AG$4))=0,INDEX($AD$3:$AG$3,1,AG$4)&gt;0),"-",""&amp;INDEX(AdvancedTreemap!$C$7:$F$506,$B126,AG$4)))</f>
        <v/>
      </c>
      <c r="AH126" s="1">
        <f>IF(INDEX(AdvancedTreemap!G$7:G$506,$B126,1)="",1,INDEX(AdvancedTreemap!G$7:G$506,$B126,1))</f>
        <v>1</v>
      </c>
      <c r="AI126" s="2" t="str">
        <f>IF(AC126="","",IFERROR(MATCH(AC126,$AC$6:AC126,0)+MATCH(AD126,$AD$6:AD126,0)/1000 +MATCH(AE126,$AE$6:AE126,0)/1000000+MATCH(AF126,$AF$6:AF126,0)/100000000+MATCH(AG126,$AG$6:AG126,0)/100000000+B126/100000000000,""))</f>
        <v/>
      </c>
      <c r="AJ126" s="2" t="str">
        <f t="shared" si="67"/>
        <v/>
      </c>
      <c r="AK126" s="2" t="str">
        <f t="shared" si="68"/>
        <v/>
      </c>
      <c r="AL126" s="2" t="str">
        <f t="shared" si="69"/>
        <v/>
      </c>
      <c r="AM126" s="2" t="str">
        <f t="shared" si="70"/>
        <v/>
      </c>
      <c r="AN126" s="2" t="str">
        <f t="shared" si="71"/>
        <v/>
      </c>
      <c r="AO126" s="2" t="str">
        <f t="shared" si="72"/>
        <v/>
      </c>
      <c r="AP126" s="2" t="str">
        <f t="shared" si="73"/>
        <v/>
      </c>
      <c r="AQ126" s="2" t="str">
        <f t="shared" si="74"/>
        <v/>
      </c>
      <c r="AR126" s="2" t="str">
        <f t="shared" si="88"/>
        <v/>
      </c>
      <c r="AS126" s="2" t="str">
        <f>IF(AR126="","",IF(ISNUMBER(MATCH(AR126,$AR$5:AR125,0)),MATCH(AR126,$AR$5:AR125,0)-1,""))</f>
        <v/>
      </c>
      <c r="AT126" s="2" t="str">
        <f t="shared" si="89"/>
        <v/>
      </c>
      <c r="AU126" s="2" t="str">
        <f t="shared" si="77"/>
        <v/>
      </c>
      <c r="AW126" s="2" t="str">
        <f t="shared" si="78"/>
        <v/>
      </c>
      <c r="AX126" s="2" t="str">
        <f>TRIM(SUBSTITUTE(IF(AW126="","",IF(AdvancedTreemap!$G$5="Show",BC126&amp;"; ","")&amp;AY126&amp;"; "&amp;AZ126 &amp;"; "&amp;BA126&amp;"; "&amp;BB126),"; ;",""))</f>
        <v/>
      </c>
      <c r="AY126" s="2" t="str">
        <f t="shared" si="79"/>
        <v/>
      </c>
      <c r="AZ126" s="2" t="str">
        <f t="shared" si="80"/>
        <v/>
      </c>
      <c r="BA126" s="2" t="str">
        <f t="shared" si="81"/>
        <v/>
      </c>
      <c r="BB126" s="2" t="str">
        <f t="shared" si="82"/>
        <v/>
      </c>
      <c r="BC126" s="2" t="str">
        <f t="shared" si="83"/>
        <v/>
      </c>
      <c r="BD126" s="45"/>
      <c r="BF126" s="44" t="str">
        <f t="shared" si="84"/>
        <v/>
      </c>
      <c r="BG126" s="44" t="str">
        <f t="shared" si="85"/>
        <v/>
      </c>
      <c r="BH126" s="44" t="str">
        <f t="shared" si="44"/>
        <v/>
      </c>
      <c r="BI126" s="44" t="str">
        <f t="shared" si="45"/>
        <v/>
      </c>
      <c r="BJ126" s="44" t="str">
        <f t="shared" si="46"/>
        <v/>
      </c>
      <c r="BK126" s="44" t="str">
        <f t="shared" si="47"/>
        <v/>
      </c>
      <c r="BL126" s="44" t="str">
        <f t="shared" si="48"/>
        <v/>
      </c>
      <c r="BM126" s="44" t="str">
        <f t="shared" si="49"/>
        <v/>
      </c>
      <c r="BN126" s="44" t="str">
        <f t="shared" si="50"/>
        <v/>
      </c>
      <c r="BO126" s="1" t="str">
        <f t="shared" si="51"/>
        <v/>
      </c>
    </row>
    <row r="127" spans="2:67" x14ac:dyDescent="0.25">
      <c r="B127" s="2">
        <v>122</v>
      </c>
      <c r="C127" s="2" t="str">
        <f>""&amp;INDEX(BasicTreemap!B$6:B$505,$B127,1)</f>
        <v/>
      </c>
      <c r="D127" s="2" t="str">
        <f>IF(AND(C127&lt;&gt;"",LEN(INDEX(BasicTreemap!C$6:C$505,$B127,1))=0),"-",""&amp;INDEX(BasicTreemap!C$6:C$505,$B127,1))</f>
        <v/>
      </c>
      <c r="E127" s="2">
        <f>IF(INDEX(BasicTreemap!D$6:D$505,$B127,1)="",1,INDEX(BasicTreemap!D$6:D$505,$B127,1))</f>
        <v>1</v>
      </c>
      <c r="F127" s="2" t="str">
        <f>IF(C127="","",IFERROR(MATCH(C127,$C$6:C127,0)+MATCH(D127,$D$6:D127,0)/1000 +B127/100000,""))</f>
        <v/>
      </c>
      <c r="G127" s="2" t="str">
        <f t="shared" si="52"/>
        <v/>
      </c>
      <c r="H127" s="2" t="str">
        <f t="shared" si="53"/>
        <v/>
      </c>
      <c r="I127" s="2" t="str">
        <f t="shared" si="54"/>
        <v/>
      </c>
      <c r="J127" s="2" t="str">
        <f t="shared" si="55"/>
        <v/>
      </c>
      <c r="K127" s="2" t="str">
        <f t="shared" si="56"/>
        <v/>
      </c>
      <c r="L127" s="2" t="str">
        <f t="shared" si="57"/>
        <v/>
      </c>
      <c r="M127" s="2" t="str">
        <f>IF(L127="","",IF(ISNUMBER(MATCH(L127,$L$5:L126,0)),MATCH(L127,$L$5:L126,0)-1,""))</f>
        <v/>
      </c>
      <c r="N127" s="2" t="str">
        <f t="shared" si="58"/>
        <v/>
      </c>
      <c r="O127" s="2" t="str">
        <f t="shared" si="59"/>
        <v/>
      </c>
      <c r="Q127" s="2" t="str">
        <f t="shared" si="60"/>
        <v/>
      </c>
      <c r="R127" s="2" t="str">
        <f t="shared" si="61"/>
        <v/>
      </c>
      <c r="S127" s="2" t="str">
        <f t="shared" si="62"/>
        <v/>
      </c>
      <c r="T127" s="45"/>
      <c r="U127" s="2"/>
      <c r="V127" s="2"/>
      <c r="W127" s="2" t="str">
        <f t="shared" si="63"/>
        <v/>
      </c>
      <c r="X127" s="2" t="str">
        <f t="shared" si="64"/>
        <v/>
      </c>
      <c r="Y127" s="2" t="str">
        <f t="shared" si="65"/>
        <v/>
      </c>
      <c r="Z127" s="2" t="str">
        <f t="shared" si="66"/>
        <v/>
      </c>
      <c r="AC127" s="1" t="str">
        <f>""&amp;INDEX(AdvancedTreemap!$B$7:$B$506,$B127,1)</f>
        <v/>
      </c>
      <c r="AD127" s="1" t="str">
        <f>IF(AD$4="","",IF(AND(LEN(INDEX(AdvancedTreemap!$C$7:$F$506,$B127,AD$4))=0,INDEX($AD$3:$AG$3,1,AD$4)&gt;0),"-",""&amp;INDEX(AdvancedTreemap!$C$7:$F$506,$B127,AD$4)))</f>
        <v>-</v>
      </c>
      <c r="AE127" s="1" t="str">
        <f>IF(AE$4="","",IF(AND(LEN(INDEX(AdvancedTreemap!$C$7:$F$506,$B127,AE$4))=0,INDEX($AD$3:$AG$3,1,AE$4)&gt;0),"-",""&amp;INDEX(AdvancedTreemap!$C$7:$F$506,$B127,AE$4)))</f>
        <v>-</v>
      </c>
      <c r="AF127" s="1" t="str">
        <f>IF(AF$4="","",IF(AND(LEN(INDEX(AdvancedTreemap!$C$7:$F$506,$B127,AF$4))=0,INDEX($AD$3:$AG$3,1,AF$4)&gt;0),"-",""&amp;INDEX(AdvancedTreemap!$C$7:$F$506,$B127,AF$4)))</f>
        <v/>
      </c>
      <c r="AG127" s="1" t="str">
        <f>IF(AG$4="","",IF(AND(LEN(INDEX(AdvancedTreemap!$C$7:$F$506,$B127,AG$4))=0,INDEX($AD$3:$AG$3,1,AG$4)&gt;0),"-",""&amp;INDEX(AdvancedTreemap!$C$7:$F$506,$B127,AG$4)))</f>
        <v/>
      </c>
      <c r="AH127" s="1">
        <f>IF(INDEX(AdvancedTreemap!G$7:G$506,$B127,1)="",1,INDEX(AdvancedTreemap!G$7:G$506,$B127,1))</f>
        <v>1</v>
      </c>
      <c r="AI127" s="2" t="str">
        <f>IF(AC127="","",IFERROR(MATCH(AC127,$AC$6:AC127,0)+MATCH(AD127,$AD$6:AD127,0)/1000 +MATCH(AE127,$AE$6:AE127,0)/1000000+MATCH(AF127,$AF$6:AF127,0)/100000000+MATCH(AG127,$AG$6:AG127,0)/100000000+B127/100000000000,""))</f>
        <v/>
      </c>
      <c r="AJ127" s="2" t="str">
        <f t="shared" si="67"/>
        <v/>
      </c>
      <c r="AK127" s="2" t="str">
        <f t="shared" si="68"/>
        <v/>
      </c>
      <c r="AL127" s="2" t="str">
        <f t="shared" si="69"/>
        <v/>
      </c>
      <c r="AM127" s="2" t="str">
        <f t="shared" si="70"/>
        <v/>
      </c>
      <c r="AN127" s="2" t="str">
        <f t="shared" si="71"/>
        <v/>
      </c>
      <c r="AO127" s="2" t="str">
        <f t="shared" si="72"/>
        <v/>
      </c>
      <c r="AP127" s="2" t="str">
        <f t="shared" si="73"/>
        <v/>
      </c>
      <c r="AQ127" s="2" t="str">
        <f t="shared" si="74"/>
        <v/>
      </c>
      <c r="AR127" s="2" t="str">
        <f t="shared" si="88"/>
        <v/>
      </c>
      <c r="AS127" s="2" t="str">
        <f>IF(AR127="","",IF(ISNUMBER(MATCH(AR127,$AR$5:AR126,0)),MATCH(AR127,$AR$5:AR126,0)-1,""))</f>
        <v/>
      </c>
      <c r="AT127" s="2" t="str">
        <f t="shared" si="89"/>
        <v/>
      </c>
      <c r="AU127" s="2" t="str">
        <f t="shared" si="77"/>
        <v/>
      </c>
      <c r="AW127" s="2" t="str">
        <f t="shared" si="78"/>
        <v/>
      </c>
      <c r="AX127" s="2" t="str">
        <f>TRIM(SUBSTITUTE(IF(AW127="","",IF(AdvancedTreemap!$G$5="Show",BC127&amp;"; ","")&amp;AY127&amp;"; "&amp;AZ127 &amp;"; "&amp;BA127&amp;"; "&amp;BB127),"; ;",""))</f>
        <v/>
      </c>
      <c r="AY127" s="2" t="str">
        <f t="shared" si="79"/>
        <v/>
      </c>
      <c r="AZ127" s="2" t="str">
        <f t="shared" si="80"/>
        <v/>
      </c>
      <c r="BA127" s="2" t="str">
        <f t="shared" si="81"/>
        <v/>
      </c>
      <c r="BB127" s="2" t="str">
        <f t="shared" si="82"/>
        <v/>
      </c>
      <c r="BC127" s="2" t="str">
        <f t="shared" si="83"/>
        <v/>
      </c>
      <c r="BD127" s="45"/>
      <c r="BF127" s="44" t="str">
        <f t="shared" si="84"/>
        <v/>
      </c>
      <c r="BG127" s="44" t="str">
        <f t="shared" si="85"/>
        <v/>
      </c>
      <c r="BH127" s="44" t="str">
        <f t="shared" si="44"/>
        <v/>
      </c>
      <c r="BI127" s="44" t="str">
        <f t="shared" si="45"/>
        <v/>
      </c>
      <c r="BJ127" s="44" t="str">
        <f t="shared" si="46"/>
        <v/>
      </c>
      <c r="BK127" s="44" t="str">
        <f t="shared" si="47"/>
        <v/>
      </c>
      <c r="BL127" s="44" t="str">
        <f t="shared" si="48"/>
        <v/>
      </c>
      <c r="BM127" s="44" t="str">
        <f t="shared" si="49"/>
        <v/>
      </c>
      <c r="BN127" s="44" t="str">
        <f t="shared" si="50"/>
        <v/>
      </c>
      <c r="BO127" s="1" t="str">
        <f t="shared" si="51"/>
        <v/>
      </c>
    </row>
    <row r="128" spans="2:67" x14ac:dyDescent="0.25">
      <c r="B128" s="2">
        <v>123</v>
      </c>
      <c r="C128" s="2" t="str">
        <f>""&amp;INDEX(BasicTreemap!B$6:B$505,$B128,1)</f>
        <v/>
      </c>
      <c r="D128" s="2" t="str">
        <f>IF(AND(C128&lt;&gt;"",LEN(INDEX(BasicTreemap!C$6:C$505,$B128,1))=0),"-",""&amp;INDEX(BasicTreemap!C$6:C$505,$B128,1))</f>
        <v/>
      </c>
      <c r="E128" s="2">
        <f>IF(INDEX(BasicTreemap!D$6:D$505,$B128,1)="",1,INDEX(BasicTreemap!D$6:D$505,$B128,1))</f>
        <v>1</v>
      </c>
      <c r="F128" s="2" t="str">
        <f>IF(C128="","",IFERROR(MATCH(C128,$C$6:C128,0)+MATCH(D128,$D$6:D128,0)/1000 +B128/100000,""))</f>
        <v/>
      </c>
      <c r="G128" s="2" t="str">
        <f t="shared" si="52"/>
        <v/>
      </c>
      <c r="H128" s="2" t="str">
        <f t="shared" si="53"/>
        <v/>
      </c>
      <c r="I128" s="2" t="str">
        <f t="shared" si="54"/>
        <v/>
      </c>
      <c r="J128" s="2" t="str">
        <f t="shared" si="55"/>
        <v/>
      </c>
      <c r="K128" s="2" t="str">
        <f t="shared" si="56"/>
        <v/>
      </c>
      <c r="L128" s="2" t="str">
        <f t="shared" si="57"/>
        <v/>
      </c>
      <c r="M128" s="2" t="str">
        <f>IF(L128="","",IF(ISNUMBER(MATCH(L128,$L$5:L127,0)),MATCH(L128,$L$5:L127,0)-1,""))</f>
        <v/>
      </c>
      <c r="N128" s="2" t="str">
        <f t="shared" si="58"/>
        <v/>
      </c>
      <c r="O128" s="2" t="str">
        <f t="shared" si="59"/>
        <v/>
      </c>
      <c r="Q128" s="2" t="str">
        <f t="shared" si="60"/>
        <v/>
      </c>
      <c r="R128" s="2" t="str">
        <f t="shared" si="61"/>
        <v/>
      </c>
      <c r="S128" s="2" t="str">
        <f t="shared" si="62"/>
        <v/>
      </c>
      <c r="T128" s="45"/>
      <c r="U128" s="2"/>
      <c r="V128" s="2"/>
      <c r="W128" s="2" t="str">
        <f t="shared" si="63"/>
        <v/>
      </c>
      <c r="X128" s="2" t="str">
        <f t="shared" si="64"/>
        <v/>
      </c>
      <c r="Y128" s="2" t="str">
        <f t="shared" si="65"/>
        <v/>
      </c>
      <c r="Z128" s="2" t="str">
        <f t="shared" si="66"/>
        <v/>
      </c>
      <c r="AC128" s="1" t="str">
        <f>""&amp;INDEX(AdvancedTreemap!$B$7:$B$506,$B128,1)</f>
        <v/>
      </c>
      <c r="AD128" s="1" t="str">
        <f>IF(AD$4="","",IF(AND(LEN(INDEX(AdvancedTreemap!$C$7:$F$506,$B128,AD$4))=0,INDEX($AD$3:$AG$3,1,AD$4)&gt;0),"-",""&amp;INDEX(AdvancedTreemap!$C$7:$F$506,$B128,AD$4)))</f>
        <v>-</v>
      </c>
      <c r="AE128" s="1" t="str">
        <f>IF(AE$4="","",IF(AND(LEN(INDEX(AdvancedTreemap!$C$7:$F$506,$B128,AE$4))=0,INDEX($AD$3:$AG$3,1,AE$4)&gt;0),"-",""&amp;INDEX(AdvancedTreemap!$C$7:$F$506,$B128,AE$4)))</f>
        <v>-</v>
      </c>
      <c r="AF128" s="1" t="str">
        <f>IF(AF$4="","",IF(AND(LEN(INDEX(AdvancedTreemap!$C$7:$F$506,$B128,AF$4))=0,INDEX($AD$3:$AG$3,1,AF$4)&gt;0),"-",""&amp;INDEX(AdvancedTreemap!$C$7:$F$506,$B128,AF$4)))</f>
        <v/>
      </c>
      <c r="AG128" s="1" t="str">
        <f>IF(AG$4="","",IF(AND(LEN(INDEX(AdvancedTreemap!$C$7:$F$506,$B128,AG$4))=0,INDEX($AD$3:$AG$3,1,AG$4)&gt;0),"-",""&amp;INDEX(AdvancedTreemap!$C$7:$F$506,$B128,AG$4)))</f>
        <v/>
      </c>
      <c r="AH128" s="1">
        <f>IF(INDEX(AdvancedTreemap!G$7:G$506,$B128,1)="",1,INDEX(AdvancedTreemap!G$7:G$506,$B128,1))</f>
        <v>1</v>
      </c>
      <c r="AI128" s="2" t="str">
        <f>IF(AC128="","",IFERROR(MATCH(AC128,$AC$6:AC128,0)+MATCH(AD128,$AD$6:AD128,0)/1000 +MATCH(AE128,$AE$6:AE128,0)/1000000+MATCH(AF128,$AF$6:AF128,0)/100000000+MATCH(AG128,$AG$6:AG128,0)/100000000+B128/100000000000,""))</f>
        <v/>
      </c>
      <c r="AJ128" s="2" t="str">
        <f t="shared" si="67"/>
        <v/>
      </c>
      <c r="AK128" s="2" t="str">
        <f t="shared" si="68"/>
        <v/>
      </c>
      <c r="AL128" s="2" t="str">
        <f t="shared" si="69"/>
        <v/>
      </c>
      <c r="AM128" s="2" t="str">
        <f t="shared" si="70"/>
        <v/>
      </c>
      <c r="AN128" s="2" t="str">
        <f t="shared" si="71"/>
        <v/>
      </c>
      <c r="AO128" s="2" t="str">
        <f t="shared" si="72"/>
        <v/>
      </c>
      <c r="AP128" s="2" t="str">
        <f t="shared" si="73"/>
        <v/>
      </c>
      <c r="AQ128" s="2" t="str">
        <f t="shared" si="74"/>
        <v/>
      </c>
      <c r="AR128" s="2" t="str">
        <f t="shared" si="88"/>
        <v/>
      </c>
      <c r="AS128" s="2" t="str">
        <f>IF(AR128="","",IF(ISNUMBER(MATCH(AR128,$AR$5:AR127,0)),MATCH(AR128,$AR$5:AR127,0)-1,""))</f>
        <v/>
      </c>
      <c r="AT128" s="2" t="str">
        <f t="shared" si="89"/>
        <v/>
      </c>
      <c r="AU128" s="2" t="str">
        <f t="shared" si="77"/>
        <v/>
      </c>
      <c r="AW128" s="2" t="str">
        <f t="shared" si="78"/>
        <v/>
      </c>
      <c r="AX128" s="2" t="str">
        <f>TRIM(SUBSTITUTE(IF(AW128="","",IF(AdvancedTreemap!$G$5="Show",BC128&amp;"; ","")&amp;AY128&amp;"; "&amp;AZ128 &amp;"; "&amp;BA128&amp;"; "&amp;BB128),"; ;",""))</f>
        <v/>
      </c>
      <c r="AY128" s="2" t="str">
        <f t="shared" si="79"/>
        <v/>
      </c>
      <c r="AZ128" s="2" t="str">
        <f t="shared" si="80"/>
        <v/>
      </c>
      <c r="BA128" s="2" t="str">
        <f t="shared" si="81"/>
        <v/>
      </c>
      <c r="BB128" s="2" t="str">
        <f t="shared" si="82"/>
        <v/>
      </c>
      <c r="BC128" s="2" t="str">
        <f t="shared" si="83"/>
        <v/>
      </c>
      <c r="BD128" s="45"/>
      <c r="BF128" s="44" t="str">
        <f t="shared" si="84"/>
        <v/>
      </c>
      <c r="BG128" s="44" t="str">
        <f t="shared" si="85"/>
        <v/>
      </c>
      <c r="BH128" s="44" t="str">
        <f t="shared" si="44"/>
        <v/>
      </c>
      <c r="BI128" s="44" t="str">
        <f t="shared" si="45"/>
        <v/>
      </c>
      <c r="BJ128" s="44" t="str">
        <f t="shared" si="46"/>
        <v/>
      </c>
      <c r="BK128" s="44" t="str">
        <f t="shared" si="47"/>
        <v/>
      </c>
      <c r="BL128" s="44" t="str">
        <f t="shared" si="48"/>
        <v/>
      </c>
      <c r="BM128" s="44" t="str">
        <f t="shared" si="49"/>
        <v/>
      </c>
      <c r="BN128" s="44" t="str">
        <f t="shared" si="50"/>
        <v/>
      </c>
      <c r="BO128" s="1" t="str">
        <f t="shared" si="51"/>
        <v/>
      </c>
    </row>
    <row r="129" spans="2:67" x14ac:dyDescent="0.25">
      <c r="B129" s="2">
        <v>124</v>
      </c>
      <c r="C129" s="2" t="str">
        <f>""&amp;INDEX(BasicTreemap!B$6:B$505,$B129,1)</f>
        <v/>
      </c>
      <c r="D129" s="2" t="str">
        <f>IF(AND(C129&lt;&gt;"",LEN(INDEX(BasicTreemap!C$6:C$505,$B129,1))=0),"-",""&amp;INDEX(BasicTreemap!C$6:C$505,$B129,1))</f>
        <v/>
      </c>
      <c r="E129" s="2">
        <f>IF(INDEX(BasicTreemap!D$6:D$505,$B129,1)="",1,INDEX(BasicTreemap!D$6:D$505,$B129,1))</f>
        <v>1</v>
      </c>
      <c r="F129" s="2" t="str">
        <f>IF(C129="","",IFERROR(MATCH(C129,$C$6:C129,0)+MATCH(D129,$D$6:D129,0)/1000 +B129/100000,""))</f>
        <v/>
      </c>
      <c r="G129" s="2" t="str">
        <f t="shared" si="52"/>
        <v/>
      </c>
      <c r="H129" s="2" t="str">
        <f t="shared" si="53"/>
        <v/>
      </c>
      <c r="I129" s="2" t="str">
        <f t="shared" si="54"/>
        <v/>
      </c>
      <c r="J129" s="2" t="str">
        <f t="shared" si="55"/>
        <v/>
      </c>
      <c r="K129" s="2" t="str">
        <f t="shared" si="56"/>
        <v/>
      </c>
      <c r="L129" s="2" t="str">
        <f t="shared" si="57"/>
        <v/>
      </c>
      <c r="M129" s="2" t="str">
        <f>IF(L129="","",IF(ISNUMBER(MATCH(L129,$L$5:L128,0)),MATCH(L129,$L$5:L128,0)-1,""))</f>
        <v/>
      </c>
      <c r="N129" s="2" t="str">
        <f t="shared" si="58"/>
        <v/>
      </c>
      <c r="O129" s="2" t="str">
        <f t="shared" si="59"/>
        <v/>
      </c>
      <c r="Q129" s="2" t="str">
        <f t="shared" si="60"/>
        <v/>
      </c>
      <c r="R129" s="2" t="str">
        <f t="shared" si="61"/>
        <v/>
      </c>
      <c r="S129" s="2" t="str">
        <f t="shared" si="62"/>
        <v/>
      </c>
      <c r="T129" s="45"/>
      <c r="U129" s="2"/>
      <c r="V129" s="2"/>
      <c r="W129" s="2" t="str">
        <f t="shared" si="63"/>
        <v/>
      </c>
      <c r="X129" s="2" t="str">
        <f t="shared" si="64"/>
        <v/>
      </c>
      <c r="Y129" s="2" t="str">
        <f t="shared" si="65"/>
        <v/>
      </c>
      <c r="Z129" s="2" t="str">
        <f t="shared" si="66"/>
        <v/>
      </c>
      <c r="AC129" s="1" t="str">
        <f>""&amp;INDEX(AdvancedTreemap!$B$7:$B$506,$B129,1)</f>
        <v/>
      </c>
      <c r="AD129" s="1" t="str">
        <f>IF(AD$4="","",IF(AND(LEN(INDEX(AdvancedTreemap!$C$7:$F$506,$B129,AD$4))=0,INDEX($AD$3:$AG$3,1,AD$4)&gt;0),"-",""&amp;INDEX(AdvancedTreemap!$C$7:$F$506,$B129,AD$4)))</f>
        <v>-</v>
      </c>
      <c r="AE129" s="1" t="str">
        <f>IF(AE$4="","",IF(AND(LEN(INDEX(AdvancedTreemap!$C$7:$F$506,$B129,AE$4))=0,INDEX($AD$3:$AG$3,1,AE$4)&gt;0),"-",""&amp;INDEX(AdvancedTreemap!$C$7:$F$506,$B129,AE$4)))</f>
        <v>-</v>
      </c>
      <c r="AF129" s="1" t="str">
        <f>IF(AF$4="","",IF(AND(LEN(INDEX(AdvancedTreemap!$C$7:$F$506,$B129,AF$4))=0,INDEX($AD$3:$AG$3,1,AF$4)&gt;0),"-",""&amp;INDEX(AdvancedTreemap!$C$7:$F$506,$B129,AF$4)))</f>
        <v/>
      </c>
      <c r="AG129" s="1" t="str">
        <f>IF(AG$4="","",IF(AND(LEN(INDEX(AdvancedTreemap!$C$7:$F$506,$B129,AG$4))=0,INDEX($AD$3:$AG$3,1,AG$4)&gt;0),"-",""&amp;INDEX(AdvancedTreemap!$C$7:$F$506,$B129,AG$4)))</f>
        <v/>
      </c>
      <c r="AH129" s="1">
        <f>IF(INDEX(AdvancedTreemap!G$7:G$506,$B129,1)="",1,INDEX(AdvancedTreemap!G$7:G$506,$B129,1))</f>
        <v>1</v>
      </c>
      <c r="AI129" s="2" t="str">
        <f>IF(AC129="","",IFERROR(MATCH(AC129,$AC$6:AC129,0)+MATCH(AD129,$AD$6:AD129,0)/1000 +MATCH(AE129,$AE$6:AE129,0)/1000000+MATCH(AF129,$AF$6:AF129,0)/100000000+MATCH(AG129,$AG$6:AG129,0)/100000000+B129/100000000000,""))</f>
        <v/>
      </c>
      <c r="AJ129" s="2" t="str">
        <f t="shared" si="67"/>
        <v/>
      </c>
      <c r="AK129" s="2" t="str">
        <f t="shared" si="68"/>
        <v/>
      </c>
      <c r="AL129" s="2" t="str">
        <f t="shared" si="69"/>
        <v/>
      </c>
      <c r="AM129" s="2" t="str">
        <f t="shared" si="70"/>
        <v/>
      </c>
      <c r="AN129" s="2" t="str">
        <f t="shared" si="71"/>
        <v/>
      </c>
      <c r="AO129" s="2" t="str">
        <f t="shared" si="72"/>
        <v/>
      </c>
      <c r="AP129" s="2" t="str">
        <f t="shared" si="73"/>
        <v/>
      </c>
      <c r="AQ129" s="2" t="str">
        <f t="shared" si="74"/>
        <v/>
      </c>
      <c r="AR129" s="2" t="str">
        <f t="shared" si="88"/>
        <v/>
      </c>
      <c r="AS129" s="2" t="str">
        <f>IF(AR129="","",IF(ISNUMBER(MATCH(AR129,$AR$5:AR128,0)),MATCH(AR129,$AR$5:AR128,0)-1,""))</f>
        <v/>
      </c>
      <c r="AT129" s="2" t="str">
        <f t="shared" si="89"/>
        <v/>
      </c>
      <c r="AU129" s="2" t="str">
        <f t="shared" si="77"/>
        <v/>
      </c>
      <c r="AW129" s="2" t="str">
        <f t="shared" si="78"/>
        <v/>
      </c>
      <c r="AX129" s="2" t="str">
        <f>TRIM(SUBSTITUTE(IF(AW129="","",IF(AdvancedTreemap!$G$5="Show",BC129&amp;"; ","")&amp;AY129&amp;"; "&amp;AZ129 &amp;"; "&amp;BA129&amp;"; "&amp;BB129),"; ;",""))</f>
        <v/>
      </c>
      <c r="AY129" s="2" t="str">
        <f t="shared" si="79"/>
        <v/>
      </c>
      <c r="AZ129" s="2" t="str">
        <f t="shared" si="80"/>
        <v/>
      </c>
      <c r="BA129" s="2" t="str">
        <f t="shared" si="81"/>
        <v/>
      </c>
      <c r="BB129" s="2" t="str">
        <f t="shared" si="82"/>
        <v/>
      </c>
      <c r="BC129" s="2" t="str">
        <f t="shared" si="83"/>
        <v/>
      </c>
      <c r="BD129" s="45"/>
      <c r="BF129" s="44" t="str">
        <f t="shared" si="84"/>
        <v/>
      </c>
      <c r="BG129" s="44" t="str">
        <f t="shared" si="85"/>
        <v/>
      </c>
      <c r="BH129" s="44" t="str">
        <f t="shared" si="44"/>
        <v/>
      </c>
      <c r="BI129" s="44" t="str">
        <f t="shared" si="45"/>
        <v/>
      </c>
      <c r="BJ129" s="44" t="str">
        <f t="shared" si="46"/>
        <v/>
      </c>
      <c r="BK129" s="44" t="str">
        <f t="shared" si="47"/>
        <v/>
      </c>
      <c r="BL129" s="44" t="str">
        <f t="shared" si="48"/>
        <v/>
      </c>
      <c r="BM129" s="44" t="str">
        <f t="shared" si="49"/>
        <v/>
      </c>
      <c r="BN129" s="44" t="str">
        <f t="shared" si="50"/>
        <v/>
      </c>
      <c r="BO129" s="1" t="str">
        <f t="shared" si="51"/>
        <v/>
      </c>
    </row>
    <row r="130" spans="2:67" x14ac:dyDescent="0.25">
      <c r="B130" s="2">
        <v>125</v>
      </c>
      <c r="C130" s="2" t="str">
        <f>""&amp;INDEX(BasicTreemap!B$6:B$505,$B130,1)</f>
        <v/>
      </c>
      <c r="D130" s="2" t="str">
        <f>IF(AND(C130&lt;&gt;"",LEN(INDEX(BasicTreemap!C$6:C$505,$B130,1))=0),"-",""&amp;INDEX(BasicTreemap!C$6:C$505,$B130,1))</f>
        <v/>
      </c>
      <c r="E130" s="2">
        <f>IF(INDEX(BasicTreemap!D$6:D$505,$B130,1)="",1,INDEX(BasicTreemap!D$6:D$505,$B130,1))</f>
        <v>1</v>
      </c>
      <c r="F130" s="2" t="str">
        <f>IF(C130="","",IFERROR(MATCH(C130,$C$6:C130,0)+MATCH(D130,$D$6:D130,0)/1000 +B130/100000,""))</f>
        <v/>
      </c>
      <c r="G130" s="2" t="str">
        <f t="shared" si="52"/>
        <v/>
      </c>
      <c r="H130" s="2" t="str">
        <f t="shared" si="53"/>
        <v/>
      </c>
      <c r="I130" s="2" t="str">
        <f t="shared" si="54"/>
        <v/>
      </c>
      <c r="J130" s="2" t="str">
        <f t="shared" si="55"/>
        <v/>
      </c>
      <c r="K130" s="2" t="str">
        <f t="shared" si="56"/>
        <v/>
      </c>
      <c r="L130" s="2" t="str">
        <f t="shared" si="57"/>
        <v/>
      </c>
      <c r="M130" s="2" t="str">
        <f>IF(L130="","",IF(ISNUMBER(MATCH(L130,$L$5:L129,0)),MATCH(L130,$L$5:L129,0)-1,""))</f>
        <v/>
      </c>
      <c r="N130" s="2" t="str">
        <f t="shared" si="58"/>
        <v/>
      </c>
      <c r="O130" s="2" t="str">
        <f t="shared" si="59"/>
        <v/>
      </c>
      <c r="Q130" s="2" t="str">
        <f t="shared" si="60"/>
        <v/>
      </c>
      <c r="R130" s="2" t="str">
        <f t="shared" si="61"/>
        <v/>
      </c>
      <c r="S130" s="2" t="str">
        <f t="shared" si="62"/>
        <v/>
      </c>
      <c r="T130" s="45"/>
      <c r="U130" s="2"/>
      <c r="V130" s="2"/>
      <c r="W130" s="2" t="str">
        <f t="shared" si="63"/>
        <v/>
      </c>
      <c r="X130" s="2" t="str">
        <f t="shared" si="64"/>
        <v/>
      </c>
      <c r="Y130" s="2" t="str">
        <f t="shared" si="65"/>
        <v/>
      </c>
      <c r="Z130" s="2" t="str">
        <f t="shared" si="66"/>
        <v/>
      </c>
      <c r="AC130" s="1" t="str">
        <f>""&amp;INDEX(AdvancedTreemap!$B$7:$B$506,$B130,1)</f>
        <v/>
      </c>
      <c r="AD130" s="1" t="str">
        <f>IF(AD$4="","",IF(AND(LEN(INDEX(AdvancedTreemap!$C$7:$F$506,$B130,AD$4))=0,INDEX($AD$3:$AG$3,1,AD$4)&gt;0),"-",""&amp;INDEX(AdvancedTreemap!$C$7:$F$506,$B130,AD$4)))</f>
        <v>-</v>
      </c>
      <c r="AE130" s="1" t="str">
        <f>IF(AE$4="","",IF(AND(LEN(INDEX(AdvancedTreemap!$C$7:$F$506,$B130,AE$4))=0,INDEX($AD$3:$AG$3,1,AE$4)&gt;0),"-",""&amp;INDEX(AdvancedTreemap!$C$7:$F$506,$B130,AE$4)))</f>
        <v>-</v>
      </c>
      <c r="AF130" s="1" t="str">
        <f>IF(AF$4="","",IF(AND(LEN(INDEX(AdvancedTreemap!$C$7:$F$506,$B130,AF$4))=0,INDEX($AD$3:$AG$3,1,AF$4)&gt;0),"-",""&amp;INDEX(AdvancedTreemap!$C$7:$F$506,$B130,AF$4)))</f>
        <v/>
      </c>
      <c r="AG130" s="1" t="str">
        <f>IF(AG$4="","",IF(AND(LEN(INDEX(AdvancedTreemap!$C$7:$F$506,$B130,AG$4))=0,INDEX($AD$3:$AG$3,1,AG$4)&gt;0),"-",""&amp;INDEX(AdvancedTreemap!$C$7:$F$506,$B130,AG$4)))</f>
        <v/>
      </c>
      <c r="AH130" s="1">
        <f>IF(INDEX(AdvancedTreemap!G$7:G$506,$B130,1)="",1,INDEX(AdvancedTreemap!G$7:G$506,$B130,1))</f>
        <v>1</v>
      </c>
      <c r="AI130" s="2" t="str">
        <f>IF(AC130="","",IFERROR(MATCH(AC130,$AC$6:AC130,0)+MATCH(AD130,$AD$6:AD130,0)/1000 +MATCH(AE130,$AE$6:AE130,0)/1000000+MATCH(AF130,$AF$6:AF130,0)/100000000+MATCH(AG130,$AG$6:AG130,0)/100000000+B130/100000000000,""))</f>
        <v/>
      </c>
      <c r="AJ130" s="2" t="str">
        <f t="shared" si="67"/>
        <v/>
      </c>
      <c r="AK130" s="2" t="str">
        <f t="shared" si="68"/>
        <v/>
      </c>
      <c r="AL130" s="2" t="str">
        <f t="shared" si="69"/>
        <v/>
      </c>
      <c r="AM130" s="2" t="str">
        <f t="shared" si="70"/>
        <v/>
      </c>
      <c r="AN130" s="2" t="str">
        <f t="shared" si="71"/>
        <v/>
      </c>
      <c r="AO130" s="2" t="str">
        <f t="shared" si="72"/>
        <v/>
      </c>
      <c r="AP130" s="2" t="str">
        <f t="shared" si="73"/>
        <v/>
      </c>
      <c r="AQ130" s="2" t="str">
        <f t="shared" si="74"/>
        <v/>
      </c>
      <c r="AR130" s="2" t="str">
        <f t="shared" si="88"/>
        <v/>
      </c>
      <c r="AS130" s="2" t="str">
        <f>IF(AR130="","",IF(ISNUMBER(MATCH(AR130,$AR$5:AR129,0)),MATCH(AR130,$AR$5:AR129,0)-1,""))</f>
        <v/>
      </c>
      <c r="AT130" s="2" t="str">
        <f t="shared" si="89"/>
        <v/>
      </c>
      <c r="AU130" s="2" t="str">
        <f t="shared" si="77"/>
        <v/>
      </c>
      <c r="AW130" s="2" t="str">
        <f t="shared" si="78"/>
        <v/>
      </c>
      <c r="AX130" s="2" t="str">
        <f>TRIM(SUBSTITUTE(IF(AW130="","",IF(AdvancedTreemap!$G$5="Show",BC130&amp;"; ","")&amp;AY130&amp;"; "&amp;AZ130 &amp;"; "&amp;BA130&amp;"; "&amp;BB130),"; ;",""))</f>
        <v/>
      </c>
      <c r="AY130" s="2" t="str">
        <f t="shared" si="79"/>
        <v/>
      </c>
      <c r="AZ130" s="2" t="str">
        <f t="shared" si="80"/>
        <v/>
      </c>
      <c r="BA130" s="2" t="str">
        <f t="shared" si="81"/>
        <v/>
      </c>
      <c r="BB130" s="2" t="str">
        <f t="shared" si="82"/>
        <v/>
      </c>
      <c r="BC130" s="2" t="str">
        <f t="shared" si="83"/>
        <v/>
      </c>
      <c r="BD130" s="45"/>
      <c r="BF130" s="44" t="str">
        <f t="shared" si="84"/>
        <v/>
      </c>
      <c r="BG130" s="44" t="str">
        <f t="shared" si="85"/>
        <v/>
      </c>
      <c r="BH130" s="44" t="str">
        <f t="shared" si="44"/>
        <v/>
      </c>
      <c r="BI130" s="44" t="str">
        <f t="shared" si="45"/>
        <v/>
      </c>
      <c r="BJ130" s="44" t="str">
        <f t="shared" si="46"/>
        <v/>
      </c>
      <c r="BK130" s="44" t="str">
        <f t="shared" si="47"/>
        <v/>
      </c>
      <c r="BL130" s="44" t="str">
        <f t="shared" si="48"/>
        <v/>
      </c>
      <c r="BM130" s="44" t="str">
        <f t="shared" si="49"/>
        <v/>
      </c>
      <c r="BN130" s="44" t="str">
        <f t="shared" si="50"/>
        <v/>
      </c>
      <c r="BO130" s="1" t="str">
        <f t="shared" si="51"/>
        <v/>
      </c>
    </row>
    <row r="131" spans="2:67" x14ac:dyDescent="0.25">
      <c r="B131" s="2">
        <v>126</v>
      </c>
      <c r="C131" s="2" t="str">
        <f>""&amp;INDEX(BasicTreemap!B$6:B$505,$B131,1)</f>
        <v/>
      </c>
      <c r="D131" s="2" t="str">
        <f>IF(AND(C131&lt;&gt;"",LEN(INDEX(BasicTreemap!C$6:C$505,$B131,1))=0),"-",""&amp;INDEX(BasicTreemap!C$6:C$505,$B131,1))</f>
        <v/>
      </c>
      <c r="E131" s="2">
        <f>IF(INDEX(BasicTreemap!D$6:D$505,$B131,1)="",1,INDEX(BasicTreemap!D$6:D$505,$B131,1))</f>
        <v>1</v>
      </c>
      <c r="F131" s="2" t="str">
        <f>IF(C131="","",IFERROR(MATCH(C131,$C$6:C131,0)+MATCH(D131,$D$6:D131,0)/1000 +B131/100000,""))</f>
        <v/>
      </c>
      <c r="G131" s="2" t="str">
        <f t="shared" si="52"/>
        <v/>
      </c>
      <c r="H131" s="2" t="str">
        <f t="shared" si="53"/>
        <v/>
      </c>
      <c r="I131" s="2" t="str">
        <f t="shared" si="54"/>
        <v/>
      </c>
      <c r="J131" s="2" t="str">
        <f t="shared" si="55"/>
        <v/>
      </c>
      <c r="K131" s="2" t="str">
        <f t="shared" si="56"/>
        <v/>
      </c>
      <c r="L131" s="2" t="str">
        <f t="shared" si="57"/>
        <v/>
      </c>
      <c r="M131" s="2" t="str">
        <f>IF(L131="","",IF(ISNUMBER(MATCH(L131,$L$5:L130,0)),MATCH(L131,$L$5:L130,0)-1,""))</f>
        <v/>
      </c>
      <c r="N131" s="2" t="str">
        <f t="shared" si="58"/>
        <v/>
      </c>
      <c r="O131" s="2" t="str">
        <f t="shared" si="59"/>
        <v/>
      </c>
      <c r="Q131" s="2" t="str">
        <f t="shared" si="60"/>
        <v/>
      </c>
      <c r="R131" s="2" t="str">
        <f t="shared" si="61"/>
        <v/>
      </c>
      <c r="S131" s="2" t="str">
        <f t="shared" si="62"/>
        <v/>
      </c>
      <c r="T131" s="45"/>
      <c r="U131" s="2"/>
      <c r="V131" s="2"/>
      <c r="W131" s="2" t="str">
        <f t="shared" si="63"/>
        <v/>
      </c>
      <c r="X131" s="2" t="str">
        <f t="shared" si="64"/>
        <v/>
      </c>
      <c r="Y131" s="2" t="str">
        <f t="shared" si="65"/>
        <v/>
      </c>
      <c r="Z131" s="2" t="str">
        <f t="shared" si="66"/>
        <v/>
      </c>
      <c r="AC131" s="1" t="str">
        <f>""&amp;INDEX(AdvancedTreemap!$B$7:$B$506,$B131,1)</f>
        <v/>
      </c>
      <c r="AD131" s="1" t="str">
        <f>IF(AD$4="","",IF(AND(LEN(INDEX(AdvancedTreemap!$C$7:$F$506,$B131,AD$4))=0,INDEX($AD$3:$AG$3,1,AD$4)&gt;0),"-",""&amp;INDEX(AdvancedTreemap!$C$7:$F$506,$B131,AD$4)))</f>
        <v>-</v>
      </c>
      <c r="AE131" s="1" t="str">
        <f>IF(AE$4="","",IF(AND(LEN(INDEX(AdvancedTreemap!$C$7:$F$506,$B131,AE$4))=0,INDEX($AD$3:$AG$3,1,AE$4)&gt;0),"-",""&amp;INDEX(AdvancedTreemap!$C$7:$F$506,$B131,AE$4)))</f>
        <v>-</v>
      </c>
      <c r="AF131" s="1" t="str">
        <f>IF(AF$4="","",IF(AND(LEN(INDEX(AdvancedTreemap!$C$7:$F$506,$B131,AF$4))=0,INDEX($AD$3:$AG$3,1,AF$4)&gt;0),"-",""&amp;INDEX(AdvancedTreemap!$C$7:$F$506,$B131,AF$4)))</f>
        <v/>
      </c>
      <c r="AG131" s="1" t="str">
        <f>IF(AG$4="","",IF(AND(LEN(INDEX(AdvancedTreemap!$C$7:$F$506,$B131,AG$4))=0,INDEX($AD$3:$AG$3,1,AG$4)&gt;0),"-",""&amp;INDEX(AdvancedTreemap!$C$7:$F$506,$B131,AG$4)))</f>
        <v/>
      </c>
      <c r="AH131" s="1">
        <f>IF(INDEX(AdvancedTreemap!G$7:G$506,$B131,1)="",1,INDEX(AdvancedTreemap!G$7:G$506,$B131,1))</f>
        <v>1</v>
      </c>
      <c r="AI131" s="2" t="str">
        <f>IF(AC131="","",IFERROR(MATCH(AC131,$AC$6:AC131,0)+MATCH(AD131,$AD$6:AD131,0)/1000 +MATCH(AE131,$AE$6:AE131,0)/1000000+MATCH(AF131,$AF$6:AF131,0)/100000000+MATCH(AG131,$AG$6:AG131,0)/100000000+B131/100000000000,""))</f>
        <v/>
      </c>
      <c r="AJ131" s="2" t="str">
        <f t="shared" si="67"/>
        <v/>
      </c>
      <c r="AK131" s="2" t="str">
        <f t="shared" si="68"/>
        <v/>
      </c>
      <c r="AL131" s="2" t="str">
        <f t="shared" si="69"/>
        <v/>
      </c>
      <c r="AM131" s="2" t="str">
        <f t="shared" si="70"/>
        <v/>
      </c>
      <c r="AN131" s="2" t="str">
        <f t="shared" si="71"/>
        <v/>
      </c>
      <c r="AO131" s="2" t="str">
        <f t="shared" si="72"/>
        <v/>
      </c>
      <c r="AP131" s="2" t="str">
        <f t="shared" si="73"/>
        <v/>
      </c>
      <c r="AQ131" s="2" t="str">
        <f t="shared" si="74"/>
        <v/>
      </c>
      <c r="AR131" s="2" t="str">
        <f t="shared" si="88"/>
        <v/>
      </c>
      <c r="AS131" s="2" t="str">
        <f>IF(AR131="","",IF(ISNUMBER(MATCH(AR131,$AR$5:AR130,0)),MATCH(AR131,$AR$5:AR130,0)-1,""))</f>
        <v/>
      </c>
      <c r="AT131" s="2" t="str">
        <f t="shared" si="89"/>
        <v/>
      </c>
      <c r="AU131" s="2" t="str">
        <f t="shared" si="77"/>
        <v/>
      </c>
      <c r="AW131" s="2" t="str">
        <f t="shared" si="78"/>
        <v/>
      </c>
      <c r="AX131" s="2" t="str">
        <f>TRIM(SUBSTITUTE(IF(AW131="","",IF(AdvancedTreemap!$G$5="Show",BC131&amp;"; ","")&amp;AY131&amp;"; "&amp;AZ131 &amp;"; "&amp;BA131&amp;"; "&amp;BB131),"; ;",""))</f>
        <v/>
      </c>
      <c r="AY131" s="2" t="str">
        <f t="shared" si="79"/>
        <v/>
      </c>
      <c r="AZ131" s="2" t="str">
        <f t="shared" si="80"/>
        <v/>
      </c>
      <c r="BA131" s="2" t="str">
        <f t="shared" si="81"/>
        <v/>
      </c>
      <c r="BB131" s="2" t="str">
        <f t="shared" si="82"/>
        <v/>
      </c>
      <c r="BC131" s="2" t="str">
        <f t="shared" si="83"/>
        <v/>
      </c>
      <c r="BD131" s="45"/>
      <c r="BF131" s="44" t="str">
        <f t="shared" si="84"/>
        <v/>
      </c>
      <c r="BG131" s="44" t="str">
        <f t="shared" si="85"/>
        <v/>
      </c>
      <c r="BH131" s="44" t="str">
        <f t="shared" si="44"/>
        <v/>
      </c>
      <c r="BI131" s="44" t="str">
        <f t="shared" si="45"/>
        <v/>
      </c>
      <c r="BJ131" s="44" t="str">
        <f t="shared" si="46"/>
        <v/>
      </c>
      <c r="BK131" s="44" t="str">
        <f t="shared" si="47"/>
        <v/>
      </c>
      <c r="BL131" s="44" t="str">
        <f t="shared" si="48"/>
        <v/>
      </c>
      <c r="BM131" s="44" t="str">
        <f t="shared" si="49"/>
        <v/>
      </c>
      <c r="BN131" s="44" t="str">
        <f t="shared" si="50"/>
        <v/>
      </c>
      <c r="BO131" s="1" t="str">
        <f t="shared" si="51"/>
        <v/>
      </c>
    </row>
    <row r="132" spans="2:67" x14ac:dyDescent="0.25">
      <c r="B132" s="2">
        <v>127</v>
      </c>
      <c r="C132" s="2" t="str">
        <f>""&amp;INDEX(BasicTreemap!B$6:B$505,$B132,1)</f>
        <v/>
      </c>
      <c r="D132" s="2" t="str">
        <f>IF(AND(C132&lt;&gt;"",LEN(INDEX(BasicTreemap!C$6:C$505,$B132,1))=0),"-",""&amp;INDEX(BasicTreemap!C$6:C$505,$B132,1))</f>
        <v/>
      </c>
      <c r="E132" s="2">
        <f>IF(INDEX(BasicTreemap!D$6:D$505,$B132,1)="",1,INDEX(BasicTreemap!D$6:D$505,$B132,1))</f>
        <v>1</v>
      </c>
      <c r="F132" s="2" t="str">
        <f>IF(C132="","",IFERROR(MATCH(C132,$C$6:C132,0)+MATCH(D132,$D$6:D132,0)/1000 +B132/100000,""))</f>
        <v/>
      </c>
      <c r="G132" s="2" t="str">
        <f t="shared" si="52"/>
        <v/>
      </c>
      <c r="H132" s="2" t="str">
        <f t="shared" si="53"/>
        <v/>
      </c>
      <c r="I132" s="2" t="str">
        <f t="shared" si="54"/>
        <v/>
      </c>
      <c r="J132" s="2" t="str">
        <f t="shared" si="55"/>
        <v/>
      </c>
      <c r="K132" s="2" t="str">
        <f t="shared" si="56"/>
        <v/>
      </c>
      <c r="L132" s="2" t="str">
        <f t="shared" si="57"/>
        <v/>
      </c>
      <c r="M132" s="2" t="str">
        <f>IF(L132="","",IF(ISNUMBER(MATCH(L132,$L$5:L131,0)),MATCH(L132,$L$5:L131,0)-1,""))</f>
        <v/>
      </c>
      <c r="N132" s="2" t="str">
        <f t="shared" si="58"/>
        <v/>
      </c>
      <c r="O132" s="2" t="str">
        <f t="shared" si="59"/>
        <v/>
      </c>
      <c r="Q132" s="2" t="str">
        <f t="shared" si="60"/>
        <v/>
      </c>
      <c r="R132" s="2" t="str">
        <f t="shared" si="61"/>
        <v/>
      </c>
      <c r="S132" s="2" t="str">
        <f t="shared" si="62"/>
        <v/>
      </c>
      <c r="T132" s="45"/>
      <c r="U132" s="2"/>
      <c r="V132" s="2"/>
      <c r="W132" s="2" t="str">
        <f t="shared" si="63"/>
        <v/>
      </c>
      <c r="X132" s="2" t="str">
        <f t="shared" si="64"/>
        <v/>
      </c>
      <c r="Y132" s="2" t="str">
        <f t="shared" si="65"/>
        <v/>
      </c>
      <c r="Z132" s="2" t="str">
        <f t="shared" si="66"/>
        <v/>
      </c>
      <c r="AC132" s="1" t="str">
        <f>""&amp;INDEX(AdvancedTreemap!$B$7:$B$506,$B132,1)</f>
        <v/>
      </c>
      <c r="AD132" s="1" t="str">
        <f>IF(AD$4="","",IF(AND(LEN(INDEX(AdvancedTreemap!$C$7:$F$506,$B132,AD$4))=0,INDEX($AD$3:$AG$3,1,AD$4)&gt;0),"-",""&amp;INDEX(AdvancedTreemap!$C$7:$F$506,$B132,AD$4)))</f>
        <v>-</v>
      </c>
      <c r="AE132" s="1" t="str">
        <f>IF(AE$4="","",IF(AND(LEN(INDEX(AdvancedTreemap!$C$7:$F$506,$B132,AE$4))=0,INDEX($AD$3:$AG$3,1,AE$4)&gt;0),"-",""&amp;INDEX(AdvancedTreemap!$C$7:$F$506,$B132,AE$4)))</f>
        <v>-</v>
      </c>
      <c r="AF132" s="1" t="str">
        <f>IF(AF$4="","",IF(AND(LEN(INDEX(AdvancedTreemap!$C$7:$F$506,$B132,AF$4))=0,INDEX($AD$3:$AG$3,1,AF$4)&gt;0),"-",""&amp;INDEX(AdvancedTreemap!$C$7:$F$506,$B132,AF$4)))</f>
        <v/>
      </c>
      <c r="AG132" s="1" t="str">
        <f>IF(AG$4="","",IF(AND(LEN(INDEX(AdvancedTreemap!$C$7:$F$506,$B132,AG$4))=0,INDEX($AD$3:$AG$3,1,AG$4)&gt;0),"-",""&amp;INDEX(AdvancedTreemap!$C$7:$F$506,$B132,AG$4)))</f>
        <v/>
      </c>
      <c r="AH132" s="1">
        <f>IF(INDEX(AdvancedTreemap!G$7:G$506,$B132,1)="",1,INDEX(AdvancedTreemap!G$7:G$506,$B132,1))</f>
        <v>1</v>
      </c>
      <c r="AI132" s="2" t="str">
        <f>IF(AC132="","",IFERROR(MATCH(AC132,$AC$6:AC132,0)+MATCH(AD132,$AD$6:AD132,0)/1000 +MATCH(AE132,$AE$6:AE132,0)/1000000+MATCH(AF132,$AF$6:AF132,0)/100000000+MATCH(AG132,$AG$6:AG132,0)/100000000+B132/100000000000,""))</f>
        <v/>
      </c>
      <c r="AJ132" s="2" t="str">
        <f t="shared" si="67"/>
        <v/>
      </c>
      <c r="AK132" s="2" t="str">
        <f t="shared" si="68"/>
        <v/>
      </c>
      <c r="AL132" s="2" t="str">
        <f t="shared" si="69"/>
        <v/>
      </c>
      <c r="AM132" s="2" t="str">
        <f t="shared" si="70"/>
        <v/>
      </c>
      <c r="AN132" s="2" t="str">
        <f t="shared" si="71"/>
        <v/>
      </c>
      <c r="AO132" s="2" t="str">
        <f t="shared" si="72"/>
        <v/>
      </c>
      <c r="AP132" s="2" t="str">
        <f t="shared" si="73"/>
        <v/>
      </c>
      <c r="AQ132" s="2" t="str">
        <f t="shared" si="74"/>
        <v/>
      </c>
      <c r="AR132" s="2" t="str">
        <f t="shared" si="88"/>
        <v/>
      </c>
      <c r="AS132" s="2" t="str">
        <f>IF(AR132="","",IF(ISNUMBER(MATCH(AR132,$AR$5:AR131,0)),MATCH(AR132,$AR$5:AR131,0)-1,""))</f>
        <v/>
      </c>
      <c r="AT132" s="2" t="str">
        <f t="shared" si="89"/>
        <v/>
      </c>
      <c r="AU132" s="2" t="str">
        <f t="shared" si="77"/>
        <v/>
      </c>
      <c r="AW132" s="2" t="str">
        <f t="shared" si="78"/>
        <v/>
      </c>
      <c r="AX132" s="2" t="str">
        <f>TRIM(SUBSTITUTE(IF(AW132="","",IF(AdvancedTreemap!$G$5="Show",BC132&amp;"; ","")&amp;AY132&amp;"; "&amp;AZ132 &amp;"; "&amp;BA132&amp;"; "&amp;BB132),"; ;",""))</f>
        <v/>
      </c>
      <c r="AY132" s="2" t="str">
        <f t="shared" si="79"/>
        <v/>
      </c>
      <c r="AZ132" s="2" t="str">
        <f t="shared" si="80"/>
        <v/>
      </c>
      <c r="BA132" s="2" t="str">
        <f t="shared" si="81"/>
        <v/>
      </c>
      <c r="BB132" s="2" t="str">
        <f t="shared" si="82"/>
        <v/>
      </c>
      <c r="BC132" s="2" t="str">
        <f t="shared" si="83"/>
        <v/>
      </c>
      <c r="BD132" s="45"/>
      <c r="BF132" s="44" t="str">
        <f t="shared" si="84"/>
        <v/>
      </c>
      <c r="BG132" s="44" t="str">
        <f t="shared" si="85"/>
        <v/>
      </c>
      <c r="BH132" s="44" t="str">
        <f t="shared" si="44"/>
        <v/>
      </c>
      <c r="BI132" s="44" t="str">
        <f t="shared" si="45"/>
        <v/>
      </c>
      <c r="BJ132" s="44" t="str">
        <f t="shared" si="46"/>
        <v/>
      </c>
      <c r="BK132" s="44" t="str">
        <f t="shared" si="47"/>
        <v/>
      </c>
      <c r="BL132" s="44" t="str">
        <f t="shared" si="48"/>
        <v/>
      </c>
      <c r="BM132" s="44" t="str">
        <f t="shared" si="49"/>
        <v/>
      </c>
      <c r="BN132" s="44" t="str">
        <f t="shared" si="50"/>
        <v/>
      </c>
      <c r="BO132" s="1" t="str">
        <f t="shared" si="51"/>
        <v/>
      </c>
    </row>
    <row r="133" spans="2:67" x14ac:dyDescent="0.25">
      <c r="B133" s="2">
        <v>128</v>
      </c>
      <c r="C133" s="2" t="str">
        <f>""&amp;INDEX(BasicTreemap!B$6:B$505,$B133,1)</f>
        <v/>
      </c>
      <c r="D133" s="2" t="str">
        <f>IF(AND(C133&lt;&gt;"",LEN(INDEX(BasicTreemap!C$6:C$505,$B133,1))=0),"-",""&amp;INDEX(BasicTreemap!C$6:C$505,$B133,1))</f>
        <v/>
      </c>
      <c r="E133" s="2">
        <f>IF(INDEX(BasicTreemap!D$6:D$505,$B133,1)="",1,INDEX(BasicTreemap!D$6:D$505,$B133,1))</f>
        <v>1</v>
      </c>
      <c r="F133" s="2" t="str">
        <f>IF(C133="","",IFERROR(MATCH(C133,$C$6:C133,0)+MATCH(D133,$D$6:D133,0)/1000 +B133/100000,""))</f>
        <v/>
      </c>
      <c r="G133" s="2" t="str">
        <f t="shared" si="52"/>
        <v/>
      </c>
      <c r="H133" s="2" t="str">
        <f t="shared" si="53"/>
        <v/>
      </c>
      <c r="I133" s="2" t="str">
        <f t="shared" si="54"/>
        <v/>
      </c>
      <c r="J133" s="2" t="str">
        <f t="shared" si="55"/>
        <v/>
      </c>
      <c r="K133" s="2" t="str">
        <f t="shared" si="56"/>
        <v/>
      </c>
      <c r="L133" s="2" t="str">
        <f t="shared" si="57"/>
        <v/>
      </c>
      <c r="M133" s="2" t="str">
        <f>IF(L133="","",IF(ISNUMBER(MATCH(L133,$L$5:L132,0)),MATCH(L133,$L$5:L132,0)-1,""))</f>
        <v/>
      </c>
      <c r="N133" s="2" t="str">
        <f t="shared" si="58"/>
        <v/>
      </c>
      <c r="O133" s="2" t="str">
        <f t="shared" si="59"/>
        <v/>
      </c>
      <c r="Q133" s="2" t="str">
        <f t="shared" si="60"/>
        <v/>
      </c>
      <c r="R133" s="2" t="str">
        <f t="shared" si="61"/>
        <v/>
      </c>
      <c r="S133" s="2" t="str">
        <f t="shared" si="62"/>
        <v/>
      </c>
      <c r="T133" s="45"/>
      <c r="U133" s="2"/>
      <c r="V133" s="2"/>
      <c r="W133" s="2" t="str">
        <f t="shared" si="63"/>
        <v/>
      </c>
      <c r="X133" s="2" t="str">
        <f t="shared" si="64"/>
        <v/>
      </c>
      <c r="Y133" s="2" t="str">
        <f t="shared" si="65"/>
        <v/>
      </c>
      <c r="Z133" s="2" t="str">
        <f t="shared" si="66"/>
        <v/>
      </c>
      <c r="AC133" s="1" t="str">
        <f>""&amp;INDEX(AdvancedTreemap!$B$7:$B$506,$B133,1)</f>
        <v/>
      </c>
      <c r="AD133" s="1" t="str">
        <f>IF(AD$4="","",IF(AND(LEN(INDEX(AdvancedTreemap!$C$7:$F$506,$B133,AD$4))=0,INDEX($AD$3:$AG$3,1,AD$4)&gt;0),"-",""&amp;INDEX(AdvancedTreemap!$C$7:$F$506,$B133,AD$4)))</f>
        <v>-</v>
      </c>
      <c r="AE133" s="1" t="str">
        <f>IF(AE$4="","",IF(AND(LEN(INDEX(AdvancedTreemap!$C$7:$F$506,$B133,AE$4))=0,INDEX($AD$3:$AG$3,1,AE$4)&gt;0),"-",""&amp;INDEX(AdvancedTreemap!$C$7:$F$506,$B133,AE$4)))</f>
        <v>-</v>
      </c>
      <c r="AF133" s="1" t="str">
        <f>IF(AF$4="","",IF(AND(LEN(INDEX(AdvancedTreemap!$C$7:$F$506,$B133,AF$4))=0,INDEX($AD$3:$AG$3,1,AF$4)&gt;0),"-",""&amp;INDEX(AdvancedTreemap!$C$7:$F$506,$B133,AF$4)))</f>
        <v/>
      </c>
      <c r="AG133" s="1" t="str">
        <f>IF(AG$4="","",IF(AND(LEN(INDEX(AdvancedTreemap!$C$7:$F$506,$B133,AG$4))=0,INDEX($AD$3:$AG$3,1,AG$4)&gt;0),"-",""&amp;INDEX(AdvancedTreemap!$C$7:$F$506,$B133,AG$4)))</f>
        <v/>
      </c>
      <c r="AH133" s="1">
        <f>IF(INDEX(AdvancedTreemap!G$7:G$506,$B133,1)="",1,INDEX(AdvancedTreemap!G$7:G$506,$B133,1))</f>
        <v>1</v>
      </c>
      <c r="AI133" s="2" t="str">
        <f>IF(AC133="","",IFERROR(MATCH(AC133,$AC$6:AC133,0)+MATCH(AD133,$AD$6:AD133,0)/1000 +MATCH(AE133,$AE$6:AE133,0)/1000000+MATCH(AF133,$AF$6:AF133,0)/100000000+MATCH(AG133,$AG$6:AG133,0)/100000000+B133/100000000000,""))</f>
        <v/>
      </c>
      <c r="AJ133" s="2" t="str">
        <f t="shared" si="67"/>
        <v/>
      </c>
      <c r="AK133" s="2" t="str">
        <f t="shared" si="68"/>
        <v/>
      </c>
      <c r="AL133" s="2" t="str">
        <f t="shared" si="69"/>
        <v/>
      </c>
      <c r="AM133" s="2" t="str">
        <f t="shared" si="70"/>
        <v/>
      </c>
      <c r="AN133" s="2" t="str">
        <f t="shared" si="71"/>
        <v/>
      </c>
      <c r="AO133" s="2" t="str">
        <f t="shared" si="72"/>
        <v/>
      </c>
      <c r="AP133" s="2" t="str">
        <f t="shared" si="73"/>
        <v/>
      </c>
      <c r="AQ133" s="2" t="str">
        <f t="shared" si="74"/>
        <v/>
      </c>
      <c r="AR133" s="2" t="str">
        <f t="shared" si="88"/>
        <v/>
      </c>
      <c r="AS133" s="2" t="str">
        <f>IF(AR133="","",IF(ISNUMBER(MATCH(AR133,$AR$5:AR132,0)),MATCH(AR133,$AR$5:AR132,0)-1,""))</f>
        <v/>
      </c>
      <c r="AT133" s="2" t="str">
        <f t="shared" si="89"/>
        <v/>
      </c>
      <c r="AU133" s="2" t="str">
        <f t="shared" si="77"/>
        <v/>
      </c>
      <c r="AW133" s="2" t="str">
        <f t="shared" si="78"/>
        <v/>
      </c>
      <c r="AX133" s="2" t="str">
        <f>TRIM(SUBSTITUTE(IF(AW133="","",IF(AdvancedTreemap!$G$5="Show",BC133&amp;"; ","")&amp;AY133&amp;"; "&amp;AZ133 &amp;"; "&amp;BA133&amp;"; "&amp;BB133),"; ;",""))</f>
        <v/>
      </c>
      <c r="AY133" s="2" t="str">
        <f t="shared" si="79"/>
        <v/>
      </c>
      <c r="AZ133" s="2" t="str">
        <f t="shared" si="80"/>
        <v/>
      </c>
      <c r="BA133" s="2" t="str">
        <f t="shared" si="81"/>
        <v/>
      </c>
      <c r="BB133" s="2" t="str">
        <f t="shared" si="82"/>
        <v/>
      </c>
      <c r="BC133" s="2" t="str">
        <f t="shared" si="83"/>
        <v/>
      </c>
      <c r="BD133" s="45"/>
      <c r="BF133" s="44" t="str">
        <f t="shared" si="84"/>
        <v/>
      </c>
      <c r="BG133" s="44" t="str">
        <f t="shared" si="85"/>
        <v/>
      </c>
      <c r="BH133" s="44" t="str">
        <f t="shared" si="44"/>
        <v/>
      </c>
      <c r="BI133" s="44" t="str">
        <f t="shared" si="45"/>
        <v/>
      </c>
      <c r="BJ133" s="44" t="str">
        <f t="shared" si="46"/>
        <v/>
      </c>
      <c r="BK133" s="44" t="str">
        <f t="shared" si="47"/>
        <v/>
      </c>
      <c r="BL133" s="44" t="str">
        <f t="shared" si="48"/>
        <v/>
      </c>
      <c r="BM133" s="44" t="str">
        <f t="shared" si="49"/>
        <v/>
      </c>
      <c r="BN133" s="44" t="str">
        <f t="shared" si="50"/>
        <v/>
      </c>
      <c r="BO133" s="1" t="str">
        <f t="shared" si="51"/>
        <v/>
      </c>
    </row>
    <row r="134" spans="2:67" x14ac:dyDescent="0.25">
      <c r="B134" s="2">
        <v>129</v>
      </c>
      <c r="C134" s="2" t="str">
        <f>""&amp;INDEX(BasicTreemap!B$6:B$505,$B134,1)</f>
        <v/>
      </c>
      <c r="D134" s="2" t="str">
        <f>IF(AND(C134&lt;&gt;"",LEN(INDEX(BasicTreemap!C$6:C$505,$B134,1))=0),"-",""&amp;INDEX(BasicTreemap!C$6:C$505,$B134,1))</f>
        <v/>
      </c>
      <c r="E134" s="2">
        <f>IF(INDEX(BasicTreemap!D$6:D$505,$B134,1)="",1,INDEX(BasicTreemap!D$6:D$505,$B134,1))</f>
        <v>1</v>
      </c>
      <c r="F134" s="2" t="str">
        <f>IF(C134="","",IFERROR(MATCH(C134,$C$6:C134,0)+MATCH(D134,$D$6:D134,0)/1000 +B134/100000,""))</f>
        <v/>
      </c>
      <c r="G134" s="2" t="str">
        <f t="shared" si="52"/>
        <v/>
      </c>
      <c r="H134" s="2" t="str">
        <f t="shared" si="53"/>
        <v/>
      </c>
      <c r="I134" s="2" t="str">
        <f t="shared" si="54"/>
        <v/>
      </c>
      <c r="J134" s="2" t="str">
        <f t="shared" si="55"/>
        <v/>
      </c>
      <c r="K134" s="2" t="str">
        <f t="shared" si="56"/>
        <v/>
      </c>
      <c r="L134" s="2" t="str">
        <f t="shared" si="57"/>
        <v/>
      </c>
      <c r="M134" s="2" t="str">
        <f>IF(L134="","",IF(ISNUMBER(MATCH(L134,$L$5:L133,0)),MATCH(L134,$L$5:L133,0)-1,""))</f>
        <v/>
      </c>
      <c r="N134" s="2" t="str">
        <f t="shared" si="58"/>
        <v/>
      </c>
      <c r="O134" s="2" t="str">
        <f t="shared" si="59"/>
        <v/>
      </c>
      <c r="Q134" s="2" t="str">
        <f t="shared" si="60"/>
        <v/>
      </c>
      <c r="R134" s="2" t="str">
        <f t="shared" si="61"/>
        <v/>
      </c>
      <c r="S134" s="2" t="str">
        <f t="shared" si="62"/>
        <v/>
      </c>
      <c r="T134" s="45"/>
      <c r="U134" s="2"/>
      <c r="V134" s="2"/>
      <c r="W134" s="2" t="str">
        <f t="shared" si="63"/>
        <v/>
      </c>
      <c r="X134" s="2" t="str">
        <f t="shared" si="64"/>
        <v/>
      </c>
      <c r="Y134" s="2" t="str">
        <f t="shared" si="65"/>
        <v/>
      </c>
      <c r="Z134" s="2" t="str">
        <f t="shared" si="66"/>
        <v/>
      </c>
      <c r="AC134" s="1" t="str">
        <f>""&amp;INDEX(AdvancedTreemap!$B$7:$B$506,$B134,1)</f>
        <v/>
      </c>
      <c r="AD134" s="1" t="str">
        <f>IF(AD$4="","",IF(AND(LEN(INDEX(AdvancedTreemap!$C$7:$F$506,$B134,AD$4))=0,INDEX($AD$3:$AG$3,1,AD$4)&gt;0),"-",""&amp;INDEX(AdvancedTreemap!$C$7:$F$506,$B134,AD$4)))</f>
        <v>-</v>
      </c>
      <c r="AE134" s="1" t="str">
        <f>IF(AE$4="","",IF(AND(LEN(INDEX(AdvancedTreemap!$C$7:$F$506,$B134,AE$4))=0,INDEX($AD$3:$AG$3,1,AE$4)&gt;0),"-",""&amp;INDEX(AdvancedTreemap!$C$7:$F$506,$B134,AE$4)))</f>
        <v>-</v>
      </c>
      <c r="AF134" s="1" t="str">
        <f>IF(AF$4="","",IF(AND(LEN(INDEX(AdvancedTreemap!$C$7:$F$506,$B134,AF$4))=0,INDEX($AD$3:$AG$3,1,AF$4)&gt;0),"-",""&amp;INDEX(AdvancedTreemap!$C$7:$F$506,$B134,AF$4)))</f>
        <v/>
      </c>
      <c r="AG134" s="1" t="str">
        <f>IF(AG$4="","",IF(AND(LEN(INDEX(AdvancedTreemap!$C$7:$F$506,$B134,AG$4))=0,INDEX($AD$3:$AG$3,1,AG$4)&gt;0),"-",""&amp;INDEX(AdvancedTreemap!$C$7:$F$506,$B134,AG$4)))</f>
        <v/>
      </c>
      <c r="AH134" s="1">
        <f>IF(INDEX(AdvancedTreemap!G$7:G$506,$B134,1)="",1,INDEX(AdvancedTreemap!G$7:G$506,$B134,1))</f>
        <v>1</v>
      </c>
      <c r="AI134" s="2" t="str">
        <f>IF(AC134="","",IFERROR(MATCH(AC134,$AC$6:AC134,0)+MATCH(AD134,$AD$6:AD134,0)/1000 +MATCH(AE134,$AE$6:AE134,0)/1000000+MATCH(AF134,$AF$6:AF134,0)/100000000+MATCH(AG134,$AG$6:AG134,0)/100000000+B134/100000000000,""))</f>
        <v/>
      </c>
      <c r="AJ134" s="2" t="str">
        <f t="shared" si="67"/>
        <v/>
      </c>
      <c r="AK134" s="2" t="str">
        <f t="shared" si="68"/>
        <v/>
      </c>
      <c r="AL134" s="2" t="str">
        <f t="shared" si="69"/>
        <v/>
      </c>
      <c r="AM134" s="2" t="str">
        <f t="shared" si="70"/>
        <v/>
      </c>
      <c r="AN134" s="2" t="str">
        <f t="shared" si="71"/>
        <v/>
      </c>
      <c r="AO134" s="2" t="str">
        <f t="shared" si="72"/>
        <v/>
      </c>
      <c r="AP134" s="2" t="str">
        <f t="shared" si="73"/>
        <v/>
      </c>
      <c r="AQ134" s="2" t="str">
        <f t="shared" si="74"/>
        <v/>
      </c>
      <c r="AR134" s="2" t="str">
        <f t="shared" si="88"/>
        <v/>
      </c>
      <c r="AS134" s="2" t="str">
        <f>IF(AR134="","",IF(ISNUMBER(MATCH(AR134,$AR$5:AR133,0)),MATCH(AR134,$AR$5:AR133,0)-1,""))</f>
        <v/>
      </c>
      <c r="AT134" s="2" t="str">
        <f t="shared" si="89"/>
        <v/>
      </c>
      <c r="AU134" s="2" t="str">
        <f t="shared" si="77"/>
        <v/>
      </c>
      <c r="AW134" s="2" t="str">
        <f t="shared" si="78"/>
        <v/>
      </c>
      <c r="AX134" s="2" t="str">
        <f>TRIM(SUBSTITUTE(IF(AW134="","",IF(AdvancedTreemap!$G$5="Show",BC134&amp;"; ","")&amp;AY134&amp;"; "&amp;AZ134 &amp;"; "&amp;BA134&amp;"; "&amp;BB134),"; ;",""))</f>
        <v/>
      </c>
      <c r="AY134" s="2" t="str">
        <f t="shared" si="79"/>
        <v/>
      </c>
      <c r="AZ134" s="2" t="str">
        <f t="shared" si="80"/>
        <v/>
      </c>
      <c r="BA134" s="2" t="str">
        <f t="shared" si="81"/>
        <v/>
      </c>
      <c r="BB134" s="2" t="str">
        <f t="shared" si="82"/>
        <v/>
      </c>
      <c r="BC134" s="2" t="str">
        <f t="shared" si="83"/>
        <v/>
      </c>
      <c r="BD134" s="45"/>
      <c r="BF134" s="44" t="str">
        <f t="shared" si="84"/>
        <v/>
      </c>
      <c r="BG134" s="44" t="str">
        <f t="shared" si="85"/>
        <v/>
      </c>
      <c r="BH134" s="44" t="str">
        <f t="shared" ref="BH134:BH197" si="90">IF(AY134="","",IF(OR(AY133&lt;&gt;AY134,AW134&lt;&gt;AW133),AY134,""))</f>
        <v/>
      </c>
      <c r="BI134" s="44" t="str">
        <f t="shared" ref="BI134:BI197" si="91">IF(BH134="","",SUMIFS($BC$6:$BC$505,$AY$6:$AY$505,BH134,$AW$6:$AW$505,AW134))</f>
        <v/>
      </c>
      <c r="BJ134" s="44" t="str">
        <f t="shared" ref="BJ134:BJ197" si="92">IF(AZ134="","",IF(OR(AZ133&lt;&gt;AZ134,AY133&lt;&gt;AY134,AW133&lt;&gt;AW134),AZ134,""))</f>
        <v/>
      </c>
      <c r="BK134" s="44" t="str">
        <f t="shared" ref="BK134:BK197" si="93">IF(BJ134="","",SUMIFS($BC$6:$BC$505,$AZ$6:$AZ$505,BJ134,$AW$6:$AW$505,AW134,$AY$6:$AY$505,AY134))</f>
        <v/>
      </c>
      <c r="BL134" s="44" t="str">
        <f t="shared" ref="BL134:BL197" si="94">IF(BA134="","",IF(OR(BA133&lt;&gt;BA134, AZ133&lt;&gt;AZ134,AY133&lt;&gt;AY134,AW133&lt;&gt;AW134),BA134,""))</f>
        <v/>
      </c>
      <c r="BM134" s="44" t="str">
        <f t="shared" ref="BM134:BM197" si="95">IF(BL134="","",SUMIFS($BC$6:$BC$505,$AZ$6:$AZ$505,AZ134,$AW$6:$AW$505,AW134,$AY$6:$AY$505,AY134,$BA$6:$BA$505,BL134))</f>
        <v/>
      </c>
      <c r="BN134" s="44" t="str">
        <f t="shared" ref="BN134:BN197" si="96">IF(BB134="","",IF(OR(BB133&lt;&gt;BB134, BA133&lt;&gt;BA134,AZ133&lt;&gt;AZ134,AY133&lt;&gt;AY134,AW133&lt;&gt;AW134),BB134,""))</f>
        <v/>
      </c>
      <c r="BO134" s="1" t="str">
        <f t="shared" ref="BO134:BO197" si="97">BC134</f>
        <v/>
      </c>
    </row>
    <row r="135" spans="2:67" x14ac:dyDescent="0.25">
      <c r="B135" s="2">
        <v>130</v>
      </c>
      <c r="C135" s="2" t="str">
        <f>""&amp;INDEX(BasicTreemap!B$6:B$505,$B135,1)</f>
        <v/>
      </c>
      <c r="D135" s="2" t="str">
        <f>IF(AND(C135&lt;&gt;"",LEN(INDEX(BasicTreemap!C$6:C$505,$B135,1))=0),"-",""&amp;INDEX(BasicTreemap!C$6:C$505,$B135,1))</f>
        <v/>
      </c>
      <c r="E135" s="2">
        <f>IF(INDEX(BasicTreemap!D$6:D$505,$B135,1)="",1,INDEX(BasicTreemap!D$6:D$505,$B135,1))</f>
        <v>1</v>
      </c>
      <c r="F135" s="2" t="str">
        <f>IF(C135="","",IFERROR(MATCH(C135,$C$6:C135,0)+MATCH(D135,$D$6:D135,0)/1000 +B135/100000,""))</f>
        <v/>
      </c>
      <c r="G135" s="2" t="str">
        <f t="shared" ref="G135:G198" si="98">IF(F135="","",RANK(F135,$F$6:$F$505,1))</f>
        <v/>
      </c>
      <c r="H135" s="2" t="str">
        <f t="shared" ref="H135:H198" si="99">IF(G135="","",MATCH($B135,$G$6:$G$505,0))</f>
        <v/>
      </c>
      <c r="I135" s="2" t="str">
        <f t="shared" ref="I135:I198" si="100">IF($H135="","",INDEX(C$6:C$505,$H135,1))</f>
        <v/>
      </c>
      <c r="J135" s="2" t="str">
        <f t="shared" ref="J135:J198" si="101">IF($H135="","",INDEX(D$6:D$505,$H135,1))</f>
        <v/>
      </c>
      <c r="K135" s="2" t="str">
        <f t="shared" ref="K135:K198" si="102">IF($H135="","",INDEX(E$6:E$505,$H135,1))</f>
        <v/>
      </c>
      <c r="L135" s="2" t="str">
        <f t="shared" ref="L135:L198" si="103">I135&amp;J135</f>
        <v/>
      </c>
      <c r="M135" s="2" t="str">
        <f>IF(L135="","",IF(ISNUMBER(MATCH(L135,$L$5:L134,0)),MATCH(L135,$L$5:L134,0)-1,""))</f>
        <v/>
      </c>
      <c r="N135" s="2" t="str">
        <f t="shared" ref="N135:N198" si="104">IF(L135="","",IF(M135="",B135,""))</f>
        <v/>
      </c>
      <c r="O135" s="2" t="str">
        <f t="shared" ref="O135:O198" si="105">IF(N135="","",SUMIF($M$6:$M$505,N135,$K$6:$K$505)+K135)</f>
        <v/>
      </c>
      <c r="Q135" s="2" t="str">
        <f t="shared" ref="Q135:Q198" si="106">IFERROR(INDEX(I$6:I$505,SMALL($N$6:$N$505,$B135),1),"")</f>
        <v/>
      </c>
      <c r="R135" s="2" t="str">
        <f t="shared" ref="R135:R198" si="107">IFERROR(INDEX(J$6:J$505,SMALL($N$6:$N$505,$B135),1),"")</f>
        <v/>
      </c>
      <c r="S135" s="2" t="str">
        <f t="shared" ref="S135:S198" si="108">IFERROR(INDEX(O$6:O$505,SMALL($N$6:$N$505,$B135),1),"")</f>
        <v/>
      </c>
      <c r="T135" s="45"/>
      <c r="U135" s="2"/>
      <c r="V135" s="2"/>
      <c r="W135" s="2" t="str">
        <f t="shared" ref="W135:W198" si="109">IF(Q134&lt;&gt;Q135,Q135,"")</f>
        <v/>
      </c>
      <c r="X135" s="2" t="str">
        <f t="shared" ref="X135:X198" si="110">IF(W135="","",SUMIF($Q$6:$Q$505,W135,$S$6:$S$505))</f>
        <v/>
      </c>
      <c r="Y135" s="2" t="str">
        <f t="shared" ref="Y135:Y198" si="111">R135</f>
        <v/>
      </c>
      <c r="Z135" s="2" t="str">
        <f t="shared" ref="Z135:Z198" si="112">S135</f>
        <v/>
      </c>
      <c r="AC135" s="1" t="str">
        <f>""&amp;INDEX(AdvancedTreemap!$B$7:$B$506,$B135,1)</f>
        <v/>
      </c>
      <c r="AD135" s="1" t="str">
        <f>IF(AD$4="","",IF(AND(LEN(INDEX(AdvancedTreemap!$C$7:$F$506,$B135,AD$4))=0,INDEX($AD$3:$AG$3,1,AD$4)&gt;0),"-",""&amp;INDEX(AdvancedTreemap!$C$7:$F$506,$B135,AD$4)))</f>
        <v>-</v>
      </c>
      <c r="AE135" s="1" t="str">
        <f>IF(AE$4="","",IF(AND(LEN(INDEX(AdvancedTreemap!$C$7:$F$506,$B135,AE$4))=0,INDEX($AD$3:$AG$3,1,AE$4)&gt;0),"-",""&amp;INDEX(AdvancedTreemap!$C$7:$F$506,$B135,AE$4)))</f>
        <v>-</v>
      </c>
      <c r="AF135" s="1" t="str">
        <f>IF(AF$4="","",IF(AND(LEN(INDEX(AdvancedTreemap!$C$7:$F$506,$B135,AF$4))=0,INDEX($AD$3:$AG$3,1,AF$4)&gt;0),"-",""&amp;INDEX(AdvancedTreemap!$C$7:$F$506,$B135,AF$4)))</f>
        <v/>
      </c>
      <c r="AG135" s="1" t="str">
        <f>IF(AG$4="","",IF(AND(LEN(INDEX(AdvancedTreemap!$C$7:$F$506,$B135,AG$4))=0,INDEX($AD$3:$AG$3,1,AG$4)&gt;0),"-",""&amp;INDEX(AdvancedTreemap!$C$7:$F$506,$B135,AG$4)))</f>
        <v/>
      </c>
      <c r="AH135" s="1">
        <f>IF(INDEX(AdvancedTreemap!G$7:G$506,$B135,1)="",1,INDEX(AdvancedTreemap!G$7:G$506,$B135,1))</f>
        <v>1</v>
      </c>
      <c r="AI135" s="2" t="str">
        <f>IF(AC135="","",IFERROR(MATCH(AC135,$AC$6:AC135,0)+MATCH(AD135,$AD$6:AD135,0)/1000 +MATCH(AE135,$AE$6:AE135,0)/1000000+MATCH(AF135,$AF$6:AF135,0)/100000000+MATCH(AG135,$AG$6:AG135,0)/100000000+B135/100000000000,""))</f>
        <v/>
      </c>
      <c r="AJ135" s="2" t="str">
        <f t="shared" ref="AJ135:AJ198" si="113">IF(AI135="","",RANK(AI135,$AI$6:$AI$506,1))</f>
        <v/>
      </c>
      <c r="AK135" s="2" t="str">
        <f t="shared" ref="AK135:AK198" si="114">IF(AJ135="","",MATCH(ROW(AK130),$AJ$6:$AJ$506,0))</f>
        <v/>
      </c>
      <c r="AL135" s="2" t="str">
        <f t="shared" ref="AL135:AL198" si="115">IF($AK135="","",INDEX(AC$6:AC$506,$AK135,1))</f>
        <v/>
      </c>
      <c r="AM135" s="2" t="str">
        <f t="shared" ref="AM135:AM198" si="116">IF($AK135="","",INDEX(AD$6:AD$506,$AK135,1))</f>
        <v/>
      </c>
      <c r="AN135" s="2" t="str">
        <f t="shared" ref="AN135:AN198" si="117">IF($AK135="","",INDEX(AE$6:AE$506,$AK135,1))</f>
        <v/>
      </c>
      <c r="AO135" s="2" t="str">
        <f t="shared" ref="AO135:AO198" si="118">IF($AK135="","",INDEX(AF$6:AF$506,$AK135,1))</f>
        <v/>
      </c>
      <c r="AP135" s="2" t="str">
        <f t="shared" ref="AP135:AP198" si="119">IF($AK135="","",INDEX(AG$6:AG$506,$AK135,1))</f>
        <v/>
      </c>
      <c r="AQ135" s="2" t="str">
        <f t="shared" ref="AQ135:AQ198" si="120">IF($AK135="","",INDEX(AH$6:AH$506,$AK135,1))</f>
        <v/>
      </c>
      <c r="AR135" s="2" t="str">
        <f t="shared" si="88"/>
        <v/>
      </c>
      <c r="AS135" s="2" t="str">
        <f>IF(AR135="","",IF(ISNUMBER(MATCH(AR135,$AR$5:AR134,0)),MATCH(AR135,$AR$5:AR134,0)-1,""))</f>
        <v/>
      </c>
      <c r="AT135" s="2" t="str">
        <f t="shared" si="89"/>
        <v/>
      </c>
      <c r="AU135" s="2" t="str">
        <f t="shared" ref="AU135:AU198" si="121">IF(AT135="","",SUMIF(AS$6:AS$505,AT135,AQ$6:AQ$505)+AQ135)</f>
        <v/>
      </c>
      <c r="AW135" s="2" t="str">
        <f t="shared" ref="AW135:AW198" si="122">IFERROR(INDEX(AL$6:AL$505,SMALL($AT$6:$AT$505,$B135),1),"")</f>
        <v/>
      </c>
      <c r="AX135" s="2" t="str">
        <f>TRIM(SUBSTITUTE(IF(AW135="","",IF(AdvancedTreemap!$G$5="Show",BC135&amp;"; ","")&amp;AY135&amp;"; "&amp;AZ135 &amp;"; "&amp;BA135&amp;"; "&amp;BB135),"; ;",""))</f>
        <v/>
      </c>
      <c r="AY135" s="2" t="str">
        <f t="shared" ref="AY135:AY198" si="123">IFERROR(INDEX(AM$6:AM$505,SMALL($AT$6:$AT$505,$B135),1),"")</f>
        <v/>
      </c>
      <c r="AZ135" s="2" t="str">
        <f t="shared" ref="AZ135:AZ198" si="124">IFERROR(INDEX(AN$6:AN$505,SMALL($AT$6:$AT$505,$B135),1),"")</f>
        <v/>
      </c>
      <c r="BA135" s="2" t="str">
        <f t="shared" ref="BA135:BA198" si="125">IFERROR(INDEX(AO$6:AO$505,SMALL($AT$6:$AT$505,$B135),1),"")</f>
        <v/>
      </c>
      <c r="BB135" s="2" t="str">
        <f t="shared" ref="BB135:BB198" si="126">IFERROR(INDEX(AP$6:AP$505,SMALL($AT$6:$AT$505,$B135),1),"")</f>
        <v/>
      </c>
      <c r="BC135" s="2" t="str">
        <f t="shared" ref="BC135:BC198" si="127">IFERROR(INDEX(AU$6:AU$505,SMALL($AT$6:$AT$505,$B135),1),"")</f>
        <v/>
      </c>
      <c r="BD135" s="45"/>
      <c r="BF135" s="44" t="str">
        <f t="shared" ref="BF135:BF198" si="128">IF(AW135="","",IF(AW134&lt;&gt;AW135,AW135,""))</f>
        <v/>
      </c>
      <c r="BG135" s="44" t="str">
        <f t="shared" ref="BG135:BG198" si="129">IF(BF135="","",SUMIF($AW$6:$AW$505,BF135,$BC$6:$BC$505))</f>
        <v/>
      </c>
      <c r="BH135" s="44" t="str">
        <f t="shared" si="90"/>
        <v/>
      </c>
      <c r="BI135" s="44" t="str">
        <f t="shared" si="91"/>
        <v/>
      </c>
      <c r="BJ135" s="44" t="str">
        <f t="shared" si="92"/>
        <v/>
      </c>
      <c r="BK135" s="44" t="str">
        <f t="shared" si="93"/>
        <v/>
      </c>
      <c r="BL135" s="44" t="str">
        <f t="shared" si="94"/>
        <v/>
      </c>
      <c r="BM135" s="44" t="str">
        <f t="shared" si="95"/>
        <v/>
      </c>
      <c r="BN135" s="44" t="str">
        <f t="shared" si="96"/>
        <v/>
      </c>
      <c r="BO135" s="1" t="str">
        <f t="shared" si="97"/>
        <v/>
      </c>
    </row>
    <row r="136" spans="2:67" x14ac:dyDescent="0.25">
      <c r="B136" s="2">
        <v>131</v>
      </c>
      <c r="C136" s="2" t="str">
        <f>""&amp;INDEX(BasicTreemap!B$6:B$505,$B136,1)</f>
        <v/>
      </c>
      <c r="D136" s="2" t="str">
        <f>IF(AND(C136&lt;&gt;"",LEN(INDEX(BasicTreemap!C$6:C$505,$B136,1))=0),"-",""&amp;INDEX(BasicTreemap!C$6:C$505,$B136,1))</f>
        <v/>
      </c>
      <c r="E136" s="2">
        <f>IF(INDEX(BasicTreemap!D$6:D$505,$B136,1)="",1,INDEX(BasicTreemap!D$6:D$505,$B136,1))</f>
        <v>1</v>
      </c>
      <c r="F136" s="2" t="str">
        <f>IF(C136="","",IFERROR(MATCH(C136,$C$6:C136,0)+MATCH(D136,$D$6:D136,0)/1000 +B136/100000,""))</f>
        <v/>
      </c>
      <c r="G136" s="2" t="str">
        <f t="shared" si="98"/>
        <v/>
      </c>
      <c r="H136" s="2" t="str">
        <f t="shared" si="99"/>
        <v/>
      </c>
      <c r="I136" s="2" t="str">
        <f t="shared" si="100"/>
        <v/>
      </c>
      <c r="J136" s="2" t="str">
        <f t="shared" si="101"/>
        <v/>
      </c>
      <c r="K136" s="2" t="str">
        <f t="shared" si="102"/>
        <v/>
      </c>
      <c r="L136" s="2" t="str">
        <f t="shared" si="103"/>
        <v/>
      </c>
      <c r="M136" s="2" t="str">
        <f>IF(L136="","",IF(ISNUMBER(MATCH(L136,$L$5:L135,0)),MATCH(L136,$L$5:L135,0)-1,""))</f>
        <v/>
      </c>
      <c r="N136" s="2" t="str">
        <f t="shared" si="104"/>
        <v/>
      </c>
      <c r="O136" s="2" t="str">
        <f t="shared" si="105"/>
        <v/>
      </c>
      <c r="Q136" s="2" t="str">
        <f t="shared" si="106"/>
        <v/>
      </c>
      <c r="R136" s="2" t="str">
        <f t="shared" si="107"/>
        <v/>
      </c>
      <c r="S136" s="2" t="str">
        <f t="shared" si="108"/>
        <v/>
      </c>
      <c r="T136" s="45"/>
      <c r="U136" s="2"/>
      <c r="V136" s="2"/>
      <c r="W136" s="2" t="str">
        <f t="shared" si="109"/>
        <v/>
      </c>
      <c r="X136" s="2" t="str">
        <f t="shared" si="110"/>
        <v/>
      </c>
      <c r="Y136" s="2" t="str">
        <f t="shared" si="111"/>
        <v/>
      </c>
      <c r="Z136" s="2" t="str">
        <f t="shared" si="112"/>
        <v/>
      </c>
      <c r="AC136" s="1" t="str">
        <f>""&amp;INDEX(AdvancedTreemap!$B$7:$B$506,$B136,1)</f>
        <v/>
      </c>
      <c r="AD136" s="1" t="str">
        <f>IF(AD$4="","",IF(AND(LEN(INDEX(AdvancedTreemap!$C$7:$F$506,$B136,AD$4))=0,INDEX($AD$3:$AG$3,1,AD$4)&gt;0),"-",""&amp;INDEX(AdvancedTreemap!$C$7:$F$506,$B136,AD$4)))</f>
        <v>-</v>
      </c>
      <c r="AE136" s="1" t="str">
        <f>IF(AE$4="","",IF(AND(LEN(INDEX(AdvancedTreemap!$C$7:$F$506,$B136,AE$4))=0,INDEX($AD$3:$AG$3,1,AE$4)&gt;0),"-",""&amp;INDEX(AdvancedTreemap!$C$7:$F$506,$B136,AE$4)))</f>
        <v>-</v>
      </c>
      <c r="AF136" s="1" t="str">
        <f>IF(AF$4="","",IF(AND(LEN(INDEX(AdvancedTreemap!$C$7:$F$506,$B136,AF$4))=0,INDEX($AD$3:$AG$3,1,AF$4)&gt;0),"-",""&amp;INDEX(AdvancedTreemap!$C$7:$F$506,$B136,AF$4)))</f>
        <v/>
      </c>
      <c r="AG136" s="1" t="str">
        <f>IF(AG$4="","",IF(AND(LEN(INDEX(AdvancedTreemap!$C$7:$F$506,$B136,AG$4))=0,INDEX($AD$3:$AG$3,1,AG$4)&gt;0),"-",""&amp;INDEX(AdvancedTreemap!$C$7:$F$506,$B136,AG$4)))</f>
        <v/>
      </c>
      <c r="AH136" s="1">
        <f>IF(INDEX(AdvancedTreemap!G$7:G$506,$B136,1)="",1,INDEX(AdvancedTreemap!G$7:G$506,$B136,1))</f>
        <v>1</v>
      </c>
      <c r="AI136" s="2" t="str">
        <f>IF(AC136="","",IFERROR(MATCH(AC136,$AC$6:AC136,0)+MATCH(AD136,$AD$6:AD136,0)/1000 +MATCH(AE136,$AE$6:AE136,0)/1000000+MATCH(AF136,$AF$6:AF136,0)/100000000+MATCH(AG136,$AG$6:AG136,0)/100000000+B136/100000000000,""))</f>
        <v/>
      </c>
      <c r="AJ136" s="2" t="str">
        <f t="shared" si="113"/>
        <v/>
      </c>
      <c r="AK136" s="2" t="str">
        <f t="shared" si="114"/>
        <v/>
      </c>
      <c r="AL136" s="2" t="str">
        <f t="shared" si="115"/>
        <v/>
      </c>
      <c r="AM136" s="2" t="str">
        <f t="shared" si="116"/>
        <v/>
      </c>
      <c r="AN136" s="2" t="str">
        <f t="shared" si="117"/>
        <v/>
      </c>
      <c r="AO136" s="2" t="str">
        <f t="shared" si="118"/>
        <v/>
      </c>
      <c r="AP136" s="2" t="str">
        <f t="shared" si="119"/>
        <v/>
      </c>
      <c r="AQ136" s="2" t="str">
        <f t="shared" si="120"/>
        <v/>
      </c>
      <c r="AR136" s="2" t="str">
        <f t="shared" si="88"/>
        <v/>
      </c>
      <c r="AS136" s="2" t="str">
        <f>IF(AR136="","",IF(ISNUMBER(MATCH(AR136,$AR$5:AR135,0)),MATCH(AR136,$AR$5:AR135,0)-1,""))</f>
        <v/>
      </c>
      <c r="AT136" s="2" t="str">
        <f t="shared" si="89"/>
        <v/>
      </c>
      <c r="AU136" s="2" t="str">
        <f t="shared" si="121"/>
        <v/>
      </c>
      <c r="AW136" s="2" t="str">
        <f t="shared" si="122"/>
        <v/>
      </c>
      <c r="AX136" s="2" t="str">
        <f>TRIM(SUBSTITUTE(IF(AW136="","",IF(AdvancedTreemap!$G$5="Show",BC136&amp;"; ","")&amp;AY136&amp;"; "&amp;AZ136 &amp;"; "&amp;BA136&amp;"; "&amp;BB136),"; ;",""))</f>
        <v/>
      </c>
      <c r="AY136" s="2" t="str">
        <f t="shared" si="123"/>
        <v/>
      </c>
      <c r="AZ136" s="2" t="str">
        <f t="shared" si="124"/>
        <v/>
      </c>
      <c r="BA136" s="2" t="str">
        <f t="shared" si="125"/>
        <v/>
      </c>
      <c r="BB136" s="2" t="str">
        <f t="shared" si="126"/>
        <v/>
      </c>
      <c r="BC136" s="2" t="str">
        <f t="shared" si="127"/>
        <v/>
      </c>
      <c r="BD136" s="45"/>
      <c r="BF136" s="44" t="str">
        <f t="shared" si="128"/>
        <v/>
      </c>
      <c r="BG136" s="44" t="str">
        <f t="shared" si="129"/>
        <v/>
      </c>
      <c r="BH136" s="44" t="str">
        <f t="shared" si="90"/>
        <v/>
      </c>
      <c r="BI136" s="44" t="str">
        <f t="shared" si="91"/>
        <v/>
      </c>
      <c r="BJ136" s="44" t="str">
        <f t="shared" si="92"/>
        <v/>
      </c>
      <c r="BK136" s="44" t="str">
        <f t="shared" si="93"/>
        <v/>
      </c>
      <c r="BL136" s="44" t="str">
        <f t="shared" si="94"/>
        <v/>
      </c>
      <c r="BM136" s="44" t="str">
        <f t="shared" si="95"/>
        <v/>
      </c>
      <c r="BN136" s="44" t="str">
        <f t="shared" si="96"/>
        <v/>
      </c>
      <c r="BO136" s="1" t="str">
        <f t="shared" si="97"/>
        <v/>
      </c>
    </row>
    <row r="137" spans="2:67" x14ac:dyDescent="0.25">
      <c r="B137" s="2">
        <v>132</v>
      </c>
      <c r="C137" s="2" t="str">
        <f>""&amp;INDEX(BasicTreemap!B$6:B$505,$B137,1)</f>
        <v/>
      </c>
      <c r="D137" s="2" t="str">
        <f>IF(AND(C137&lt;&gt;"",LEN(INDEX(BasicTreemap!C$6:C$505,$B137,1))=0),"-",""&amp;INDEX(BasicTreemap!C$6:C$505,$B137,1))</f>
        <v/>
      </c>
      <c r="E137" s="2">
        <f>IF(INDEX(BasicTreemap!D$6:D$505,$B137,1)="",1,INDEX(BasicTreemap!D$6:D$505,$B137,1))</f>
        <v>1</v>
      </c>
      <c r="F137" s="2" t="str">
        <f>IF(C137="","",IFERROR(MATCH(C137,$C$6:C137,0)+MATCH(D137,$D$6:D137,0)/1000 +B137/100000,""))</f>
        <v/>
      </c>
      <c r="G137" s="2" t="str">
        <f t="shared" si="98"/>
        <v/>
      </c>
      <c r="H137" s="2" t="str">
        <f t="shared" si="99"/>
        <v/>
      </c>
      <c r="I137" s="2" t="str">
        <f t="shared" si="100"/>
        <v/>
      </c>
      <c r="J137" s="2" t="str">
        <f t="shared" si="101"/>
        <v/>
      </c>
      <c r="K137" s="2" t="str">
        <f t="shared" si="102"/>
        <v/>
      </c>
      <c r="L137" s="2" t="str">
        <f t="shared" si="103"/>
        <v/>
      </c>
      <c r="M137" s="2" t="str">
        <f>IF(L137="","",IF(ISNUMBER(MATCH(L137,$L$5:L136,0)),MATCH(L137,$L$5:L136,0)-1,""))</f>
        <v/>
      </c>
      <c r="N137" s="2" t="str">
        <f t="shared" si="104"/>
        <v/>
      </c>
      <c r="O137" s="2" t="str">
        <f t="shared" si="105"/>
        <v/>
      </c>
      <c r="Q137" s="2" t="str">
        <f t="shared" si="106"/>
        <v/>
      </c>
      <c r="R137" s="2" t="str">
        <f t="shared" si="107"/>
        <v/>
      </c>
      <c r="S137" s="2" t="str">
        <f t="shared" si="108"/>
        <v/>
      </c>
      <c r="T137" s="45"/>
      <c r="U137" s="2"/>
      <c r="V137" s="2"/>
      <c r="W137" s="2" t="str">
        <f t="shared" si="109"/>
        <v/>
      </c>
      <c r="X137" s="2" t="str">
        <f t="shared" si="110"/>
        <v/>
      </c>
      <c r="Y137" s="2" t="str">
        <f t="shared" si="111"/>
        <v/>
      </c>
      <c r="Z137" s="2" t="str">
        <f t="shared" si="112"/>
        <v/>
      </c>
      <c r="AC137" s="1" t="str">
        <f>""&amp;INDEX(AdvancedTreemap!$B$7:$B$506,$B137,1)</f>
        <v/>
      </c>
      <c r="AD137" s="1" t="str">
        <f>IF(AD$4="","",IF(AND(LEN(INDEX(AdvancedTreemap!$C$7:$F$506,$B137,AD$4))=0,INDEX($AD$3:$AG$3,1,AD$4)&gt;0),"-",""&amp;INDEX(AdvancedTreemap!$C$7:$F$506,$B137,AD$4)))</f>
        <v>-</v>
      </c>
      <c r="AE137" s="1" t="str">
        <f>IF(AE$4="","",IF(AND(LEN(INDEX(AdvancedTreemap!$C$7:$F$506,$B137,AE$4))=0,INDEX($AD$3:$AG$3,1,AE$4)&gt;0),"-",""&amp;INDEX(AdvancedTreemap!$C$7:$F$506,$B137,AE$4)))</f>
        <v>-</v>
      </c>
      <c r="AF137" s="1" t="str">
        <f>IF(AF$4="","",IF(AND(LEN(INDEX(AdvancedTreemap!$C$7:$F$506,$B137,AF$4))=0,INDEX($AD$3:$AG$3,1,AF$4)&gt;0),"-",""&amp;INDEX(AdvancedTreemap!$C$7:$F$506,$B137,AF$4)))</f>
        <v/>
      </c>
      <c r="AG137" s="1" t="str">
        <f>IF(AG$4="","",IF(AND(LEN(INDEX(AdvancedTreemap!$C$7:$F$506,$B137,AG$4))=0,INDEX($AD$3:$AG$3,1,AG$4)&gt;0),"-",""&amp;INDEX(AdvancedTreemap!$C$7:$F$506,$B137,AG$4)))</f>
        <v/>
      </c>
      <c r="AH137" s="1">
        <f>IF(INDEX(AdvancedTreemap!G$7:G$506,$B137,1)="",1,INDEX(AdvancedTreemap!G$7:G$506,$B137,1))</f>
        <v>1</v>
      </c>
      <c r="AI137" s="2" t="str">
        <f>IF(AC137="","",IFERROR(MATCH(AC137,$AC$6:AC137,0)+MATCH(AD137,$AD$6:AD137,0)/1000 +MATCH(AE137,$AE$6:AE137,0)/1000000+MATCH(AF137,$AF$6:AF137,0)/100000000+MATCH(AG137,$AG$6:AG137,0)/100000000+B137/100000000000,""))</f>
        <v/>
      </c>
      <c r="AJ137" s="2" t="str">
        <f t="shared" si="113"/>
        <v/>
      </c>
      <c r="AK137" s="2" t="str">
        <f t="shared" si="114"/>
        <v/>
      </c>
      <c r="AL137" s="2" t="str">
        <f t="shared" si="115"/>
        <v/>
      </c>
      <c r="AM137" s="2" t="str">
        <f t="shared" si="116"/>
        <v/>
      </c>
      <c r="AN137" s="2" t="str">
        <f t="shared" si="117"/>
        <v/>
      </c>
      <c r="AO137" s="2" t="str">
        <f t="shared" si="118"/>
        <v/>
      </c>
      <c r="AP137" s="2" t="str">
        <f t="shared" si="119"/>
        <v/>
      </c>
      <c r="AQ137" s="2" t="str">
        <f t="shared" si="120"/>
        <v/>
      </c>
      <c r="AR137" s="2" t="str">
        <f t="shared" si="88"/>
        <v/>
      </c>
      <c r="AS137" s="2" t="str">
        <f>IF(AR137="","",IF(ISNUMBER(MATCH(AR137,$AR$5:AR136,0)),MATCH(AR137,$AR$5:AR136,0)-1,""))</f>
        <v/>
      </c>
      <c r="AT137" s="2" t="str">
        <f t="shared" si="89"/>
        <v/>
      </c>
      <c r="AU137" s="2" t="str">
        <f t="shared" si="121"/>
        <v/>
      </c>
      <c r="AW137" s="2" t="str">
        <f t="shared" si="122"/>
        <v/>
      </c>
      <c r="AX137" s="2" t="str">
        <f>TRIM(SUBSTITUTE(IF(AW137="","",IF(AdvancedTreemap!$G$5="Show",BC137&amp;"; ","")&amp;AY137&amp;"; "&amp;AZ137 &amp;"; "&amp;BA137&amp;"; "&amp;BB137),"; ;",""))</f>
        <v/>
      </c>
      <c r="AY137" s="2" t="str">
        <f t="shared" si="123"/>
        <v/>
      </c>
      <c r="AZ137" s="2" t="str">
        <f t="shared" si="124"/>
        <v/>
      </c>
      <c r="BA137" s="2" t="str">
        <f t="shared" si="125"/>
        <v/>
      </c>
      <c r="BB137" s="2" t="str">
        <f t="shared" si="126"/>
        <v/>
      </c>
      <c r="BC137" s="2" t="str">
        <f t="shared" si="127"/>
        <v/>
      </c>
      <c r="BD137" s="45"/>
      <c r="BF137" s="44" t="str">
        <f t="shared" si="128"/>
        <v/>
      </c>
      <c r="BG137" s="44" t="str">
        <f t="shared" si="129"/>
        <v/>
      </c>
      <c r="BH137" s="44" t="str">
        <f t="shared" si="90"/>
        <v/>
      </c>
      <c r="BI137" s="44" t="str">
        <f t="shared" si="91"/>
        <v/>
      </c>
      <c r="BJ137" s="44" t="str">
        <f t="shared" si="92"/>
        <v/>
      </c>
      <c r="BK137" s="44" t="str">
        <f t="shared" si="93"/>
        <v/>
      </c>
      <c r="BL137" s="44" t="str">
        <f t="shared" si="94"/>
        <v/>
      </c>
      <c r="BM137" s="44" t="str">
        <f t="shared" si="95"/>
        <v/>
      </c>
      <c r="BN137" s="44" t="str">
        <f t="shared" si="96"/>
        <v/>
      </c>
      <c r="BO137" s="1" t="str">
        <f t="shared" si="97"/>
        <v/>
      </c>
    </row>
    <row r="138" spans="2:67" x14ac:dyDescent="0.25">
      <c r="B138" s="2">
        <v>133</v>
      </c>
      <c r="C138" s="2" t="str">
        <f>""&amp;INDEX(BasicTreemap!B$6:B$505,$B138,1)</f>
        <v/>
      </c>
      <c r="D138" s="2" t="str">
        <f>IF(AND(C138&lt;&gt;"",LEN(INDEX(BasicTreemap!C$6:C$505,$B138,1))=0),"-",""&amp;INDEX(BasicTreemap!C$6:C$505,$B138,1))</f>
        <v/>
      </c>
      <c r="E138" s="2">
        <f>IF(INDEX(BasicTreemap!D$6:D$505,$B138,1)="",1,INDEX(BasicTreemap!D$6:D$505,$B138,1))</f>
        <v>1</v>
      </c>
      <c r="F138" s="2" t="str">
        <f>IF(C138="","",IFERROR(MATCH(C138,$C$6:C138,0)+MATCH(D138,$D$6:D138,0)/1000 +B138/100000,""))</f>
        <v/>
      </c>
      <c r="G138" s="2" t="str">
        <f t="shared" si="98"/>
        <v/>
      </c>
      <c r="H138" s="2" t="str">
        <f t="shared" si="99"/>
        <v/>
      </c>
      <c r="I138" s="2" t="str">
        <f t="shared" si="100"/>
        <v/>
      </c>
      <c r="J138" s="2" t="str">
        <f t="shared" si="101"/>
        <v/>
      </c>
      <c r="K138" s="2" t="str">
        <f t="shared" si="102"/>
        <v/>
      </c>
      <c r="L138" s="2" t="str">
        <f t="shared" si="103"/>
        <v/>
      </c>
      <c r="M138" s="2" t="str">
        <f>IF(L138="","",IF(ISNUMBER(MATCH(L138,$L$5:L137,0)),MATCH(L138,$L$5:L137,0)-1,""))</f>
        <v/>
      </c>
      <c r="N138" s="2" t="str">
        <f t="shared" si="104"/>
        <v/>
      </c>
      <c r="O138" s="2" t="str">
        <f t="shared" si="105"/>
        <v/>
      </c>
      <c r="Q138" s="2" t="str">
        <f t="shared" si="106"/>
        <v/>
      </c>
      <c r="R138" s="2" t="str">
        <f t="shared" si="107"/>
        <v/>
      </c>
      <c r="S138" s="2" t="str">
        <f t="shared" si="108"/>
        <v/>
      </c>
      <c r="T138" s="45"/>
      <c r="U138" s="2"/>
      <c r="V138" s="2"/>
      <c r="W138" s="2" t="str">
        <f t="shared" si="109"/>
        <v/>
      </c>
      <c r="X138" s="2" t="str">
        <f t="shared" si="110"/>
        <v/>
      </c>
      <c r="Y138" s="2" t="str">
        <f t="shared" si="111"/>
        <v/>
      </c>
      <c r="Z138" s="2" t="str">
        <f t="shared" si="112"/>
        <v/>
      </c>
      <c r="AC138" s="1" t="str">
        <f>""&amp;INDEX(AdvancedTreemap!$B$7:$B$506,$B138,1)</f>
        <v/>
      </c>
      <c r="AD138" s="1" t="str">
        <f>IF(AD$4="","",IF(AND(LEN(INDEX(AdvancedTreemap!$C$7:$F$506,$B138,AD$4))=0,INDEX($AD$3:$AG$3,1,AD$4)&gt;0),"-",""&amp;INDEX(AdvancedTreemap!$C$7:$F$506,$B138,AD$4)))</f>
        <v>-</v>
      </c>
      <c r="AE138" s="1" t="str">
        <f>IF(AE$4="","",IF(AND(LEN(INDEX(AdvancedTreemap!$C$7:$F$506,$B138,AE$4))=0,INDEX($AD$3:$AG$3,1,AE$4)&gt;0),"-",""&amp;INDEX(AdvancedTreemap!$C$7:$F$506,$B138,AE$4)))</f>
        <v>-</v>
      </c>
      <c r="AF138" s="1" t="str">
        <f>IF(AF$4="","",IF(AND(LEN(INDEX(AdvancedTreemap!$C$7:$F$506,$B138,AF$4))=0,INDEX($AD$3:$AG$3,1,AF$4)&gt;0),"-",""&amp;INDEX(AdvancedTreemap!$C$7:$F$506,$B138,AF$4)))</f>
        <v/>
      </c>
      <c r="AG138" s="1" t="str">
        <f>IF(AG$4="","",IF(AND(LEN(INDEX(AdvancedTreemap!$C$7:$F$506,$B138,AG$4))=0,INDEX($AD$3:$AG$3,1,AG$4)&gt;0),"-",""&amp;INDEX(AdvancedTreemap!$C$7:$F$506,$B138,AG$4)))</f>
        <v/>
      </c>
      <c r="AH138" s="1">
        <f>IF(INDEX(AdvancedTreemap!G$7:G$506,$B138,1)="",1,INDEX(AdvancedTreemap!G$7:G$506,$B138,1))</f>
        <v>1</v>
      </c>
      <c r="AI138" s="2" t="str">
        <f>IF(AC138="","",IFERROR(MATCH(AC138,$AC$6:AC138,0)+MATCH(AD138,$AD$6:AD138,0)/1000 +MATCH(AE138,$AE$6:AE138,0)/1000000+MATCH(AF138,$AF$6:AF138,0)/100000000+MATCH(AG138,$AG$6:AG138,0)/100000000+B138/100000000000,""))</f>
        <v/>
      </c>
      <c r="AJ138" s="2" t="str">
        <f t="shared" si="113"/>
        <v/>
      </c>
      <c r="AK138" s="2" t="str">
        <f t="shared" si="114"/>
        <v/>
      </c>
      <c r="AL138" s="2" t="str">
        <f t="shared" si="115"/>
        <v/>
      </c>
      <c r="AM138" s="2" t="str">
        <f t="shared" si="116"/>
        <v/>
      </c>
      <c r="AN138" s="2" t="str">
        <f t="shared" si="117"/>
        <v/>
      </c>
      <c r="AO138" s="2" t="str">
        <f t="shared" si="118"/>
        <v/>
      </c>
      <c r="AP138" s="2" t="str">
        <f t="shared" si="119"/>
        <v/>
      </c>
      <c r="AQ138" s="2" t="str">
        <f t="shared" si="120"/>
        <v/>
      </c>
      <c r="AR138" s="2" t="str">
        <f t="shared" si="88"/>
        <v/>
      </c>
      <c r="AS138" s="2" t="str">
        <f>IF(AR138="","",IF(ISNUMBER(MATCH(AR138,$AR$5:AR137,0)),MATCH(AR138,$AR$5:AR137,0)-1,""))</f>
        <v/>
      </c>
      <c r="AT138" s="2" t="str">
        <f t="shared" si="89"/>
        <v/>
      </c>
      <c r="AU138" s="2" t="str">
        <f t="shared" si="121"/>
        <v/>
      </c>
      <c r="AW138" s="2" t="str">
        <f t="shared" si="122"/>
        <v/>
      </c>
      <c r="AX138" s="2" t="str">
        <f>TRIM(SUBSTITUTE(IF(AW138="","",IF(AdvancedTreemap!$G$5="Show",BC138&amp;"; ","")&amp;AY138&amp;"; "&amp;AZ138 &amp;"; "&amp;BA138&amp;"; "&amp;BB138),"; ;",""))</f>
        <v/>
      </c>
      <c r="AY138" s="2" t="str">
        <f t="shared" si="123"/>
        <v/>
      </c>
      <c r="AZ138" s="2" t="str">
        <f t="shared" si="124"/>
        <v/>
      </c>
      <c r="BA138" s="2" t="str">
        <f t="shared" si="125"/>
        <v/>
      </c>
      <c r="BB138" s="2" t="str">
        <f t="shared" si="126"/>
        <v/>
      </c>
      <c r="BC138" s="2" t="str">
        <f t="shared" si="127"/>
        <v/>
      </c>
      <c r="BD138" s="45"/>
      <c r="BF138" s="44" t="str">
        <f t="shared" si="128"/>
        <v/>
      </c>
      <c r="BG138" s="44" t="str">
        <f t="shared" si="129"/>
        <v/>
      </c>
      <c r="BH138" s="44" t="str">
        <f t="shared" si="90"/>
        <v/>
      </c>
      <c r="BI138" s="44" t="str">
        <f t="shared" si="91"/>
        <v/>
      </c>
      <c r="BJ138" s="44" t="str">
        <f t="shared" si="92"/>
        <v/>
      </c>
      <c r="BK138" s="44" t="str">
        <f t="shared" si="93"/>
        <v/>
      </c>
      <c r="BL138" s="44" t="str">
        <f t="shared" si="94"/>
        <v/>
      </c>
      <c r="BM138" s="44" t="str">
        <f t="shared" si="95"/>
        <v/>
      </c>
      <c r="BN138" s="44" t="str">
        <f t="shared" si="96"/>
        <v/>
      </c>
      <c r="BO138" s="1" t="str">
        <f t="shared" si="97"/>
        <v/>
      </c>
    </row>
    <row r="139" spans="2:67" x14ac:dyDescent="0.25">
      <c r="B139" s="2">
        <v>134</v>
      </c>
      <c r="C139" s="2" t="str">
        <f>""&amp;INDEX(BasicTreemap!B$6:B$505,$B139,1)</f>
        <v/>
      </c>
      <c r="D139" s="2" t="str">
        <f>IF(AND(C139&lt;&gt;"",LEN(INDEX(BasicTreemap!C$6:C$505,$B139,1))=0),"-",""&amp;INDEX(BasicTreemap!C$6:C$505,$B139,1))</f>
        <v/>
      </c>
      <c r="E139" s="2">
        <f>IF(INDEX(BasicTreemap!D$6:D$505,$B139,1)="",1,INDEX(BasicTreemap!D$6:D$505,$B139,1))</f>
        <v>1</v>
      </c>
      <c r="F139" s="2" t="str">
        <f>IF(C139="","",IFERROR(MATCH(C139,$C$6:C139,0)+MATCH(D139,$D$6:D139,0)/1000 +B139/100000,""))</f>
        <v/>
      </c>
      <c r="G139" s="2" t="str">
        <f t="shared" si="98"/>
        <v/>
      </c>
      <c r="H139" s="2" t="str">
        <f t="shared" si="99"/>
        <v/>
      </c>
      <c r="I139" s="2" t="str">
        <f t="shared" si="100"/>
        <v/>
      </c>
      <c r="J139" s="2" t="str">
        <f t="shared" si="101"/>
        <v/>
      </c>
      <c r="K139" s="2" t="str">
        <f t="shared" si="102"/>
        <v/>
      </c>
      <c r="L139" s="2" t="str">
        <f t="shared" si="103"/>
        <v/>
      </c>
      <c r="M139" s="2" t="str">
        <f>IF(L139="","",IF(ISNUMBER(MATCH(L139,$L$5:L138,0)),MATCH(L139,$L$5:L138,0)-1,""))</f>
        <v/>
      </c>
      <c r="N139" s="2" t="str">
        <f t="shared" si="104"/>
        <v/>
      </c>
      <c r="O139" s="2" t="str">
        <f t="shared" si="105"/>
        <v/>
      </c>
      <c r="Q139" s="2" t="str">
        <f t="shared" si="106"/>
        <v/>
      </c>
      <c r="R139" s="2" t="str">
        <f t="shared" si="107"/>
        <v/>
      </c>
      <c r="S139" s="2" t="str">
        <f t="shared" si="108"/>
        <v/>
      </c>
      <c r="T139" s="45"/>
      <c r="U139" s="2"/>
      <c r="V139" s="2"/>
      <c r="W139" s="2" t="str">
        <f t="shared" si="109"/>
        <v/>
      </c>
      <c r="X139" s="2" t="str">
        <f t="shared" si="110"/>
        <v/>
      </c>
      <c r="Y139" s="2" t="str">
        <f t="shared" si="111"/>
        <v/>
      </c>
      <c r="Z139" s="2" t="str">
        <f t="shared" si="112"/>
        <v/>
      </c>
      <c r="AC139" s="1" t="str">
        <f>""&amp;INDEX(AdvancedTreemap!$B$7:$B$506,$B139,1)</f>
        <v/>
      </c>
      <c r="AD139" s="1" t="str">
        <f>IF(AD$4="","",IF(AND(LEN(INDEX(AdvancedTreemap!$C$7:$F$506,$B139,AD$4))=0,INDEX($AD$3:$AG$3,1,AD$4)&gt;0),"-",""&amp;INDEX(AdvancedTreemap!$C$7:$F$506,$B139,AD$4)))</f>
        <v>-</v>
      </c>
      <c r="AE139" s="1" t="str">
        <f>IF(AE$4="","",IF(AND(LEN(INDEX(AdvancedTreemap!$C$7:$F$506,$B139,AE$4))=0,INDEX($AD$3:$AG$3,1,AE$4)&gt;0),"-",""&amp;INDEX(AdvancedTreemap!$C$7:$F$506,$B139,AE$4)))</f>
        <v>-</v>
      </c>
      <c r="AF139" s="1" t="str">
        <f>IF(AF$4="","",IF(AND(LEN(INDEX(AdvancedTreemap!$C$7:$F$506,$B139,AF$4))=0,INDEX($AD$3:$AG$3,1,AF$4)&gt;0),"-",""&amp;INDEX(AdvancedTreemap!$C$7:$F$506,$B139,AF$4)))</f>
        <v/>
      </c>
      <c r="AG139" s="1" t="str">
        <f>IF(AG$4="","",IF(AND(LEN(INDEX(AdvancedTreemap!$C$7:$F$506,$B139,AG$4))=0,INDEX($AD$3:$AG$3,1,AG$4)&gt;0),"-",""&amp;INDEX(AdvancedTreemap!$C$7:$F$506,$B139,AG$4)))</f>
        <v/>
      </c>
      <c r="AH139" s="1">
        <f>IF(INDEX(AdvancedTreemap!G$7:G$506,$B139,1)="",1,INDEX(AdvancedTreemap!G$7:G$506,$B139,1))</f>
        <v>1</v>
      </c>
      <c r="AI139" s="2" t="str">
        <f>IF(AC139="","",IFERROR(MATCH(AC139,$AC$6:AC139,0)+MATCH(AD139,$AD$6:AD139,0)/1000 +MATCH(AE139,$AE$6:AE139,0)/1000000+MATCH(AF139,$AF$6:AF139,0)/100000000+MATCH(AG139,$AG$6:AG139,0)/100000000+B139/100000000000,""))</f>
        <v/>
      </c>
      <c r="AJ139" s="2" t="str">
        <f t="shared" si="113"/>
        <v/>
      </c>
      <c r="AK139" s="2" t="str">
        <f t="shared" si="114"/>
        <v/>
      </c>
      <c r="AL139" s="2" t="str">
        <f t="shared" si="115"/>
        <v/>
      </c>
      <c r="AM139" s="2" t="str">
        <f t="shared" si="116"/>
        <v/>
      </c>
      <c r="AN139" s="2" t="str">
        <f t="shared" si="117"/>
        <v/>
      </c>
      <c r="AO139" s="2" t="str">
        <f t="shared" si="118"/>
        <v/>
      </c>
      <c r="AP139" s="2" t="str">
        <f t="shared" si="119"/>
        <v/>
      </c>
      <c r="AQ139" s="2" t="str">
        <f t="shared" si="120"/>
        <v/>
      </c>
      <c r="AR139" s="2" t="str">
        <f t="shared" si="88"/>
        <v/>
      </c>
      <c r="AS139" s="2" t="str">
        <f>IF(AR139="","",IF(ISNUMBER(MATCH(AR139,$AR$5:AR138,0)),MATCH(AR139,$AR$5:AR138,0)-1,""))</f>
        <v/>
      </c>
      <c r="AT139" s="2" t="str">
        <f t="shared" si="89"/>
        <v/>
      </c>
      <c r="AU139" s="2" t="str">
        <f t="shared" si="121"/>
        <v/>
      </c>
      <c r="AW139" s="2" t="str">
        <f t="shared" si="122"/>
        <v/>
      </c>
      <c r="AX139" s="2" t="str">
        <f>TRIM(SUBSTITUTE(IF(AW139="","",IF(AdvancedTreemap!$G$5="Show",BC139&amp;"; ","")&amp;AY139&amp;"; "&amp;AZ139 &amp;"; "&amp;BA139&amp;"; "&amp;BB139),"; ;",""))</f>
        <v/>
      </c>
      <c r="AY139" s="2" t="str">
        <f t="shared" si="123"/>
        <v/>
      </c>
      <c r="AZ139" s="2" t="str">
        <f t="shared" si="124"/>
        <v/>
      </c>
      <c r="BA139" s="2" t="str">
        <f t="shared" si="125"/>
        <v/>
      </c>
      <c r="BB139" s="2" t="str">
        <f t="shared" si="126"/>
        <v/>
      </c>
      <c r="BC139" s="2" t="str">
        <f t="shared" si="127"/>
        <v/>
      </c>
      <c r="BD139" s="45"/>
      <c r="BF139" s="44" t="str">
        <f t="shared" si="128"/>
        <v/>
      </c>
      <c r="BG139" s="44" t="str">
        <f t="shared" si="129"/>
        <v/>
      </c>
      <c r="BH139" s="44" t="str">
        <f t="shared" si="90"/>
        <v/>
      </c>
      <c r="BI139" s="44" t="str">
        <f t="shared" si="91"/>
        <v/>
      </c>
      <c r="BJ139" s="44" t="str">
        <f t="shared" si="92"/>
        <v/>
      </c>
      <c r="BK139" s="44" t="str">
        <f t="shared" si="93"/>
        <v/>
      </c>
      <c r="BL139" s="44" t="str">
        <f t="shared" si="94"/>
        <v/>
      </c>
      <c r="BM139" s="44" t="str">
        <f t="shared" si="95"/>
        <v/>
      </c>
      <c r="BN139" s="44" t="str">
        <f t="shared" si="96"/>
        <v/>
      </c>
      <c r="BO139" s="1" t="str">
        <f t="shared" si="97"/>
        <v/>
      </c>
    </row>
    <row r="140" spans="2:67" x14ac:dyDescent="0.25">
      <c r="B140" s="2">
        <v>135</v>
      </c>
      <c r="C140" s="2" t="str">
        <f>""&amp;INDEX(BasicTreemap!B$6:B$505,$B140,1)</f>
        <v/>
      </c>
      <c r="D140" s="2" t="str">
        <f>IF(AND(C140&lt;&gt;"",LEN(INDEX(BasicTreemap!C$6:C$505,$B140,1))=0),"-",""&amp;INDEX(BasicTreemap!C$6:C$505,$B140,1))</f>
        <v/>
      </c>
      <c r="E140" s="2">
        <f>IF(INDEX(BasicTreemap!D$6:D$505,$B140,1)="",1,INDEX(BasicTreemap!D$6:D$505,$B140,1))</f>
        <v>1</v>
      </c>
      <c r="F140" s="2" t="str">
        <f>IF(C140="","",IFERROR(MATCH(C140,$C$6:C140,0)+MATCH(D140,$D$6:D140,0)/1000 +B140/100000,""))</f>
        <v/>
      </c>
      <c r="G140" s="2" t="str">
        <f t="shared" si="98"/>
        <v/>
      </c>
      <c r="H140" s="2" t="str">
        <f t="shared" si="99"/>
        <v/>
      </c>
      <c r="I140" s="2" t="str">
        <f t="shared" si="100"/>
        <v/>
      </c>
      <c r="J140" s="2" t="str">
        <f t="shared" si="101"/>
        <v/>
      </c>
      <c r="K140" s="2" t="str">
        <f t="shared" si="102"/>
        <v/>
      </c>
      <c r="L140" s="2" t="str">
        <f t="shared" si="103"/>
        <v/>
      </c>
      <c r="M140" s="2" t="str">
        <f>IF(L140="","",IF(ISNUMBER(MATCH(L140,$L$5:L139,0)),MATCH(L140,$L$5:L139,0)-1,""))</f>
        <v/>
      </c>
      <c r="N140" s="2" t="str">
        <f t="shared" si="104"/>
        <v/>
      </c>
      <c r="O140" s="2" t="str">
        <f t="shared" si="105"/>
        <v/>
      </c>
      <c r="Q140" s="2" t="str">
        <f t="shared" si="106"/>
        <v/>
      </c>
      <c r="R140" s="2" t="str">
        <f t="shared" si="107"/>
        <v/>
      </c>
      <c r="S140" s="2" t="str">
        <f t="shared" si="108"/>
        <v/>
      </c>
      <c r="T140" s="45"/>
      <c r="U140" s="2"/>
      <c r="V140" s="2"/>
      <c r="W140" s="2" t="str">
        <f t="shared" si="109"/>
        <v/>
      </c>
      <c r="X140" s="2" t="str">
        <f t="shared" si="110"/>
        <v/>
      </c>
      <c r="Y140" s="2" t="str">
        <f t="shared" si="111"/>
        <v/>
      </c>
      <c r="Z140" s="2" t="str">
        <f t="shared" si="112"/>
        <v/>
      </c>
      <c r="AC140" s="1" t="str">
        <f>""&amp;INDEX(AdvancedTreemap!$B$7:$B$506,$B140,1)</f>
        <v/>
      </c>
      <c r="AD140" s="1" t="str">
        <f>IF(AD$4="","",IF(AND(LEN(INDEX(AdvancedTreemap!$C$7:$F$506,$B140,AD$4))=0,INDEX($AD$3:$AG$3,1,AD$4)&gt;0),"-",""&amp;INDEX(AdvancedTreemap!$C$7:$F$506,$B140,AD$4)))</f>
        <v>-</v>
      </c>
      <c r="AE140" s="1" t="str">
        <f>IF(AE$4="","",IF(AND(LEN(INDEX(AdvancedTreemap!$C$7:$F$506,$B140,AE$4))=0,INDEX($AD$3:$AG$3,1,AE$4)&gt;0),"-",""&amp;INDEX(AdvancedTreemap!$C$7:$F$506,$B140,AE$4)))</f>
        <v>-</v>
      </c>
      <c r="AF140" s="1" t="str">
        <f>IF(AF$4="","",IF(AND(LEN(INDEX(AdvancedTreemap!$C$7:$F$506,$B140,AF$4))=0,INDEX($AD$3:$AG$3,1,AF$4)&gt;0),"-",""&amp;INDEX(AdvancedTreemap!$C$7:$F$506,$B140,AF$4)))</f>
        <v/>
      </c>
      <c r="AG140" s="1" t="str">
        <f>IF(AG$4="","",IF(AND(LEN(INDEX(AdvancedTreemap!$C$7:$F$506,$B140,AG$4))=0,INDEX($AD$3:$AG$3,1,AG$4)&gt;0),"-",""&amp;INDEX(AdvancedTreemap!$C$7:$F$506,$B140,AG$4)))</f>
        <v/>
      </c>
      <c r="AH140" s="1">
        <f>IF(INDEX(AdvancedTreemap!G$7:G$506,$B140,1)="",1,INDEX(AdvancedTreemap!G$7:G$506,$B140,1))</f>
        <v>1</v>
      </c>
      <c r="AI140" s="2" t="str">
        <f>IF(AC140="","",IFERROR(MATCH(AC140,$AC$6:AC140,0)+MATCH(AD140,$AD$6:AD140,0)/1000 +MATCH(AE140,$AE$6:AE140,0)/1000000+MATCH(AF140,$AF$6:AF140,0)/100000000+MATCH(AG140,$AG$6:AG140,0)/100000000+B140/100000000000,""))</f>
        <v/>
      </c>
      <c r="AJ140" s="2" t="str">
        <f t="shared" si="113"/>
        <v/>
      </c>
      <c r="AK140" s="2" t="str">
        <f t="shared" si="114"/>
        <v/>
      </c>
      <c r="AL140" s="2" t="str">
        <f t="shared" si="115"/>
        <v/>
      </c>
      <c r="AM140" s="2" t="str">
        <f t="shared" si="116"/>
        <v/>
      </c>
      <c r="AN140" s="2" t="str">
        <f t="shared" si="117"/>
        <v/>
      </c>
      <c r="AO140" s="2" t="str">
        <f t="shared" si="118"/>
        <v/>
      </c>
      <c r="AP140" s="2" t="str">
        <f t="shared" si="119"/>
        <v/>
      </c>
      <c r="AQ140" s="2" t="str">
        <f t="shared" si="120"/>
        <v/>
      </c>
      <c r="AR140" s="2" t="str">
        <f t="shared" si="88"/>
        <v/>
      </c>
      <c r="AS140" s="2" t="str">
        <f>IF(AR140="","",IF(ISNUMBER(MATCH(AR140,$AR$5:AR139,0)),MATCH(AR140,$AR$5:AR139,0)-1,""))</f>
        <v/>
      </c>
      <c r="AT140" s="2" t="str">
        <f t="shared" si="89"/>
        <v/>
      </c>
      <c r="AU140" s="2" t="str">
        <f t="shared" si="121"/>
        <v/>
      </c>
      <c r="AW140" s="2" t="str">
        <f t="shared" si="122"/>
        <v/>
      </c>
      <c r="AX140" s="2" t="str">
        <f>TRIM(SUBSTITUTE(IF(AW140="","",IF(AdvancedTreemap!$G$5="Show",BC140&amp;"; ","")&amp;AY140&amp;"; "&amp;AZ140 &amp;"; "&amp;BA140&amp;"; "&amp;BB140),"; ;",""))</f>
        <v/>
      </c>
      <c r="AY140" s="2" t="str">
        <f t="shared" si="123"/>
        <v/>
      </c>
      <c r="AZ140" s="2" t="str">
        <f t="shared" si="124"/>
        <v/>
      </c>
      <c r="BA140" s="2" t="str">
        <f t="shared" si="125"/>
        <v/>
      </c>
      <c r="BB140" s="2" t="str">
        <f t="shared" si="126"/>
        <v/>
      </c>
      <c r="BC140" s="2" t="str">
        <f t="shared" si="127"/>
        <v/>
      </c>
      <c r="BD140" s="45"/>
      <c r="BF140" s="44" t="str">
        <f t="shared" si="128"/>
        <v/>
      </c>
      <c r="BG140" s="44" t="str">
        <f t="shared" si="129"/>
        <v/>
      </c>
      <c r="BH140" s="44" t="str">
        <f t="shared" si="90"/>
        <v/>
      </c>
      <c r="BI140" s="44" t="str">
        <f t="shared" si="91"/>
        <v/>
      </c>
      <c r="BJ140" s="44" t="str">
        <f t="shared" si="92"/>
        <v/>
      </c>
      <c r="BK140" s="44" t="str">
        <f t="shared" si="93"/>
        <v/>
      </c>
      <c r="BL140" s="44" t="str">
        <f t="shared" si="94"/>
        <v/>
      </c>
      <c r="BM140" s="44" t="str">
        <f t="shared" si="95"/>
        <v/>
      </c>
      <c r="BN140" s="44" t="str">
        <f t="shared" si="96"/>
        <v/>
      </c>
      <c r="BO140" s="1" t="str">
        <f t="shared" si="97"/>
        <v/>
      </c>
    </row>
    <row r="141" spans="2:67" x14ac:dyDescent="0.25">
      <c r="B141" s="2">
        <v>136</v>
      </c>
      <c r="C141" s="2" t="str">
        <f>""&amp;INDEX(BasicTreemap!B$6:B$505,$B141,1)</f>
        <v/>
      </c>
      <c r="D141" s="2" t="str">
        <f>IF(AND(C141&lt;&gt;"",LEN(INDEX(BasicTreemap!C$6:C$505,$B141,1))=0),"-",""&amp;INDEX(BasicTreemap!C$6:C$505,$B141,1))</f>
        <v/>
      </c>
      <c r="E141" s="2">
        <f>IF(INDEX(BasicTreemap!D$6:D$505,$B141,1)="",1,INDEX(BasicTreemap!D$6:D$505,$B141,1))</f>
        <v>1</v>
      </c>
      <c r="F141" s="2" t="str">
        <f>IF(C141="","",IFERROR(MATCH(C141,$C$6:C141,0)+MATCH(D141,$D$6:D141,0)/1000 +B141/100000,""))</f>
        <v/>
      </c>
      <c r="G141" s="2" t="str">
        <f t="shared" si="98"/>
        <v/>
      </c>
      <c r="H141" s="2" t="str">
        <f t="shared" si="99"/>
        <v/>
      </c>
      <c r="I141" s="2" t="str">
        <f t="shared" si="100"/>
        <v/>
      </c>
      <c r="J141" s="2" t="str">
        <f t="shared" si="101"/>
        <v/>
      </c>
      <c r="K141" s="2" t="str">
        <f t="shared" si="102"/>
        <v/>
      </c>
      <c r="L141" s="2" t="str">
        <f t="shared" si="103"/>
        <v/>
      </c>
      <c r="M141" s="2" t="str">
        <f>IF(L141="","",IF(ISNUMBER(MATCH(L141,$L$5:L140,0)),MATCH(L141,$L$5:L140,0)-1,""))</f>
        <v/>
      </c>
      <c r="N141" s="2" t="str">
        <f t="shared" si="104"/>
        <v/>
      </c>
      <c r="O141" s="2" t="str">
        <f t="shared" si="105"/>
        <v/>
      </c>
      <c r="Q141" s="2" t="str">
        <f t="shared" si="106"/>
        <v/>
      </c>
      <c r="R141" s="2" t="str">
        <f t="shared" si="107"/>
        <v/>
      </c>
      <c r="S141" s="2" t="str">
        <f t="shared" si="108"/>
        <v/>
      </c>
      <c r="T141" s="45"/>
      <c r="U141" s="2"/>
      <c r="V141" s="2"/>
      <c r="W141" s="2" t="str">
        <f t="shared" si="109"/>
        <v/>
      </c>
      <c r="X141" s="2" t="str">
        <f t="shared" si="110"/>
        <v/>
      </c>
      <c r="Y141" s="2" t="str">
        <f t="shared" si="111"/>
        <v/>
      </c>
      <c r="Z141" s="2" t="str">
        <f t="shared" si="112"/>
        <v/>
      </c>
      <c r="AC141" s="1" t="str">
        <f>""&amp;INDEX(AdvancedTreemap!$B$7:$B$506,$B141,1)</f>
        <v/>
      </c>
      <c r="AD141" s="1" t="str">
        <f>IF(AD$4="","",IF(AND(LEN(INDEX(AdvancedTreemap!$C$7:$F$506,$B141,AD$4))=0,INDEX($AD$3:$AG$3,1,AD$4)&gt;0),"-",""&amp;INDEX(AdvancedTreemap!$C$7:$F$506,$B141,AD$4)))</f>
        <v>-</v>
      </c>
      <c r="AE141" s="1" t="str">
        <f>IF(AE$4="","",IF(AND(LEN(INDEX(AdvancedTreemap!$C$7:$F$506,$B141,AE$4))=0,INDEX($AD$3:$AG$3,1,AE$4)&gt;0),"-",""&amp;INDEX(AdvancedTreemap!$C$7:$F$506,$B141,AE$4)))</f>
        <v>-</v>
      </c>
      <c r="AF141" s="1" t="str">
        <f>IF(AF$4="","",IF(AND(LEN(INDEX(AdvancedTreemap!$C$7:$F$506,$B141,AF$4))=0,INDEX($AD$3:$AG$3,1,AF$4)&gt;0),"-",""&amp;INDEX(AdvancedTreemap!$C$7:$F$506,$B141,AF$4)))</f>
        <v/>
      </c>
      <c r="AG141" s="1" t="str">
        <f>IF(AG$4="","",IF(AND(LEN(INDEX(AdvancedTreemap!$C$7:$F$506,$B141,AG$4))=0,INDEX($AD$3:$AG$3,1,AG$4)&gt;0),"-",""&amp;INDEX(AdvancedTreemap!$C$7:$F$506,$B141,AG$4)))</f>
        <v/>
      </c>
      <c r="AH141" s="1">
        <f>IF(INDEX(AdvancedTreemap!G$7:G$506,$B141,1)="",1,INDEX(AdvancedTreemap!G$7:G$506,$B141,1))</f>
        <v>1</v>
      </c>
      <c r="AI141" s="2" t="str">
        <f>IF(AC141="","",IFERROR(MATCH(AC141,$AC$6:AC141,0)+MATCH(AD141,$AD$6:AD141,0)/1000 +MATCH(AE141,$AE$6:AE141,0)/1000000+MATCH(AF141,$AF$6:AF141,0)/100000000+MATCH(AG141,$AG$6:AG141,0)/100000000+B141/100000000000,""))</f>
        <v/>
      </c>
      <c r="AJ141" s="2" t="str">
        <f t="shared" si="113"/>
        <v/>
      </c>
      <c r="AK141" s="2" t="str">
        <f t="shared" si="114"/>
        <v/>
      </c>
      <c r="AL141" s="2" t="str">
        <f t="shared" si="115"/>
        <v/>
      </c>
      <c r="AM141" s="2" t="str">
        <f t="shared" si="116"/>
        <v/>
      </c>
      <c r="AN141" s="2" t="str">
        <f t="shared" si="117"/>
        <v/>
      </c>
      <c r="AO141" s="2" t="str">
        <f t="shared" si="118"/>
        <v/>
      </c>
      <c r="AP141" s="2" t="str">
        <f t="shared" si="119"/>
        <v/>
      </c>
      <c r="AQ141" s="2" t="str">
        <f t="shared" si="120"/>
        <v/>
      </c>
      <c r="AR141" s="2" t="str">
        <f t="shared" si="88"/>
        <v/>
      </c>
      <c r="AS141" s="2" t="str">
        <f>IF(AR141="","",IF(ISNUMBER(MATCH(AR141,$AR$5:AR140,0)),MATCH(AR141,$AR$5:AR140,0)-1,""))</f>
        <v/>
      </c>
      <c r="AT141" s="2" t="str">
        <f t="shared" si="89"/>
        <v/>
      </c>
      <c r="AU141" s="2" t="str">
        <f t="shared" si="121"/>
        <v/>
      </c>
      <c r="AW141" s="2" t="str">
        <f t="shared" si="122"/>
        <v/>
      </c>
      <c r="AX141" s="2" t="str">
        <f>TRIM(SUBSTITUTE(IF(AW141="","",IF(AdvancedTreemap!$G$5="Show",BC141&amp;"; ","")&amp;AY141&amp;"; "&amp;AZ141 &amp;"; "&amp;BA141&amp;"; "&amp;BB141),"; ;",""))</f>
        <v/>
      </c>
      <c r="AY141" s="2" t="str">
        <f t="shared" si="123"/>
        <v/>
      </c>
      <c r="AZ141" s="2" t="str">
        <f t="shared" si="124"/>
        <v/>
      </c>
      <c r="BA141" s="2" t="str">
        <f t="shared" si="125"/>
        <v/>
      </c>
      <c r="BB141" s="2" t="str">
        <f t="shared" si="126"/>
        <v/>
      </c>
      <c r="BC141" s="2" t="str">
        <f t="shared" si="127"/>
        <v/>
      </c>
      <c r="BD141" s="45"/>
      <c r="BF141" s="44" t="str">
        <f t="shared" si="128"/>
        <v/>
      </c>
      <c r="BG141" s="44" t="str">
        <f t="shared" si="129"/>
        <v/>
      </c>
      <c r="BH141" s="44" t="str">
        <f t="shared" si="90"/>
        <v/>
      </c>
      <c r="BI141" s="44" t="str">
        <f t="shared" si="91"/>
        <v/>
      </c>
      <c r="BJ141" s="44" t="str">
        <f t="shared" si="92"/>
        <v/>
      </c>
      <c r="BK141" s="44" t="str">
        <f t="shared" si="93"/>
        <v/>
      </c>
      <c r="BL141" s="44" t="str">
        <f t="shared" si="94"/>
        <v/>
      </c>
      <c r="BM141" s="44" t="str">
        <f t="shared" si="95"/>
        <v/>
      </c>
      <c r="BN141" s="44" t="str">
        <f t="shared" si="96"/>
        <v/>
      </c>
      <c r="BO141" s="1" t="str">
        <f t="shared" si="97"/>
        <v/>
      </c>
    </row>
    <row r="142" spans="2:67" x14ac:dyDescent="0.25">
      <c r="B142" s="2">
        <v>137</v>
      </c>
      <c r="C142" s="2" t="str">
        <f>""&amp;INDEX(BasicTreemap!B$6:B$505,$B142,1)</f>
        <v/>
      </c>
      <c r="D142" s="2" t="str">
        <f>IF(AND(C142&lt;&gt;"",LEN(INDEX(BasicTreemap!C$6:C$505,$B142,1))=0),"-",""&amp;INDEX(BasicTreemap!C$6:C$505,$B142,1))</f>
        <v/>
      </c>
      <c r="E142" s="2">
        <f>IF(INDEX(BasicTreemap!D$6:D$505,$B142,1)="",1,INDEX(BasicTreemap!D$6:D$505,$B142,1))</f>
        <v>1</v>
      </c>
      <c r="F142" s="2" t="str">
        <f>IF(C142="","",IFERROR(MATCH(C142,$C$6:C142,0)+MATCH(D142,$D$6:D142,0)/1000 +B142/100000,""))</f>
        <v/>
      </c>
      <c r="G142" s="2" t="str">
        <f t="shared" si="98"/>
        <v/>
      </c>
      <c r="H142" s="2" t="str">
        <f t="shared" si="99"/>
        <v/>
      </c>
      <c r="I142" s="2" t="str">
        <f t="shared" si="100"/>
        <v/>
      </c>
      <c r="J142" s="2" t="str">
        <f t="shared" si="101"/>
        <v/>
      </c>
      <c r="K142" s="2" t="str">
        <f t="shared" si="102"/>
        <v/>
      </c>
      <c r="L142" s="2" t="str">
        <f t="shared" si="103"/>
        <v/>
      </c>
      <c r="M142" s="2" t="str">
        <f>IF(L142="","",IF(ISNUMBER(MATCH(L142,$L$5:L141,0)),MATCH(L142,$L$5:L141,0)-1,""))</f>
        <v/>
      </c>
      <c r="N142" s="2" t="str">
        <f t="shared" si="104"/>
        <v/>
      </c>
      <c r="O142" s="2" t="str">
        <f t="shared" si="105"/>
        <v/>
      </c>
      <c r="Q142" s="2" t="str">
        <f t="shared" si="106"/>
        <v/>
      </c>
      <c r="R142" s="2" t="str">
        <f t="shared" si="107"/>
        <v/>
      </c>
      <c r="S142" s="2" t="str">
        <f t="shared" si="108"/>
        <v/>
      </c>
      <c r="T142" s="45"/>
      <c r="U142" s="2"/>
      <c r="V142" s="2"/>
      <c r="W142" s="2" t="str">
        <f t="shared" si="109"/>
        <v/>
      </c>
      <c r="X142" s="2" t="str">
        <f t="shared" si="110"/>
        <v/>
      </c>
      <c r="Y142" s="2" t="str">
        <f t="shared" si="111"/>
        <v/>
      </c>
      <c r="Z142" s="2" t="str">
        <f t="shared" si="112"/>
        <v/>
      </c>
      <c r="AC142" s="1" t="str">
        <f>""&amp;INDEX(AdvancedTreemap!$B$7:$B$506,$B142,1)</f>
        <v/>
      </c>
      <c r="AD142" s="1" t="str">
        <f>IF(AD$4="","",IF(AND(LEN(INDEX(AdvancedTreemap!$C$7:$F$506,$B142,AD$4))=0,INDEX($AD$3:$AG$3,1,AD$4)&gt;0),"-",""&amp;INDEX(AdvancedTreemap!$C$7:$F$506,$B142,AD$4)))</f>
        <v>-</v>
      </c>
      <c r="AE142" s="1" t="str">
        <f>IF(AE$4="","",IF(AND(LEN(INDEX(AdvancedTreemap!$C$7:$F$506,$B142,AE$4))=0,INDEX($AD$3:$AG$3,1,AE$4)&gt;0),"-",""&amp;INDEX(AdvancedTreemap!$C$7:$F$506,$B142,AE$4)))</f>
        <v>-</v>
      </c>
      <c r="AF142" s="1" t="str">
        <f>IF(AF$4="","",IF(AND(LEN(INDEX(AdvancedTreemap!$C$7:$F$506,$B142,AF$4))=0,INDEX($AD$3:$AG$3,1,AF$4)&gt;0),"-",""&amp;INDEX(AdvancedTreemap!$C$7:$F$506,$B142,AF$4)))</f>
        <v/>
      </c>
      <c r="AG142" s="1" t="str">
        <f>IF(AG$4="","",IF(AND(LEN(INDEX(AdvancedTreemap!$C$7:$F$506,$B142,AG$4))=0,INDEX($AD$3:$AG$3,1,AG$4)&gt;0),"-",""&amp;INDEX(AdvancedTreemap!$C$7:$F$506,$B142,AG$4)))</f>
        <v/>
      </c>
      <c r="AH142" s="1">
        <f>IF(INDEX(AdvancedTreemap!G$7:G$506,$B142,1)="",1,INDEX(AdvancedTreemap!G$7:G$506,$B142,1))</f>
        <v>1</v>
      </c>
      <c r="AI142" s="2" t="str">
        <f>IF(AC142="","",IFERROR(MATCH(AC142,$AC$6:AC142,0)+MATCH(AD142,$AD$6:AD142,0)/1000 +MATCH(AE142,$AE$6:AE142,0)/1000000+MATCH(AF142,$AF$6:AF142,0)/100000000+MATCH(AG142,$AG$6:AG142,0)/100000000+B142/100000000000,""))</f>
        <v/>
      </c>
      <c r="AJ142" s="2" t="str">
        <f t="shared" si="113"/>
        <v/>
      </c>
      <c r="AK142" s="2" t="str">
        <f t="shared" si="114"/>
        <v/>
      </c>
      <c r="AL142" s="2" t="str">
        <f t="shared" si="115"/>
        <v/>
      </c>
      <c r="AM142" s="2" t="str">
        <f t="shared" si="116"/>
        <v/>
      </c>
      <c r="AN142" s="2" t="str">
        <f t="shared" si="117"/>
        <v/>
      </c>
      <c r="AO142" s="2" t="str">
        <f t="shared" si="118"/>
        <v/>
      </c>
      <c r="AP142" s="2" t="str">
        <f t="shared" si="119"/>
        <v/>
      </c>
      <c r="AQ142" s="2" t="str">
        <f t="shared" si="120"/>
        <v/>
      </c>
      <c r="AR142" s="2" t="str">
        <f t="shared" si="88"/>
        <v/>
      </c>
      <c r="AS142" s="2" t="str">
        <f>IF(AR142="","",IF(ISNUMBER(MATCH(AR142,$AR$5:AR141,0)),MATCH(AR142,$AR$5:AR141,0)-1,""))</f>
        <v/>
      </c>
      <c r="AT142" s="2" t="str">
        <f t="shared" si="89"/>
        <v/>
      </c>
      <c r="AU142" s="2" t="str">
        <f t="shared" si="121"/>
        <v/>
      </c>
      <c r="AW142" s="2" t="str">
        <f t="shared" si="122"/>
        <v/>
      </c>
      <c r="AX142" s="2" t="str">
        <f>TRIM(SUBSTITUTE(IF(AW142="","",IF(AdvancedTreemap!$G$5="Show",BC142&amp;"; ","")&amp;AY142&amp;"; "&amp;AZ142 &amp;"; "&amp;BA142&amp;"; "&amp;BB142),"; ;",""))</f>
        <v/>
      </c>
      <c r="AY142" s="2" t="str">
        <f t="shared" si="123"/>
        <v/>
      </c>
      <c r="AZ142" s="2" t="str">
        <f t="shared" si="124"/>
        <v/>
      </c>
      <c r="BA142" s="2" t="str">
        <f t="shared" si="125"/>
        <v/>
      </c>
      <c r="BB142" s="2" t="str">
        <f t="shared" si="126"/>
        <v/>
      </c>
      <c r="BC142" s="2" t="str">
        <f t="shared" si="127"/>
        <v/>
      </c>
      <c r="BD142" s="45"/>
      <c r="BF142" s="44" t="str">
        <f t="shared" si="128"/>
        <v/>
      </c>
      <c r="BG142" s="44" t="str">
        <f t="shared" si="129"/>
        <v/>
      </c>
      <c r="BH142" s="44" t="str">
        <f t="shared" si="90"/>
        <v/>
      </c>
      <c r="BI142" s="44" t="str">
        <f t="shared" si="91"/>
        <v/>
      </c>
      <c r="BJ142" s="44" t="str">
        <f t="shared" si="92"/>
        <v/>
      </c>
      <c r="BK142" s="44" t="str">
        <f t="shared" si="93"/>
        <v/>
      </c>
      <c r="BL142" s="44" t="str">
        <f t="shared" si="94"/>
        <v/>
      </c>
      <c r="BM142" s="44" t="str">
        <f t="shared" si="95"/>
        <v/>
      </c>
      <c r="BN142" s="44" t="str">
        <f t="shared" si="96"/>
        <v/>
      </c>
      <c r="BO142" s="1" t="str">
        <f t="shared" si="97"/>
        <v/>
      </c>
    </row>
    <row r="143" spans="2:67" x14ac:dyDescent="0.25">
      <c r="B143" s="2">
        <v>138</v>
      </c>
      <c r="C143" s="2" t="str">
        <f>""&amp;INDEX(BasicTreemap!B$6:B$505,$B143,1)</f>
        <v/>
      </c>
      <c r="D143" s="2" t="str">
        <f>IF(AND(C143&lt;&gt;"",LEN(INDEX(BasicTreemap!C$6:C$505,$B143,1))=0),"-",""&amp;INDEX(BasicTreemap!C$6:C$505,$B143,1))</f>
        <v/>
      </c>
      <c r="E143" s="2">
        <f>IF(INDEX(BasicTreemap!D$6:D$505,$B143,1)="",1,INDEX(BasicTreemap!D$6:D$505,$B143,1))</f>
        <v>1</v>
      </c>
      <c r="F143" s="2" t="str">
        <f>IF(C143="","",IFERROR(MATCH(C143,$C$6:C143,0)+MATCH(D143,$D$6:D143,0)/1000 +B143/100000,""))</f>
        <v/>
      </c>
      <c r="G143" s="2" t="str">
        <f t="shared" si="98"/>
        <v/>
      </c>
      <c r="H143" s="2" t="str">
        <f t="shared" si="99"/>
        <v/>
      </c>
      <c r="I143" s="2" t="str">
        <f t="shared" si="100"/>
        <v/>
      </c>
      <c r="J143" s="2" t="str">
        <f t="shared" si="101"/>
        <v/>
      </c>
      <c r="K143" s="2" t="str">
        <f t="shared" si="102"/>
        <v/>
      </c>
      <c r="L143" s="2" t="str">
        <f t="shared" si="103"/>
        <v/>
      </c>
      <c r="M143" s="2" t="str">
        <f>IF(L143="","",IF(ISNUMBER(MATCH(L143,$L$5:L142,0)),MATCH(L143,$L$5:L142,0)-1,""))</f>
        <v/>
      </c>
      <c r="N143" s="2" t="str">
        <f t="shared" si="104"/>
        <v/>
      </c>
      <c r="O143" s="2" t="str">
        <f t="shared" si="105"/>
        <v/>
      </c>
      <c r="Q143" s="2" t="str">
        <f t="shared" si="106"/>
        <v/>
      </c>
      <c r="R143" s="2" t="str">
        <f t="shared" si="107"/>
        <v/>
      </c>
      <c r="S143" s="2" t="str">
        <f t="shared" si="108"/>
        <v/>
      </c>
      <c r="T143" s="45"/>
      <c r="U143" s="2"/>
      <c r="V143" s="2"/>
      <c r="W143" s="2" t="str">
        <f t="shared" si="109"/>
        <v/>
      </c>
      <c r="X143" s="2" t="str">
        <f t="shared" si="110"/>
        <v/>
      </c>
      <c r="Y143" s="2" t="str">
        <f t="shared" si="111"/>
        <v/>
      </c>
      <c r="Z143" s="2" t="str">
        <f t="shared" si="112"/>
        <v/>
      </c>
      <c r="AC143" s="1" t="str">
        <f>""&amp;INDEX(AdvancedTreemap!$B$7:$B$506,$B143,1)</f>
        <v/>
      </c>
      <c r="AD143" s="1" t="str">
        <f>IF(AD$4="","",IF(AND(LEN(INDEX(AdvancedTreemap!$C$7:$F$506,$B143,AD$4))=0,INDEX($AD$3:$AG$3,1,AD$4)&gt;0),"-",""&amp;INDEX(AdvancedTreemap!$C$7:$F$506,$B143,AD$4)))</f>
        <v>-</v>
      </c>
      <c r="AE143" s="1" t="str">
        <f>IF(AE$4="","",IF(AND(LEN(INDEX(AdvancedTreemap!$C$7:$F$506,$B143,AE$4))=0,INDEX($AD$3:$AG$3,1,AE$4)&gt;0),"-",""&amp;INDEX(AdvancedTreemap!$C$7:$F$506,$B143,AE$4)))</f>
        <v>-</v>
      </c>
      <c r="AF143" s="1" t="str">
        <f>IF(AF$4="","",IF(AND(LEN(INDEX(AdvancedTreemap!$C$7:$F$506,$B143,AF$4))=0,INDEX($AD$3:$AG$3,1,AF$4)&gt;0),"-",""&amp;INDEX(AdvancedTreemap!$C$7:$F$506,$B143,AF$4)))</f>
        <v/>
      </c>
      <c r="AG143" s="1" t="str">
        <f>IF(AG$4="","",IF(AND(LEN(INDEX(AdvancedTreemap!$C$7:$F$506,$B143,AG$4))=0,INDEX($AD$3:$AG$3,1,AG$4)&gt;0),"-",""&amp;INDEX(AdvancedTreemap!$C$7:$F$506,$B143,AG$4)))</f>
        <v/>
      </c>
      <c r="AH143" s="1">
        <f>IF(INDEX(AdvancedTreemap!G$7:G$506,$B143,1)="",1,INDEX(AdvancedTreemap!G$7:G$506,$B143,1))</f>
        <v>1</v>
      </c>
      <c r="AI143" s="2" t="str">
        <f>IF(AC143="","",IFERROR(MATCH(AC143,$AC$6:AC143,0)+MATCH(AD143,$AD$6:AD143,0)/1000 +MATCH(AE143,$AE$6:AE143,0)/1000000+MATCH(AF143,$AF$6:AF143,0)/100000000+MATCH(AG143,$AG$6:AG143,0)/100000000+B143/100000000000,""))</f>
        <v/>
      </c>
      <c r="AJ143" s="2" t="str">
        <f t="shared" si="113"/>
        <v/>
      </c>
      <c r="AK143" s="2" t="str">
        <f t="shared" si="114"/>
        <v/>
      </c>
      <c r="AL143" s="2" t="str">
        <f t="shared" si="115"/>
        <v/>
      </c>
      <c r="AM143" s="2" t="str">
        <f t="shared" si="116"/>
        <v/>
      </c>
      <c r="AN143" s="2" t="str">
        <f t="shared" si="117"/>
        <v/>
      </c>
      <c r="AO143" s="2" t="str">
        <f t="shared" si="118"/>
        <v/>
      </c>
      <c r="AP143" s="2" t="str">
        <f t="shared" si="119"/>
        <v/>
      </c>
      <c r="AQ143" s="2" t="str">
        <f t="shared" si="120"/>
        <v/>
      </c>
      <c r="AR143" s="2" t="str">
        <f t="shared" si="88"/>
        <v/>
      </c>
      <c r="AS143" s="2" t="str">
        <f>IF(AR143="","",IF(ISNUMBER(MATCH(AR143,$AR$5:AR142,0)),MATCH(AR143,$AR$5:AR142,0)-1,""))</f>
        <v/>
      </c>
      <c r="AT143" s="2" t="str">
        <f t="shared" si="89"/>
        <v/>
      </c>
      <c r="AU143" s="2" t="str">
        <f t="shared" si="121"/>
        <v/>
      </c>
      <c r="AW143" s="2" t="str">
        <f t="shared" si="122"/>
        <v/>
      </c>
      <c r="AX143" s="2" t="str">
        <f>TRIM(SUBSTITUTE(IF(AW143="","",IF(AdvancedTreemap!$G$5="Show",BC143&amp;"; ","")&amp;AY143&amp;"; "&amp;AZ143 &amp;"; "&amp;BA143&amp;"; "&amp;BB143),"; ;",""))</f>
        <v/>
      </c>
      <c r="AY143" s="2" t="str">
        <f t="shared" si="123"/>
        <v/>
      </c>
      <c r="AZ143" s="2" t="str">
        <f t="shared" si="124"/>
        <v/>
      </c>
      <c r="BA143" s="2" t="str">
        <f t="shared" si="125"/>
        <v/>
      </c>
      <c r="BB143" s="2" t="str">
        <f t="shared" si="126"/>
        <v/>
      </c>
      <c r="BC143" s="2" t="str">
        <f t="shared" si="127"/>
        <v/>
      </c>
      <c r="BD143" s="45"/>
      <c r="BF143" s="44" t="str">
        <f t="shared" si="128"/>
        <v/>
      </c>
      <c r="BG143" s="44" t="str">
        <f t="shared" si="129"/>
        <v/>
      </c>
      <c r="BH143" s="44" t="str">
        <f t="shared" si="90"/>
        <v/>
      </c>
      <c r="BI143" s="44" t="str">
        <f t="shared" si="91"/>
        <v/>
      </c>
      <c r="BJ143" s="44" t="str">
        <f t="shared" si="92"/>
        <v/>
      </c>
      <c r="BK143" s="44" t="str">
        <f t="shared" si="93"/>
        <v/>
      </c>
      <c r="BL143" s="44" t="str">
        <f t="shared" si="94"/>
        <v/>
      </c>
      <c r="BM143" s="44" t="str">
        <f t="shared" si="95"/>
        <v/>
      </c>
      <c r="BN143" s="44" t="str">
        <f t="shared" si="96"/>
        <v/>
      </c>
      <c r="BO143" s="1" t="str">
        <f t="shared" si="97"/>
        <v/>
      </c>
    </row>
    <row r="144" spans="2:67" x14ac:dyDescent="0.25">
      <c r="B144" s="2">
        <v>139</v>
      </c>
      <c r="C144" s="2" t="str">
        <f>""&amp;INDEX(BasicTreemap!B$6:B$505,$B144,1)</f>
        <v/>
      </c>
      <c r="D144" s="2" t="str">
        <f>IF(AND(C144&lt;&gt;"",LEN(INDEX(BasicTreemap!C$6:C$505,$B144,1))=0),"-",""&amp;INDEX(BasicTreemap!C$6:C$505,$B144,1))</f>
        <v/>
      </c>
      <c r="E144" s="2">
        <f>IF(INDEX(BasicTreemap!D$6:D$505,$B144,1)="",1,INDEX(BasicTreemap!D$6:D$505,$B144,1))</f>
        <v>1</v>
      </c>
      <c r="F144" s="2" t="str">
        <f>IF(C144="","",IFERROR(MATCH(C144,$C$6:C144,0)+MATCH(D144,$D$6:D144,0)/1000 +B144/100000,""))</f>
        <v/>
      </c>
      <c r="G144" s="2" t="str">
        <f t="shared" si="98"/>
        <v/>
      </c>
      <c r="H144" s="2" t="str">
        <f t="shared" si="99"/>
        <v/>
      </c>
      <c r="I144" s="2" t="str">
        <f t="shared" si="100"/>
        <v/>
      </c>
      <c r="J144" s="2" t="str">
        <f t="shared" si="101"/>
        <v/>
      </c>
      <c r="K144" s="2" t="str">
        <f t="shared" si="102"/>
        <v/>
      </c>
      <c r="L144" s="2" t="str">
        <f t="shared" si="103"/>
        <v/>
      </c>
      <c r="M144" s="2" t="str">
        <f>IF(L144="","",IF(ISNUMBER(MATCH(L144,$L$5:L143,0)),MATCH(L144,$L$5:L143,0)-1,""))</f>
        <v/>
      </c>
      <c r="N144" s="2" t="str">
        <f t="shared" si="104"/>
        <v/>
      </c>
      <c r="O144" s="2" t="str">
        <f t="shared" si="105"/>
        <v/>
      </c>
      <c r="Q144" s="2" t="str">
        <f t="shared" si="106"/>
        <v/>
      </c>
      <c r="R144" s="2" t="str">
        <f t="shared" si="107"/>
        <v/>
      </c>
      <c r="S144" s="2" t="str">
        <f t="shared" si="108"/>
        <v/>
      </c>
      <c r="T144" s="45"/>
      <c r="U144" s="2"/>
      <c r="V144" s="2"/>
      <c r="W144" s="2" t="str">
        <f t="shared" si="109"/>
        <v/>
      </c>
      <c r="X144" s="2" t="str">
        <f t="shared" si="110"/>
        <v/>
      </c>
      <c r="Y144" s="2" t="str">
        <f t="shared" si="111"/>
        <v/>
      </c>
      <c r="Z144" s="2" t="str">
        <f t="shared" si="112"/>
        <v/>
      </c>
      <c r="AC144" s="1" t="str">
        <f>""&amp;INDEX(AdvancedTreemap!$B$7:$B$506,$B144,1)</f>
        <v/>
      </c>
      <c r="AD144" s="1" t="str">
        <f>IF(AD$4="","",IF(AND(LEN(INDEX(AdvancedTreemap!$C$7:$F$506,$B144,AD$4))=0,INDEX($AD$3:$AG$3,1,AD$4)&gt;0),"-",""&amp;INDEX(AdvancedTreemap!$C$7:$F$506,$B144,AD$4)))</f>
        <v>-</v>
      </c>
      <c r="AE144" s="1" t="str">
        <f>IF(AE$4="","",IF(AND(LEN(INDEX(AdvancedTreemap!$C$7:$F$506,$B144,AE$4))=0,INDEX($AD$3:$AG$3,1,AE$4)&gt;0),"-",""&amp;INDEX(AdvancedTreemap!$C$7:$F$506,$B144,AE$4)))</f>
        <v>-</v>
      </c>
      <c r="AF144" s="1" t="str">
        <f>IF(AF$4="","",IF(AND(LEN(INDEX(AdvancedTreemap!$C$7:$F$506,$B144,AF$4))=0,INDEX($AD$3:$AG$3,1,AF$4)&gt;0),"-",""&amp;INDEX(AdvancedTreemap!$C$7:$F$506,$B144,AF$4)))</f>
        <v/>
      </c>
      <c r="AG144" s="1" t="str">
        <f>IF(AG$4="","",IF(AND(LEN(INDEX(AdvancedTreemap!$C$7:$F$506,$B144,AG$4))=0,INDEX($AD$3:$AG$3,1,AG$4)&gt;0),"-",""&amp;INDEX(AdvancedTreemap!$C$7:$F$506,$B144,AG$4)))</f>
        <v/>
      </c>
      <c r="AH144" s="1">
        <f>IF(INDEX(AdvancedTreemap!G$7:G$506,$B144,1)="",1,INDEX(AdvancedTreemap!G$7:G$506,$B144,1))</f>
        <v>1</v>
      </c>
      <c r="AI144" s="2" t="str">
        <f>IF(AC144="","",IFERROR(MATCH(AC144,$AC$6:AC144,0)+MATCH(AD144,$AD$6:AD144,0)/1000 +MATCH(AE144,$AE$6:AE144,0)/1000000+MATCH(AF144,$AF$6:AF144,0)/100000000+MATCH(AG144,$AG$6:AG144,0)/100000000+B144/100000000000,""))</f>
        <v/>
      </c>
      <c r="AJ144" s="2" t="str">
        <f t="shared" si="113"/>
        <v/>
      </c>
      <c r="AK144" s="2" t="str">
        <f t="shared" si="114"/>
        <v/>
      </c>
      <c r="AL144" s="2" t="str">
        <f t="shared" si="115"/>
        <v/>
      </c>
      <c r="AM144" s="2" t="str">
        <f t="shared" si="116"/>
        <v/>
      </c>
      <c r="AN144" s="2" t="str">
        <f t="shared" si="117"/>
        <v/>
      </c>
      <c r="AO144" s="2" t="str">
        <f t="shared" si="118"/>
        <v/>
      </c>
      <c r="AP144" s="2" t="str">
        <f t="shared" si="119"/>
        <v/>
      </c>
      <c r="AQ144" s="2" t="str">
        <f t="shared" si="120"/>
        <v/>
      </c>
      <c r="AR144" s="2" t="str">
        <f t="shared" si="88"/>
        <v/>
      </c>
      <c r="AS144" s="2" t="str">
        <f>IF(AR144="","",IF(ISNUMBER(MATCH(AR144,$AR$5:AR143,0)),MATCH(AR144,$AR$5:AR143,0)-1,""))</f>
        <v/>
      </c>
      <c r="AT144" s="2" t="str">
        <f t="shared" si="89"/>
        <v/>
      </c>
      <c r="AU144" s="2" t="str">
        <f t="shared" si="121"/>
        <v/>
      </c>
      <c r="AW144" s="2" t="str">
        <f t="shared" si="122"/>
        <v/>
      </c>
      <c r="AX144" s="2" t="str">
        <f>TRIM(SUBSTITUTE(IF(AW144="","",IF(AdvancedTreemap!$G$5="Show",BC144&amp;"; ","")&amp;AY144&amp;"; "&amp;AZ144 &amp;"; "&amp;BA144&amp;"; "&amp;BB144),"; ;",""))</f>
        <v/>
      </c>
      <c r="AY144" s="2" t="str">
        <f t="shared" si="123"/>
        <v/>
      </c>
      <c r="AZ144" s="2" t="str">
        <f t="shared" si="124"/>
        <v/>
      </c>
      <c r="BA144" s="2" t="str">
        <f t="shared" si="125"/>
        <v/>
      </c>
      <c r="BB144" s="2" t="str">
        <f t="shared" si="126"/>
        <v/>
      </c>
      <c r="BC144" s="2" t="str">
        <f t="shared" si="127"/>
        <v/>
      </c>
      <c r="BD144" s="45"/>
      <c r="BF144" s="44" t="str">
        <f t="shared" si="128"/>
        <v/>
      </c>
      <c r="BG144" s="44" t="str">
        <f t="shared" si="129"/>
        <v/>
      </c>
      <c r="BH144" s="44" t="str">
        <f t="shared" si="90"/>
        <v/>
      </c>
      <c r="BI144" s="44" t="str">
        <f t="shared" si="91"/>
        <v/>
      </c>
      <c r="BJ144" s="44" t="str">
        <f t="shared" si="92"/>
        <v/>
      </c>
      <c r="BK144" s="44" t="str">
        <f t="shared" si="93"/>
        <v/>
      </c>
      <c r="BL144" s="44" t="str">
        <f t="shared" si="94"/>
        <v/>
      </c>
      <c r="BM144" s="44" t="str">
        <f t="shared" si="95"/>
        <v/>
      </c>
      <c r="BN144" s="44" t="str">
        <f t="shared" si="96"/>
        <v/>
      </c>
      <c r="BO144" s="1" t="str">
        <f t="shared" si="97"/>
        <v/>
      </c>
    </row>
    <row r="145" spans="2:67" x14ac:dyDescent="0.25">
      <c r="B145" s="2">
        <v>140</v>
      </c>
      <c r="C145" s="2" t="str">
        <f>""&amp;INDEX(BasicTreemap!B$6:B$505,$B145,1)</f>
        <v/>
      </c>
      <c r="D145" s="2" t="str">
        <f>IF(AND(C145&lt;&gt;"",LEN(INDEX(BasicTreemap!C$6:C$505,$B145,1))=0),"-",""&amp;INDEX(BasicTreemap!C$6:C$505,$B145,1))</f>
        <v/>
      </c>
      <c r="E145" s="2">
        <f>IF(INDEX(BasicTreemap!D$6:D$505,$B145,1)="",1,INDEX(BasicTreemap!D$6:D$505,$B145,1))</f>
        <v>1</v>
      </c>
      <c r="F145" s="2" t="str">
        <f>IF(C145="","",IFERROR(MATCH(C145,$C$6:C145,0)+MATCH(D145,$D$6:D145,0)/1000 +B145/100000,""))</f>
        <v/>
      </c>
      <c r="G145" s="2" t="str">
        <f t="shared" si="98"/>
        <v/>
      </c>
      <c r="H145" s="2" t="str">
        <f t="shared" si="99"/>
        <v/>
      </c>
      <c r="I145" s="2" t="str">
        <f t="shared" si="100"/>
        <v/>
      </c>
      <c r="J145" s="2" t="str">
        <f t="shared" si="101"/>
        <v/>
      </c>
      <c r="K145" s="2" t="str">
        <f t="shared" si="102"/>
        <v/>
      </c>
      <c r="L145" s="2" t="str">
        <f t="shared" si="103"/>
        <v/>
      </c>
      <c r="M145" s="2" t="str">
        <f>IF(L145="","",IF(ISNUMBER(MATCH(L145,$L$5:L144,0)),MATCH(L145,$L$5:L144,0)-1,""))</f>
        <v/>
      </c>
      <c r="N145" s="2" t="str">
        <f t="shared" si="104"/>
        <v/>
      </c>
      <c r="O145" s="2" t="str">
        <f t="shared" si="105"/>
        <v/>
      </c>
      <c r="Q145" s="2" t="str">
        <f t="shared" si="106"/>
        <v/>
      </c>
      <c r="R145" s="2" t="str">
        <f t="shared" si="107"/>
        <v/>
      </c>
      <c r="S145" s="2" t="str">
        <f t="shared" si="108"/>
        <v/>
      </c>
      <c r="T145" s="45"/>
      <c r="U145" s="2"/>
      <c r="V145" s="2"/>
      <c r="W145" s="2" t="str">
        <f t="shared" si="109"/>
        <v/>
      </c>
      <c r="X145" s="2" t="str">
        <f t="shared" si="110"/>
        <v/>
      </c>
      <c r="Y145" s="2" t="str">
        <f t="shared" si="111"/>
        <v/>
      </c>
      <c r="Z145" s="2" t="str">
        <f t="shared" si="112"/>
        <v/>
      </c>
      <c r="AC145" s="1" t="str">
        <f>""&amp;INDEX(AdvancedTreemap!$B$7:$B$506,$B145,1)</f>
        <v/>
      </c>
      <c r="AD145" s="1" t="str">
        <f>IF(AD$4="","",IF(AND(LEN(INDEX(AdvancedTreemap!$C$7:$F$506,$B145,AD$4))=0,INDEX($AD$3:$AG$3,1,AD$4)&gt;0),"-",""&amp;INDEX(AdvancedTreemap!$C$7:$F$506,$B145,AD$4)))</f>
        <v>-</v>
      </c>
      <c r="AE145" s="1" t="str">
        <f>IF(AE$4="","",IF(AND(LEN(INDEX(AdvancedTreemap!$C$7:$F$506,$B145,AE$4))=0,INDEX($AD$3:$AG$3,1,AE$4)&gt;0),"-",""&amp;INDEX(AdvancedTreemap!$C$7:$F$506,$B145,AE$4)))</f>
        <v>-</v>
      </c>
      <c r="AF145" s="1" t="str">
        <f>IF(AF$4="","",IF(AND(LEN(INDEX(AdvancedTreemap!$C$7:$F$506,$B145,AF$4))=0,INDEX($AD$3:$AG$3,1,AF$4)&gt;0),"-",""&amp;INDEX(AdvancedTreemap!$C$7:$F$506,$B145,AF$4)))</f>
        <v/>
      </c>
      <c r="AG145" s="1" t="str">
        <f>IF(AG$4="","",IF(AND(LEN(INDEX(AdvancedTreemap!$C$7:$F$506,$B145,AG$4))=0,INDEX($AD$3:$AG$3,1,AG$4)&gt;0),"-",""&amp;INDEX(AdvancedTreemap!$C$7:$F$506,$B145,AG$4)))</f>
        <v/>
      </c>
      <c r="AH145" s="1">
        <f>IF(INDEX(AdvancedTreemap!G$7:G$506,$B145,1)="",1,INDEX(AdvancedTreemap!G$7:G$506,$B145,1))</f>
        <v>1</v>
      </c>
      <c r="AI145" s="2" t="str">
        <f>IF(AC145="","",IFERROR(MATCH(AC145,$AC$6:AC145,0)+MATCH(AD145,$AD$6:AD145,0)/1000 +MATCH(AE145,$AE$6:AE145,0)/1000000+MATCH(AF145,$AF$6:AF145,0)/100000000+MATCH(AG145,$AG$6:AG145,0)/100000000+B145/100000000000,""))</f>
        <v/>
      </c>
      <c r="AJ145" s="2" t="str">
        <f t="shared" si="113"/>
        <v/>
      </c>
      <c r="AK145" s="2" t="str">
        <f t="shared" si="114"/>
        <v/>
      </c>
      <c r="AL145" s="2" t="str">
        <f t="shared" si="115"/>
        <v/>
      </c>
      <c r="AM145" s="2" t="str">
        <f t="shared" si="116"/>
        <v/>
      </c>
      <c r="AN145" s="2" t="str">
        <f t="shared" si="117"/>
        <v/>
      </c>
      <c r="AO145" s="2" t="str">
        <f t="shared" si="118"/>
        <v/>
      </c>
      <c r="AP145" s="2" t="str">
        <f t="shared" si="119"/>
        <v/>
      </c>
      <c r="AQ145" s="2" t="str">
        <f t="shared" si="120"/>
        <v/>
      </c>
      <c r="AR145" s="2" t="str">
        <f t="shared" si="88"/>
        <v/>
      </c>
      <c r="AS145" s="2" t="str">
        <f>IF(AR145="","",IF(ISNUMBER(MATCH(AR145,$AR$5:AR144,0)),MATCH(AR145,$AR$5:AR144,0)-1,""))</f>
        <v/>
      </c>
      <c r="AT145" s="2" t="str">
        <f t="shared" si="89"/>
        <v/>
      </c>
      <c r="AU145" s="2" t="str">
        <f t="shared" si="121"/>
        <v/>
      </c>
      <c r="AW145" s="2" t="str">
        <f t="shared" si="122"/>
        <v/>
      </c>
      <c r="AX145" s="2" t="str">
        <f>TRIM(SUBSTITUTE(IF(AW145="","",IF(AdvancedTreemap!$G$5="Show",BC145&amp;"; ","")&amp;AY145&amp;"; "&amp;AZ145 &amp;"; "&amp;BA145&amp;"; "&amp;BB145),"; ;",""))</f>
        <v/>
      </c>
      <c r="AY145" s="2" t="str">
        <f t="shared" si="123"/>
        <v/>
      </c>
      <c r="AZ145" s="2" t="str">
        <f t="shared" si="124"/>
        <v/>
      </c>
      <c r="BA145" s="2" t="str">
        <f t="shared" si="125"/>
        <v/>
      </c>
      <c r="BB145" s="2" t="str">
        <f t="shared" si="126"/>
        <v/>
      </c>
      <c r="BC145" s="2" t="str">
        <f t="shared" si="127"/>
        <v/>
      </c>
      <c r="BD145" s="45"/>
      <c r="BF145" s="44" t="str">
        <f t="shared" si="128"/>
        <v/>
      </c>
      <c r="BG145" s="44" t="str">
        <f t="shared" si="129"/>
        <v/>
      </c>
      <c r="BH145" s="44" t="str">
        <f t="shared" si="90"/>
        <v/>
      </c>
      <c r="BI145" s="44" t="str">
        <f t="shared" si="91"/>
        <v/>
      </c>
      <c r="BJ145" s="44" t="str">
        <f t="shared" si="92"/>
        <v/>
      </c>
      <c r="BK145" s="44" t="str">
        <f t="shared" si="93"/>
        <v/>
      </c>
      <c r="BL145" s="44" t="str">
        <f t="shared" si="94"/>
        <v/>
      </c>
      <c r="BM145" s="44" t="str">
        <f t="shared" si="95"/>
        <v/>
      </c>
      <c r="BN145" s="44" t="str">
        <f t="shared" si="96"/>
        <v/>
      </c>
      <c r="BO145" s="1" t="str">
        <f t="shared" si="97"/>
        <v/>
      </c>
    </row>
    <row r="146" spans="2:67" x14ac:dyDescent="0.25">
      <c r="B146" s="2">
        <v>141</v>
      </c>
      <c r="C146" s="2" t="str">
        <f>""&amp;INDEX(BasicTreemap!B$6:B$505,$B146,1)</f>
        <v/>
      </c>
      <c r="D146" s="2" t="str">
        <f>IF(AND(C146&lt;&gt;"",LEN(INDEX(BasicTreemap!C$6:C$505,$B146,1))=0),"-",""&amp;INDEX(BasicTreemap!C$6:C$505,$B146,1))</f>
        <v/>
      </c>
      <c r="E146" s="2">
        <f>IF(INDEX(BasicTreemap!D$6:D$505,$B146,1)="",1,INDEX(BasicTreemap!D$6:D$505,$B146,1))</f>
        <v>1</v>
      </c>
      <c r="F146" s="2" t="str">
        <f>IF(C146="","",IFERROR(MATCH(C146,$C$6:C146,0)+MATCH(D146,$D$6:D146,0)/1000 +B146/100000,""))</f>
        <v/>
      </c>
      <c r="G146" s="2" t="str">
        <f t="shared" si="98"/>
        <v/>
      </c>
      <c r="H146" s="2" t="str">
        <f t="shared" si="99"/>
        <v/>
      </c>
      <c r="I146" s="2" t="str">
        <f t="shared" si="100"/>
        <v/>
      </c>
      <c r="J146" s="2" t="str">
        <f t="shared" si="101"/>
        <v/>
      </c>
      <c r="K146" s="2" t="str">
        <f t="shared" si="102"/>
        <v/>
      </c>
      <c r="L146" s="2" t="str">
        <f t="shared" si="103"/>
        <v/>
      </c>
      <c r="M146" s="2" t="str">
        <f>IF(L146="","",IF(ISNUMBER(MATCH(L146,$L$5:L145,0)),MATCH(L146,$L$5:L145,0)-1,""))</f>
        <v/>
      </c>
      <c r="N146" s="2" t="str">
        <f t="shared" si="104"/>
        <v/>
      </c>
      <c r="O146" s="2" t="str">
        <f t="shared" si="105"/>
        <v/>
      </c>
      <c r="Q146" s="2" t="str">
        <f t="shared" si="106"/>
        <v/>
      </c>
      <c r="R146" s="2" t="str">
        <f t="shared" si="107"/>
        <v/>
      </c>
      <c r="S146" s="2" t="str">
        <f t="shared" si="108"/>
        <v/>
      </c>
      <c r="T146" s="45"/>
      <c r="U146" s="2"/>
      <c r="V146" s="2"/>
      <c r="W146" s="2" t="str">
        <f t="shared" si="109"/>
        <v/>
      </c>
      <c r="X146" s="2" t="str">
        <f t="shared" si="110"/>
        <v/>
      </c>
      <c r="Y146" s="2" t="str">
        <f t="shared" si="111"/>
        <v/>
      </c>
      <c r="Z146" s="2" t="str">
        <f t="shared" si="112"/>
        <v/>
      </c>
      <c r="AC146" s="1" t="str">
        <f>""&amp;INDEX(AdvancedTreemap!$B$7:$B$506,$B146,1)</f>
        <v/>
      </c>
      <c r="AD146" s="1" t="str">
        <f>IF(AD$4="","",IF(AND(LEN(INDEX(AdvancedTreemap!$C$7:$F$506,$B146,AD$4))=0,INDEX($AD$3:$AG$3,1,AD$4)&gt;0),"-",""&amp;INDEX(AdvancedTreemap!$C$7:$F$506,$B146,AD$4)))</f>
        <v>-</v>
      </c>
      <c r="AE146" s="1" t="str">
        <f>IF(AE$4="","",IF(AND(LEN(INDEX(AdvancedTreemap!$C$7:$F$506,$B146,AE$4))=0,INDEX($AD$3:$AG$3,1,AE$4)&gt;0),"-",""&amp;INDEX(AdvancedTreemap!$C$7:$F$506,$B146,AE$4)))</f>
        <v>-</v>
      </c>
      <c r="AF146" s="1" t="str">
        <f>IF(AF$4="","",IF(AND(LEN(INDEX(AdvancedTreemap!$C$7:$F$506,$B146,AF$4))=0,INDEX($AD$3:$AG$3,1,AF$4)&gt;0),"-",""&amp;INDEX(AdvancedTreemap!$C$7:$F$506,$B146,AF$4)))</f>
        <v/>
      </c>
      <c r="AG146" s="1" t="str">
        <f>IF(AG$4="","",IF(AND(LEN(INDEX(AdvancedTreemap!$C$7:$F$506,$B146,AG$4))=0,INDEX($AD$3:$AG$3,1,AG$4)&gt;0),"-",""&amp;INDEX(AdvancedTreemap!$C$7:$F$506,$B146,AG$4)))</f>
        <v/>
      </c>
      <c r="AH146" s="1">
        <f>IF(INDEX(AdvancedTreemap!G$7:G$506,$B146,1)="",1,INDEX(AdvancedTreemap!G$7:G$506,$B146,1))</f>
        <v>1</v>
      </c>
      <c r="AI146" s="2" t="str">
        <f>IF(AC146="","",IFERROR(MATCH(AC146,$AC$6:AC146,0)+MATCH(AD146,$AD$6:AD146,0)/1000 +MATCH(AE146,$AE$6:AE146,0)/1000000+MATCH(AF146,$AF$6:AF146,0)/100000000+MATCH(AG146,$AG$6:AG146,0)/100000000+B146/100000000000,""))</f>
        <v/>
      </c>
      <c r="AJ146" s="2" t="str">
        <f t="shared" si="113"/>
        <v/>
      </c>
      <c r="AK146" s="2" t="str">
        <f t="shared" si="114"/>
        <v/>
      </c>
      <c r="AL146" s="2" t="str">
        <f t="shared" si="115"/>
        <v/>
      </c>
      <c r="AM146" s="2" t="str">
        <f t="shared" si="116"/>
        <v/>
      </c>
      <c r="AN146" s="2" t="str">
        <f t="shared" si="117"/>
        <v/>
      </c>
      <c r="AO146" s="2" t="str">
        <f t="shared" si="118"/>
        <v/>
      </c>
      <c r="AP146" s="2" t="str">
        <f t="shared" si="119"/>
        <v/>
      </c>
      <c r="AQ146" s="2" t="str">
        <f t="shared" si="120"/>
        <v/>
      </c>
      <c r="AR146" s="2" t="str">
        <f t="shared" si="88"/>
        <v/>
      </c>
      <c r="AS146" s="2" t="str">
        <f>IF(AR146="","",IF(ISNUMBER(MATCH(AR146,$AR$5:AR145,0)),MATCH(AR146,$AR$5:AR145,0)-1,""))</f>
        <v/>
      </c>
      <c r="AT146" s="2" t="str">
        <f t="shared" si="89"/>
        <v/>
      </c>
      <c r="AU146" s="2" t="str">
        <f t="shared" si="121"/>
        <v/>
      </c>
      <c r="AW146" s="2" t="str">
        <f t="shared" si="122"/>
        <v/>
      </c>
      <c r="AX146" s="2" t="str">
        <f>TRIM(SUBSTITUTE(IF(AW146="","",IF(AdvancedTreemap!$G$5="Show",BC146&amp;"; ","")&amp;AY146&amp;"; "&amp;AZ146 &amp;"; "&amp;BA146&amp;"; "&amp;BB146),"; ;",""))</f>
        <v/>
      </c>
      <c r="AY146" s="2" t="str">
        <f t="shared" si="123"/>
        <v/>
      </c>
      <c r="AZ146" s="2" t="str">
        <f t="shared" si="124"/>
        <v/>
      </c>
      <c r="BA146" s="2" t="str">
        <f t="shared" si="125"/>
        <v/>
      </c>
      <c r="BB146" s="2" t="str">
        <f t="shared" si="126"/>
        <v/>
      </c>
      <c r="BC146" s="2" t="str">
        <f t="shared" si="127"/>
        <v/>
      </c>
      <c r="BD146" s="45"/>
      <c r="BF146" s="44" t="str">
        <f t="shared" si="128"/>
        <v/>
      </c>
      <c r="BG146" s="44" t="str">
        <f t="shared" si="129"/>
        <v/>
      </c>
      <c r="BH146" s="44" t="str">
        <f t="shared" si="90"/>
        <v/>
      </c>
      <c r="BI146" s="44" t="str">
        <f t="shared" si="91"/>
        <v/>
      </c>
      <c r="BJ146" s="44" t="str">
        <f t="shared" si="92"/>
        <v/>
      </c>
      <c r="BK146" s="44" t="str">
        <f t="shared" si="93"/>
        <v/>
      </c>
      <c r="BL146" s="44" t="str">
        <f t="shared" si="94"/>
        <v/>
      </c>
      <c r="BM146" s="44" t="str">
        <f t="shared" si="95"/>
        <v/>
      </c>
      <c r="BN146" s="44" t="str">
        <f t="shared" si="96"/>
        <v/>
      </c>
      <c r="BO146" s="1" t="str">
        <f t="shared" si="97"/>
        <v/>
      </c>
    </row>
    <row r="147" spans="2:67" x14ac:dyDescent="0.25">
      <c r="B147" s="2">
        <v>142</v>
      </c>
      <c r="C147" s="2" t="str">
        <f>""&amp;INDEX(BasicTreemap!B$6:B$505,$B147,1)</f>
        <v/>
      </c>
      <c r="D147" s="2" t="str">
        <f>IF(AND(C147&lt;&gt;"",LEN(INDEX(BasicTreemap!C$6:C$505,$B147,1))=0),"-",""&amp;INDEX(BasicTreemap!C$6:C$505,$B147,1))</f>
        <v/>
      </c>
      <c r="E147" s="2">
        <f>IF(INDEX(BasicTreemap!D$6:D$505,$B147,1)="",1,INDEX(BasicTreemap!D$6:D$505,$B147,1))</f>
        <v>1</v>
      </c>
      <c r="F147" s="2" t="str">
        <f>IF(C147="","",IFERROR(MATCH(C147,$C$6:C147,0)+MATCH(D147,$D$6:D147,0)/1000 +B147/100000,""))</f>
        <v/>
      </c>
      <c r="G147" s="2" t="str">
        <f t="shared" si="98"/>
        <v/>
      </c>
      <c r="H147" s="2" t="str">
        <f t="shared" si="99"/>
        <v/>
      </c>
      <c r="I147" s="2" t="str">
        <f t="shared" si="100"/>
        <v/>
      </c>
      <c r="J147" s="2" t="str">
        <f t="shared" si="101"/>
        <v/>
      </c>
      <c r="K147" s="2" t="str">
        <f t="shared" si="102"/>
        <v/>
      </c>
      <c r="L147" s="2" t="str">
        <f t="shared" si="103"/>
        <v/>
      </c>
      <c r="M147" s="2" t="str">
        <f>IF(L147="","",IF(ISNUMBER(MATCH(L147,$L$5:L146,0)),MATCH(L147,$L$5:L146,0)-1,""))</f>
        <v/>
      </c>
      <c r="N147" s="2" t="str">
        <f t="shared" si="104"/>
        <v/>
      </c>
      <c r="O147" s="2" t="str">
        <f t="shared" si="105"/>
        <v/>
      </c>
      <c r="Q147" s="2" t="str">
        <f t="shared" si="106"/>
        <v/>
      </c>
      <c r="R147" s="2" t="str">
        <f t="shared" si="107"/>
        <v/>
      </c>
      <c r="S147" s="2" t="str">
        <f t="shared" si="108"/>
        <v/>
      </c>
      <c r="T147" s="45"/>
      <c r="U147" s="2"/>
      <c r="V147" s="2"/>
      <c r="W147" s="2" t="str">
        <f t="shared" si="109"/>
        <v/>
      </c>
      <c r="X147" s="2" t="str">
        <f t="shared" si="110"/>
        <v/>
      </c>
      <c r="Y147" s="2" t="str">
        <f t="shared" si="111"/>
        <v/>
      </c>
      <c r="Z147" s="2" t="str">
        <f t="shared" si="112"/>
        <v/>
      </c>
      <c r="AC147" s="1" t="str">
        <f>""&amp;INDEX(AdvancedTreemap!$B$7:$B$506,$B147,1)</f>
        <v/>
      </c>
      <c r="AD147" s="1" t="str">
        <f>IF(AD$4="","",IF(AND(LEN(INDEX(AdvancedTreemap!$C$7:$F$506,$B147,AD$4))=0,INDEX($AD$3:$AG$3,1,AD$4)&gt;0),"-",""&amp;INDEX(AdvancedTreemap!$C$7:$F$506,$B147,AD$4)))</f>
        <v>-</v>
      </c>
      <c r="AE147" s="1" t="str">
        <f>IF(AE$4="","",IF(AND(LEN(INDEX(AdvancedTreemap!$C$7:$F$506,$B147,AE$4))=0,INDEX($AD$3:$AG$3,1,AE$4)&gt;0),"-",""&amp;INDEX(AdvancedTreemap!$C$7:$F$506,$B147,AE$4)))</f>
        <v>-</v>
      </c>
      <c r="AF147" s="1" t="str">
        <f>IF(AF$4="","",IF(AND(LEN(INDEX(AdvancedTreemap!$C$7:$F$506,$B147,AF$4))=0,INDEX($AD$3:$AG$3,1,AF$4)&gt;0),"-",""&amp;INDEX(AdvancedTreemap!$C$7:$F$506,$B147,AF$4)))</f>
        <v/>
      </c>
      <c r="AG147" s="1" t="str">
        <f>IF(AG$4="","",IF(AND(LEN(INDEX(AdvancedTreemap!$C$7:$F$506,$B147,AG$4))=0,INDEX($AD$3:$AG$3,1,AG$4)&gt;0),"-",""&amp;INDEX(AdvancedTreemap!$C$7:$F$506,$B147,AG$4)))</f>
        <v/>
      </c>
      <c r="AH147" s="1">
        <f>IF(INDEX(AdvancedTreemap!G$7:G$506,$B147,1)="",1,INDEX(AdvancedTreemap!G$7:G$506,$B147,1))</f>
        <v>1</v>
      </c>
      <c r="AI147" s="2" t="str">
        <f>IF(AC147="","",IFERROR(MATCH(AC147,$AC$6:AC147,0)+MATCH(AD147,$AD$6:AD147,0)/1000 +MATCH(AE147,$AE$6:AE147,0)/1000000+MATCH(AF147,$AF$6:AF147,0)/100000000+MATCH(AG147,$AG$6:AG147,0)/100000000+B147/100000000000,""))</f>
        <v/>
      </c>
      <c r="AJ147" s="2" t="str">
        <f t="shared" si="113"/>
        <v/>
      </c>
      <c r="AK147" s="2" t="str">
        <f t="shared" si="114"/>
        <v/>
      </c>
      <c r="AL147" s="2" t="str">
        <f t="shared" si="115"/>
        <v/>
      </c>
      <c r="AM147" s="2" t="str">
        <f t="shared" si="116"/>
        <v/>
      </c>
      <c r="AN147" s="2" t="str">
        <f t="shared" si="117"/>
        <v/>
      </c>
      <c r="AO147" s="2" t="str">
        <f t="shared" si="118"/>
        <v/>
      </c>
      <c r="AP147" s="2" t="str">
        <f t="shared" si="119"/>
        <v/>
      </c>
      <c r="AQ147" s="2" t="str">
        <f t="shared" si="120"/>
        <v/>
      </c>
      <c r="AR147" s="2" t="str">
        <f t="shared" si="88"/>
        <v/>
      </c>
      <c r="AS147" s="2" t="str">
        <f>IF(AR147="","",IF(ISNUMBER(MATCH(AR147,$AR$5:AR146,0)),MATCH(AR147,$AR$5:AR146,0)-1,""))</f>
        <v/>
      </c>
      <c r="AT147" s="2" t="str">
        <f t="shared" si="89"/>
        <v/>
      </c>
      <c r="AU147" s="2" t="str">
        <f t="shared" si="121"/>
        <v/>
      </c>
      <c r="AW147" s="2" t="str">
        <f t="shared" si="122"/>
        <v/>
      </c>
      <c r="AX147" s="2" t="str">
        <f>TRIM(SUBSTITUTE(IF(AW147="","",IF(AdvancedTreemap!$G$5="Show",BC147&amp;"; ","")&amp;AY147&amp;"; "&amp;AZ147 &amp;"; "&amp;BA147&amp;"; "&amp;BB147),"; ;",""))</f>
        <v/>
      </c>
      <c r="AY147" s="2" t="str">
        <f t="shared" si="123"/>
        <v/>
      </c>
      <c r="AZ147" s="2" t="str">
        <f t="shared" si="124"/>
        <v/>
      </c>
      <c r="BA147" s="2" t="str">
        <f t="shared" si="125"/>
        <v/>
      </c>
      <c r="BB147" s="2" t="str">
        <f t="shared" si="126"/>
        <v/>
      </c>
      <c r="BC147" s="2" t="str">
        <f t="shared" si="127"/>
        <v/>
      </c>
      <c r="BD147" s="45"/>
      <c r="BF147" s="44" t="str">
        <f t="shared" si="128"/>
        <v/>
      </c>
      <c r="BG147" s="44" t="str">
        <f t="shared" si="129"/>
        <v/>
      </c>
      <c r="BH147" s="44" t="str">
        <f t="shared" si="90"/>
        <v/>
      </c>
      <c r="BI147" s="44" t="str">
        <f t="shared" si="91"/>
        <v/>
      </c>
      <c r="BJ147" s="44" t="str">
        <f t="shared" si="92"/>
        <v/>
      </c>
      <c r="BK147" s="44" t="str">
        <f t="shared" si="93"/>
        <v/>
      </c>
      <c r="BL147" s="44" t="str">
        <f t="shared" si="94"/>
        <v/>
      </c>
      <c r="BM147" s="44" t="str">
        <f t="shared" si="95"/>
        <v/>
      </c>
      <c r="BN147" s="44" t="str">
        <f t="shared" si="96"/>
        <v/>
      </c>
      <c r="BO147" s="1" t="str">
        <f t="shared" si="97"/>
        <v/>
      </c>
    </row>
    <row r="148" spans="2:67" x14ac:dyDescent="0.25">
      <c r="B148" s="2">
        <v>143</v>
      </c>
      <c r="C148" s="2" t="str">
        <f>""&amp;INDEX(BasicTreemap!B$6:B$505,$B148,1)</f>
        <v/>
      </c>
      <c r="D148" s="2" t="str">
        <f>IF(AND(C148&lt;&gt;"",LEN(INDEX(BasicTreemap!C$6:C$505,$B148,1))=0),"-",""&amp;INDEX(BasicTreemap!C$6:C$505,$B148,1))</f>
        <v/>
      </c>
      <c r="E148" s="2">
        <f>IF(INDEX(BasicTreemap!D$6:D$505,$B148,1)="",1,INDEX(BasicTreemap!D$6:D$505,$B148,1))</f>
        <v>1</v>
      </c>
      <c r="F148" s="2" t="str">
        <f>IF(C148="","",IFERROR(MATCH(C148,$C$6:C148,0)+MATCH(D148,$D$6:D148,0)/1000 +B148/100000,""))</f>
        <v/>
      </c>
      <c r="G148" s="2" t="str">
        <f t="shared" si="98"/>
        <v/>
      </c>
      <c r="H148" s="2" t="str">
        <f t="shared" si="99"/>
        <v/>
      </c>
      <c r="I148" s="2" t="str">
        <f t="shared" si="100"/>
        <v/>
      </c>
      <c r="J148" s="2" t="str">
        <f t="shared" si="101"/>
        <v/>
      </c>
      <c r="K148" s="2" t="str">
        <f t="shared" si="102"/>
        <v/>
      </c>
      <c r="L148" s="2" t="str">
        <f t="shared" si="103"/>
        <v/>
      </c>
      <c r="M148" s="2" t="str">
        <f>IF(L148="","",IF(ISNUMBER(MATCH(L148,$L$5:L147,0)),MATCH(L148,$L$5:L147,0)-1,""))</f>
        <v/>
      </c>
      <c r="N148" s="2" t="str">
        <f t="shared" si="104"/>
        <v/>
      </c>
      <c r="O148" s="2" t="str">
        <f t="shared" si="105"/>
        <v/>
      </c>
      <c r="Q148" s="2" t="str">
        <f t="shared" si="106"/>
        <v/>
      </c>
      <c r="R148" s="2" t="str">
        <f t="shared" si="107"/>
        <v/>
      </c>
      <c r="S148" s="2" t="str">
        <f t="shared" si="108"/>
        <v/>
      </c>
      <c r="T148" s="45"/>
      <c r="U148" s="2"/>
      <c r="V148" s="2"/>
      <c r="W148" s="2" t="str">
        <f t="shared" si="109"/>
        <v/>
      </c>
      <c r="X148" s="2" t="str">
        <f t="shared" si="110"/>
        <v/>
      </c>
      <c r="Y148" s="2" t="str">
        <f t="shared" si="111"/>
        <v/>
      </c>
      <c r="Z148" s="2" t="str">
        <f t="shared" si="112"/>
        <v/>
      </c>
      <c r="AC148" s="1" t="str">
        <f>""&amp;INDEX(AdvancedTreemap!$B$7:$B$506,$B148,1)</f>
        <v/>
      </c>
      <c r="AD148" s="1" t="str">
        <f>IF(AD$4="","",IF(AND(LEN(INDEX(AdvancedTreemap!$C$7:$F$506,$B148,AD$4))=0,INDEX($AD$3:$AG$3,1,AD$4)&gt;0),"-",""&amp;INDEX(AdvancedTreemap!$C$7:$F$506,$B148,AD$4)))</f>
        <v>-</v>
      </c>
      <c r="AE148" s="1" t="str">
        <f>IF(AE$4="","",IF(AND(LEN(INDEX(AdvancedTreemap!$C$7:$F$506,$B148,AE$4))=0,INDEX($AD$3:$AG$3,1,AE$4)&gt;0),"-",""&amp;INDEX(AdvancedTreemap!$C$7:$F$506,$B148,AE$4)))</f>
        <v>-</v>
      </c>
      <c r="AF148" s="1" t="str">
        <f>IF(AF$4="","",IF(AND(LEN(INDEX(AdvancedTreemap!$C$7:$F$506,$B148,AF$4))=0,INDEX($AD$3:$AG$3,1,AF$4)&gt;0),"-",""&amp;INDEX(AdvancedTreemap!$C$7:$F$506,$B148,AF$4)))</f>
        <v/>
      </c>
      <c r="AG148" s="1" t="str">
        <f>IF(AG$4="","",IF(AND(LEN(INDEX(AdvancedTreemap!$C$7:$F$506,$B148,AG$4))=0,INDEX($AD$3:$AG$3,1,AG$4)&gt;0),"-",""&amp;INDEX(AdvancedTreemap!$C$7:$F$506,$B148,AG$4)))</f>
        <v/>
      </c>
      <c r="AH148" s="1">
        <f>IF(INDEX(AdvancedTreemap!G$7:G$506,$B148,1)="",1,INDEX(AdvancedTreemap!G$7:G$506,$B148,1))</f>
        <v>1</v>
      </c>
      <c r="AI148" s="2" t="str">
        <f>IF(AC148="","",IFERROR(MATCH(AC148,$AC$6:AC148,0)+MATCH(AD148,$AD$6:AD148,0)/1000 +MATCH(AE148,$AE$6:AE148,0)/1000000+MATCH(AF148,$AF$6:AF148,0)/100000000+MATCH(AG148,$AG$6:AG148,0)/100000000+B148/100000000000,""))</f>
        <v/>
      </c>
      <c r="AJ148" s="2" t="str">
        <f t="shared" si="113"/>
        <v/>
      </c>
      <c r="AK148" s="2" t="str">
        <f t="shared" si="114"/>
        <v/>
      </c>
      <c r="AL148" s="2" t="str">
        <f t="shared" si="115"/>
        <v/>
      </c>
      <c r="AM148" s="2" t="str">
        <f t="shared" si="116"/>
        <v/>
      </c>
      <c r="AN148" s="2" t="str">
        <f t="shared" si="117"/>
        <v/>
      </c>
      <c r="AO148" s="2" t="str">
        <f t="shared" si="118"/>
        <v/>
      </c>
      <c r="AP148" s="2" t="str">
        <f t="shared" si="119"/>
        <v/>
      </c>
      <c r="AQ148" s="2" t="str">
        <f t="shared" si="120"/>
        <v/>
      </c>
      <c r="AR148" s="2" t="str">
        <f t="shared" si="88"/>
        <v/>
      </c>
      <c r="AS148" s="2" t="str">
        <f>IF(AR148="","",IF(ISNUMBER(MATCH(AR148,$AR$5:AR147,0)),MATCH(AR148,$AR$5:AR147,0)-1,""))</f>
        <v/>
      </c>
      <c r="AT148" s="2" t="str">
        <f t="shared" si="89"/>
        <v/>
      </c>
      <c r="AU148" s="2" t="str">
        <f t="shared" si="121"/>
        <v/>
      </c>
      <c r="AW148" s="2" t="str">
        <f t="shared" si="122"/>
        <v/>
      </c>
      <c r="AX148" s="2" t="str">
        <f>TRIM(SUBSTITUTE(IF(AW148="","",IF(AdvancedTreemap!$G$5="Show",BC148&amp;"; ","")&amp;AY148&amp;"; "&amp;AZ148 &amp;"; "&amp;BA148&amp;"; "&amp;BB148),"; ;",""))</f>
        <v/>
      </c>
      <c r="AY148" s="2" t="str">
        <f t="shared" si="123"/>
        <v/>
      </c>
      <c r="AZ148" s="2" t="str">
        <f t="shared" si="124"/>
        <v/>
      </c>
      <c r="BA148" s="2" t="str">
        <f t="shared" si="125"/>
        <v/>
      </c>
      <c r="BB148" s="2" t="str">
        <f t="shared" si="126"/>
        <v/>
      </c>
      <c r="BC148" s="2" t="str">
        <f t="shared" si="127"/>
        <v/>
      </c>
      <c r="BD148" s="45"/>
      <c r="BF148" s="44" t="str">
        <f t="shared" si="128"/>
        <v/>
      </c>
      <c r="BG148" s="44" t="str">
        <f t="shared" si="129"/>
        <v/>
      </c>
      <c r="BH148" s="44" t="str">
        <f t="shared" si="90"/>
        <v/>
      </c>
      <c r="BI148" s="44" t="str">
        <f t="shared" si="91"/>
        <v/>
      </c>
      <c r="BJ148" s="44" t="str">
        <f t="shared" si="92"/>
        <v/>
      </c>
      <c r="BK148" s="44" t="str">
        <f t="shared" si="93"/>
        <v/>
      </c>
      <c r="BL148" s="44" t="str">
        <f t="shared" si="94"/>
        <v/>
      </c>
      <c r="BM148" s="44" t="str">
        <f t="shared" si="95"/>
        <v/>
      </c>
      <c r="BN148" s="44" t="str">
        <f t="shared" si="96"/>
        <v/>
      </c>
      <c r="BO148" s="1" t="str">
        <f t="shared" si="97"/>
        <v/>
      </c>
    </row>
    <row r="149" spans="2:67" x14ac:dyDescent="0.25">
      <c r="B149" s="2">
        <v>144</v>
      </c>
      <c r="C149" s="2" t="str">
        <f>""&amp;INDEX(BasicTreemap!B$6:B$505,$B149,1)</f>
        <v/>
      </c>
      <c r="D149" s="2" t="str">
        <f>IF(AND(C149&lt;&gt;"",LEN(INDEX(BasicTreemap!C$6:C$505,$B149,1))=0),"-",""&amp;INDEX(BasicTreemap!C$6:C$505,$B149,1))</f>
        <v/>
      </c>
      <c r="E149" s="2">
        <f>IF(INDEX(BasicTreemap!D$6:D$505,$B149,1)="",1,INDEX(BasicTreemap!D$6:D$505,$B149,1))</f>
        <v>1</v>
      </c>
      <c r="F149" s="2" t="str">
        <f>IF(C149="","",IFERROR(MATCH(C149,$C$6:C149,0)+MATCH(D149,$D$6:D149,0)/1000 +B149/100000,""))</f>
        <v/>
      </c>
      <c r="G149" s="2" t="str">
        <f t="shared" si="98"/>
        <v/>
      </c>
      <c r="H149" s="2" t="str">
        <f t="shared" si="99"/>
        <v/>
      </c>
      <c r="I149" s="2" t="str">
        <f t="shared" si="100"/>
        <v/>
      </c>
      <c r="J149" s="2" t="str">
        <f t="shared" si="101"/>
        <v/>
      </c>
      <c r="K149" s="2" t="str">
        <f t="shared" si="102"/>
        <v/>
      </c>
      <c r="L149" s="2" t="str">
        <f t="shared" si="103"/>
        <v/>
      </c>
      <c r="M149" s="2" t="str">
        <f>IF(L149="","",IF(ISNUMBER(MATCH(L149,$L$5:L148,0)),MATCH(L149,$L$5:L148,0)-1,""))</f>
        <v/>
      </c>
      <c r="N149" s="2" t="str">
        <f t="shared" si="104"/>
        <v/>
      </c>
      <c r="O149" s="2" t="str">
        <f t="shared" si="105"/>
        <v/>
      </c>
      <c r="Q149" s="2" t="str">
        <f t="shared" si="106"/>
        <v/>
      </c>
      <c r="R149" s="2" t="str">
        <f t="shared" si="107"/>
        <v/>
      </c>
      <c r="S149" s="2" t="str">
        <f t="shared" si="108"/>
        <v/>
      </c>
      <c r="T149" s="45"/>
      <c r="U149" s="2"/>
      <c r="V149" s="2"/>
      <c r="W149" s="2" t="str">
        <f t="shared" si="109"/>
        <v/>
      </c>
      <c r="X149" s="2" t="str">
        <f t="shared" si="110"/>
        <v/>
      </c>
      <c r="Y149" s="2" t="str">
        <f t="shared" si="111"/>
        <v/>
      </c>
      <c r="Z149" s="2" t="str">
        <f t="shared" si="112"/>
        <v/>
      </c>
      <c r="AC149" s="1" t="str">
        <f>""&amp;INDEX(AdvancedTreemap!$B$7:$B$506,$B149,1)</f>
        <v/>
      </c>
      <c r="AD149" s="1" t="str">
        <f>IF(AD$4="","",IF(AND(LEN(INDEX(AdvancedTreemap!$C$7:$F$506,$B149,AD$4))=0,INDEX($AD$3:$AG$3,1,AD$4)&gt;0),"-",""&amp;INDEX(AdvancedTreemap!$C$7:$F$506,$B149,AD$4)))</f>
        <v>-</v>
      </c>
      <c r="AE149" s="1" t="str">
        <f>IF(AE$4="","",IF(AND(LEN(INDEX(AdvancedTreemap!$C$7:$F$506,$B149,AE$4))=0,INDEX($AD$3:$AG$3,1,AE$4)&gt;0),"-",""&amp;INDEX(AdvancedTreemap!$C$7:$F$506,$B149,AE$4)))</f>
        <v>-</v>
      </c>
      <c r="AF149" s="1" t="str">
        <f>IF(AF$4="","",IF(AND(LEN(INDEX(AdvancedTreemap!$C$7:$F$506,$B149,AF$4))=0,INDEX($AD$3:$AG$3,1,AF$4)&gt;0),"-",""&amp;INDEX(AdvancedTreemap!$C$7:$F$506,$B149,AF$4)))</f>
        <v/>
      </c>
      <c r="AG149" s="1" t="str">
        <f>IF(AG$4="","",IF(AND(LEN(INDEX(AdvancedTreemap!$C$7:$F$506,$B149,AG$4))=0,INDEX($AD$3:$AG$3,1,AG$4)&gt;0),"-",""&amp;INDEX(AdvancedTreemap!$C$7:$F$506,$B149,AG$4)))</f>
        <v/>
      </c>
      <c r="AH149" s="1">
        <f>IF(INDEX(AdvancedTreemap!G$7:G$506,$B149,1)="",1,INDEX(AdvancedTreemap!G$7:G$506,$B149,1))</f>
        <v>1</v>
      </c>
      <c r="AI149" s="2" t="str">
        <f>IF(AC149="","",IFERROR(MATCH(AC149,$AC$6:AC149,0)+MATCH(AD149,$AD$6:AD149,0)/1000 +MATCH(AE149,$AE$6:AE149,0)/1000000+MATCH(AF149,$AF$6:AF149,0)/100000000+MATCH(AG149,$AG$6:AG149,0)/100000000+B149/100000000000,""))</f>
        <v/>
      </c>
      <c r="AJ149" s="2" t="str">
        <f t="shared" si="113"/>
        <v/>
      </c>
      <c r="AK149" s="2" t="str">
        <f t="shared" si="114"/>
        <v/>
      </c>
      <c r="AL149" s="2" t="str">
        <f t="shared" si="115"/>
        <v/>
      </c>
      <c r="AM149" s="2" t="str">
        <f t="shared" si="116"/>
        <v/>
      </c>
      <c r="AN149" s="2" t="str">
        <f t="shared" si="117"/>
        <v/>
      </c>
      <c r="AO149" s="2" t="str">
        <f t="shared" si="118"/>
        <v/>
      </c>
      <c r="AP149" s="2" t="str">
        <f t="shared" si="119"/>
        <v/>
      </c>
      <c r="AQ149" s="2" t="str">
        <f t="shared" si="120"/>
        <v/>
      </c>
      <c r="AR149" s="2" t="str">
        <f t="shared" si="88"/>
        <v/>
      </c>
      <c r="AS149" s="2" t="str">
        <f>IF(AR149="","",IF(ISNUMBER(MATCH(AR149,$AR$5:AR148,0)),MATCH(AR149,$AR$5:AR148,0)-1,""))</f>
        <v/>
      </c>
      <c r="AT149" s="2" t="str">
        <f t="shared" si="89"/>
        <v/>
      </c>
      <c r="AU149" s="2" t="str">
        <f t="shared" si="121"/>
        <v/>
      </c>
      <c r="AW149" s="2" t="str">
        <f t="shared" si="122"/>
        <v/>
      </c>
      <c r="AX149" s="2" t="str">
        <f>TRIM(SUBSTITUTE(IF(AW149="","",IF(AdvancedTreemap!$G$5="Show",BC149&amp;"; ","")&amp;AY149&amp;"; "&amp;AZ149 &amp;"; "&amp;BA149&amp;"; "&amp;BB149),"; ;",""))</f>
        <v/>
      </c>
      <c r="AY149" s="2" t="str">
        <f t="shared" si="123"/>
        <v/>
      </c>
      <c r="AZ149" s="2" t="str">
        <f t="shared" si="124"/>
        <v/>
      </c>
      <c r="BA149" s="2" t="str">
        <f t="shared" si="125"/>
        <v/>
      </c>
      <c r="BB149" s="2" t="str">
        <f t="shared" si="126"/>
        <v/>
      </c>
      <c r="BC149" s="2" t="str">
        <f t="shared" si="127"/>
        <v/>
      </c>
      <c r="BD149" s="45"/>
      <c r="BF149" s="44" t="str">
        <f t="shared" si="128"/>
        <v/>
      </c>
      <c r="BG149" s="44" t="str">
        <f t="shared" si="129"/>
        <v/>
      </c>
      <c r="BH149" s="44" t="str">
        <f t="shared" si="90"/>
        <v/>
      </c>
      <c r="BI149" s="44" t="str">
        <f t="shared" si="91"/>
        <v/>
      </c>
      <c r="BJ149" s="44" t="str">
        <f t="shared" si="92"/>
        <v/>
      </c>
      <c r="BK149" s="44" t="str">
        <f t="shared" si="93"/>
        <v/>
      </c>
      <c r="BL149" s="44" t="str">
        <f t="shared" si="94"/>
        <v/>
      </c>
      <c r="BM149" s="44" t="str">
        <f t="shared" si="95"/>
        <v/>
      </c>
      <c r="BN149" s="44" t="str">
        <f t="shared" si="96"/>
        <v/>
      </c>
      <c r="BO149" s="1" t="str">
        <f t="shared" si="97"/>
        <v/>
      </c>
    </row>
    <row r="150" spans="2:67" x14ac:dyDescent="0.25">
      <c r="B150" s="2">
        <v>145</v>
      </c>
      <c r="C150" s="2" t="str">
        <f>""&amp;INDEX(BasicTreemap!B$6:B$505,$B150,1)</f>
        <v/>
      </c>
      <c r="D150" s="2" t="str">
        <f>IF(AND(C150&lt;&gt;"",LEN(INDEX(BasicTreemap!C$6:C$505,$B150,1))=0),"-",""&amp;INDEX(BasicTreemap!C$6:C$505,$B150,1))</f>
        <v/>
      </c>
      <c r="E150" s="2">
        <f>IF(INDEX(BasicTreemap!D$6:D$505,$B150,1)="",1,INDEX(BasicTreemap!D$6:D$505,$B150,1))</f>
        <v>1</v>
      </c>
      <c r="F150" s="2" t="str">
        <f>IF(C150="","",IFERROR(MATCH(C150,$C$6:C150,0)+MATCH(D150,$D$6:D150,0)/1000 +B150/100000,""))</f>
        <v/>
      </c>
      <c r="G150" s="2" t="str">
        <f t="shared" si="98"/>
        <v/>
      </c>
      <c r="H150" s="2" t="str">
        <f t="shared" si="99"/>
        <v/>
      </c>
      <c r="I150" s="2" t="str">
        <f t="shared" si="100"/>
        <v/>
      </c>
      <c r="J150" s="2" t="str">
        <f t="shared" si="101"/>
        <v/>
      </c>
      <c r="K150" s="2" t="str">
        <f t="shared" si="102"/>
        <v/>
      </c>
      <c r="L150" s="2" t="str">
        <f t="shared" si="103"/>
        <v/>
      </c>
      <c r="M150" s="2" t="str">
        <f>IF(L150="","",IF(ISNUMBER(MATCH(L150,$L$5:L149,0)),MATCH(L150,$L$5:L149,0)-1,""))</f>
        <v/>
      </c>
      <c r="N150" s="2" t="str">
        <f t="shared" si="104"/>
        <v/>
      </c>
      <c r="O150" s="2" t="str">
        <f t="shared" si="105"/>
        <v/>
      </c>
      <c r="Q150" s="2" t="str">
        <f t="shared" si="106"/>
        <v/>
      </c>
      <c r="R150" s="2" t="str">
        <f t="shared" si="107"/>
        <v/>
      </c>
      <c r="S150" s="2" t="str">
        <f t="shared" si="108"/>
        <v/>
      </c>
      <c r="T150" s="45"/>
      <c r="U150" s="2"/>
      <c r="V150" s="2"/>
      <c r="W150" s="2" t="str">
        <f t="shared" si="109"/>
        <v/>
      </c>
      <c r="X150" s="2" t="str">
        <f t="shared" si="110"/>
        <v/>
      </c>
      <c r="Y150" s="2" t="str">
        <f t="shared" si="111"/>
        <v/>
      </c>
      <c r="Z150" s="2" t="str">
        <f t="shared" si="112"/>
        <v/>
      </c>
      <c r="AC150" s="1" t="str">
        <f>""&amp;INDEX(AdvancedTreemap!$B$7:$B$506,$B150,1)</f>
        <v/>
      </c>
      <c r="AD150" s="1" t="str">
        <f>IF(AD$4="","",IF(AND(LEN(INDEX(AdvancedTreemap!$C$7:$F$506,$B150,AD$4))=0,INDEX($AD$3:$AG$3,1,AD$4)&gt;0),"-",""&amp;INDEX(AdvancedTreemap!$C$7:$F$506,$B150,AD$4)))</f>
        <v>-</v>
      </c>
      <c r="AE150" s="1" t="str">
        <f>IF(AE$4="","",IF(AND(LEN(INDEX(AdvancedTreemap!$C$7:$F$506,$B150,AE$4))=0,INDEX($AD$3:$AG$3,1,AE$4)&gt;0),"-",""&amp;INDEX(AdvancedTreemap!$C$7:$F$506,$B150,AE$4)))</f>
        <v>-</v>
      </c>
      <c r="AF150" s="1" t="str">
        <f>IF(AF$4="","",IF(AND(LEN(INDEX(AdvancedTreemap!$C$7:$F$506,$B150,AF$4))=0,INDEX($AD$3:$AG$3,1,AF$4)&gt;0),"-",""&amp;INDEX(AdvancedTreemap!$C$7:$F$506,$B150,AF$4)))</f>
        <v/>
      </c>
      <c r="AG150" s="1" t="str">
        <f>IF(AG$4="","",IF(AND(LEN(INDEX(AdvancedTreemap!$C$7:$F$506,$B150,AG$4))=0,INDEX($AD$3:$AG$3,1,AG$4)&gt;0),"-",""&amp;INDEX(AdvancedTreemap!$C$7:$F$506,$B150,AG$4)))</f>
        <v/>
      </c>
      <c r="AH150" s="1">
        <f>IF(INDEX(AdvancedTreemap!G$7:G$506,$B150,1)="",1,INDEX(AdvancedTreemap!G$7:G$506,$B150,1))</f>
        <v>1</v>
      </c>
      <c r="AI150" s="2" t="str">
        <f>IF(AC150="","",IFERROR(MATCH(AC150,$AC$6:AC150,0)+MATCH(AD150,$AD$6:AD150,0)/1000 +MATCH(AE150,$AE$6:AE150,0)/1000000+MATCH(AF150,$AF$6:AF150,0)/100000000+MATCH(AG150,$AG$6:AG150,0)/100000000+B150/100000000000,""))</f>
        <v/>
      </c>
      <c r="AJ150" s="2" t="str">
        <f t="shared" si="113"/>
        <v/>
      </c>
      <c r="AK150" s="2" t="str">
        <f t="shared" si="114"/>
        <v/>
      </c>
      <c r="AL150" s="2" t="str">
        <f t="shared" si="115"/>
        <v/>
      </c>
      <c r="AM150" s="2" t="str">
        <f t="shared" si="116"/>
        <v/>
      </c>
      <c r="AN150" s="2" t="str">
        <f t="shared" si="117"/>
        <v/>
      </c>
      <c r="AO150" s="2" t="str">
        <f t="shared" si="118"/>
        <v/>
      </c>
      <c r="AP150" s="2" t="str">
        <f t="shared" si="119"/>
        <v/>
      </c>
      <c r="AQ150" s="2" t="str">
        <f t="shared" si="120"/>
        <v/>
      </c>
      <c r="AR150" s="2" t="str">
        <f t="shared" si="88"/>
        <v/>
      </c>
      <c r="AS150" s="2" t="str">
        <f>IF(AR150="","",IF(ISNUMBER(MATCH(AR150,$AR$5:AR149,0)),MATCH(AR150,$AR$5:AR149,0)-1,""))</f>
        <v/>
      </c>
      <c r="AT150" s="2" t="str">
        <f t="shared" si="89"/>
        <v/>
      </c>
      <c r="AU150" s="2" t="str">
        <f t="shared" si="121"/>
        <v/>
      </c>
      <c r="AW150" s="2" t="str">
        <f t="shared" si="122"/>
        <v/>
      </c>
      <c r="AX150" s="2" t="str">
        <f>TRIM(SUBSTITUTE(IF(AW150="","",IF(AdvancedTreemap!$G$5="Show",BC150&amp;"; ","")&amp;AY150&amp;"; "&amp;AZ150 &amp;"; "&amp;BA150&amp;"; "&amp;BB150),"; ;",""))</f>
        <v/>
      </c>
      <c r="AY150" s="2" t="str">
        <f t="shared" si="123"/>
        <v/>
      </c>
      <c r="AZ150" s="2" t="str">
        <f t="shared" si="124"/>
        <v/>
      </c>
      <c r="BA150" s="2" t="str">
        <f t="shared" si="125"/>
        <v/>
      </c>
      <c r="BB150" s="2" t="str">
        <f t="shared" si="126"/>
        <v/>
      </c>
      <c r="BC150" s="2" t="str">
        <f t="shared" si="127"/>
        <v/>
      </c>
      <c r="BD150" s="45"/>
      <c r="BF150" s="44" t="str">
        <f t="shared" si="128"/>
        <v/>
      </c>
      <c r="BG150" s="44" t="str">
        <f t="shared" si="129"/>
        <v/>
      </c>
      <c r="BH150" s="44" t="str">
        <f t="shared" si="90"/>
        <v/>
      </c>
      <c r="BI150" s="44" t="str">
        <f t="shared" si="91"/>
        <v/>
      </c>
      <c r="BJ150" s="44" t="str">
        <f t="shared" si="92"/>
        <v/>
      </c>
      <c r="BK150" s="44" t="str">
        <f t="shared" si="93"/>
        <v/>
      </c>
      <c r="BL150" s="44" t="str">
        <f t="shared" si="94"/>
        <v/>
      </c>
      <c r="BM150" s="44" t="str">
        <f t="shared" si="95"/>
        <v/>
      </c>
      <c r="BN150" s="44" t="str">
        <f t="shared" si="96"/>
        <v/>
      </c>
      <c r="BO150" s="1" t="str">
        <f t="shared" si="97"/>
        <v/>
      </c>
    </row>
    <row r="151" spans="2:67" x14ac:dyDescent="0.25">
      <c r="B151" s="2">
        <v>146</v>
      </c>
      <c r="C151" s="2" t="str">
        <f>""&amp;INDEX(BasicTreemap!B$6:B$505,$B151,1)</f>
        <v/>
      </c>
      <c r="D151" s="2" t="str">
        <f>IF(AND(C151&lt;&gt;"",LEN(INDEX(BasicTreemap!C$6:C$505,$B151,1))=0),"-",""&amp;INDEX(BasicTreemap!C$6:C$505,$B151,1))</f>
        <v/>
      </c>
      <c r="E151" s="2">
        <f>IF(INDEX(BasicTreemap!D$6:D$505,$B151,1)="",1,INDEX(BasicTreemap!D$6:D$505,$B151,1))</f>
        <v>1</v>
      </c>
      <c r="F151" s="2" t="str">
        <f>IF(C151="","",IFERROR(MATCH(C151,$C$6:C151,0)+MATCH(D151,$D$6:D151,0)/1000 +B151/100000,""))</f>
        <v/>
      </c>
      <c r="G151" s="2" t="str">
        <f t="shared" si="98"/>
        <v/>
      </c>
      <c r="H151" s="2" t="str">
        <f t="shared" si="99"/>
        <v/>
      </c>
      <c r="I151" s="2" t="str">
        <f t="shared" si="100"/>
        <v/>
      </c>
      <c r="J151" s="2" t="str">
        <f t="shared" si="101"/>
        <v/>
      </c>
      <c r="K151" s="2" t="str">
        <f t="shared" si="102"/>
        <v/>
      </c>
      <c r="L151" s="2" t="str">
        <f t="shared" si="103"/>
        <v/>
      </c>
      <c r="M151" s="2" t="str">
        <f>IF(L151="","",IF(ISNUMBER(MATCH(L151,$L$5:L150,0)),MATCH(L151,$L$5:L150,0)-1,""))</f>
        <v/>
      </c>
      <c r="N151" s="2" t="str">
        <f t="shared" si="104"/>
        <v/>
      </c>
      <c r="O151" s="2" t="str">
        <f t="shared" si="105"/>
        <v/>
      </c>
      <c r="Q151" s="2" t="str">
        <f t="shared" si="106"/>
        <v/>
      </c>
      <c r="R151" s="2" t="str">
        <f t="shared" si="107"/>
        <v/>
      </c>
      <c r="S151" s="2" t="str">
        <f t="shared" si="108"/>
        <v/>
      </c>
      <c r="T151" s="45"/>
      <c r="U151" s="2"/>
      <c r="V151" s="2"/>
      <c r="W151" s="2" t="str">
        <f t="shared" si="109"/>
        <v/>
      </c>
      <c r="X151" s="2" t="str">
        <f t="shared" si="110"/>
        <v/>
      </c>
      <c r="Y151" s="2" t="str">
        <f t="shared" si="111"/>
        <v/>
      </c>
      <c r="Z151" s="2" t="str">
        <f t="shared" si="112"/>
        <v/>
      </c>
      <c r="AC151" s="1" t="str">
        <f>""&amp;INDEX(AdvancedTreemap!$B$7:$B$506,$B151,1)</f>
        <v/>
      </c>
      <c r="AD151" s="1" t="str">
        <f>IF(AD$4="","",IF(AND(LEN(INDEX(AdvancedTreemap!$C$7:$F$506,$B151,AD$4))=0,INDEX($AD$3:$AG$3,1,AD$4)&gt;0),"-",""&amp;INDEX(AdvancedTreemap!$C$7:$F$506,$B151,AD$4)))</f>
        <v>-</v>
      </c>
      <c r="AE151" s="1" t="str">
        <f>IF(AE$4="","",IF(AND(LEN(INDEX(AdvancedTreemap!$C$7:$F$506,$B151,AE$4))=0,INDEX($AD$3:$AG$3,1,AE$4)&gt;0),"-",""&amp;INDEX(AdvancedTreemap!$C$7:$F$506,$B151,AE$4)))</f>
        <v>-</v>
      </c>
      <c r="AF151" s="1" t="str">
        <f>IF(AF$4="","",IF(AND(LEN(INDEX(AdvancedTreemap!$C$7:$F$506,$B151,AF$4))=0,INDEX($AD$3:$AG$3,1,AF$4)&gt;0),"-",""&amp;INDEX(AdvancedTreemap!$C$7:$F$506,$B151,AF$4)))</f>
        <v/>
      </c>
      <c r="AG151" s="1" t="str">
        <f>IF(AG$4="","",IF(AND(LEN(INDEX(AdvancedTreemap!$C$7:$F$506,$B151,AG$4))=0,INDEX($AD$3:$AG$3,1,AG$4)&gt;0),"-",""&amp;INDEX(AdvancedTreemap!$C$7:$F$506,$B151,AG$4)))</f>
        <v/>
      </c>
      <c r="AH151" s="1">
        <f>IF(INDEX(AdvancedTreemap!G$7:G$506,$B151,1)="",1,INDEX(AdvancedTreemap!G$7:G$506,$B151,1))</f>
        <v>1</v>
      </c>
      <c r="AI151" s="2" t="str">
        <f>IF(AC151="","",IFERROR(MATCH(AC151,$AC$6:AC151,0)+MATCH(AD151,$AD$6:AD151,0)/1000 +MATCH(AE151,$AE$6:AE151,0)/1000000+MATCH(AF151,$AF$6:AF151,0)/100000000+MATCH(AG151,$AG$6:AG151,0)/100000000+B151/100000000000,""))</f>
        <v/>
      </c>
      <c r="AJ151" s="2" t="str">
        <f t="shared" si="113"/>
        <v/>
      </c>
      <c r="AK151" s="2" t="str">
        <f t="shared" si="114"/>
        <v/>
      </c>
      <c r="AL151" s="2" t="str">
        <f t="shared" si="115"/>
        <v/>
      </c>
      <c r="AM151" s="2" t="str">
        <f t="shared" si="116"/>
        <v/>
      </c>
      <c r="AN151" s="2" t="str">
        <f t="shared" si="117"/>
        <v/>
      </c>
      <c r="AO151" s="2" t="str">
        <f t="shared" si="118"/>
        <v/>
      </c>
      <c r="AP151" s="2" t="str">
        <f t="shared" si="119"/>
        <v/>
      </c>
      <c r="AQ151" s="2" t="str">
        <f t="shared" si="120"/>
        <v/>
      </c>
      <c r="AR151" s="2" t="str">
        <f t="shared" si="88"/>
        <v/>
      </c>
      <c r="AS151" s="2" t="str">
        <f>IF(AR151="","",IF(ISNUMBER(MATCH(AR151,$AR$5:AR150,0)),MATCH(AR151,$AR$5:AR150,0)-1,""))</f>
        <v/>
      </c>
      <c r="AT151" s="2" t="str">
        <f t="shared" si="89"/>
        <v/>
      </c>
      <c r="AU151" s="2" t="str">
        <f t="shared" si="121"/>
        <v/>
      </c>
      <c r="AW151" s="2" t="str">
        <f t="shared" si="122"/>
        <v/>
      </c>
      <c r="AX151" s="2" t="str">
        <f>TRIM(SUBSTITUTE(IF(AW151="","",IF(AdvancedTreemap!$G$5="Show",BC151&amp;"; ","")&amp;AY151&amp;"; "&amp;AZ151 &amp;"; "&amp;BA151&amp;"; "&amp;BB151),"; ;",""))</f>
        <v/>
      </c>
      <c r="AY151" s="2" t="str">
        <f t="shared" si="123"/>
        <v/>
      </c>
      <c r="AZ151" s="2" t="str">
        <f t="shared" si="124"/>
        <v/>
      </c>
      <c r="BA151" s="2" t="str">
        <f t="shared" si="125"/>
        <v/>
      </c>
      <c r="BB151" s="2" t="str">
        <f t="shared" si="126"/>
        <v/>
      </c>
      <c r="BC151" s="2" t="str">
        <f t="shared" si="127"/>
        <v/>
      </c>
      <c r="BD151" s="45"/>
      <c r="BF151" s="44" t="str">
        <f t="shared" si="128"/>
        <v/>
      </c>
      <c r="BG151" s="44" t="str">
        <f t="shared" si="129"/>
        <v/>
      </c>
      <c r="BH151" s="44" t="str">
        <f t="shared" si="90"/>
        <v/>
      </c>
      <c r="BI151" s="44" t="str">
        <f t="shared" si="91"/>
        <v/>
      </c>
      <c r="BJ151" s="44" t="str">
        <f t="shared" si="92"/>
        <v/>
      </c>
      <c r="BK151" s="44" t="str">
        <f t="shared" si="93"/>
        <v/>
      </c>
      <c r="BL151" s="44" t="str">
        <f t="shared" si="94"/>
        <v/>
      </c>
      <c r="BM151" s="44" t="str">
        <f t="shared" si="95"/>
        <v/>
      </c>
      <c r="BN151" s="44" t="str">
        <f t="shared" si="96"/>
        <v/>
      </c>
      <c r="BO151" s="1" t="str">
        <f t="shared" si="97"/>
        <v/>
      </c>
    </row>
    <row r="152" spans="2:67" x14ac:dyDescent="0.25">
      <c r="B152" s="2">
        <v>147</v>
      </c>
      <c r="C152" s="2" t="str">
        <f>""&amp;INDEX(BasicTreemap!B$6:B$505,$B152,1)</f>
        <v/>
      </c>
      <c r="D152" s="2" t="str">
        <f>IF(AND(C152&lt;&gt;"",LEN(INDEX(BasicTreemap!C$6:C$505,$B152,1))=0),"-",""&amp;INDEX(BasicTreemap!C$6:C$505,$B152,1))</f>
        <v/>
      </c>
      <c r="E152" s="2">
        <f>IF(INDEX(BasicTreemap!D$6:D$505,$B152,1)="",1,INDEX(BasicTreemap!D$6:D$505,$B152,1))</f>
        <v>1</v>
      </c>
      <c r="F152" s="2" t="str">
        <f>IF(C152="","",IFERROR(MATCH(C152,$C$6:C152,0)+MATCH(D152,$D$6:D152,0)/1000 +B152/100000,""))</f>
        <v/>
      </c>
      <c r="G152" s="2" t="str">
        <f t="shared" si="98"/>
        <v/>
      </c>
      <c r="H152" s="2" t="str">
        <f t="shared" si="99"/>
        <v/>
      </c>
      <c r="I152" s="2" t="str">
        <f t="shared" si="100"/>
        <v/>
      </c>
      <c r="J152" s="2" t="str">
        <f t="shared" si="101"/>
        <v/>
      </c>
      <c r="K152" s="2" t="str">
        <f t="shared" si="102"/>
        <v/>
      </c>
      <c r="L152" s="2" t="str">
        <f t="shared" si="103"/>
        <v/>
      </c>
      <c r="M152" s="2" t="str">
        <f>IF(L152="","",IF(ISNUMBER(MATCH(L152,$L$5:L151,0)),MATCH(L152,$L$5:L151,0)-1,""))</f>
        <v/>
      </c>
      <c r="N152" s="2" t="str">
        <f t="shared" si="104"/>
        <v/>
      </c>
      <c r="O152" s="2" t="str">
        <f t="shared" si="105"/>
        <v/>
      </c>
      <c r="Q152" s="2" t="str">
        <f t="shared" si="106"/>
        <v/>
      </c>
      <c r="R152" s="2" t="str">
        <f t="shared" si="107"/>
        <v/>
      </c>
      <c r="S152" s="2" t="str">
        <f t="shared" si="108"/>
        <v/>
      </c>
      <c r="T152" s="45"/>
      <c r="U152" s="2"/>
      <c r="V152" s="2"/>
      <c r="W152" s="2" t="str">
        <f t="shared" si="109"/>
        <v/>
      </c>
      <c r="X152" s="2" t="str">
        <f t="shared" si="110"/>
        <v/>
      </c>
      <c r="Y152" s="2" t="str">
        <f t="shared" si="111"/>
        <v/>
      </c>
      <c r="Z152" s="2" t="str">
        <f t="shared" si="112"/>
        <v/>
      </c>
      <c r="AC152" s="1" t="str">
        <f>""&amp;INDEX(AdvancedTreemap!$B$7:$B$506,$B152,1)</f>
        <v/>
      </c>
      <c r="AD152" s="1" t="str">
        <f>IF(AD$4="","",IF(AND(LEN(INDEX(AdvancedTreemap!$C$7:$F$506,$B152,AD$4))=0,INDEX($AD$3:$AG$3,1,AD$4)&gt;0),"-",""&amp;INDEX(AdvancedTreemap!$C$7:$F$506,$B152,AD$4)))</f>
        <v>-</v>
      </c>
      <c r="AE152" s="1" t="str">
        <f>IF(AE$4="","",IF(AND(LEN(INDEX(AdvancedTreemap!$C$7:$F$506,$B152,AE$4))=0,INDEX($AD$3:$AG$3,1,AE$4)&gt;0),"-",""&amp;INDEX(AdvancedTreemap!$C$7:$F$506,$B152,AE$4)))</f>
        <v>-</v>
      </c>
      <c r="AF152" s="1" t="str">
        <f>IF(AF$4="","",IF(AND(LEN(INDEX(AdvancedTreemap!$C$7:$F$506,$B152,AF$4))=0,INDEX($AD$3:$AG$3,1,AF$4)&gt;0),"-",""&amp;INDEX(AdvancedTreemap!$C$7:$F$506,$B152,AF$4)))</f>
        <v/>
      </c>
      <c r="AG152" s="1" t="str">
        <f>IF(AG$4="","",IF(AND(LEN(INDEX(AdvancedTreemap!$C$7:$F$506,$B152,AG$4))=0,INDEX($AD$3:$AG$3,1,AG$4)&gt;0),"-",""&amp;INDEX(AdvancedTreemap!$C$7:$F$506,$B152,AG$4)))</f>
        <v/>
      </c>
      <c r="AH152" s="1">
        <f>IF(INDEX(AdvancedTreemap!G$7:G$506,$B152,1)="",1,INDEX(AdvancedTreemap!G$7:G$506,$B152,1))</f>
        <v>1</v>
      </c>
      <c r="AI152" s="2" t="str">
        <f>IF(AC152="","",IFERROR(MATCH(AC152,$AC$6:AC152,0)+MATCH(AD152,$AD$6:AD152,0)/1000 +MATCH(AE152,$AE$6:AE152,0)/1000000+MATCH(AF152,$AF$6:AF152,0)/100000000+MATCH(AG152,$AG$6:AG152,0)/100000000+B152/100000000000,""))</f>
        <v/>
      </c>
      <c r="AJ152" s="2" t="str">
        <f t="shared" si="113"/>
        <v/>
      </c>
      <c r="AK152" s="2" t="str">
        <f t="shared" si="114"/>
        <v/>
      </c>
      <c r="AL152" s="2" t="str">
        <f t="shared" si="115"/>
        <v/>
      </c>
      <c r="AM152" s="2" t="str">
        <f t="shared" si="116"/>
        <v/>
      </c>
      <c r="AN152" s="2" t="str">
        <f t="shared" si="117"/>
        <v/>
      </c>
      <c r="AO152" s="2" t="str">
        <f t="shared" si="118"/>
        <v/>
      </c>
      <c r="AP152" s="2" t="str">
        <f t="shared" si="119"/>
        <v/>
      </c>
      <c r="AQ152" s="2" t="str">
        <f t="shared" si="120"/>
        <v/>
      </c>
      <c r="AR152" s="2" t="str">
        <f t="shared" si="88"/>
        <v/>
      </c>
      <c r="AS152" s="2" t="str">
        <f>IF(AR152="","",IF(ISNUMBER(MATCH(AR152,$AR$5:AR151,0)),MATCH(AR152,$AR$5:AR151,0)-1,""))</f>
        <v/>
      </c>
      <c r="AT152" s="2" t="str">
        <f t="shared" si="89"/>
        <v/>
      </c>
      <c r="AU152" s="2" t="str">
        <f t="shared" si="121"/>
        <v/>
      </c>
      <c r="AW152" s="2" t="str">
        <f t="shared" si="122"/>
        <v/>
      </c>
      <c r="AX152" s="2" t="str">
        <f>TRIM(SUBSTITUTE(IF(AW152="","",IF(AdvancedTreemap!$G$5="Show",BC152&amp;"; ","")&amp;AY152&amp;"; "&amp;AZ152 &amp;"; "&amp;BA152&amp;"; "&amp;BB152),"; ;",""))</f>
        <v/>
      </c>
      <c r="AY152" s="2" t="str">
        <f t="shared" si="123"/>
        <v/>
      </c>
      <c r="AZ152" s="2" t="str">
        <f t="shared" si="124"/>
        <v/>
      </c>
      <c r="BA152" s="2" t="str">
        <f t="shared" si="125"/>
        <v/>
      </c>
      <c r="BB152" s="2" t="str">
        <f t="shared" si="126"/>
        <v/>
      </c>
      <c r="BC152" s="2" t="str">
        <f t="shared" si="127"/>
        <v/>
      </c>
      <c r="BD152" s="45"/>
      <c r="BF152" s="44" t="str">
        <f t="shared" si="128"/>
        <v/>
      </c>
      <c r="BG152" s="44" t="str">
        <f t="shared" si="129"/>
        <v/>
      </c>
      <c r="BH152" s="44" t="str">
        <f t="shared" si="90"/>
        <v/>
      </c>
      <c r="BI152" s="44" t="str">
        <f t="shared" si="91"/>
        <v/>
      </c>
      <c r="BJ152" s="44" t="str">
        <f t="shared" si="92"/>
        <v/>
      </c>
      <c r="BK152" s="44" t="str">
        <f t="shared" si="93"/>
        <v/>
      </c>
      <c r="BL152" s="44" t="str">
        <f t="shared" si="94"/>
        <v/>
      </c>
      <c r="BM152" s="44" t="str">
        <f t="shared" si="95"/>
        <v/>
      </c>
      <c r="BN152" s="44" t="str">
        <f t="shared" si="96"/>
        <v/>
      </c>
      <c r="BO152" s="1" t="str">
        <f t="shared" si="97"/>
        <v/>
      </c>
    </row>
    <row r="153" spans="2:67" x14ac:dyDescent="0.25">
      <c r="B153" s="2">
        <v>148</v>
      </c>
      <c r="C153" s="2" t="str">
        <f>""&amp;INDEX(BasicTreemap!B$6:B$505,$B153,1)</f>
        <v/>
      </c>
      <c r="D153" s="2" t="str">
        <f>IF(AND(C153&lt;&gt;"",LEN(INDEX(BasicTreemap!C$6:C$505,$B153,1))=0),"-",""&amp;INDEX(BasicTreemap!C$6:C$505,$B153,1))</f>
        <v/>
      </c>
      <c r="E153" s="2">
        <f>IF(INDEX(BasicTreemap!D$6:D$505,$B153,1)="",1,INDEX(BasicTreemap!D$6:D$505,$B153,1))</f>
        <v>1</v>
      </c>
      <c r="F153" s="2" t="str">
        <f>IF(C153="","",IFERROR(MATCH(C153,$C$6:C153,0)+MATCH(D153,$D$6:D153,0)/1000 +B153/100000,""))</f>
        <v/>
      </c>
      <c r="G153" s="2" t="str">
        <f t="shared" si="98"/>
        <v/>
      </c>
      <c r="H153" s="2" t="str">
        <f t="shared" si="99"/>
        <v/>
      </c>
      <c r="I153" s="2" t="str">
        <f t="shared" si="100"/>
        <v/>
      </c>
      <c r="J153" s="2" t="str">
        <f t="shared" si="101"/>
        <v/>
      </c>
      <c r="K153" s="2" t="str">
        <f t="shared" si="102"/>
        <v/>
      </c>
      <c r="L153" s="2" t="str">
        <f t="shared" si="103"/>
        <v/>
      </c>
      <c r="M153" s="2" t="str">
        <f>IF(L153="","",IF(ISNUMBER(MATCH(L153,$L$5:L152,0)),MATCH(L153,$L$5:L152,0)-1,""))</f>
        <v/>
      </c>
      <c r="N153" s="2" t="str">
        <f t="shared" si="104"/>
        <v/>
      </c>
      <c r="O153" s="2" t="str">
        <f t="shared" si="105"/>
        <v/>
      </c>
      <c r="Q153" s="2" t="str">
        <f t="shared" si="106"/>
        <v/>
      </c>
      <c r="R153" s="2" t="str">
        <f t="shared" si="107"/>
        <v/>
      </c>
      <c r="S153" s="2" t="str">
        <f t="shared" si="108"/>
        <v/>
      </c>
      <c r="T153" s="45"/>
      <c r="U153" s="2"/>
      <c r="V153" s="2"/>
      <c r="W153" s="2" t="str">
        <f t="shared" si="109"/>
        <v/>
      </c>
      <c r="X153" s="2" t="str">
        <f t="shared" si="110"/>
        <v/>
      </c>
      <c r="Y153" s="2" t="str">
        <f t="shared" si="111"/>
        <v/>
      </c>
      <c r="Z153" s="2" t="str">
        <f t="shared" si="112"/>
        <v/>
      </c>
      <c r="AC153" s="1" t="str">
        <f>""&amp;INDEX(AdvancedTreemap!$B$7:$B$506,$B153,1)</f>
        <v/>
      </c>
      <c r="AD153" s="1" t="str">
        <f>IF(AD$4="","",IF(AND(LEN(INDEX(AdvancedTreemap!$C$7:$F$506,$B153,AD$4))=0,INDEX($AD$3:$AG$3,1,AD$4)&gt;0),"-",""&amp;INDEX(AdvancedTreemap!$C$7:$F$506,$B153,AD$4)))</f>
        <v>-</v>
      </c>
      <c r="AE153" s="1" t="str">
        <f>IF(AE$4="","",IF(AND(LEN(INDEX(AdvancedTreemap!$C$7:$F$506,$B153,AE$4))=0,INDEX($AD$3:$AG$3,1,AE$4)&gt;0),"-",""&amp;INDEX(AdvancedTreemap!$C$7:$F$506,$B153,AE$4)))</f>
        <v>-</v>
      </c>
      <c r="AF153" s="1" t="str">
        <f>IF(AF$4="","",IF(AND(LEN(INDEX(AdvancedTreemap!$C$7:$F$506,$B153,AF$4))=0,INDEX($AD$3:$AG$3,1,AF$4)&gt;0),"-",""&amp;INDEX(AdvancedTreemap!$C$7:$F$506,$B153,AF$4)))</f>
        <v/>
      </c>
      <c r="AG153" s="1" t="str">
        <f>IF(AG$4="","",IF(AND(LEN(INDEX(AdvancedTreemap!$C$7:$F$506,$B153,AG$4))=0,INDEX($AD$3:$AG$3,1,AG$4)&gt;0),"-",""&amp;INDEX(AdvancedTreemap!$C$7:$F$506,$B153,AG$4)))</f>
        <v/>
      </c>
      <c r="AH153" s="1">
        <f>IF(INDEX(AdvancedTreemap!G$7:G$506,$B153,1)="",1,INDEX(AdvancedTreemap!G$7:G$506,$B153,1))</f>
        <v>1</v>
      </c>
      <c r="AI153" s="2" t="str">
        <f>IF(AC153="","",IFERROR(MATCH(AC153,$AC$6:AC153,0)+MATCH(AD153,$AD$6:AD153,0)/1000 +MATCH(AE153,$AE$6:AE153,0)/1000000+MATCH(AF153,$AF$6:AF153,0)/100000000+MATCH(AG153,$AG$6:AG153,0)/100000000+B153/100000000000,""))</f>
        <v/>
      </c>
      <c r="AJ153" s="2" t="str">
        <f t="shared" si="113"/>
        <v/>
      </c>
      <c r="AK153" s="2" t="str">
        <f t="shared" si="114"/>
        <v/>
      </c>
      <c r="AL153" s="2" t="str">
        <f t="shared" si="115"/>
        <v/>
      </c>
      <c r="AM153" s="2" t="str">
        <f t="shared" si="116"/>
        <v/>
      </c>
      <c r="AN153" s="2" t="str">
        <f t="shared" si="117"/>
        <v/>
      </c>
      <c r="AO153" s="2" t="str">
        <f t="shared" si="118"/>
        <v/>
      </c>
      <c r="AP153" s="2" t="str">
        <f t="shared" si="119"/>
        <v/>
      </c>
      <c r="AQ153" s="2" t="str">
        <f t="shared" si="120"/>
        <v/>
      </c>
      <c r="AR153" s="2" t="str">
        <f t="shared" si="88"/>
        <v/>
      </c>
      <c r="AS153" s="2" t="str">
        <f>IF(AR153="","",IF(ISNUMBER(MATCH(AR153,$AR$5:AR152,0)),MATCH(AR153,$AR$5:AR152,0)-1,""))</f>
        <v/>
      </c>
      <c r="AT153" s="2" t="str">
        <f t="shared" si="89"/>
        <v/>
      </c>
      <c r="AU153" s="2" t="str">
        <f t="shared" si="121"/>
        <v/>
      </c>
      <c r="AW153" s="2" t="str">
        <f t="shared" si="122"/>
        <v/>
      </c>
      <c r="AX153" s="2" t="str">
        <f>TRIM(SUBSTITUTE(IF(AW153="","",IF(AdvancedTreemap!$G$5="Show",BC153&amp;"; ","")&amp;AY153&amp;"; "&amp;AZ153 &amp;"; "&amp;BA153&amp;"; "&amp;BB153),"; ;",""))</f>
        <v/>
      </c>
      <c r="AY153" s="2" t="str">
        <f t="shared" si="123"/>
        <v/>
      </c>
      <c r="AZ153" s="2" t="str">
        <f t="shared" si="124"/>
        <v/>
      </c>
      <c r="BA153" s="2" t="str">
        <f t="shared" si="125"/>
        <v/>
      </c>
      <c r="BB153" s="2" t="str">
        <f t="shared" si="126"/>
        <v/>
      </c>
      <c r="BC153" s="2" t="str">
        <f t="shared" si="127"/>
        <v/>
      </c>
      <c r="BD153" s="45"/>
      <c r="BF153" s="44" t="str">
        <f t="shared" si="128"/>
        <v/>
      </c>
      <c r="BG153" s="44" t="str">
        <f t="shared" si="129"/>
        <v/>
      </c>
      <c r="BH153" s="44" t="str">
        <f t="shared" si="90"/>
        <v/>
      </c>
      <c r="BI153" s="44" t="str">
        <f t="shared" si="91"/>
        <v/>
      </c>
      <c r="BJ153" s="44" t="str">
        <f t="shared" si="92"/>
        <v/>
      </c>
      <c r="BK153" s="44" t="str">
        <f t="shared" si="93"/>
        <v/>
      </c>
      <c r="BL153" s="44" t="str">
        <f t="shared" si="94"/>
        <v/>
      </c>
      <c r="BM153" s="44" t="str">
        <f t="shared" si="95"/>
        <v/>
      </c>
      <c r="BN153" s="44" t="str">
        <f t="shared" si="96"/>
        <v/>
      </c>
      <c r="BO153" s="1" t="str">
        <f t="shared" si="97"/>
        <v/>
      </c>
    </row>
    <row r="154" spans="2:67" x14ac:dyDescent="0.25">
      <c r="B154" s="2">
        <v>149</v>
      </c>
      <c r="C154" s="2" t="str">
        <f>""&amp;INDEX(BasicTreemap!B$6:B$505,$B154,1)</f>
        <v/>
      </c>
      <c r="D154" s="2" t="str">
        <f>IF(AND(C154&lt;&gt;"",LEN(INDEX(BasicTreemap!C$6:C$505,$B154,1))=0),"-",""&amp;INDEX(BasicTreemap!C$6:C$505,$B154,1))</f>
        <v/>
      </c>
      <c r="E154" s="2">
        <f>IF(INDEX(BasicTreemap!D$6:D$505,$B154,1)="",1,INDEX(BasicTreemap!D$6:D$505,$B154,1))</f>
        <v>1</v>
      </c>
      <c r="F154" s="2" t="str">
        <f>IF(C154="","",IFERROR(MATCH(C154,$C$6:C154,0)+MATCH(D154,$D$6:D154,0)/1000 +B154/100000,""))</f>
        <v/>
      </c>
      <c r="G154" s="2" t="str">
        <f t="shared" si="98"/>
        <v/>
      </c>
      <c r="H154" s="2" t="str">
        <f t="shared" si="99"/>
        <v/>
      </c>
      <c r="I154" s="2" t="str">
        <f t="shared" si="100"/>
        <v/>
      </c>
      <c r="J154" s="2" t="str">
        <f t="shared" si="101"/>
        <v/>
      </c>
      <c r="K154" s="2" t="str">
        <f t="shared" si="102"/>
        <v/>
      </c>
      <c r="L154" s="2" t="str">
        <f t="shared" si="103"/>
        <v/>
      </c>
      <c r="M154" s="2" t="str">
        <f>IF(L154="","",IF(ISNUMBER(MATCH(L154,$L$5:L153,0)),MATCH(L154,$L$5:L153,0)-1,""))</f>
        <v/>
      </c>
      <c r="N154" s="2" t="str">
        <f t="shared" si="104"/>
        <v/>
      </c>
      <c r="O154" s="2" t="str">
        <f t="shared" si="105"/>
        <v/>
      </c>
      <c r="Q154" s="2" t="str">
        <f t="shared" si="106"/>
        <v/>
      </c>
      <c r="R154" s="2" t="str">
        <f t="shared" si="107"/>
        <v/>
      </c>
      <c r="S154" s="2" t="str">
        <f t="shared" si="108"/>
        <v/>
      </c>
      <c r="T154" s="45"/>
      <c r="U154" s="2"/>
      <c r="V154" s="2"/>
      <c r="W154" s="2" t="str">
        <f t="shared" si="109"/>
        <v/>
      </c>
      <c r="X154" s="2" t="str">
        <f t="shared" si="110"/>
        <v/>
      </c>
      <c r="Y154" s="2" t="str">
        <f t="shared" si="111"/>
        <v/>
      </c>
      <c r="Z154" s="2" t="str">
        <f t="shared" si="112"/>
        <v/>
      </c>
      <c r="AC154" s="1" t="str">
        <f>""&amp;INDEX(AdvancedTreemap!$B$7:$B$506,$B154,1)</f>
        <v/>
      </c>
      <c r="AD154" s="1" t="str">
        <f>IF(AD$4="","",IF(AND(LEN(INDEX(AdvancedTreemap!$C$7:$F$506,$B154,AD$4))=0,INDEX($AD$3:$AG$3,1,AD$4)&gt;0),"-",""&amp;INDEX(AdvancedTreemap!$C$7:$F$506,$B154,AD$4)))</f>
        <v>-</v>
      </c>
      <c r="AE154" s="1" t="str">
        <f>IF(AE$4="","",IF(AND(LEN(INDEX(AdvancedTreemap!$C$7:$F$506,$B154,AE$4))=0,INDEX($AD$3:$AG$3,1,AE$4)&gt;0),"-",""&amp;INDEX(AdvancedTreemap!$C$7:$F$506,$B154,AE$4)))</f>
        <v>-</v>
      </c>
      <c r="AF154" s="1" t="str">
        <f>IF(AF$4="","",IF(AND(LEN(INDEX(AdvancedTreemap!$C$7:$F$506,$B154,AF$4))=0,INDEX($AD$3:$AG$3,1,AF$4)&gt;0),"-",""&amp;INDEX(AdvancedTreemap!$C$7:$F$506,$B154,AF$4)))</f>
        <v/>
      </c>
      <c r="AG154" s="1" t="str">
        <f>IF(AG$4="","",IF(AND(LEN(INDEX(AdvancedTreemap!$C$7:$F$506,$B154,AG$4))=0,INDEX($AD$3:$AG$3,1,AG$4)&gt;0),"-",""&amp;INDEX(AdvancedTreemap!$C$7:$F$506,$B154,AG$4)))</f>
        <v/>
      </c>
      <c r="AH154" s="1">
        <f>IF(INDEX(AdvancedTreemap!G$7:G$506,$B154,1)="",1,INDEX(AdvancedTreemap!G$7:G$506,$B154,1))</f>
        <v>1</v>
      </c>
      <c r="AI154" s="2" t="str">
        <f>IF(AC154="","",IFERROR(MATCH(AC154,$AC$6:AC154,0)+MATCH(AD154,$AD$6:AD154,0)/1000 +MATCH(AE154,$AE$6:AE154,0)/1000000+MATCH(AF154,$AF$6:AF154,0)/100000000+MATCH(AG154,$AG$6:AG154,0)/100000000+B154/100000000000,""))</f>
        <v/>
      </c>
      <c r="AJ154" s="2" t="str">
        <f t="shared" si="113"/>
        <v/>
      </c>
      <c r="AK154" s="2" t="str">
        <f t="shared" si="114"/>
        <v/>
      </c>
      <c r="AL154" s="2" t="str">
        <f t="shared" si="115"/>
        <v/>
      </c>
      <c r="AM154" s="2" t="str">
        <f t="shared" si="116"/>
        <v/>
      </c>
      <c r="AN154" s="2" t="str">
        <f t="shared" si="117"/>
        <v/>
      </c>
      <c r="AO154" s="2" t="str">
        <f t="shared" si="118"/>
        <v/>
      </c>
      <c r="AP154" s="2" t="str">
        <f t="shared" si="119"/>
        <v/>
      </c>
      <c r="AQ154" s="2" t="str">
        <f t="shared" si="120"/>
        <v/>
      </c>
      <c r="AR154" s="2" t="str">
        <f t="shared" si="88"/>
        <v/>
      </c>
      <c r="AS154" s="2" t="str">
        <f>IF(AR154="","",IF(ISNUMBER(MATCH(AR154,$AR$5:AR153,0)),MATCH(AR154,$AR$5:AR153,0)-1,""))</f>
        <v/>
      </c>
      <c r="AT154" s="2" t="str">
        <f t="shared" si="89"/>
        <v/>
      </c>
      <c r="AU154" s="2" t="str">
        <f t="shared" si="121"/>
        <v/>
      </c>
      <c r="AW154" s="2" t="str">
        <f t="shared" si="122"/>
        <v/>
      </c>
      <c r="AX154" s="2" t="str">
        <f>TRIM(SUBSTITUTE(IF(AW154="","",IF(AdvancedTreemap!$G$5="Show",BC154&amp;"; ","")&amp;AY154&amp;"; "&amp;AZ154 &amp;"; "&amp;BA154&amp;"; "&amp;BB154),"; ;",""))</f>
        <v/>
      </c>
      <c r="AY154" s="2" t="str">
        <f t="shared" si="123"/>
        <v/>
      </c>
      <c r="AZ154" s="2" t="str">
        <f t="shared" si="124"/>
        <v/>
      </c>
      <c r="BA154" s="2" t="str">
        <f t="shared" si="125"/>
        <v/>
      </c>
      <c r="BB154" s="2" t="str">
        <f t="shared" si="126"/>
        <v/>
      </c>
      <c r="BC154" s="2" t="str">
        <f t="shared" si="127"/>
        <v/>
      </c>
      <c r="BD154" s="45"/>
      <c r="BF154" s="44" t="str">
        <f t="shared" si="128"/>
        <v/>
      </c>
      <c r="BG154" s="44" t="str">
        <f t="shared" si="129"/>
        <v/>
      </c>
      <c r="BH154" s="44" t="str">
        <f t="shared" si="90"/>
        <v/>
      </c>
      <c r="BI154" s="44" t="str">
        <f t="shared" si="91"/>
        <v/>
      </c>
      <c r="BJ154" s="44" t="str">
        <f t="shared" si="92"/>
        <v/>
      </c>
      <c r="BK154" s="44" t="str">
        <f t="shared" si="93"/>
        <v/>
      </c>
      <c r="BL154" s="44" t="str">
        <f t="shared" si="94"/>
        <v/>
      </c>
      <c r="BM154" s="44" t="str">
        <f t="shared" si="95"/>
        <v/>
      </c>
      <c r="BN154" s="44" t="str">
        <f t="shared" si="96"/>
        <v/>
      </c>
      <c r="BO154" s="1" t="str">
        <f t="shared" si="97"/>
        <v/>
      </c>
    </row>
    <row r="155" spans="2:67" x14ac:dyDescent="0.25">
      <c r="B155" s="2">
        <v>150</v>
      </c>
      <c r="C155" s="2" t="str">
        <f>""&amp;INDEX(BasicTreemap!B$6:B$505,$B155,1)</f>
        <v/>
      </c>
      <c r="D155" s="2" t="str">
        <f>IF(AND(C155&lt;&gt;"",LEN(INDEX(BasicTreemap!C$6:C$505,$B155,1))=0),"-",""&amp;INDEX(BasicTreemap!C$6:C$505,$B155,1))</f>
        <v/>
      </c>
      <c r="E155" s="2">
        <f>IF(INDEX(BasicTreemap!D$6:D$505,$B155,1)="",1,INDEX(BasicTreemap!D$6:D$505,$B155,1))</f>
        <v>1</v>
      </c>
      <c r="F155" s="2" t="str">
        <f>IF(C155="","",IFERROR(MATCH(C155,$C$6:C155,0)+MATCH(D155,$D$6:D155,0)/1000 +B155/100000,""))</f>
        <v/>
      </c>
      <c r="G155" s="2" t="str">
        <f t="shared" si="98"/>
        <v/>
      </c>
      <c r="H155" s="2" t="str">
        <f t="shared" si="99"/>
        <v/>
      </c>
      <c r="I155" s="2" t="str">
        <f t="shared" si="100"/>
        <v/>
      </c>
      <c r="J155" s="2" t="str">
        <f t="shared" si="101"/>
        <v/>
      </c>
      <c r="K155" s="2" t="str">
        <f t="shared" si="102"/>
        <v/>
      </c>
      <c r="L155" s="2" t="str">
        <f t="shared" si="103"/>
        <v/>
      </c>
      <c r="M155" s="2" t="str">
        <f>IF(L155="","",IF(ISNUMBER(MATCH(L155,$L$5:L154,0)),MATCH(L155,$L$5:L154,0)-1,""))</f>
        <v/>
      </c>
      <c r="N155" s="2" t="str">
        <f t="shared" si="104"/>
        <v/>
      </c>
      <c r="O155" s="2" t="str">
        <f t="shared" si="105"/>
        <v/>
      </c>
      <c r="Q155" s="2" t="str">
        <f t="shared" si="106"/>
        <v/>
      </c>
      <c r="R155" s="2" t="str">
        <f t="shared" si="107"/>
        <v/>
      </c>
      <c r="S155" s="2" t="str">
        <f t="shared" si="108"/>
        <v/>
      </c>
      <c r="T155" s="45"/>
      <c r="U155" s="2"/>
      <c r="V155" s="2"/>
      <c r="W155" s="2" t="str">
        <f t="shared" si="109"/>
        <v/>
      </c>
      <c r="X155" s="2" t="str">
        <f t="shared" si="110"/>
        <v/>
      </c>
      <c r="Y155" s="2" t="str">
        <f t="shared" si="111"/>
        <v/>
      </c>
      <c r="Z155" s="2" t="str">
        <f t="shared" si="112"/>
        <v/>
      </c>
      <c r="AC155" s="1" t="str">
        <f>""&amp;INDEX(AdvancedTreemap!$B$7:$B$506,$B155,1)</f>
        <v/>
      </c>
      <c r="AD155" s="1" t="str">
        <f>IF(AD$4="","",IF(AND(LEN(INDEX(AdvancedTreemap!$C$7:$F$506,$B155,AD$4))=0,INDEX($AD$3:$AG$3,1,AD$4)&gt;0),"-",""&amp;INDEX(AdvancedTreemap!$C$7:$F$506,$B155,AD$4)))</f>
        <v>-</v>
      </c>
      <c r="AE155" s="1" t="str">
        <f>IF(AE$4="","",IF(AND(LEN(INDEX(AdvancedTreemap!$C$7:$F$506,$B155,AE$4))=0,INDEX($AD$3:$AG$3,1,AE$4)&gt;0),"-",""&amp;INDEX(AdvancedTreemap!$C$7:$F$506,$B155,AE$4)))</f>
        <v>-</v>
      </c>
      <c r="AF155" s="1" t="str">
        <f>IF(AF$4="","",IF(AND(LEN(INDEX(AdvancedTreemap!$C$7:$F$506,$B155,AF$4))=0,INDEX($AD$3:$AG$3,1,AF$4)&gt;0),"-",""&amp;INDEX(AdvancedTreemap!$C$7:$F$506,$B155,AF$4)))</f>
        <v/>
      </c>
      <c r="AG155" s="1" t="str">
        <f>IF(AG$4="","",IF(AND(LEN(INDEX(AdvancedTreemap!$C$7:$F$506,$B155,AG$4))=0,INDEX($AD$3:$AG$3,1,AG$4)&gt;0),"-",""&amp;INDEX(AdvancedTreemap!$C$7:$F$506,$B155,AG$4)))</f>
        <v/>
      </c>
      <c r="AH155" s="1">
        <f>IF(INDEX(AdvancedTreemap!G$7:G$506,$B155,1)="",1,INDEX(AdvancedTreemap!G$7:G$506,$B155,1))</f>
        <v>1</v>
      </c>
      <c r="AI155" s="2" t="str">
        <f>IF(AC155="","",IFERROR(MATCH(AC155,$AC$6:AC155,0)+MATCH(AD155,$AD$6:AD155,0)/1000 +MATCH(AE155,$AE$6:AE155,0)/1000000+MATCH(AF155,$AF$6:AF155,0)/100000000+MATCH(AG155,$AG$6:AG155,0)/100000000+B155/100000000000,""))</f>
        <v/>
      </c>
      <c r="AJ155" s="2" t="str">
        <f t="shared" si="113"/>
        <v/>
      </c>
      <c r="AK155" s="2" t="str">
        <f t="shared" si="114"/>
        <v/>
      </c>
      <c r="AL155" s="2" t="str">
        <f t="shared" si="115"/>
        <v/>
      </c>
      <c r="AM155" s="2" t="str">
        <f t="shared" si="116"/>
        <v/>
      </c>
      <c r="AN155" s="2" t="str">
        <f t="shared" si="117"/>
        <v/>
      </c>
      <c r="AO155" s="2" t="str">
        <f t="shared" si="118"/>
        <v/>
      </c>
      <c r="AP155" s="2" t="str">
        <f t="shared" si="119"/>
        <v/>
      </c>
      <c r="AQ155" s="2" t="str">
        <f t="shared" si="120"/>
        <v/>
      </c>
      <c r="AR155" s="2" t="str">
        <f t="shared" si="88"/>
        <v/>
      </c>
      <c r="AS155" s="2" t="str">
        <f>IF(AR155="","",IF(ISNUMBER(MATCH(AR155,$AR$5:AR154,0)),MATCH(AR155,$AR$5:AR154,0)-1,""))</f>
        <v/>
      </c>
      <c r="AT155" s="2" t="str">
        <f t="shared" si="89"/>
        <v/>
      </c>
      <c r="AU155" s="2" t="str">
        <f t="shared" si="121"/>
        <v/>
      </c>
      <c r="AW155" s="2" t="str">
        <f t="shared" si="122"/>
        <v/>
      </c>
      <c r="AX155" s="2" t="str">
        <f>TRIM(SUBSTITUTE(IF(AW155="","",IF(AdvancedTreemap!$G$5="Show",BC155&amp;"; ","")&amp;AY155&amp;"; "&amp;AZ155 &amp;"; "&amp;BA155&amp;"; "&amp;BB155),"; ;",""))</f>
        <v/>
      </c>
      <c r="AY155" s="2" t="str">
        <f t="shared" si="123"/>
        <v/>
      </c>
      <c r="AZ155" s="2" t="str">
        <f t="shared" si="124"/>
        <v/>
      </c>
      <c r="BA155" s="2" t="str">
        <f t="shared" si="125"/>
        <v/>
      </c>
      <c r="BB155" s="2" t="str">
        <f t="shared" si="126"/>
        <v/>
      </c>
      <c r="BC155" s="2" t="str">
        <f t="shared" si="127"/>
        <v/>
      </c>
      <c r="BD155" s="45"/>
      <c r="BF155" s="44" t="str">
        <f t="shared" si="128"/>
        <v/>
      </c>
      <c r="BG155" s="44" t="str">
        <f t="shared" si="129"/>
        <v/>
      </c>
      <c r="BH155" s="44" t="str">
        <f t="shared" si="90"/>
        <v/>
      </c>
      <c r="BI155" s="44" t="str">
        <f t="shared" si="91"/>
        <v/>
      </c>
      <c r="BJ155" s="44" t="str">
        <f t="shared" si="92"/>
        <v/>
      </c>
      <c r="BK155" s="44" t="str">
        <f t="shared" si="93"/>
        <v/>
      </c>
      <c r="BL155" s="44" t="str">
        <f t="shared" si="94"/>
        <v/>
      </c>
      <c r="BM155" s="44" t="str">
        <f t="shared" si="95"/>
        <v/>
      </c>
      <c r="BN155" s="44" t="str">
        <f t="shared" si="96"/>
        <v/>
      </c>
      <c r="BO155" s="1" t="str">
        <f t="shared" si="97"/>
        <v/>
      </c>
    </row>
    <row r="156" spans="2:67" x14ac:dyDescent="0.25">
      <c r="B156" s="2">
        <v>151</v>
      </c>
      <c r="C156" s="2" t="str">
        <f>""&amp;INDEX(BasicTreemap!B$6:B$505,$B156,1)</f>
        <v/>
      </c>
      <c r="D156" s="2" t="str">
        <f>IF(AND(C156&lt;&gt;"",LEN(INDEX(BasicTreemap!C$6:C$505,$B156,1))=0),"-",""&amp;INDEX(BasicTreemap!C$6:C$505,$B156,1))</f>
        <v/>
      </c>
      <c r="E156" s="2">
        <f>IF(INDEX(BasicTreemap!D$6:D$505,$B156,1)="",1,INDEX(BasicTreemap!D$6:D$505,$B156,1))</f>
        <v>1</v>
      </c>
      <c r="F156" s="2" t="str">
        <f>IF(C156="","",IFERROR(MATCH(C156,$C$6:C156,0)+MATCH(D156,$D$6:D156,0)/1000 +B156/100000,""))</f>
        <v/>
      </c>
      <c r="G156" s="2" t="str">
        <f t="shared" si="98"/>
        <v/>
      </c>
      <c r="H156" s="2" t="str">
        <f t="shared" si="99"/>
        <v/>
      </c>
      <c r="I156" s="2" t="str">
        <f t="shared" si="100"/>
        <v/>
      </c>
      <c r="J156" s="2" t="str">
        <f t="shared" si="101"/>
        <v/>
      </c>
      <c r="K156" s="2" t="str">
        <f t="shared" si="102"/>
        <v/>
      </c>
      <c r="L156" s="2" t="str">
        <f t="shared" si="103"/>
        <v/>
      </c>
      <c r="M156" s="2" t="str">
        <f>IF(L156="","",IF(ISNUMBER(MATCH(L156,$L$5:L155,0)),MATCH(L156,$L$5:L155,0)-1,""))</f>
        <v/>
      </c>
      <c r="N156" s="2" t="str">
        <f t="shared" si="104"/>
        <v/>
      </c>
      <c r="O156" s="2" t="str">
        <f t="shared" si="105"/>
        <v/>
      </c>
      <c r="Q156" s="2" t="str">
        <f t="shared" si="106"/>
        <v/>
      </c>
      <c r="R156" s="2" t="str">
        <f t="shared" si="107"/>
        <v/>
      </c>
      <c r="S156" s="2" t="str">
        <f t="shared" si="108"/>
        <v/>
      </c>
      <c r="T156" s="45"/>
      <c r="U156" s="2"/>
      <c r="V156" s="2"/>
      <c r="W156" s="2" t="str">
        <f t="shared" si="109"/>
        <v/>
      </c>
      <c r="X156" s="2" t="str">
        <f t="shared" si="110"/>
        <v/>
      </c>
      <c r="Y156" s="2" t="str">
        <f t="shared" si="111"/>
        <v/>
      </c>
      <c r="Z156" s="2" t="str">
        <f t="shared" si="112"/>
        <v/>
      </c>
      <c r="AC156" s="1" t="str">
        <f>""&amp;INDEX(AdvancedTreemap!$B$7:$B$506,$B156,1)</f>
        <v/>
      </c>
      <c r="AD156" s="1" t="str">
        <f>IF(AD$4="","",IF(AND(LEN(INDEX(AdvancedTreemap!$C$7:$F$506,$B156,AD$4))=0,INDEX($AD$3:$AG$3,1,AD$4)&gt;0),"-",""&amp;INDEX(AdvancedTreemap!$C$7:$F$506,$B156,AD$4)))</f>
        <v>-</v>
      </c>
      <c r="AE156" s="1" t="str">
        <f>IF(AE$4="","",IF(AND(LEN(INDEX(AdvancedTreemap!$C$7:$F$506,$B156,AE$4))=0,INDEX($AD$3:$AG$3,1,AE$4)&gt;0),"-",""&amp;INDEX(AdvancedTreemap!$C$7:$F$506,$B156,AE$4)))</f>
        <v>-</v>
      </c>
      <c r="AF156" s="1" t="str">
        <f>IF(AF$4="","",IF(AND(LEN(INDEX(AdvancedTreemap!$C$7:$F$506,$B156,AF$4))=0,INDEX($AD$3:$AG$3,1,AF$4)&gt;0),"-",""&amp;INDEX(AdvancedTreemap!$C$7:$F$506,$B156,AF$4)))</f>
        <v/>
      </c>
      <c r="AG156" s="1" t="str">
        <f>IF(AG$4="","",IF(AND(LEN(INDEX(AdvancedTreemap!$C$7:$F$506,$B156,AG$4))=0,INDEX($AD$3:$AG$3,1,AG$4)&gt;0),"-",""&amp;INDEX(AdvancedTreemap!$C$7:$F$506,$B156,AG$4)))</f>
        <v/>
      </c>
      <c r="AH156" s="1">
        <f>IF(INDEX(AdvancedTreemap!G$7:G$506,$B156,1)="",1,INDEX(AdvancedTreemap!G$7:G$506,$B156,1))</f>
        <v>1</v>
      </c>
      <c r="AI156" s="2" t="str">
        <f>IF(AC156="","",IFERROR(MATCH(AC156,$AC$6:AC156,0)+MATCH(AD156,$AD$6:AD156,0)/1000 +MATCH(AE156,$AE$6:AE156,0)/1000000+MATCH(AF156,$AF$6:AF156,0)/100000000+MATCH(AG156,$AG$6:AG156,0)/100000000+B156/100000000000,""))</f>
        <v/>
      </c>
      <c r="AJ156" s="2" t="str">
        <f t="shared" si="113"/>
        <v/>
      </c>
      <c r="AK156" s="2" t="str">
        <f t="shared" si="114"/>
        <v/>
      </c>
      <c r="AL156" s="2" t="str">
        <f t="shared" si="115"/>
        <v/>
      </c>
      <c r="AM156" s="2" t="str">
        <f t="shared" si="116"/>
        <v/>
      </c>
      <c r="AN156" s="2" t="str">
        <f t="shared" si="117"/>
        <v/>
      </c>
      <c r="AO156" s="2" t="str">
        <f t="shared" si="118"/>
        <v/>
      </c>
      <c r="AP156" s="2" t="str">
        <f t="shared" si="119"/>
        <v/>
      </c>
      <c r="AQ156" s="2" t="str">
        <f t="shared" si="120"/>
        <v/>
      </c>
      <c r="AR156" s="2" t="str">
        <f t="shared" si="88"/>
        <v/>
      </c>
      <c r="AS156" s="2" t="str">
        <f>IF(AR156="","",IF(ISNUMBER(MATCH(AR156,$AR$5:AR155,0)),MATCH(AR156,$AR$5:AR155,0)-1,""))</f>
        <v/>
      </c>
      <c r="AT156" s="2" t="str">
        <f t="shared" si="89"/>
        <v/>
      </c>
      <c r="AU156" s="2" t="str">
        <f t="shared" si="121"/>
        <v/>
      </c>
      <c r="AW156" s="2" t="str">
        <f t="shared" si="122"/>
        <v/>
      </c>
      <c r="AX156" s="2" t="str">
        <f>TRIM(SUBSTITUTE(IF(AW156="","",IF(AdvancedTreemap!$G$5="Show",BC156&amp;"; ","")&amp;AY156&amp;"; "&amp;AZ156 &amp;"; "&amp;BA156&amp;"; "&amp;BB156),"; ;",""))</f>
        <v/>
      </c>
      <c r="AY156" s="2" t="str">
        <f t="shared" si="123"/>
        <v/>
      </c>
      <c r="AZ156" s="2" t="str">
        <f t="shared" si="124"/>
        <v/>
      </c>
      <c r="BA156" s="2" t="str">
        <f t="shared" si="125"/>
        <v/>
      </c>
      <c r="BB156" s="2" t="str">
        <f t="shared" si="126"/>
        <v/>
      </c>
      <c r="BC156" s="2" t="str">
        <f t="shared" si="127"/>
        <v/>
      </c>
      <c r="BD156" s="45"/>
      <c r="BF156" s="44" t="str">
        <f t="shared" si="128"/>
        <v/>
      </c>
      <c r="BG156" s="44" t="str">
        <f t="shared" si="129"/>
        <v/>
      </c>
      <c r="BH156" s="44" t="str">
        <f t="shared" si="90"/>
        <v/>
      </c>
      <c r="BI156" s="44" t="str">
        <f t="shared" si="91"/>
        <v/>
      </c>
      <c r="BJ156" s="44" t="str">
        <f t="shared" si="92"/>
        <v/>
      </c>
      <c r="BK156" s="44" t="str">
        <f t="shared" si="93"/>
        <v/>
      </c>
      <c r="BL156" s="44" t="str">
        <f t="shared" si="94"/>
        <v/>
      </c>
      <c r="BM156" s="44" t="str">
        <f t="shared" si="95"/>
        <v/>
      </c>
      <c r="BN156" s="44" t="str">
        <f t="shared" si="96"/>
        <v/>
      </c>
      <c r="BO156" s="1" t="str">
        <f t="shared" si="97"/>
        <v/>
      </c>
    </row>
    <row r="157" spans="2:67" x14ac:dyDescent="0.25">
      <c r="B157" s="2">
        <v>152</v>
      </c>
      <c r="C157" s="2" t="str">
        <f>""&amp;INDEX(BasicTreemap!B$6:B$505,$B157,1)</f>
        <v/>
      </c>
      <c r="D157" s="2" t="str">
        <f>IF(AND(C157&lt;&gt;"",LEN(INDEX(BasicTreemap!C$6:C$505,$B157,1))=0),"-",""&amp;INDEX(BasicTreemap!C$6:C$505,$B157,1))</f>
        <v/>
      </c>
      <c r="E157" s="2">
        <f>IF(INDEX(BasicTreemap!D$6:D$505,$B157,1)="",1,INDEX(BasicTreemap!D$6:D$505,$B157,1))</f>
        <v>1</v>
      </c>
      <c r="F157" s="2" t="str">
        <f>IF(C157="","",IFERROR(MATCH(C157,$C$6:C157,0)+MATCH(D157,$D$6:D157,0)/1000 +B157/100000,""))</f>
        <v/>
      </c>
      <c r="G157" s="2" t="str">
        <f t="shared" si="98"/>
        <v/>
      </c>
      <c r="H157" s="2" t="str">
        <f t="shared" si="99"/>
        <v/>
      </c>
      <c r="I157" s="2" t="str">
        <f t="shared" si="100"/>
        <v/>
      </c>
      <c r="J157" s="2" t="str">
        <f t="shared" si="101"/>
        <v/>
      </c>
      <c r="K157" s="2" t="str">
        <f t="shared" si="102"/>
        <v/>
      </c>
      <c r="L157" s="2" t="str">
        <f t="shared" si="103"/>
        <v/>
      </c>
      <c r="M157" s="2" t="str">
        <f>IF(L157="","",IF(ISNUMBER(MATCH(L157,$L$5:L156,0)),MATCH(L157,$L$5:L156,0)-1,""))</f>
        <v/>
      </c>
      <c r="N157" s="2" t="str">
        <f t="shared" si="104"/>
        <v/>
      </c>
      <c r="O157" s="2" t="str">
        <f t="shared" si="105"/>
        <v/>
      </c>
      <c r="Q157" s="2" t="str">
        <f t="shared" si="106"/>
        <v/>
      </c>
      <c r="R157" s="2" t="str">
        <f t="shared" si="107"/>
        <v/>
      </c>
      <c r="S157" s="2" t="str">
        <f t="shared" si="108"/>
        <v/>
      </c>
      <c r="T157" s="45"/>
      <c r="U157" s="2"/>
      <c r="V157" s="2"/>
      <c r="W157" s="2" t="str">
        <f t="shared" si="109"/>
        <v/>
      </c>
      <c r="X157" s="2" t="str">
        <f t="shared" si="110"/>
        <v/>
      </c>
      <c r="Y157" s="2" t="str">
        <f t="shared" si="111"/>
        <v/>
      </c>
      <c r="Z157" s="2" t="str">
        <f t="shared" si="112"/>
        <v/>
      </c>
      <c r="AC157" s="1" t="str">
        <f>""&amp;INDEX(AdvancedTreemap!$B$7:$B$506,$B157,1)</f>
        <v/>
      </c>
      <c r="AD157" s="1" t="str">
        <f>IF(AD$4="","",IF(AND(LEN(INDEX(AdvancedTreemap!$C$7:$F$506,$B157,AD$4))=0,INDEX($AD$3:$AG$3,1,AD$4)&gt;0),"-",""&amp;INDEX(AdvancedTreemap!$C$7:$F$506,$B157,AD$4)))</f>
        <v>-</v>
      </c>
      <c r="AE157" s="1" t="str">
        <f>IF(AE$4="","",IF(AND(LEN(INDEX(AdvancedTreemap!$C$7:$F$506,$B157,AE$4))=0,INDEX($AD$3:$AG$3,1,AE$4)&gt;0),"-",""&amp;INDEX(AdvancedTreemap!$C$7:$F$506,$B157,AE$4)))</f>
        <v>-</v>
      </c>
      <c r="AF157" s="1" t="str">
        <f>IF(AF$4="","",IF(AND(LEN(INDEX(AdvancedTreemap!$C$7:$F$506,$B157,AF$4))=0,INDEX($AD$3:$AG$3,1,AF$4)&gt;0),"-",""&amp;INDEX(AdvancedTreemap!$C$7:$F$506,$B157,AF$4)))</f>
        <v/>
      </c>
      <c r="AG157" s="1" t="str">
        <f>IF(AG$4="","",IF(AND(LEN(INDEX(AdvancedTreemap!$C$7:$F$506,$B157,AG$4))=0,INDEX($AD$3:$AG$3,1,AG$4)&gt;0),"-",""&amp;INDEX(AdvancedTreemap!$C$7:$F$506,$B157,AG$4)))</f>
        <v/>
      </c>
      <c r="AH157" s="1">
        <f>IF(INDEX(AdvancedTreemap!G$7:G$506,$B157,1)="",1,INDEX(AdvancedTreemap!G$7:G$506,$B157,1))</f>
        <v>1</v>
      </c>
      <c r="AI157" s="2" t="str">
        <f>IF(AC157="","",IFERROR(MATCH(AC157,$AC$6:AC157,0)+MATCH(AD157,$AD$6:AD157,0)/1000 +MATCH(AE157,$AE$6:AE157,0)/1000000+MATCH(AF157,$AF$6:AF157,0)/100000000+MATCH(AG157,$AG$6:AG157,0)/100000000+B157/100000000000,""))</f>
        <v/>
      </c>
      <c r="AJ157" s="2" t="str">
        <f t="shared" si="113"/>
        <v/>
      </c>
      <c r="AK157" s="2" t="str">
        <f t="shared" si="114"/>
        <v/>
      </c>
      <c r="AL157" s="2" t="str">
        <f t="shared" si="115"/>
        <v/>
      </c>
      <c r="AM157" s="2" t="str">
        <f t="shared" si="116"/>
        <v/>
      </c>
      <c r="AN157" s="2" t="str">
        <f t="shared" si="117"/>
        <v/>
      </c>
      <c r="AO157" s="2" t="str">
        <f t="shared" si="118"/>
        <v/>
      </c>
      <c r="AP157" s="2" t="str">
        <f t="shared" si="119"/>
        <v/>
      </c>
      <c r="AQ157" s="2" t="str">
        <f t="shared" si="120"/>
        <v/>
      </c>
      <c r="AR157" s="2" t="str">
        <f t="shared" si="88"/>
        <v/>
      </c>
      <c r="AS157" s="2" t="str">
        <f>IF(AR157="","",IF(ISNUMBER(MATCH(AR157,$AR$5:AR156,0)),MATCH(AR157,$AR$5:AR156,0)-1,""))</f>
        <v/>
      </c>
      <c r="AT157" s="2" t="str">
        <f t="shared" si="89"/>
        <v/>
      </c>
      <c r="AU157" s="2" t="str">
        <f t="shared" si="121"/>
        <v/>
      </c>
      <c r="AW157" s="2" t="str">
        <f t="shared" si="122"/>
        <v/>
      </c>
      <c r="AX157" s="2" t="str">
        <f>TRIM(SUBSTITUTE(IF(AW157="","",IF(AdvancedTreemap!$G$5="Show",BC157&amp;"; ","")&amp;AY157&amp;"; "&amp;AZ157 &amp;"; "&amp;BA157&amp;"; "&amp;BB157),"; ;",""))</f>
        <v/>
      </c>
      <c r="AY157" s="2" t="str">
        <f t="shared" si="123"/>
        <v/>
      </c>
      <c r="AZ157" s="2" t="str">
        <f t="shared" si="124"/>
        <v/>
      </c>
      <c r="BA157" s="2" t="str">
        <f t="shared" si="125"/>
        <v/>
      </c>
      <c r="BB157" s="2" t="str">
        <f t="shared" si="126"/>
        <v/>
      </c>
      <c r="BC157" s="2" t="str">
        <f t="shared" si="127"/>
        <v/>
      </c>
      <c r="BD157" s="45"/>
      <c r="BF157" s="44" t="str">
        <f t="shared" si="128"/>
        <v/>
      </c>
      <c r="BG157" s="44" t="str">
        <f t="shared" si="129"/>
        <v/>
      </c>
      <c r="BH157" s="44" t="str">
        <f t="shared" si="90"/>
        <v/>
      </c>
      <c r="BI157" s="44" t="str">
        <f t="shared" si="91"/>
        <v/>
      </c>
      <c r="BJ157" s="44" t="str">
        <f t="shared" si="92"/>
        <v/>
      </c>
      <c r="BK157" s="44" t="str">
        <f t="shared" si="93"/>
        <v/>
      </c>
      <c r="BL157" s="44" t="str">
        <f t="shared" si="94"/>
        <v/>
      </c>
      <c r="BM157" s="44" t="str">
        <f t="shared" si="95"/>
        <v/>
      </c>
      <c r="BN157" s="44" t="str">
        <f t="shared" si="96"/>
        <v/>
      </c>
      <c r="BO157" s="1" t="str">
        <f t="shared" si="97"/>
        <v/>
      </c>
    </row>
    <row r="158" spans="2:67" x14ac:dyDescent="0.25">
      <c r="B158" s="2">
        <v>153</v>
      </c>
      <c r="C158" s="2" t="str">
        <f>""&amp;INDEX(BasicTreemap!B$6:B$505,$B158,1)</f>
        <v/>
      </c>
      <c r="D158" s="2" t="str">
        <f>IF(AND(C158&lt;&gt;"",LEN(INDEX(BasicTreemap!C$6:C$505,$B158,1))=0),"-",""&amp;INDEX(BasicTreemap!C$6:C$505,$B158,1))</f>
        <v/>
      </c>
      <c r="E158" s="2">
        <f>IF(INDEX(BasicTreemap!D$6:D$505,$B158,1)="",1,INDEX(BasicTreemap!D$6:D$505,$B158,1))</f>
        <v>1</v>
      </c>
      <c r="F158" s="2" t="str">
        <f>IF(C158="","",IFERROR(MATCH(C158,$C$6:C158,0)+MATCH(D158,$D$6:D158,0)/1000 +B158/100000,""))</f>
        <v/>
      </c>
      <c r="G158" s="2" t="str">
        <f t="shared" si="98"/>
        <v/>
      </c>
      <c r="H158" s="2" t="str">
        <f t="shared" si="99"/>
        <v/>
      </c>
      <c r="I158" s="2" t="str">
        <f t="shared" si="100"/>
        <v/>
      </c>
      <c r="J158" s="2" t="str">
        <f t="shared" si="101"/>
        <v/>
      </c>
      <c r="K158" s="2" t="str">
        <f t="shared" si="102"/>
        <v/>
      </c>
      <c r="L158" s="2" t="str">
        <f t="shared" si="103"/>
        <v/>
      </c>
      <c r="M158" s="2" t="str">
        <f>IF(L158="","",IF(ISNUMBER(MATCH(L158,$L$5:L157,0)),MATCH(L158,$L$5:L157,0)-1,""))</f>
        <v/>
      </c>
      <c r="N158" s="2" t="str">
        <f t="shared" si="104"/>
        <v/>
      </c>
      <c r="O158" s="2" t="str">
        <f t="shared" si="105"/>
        <v/>
      </c>
      <c r="Q158" s="2" t="str">
        <f t="shared" si="106"/>
        <v/>
      </c>
      <c r="R158" s="2" t="str">
        <f t="shared" si="107"/>
        <v/>
      </c>
      <c r="S158" s="2" t="str">
        <f t="shared" si="108"/>
        <v/>
      </c>
      <c r="T158" s="45"/>
      <c r="U158" s="2"/>
      <c r="V158" s="2"/>
      <c r="W158" s="2" t="str">
        <f t="shared" si="109"/>
        <v/>
      </c>
      <c r="X158" s="2" t="str">
        <f t="shared" si="110"/>
        <v/>
      </c>
      <c r="Y158" s="2" t="str">
        <f t="shared" si="111"/>
        <v/>
      </c>
      <c r="Z158" s="2" t="str">
        <f t="shared" si="112"/>
        <v/>
      </c>
      <c r="AC158" s="1" t="str">
        <f>""&amp;INDEX(AdvancedTreemap!$B$7:$B$506,$B158,1)</f>
        <v/>
      </c>
      <c r="AD158" s="1" t="str">
        <f>IF(AD$4="","",IF(AND(LEN(INDEX(AdvancedTreemap!$C$7:$F$506,$B158,AD$4))=0,INDEX($AD$3:$AG$3,1,AD$4)&gt;0),"-",""&amp;INDEX(AdvancedTreemap!$C$7:$F$506,$B158,AD$4)))</f>
        <v>-</v>
      </c>
      <c r="AE158" s="1" t="str">
        <f>IF(AE$4="","",IF(AND(LEN(INDEX(AdvancedTreemap!$C$7:$F$506,$B158,AE$4))=0,INDEX($AD$3:$AG$3,1,AE$4)&gt;0),"-",""&amp;INDEX(AdvancedTreemap!$C$7:$F$506,$B158,AE$4)))</f>
        <v>-</v>
      </c>
      <c r="AF158" s="1" t="str">
        <f>IF(AF$4="","",IF(AND(LEN(INDEX(AdvancedTreemap!$C$7:$F$506,$B158,AF$4))=0,INDEX($AD$3:$AG$3,1,AF$4)&gt;0),"-",""&amp;INDEX(AdvancedTreemap!$C$7:$F$506,$B158,AF$4)))</f>
        <v/>
      </c>
      <c r="AG158" s="1" t="str">
        <f>IF(AG$4="","",IF(AND(LEN(INDEX(AdvancedTreemap!$C$7:$F$506,$B158,AG$4))=0,INDEX($AD$3:$AG$3,1,AG$4)&gt;0),"-",""&amp;INDEX(AdvancedTreemap!$C$7:$F$506,$B158,AG$4)))</f>
        <v/>
      </c>
      <c r="AH158" s="1">
        <f>IF(INDEX(AdvancedTreemap!G$7:G$506,$B158,1)="",1,INDEX(AdvancedTreemap!G$7:G$506,$B158,1))</f>
        <v>1</v>
      </c>
      <c r="AI158" s="2" t="str">
        <f>IF(AC158="","",IFERROR(MATCH(AC158,$AC$6:AC158,0)+MATCH(AD158,$AD$6:AD158,0)/1000 +MATCH(AE158,$AE$6:AE158,0)/1000000+MATCH(AF158,$AF$6:AF158,0)/100000000+MATCH(AG158,$AG$6:AG158,0)/100000000+B158/100000000000,""))</f>
        <v/>
      </c>
      <c r="AJ158" s="2" t="str">
        <f t="shared" si="113"/>
        <v/>
      </c>
      <c r="AK158" s="2" t="str">
        <f t="shared" si="114"/>
        <v/>
      </c>
      <c r="AL158" s="2" t="str">
        <f t="shared" si="115"/>
        <v/>
      </c>
      <c r="AM158" s="2" t="str">
        <f t="shared" si="116"/>
        <v/>
      </c>
      <c r="AN158" s="2" t="str">
        <f t="shared" si="117"/>
        <v/>
      </c>
      <c r="AO158" s="2" t="str">
        <f t="shared" si="118"/>
        <v/>
      </c>
      <c r="AP158" s="2" t="str">
        <f t="shared" si="119"/>
        <v/>
      </c>
      <c r="AQ158" s="2" t="str">
        <f t="shared" si="120"/>
        <v/>
      </c>
      <c r="AR158" s="2" t="str">
        <f t="shared" si="88"/>
        <v/>
      </c>
      <c r="AS158" s="2" t="str">
        <f>IF(AR158="","",IF(ISNUMBER(MATCH(AR158,$AR$5:AR157,0)),MATCH(AR158,$AR$5:AR157,0)-1,""))</f>
        <v/>
      </c>
      <c r="AT158" s="2" t="str">
        <f t="shared" si="89"/>
        <v/>
      </c>
      <c r="AU158" s="2" t="str">
        <f t="shared" si="121"/>
        <v/>
      </c>
      <c r="AW158" s="2" t="str">
        <f t="shared" si="122"/>
        <v/>
      </c>
      <c r="AX158" s="2" t="str">
        <f>TRIM(SUBSTITUTE(IF(AW158="","",IF(AdvancedTreemap!$G$5="Show",BC158&amp;"; ","")&amp;AY158&amp;"; "&amp;AZ158 &amp;"; "&amp;BA158&amp;"; "&amp;BB158),"; ;",""))</f>
        <v/>
      </c>
      <c r="AY158" s="2" t="str">
        <f t="shared" si="123"/>
        <v/>
      </c>
      <c r="AZ158" s="2" t="str">
        <f t="shared" si="124"/>
        <v/>
      </c>
      <c r="BA158" s="2" t="str">
        <f t="shared" si="125"/>
        <v/>
      </c>
      <c r="BB158" s="2" t="str">
        <f t="shared" si="126"/>
        <v/>
      </c>
      <c r="BC158" s="2" t="str">
        <f t="shared" si="127"/>
        <v/>
      </c>
      <c r="BD158" s="45"/>
      <c r="BF158" s="44" t="str">
        <f t="shared" si="128"/>
        <v/>
      </c>
      <c r="BG158" s="44" t="str">
        <f t="shared" si="129"/>
        <v/>
      </c>
      <c r="BH158" s="44" t="str">
        <f t="shared" si="90"/>
        <v/>
      </c>
      <c r="BI158" s="44" t="str">
        <f t="shared" si="91"/>
        <v/>
      </c>
      <c r="BJ158" s="44" t="str">
        <f t="shared" si="92"/>
        <v/>
      </c>
      <c r="BK158" s="44" t="str">
        <f t="shared" si="93"/>
        <v/>
      </c>
      <c r="BL158" s="44" t="str">
        <f t="shared" si="94"/>
        <v/>
      </c>
      <c r="BM158" s="44" t="str">
        <f t="shared" si="95"/>
        <v/>
      </c>
      <c r="BN158" s="44" t="str">
        <f t="shared" si="96"/>
        <v/>
      </c>
      <c r="BO158" s="1" t="str">
        <f t="shared" si="97"/>
        <v/>
      </c>
    </row>
    <row r="159" spans="2:67" x14ac:dyDescent="0.25">
      <c r="B159" s="2">
        <v>154</v>
      </c>
      <c r="C159" s="2" t="str">
        <f>""&amp;INDEX(BasicTreemap!B$6:B$505,$B159,1)</f>
        <v/>
      </c>
      <c r="D159" s="2" t="str">
        <f>IF(AND(C159&lt;&gt;"",LEN(INDEX(BasicTreemap!C$6:C$505,$B159,1))=0),"-",""&amp;INDEX(BasicTreemap!C$6:C$505,$B159,1))</f>
        <v/>
      </c>
      <c r="E159" s="2">
        <f>IF(INDEX(BasicTreemap!D$6:D$505,$B159,1)="",1,INDEX(BasicTreemap!D$6:D$505,$B159,1))</f>
        <v>1</v>
      </c>
      <c r="F159" s="2" t="str">
        <f>IF(C159="","",IFERROR(MATCH(C159,$C$6:C159,0)+MATCH(D159,$D$6:D159,0)/1000 +B159/100000,""))</f>
        <v/>
      </c>
      <c r="G159" s="2" t="str">
        <f t="shared" si="98"/>
        <v/>
      </c>
      <c r="H159" s="2" t="str">
        <f t="shared" si="99"/>
        <v/>
      </c>
      <c r="I159" s="2" t="str">
        <f t="shared" si="100"/>
        <v/>
      </c>
      <c r="J159" s="2" t="str">
        <f t="shared" si="101"/>
        <v/>
      </c>
      <c r="K159" s="2" t="str">
        <f t="shared" si="102"/>
        <v/>
      </c>
      <c r="L159" s="2" t="str">
        <f t="shared" si="103"/>
        <v/>
      </c>
      <c r="M159" s="2" t="str">
        <f>IF(L159="","",IF(ISNUMBER(MATCH(L159,$L$5:L158,0)),MATCH(L159,$L$5:L158,0)-1,""))</f>
        <v/>
      </c>
      <c r="N159" s="2" t="str">
        <f t="shared" si="104"/>
        <v/>
      </c>
      <c r="O159" s="2" t="str">
        <f t="shared" si="105"/>
        <v/>
      </c>
      <c r="Q159" s="2" t="str">
        <f t="shared" si="106"/>
        <v/>
      </c>
      <c r="R159" s="2" t="str">
        <f t="shared" si="107"/>
        <v/>
      </c>
      <c r="S159" s="2" t="str">
        <f t="shared" si="108"/>
        <v/>
      </c>
      <c r="T159" s="45"/>
      <c r="U159" s="2"/>
      <c r="V159" s="2"/>
      <c r="W159" s="2" t="str">
        <f t="shared" si="109"/>
        <v/>
      </c>
      <c r="X159" s="2" t="str">
        <f t="shared" si="110"/>
        <v/>
      </c>
      <c r="Y159" s="2" t="str">
        <f t="shared" si="111"/>
        <v/>
      </c>
      <c r="Z159" s="2" t="str">
        <f t="shared" si="112"/>
        <v/>
      </c>
      <c r="AC159" s="1" t="str">
        <f>""&amp;INDEX(AdvancedTreemap!$B$7:$B$506,$B159,1)</f>
        <v/>
      </c>
      <c r="AD159" s="1" t="str">
        <f>IF(AD$4="","",IF(AND(LEN(INDEX(AdvancedTreemap!$C$7:$F$506,$B159,AD$4))=0,INDEX($AD$3:$AG$3,1,AD$4)&gt;0),"-",""&amp;INDEX(AdvancedTreemap!$C$7:$F$506,$B159,AD$4)))</f>
        <v>-</v>
      </c>
      <c r="AE159" s="1" t="str">
        <f>IF(AE$4="","",IF(AND(LEN(INDEX(AdvancedTreemap!$C$7:$F$506,$B159,AE$4))=0,INDEX($AD$3:$AG$3,1,AE$4)&gt;0),"-",""&amp;INDEX(AdvancedTreemap!$C$7:$F$506,$B159,AE$4)))</f>
        <v>-</v>
      </c>
      <c r="AF159" s="1" t="str">
        <f>IF(AF$4="","",IF(AND(LEN(INDEX(AdvancedTreemap!$C$7:$F$506,$B159,AF$4))=0,INDEX($AD$3:$AG$3,1,AF$4)&gt;0),"-",""&amp;INDEX(AdvancedTreemap!$C$7:$F$506,$B159,AF$4)))</f>
        <v/>
      </c>
      <c r="AG159" s="1" t="str">
        <f>IF(AG$4="","",IF(AND(LEN(INDEX(AdvancedTreemap!$C$7:$F$506,$B159,AG$4))=0,INDEX($AD$3:$AG$3,1,AG$4)&gt;0),"-",""&amp;INDEX(AdvancedTreemap!$C$7:$F$506,$B159,AG$4)))</f>
        <v/>
      </c>
      <c r="AH159" s="1">
        <f>IF(INDEX(AdvancedTreemap!G$7:G$506,$B159,1)="",1,INDEX(AdvancedTreemap!G$7:G$506,$B159,1))</f>
        <v>1</v>
      </c>
      <c r="AI159" s="2" t="str">
        <f>IF(AC159="","",IFERROR(MATCH(AC159,$AC$6:AC159,0)+MATCH(AD159,$AD$6:AD159,0)/1000 +MATCH(AE159,$AE$6:AE159,0)/1000000+MATCH(AF159,$AF$6:AF159,0)/100000000+MATCH(AG159,$AG$6:AG159,0)/100000000+B159/100000000000,""))</f>
        <v/>
      </c>
      <c r="AJ159" s="2" t="str">
        <f t="shared" si="113"/>
        <v/>
      </c>
      <c r="AK159" s="2" t="str">
        <f t="shared" si="114"/>
        <v/>
      </c>
      <c r="AL159" s="2" t="str">
        <f t="shared" si="115"/>
        <v/>
      </c>
      <c r="AM159" s="2" t="str">
        <f t="shared" si="116"/>
        <v/>
      </c>
      <c r="AN159" s="2" t="str">
        <f t="shared" si="117"/>
        <v/>
      </c>
      <c r="AO159" s="2" t="str">
        <f t="shared" si="118"/>
        <v/>
      </c>
      <c r="AP159" s="2" t="str">
        <f t="shared" si="119"/>
        <v/>
      </c>
      <c r="AQ159" s="2" t="str">
        <f t="shared" si="120"/>
        <v/>
      </c>
      <c r="AR159" s="2" t="str">
        <f t="shared" si="88"/>
        <v/>
      </c>
      <c r="AS159" s="2" t="str">
        <f>IF(AR159="","",IF(ISNUMBER(MATCH(AR159,$AR$5:AR158,0)),MATCH(AR159,$AR$5:AR158,0)-1,""))</f>
        <v/>
      </c>
      <c r="AT159" s="2" t="str">
        <f t="shared" si="89"/>
        <v/>
      </c>
      <c r="AU159" s="2" t="str">
        <f t="shared" si="121"/>
        <v/>
      </c>
      <c r="AW159" s="2" t="str">
        <f t="shared" si="122"/>
        <v/>
      </c>
      <c r="AX159" s="2" t="str">
        <f>TRIM(SUBSTITUTE(IF(AW159="","",IF(AdvancedTreemap!$G$5="Show",BC159&amp;"; ","")&amp;AY159&amp;"; "&amp;AZ159 &amp;"; "&amp;BA159&amp;"; "&amp;BB159),"; ;",""))</f>
        <v/>
      </c>
      <c r="AY159" s="2" t="str">
        <f t="shared" si="123"/>
        <v/>
      </c>
      <c r="AZ159" s="2" t="str">
        <f t="shared" si="124"/>
        <v/>
      </c>
      <c r="BA159" s="2" t="str">
        <f t="shared" si="125"/>
        <v/>
      </c>
      <c r="BB159" s="2" t="str">
        <f t="shared" si="126"/>
        <v/>
      </c>
      <c r="BC159" s="2" t="str">
        <f t="shared" si="127"/>
        <v/>
      </c>
      <c r="BD159" s="45"/>
      <c r="BF159" s="44" t="str">
        <f t="shared" si="128"/>
        <v/>
      </c>
      <c r="BG159" s="44" t="str">
        <f t="shared" si="129"/>
        <v/>
      </c>
      <c r="BH159" s="44" t="str">
        <f t="shared" si="90"/>
        <v/>
      </c>
      <c r="BI159" s="44" t="str">
        <f t="shared" si="91"/>
        <v/>
      </c>
      <c r="BJ159" s="44" t="str">
        <f t="shared" si="92"/>
        <v/>
      </c>
      <c r="BK159" s="44" t="str">
        <f t="shared" si="93"/>
        <v/>
      </c>
      <c r="BL159" s="44" t="str">
        <f t="shared" si="94"/>
        <v/>
      </c>
      <c r="BM159" s="44" t="str">
        <f t="shared" si="95"/>
        <v/>
      </c>
      <c r="BN159" s="44" t="str">
        <f t="shared" si="96"/>
        <v/>
      </c>
      <c r="BO159" s="1" t="str">
        <f t="shared" si="97"/>
        <v/>
      </c>
    </row>
    <row r="160" spans="2:67" x14ac:dyDescent="0.25">
      <c r="B160" s="2">
        <v>155</v>
      </c>
      <c r="C160" s="2" t="str">
        <f>""&amp;INDEX(BasicTreemap!B$6:B$505,$B160,1)</f>
        <v/>
      </c>
      <c r="D160" s="2" t="str">
        <f>IF(AND(C160&lt;&gt;"",LEN(INDEX(BasicTreemap!C$6:C$505,$B160,1))=0),"-",""&amp;INDEX(BasicTreemap!C$6:C$505,$B160,1))</f>
        <v/>
      </c>
      <c r="E160" s="2">
        <f>IF(INDEX(BasicTreemap!D$6:D$505,$B160,1)="",1,INDEX(BasicTreemap!D$6:D$505,$B160,1))</f>
        <v>1</v>
      </c>
      <c r="F160" s="2" t="str">
        <f>IF(C160="","",IFERROR(MATCH(C160,$C$6:C160,0)+MATCH(D160,$D$6:D160,0)/1000 +B160/100000,""))</f>
        <v/>
      </c>
      <c r="G160" s="2" t="str">
        <f t="shared" si="98"/>
        <v/>
      </c>
      <c r="H160" s="2" t="str">
        <f t="shared" si="99"/>
        <v/>
      </c>
      <c r="I160" s="2" t="str">
        <f t="shared" si="100"/>
        <v/>
      </c>
      <c r="J160" s="2" t="str">
        <f t="shared" si="101"/>
        <v/>
      </c>
      <c r="K160" s="2" t="str">
        <f t="shared" si="102"/>
        <v/>
      </c>
      <c r="L160" s="2" t="str">
        <f t="shared" si="103"/>
        <v/>
      </c>
      <c r="M160" s="2" t="str">
        <f>IF(L160="","",IF(ISNUMBER(MATCH(L160,$L$5:L159,0)),MATCH(L160,$L$5:L159,0)-1,""))</f>
        <v/>
      </c>
      <c r="N160" s="2" t="str">
        <f t="shared" si="104"/>
        <v/>
      </c>
      <c r="O160" s="2" t="str">
        <f t="shared" si="105"/>
        <v/>
      </c>
      <c r="Q160" s="2" t="str">
        <f t="shared" si="106"/>
        <v/>
      </c>
      <c r="R160" s="2" t="str">
        <f t="shared" si="107"/>
        <v/>
      </c>
      <c r="S160" s="2" t="str">
        <f t="shared" si="108"/>
        <v/>
      </c>
      <c r="T160" s="45"/>
      <c r="U160" s="2"/>
      <c r="V160" s="2"/>
      <c r="W160" s="2" t="str">
        <f t="shared" si="109"/>
        <v/>
      </c>
      <c r="X160" s="2" t="str">
        <f t="shared" si="110"/>
        <v/>
      </c>
      <c r="Y160" s="2" t="str">
        <f t="shared" si="111"/>
        <v/>
      </c>
      <c r="Z160" s="2" t="str">
        <f t="shared" si="112"/>
        <v/>
      </c>
      <c r="AC160" s="1" t="str">
        <f>""&amp;INDEX(AdvancedTreemap!$B$7:$B$506,$B160,1)</f>
        <v/>
      </c>
      <c r="AD160" s="1" t="str">
        <f>IF(AD$4="","",IF(AND(LEN(INDEX(AdvancedTreemap!$C$7:$F$506,$B160,AD$4))=0,INDEX($AD$3:$AG$3,1,AD$4)&gt;0),"-",""&amp;INDEX(AdvancedTreemap!$C$7:$F$506,$B160,AD$4)))</f>
        <v>-</v>
      </c>
      <c r="AE160" s="1" t="str">
        <f>IF(AE$4="","",IF(AND(LEN(INDEX(AdvancedTreemap!$C$7:$F$506,$B160,AE$4))=0,INDEX($AD$3:$AG$3,1,AE$4)&gt;0),"-",""&amp;INDEX(AdvancedTreemap!$C$7:$F$506,$B160,AE$4)))</f>
        <v>-</v>
      </c>
      <c r="AF160" s="1" t="str">
        <f>IF(AF$4="","",IF(AND(LEN(INDEX(AdvancedTreemap!$C$7:$F$506,$B160,AF$4))=0,INDEX($AD$3:$AG$3,1,AF$4)&gt;0),"-",""&amp;INDEX(AdvancedTreemap!$C$7:$F$506,$B160,AF$4)))</f>
        <v/>
      </c>
      <c r="AG160" s="1" t="str">
        <f>IF(AG$4="","",IF(AND(LEN(INDEX(AdvancedTreemap!$C$7:$F$506,$B160,AG$4))=0,INDEX($AD$3:$AG$3,1,AG$4)&gt;0),"-",""&amp;INDEX(AdvancedTreemap!$C$7:$F$506,$B160,AG$4)))</f>
        <v/>
      </c>
      <c r="AH160" s="1">
        <f>IF(INDEX(AdvancedTreemap!G$7:G$506,$B160,1)="",1,INDEX(AdvancedTreemap!G$7:G$506,$B160,1))</f>
        <v>1</v>
      </c>
      <c r="AI160" s="2" t="str">
        <f>IF(AC160="","",IFERROR(MATCH(AC160,$AC$6:AC160,0)+MATCH(AD160,$AD$6:AD160,0)/1000 +MATCH(AE160,$AE$6:AE160,0)/1000000+MATCH(AF160,$AF$6:AF160,0)/100000000+MATCH(AG160,$AG$6:AG160,0)/100000000+B160/100000000000,""))</f>
        <v/>
      </c>
      <c r="AJ160" s="2" t="str">
        <f t="shared" si="113"/>
        <v/>
      </c>
      <c r="AK160" s="2" t="str">
        <f t="shared" si="114"/>
        <v/>
      </c>
      <c r="AL160" s="2" t="str">
        <f t="shared" si="115"/>
        <v/>
      </c>
      <c r="AM160" s="2" t="str">
        <f t="shared" si="116"/>
        <v/>
      </c>
      <c r="AN160" s="2" t="str">
        <f t="shared" si="117"/>
        <v/>
      </c>
      <c r="AO160" s="2" t="str">
        <f t="shared" si="118"/>
        <v/>
      </c>
      <c r="AP160" s="2" t="str">
        <f t="shared" si="119"/>
        <v/>
      </c>
      <c r="AQ160" s="2" t="str">
        <f t="shared" si="120"/>
        <v/>
      </c>
      <c r="AR160" s="2" t="str">
        <f t="shared" si="88"/>
        <v/>
      </c>
      <c r="AS160" s="2" t="str">
        <f>IF(AR160="","",IF(ISNUMBER(MATCH(AR160,$AR$5:AR159,0)),MATCH(AR160,$AR$5:AR159,0)-1,""))</f>
        <v/>
      </c>
      <c r="AT160" s="2" t="str">
        <f t="shared" si="89"/>
        <v/>
      </c>
      <c r="AU160" s="2" t="str">
        <f t="shared" si="121"/>
        <v/>
      </c>
      <c r="AW160" s="2" t="str">
        <f t="shared" si="122"/>
        <v/>
      </c>
      <c r="AX160" s="2" t="str">
        <f>TRIM(SUBSTITUTE(IF(AW160="","",IF(AdvancedTreemap!$G$5="Show",BC160&amp;"; ","")&amp;AY160&amp;"; "&amp;AZ160 &amp;"; "&amp;BA160&amp;"; "&amp;BB160),"; ;",""))</f>
        <v/>
      </c>
      <c r="AY160" s="2" t="str">
        <f t="shared" si="123"/>
        <v/>
      </c>
      <c r="AZ160" s="2" t="str">
        <f t="shared" si="124"/>
        <v/>
      </c>
      <c r="BA160" s="2" t="str">
        <f t="shared" si="125"/>
        <v/>
      </c>
      <c r="BB160" s="2" t="str">
        <f t="shared" si="126"/>
        <v/>
      </c>
      <c r="BC160" s="2" t="str">
        <f t="shared" si="127"/>
        <v/>
      </c>
      <c r="BD160" s="45"/>
      <c r="BF160" s="44" t="str">
        <f t="shared" si="128"/>
        <v/>
      </c>
      <c r="BG160" s="44" t="str">
        <f t="shared" si="129"/>
        <v/>
      </c>
      <c r="BH160" s="44" t="str">
        <f t="shared" si="90"/>
        <v/>
      </c>
      <c r="BI160" s="44" t="str">
        <f t="shared" si="91"/>
        <v/>
      </c>
      <c r="BJ160" s="44" t="str">
        <f t="shared" si="92"/>
        <v/>
      </c>
      <c r="BK160" s="44" t="str">
        <f t="shared" si="93"/>
        <v/>
      </c>
      <c r="BL160" s="44" t="str">
        <f t="shared" si="94"/>
        <v/>
      </c>
      <c r="BM160" s="44" t="str">
        <f t="shared" si="95"/>
        <v/>
      </c>
      <c r="BN160" s="44" t="str">
        <f t="shared" si="96"/>
        <v/>
      </c>
      <c r="BO160" s="1" t="str">
        <f t="shared" si="97"/>
        <v/>
      </c>
    </row>
    <row r="161" spans="2:67" x14ac:dyDescent="0.25">
      <c r="B161" s="2">
        <v>156</v>
      </c>
      <c r="C161" s="2" t="str">
        <f>""&amp;INDEX(BasicTreemap!B$6:B$505,$B161,1)</f>
        <v/>
      </c>
      <c r="D161" s="2" t="str">
        <f>IF(AND(C161&lt;&gt;"",LEN(INDEX(BasicTreemap!C$6:C$505,$B161,1))=0),"-",""&amp;INDEX(BasicTreemap!C$6:C$505,$B161,1))</f>
        <v/>
      </c>
      <c r="E161" s="2">
        <f>IF(INDEX(BasicTreemap!D$6:D$505,$B161,1)="",1,INDEX(BasicTreemap!D$6:D$505,$B161,1))</f>
        <v>1</v>
      </c>
      <c r="F161" s="2" t="str">
        <f>IF(C161="","",IFERROR(MATCH(C161,$C$6:C161,0)+MATCH(D161,$D$6:D161,0)/1000 +B161/100000,""))</f>
        <v/>
      </c>
      <c r="G161" s="2" t="str">
        <f t="shared" si="98"/>
        <v/>
      </c>
      <c r="H161" s="2" t="str">
        <f t="shared" si="99"/>
        <v/>
      </c>
      <c r="I161" s="2" t="str">
        <f t="shared" si="100"/>
        <v/>
      </c>
      <c r="J161" s="2" t="str">
        <f t="shared" si="101"/>
        <v/>
      </c>
      <c r="K161" s="2" t="str">
        <f t="shared" si="102"/>
        <v/>
      </c>
      <c r="L161" s="2" t="str">
        <f t="shared" si="103"/>
        <v/>
      </c>
      <c r="M161" s="2" t="str">
        <f>IF(L161="","",IF(ISNUMBER(MATCH(L161,$L$5:L160,0)),MATCH(L161,$L$5:L160,0)-1,""))</f>
        <v/>
      </c>
      <c r="N161" s="2" t="str">
        <f t="shared" si="104"/>
        <v/>
      </c>
      <c r="O161" s="2" t="str">
        <f t="shared" si="105"/>
        <v/>
      </c>
      <c r="Q161" s="2" t="str">
        <f t="shared" si="106"/>
        <v/>
      </c>
      <c r="R161" s="2" t="str">
        <f t="shared" si="107"/>
        <v/>
      </c>
      <c r="S161" s="2" t="str">
        <f t="shared" si="108"/>
        <v/>
      </c>
      <c r="T161" s="45"/>
      <c r="U161" s="2"/>
      <c r="V161" s="2"/>
      <c r="W161" s="2" t="str">
        <f t="shared" si="109"/>
        <v/>
      </c>
      <c r="X161" s="2" t="str">
        <f t="shared" si="110"/>
        <v/>
      </c>
      <c r="Y161" s="2" t="str">
        <f t="shared" si="111"/>
        <v/>
      </c>
      <c r="Z161" s="2" t="str">
        <f t="shared" si="112"/>
        <v/>
      </c>
      <c r="AC161" s="1" t="str">
        <f>""&amp;INDEX(AdvancedTreemap!$B$7:$B$506,$B161,1)</f>
        <v/>
      </c>
      <c r="AD161" s="1" t="str">
        <f>IF(AD$4="","",IF(AND(LEN(INDEX(AdvancedTreemap!$C$7:$F$506,$B161,AD$4))=0,INDEX($AD$3:$AG$3,1,AD$4)&gt;0),"-",""&amp;INDEX(AdvancedTreemap!$C$7:$F$506,$B161,AD$4)))</f>
        <v>-</v>
      </c>
      <c r="AE161" s="1" t="str">
        <f>IF(AE$4="","",IF(AND(LEN(INDEX(AdvancedTreemap!$C$7:$F$506,$B161,AE$4))=0,INDEX($AD$3:$AG$3,1,AE$4)&gt;0),"-",""&amp;INDEX(AdvancedTreemap!$C$7:$F$506,$B161,AE$4)))</f>
        <v>-</v>
      </c>
      <c r="AF161" s="1" t="str">
        <f>IF(AF$4="","",IF(AND(LEN(INDEX(AdvancedTreemap!$C$7:$F$506,$B161,AF$4))=0,INDEX($AD$3:$AG$3,1,AF$4)&gt;0),"-",""&amp;INDEX(AdvancedTreemap!$C$7:$F$506,$B161,AF$4)))</f>
        <v/>
      </c>
      <c r="AG161" s="1" t="str">
        <f>IF(AG$4="","",IF(AND(LEN(INDEX(AdvancedTreemap!$C$7:$F$506,$B161,AG$4))=0,INDEX($AD$3:$AG$3,1,AG$4)&gt;0),"-",""&amp;INDEX(AdvancedTreemap!$C$7:$F$506,$B161,AG$4)))</f>
        <v/>
      </c>
      <c r="AH161" s="1">
        <f>IF(INDEX(AdvancedTreemap!G$7:G$506,$B161,1)="",1,INDEX(AdvancedTreemap!G$7:G$506,$B161,1))</f>
        <v>1</v>
      </c>
      <c r="AI161" s="2" t="str">
        <f>IF(AC161="","",IFERROR(MATCH(AC161,$AC$6:AC161,0)+MATCH(AD161,$AD$6:AD161,0)/1000 +MATCH(AE161,$AE$6:AE161,0)/1000000+MATCH(AF161,$AF$6:AF161,0)/100000000+MATCH(AG161,$AG$6:AG161,0)/100000000+B161/100000000000,""))</f>
        <v/>
      </c>
      <c r="AJ161" s="2" t="str">
        <f t="shared" si="113"/>
        <v/>
      </c>
      <c r="AK161" s="2" t="str">
        <f t="shared" si="114"/>
        <v/>
      </c>
      <c r="AL161" s="2" t="str">
        <f t="shared" si="115"/>
        <v/>
      </c>
      <c r="AM161" s="2" t="str">
        <f t="shared" si="116"/>
        <v/>
      </c>
      <c r="AN161" s="2" t="str">
        <f t="shared" si="117"/>
        <v/>
      </c>
      <c r="AO161" s="2" t="str">
        <f t="shared" si="118"/>
        <v/>
      </c>
      <c r="AP161" s="2" t="str">
        <f t="shared" si="119"/>
        <v/>
      </c>
      <c r="AQ161" s="2" t="str">
        <f t="shared" si="120"/>
        <v/>
      </c>
      <c r="AR161" s="2" t="str">
        <f t="shared" si="88"/>
        <v/>
      </c>
      <c r="AS161" s="2" t="str">
        <f>IF(AR161="","",IF(ISNUMBER(MATCH(AR161,$AR$5:AR160,0)),MATCH(AR161,$AR$5:AR160,0)-1,""))</f>
        <v/>
      </c>
      <c r="AT161" s="2" t="str">
        <f t="shared" si="89"/>
        <v/>
      </c>
      <c r="AU161" s="2" t="str">
        <f t="shared" si="121"/>
        <v/>
      </c>
      <c r="AW161" s="2" t="str">
        <f t="shared" si="122"/>
        <v/>
      </c>
      <c r="AX161" s="2" t="str">
        <f>TRIM(SUBSTITUTE(IF(AW161="","",IF(AdvancedTreemap!$G$5="Show",BC161&amp;"; ","")&amp;AY161&amp;"; "&amp;AZ161 &amp;"; "&amp;BA161&amp;"; "&amp;BB161),"; ;",""))</f>
        <v/>
      </c>
      <c r="AY161" s="2" t="str">
        <f t="shared" si="123"/>
        <v/>
      </c>
      <c r="AZ161" s="2" t="str">
        <f t="shared" si="124"/>
        <v/>
      </c>
      <c r="BA161" s="2" t="str">
        <f t="shared" si="125"/>
        <v/>
      </c>
      <c r="BB161" s="2" t="str">
        <f t="shared" si="126"/>
        <v/>
      </c>
      <c r="BC161" s="2" t="str">
        <f t="shared" si="127"/>
        <v/>
      </c>
      <c r="BD161" s="45"/>
      <c r="BF161" s="44" t="str">
        <f t="shared" si="128"/>
        <v/>
      </c>
      <c r="BG161" s="44" t="str">
        <f t="shared" si="129"/>
        <v/>
      </c>
      <c r="BH161" s="44" t="str">
        <f t="shared" si="90"/>
        <v/>
      </c>
      <c r="BI161" s="44" t="str">
        <f t="shared" si="91"/>
        <v/>
      </c>
      <c r="BJ161" s="44" t="str">
        <f t="shared" si="92"/>
        <v/>
      </c>
      <c r="BK161" s="44" t="str">
        <f t="shared" si="93"/>
        <v/>
      </c>
      <c r="BL161" s="44" t="str">
        <f t="shared" si="94"/>
        <v/>
      </c>
      <c r="BM161" s="44" t="str">
        <f t="shared" si="95"/>
        <v/>
      </c>
      <c r="BN161" s="44" t="str">
        <f t="shared" si="96"/>
        <v/>
      </c>
      <c r="BO161" s="1" t="str">
        <f t="shared" si="97"/>
        <v/>
      </c>
    </row>
    <row r="162" spans="2:67" x14ac:dyDescent="0.25">
      <c r="B162" s="2">
        <v>157</v>
      </c>
      <c r="C162" s="2" t="str">
        <f>""&amp;INDEX(BasicTreemap!B$6:B$505,$B162,1)</f>
        <v/>
      </c>
      <c r="D162" s="2" t="str">
        <f>IF(AND(C162&lt;&gt;"",LEN(INDEX(BasicTreemap!C$6:C$505,$B162,1))=0),"-",""&amp;INDEX(BasicTreemap!C$6:C$505,$B162,1))</f>
        <v/>
      </c>
      <c r="E162" s="2">
        <f>IF(INDEX(BasicTreemap!D$6:D$505,$B162,1)="",1,INDEX(BasicTreemap!D$6:D$505,$B162,1))</f>
        <v>1</v>
      </c>
      <c r="F162" s="2" t="str">
        <f>IF(C162="","",IFERROR(MATCH(C162,$C$6:C162,0)+MATCH(D162,$D$6:D162,0)/1000 +B162/100000,""))</f>
        <v/>
      </c>
      <c r="G162" s="2" t="str">
        <f t="shared" si="98"/>
        <v/>
      </c>
      <c r="H162" s="2" t="str">
        <f t="shared" si="99"/>
        <v/>
      </c>
      <c r="I162" s="2" t="str">
        <f t="shared" si="100"/>
        <v/>
      </c>
      <c r="J162" s="2" t="str">
        <f t="shared" si="101"/>
        <v/>
      </c>
      <c r="K162" s="2" t="str">
        <f t="shared" si="102"/>
        <v/>
      </c>
      <c r="L162" s="2" t="str">
        <f t="shared" si="103"/>
        <v/>
      </c>
      <c r="M162" s="2" t="str">
        <f>IF(L162="","",IF(ISNUMBER(MATCH(L162,$L$5:L161,0)),MATCH(L162,$L$5:L161,0)-1,""))</f>
        <v/>
      </c>
      <c r="N162" s="2" t="str">
        <f t="shared" si="104"/>
        <v/>
      </c>
      <c r="O162" s="2" t="str">
        <f t="shared" si="105"/>
        <v/>
      </c>
      <c r="Q162" s="2" t="str">
        <f t="shared" si="106"/>
        <v/>
      </c>
      <c r="R162" s="2" t="str">
        <f t="shared" si="107"/>
        <v/>
      </c>
      <c r="S162" s="2" t="str">
        <f t="shared" si="108"/>
        <v/>
      </c>
      <c r="T162" s="45"/>
      <c r="U162" s="2"/>
      <c r="V162" s="2"/>
      <c r="W162" s="2" t="str">
        <f t="shared" si="109"/>
        <v/>
      </c>
      <c r="X162" s="2" t="str">
        <f t="shared" si="110"/>
        <v/>
      </c>
      <c r="Y162" s="2" t="str">
        <f t="shared" si="111"/>
        <v/>
      </c>
      <c r="Z162" s="2" t="str">
        <f t="shared" si="112"/>
        <v/>
      </c>
      <c r="AC162" s="1" t="str">
        <f>""&amp;INDEX(AdvancedTreemap!$B$7:$B$506,$B162,1)</f>
        <v/>
      </c>
      <c r="AD162" s="1" t="str">
        <f>IF(AD$4="","",IF(AND(LEN(INDEX(AdvancedTreemap!$C$7:$F$506,$B162,AD$4))=0,INDEX($AD$3:$AG$3,1,AD$4)&gt;0),"-",""&amp;INDEX(AdvancedTreemap!$C$7:$F$506,$B162,AD$4)))</f>
        <v>-</v>
      </c>
      <c r="AE162" s="1" t="str">
        <f>IF(AE$4="","",IF(AND(LEN(INDEX(AdvancedTreemap!$C$7:$F$506,$B162,AE$4))=0,INDEX($AD$3:$AG$3,1,AE$4)&gt;0),"-",""&amp;INDEX(AdvancedTreemap!$C$7:$F$506,$B162,AE$4)))</f>
        <v>-</v>
      </c>
      <c r="AF162" s="1" t="str">
        <f>IF(AF$4="","",IF(AND(LEN(INDEX(AdvancedTreemap!$C$7:$F$506,$B162,AF$4))=0,INDEX($AD$3:$AG$3,1,AF$4)&gt;0),"-",""&amp;INDEX(AdvancedTreemap!$C$7:$F$506,$B162,AF$4)))</f>
        <v/>
      </c>
      <c r="AG162" s="1" t="str">
        <f>IF(AG$4="","",IF(AND(LEN(INDEX(AdvancedTreemap!$C$7:$F$506,$B162,AG$4))=0,INDEX($AD$3:$AG$3,1,AG$4)&gt;0),"-",""&amp;INDEX(AdvancedTreemap!$C$7:$F$506,$B162,AG$4)))</f>
        <v/>
      </c>
      <c r="AH162" s="1">
        <f>IF(INDEX(AdvancedTreemap!G$7:G$506,$B162,1)="",1,INDEX(AdvancedTreemap!G$7:G$506,$B162,1))</f>
        <v>1</v>
      </c>
      <c r="AI162" s="2" t="str">
        <f>IF(AC162="","",IFERROR(MATCH(AC162,$AC$6:AC162,0)+MATCH(AD162,$AD$6:AD162,0)/1000 +MATCH(AE162,$AE$6:AE162,0)/1000000+MATCH(AF162,$AF$6:AF162,0)/100000000+MATCH(AG162,$AG$6:AG162,0)/100000000+B162/100000000000,""))</f>
        <v/>
      </c>
      <c r="AJ162" s="2" t="str">
        <f t="shared" si="113"/>
        <v/>
      </c>
      <c r="AK162" s="2" t="str">
        <f t="shared" si="114"/>
        <v/>
      </c>
      <c r="AL162" s="2" t="str">
        <f t="shared" si="115"/>
        <v/>
      </c>
      <c r="AM162" s="2" t="str">
        <f t="shared" si="116"/>
        <v/>
      </c>
      <c r="AN162" s="2" t="str">
        <f t="shared" si="117"/>
        <v/>
      </c>
      <c r="AO162" s="2" t="str">
        <f t="shared" si="118"/>
        <v/>
      </c>
      <c r="AP162" s="2" t="str">
        <f t="shared" si="119"/>
        <v/>
      </c>
      <c r="AQ162" s="2" t="str">
        <f t="shared" si="120"/>
        <v/>
      </c>
      <c r="AR162" s="2" t="str">
        <f t="shared" si="88"/>
        <v/>
      </c>
      <c r="AS162" s="2" t="str">
        <f>IF(AR162="","",IF(ISNUMBER(MATCH(AR162,$AR$5:AR161,0)),MATCH(AR162,$AR$5:AR161,0)-1,""))</f>
        <v/>
      </c>
      <c r="AT162" s="2" t="str">
        <f t="shared" si="89"/>
        <v/>
      </c>
      <c r="AU162" s="2" t="str">
        <f t="shared" si="121"/>
        <v/>
      </c>
      <c r="AW162" s="2" t="str">
        <f t="shared" si="122"/>
        <v/>
      </c>
      <c r="AX162" s="2" t="str">
        <f>TRIM(SUBSTITUTE(IF(AW162="","",IF(AdvancedTreemap!$G$5="Show",BC162&amp;"; ","")&amp;AY162&amp;"; "&amp;AZ162 &amp;"; "&amp;BA162&amp;"; "&amp;BB162),"; ;",""))</f>
        <v/>
      </c>
      <c r="AY162" s="2" t="str">
        <f t="shared" si="123"/>
        <v/>
      </c>
      <c r="AZ162" s="2" t="str">
        <f t="shared" si="124"/>
        <v/>
      </c>
      <c r="BA162" s="2" t="str">
        <f t="shared" si="125"/>
        <v/>
      </c>
      <c r="BB162" s="2" t="str">
        <f t="shared" si="126"/>
        <v/>
      </c>
      <c r="BC162" s="2" t="str">
        <f t="shared" si="127"/>
        <v/>
      </c>
      <c r="BD162" s="45"/>
      <c r="BF162" s="44" t="str">
        <f t="shared" si="128"/>
        <v/>
      </c>
      <c r="BG162" s="44" t="str">
        <f t="shared" si="129"/>
        <v/>
      </c>
      <c r="BH162" s="44" t="str">
        <f t="shared" si="90"/>
        <v/>
      </c>
      <c r="BI162" s="44" t="str">
        <f t="shared" si="91"/>
        <v/>
      </c>
      <c r="BJ162" s="44" t="str">
        <f t="shared" si="92"/>
        <v/>
      </c>
      <c r="BK162" s="44" t="str">
        <f t="shared" si="93"/>
        <v/>
      </c>
      <c r="BL162" s="44" t="str">
        <f t="shared" si="94"/>
        <v/>
      </c>
      <c r="BM162" s="44" t="str">
        <f t="shared" si="95"/>
        <v/>
      </c>
      <c r="BN162" s="44" t="str">
        <f t="shared" si="96"/>
        <v/>
      </c>
      <c r="BO162" s="1" t="str">
        <f t="shared" si="97"/>
        <v/>
      </c>
    </row>
    <row r="163" spans="2:67" x14ac:dyDescent="0.25">
      <c r="B163" s="2">
        <v>158</v>
      </c>
      <c r="C163" s="2" t="str">
        <f>""&amp;INDEX(BasicTreemap!B$6:B$505,$B163,1)</f>
        <v/>
      </c>
      <c r="D163" s="2" t="str">
        <f>IF(AND(C163&lt;&gt;"",LEN(INDEX(BasicTreemap!C$6:C$505,$B163,1))=0),"-",""&amp;INDEX(BasicTreemap!C$6:C$505,$B163,1))</f>
        <v/>
      </c>
      <c r="E163" s="2">
        <f>IF(INDEX(BasicTreemap!D$6:D$505,$B163,1)="",1,INDEX(BasicTreemap!D$6:D$505,$B163,1))</f>
        <v>1</v>
      </c>
      <c r="F163" s="2" t="str">
        <f>IF(C163="","",IFERROR(MATCH(C163,$C$6:C163,0)+MATCH(D163,$D$6:D163,0)/1000 +B163/100000,""))</f>
        <v/>
      </c>
      <c r="G163" s="2" t="str">
        <f t="shared" si="98"/>
        <v/>
      </c>
      <c r="H163" s="2" t="str">
        <f t="shared" si="99"/>
        <v/>
      </c>
      <c r="I163" s="2" t="str">
        <f t="shared" si="100"/>
        <v/>
      </c>
      <c r="J163" s="2" t="str">
        <f t="shared" si="101"/>
        <v/>
      </c>
      <c r="K163" s="2" t="str">
        <f t="shared" si="102"/>
        <v/>
      </c>
      <c r="L163" s="2" t="str">
        <f t="shared" si="103"/>
        <v/>
      </c>
      <c r="M163" s="2" t="str">
        <f>IF(L163="","",IF(ISNUMBER(MATCH(L163,$L$5:L162,0)),MATCH(L163,$L$5:L162,0)-1,""))</f>
        <v/>
      </c>
      <c r="N163" s="2" t="str">
        <f t="shared" si="104"/>
        <v/>
      </c>
      <c r="O163" s="2" t="str">
        <f t="shared" si="105"/>
        <v/>
      </c>
      <c r="Q163" s="2" t="str">
        <f t="shared" si="106"/>
        <v/>
      </c>
      <c r="R163" s="2" t="str">
        <f t="shared" si="107"/>
        <v/>
      </c>
      <c r="S163" s="2" t="str">
        <f t="shared" si="108"/>
        <v/>
      </c>
      <c r="T163" s="45"/>
      <c r="U163" s="2"/>
      <c r="V163" s="2"/>
      <c r="W163" s="2" t="str">
        <f t="shared" si="109"/>
        <v/>
      </c>
      <c r="X163" s="2" t="str">
        <f t="shared" si="110"/>
        <v/>
      </c>
      <c r="Y163" s="2" t="str">
        <f t="shared" si="111"/>
        <v/>
      </c>
      <c r="Z163" s="2" t="str">
        <f t="shared" si="112"/>
        <v/>
      </c>
      <c r="AC163" s="1" t="str">
        <f>""&amp;INDEX(AdvancedTreemap!$B$7:$B$506,$B163,1)</f>
        <v/>
      </c>
      <c r="AD163" s="1" t="str">
        <f>IF(AD$4="","",IF(AND(LEN(INDEX(AdvancedTreemap!$C$7:$F$506,$B163,AD$4))=0,INDEX($AD$3:$AG$3,1,AD$4)&gt;0),"-",""&amp;INDEX(AdvancedTreemap!$C$7:$F$506,$B163,AD$4)))</f>
        <v>-</v>
      </c>
      <c r="AE163" s="1" t="str">
        <f>IF(AE$4="","",IF(AND(LEN(INDEX(AdvancedTreemap!$C$7:$F$506,$B163,AE$4))=0,INDEX($AD$3:$AG$3,1,AE$4)&gt;0),"-",""&amp;INDEX(AdvancedTreemap!$C$7:$F$506,$B163,AE$4)))</f>
        <v>-</v>
      </c>
      <c r="AF163" s="1" t="str">
        <f>IF(AF$4="","",IF(AND(LEN(INDEX(AdvancedTreemap!$C$7:$F$506,$B163,AF$4))=0,INDEX($AD$3:$AG$3,1,AF$4)&gt;0),"-",""&amp;INDEX(AdvancedTreemap!$C$7:$F$506,$B163,AF$4)))</f>
        <v/>
      </c>
      <c r="AG163" s="1" t="str">
        <f>IF(AG$4="","",IF(AND(LEN(INDEX(AdvancedTreemap!$C$7:$F$506,$B163,AG$4))=0,INDEX($AD$3:$AG$3,1,AG$4)&gt;0),"-",""&amp;INDEX(AdvancedTreemap!$C$7:$F$506,$B163,AG$4)))</f>
        <v/>
      </c>
      <c r="AH163" s="1">
        <f>IF(INDEX(AdvancedTreemap!G$7:G$506,$B163,1)="",1,INDEX(AdvancedTreemap!G$7:G$506,$B163,1))</f>
        <v>1</v>
      </c>
      <c r="AI163" s="2" t="str">
        <f>IF(AC163="","",IFERROR(MATCH(AC163,$AC$6:AC163,0)+MATCH(AD163,$AD$6:AD163,0)/1000 +MATCH(AE163,$AE$6:AE163,0)/1000000+MATCH(AF163,$AF$6:AF163,0)/100000000+MATCH(AG163,$AG$6:AG163,0)/100000000+B163/100000000000,""))</f>
        <v/>
      </c>
      <c r="AJ163" s="2" t="str">
        <f t="shared" si="113"/>
        <v/>
      </c>
      <c r="AK163" s="2" t="str">
        <f t="shared" si="114"/>
        <v/>
      </c>
      <c r="AL163" s="2" t="str">
        <f t="shared" si="115"/>
        <v/>
      </c>
      <c r="AM163" s="2" t="str">
        <f t="shared" si="116"/>
        <v/>
      </c>
      <c r="AN163" s="2" t="str">
        <f t="shared" si="117"/>
        <v/>
      </c>
      <c r="AO163" s="2" t="str">
        <f t="shared" si="118"/>
        <v/>
      </c>
      <c r="AP163" s="2" t="str">
        <f t="shared" si="119"/>
        <v/>
      </c>
      <c r="AQ163" s="2" t="str">
        <f t="shared" si="120"/>
        <v/>
      </c>
      <c r="AR163" s="2" t="str">
        <f t="shared" si="88"/>
        <v/>
      </c>
      <c r="AS163" s="2" t="str">
        <f>IF(AR163="","",IF(ISNUMBER(MATCH(AR163,$AR$5:AR162,0)),MATCH(AR163,$AR$5:AR162,0)-1,""))</f>
        <v/>
      </c>
      <c r="AT163" s="2" t="str">
        <f t="shared" si="89"/>
        <v/>
      </c>
      <c r="AU163" s="2" t="str">
        <f t="shared" si="121"/>
        <v/>
      </c>
      <c r="AW163" s="2" t="str">
        <f t="shared" si="122"/>
        <v/>
      </c>
      <c r="AX163" s="2" t="str">
        <f>TRIM(SUBSTITUTE(IF(AW163="","",IF(AdvancedTreemap!$G$5="Show",BC163&amp;"; ","")&amp;AY163&amp;"; "&amp;AZ163 &amp;"; "&amp;BA163&amp;"; "&amp;BB163),"; ;",""))</f>
        <v/>
      </c>
      <c r="AY163" s="2" t="str">
        <f t="shared" si="123"/>
        <v/>
      </c>
      <c r="AZ163" s="2" t="str">
        <f t="shared" si="124"/>
        <v/>
      </c>
      <c r="BA163" s="2" t="str">
        <f t="shared" si="125"/>
        <v/>
      </c>
      <c r="BB163" s="2" t="str">
        <f t="shared" si="126"/>
        <v/>
      </c>
      <c r="BC163" s="2" t="str">
        <f t="shared" si="127"/>
        <v/>
      </c>
      <c r="BD163" s="45"/>
      <c r="BF163" s="44" t="str">
        <f t="shared" si="128"/>
        <v/>
      </c>
      <c r="BG163" s="44" t="str">
        <f t="shared" si="129"/>
        <v/>
      </c>
      <c r="BH163" s="44" t="str">
        <f t="shared" si="90"/>
        <v/>
      </c>
      <c r="BI163" s="44" t="str">
        <f t="shared" si="91"/>
        <v/>
      </c>
      <c r="BJ163" s="44" t="str">
        <f t="shared" si="92"/>
        <v/>
      </c>
      <c r="BK163" s="44" t="str">
        <f t="shared" si="93"/>
        <v/>
      </c>
      <c r="BL163" s="44" t="str">
        <f t="shared" si="94"/>
        <v/>
      </c>
      <c r="BM163" s="44" t="str">
        <f t="shared" si="95"/>
        <v/>
      </c>
      <c r="BN163" s="44" t="str">
        <f t="shared" si="96"/>
        <v/>
      </c>
      <c r="BO163" s="1" t="str">
        <f t="shared" si="97"/>
        <v/>
      </c>
    </row>
    <row r="164" spans="2:67" x14ac:dyDescent="0.25">
      <c r="B164" s="2">
        <v>159</v>
      </c>
      <c r="C164" s="2" t="str">
        <f>""&amp;INDEX(BasicTreemap!B$6:B$505,$B164,1)</f>
        <v/>
      </c>
      <c r="D164" s="2" t="str">
        <f>IF(AND(C164&lt;&gt;"",LEN(INDEX(BasicTreemap!C$6:C$505,$B164,1))=0),"-",""&amp;INDEX(BasicTreemap!C$6:C$505,$B164,1))</f>
        <v/>
      </c>
      <c r="E164" s="2">
        <f>IF(INDEX(BasicTreemap!D$6:D$505,$B164,1)="",1,INDEX(BasicTreemap!D$6:D$505,$B164,1))</f>
        <v>1</v>
      </c>
      <c r="F164" s="2" t="str">
        <f>IF(C164="","",IFERROR(MATCH(C164,$C$6:C164,0)+MATCH(D164,$D$6:D164,0)/1000 +B164/100000,""))</f>
        <v/>
      </c>
      <c r="G164" s="2" t="str">
        <f t="shared" si="98"/>
        <v/>
      </c>
      <c r="H164" s="2" t="str">
        <f t="shared" si="99"/>
        <v/>
      </c>
      <c r="I164" s="2" t="str">
        <f t="shared" si="100"/>
        <v/>
      </c>
      <c r="J164" s="2" t="str">
        <f t="shared" si="101"/>
        <v/>
      </c>
      <c r="K164" s="2" t="str">
        <f t="shared" si="102"/>
        <v/>
      </c>
      <c r="L164" s="2" t="str">
        <f t="shared" si="103"/>
        <v/>
      </c>
      <c r="M164" s="2" t="str">
        <f>IF(L164="","",IF(ISNUMBER(MATCH(L164,$L$5:L163,0)),MATCH(L164,$L$5:L163,0)-1,""))</f>
        <v/>
      </c>
      <c r="N164" s="2" t="str">
        <f t="shared" si="104"/>
        <v/>
      </c>
      <c r="O164" s="2" t="str">
        <f t="shared" si="105"/>
        <v/>
      </c>
      <c r="Q164" s="2" t="str">
        <f t="shared" si="106"/>
        <v/>
      </c>
      <c r="R164" s="2" t="str">
        <f t="shared" si="107"/>
        <v/>
      </c>
      <c r="S164" s="2" t="str">
        <f t="shared" si="108"/>
        <v/>
      </c>
      <c r="T164" s="45"/>
      <c r="U164" s="2"/>
      <c r="V164" s="2"/>
      <c r="W164" s="2" t="str">
        <f t="shared" si="109"/>
        <v/>
      </c>
      <c r="X164" s="2" t="str">
        <f t="shared" si="110"/>
        <v/>
      </c>
      <c r="Y164" s="2" t="str">
        <f t="shared" si="111"/>
        <v/>
      </c>
      <c r="Z164" s="2" t="str">
        <f t="shared" si="112"/>
        <v/>
      </c>
      <c r="AC164" s="1" t="str">
        <f>""&amp;INDEX(AdvancedTreemap!$B$7:$B$506,$B164,1)</f>
        <v/>
      </c>
      <c r="AD164" s="1" t="str">
        <f>IF(AD$4="","",IF(AND(LEN(INDEX(AdvancedTreemap!$C$7:$F$506,$B164,AD$4))=0,INDEX($AD$3:$AG$3,1,AD$4)&gt;0),"-",""&amp;INDEX(AdvancedTreemap!$C$7:$F$506,$B164,AD$4)))</f>
        <v>-</v>
      </c>
      <c r="AE164" s="1" t="str">
        <f>IF(AE$4="","",IF(AND(LEN(INDEX(AdvancedTreemap!$C$7:$F$506,$B164,AE$4))=0,INDEX($AD$3:$AG$3,1,AE$4)&gt;0),"-",""&amp;INDEX(AdvancedTreemap!$C$7:$F$506,$B164,AE$4)))</f>
        <v>-</v>
      </c>
      <c r="AF164" s="1" t="str">
        <f>IF(AF$4="","",IF(AND(LEN(INDEX(AdvancedTreemap!$C$7:$F$506,$B164,AF$4))=0,INDEX($AD$3:$AG$3,1,AF$4)&gt;0),"-",""&amp;INDEX(AdvancedTreemap!$C$7:$F$506,$B164,AF$4)))</f>
        <v/>
      </c>
      <c r="AG164" s="1" t="str">
        <f>IF(AG$4="","",IF(AND(LEN(INDEX(AdvancedTreemap!$C$7:$F$506,$B164,AG$4))=0,INDEX($AD$3:$AG$3,1,AG$4)&gt;0),"-",""&amp;INDEX(AdvancedTreemap!$C$7:$F$506,$B164,AG$4)))</f>
        <v/>
      </c>
      <c r="AH164" s="1">
        <f>IF(INDEX(AdvancedTreemap!G$7:G$506,$B164,1)="",1,INDEX(AdvancedTreemap!G$7:G$506,$B164,1))</f>
        <v>1</v>
      </c>
      <c r="AI164" s="2" t="str">
        <f>IF(AC164="","",IFERROR(MATCH(AC164,$AC$6:AC164,0)+MATCH(AD164,$AD$6:AD164,0)/1000 +MATCH(AE164,$AE$6:AE164,0)/1000000+MATCH(AF164,$AF$6:AF164,0)/100000000+MATCH(AG164,$AG$6:AG164,0)/100000000+B164/100000000000,""))</f>
        <v/>
      </c>
      <c r="AJ164" s="2" t="str">
        <f t="shared" si="113"/>
        <v/>
      </c>
      <c r="AK164" s="2" t="str">
        <f t="shared" si="114"/>
        <v/>
      </c>
      <c r="AL164" s="2" t="str">
        <f t="shared" si="115"/>
        <v/>
      </c>
      <c r="AM164" s="2" t="str">
        <f t="shared" si="116"/>
        <v/>
      </c>
      <c r="AN164" s="2" t="str">
        <f t="shared" si="117"/>
        <v/>
      </c>
      <c r="AO164" s="2" t="str">
        <f t="shared" si="118"/>
        <v/>
      </c>
      <c r="AP164" s="2" t="str">
        <f t="shared" si="119"/>
        <v/>
      </c>
      <c r="AQ164" s="2" t="str">
        <f t="shared" si="120"/>
        <v/>
      </c>
      <c r="AR164" s="2" t="str">
        <f t="shared" si="88"/>
        <v/>
      </c>
      <c r="AS164" s="2" t="str">
        <f>IF(AR164="","",IF(ISNUMBER(MATCH(AR164,$AR$5:AR163,0)),MATCH(AR164,$AR$5:AR163,0)-1,""))</f>
        <v/>
      </c>
      <c r="AT164" s="2" t="str">
        <f t="shared" si="89"/>
        <v/>
      </c>
      <c r="AU164" s="2" t="str">
        <f t="shared" si="121"/>
        <v/>
      </c>
      <c r="AW164" s="2" t="str">
        <f t="shared" si="122"/>
        <v/>
      </c>
      <c r="AX164" s="2" t="str">
        <f>TRIM(SUBSTITUTE(IF(AW164="","",IF(AdvancedTreemap!$G$5="Show",BC164&amp;"; ","")&amp;AY164&amp;"; "&amp;AZ164 &amp;"; "&amp;BA164&amp;"; "&amp;BB164),"; ;",""))</f>
        <v/>
      </c>
      <c r="AY164" s="2" t="str">
        <f t="shared" si="123"/>
        <v/>
      </c>
      <c r="AZ164" s="2" t="str">
        <f t="shared" si="124"/>
        <v/>
      </c>
      <c r="BA164" s="2" t="str">
        <f t="shared" si="125"/>
        <v/>
      </c>
      <c r="BB164" s="2" t="str">
        <f t="shared" si="126"/>
        <v/>
      </c>
      <c r="BC164" s="2" t="str">
        <f t="shared" si="127"/>
        <v/>
      </c>
      <c r="BD164" s="45"/>
      <c r="BF164" s="44" t="str">
        <f t="shared" si="128"/>
        <v/>
      </c>
      <c r="BG164" s="44" t="str">
        <f t="shared" si="129"/>
        <v/>
      </c>
      <c r="BH164" s="44" t="str">
        <f t="shared" si="90"/>
        <v/>
      </c>
      <c r="BI164" s="44" t="str">
        <f t="shared" si="91"/>
        <v/>
      </c>
      <c r="BJ164" s="44" t="str">
        <f t="shared" si="92"/>
        <v/>
      </c>
      <c r="BK164" s="44" t="str">
        <f t="shared" si="93"/>
        <v/>
      </c>
      <c r="BL164" s="44" t="str">
        <f t="shared" si="94"/>
        <v/>
      </c>
      <c r="BM164" s="44" t="str">
        <f t="shared" si="95"/>
        <v/>
      </c>
      <c r="BN164" s="44" t="str">
        <f t="shared" si="96"/>
        <v/>
      </c>
      <c r="BO164" s="1" t="str">
        <f t="shared" si="97"/>
        <v/>
      </c>
    </row>
    <row r="165" spans="2:67" x14ac:dyDescent="0.25">
      <c r="B165" s="2">
        <v>160</v>
      </c>
      <c r="C165" s="2" t="str">
        <f>""&amp;INDEX(BasicTreemap!B$6:B$505,$B165,1)</f>
        <v/>
      </c>
      <c r="D165" s="2" t="str">
        <f>IF(AND(C165&lt;&gt;"",LEN(INDEX(BasicTreemap!C$6:C$505,$B165,1))=0),"-",""&amp;INDEX(BasicTreemap!C$6:C$505,$B165,1))</f>
        <v/>
      </c>
      <c r="E165" s="2">
        <f>IF(INDEX(BasicTreemap!D$6:D$505,$B165,1)="",1,INDEX(BasicTreemap!D$6:D$505,$B165,1))</f>
        <v>1</v>
      </c>
      <c r="F165" s="2" t="str">
        <f>IF(C165="","",IFERROR(MATCH(C165,$C$6:C165,0)+MATCH(D165,$D$6:D165,0)/1000 +B165/100000,""))</f>
        <v/>
      </c>
      <c r="G165" s="2" t="str">
        <f t="shared" si="98"/>
        <v/>
      </c>
      <c r="H165" s="2" t="str">
        <f t="shared" si="99"/>
        <v/>
      </c>
      <c r="I165" s="2" t="str">
        <f t="shared" si="100"/>
        <v/>
      </c>
      <c r="J165" s="2" t="str">
        <f t="shared" si="101"/>
        <v/>
      </c>
      <c r="K165" s="2" t="str">
        <f t="shared" si="102"/>
        <v/>
      </c>
      <c r="L165" s="2" t="str">
        <f t="shared" si="103"/>
        <v/>
      </c>
      <c r="M165" s="2" t="str">
        <f>IF(L165="","",IF(ISNUMBER(MATCH(L165,$L$5:L164,0)),MATCH(L165,$L$5:L164,0)-1,""))</f>
        <v/>
      </c>
      <c r="N165" s="2" t="str">
        <f t="shared" si="104"/>
        <v/>
      </c>
      <c r="O165" s="2" t="str">
        <f t="shared" si="105"/>
        <v/>
      </c>
      <c r="Q165" s="2" t="str">
        <f t="shared" si="106"/>
        <v/>
      </c>
      <c r="R165" s="2" t="str">
        <f t="shared" si="107"/>
        <v/>
      </c>
      <c r="S165" s="2" t="str">
        <f t="shared" si="108"/>
        <v/>
      </c>
      <c r="T165" s="45"/>
      <c r="U165" s="2"/>
      <c r="V165" s="2"/>
      <c r="W165" s="2" t="str">
        <f t="shared" si="109"/>
        <v/>
      </c>
      <c r="X165" s="2" t="str">
        <f t="shared" si="110"/>
        <v/>
      </c>
      <c r="Y165" s="2" t="str">
        <f t="shared" si="111"/>
        <v/>
      </c>
      <c r="Z165" s="2" t="str">
        <f t="shared" si="112"/>
        <v/>
      </c>
      <c r="AC165" s="1" t="str">
        <f>""&amp;INDEX(AdvancedTreemap!$B$7:$B$506,$B165,1)</f>
        <v/>
      </c>
      <c r="AD165" s="1" t="str">
        <f>IF(AD$4="","",IF(AND(LEN(INDEX(AdvancedTreemap!$C$7:$F$506,$B165,AD$4))=0,INDEX($AD$3:$AG$3,1,AD$4)&gt;0),"-",""&amp;INDEX(AdvancedTreemap!$C$7:$F$506,$B165,AD$4)))</f>
        <v>-</v>
      </c>
      <c r="AE165" s="1" t="str">
        <f>IF(AE$4="","",IF(AND(LEN(INDEX(AdvancedTreemap!$C$7:$F$506,$B165,AE$4))=0,INDEX($AD$3:$AG$3,1,AE$4)&gt;0),"-",""&amp;INDEX(AdvancedTreemap!$C$7:$F$506,$B165,AE$4)))</f>
        <v>-</v>
      </c>
      <c r="AF165" s="1" t="str">
        <f>IF(AF$4="","",IF(AND(LEN(INDEX(AdvancedTreemap!$C$7:$F$506,$B165,AF$4))=0,INDEX($AD$3:$AG$3,1,AF$4)&gt;0),"-",""&amp;INDEX(AdvancedTreemap!$C$7:$F$506,$B165,AF$4)))</f>
        <v/>
      </c>
      <c r="AG165" s="1" t="str">
        <f>IF(AG$4="","",IF(AND(LEN(INDEX(AdvancedTreemap!$C$7:$F$506,$B165,AG$4))=0,INDEX($AD$3:$AG$3,1,AG$4)&gt;0),"-",""&amp;INDEX(AdvancedTreemap!$C$7:$F$506,$B165,AG$4)))</f>
        <v/>
      </c>
      <c r="AH165" s="1">
        <f>IF(INDEX(AdvancedTreemap!G$7:G$506,$B165,1)="",1,INDEX(AdvancedTreemap!G$7:G$506,$B165,1))</f>
        <v>1</v>
      </c>
      <c r="AI165" s="2" t="str">
        <f>IF(AC165="","",IFERROR(MATCH(AC165,$AC$6:AC165,0)+MATCH(AD165,$AD$6:AD165,0)/1000 +MATCH(AE165,$AE$6:AE165,0)/1000000+MATCH(AF165,$AF$6:AF165,0)/100000000+MATCH(AG165,$AG$6:AG165,0)/100000000+B165/100000000000,""))</f>
        <v/>
      </c>
      <c r="AJ165" s="2" t="str">
        <f t="shared" si="113"/>
        <v/>
      </c>
      <c r="AK165" s="2" t="str">
        <f t="shared" si="114"/>
        <v/>
      </c>
      <c r="AL165" s="2" t="str">
        <f t="shared" si="115"/>
        <v/>
      </c>
      <c r="AM165" s="2" t="str">
        <f t="shared" si="116"/>
        <v/>
      </c>
      <c r="AN165" s="2" t="str">
        <f t="shared" si="117"/>
        <v/>
      </c>
      <c r="AO165" s="2" t="str">
        <f t="shared" si="118"/>
        <v/>
      </c>
      <c r="AP165" s="2" t="str">
        <f t="shared" si="119"/>
        <v/>
      </c>
      <c r="AQ165" s="2" t="str">
        <f t="shared" si="120"/>
        <v/>
      </c>
      <c r="AR165" s="2" t="str">
        <f t="shared" si="88"/>
        <v/>
      </c>
      <c r="AS165" s="2" t="str">
        <f>IF(AR165="","",IF(ISNUMBER(MATCH(AR165,$AR$5:AR164,0)),MATCH(AR165,$AR$5:AR164,0)-1,""))</f>
        <v/>
      </c>
      <c r="AT165" s="2" t="str">
        <f t="shared" si="89"/>
        <v/>
      </c>
      <c r="AU165" s="2" t="str">
        <f t="shared" si="121"/>
        <v/>
      </c>
      <c r="AW165" s="2" t="str">
        <f t="shared" si="122"/>
        <v/>
      </c>
      <c r="AX165" s="2" t="str">
        <f>TRIM(SUBSTITUTE(IF(AW165="","",IF(AdvancedTreemap!$G$5="Show",BC165&amp;"; ","")&amp;AY165&amp;"; "&amp;AZ165 &amp;"; "&amp;BA165&amp;"; "&amp;BB165),"; ;",""))</f>
        <v/>
      </c>
      <c r="AY165" s="2" t="str">
        <f t="shared" si="123"/>
        <v/>
      </c>
      <c r="AZ165" s="2" t="str">
        <f t="shared" si="124"/>
        <v/>
      </c>
      <c r="BA165" s="2" t="str">
        <f t="shared" si="125"/>
        <v/>
      </c>
      <c r="BB165" s="2" t="str">
        <f t="shared" si="126"/>
        <v/>
      </c>
      <c r="BC165" s="2" t="str">
        <f t="shared" si="127"/>
        <v/>
      </c>
      <c r="BD165" s="45"/>
      <c r="BF165" s="44" t="str">
        <f t="shared" si="128"/>
        <v/>
      </c>
      <c r="BG165" s="44" t="str">
        <f t="shared" si="129"/>
        <v/>
      </c>
      <c r="BH165" s="44" t="str">
        <f t="shared" si="90"/>
        <v/>
      </c>
      <c r="BI165" s="44" t="str">
        <f t="shared" si="91"/>
        <v/>
      </c>
      <c r="BJ165" s="44" t="str">
        <f t="shared" si="92"/>
        <v/>
      </c>
      <c r="BK165" s="44" t="str">
        <f t="shared" si="93"/>
        <v/>
      </c>
      <c r="BL165" s="44" t="str">
        <f t="shared" si="94"/>
        <v/>
      </c>
      <c r="BM165" s="44" t="str">
        <f t="shared" si="95"/>
        <v/>
      </c>
      <c r="BN165" s="44" t="str">
        <f t="shared" si="96"/>
        <v/>
      </c>
      <c r="BO165" s="1" t="str">
        <f t="shared" si="97"/>
        <v/>
      </c>
    </row>
    <row r="166" spans="2:67" x14ac:dyDescent="0.25">
      <c r="B166" s="2">
        <v>161</v>
      </c>
      <c r="C166" s="2" t="str">
        <f>""&amp;INDEX(BasicTreemap!B$6:B$505,$B166,1)</f>
        <v/>
      </c>
      <c r="D166" s="2" t="str">
        <f>IF(AND(C166&lt;&gt;"",LEN(INDEX(BasicTreemap!C$6:C$505,$B166,1))=0),"-",""&amp;INDEX(BasicTreemap!C$6:C$505,$B166,1))</f>
        <v/>
      </c>
      <c r="E166" s="2">
        <f>IF(INDEX(BasicTreemap!D$6:D$505,$B166,1)="",1,INDEX(BasicTreemap!D$6:D$505,$B166,1))</f>
        <v>1</v>
      </c>
      <c r="F166" s="2" t="str">
        <f>IF(C166="","",IFERROR(MATCH(C166,$C$6:C166,0)+MATCH(D166,$D$6:D166,0)/1000 +B166/100000,""))</f>
        <v/>
      </c>
      <c r="G166" s="2" t="str">
        <f t="shared" si="98"/>
        <v/>
      </c>
      <c r="H166" s="2" t="str">
        <f t="shared" si="99"/>
        <v/>
      </c>
      <c r="I166" s="2" t="str">
        <f t="shared" si="100"/>
        <v/>
      </c>
      <c r="J166" s="2" t="str">
        <f t="shared" si="101"/>
        <v/>
      </c>
      <c r="K166" s="2" t="str">
        <f t="shared" si="102"/>
        <v/>
      </c>
      <c r="L166" s="2" t="str">
        <f t="shared" si="103"/>
        <v/>
      </c>
      <c r="M166" s="2" t="str">
        <f>IF(L166="","",IF(ISNUMBER(MATCH(L166,$L$5:L165,0)),MATCH(L166,$L$5:L165,0)-1,""))</f>
        <v/>
      </c>
      <c r="N166" s="2" t="str">
        <f t="shared" si="104"/>
        <v/>
      </c>
      <c r="O166" s="2" t="str">
        <f t="shared" si="105"/>
        <v/>
      </c>
      <c r="Q166" s="2" t="str">
        <f t="shared" si="106"/>
        <v/>
      </c>
      <c r="R166" s="2" t="str">
        <f t="shared" si="107"/>
        <v/>
      </c>
      <c r="S166" s="2" t="str">
        <f t="shared" si="108"/>
        <v/>
      </c>
      <c r="T166" s="45"/>
      <c r="U166" s="2"/>
      <c r="V166" s="2"/>
      <c r="W166" s="2" t="str">
        <f t="shared" si="109"/>
        <v/>
      </c>
      <c r="X166" s="2" t="str">
        <f t="shared" si="110"/>
        <v/>
      </c>
      <c r="Y166" s="2" t="str">
        <f t="shared" si="111"/>
        <v/>
      </c>
      <c r="Z166" s="2" t="str">
        <f t="shared" si="112"/>
        <v/>
      </c>
      <c r="AC166" s="1" t="str">
        <f>""&amp;INDEX(AdvancedTreemap!$B$7:$B$506,$B166,1)</f>
        <v/>
      </c>
      <c r="AD166" s="1" t="str">
        <f>IF(AD$4="","",IF(AND(LEN(INDEX(AdvancedTreemap!$C$7:$F$506,$B166,AD$4))=0,INDEX($AD$3:$AG$3,1,AD$4)&gt;0),"-",""&amp;INDEX(AdvancedTreemap!$C$7:$F$506,$B166,AD$4)))</f>
        <v>-</v>
      </c>
      <c r="AE166" s="1" t="str">
        <f>IF(AE$4="","",IF(AND(LEN(INDEX(AdvancedTreemap!$C$7:$F$506,$B166,AE$4))=0,INDEX($AD$3:$AG$3,1,AE$4)&gt;0),"-",""&amp;INDEX(AdvancedTreemap!$C$7:$F$506,$B166,AE$4)))</f>
        <v>-</v>
      </c>
      <c r="AF166" s="1" t="str">
        <f>IF(AF$4="","",IF(AND(LEN(INDEX(AdvancedTreemap!$C$7:$F$506,$B166,AF$4))=0,INDEX($AD$3:$AG$3,1,AF$4)&gt;0),"-",""&amp;INDEX(AdvancedTreemap!$C$7:$F$506,$B166,AF$4)))</f>
        <v/>
      </c>
      <c r="AG166" s="1" t="str">
        <f>IF(AG$4="","",IF(AND(LEN(INDEX(AdvancedTreemap!$C$7:$F$506,$B166,AG$4))=0,INDEX($AD$3:$AG$3,1,AG$4)&gt;0),"-",""&amp;INDEX(AdvancedTreemap!$C$7:$F$506,$B166,AG$4)))</f>
        <v/>
      </c>
      <c r="AH166" s="1">
        <f>IF(INDEX(AdvancedTreemap!G$7:G$506,$B166,1)="",1,INDEX(AdvancedTreemap!G$7:G$506,$B166,1))</f>
        <v>1</v>
      </c>
      <c r="AI166" s="2" t="str">
        <f>IF(AC166="","",IFERROR(MATCH(AC166,$AC$6:AC166,0)+MATCH(AD166,$AD$6:AD166,0)/1000 +MATCH(AE166,$AE$6:AE166,0)/1000000+MATCH(AF166,$AF$6:AF166,0)/100000000+MATCH(AG166,$AG$6:AG166,0)/100000000+B166/100000000000,""))</f>
        <v/>
      </c>
      <c r="AJ166" s="2" t="str">
        <f t="shared" si="113"/>
        <v/>
      </c>
      <c r="AK166" s="2" t="str">
        <f t="shared" si="114"/>
        <v/>
      </c>
      <c r="AL166" s="2" t="str">
        <f t="shared" si="115"/>
        <v/>
      </c>
      <c r="AM166" s="2" t="str">
        <f t="shared" si="116"/>
        <v/>
      </c>
      <c r="AN166" s="2" t="str">
        <f t="shared" si="117"/>
        <v/>
      </c>
      <c r="AO166" s="2" t="str">
        <f t="shared" si="118"/>
        <v/>
      </c>
      <c r="AP166" s="2" t="str">
        <f t="shared" si="119"/>
        <v/>
      </c>
      <c r="AQ166" s="2" t="str">
        <f t="shared" si="120"/>
        <v/>
      </c>
      <c r="AR166" s="2" t="str">
        <f t="shared" si="88"/>
        <v/>
      </c>
      <c r="AS166" s="2" t="str">
        <f>IF(AR166="","",IF(ISNUMBER(MATCH(AR166,$AR$5:AR165,0)),MATCH(AR166,$AR$5:AR165,0)-1,""))</f>
        <v/>
      </c>
      <c r="AT166" s="2" t="str">
        <f t="shared" si="89"/>
        <v/>
      </c>
      <c r="AU166" s="2" t="str">
        <f t="shared" si="121"/>
        <v/>
      </c>
      <c r="AW166" s="2" t="str">
        <f t="shared" si="122"/>
        <v/>
      </c>
      <c r="AX166" s="2" t="str">
        <f>TRIM(SUBSTITUTE(IF(AW166="","",IF(AdvancedTreemap!$G$5="Show",BC166&amp;"; ","")&amp;AY166&amp;"; "&amp;AZ166 &amp;"; "&amp;BA166&amp;"; "&amp;BB166),"; ;",""))</f>
        <v/>
      </c>
      <c r="AY166" s="2" t="str">
        <f t="shared" si="123"/>
        <v/>
      </c>
      <c r="AZ166" s="2" t="str">
        <f t="shared" si="124"/>
        <v/>
      </c>
      <c r="BA166" s="2" t="str">
        <f t="shared" si="125"/>
        <v/>
      </c>
      <c r="BB166" s="2" t="str">
        <f t="shared" si="126"/>
        <v/>
      </c>
      <c r="BC166" s="2" t="str">
        <f t="shared" si="127"/>
        <v/>
      </c>
      <c r="BD166" s="45"/>
      <c r="BF166" s="44" t="str">
        <f t="shared" si="128"/>
        <v/>
      </c>
      <c r="BG166" s="44" t="str">
        <f t="shared" si="129"/>
        <v/>
      </c>
      <c r="BH166" s="44" t="str">
        <f t="shared" si="90"/>
        <v/>
      </c>
      <c r="BI166" s="44" t="str">
        <f t="shared" si="91"/>
        <v/>
      </c>
      <c r="BJ166" s="44" t="str">
        <f t="shared" si="92"/>
        <v/>
      </c>
      <c r="BK166" s="44" t="str">
        <f t="shared" si="93"/>
        <v/>
      </c>
      <c r="BL166" s="44" t="str">
        <f t="shared" si="94"/>
        <v/>
      </c>
      <c r="BM166" s="44" t="str">
        <f t="shared" si="95"/>
        <v/>
      </c>
      <c r="BN166" s="44" t="str">
        <f t="shared" si="96"/>
        <v/>
      </c>
      <c r="BO166" s="1" t="str">
        <f t="shared" si="97"/>
        <v/>
      </c>
    </row>
    <row r="167" spans="2:67" x14ac:dyDescent="0.25">
      <c r="B167" s="2">
        <v>162</v>
      </c>
      <c r="C167" s="2" t="str">
        <f>""&amp;INDEX(BasicTreemap!B$6:B$505,$B167,1)</f>
        <v/>
      </c>
      <c r="D167" s="2" t="str">
        <f>IF(AND(C167&lt;&gt;"",LEN(INDEX(BasicTreemap!C$6:C$505,$B167,1))=0),"-",""&amp;INDEX(BasicTreemap!C$6:C$505,$B167,1))</f>
        <v/>
      </c>
      <c r="E167" s="2">
        <f>IF(INDEX(BasicTreemap!D$6:D$505,$B167,1)="",1,INDEX(BasicTreemap!D$6:D$505,$B167,1))</f>
        <v>1</v>
      </c>
      <c r="F167" s="2" t="str">
        <f>IF(C167="","",IFERROR(MATCH(C167,$C$6:C167,0)+MATCH(D167,$D$6:D167,0)/1000 +B167/100000,""))</f>
        <v/>
      </c>
      <c r="G167" s="2" t="str">
        <f t="shared" si="98"/>
        <v/>
      </c>
      <c r="H167" s="2" t="str">
        <f t="shared" si="99"/>
        <v/>
      </c>
      <c r="I167" s="2" t="str">
        <f t="shared" si="100"/>
        <v/>
      </c>
      <c r="J167" s="2" t="str">
        <f t="shared" si="101"/>
        <v/>
      </c>
      <c r="K167" s="2" t="str">
        <f t="shared" si="102"/>
        <v/>
      </c>
      <c r="L167" s="2" t="str">
        <f t="shared" si="103"/>
        <v/>
      </c>
      <c r="M167" s="2" t="str">
        <f>IF(L167="","",IF(ISNUMBER(MATCH(L167,$L$5:L166,0)),MATCH(L167,$L$5:L166,0)-1,""))</f>
        <v/>
      </c>
      <c r="N167" s="2" t="str">
        <f t="shared" si="104"/>
        <v/>
      </c>
      <c r="O167" s="2" t="str">
        <f t="shared" si="105"/>
        <v/>
      </c>
      <c r="Q167" s="2" t="str">
        <f t="shared" si="106"/>
        <v/>
      </c>
      <c r="R167" s="2" t="str">
        <f t="shared" si="107"/>
        <v/>
      </c>
      <c r="S167" s="2" t="str">
        <f t="shared" si="108"/>
        <v/>
      </c>
      <c r="T167" s="45"/>
      <c r="U167" s="2"/>
      <c r="V167" s="2"/>
      <c r="W167" s="2" t="str">
        <f t="shared" si="109"/>
        <v/>
      </c>
      <c r="X167" s="2" t="str">
        <f t="shared" si="110"/>
        <v/>
      </c>
      <c r="Y167" s="2" t="str">
        <f t="shared" si="111"/>
        <v/>
      </c>
      <c r="Z167" s="2" t="str">
        <f t="shared" si="112"/>
        <v/>
      </c>
      <c r="AC167" s="1" t="str">
        <f>""&amp;INDEX(AdvancedTreemap!$B$7:$B$506,$B167,1)</f>
        <v/>
      </c>
      <c r="AD167" s="1" t="str">
        <f>IF(AD$4="","",IF(AND(LEN(INDEX(AdvancedTreemap!$C$7:$F$506,$B167,AD$4))=0,INDEX($AD$3:$AG$3,1,AD$4)&gt;0),"-",""&amp;INDEX(AdvancedTreemap!$C$7:$F$506,$B167,AD$4)))</f>
        <v>-</v>
      </c>
      <c r="AE167" s="1" t="str">
        <f>IF(AE$4="","",IF(AND(LEN(INDEX(AdvancedTreemap!$C$7:$F$506,$B167,AE$4))=0,INDEX($AD$3:$AG$3,1,AE$4)&gt;0),"-",""&amp;INDEX(AdvancedTreemap!$C$7:$F$506,$B167,AE$4)))</f>
        <v>-</v>
      </c>
      <c r="AF167" s="1" t="str">
        <f>IF(AF$4="","",IF(AND(LEN(INDEX(AdvancedTreemap!$C$7:$F$506,$B167,AF$4))=0,INDEX($AD$3:$AG$3,1,AF$4)&gt;0),"-",""&amp;INDEX(AdvancedTreemap!$C$7:$F$506,$B167,AF$4)))</f>
        <v/>
      </c>
      <c r="AG167" s="1" t="str">
        <f>IF(AG$4="","",IF(AND(LEN(INDEX(AdvancedTreemap!$C$7:$F$506,$B167,AG$4))=0,INDEX($AD$3:$AG$3,1,AG$4)&gt;0),"-",""&amp;INDEX(AdvancedTreemap!$C$7:$F$506,$B167,AG$4)))</f>
        <v/>
      </c>
      <c r="AH167" s="1">
        <f>IF(INDEX(AdvancedTreemap!G$7:G$506,$B167,1)="",1,INDEX(AdvancedTreemap!G$7:G$506,$B167,1))</f>
        <v>1</v>
      </c>
      <c r="AI167" s="2" t="str">
        <f>IF(AC167="","",IFERROR(MATCH(AC167,$AC$6:AC167,0)+MATCH(AD167,$AD$6:AD167,0)/1000 +MATCH(AE167,$AE$6:AE167,0)/1000000+MATCH(AF167,$AF$6:AF167,0)/100000000+MATCH(AG167,$AG$6:AG167,0)/100000000+B167/100000000000,""))</f>
        <v/>
      </c>
      <c r="AJ167" s="2" t="str">
        <f t="shared" si="113"/>
        <v/>
      </c>
      <c r="AK167" s="2" t="str">
        <f t="shared" si="114"/>
        <v/>
      </c>
      <c r="AL167" s="2" t="str">
        <f t="shared" si="115"/>
        <v/>
      </c>
      <c r="AM167" s="2" t="str">
        <f t="shared" si="116"/>
        <v/>
      </c>
      <c r="AN167" s="2" t="str">
        <f t="shared" si="117"/>
        <v/>
      </c>
      <c r="AO167" s="2" t="str">
        <f t="shared" si="118"/>
        <v/>
      </c>
      <c r="AP167" s="2" t="str">
        <f t="shared" si="119"/>
        <v/>
      </c>
      <c r="AQ167" s="2" t="str">
        <f t="shared" si="120"/>
        <v/>
      </c>
      <c r="AR167" s="2" t="str">
        <f t="shared" si="88"/>
        <v/>
      </c>
      <c r="AS167" s="2" t="str">
        <f>IF(AR167="","",IF(ISNUMBER(MATCH(AR167,$AR$5:AR166,0)),MATCH(AR167,$AR$5:AR166,0)-1,""))</f>
        <v/>
      </c>
      <c r="AT167" s="2" t="str">
        <f t="shared" si="89"/>
        <v/>
      </c>
      <c r="AU167" s="2" t="str">
        <f t="shared" si="121"/>
        <v/>
      </c>
      <c r="AW167" s="2" t="str">
        <f t="shared" si="122"/>
        <v/>
      </c>
      <c r="AX167" s="2" t="str">
        <f>TRIM(SUBSTITUTE(IF(AW167="","",IF(AdvancedTreemap!$G$5="Show",BC167&amp;"; ","")&amp;AY167&amp;"; "&amp;AZ167 &amp;"; "&amp;BA167&amp;"; "&amp;BB167),"; ;",""))</f>
        <v/>
      </c>
      <c r="AY167" s="2" t="str">
        <f t="shared" si="123"/>
        <v/>
      </c>
      <c r="AZ167" s="2" t="str">
        <f t="shared" si="124"/>
        <v/>
      </c>
      <c r="BA167" s="2" t="str">
        <f t="shared" si="125"/>
        <v/>
      </c>
      <c r="BB167" s="2" t="str">
        <f t="shared" si="126"/>
        <v/>
      </c>
      <c r="BC167" s="2" t="str">
        <f t="shared" si="127"/>
        <v/>
      </c>
      <c r="BD167" s="45"/>
      <c r="BF167" s="44" t="str">
        <f t="shared" si="128"/>
        <v/>
      </c>
      <c r="BG167" s="44" t="str">
        <f t="shared" si="129"/>
        <v/>
      </c>
      <c r="BH167" s="44" t="str">
        <f t="shared" si="90"/>
        <v/>
      </c>
      <c r="BI167" s="44" t="str">
        <f t="shared" si="91"/>
        <v/>
      </c>
      <c r="BJ167" s="44" t="str">
        <f t="shared" si="92"/>
        <v/>
      </c>
      <c r="BK167" s="44" t="str">
        <f t="shared" si="93"/>
        <v/>
      </c>
      <c r="BL167" s="44" t="str">
        <f t="shared" si="94"/>
        <v/>
      </c>
      <c r="BM167" s="44" t="str">
        <f t="shared" si="95"/>
        <v/>
      </c>
      <c r="BN167" s="44" t="str">
        <f t="shared" si="96"/>
        <v/>
      </c>
      <c r="BO167" s="1" t="str">
        <f t="shared" si="97"/>
        <v/>
      </c>
    </row>
    <row r="168" spans="2:67" x14ac:dyDescent="0.25">
      <c r="B168" s="2">
        <v>163</v>
      </c>
      <c r="C168" s="2" t="str">
        <f>""&amp;INDEX(BasicTreemap!B$6:B$505,$B168,1)</f>
        <v/>
      </c>
      <c r="D168" s="2" t="str">
        <f>IF(AND(C168&lt;&gt;"",LEN(INDEX(BasicTreemap!C$6:C$505,$B168,1))=0),"-",""&amp;INDEX(BasicTreemap!C$6:C$505,$B168,1))</f>
        <v/>
      </c>
      <c r="E168" s="2">
        <f>IF(INDEX(BasicTreemap!D$6:D$505,$B168,1)="",1,INDEX(BasicTreemap!D$6:D$505,$B168,1))</f>
        <v>1</v>
      </c>
      <c r="F168" s="2" t="str">
        <f>IF(C168="","",IFERROR(MATCH(C168,$C$6:C168,0)+MATCH(D168,$D$6:D168,0)/1000 +B168/100000,""))</f>
        <v/>
      </c>
      <c r="G168" s="2" t="str">
        <f t="shared" si="98"/>
        <v/>
      </c>
      <c r="H168" s="2" t="str">
        <f t="shared" si="99"/>
        <v/>
      </c>
      <c r="I168" s="2" t="str">
        <f t="shared" si="100"/>
        <v/>
      </c>
      <c r="J168" s="2" t="str">
        <f t="shared" si="101"/>
        <v/>
      </c>
      <c r="K168" s="2" t="str">
        <f t="shared" si="102"/>
        <v/>
      </c>
      <c r="L168" s="2" t="str">
        <f t="shared" si="103"/>
        <v/>
      </c>
      <c r="M168" s="2" t="str">
        <f>IF(L168="","",IF(ISNUMBER(MATCH(L168,$L$5:L167,0)),MATCH(L168,$L$5:L167,0)-1,""))</f>
        <v/>
      </c>
      <c r="N168" s="2" t="str">
        <f t="shared" si="104"/>
        <v/>
      </c>
      <c r="O168" s="2" t="str">
        <f t="shared" si="105"/>
        <v/>
      </c>
      <c r="Q168" s="2" t="str">
        <f t="shared" si="106"/>
        <v/>
      </c>
      <c r="R168" s="2" t="str">
        <f t="shared" si="107"/>
        <v/>
      </c>
      <c r="S168" s="2" t="str">
        <f t="shared" si="108"/>
        <v/>
      </c>
      <c r="T168" s="45"/>
      <c r="U168" s="2"/>
      <c r="V168" s="2"/>
      <c r="W168" s="2" t="str">
        <f t="shared" si="109"/>
        <v/>
      </c>
      <c r="X168" s="2" t="str">
        <f t="shared" si="110"/>
        <v/>
      </c>
      <c r="Y168" s="2" t="str">
        <f t="shared" si="111"/>
        <v/>
      </c>
      <c r="Z168" s="2" t="str">
        <f t="shared" si="112"/>
        <v/>
      </c>
      <c r="AC168" s="1" t="str">
        <f>""&amp;INDEX(AdvancedTreemap!$B$7:$B$506,$B168,1)</f>
        <v/>
      </c>
      <c r="AD168" s="1" t="str">
        <f>IF(AD$4="","",IF(AND(LEN(INDEX(AdvancedTreemap!$C$7:$F$506,$B168,AD$4))=0,INDEX($AD$3:$AG$3,1,AD$4)&gt;0),"-",""&amp;INDEX(AdvancedTreemap!$C$7:$F$506,$B168,AD$4)))</f>
        <v>-</v>
      </c>
      <c r="AE168" s="1" t="str">
        <f>IF(AE$4="","",IF(AND(LEN(INDEX(AdvancedTreemap!$C$7:$F$506,$B168,AE$4))=0,INDEX($AD$3:$AG$3,1,AE$4)&gt;0),"-",""&amp;INDEX(AdvancedTreemap!$C$7:$F$506,$B168,AE$4)))</f>
        <v>-</v>
      </c>
      <c r="AF168" s="1" t="str">
        <f>IF(AF$4="","",IF(AND(LEN(INDEX(AdvancedTreemap!$C$7:$F$506,$B168,AF$4))=0,INDEX($AD$3:$AG$3,1,AF$4)&gt;0),"-",""&amp;INDEX(AdvancedTreemap!$C$7:$F$506,$B168,AF$4)))</f>
        <v/>
      </c>
      <c r="AG168" s="1" t="str">
        <f>IF(AG$4="","",IF(AND(LEN(INDEX(AdvancedTreemap!$C$7:$F$506,$B168,AG$4))=0,INDEX($AD$3:$AG$3,1,AG$4)&gt;0),"-",""&amp;INDEX(AdvancedTreemap!$C$7:$F$506,$B168,AG$4)))</f>
        <v/>
      </c>
      <c r="AH168" s="1">
        <f>IF(INDEX(AdvancedTreemap!G$7:G$506,$B168,1)="",1,INDEX(AdvancedTreemap!G$7:G$506,$B168,1))</f>
        <v>1</v>
      </c>
      <c r="AI168" s="2" t="str">
        <f>IF(AC168="","",IFERROR(MATCH(AC168,$AC$6:AC168,0)+MATCH(AD168,$AD$6:AD168,0)/1000 +MATCH(AE168,$AE$6:AE168,0)/1000000+MATCH(AF168,$AF$6:AF168,0)/100000000+MATCH(AG168,$AG$6:AG168,0)/100000000+B168/100000000000,""))</f>
        <v/>
      </c>
      <c r="AJ168" s="2" t="str">
        <f t="shared" si="113"/>
        <v/>
      </c>
      <c r="AK168" s="2" t="str">
        <f t="shared" si="114"/>
        <v/>
      </c>
      <c r="AL168" s="2" t="str">
        <f t="shared" si="115"/>
        <v/>
      </c>
      <c r="AM168" s="2" t="str">
        <f t="shared" si="116"/>
        <v/>
      </c>
      <c r="AN168" s="2" t="str">
        <f t="shared" si="117"/>
        <v/>
      </c>
      <c r="AO168" s="2" t="str">
        <f t="shared" si="118"/>
        <v/>
      </c>
      <c r="AP168" s="2" t="str">
        <f t="shared" si="119"/>
        <v/>
      </c>
      <c r="AQ168" s="2" t="str">
        <f t="shared" si="120"/>
        <v/>
      </c>
      <c r="AR168" s="2" t="str">
        <f t="shared" si="88"/>
        <v/>
      </c>
      <c r="AS168" s="2" t="str">
        <f>IF(AR168="","",IF(ISNUMBER(MATCH(AR168,$AR$5:AR167,0)),MATCH(AR168,$AR$5:AR167,0)-1,""))</f>
        <v/>
      </c>
      <c r="AT168" s="2" t="str">
        <f t="shared" si="89"/>
        <v/>
      </c>
      <c r="AU168" s="2" t="str">
        <f t="shared" si="121"/>
        <v/>
      </c>
      <c r="AW168" s="2" t="str">
        <f t="shared" si="122"/>
        <v/>
      </c>
      <c r="AX168" s="2" t="str">
        <f>TRIM(SUBSTITUTE(IF(AW168="","",IF(AdvancedTreemap!$G$5="Show",BC168&amp;"; ","")&amp;AY168&amp;"; "&amp;AZ168 &amp;"; "&amp;BA168&amp;"; "&amp;BB168),"; ;",""))</f>
        <v/>
      </c>
      <c r="AY168" s="2" t="str">
        <f t="shared" si="123"/>
        <v/>
      </c>
      <c r="AZ168" s="2" t="str">
        <f t="shared" si="124"/>
        <v/>
      </c>
      <c r="BA168" s="2" t="str">
        <f t="shared" si="125"/>
        <v/>
      </c>
      <c r="BB168" s="2" t="str">
        <f t="shared" si="126"/>
        <v/>
      </c>
      <c r="BC168" s="2" t="str">
        <f t="shared" si="127"/>
        <v/>
      </c>
      <c r="BD168" s="45"/>
      <c r="BF168" s="44" t="str">
        <f t="shared" si="128"/>
        <v/>
      </c>
      <c r="BG168" s="44" t="str">
        <f t="shared" si="129"/>
        <v/>
      </c>
      <c r="BH168" s="44" t="str">
        <f t="shared" si="90"/>
        <v/>
      </c>
      <c r="BI168" s="44" t="str">
        <f t="shared" si="91"/>
        <v/>
      </c>
      <c r="BJ168" s="44" t="str">
        <f t="shared" si="92"/>
        <v/>
      </c>
      <c r="BK168" s="44" t="str">
        <f t="shared" si="93"/>
        <v/>
      </c>
      <c r="BL168" s="44" t="str">
        <f t="shared" si="94"/>
        <v/>
      </c>
      <c r="BM168" s="44" t="str">
        <f t="shared" si="95"/>
        <v/>
      </c>
      <c r="BN168" s="44" t="str">
        <f t="shared" si="96"/>
        <v/>
      </c>
      <c r="BO168" s="1" t="str">
        <f t="shared" si="97"/>
        <v/>
      </c>
    </row>
    <row r="169" spans="2:67" x14ac:dyDescent="0.25">
      <c r="B169" s="2">
        <v>164</v>
      </c>
      <c r="C169" s="2" t="str">
        <f>""&amp;INDEX(BasicTreemap!B$6:B$505,$B169,1)</f>
        <v/>
      </c>
      <c r="D169" s="2" t="str">
        <f>IF(AND(C169&lt;&gt;"",LEN(INDEX(BasicTreemap!C$6:C$505,$B169,1))=0),"-",""&amp;INDEX(BasicTreemap!C$6:C$505,$B169,1))</f>
        <v/>
      </c>
      <c r="E169" s="2">
        <f>IF(INDEX(BasicTreemap!D$6:D$505,$B169,1)="",1,INDEX(BasicTreemap!D$6:D$505,$B169,1))</f>
        <v>1</v>
      </c>
      <c r="F169" s="2" t="str">
        <f>IF(C169="","",IFERROR(MATCH(C169,$C$6:C169,0)+MATCH(D169,$D$6:D169,0)/1000 +B169/100000,""))</f>
        <v/>
      </c>
      <c r="G169" s="2" t="str">
        <f t="shared" si="98"/>
        <v/>
      </c>
      <c r="H169" s="2" t="str">
        <f t="shared" si="99"/>
        <v/>
      </c>
      <c r="I169" s="2" t="str">
        <f t="shared" si="100"/>
        <v/>
      </c>
      <c r="J169" s="2" t="str">
        <f t="shared" si="101"/>
        <v/>
      </c>
      <c r="K169" s="2" t="str">
        <f t="shared" si="102"/>
        <v/>
      </c>
      <c r="L169" s="2" t="str">
        <f t="shared" si="103"/>
        <v/>
      </c>
      <c r="M169" s="2" t="str">
        <f>IF(L169="","",IF(ISNUMBER(MATCH(L169,$L$5:L168,0)),MATCH(L169,$L$5:L168,0)-1,""))</f>
        <v/>
      </c>
      <c r="N169" s="2" t="str">
        <f t="shared" si="104"/>
        <v/>
      </c>
      <c r="O169" s="2" t="str">
        <f t="shared" si="105"/>
        <v/>
      </c>
      <c r="Q169" s="2" t="str">
        <f t="shared" si="106"/>
        <v/>
      </c>
      <c r="R169" s="2" t="str">
        <f t="shared" si="107"/>
        <v/>
      </c>
      <c r="S169" s="2" t="str">
        <f t="shared" si="108"/>
        <v/>
      </c>
      <c r="T169" s="45"/>
      <c r="U169" s="2"/>
      <c r="V169" s="2"/>
      <c r="W169" s="2" t="str">
        <f t="shared" si="109"/>
        <v/>
      </c>
      <c r="X169" s="2" t="str">
        <f t="shared" si="110"/>
        <v/>
      </c>
      <c r="Y169" s="2" t="str">
        <f t="shared" si="111"/>
        <v/>
      </c>
      <c r="Z169" s="2" t="str">
        <f t="shared" si="112"/>
        <v/>
      </c>
      <c r="AC169" s="1" t="str">
        <f>""&amp;INDEX(AdvancedTreemap!$B$7:$B$506,$B169,1)</f>
        <v/>
      </c>
      <c r="AD169" s="1" t="str">
        <f>IF(AD$4="","",IF(AND(LEN(INDEX(AdvancedTreemap!$C$7:$F$506,$B169,AD$4))=0,INDEX($AD$3:$AG$3,1,AD$4)&gt;0),"-",""&amp;INDEX(AdvancedTreemap!$C$7:$F$506,$B169,AD$4)))</f>
        <v>-</v>
      </c>
      <c r="AE169" s="1" t="str">
        <f>IF(AE$4="","",IF(AND(LEN(INDEX(AdvancedTreemap!$C$7:$F$506,$B169,AE$4))=0,INDEX($AD$3:$AG$3,1,AE$4)&gt;0),"-",""&amp;INDEX(AdvancedTreemap!$C$7:$F$506,$B169,AE$4)))</f>
        <v>-</v>
      </c>
      <c r="AF169" s="1" t="str">
        <f>IF(AF$4="","",IF(AND(LEN(INDEX(AdvancedTreemap!$C$7:$F$506,$B169,AF$4))=0,INDEX($AD$3:$AG$3,1,AF$4)&gt;0),"-",""&amp;INDEX(AdvancedTreemap!$C$7:$F$506,$B169,AF$4)))</f>
        <v/>
      </c>
      <c r="AG169" s="1" t="str">
        <f>IF(AG$4="","",IF(AND(LEN(INDEX(AdvancedTreemap!$C$7:$F$506,$B169,AG$4))=0,INDEX($AD$3:$AG$3,1,AG$4)&gt;0),"-",""&amp;INDEX(AdvancedTreemap!$C$7:$F$506,$B169,AG$4)))</f>
        <v/>
      </c>
      <c r="AH169" s="1">
        <f>IF(INDEX(AdvancedTreemap!G$7:G$506,$B169,1)="",1,INDEX(AdvancedTreemap!G$7:G$506,$B169,1))</f>
        <v>1</v>
      </c>
      <c r="AI169" s="2" t="str">
        <f>IF(AC169="","",IFERROR(MATCH(AC169,$AC$6:AC169,0)+MATCH(AD169,$AD$6:AD169,0)/1000 +MATCH(AE169,$AE$6:AE169,0)/1000000+MATCH(AF169,$AF$6:AF169,0)/100000000+MATCH(AG169,$AG$6:AG169,0)/100000000+B169/100000000000,""))</f>
        <v/>
      </c>
      <c r="AJ169" s="2" t="str">
        <f t="shared" si="113"/>
        <v/>
      </c>
      <c r="AK169" s="2" t="str">
        <f t="shared" si="114"/>
        <v/>
      </c>
      <c r="AL169" s="2" t="str">
        <f t="shared" si="115"/>
        <v/>
      </c>
      <c r="AM169" s="2" t="str">
        <f t="shared" si="116"/>
        <v/>
      </c>
      <c r="AN169" s="2" t="str">
        <f t="shared" si="117"/>
        <v/>
      </c>
      <c r="AO169" s="2" t="str">
        <f t="shared" si="118"/>
        <v/>
      </c>
      <c r="AP169" s="2" t="str">
        <f t="shared" si="119"/>
        <v/>
      </c>
      <c r="AQ169" s="2" t="str">
        <f t="shared" si="120"/>
        <v/>
      </c>
      <c r="AR169" s="2" t="str">
        <f t="shared" si="88"/>
        <v/>
      </c>
      <c r="AS169" s="2" t="str">
        <f>IF(AR169="","",IF(ISNUMBER(MATCH(AR169,$AR$5:AR168,0)),MATCH(AR169,$AR$5:AR168,0)-1,""))</f>
        <v/>
      </c>
      <c r="AT169" s="2" t="str">
        <f t="shared" si="89"/>
        <v/>
      </c>
      <c r="AU169" s="2" t="str">
        <f t="shared" si="121"/>
        <v/>
      </c>
      <c r="AW169" s="2" t="str">
        <f t="shared" si="122"/>
        <v/>
      </c>
      <c r="AX169" s="2" t="str">
        <f>TRIM(SUBSTITUTE(IF(AW169="","",IF(AdvancedTreemap!$G$5="Show",BC169&amp;"; ","")&amp;AY169&amp;"; "&amp;AZ169 &amp;"; "&amp;BA169&amp;"; "&amp;BB169),"; ;",""))</f>
        <v/>
      </c>
      <c r="AY169" s="2" t="str">
        <f t="shared" si="123"/>
        <v/>
      </c>
      <c r="AZ169" s="2" t="str">
        <f t="shared" si="124"/>
        <v/>
      </c>
      <c r="BA169" s="2" t="str">
        <f t="shared" si="125"/>
        <v/>
      </c>
      <c r="BB169" s="2" t="str">
        <f t="shared" si="126"/>
        <v/>
      </c>
      <c r="BC169" s="2" t="str">
        <f t="shared" si="127"/>
        <v/>
      </c>
      <c r="BD169" s="45"/>
      <c r="BF169" s="44" t="str">
        <f t="shared" si="128"/>
        <v/>
      </c>
      <c r="BG169" s="44" t="str">
        <f t="shared" si="129"/>
        <v/>
      </c>
      <c r="BH169" s="44" t="str">
        <f t="shared" si="90"/>
        <v/>
      </c>
      <c r="BI169" s="44" t="str">
        <f t="shared" si="91"/>
        <v/>
      </c>
      <c r="BJ169" s="44" t="str">
        <f t="shared" si="92"/>
        <v/>
      </c>
      <c r="BK169" s="44" t="str">
        <f t="shared" si="93"/>
        <v/>
      </c>
      <c r="BL169" s="44" t="str">
        <f t="shared" si="94"/>
        <v/>
      </c>
      <c r="BM169" s="44" t="str">
        <f t="shared" si="95"/>
        <v/>
      </c>
      <c r="BN169" s="44" t="str">
        <f t="shared" si="96"/>
        <v/>
      </c>
      <c r="BO169" s="1" t="str">
        <f t="shared" si="97"/>
        <v/>
      </c>
    </row>
    <row r="170" spans="2:67" x14ac:dyDescent="0.25">
      <c r="B170" s="2">
        <v>165</v>
      </c>
      <c r="C170" s="2" t="str">
        <f>""&amp;INDEX(BasicTreemap!B$6:B$505,$B170,1)</f>
        <v/>
      </c>
      <c r="D170" s="2" t="str">
        <f>IF(AND(C170&lt;&gt;"",LEN(INDEX(BasicTreemap!C$6:C$505,$B170,1))=0),"-",""&amp;INDEX(BasicTreemap!C$6:C$505,$B170,1))</f>
        <v/>
      </c>
      <c r="E170" s="2">
        <f>IF(INDEX(BasicTreemap!D$6:D$505,$B170,1)="",1,INDEX(BasicTreemap!D$6:D$505,$B170,1))</f>
        <v>1</v>
      </c>
      <c r="F170" s="2" t="str">
        <f>IF(C170="","",IFERROR(MATCH(C170,$C$6:C170,0)+MATCH(D170,$D$6:D170,0)/1000 +B170/100000,""))</f>
        <v/>
      </c>
      <c r="G170" s="2" t="str">
        <f t="shared" si="98"/>
        <v/>
      </c>
      <c r="H170" s="2" t="str">
        <f t="shared" si="99"/>
        <v/>
      </c>
      <c r="I170" s="2" t="str">
        <f t="shared" si="100"/>
        <v/>
      </c>
      <c r="J170" s="2" t="str">
        <f t="shared" si="101"/>
        <v/>
      </c>
      <c r="K170" s="2" t="str">
        <f t="shared" si="102"/>
        <v/>
      </c>
      <c r="L170" s="2" t="str">
        <f t="shared" si="103"/>
        <v/>
      </c>
      <c r="M170" s="2" t="str">
        <f>IF(L170="","",IF(ISNUMBER(MATCH(L170,$L$5:L169,0)),MATCH(L170,$L$5:L169,0)-1,""))</f>
        <v/>
      </c>
      <c r="N170" s="2" t="str">
        <f t="shared" si="104"/>
        <v/>
      </c>
      <c r="O170" s="2" t="str">
        <f t="shared" si="105"/>
        <v/>
      </c>
      <c r="Q170" s="2" t="str">
        <f t="shared" si="106"/>
        <v/>
      </c>
      <c r="R170" s="2" t="str">
        <f t="shared" si="107"/>
        <v/>
      </c>
      <c r="S170" s="2" t="str">
        <f t="shared" si="108"/>
        <v/>
      </c>
      <c r="T170" s="45"/>
      <c r="U170" s="2"/>
      <c r="V170" s="2"/>
      <c r="W170" s="2" t="str">
        <f t="shared" si="109"/>
        <v/>
      </c>
      <c r="X170" s="2" t="str">
        <f t="shared" si="110"/>
        <v/>
      </c>
      <c r="Y170" s="2" t="str">
        <f t="shared" si="111"/>
        <v/>
      </c>
      <c r="Z170" s="2" t="str">
        <f t="shared" si="112"/>
        <v/>
      </c>
      <c r="AC170" s="1" t="str">
        <f>""&amp;INDEX(AdvancedTreemap!$B$7:$B$506,$B170,1)</f>
        <v/>
      </c>
      <c r="AD170" s="1" t="str">
        <f>IF(AD$4="","",IF(AND(LEN(INDEX(AdvancedTreemap!$C$7:$F$506,$B170,AD$4))=0,INDEX($AD$3:$AG$3,1,AD$4)&gt;0),"-",""&amp;INDEX(AdvancedTreemap!$C$7:$F$506,$B170,AD$4)))</f>
        <v>-</v>
      </c>
      <c r="AE170" s="1" t="str">
        <f>IF(AE$4="","",IF(AND(LEN(INDEX(AdvancedTreemap!$C$7:$F$506,$B170,AE$4))=0,INDEX($AD$3:$AG$3,1,AE$4)&gt;0),"-",""&amp;INDEX(AdvancedTreemap!$C$7:$F$506,$B170,AE$4)))</f>
        <v>-</v>
      </c>
      <c r="AF170" s="1" t="str">
        <f>IF(AF$4="","",IF(AND(LEN(INDEX(AdvancedTreemap!$C$7:$F$506,$B170,AF$4))=0,INDEX($AD$3:$AG$3,1,AF$4)&gt;0),"-",""&amp;INDEX(AdvancedTreemap!$C$7:$F$506,$B170,AF$4)))</f>
        <v/>
      </c>
      <c r="AG170" s="1" t="str">
        <f>IF(AG$4="","",IF(AND(LEN(INDEX(AdvancedTreemap!$C$7:$F$506,$B170,AG$4))=0,INDEX($AD$3:$AG$3,1,AG$4)&gt;0),"-",""&amp;INDEX(AdvancedTreemap!$C$7:$F$506,$B170,AG$4)))</f>
        <v/>
      </c>
      <c r="AH170" s="1">
        <f>IF(INDEX(AdvancedTreemap!G$7:G$506,$B170,1)="",1,INDEX(AdvancedTreemap!G$7:G$506,$B170,1))</f>
        <v>1</v>
      </c>
      <c r="AI170" s="2" t="str">
        <f>IF(AC170="","",IFERROR(MATCH(AC170,$AC$6:AC170,0)+MATCH(AD170,$AD$6:AD170,0)/1000 +MATCH(AE170,$AE$6:AE170,0)/1000000+MATCH(AF170,$AF$6:AF170,0)/100000000+MATCH(AG170,$AG$6:AG170,0)/100000000+B170/100000000000,""))</f>
        <v/>
      </c>
      <c r="AJ170" s="2" t="str">
        <f t="shared" si="113"/>
        <v/>
      </c>
      <c r="AK170" s="2" t="str">
        <f t="shared" si="114"/>
        <v/>
      </c>
      <c r="AL170" s="2" t="str">
        <f t="shared" si="115"/>
        <v/>
      </c>
      <c r="AM170" s="2" t="str">
        <f t="shared" si="116"/>
        <v/>
      </c>
      <c r="AN170" s="2" t="str">
        <f t="shared" si="117"/>
        <v/>
      </c>
      <c r="AO170" s="2" t="str">
        <f t="shared" si="118"/>
        <v/>
      </c>
      <c r="AP170" s="2" t="str">
        <f t="shared" si="119"/>
        <v/>
      </c>
      <c r="AQ170" s="2" t="str">
        <f t="shared" si="120"/>
        <v/>
      </c>
      <c r="AR170" s="2" t="str">
        <f t="shared" si="88"/>
        <v/>
      </c>
      <c r="AS170" s="2" t="str">
        <f>IF(AR170="","",IF(ISNUMBER(MATCH(AR170,$AR$5:AR169,0)),MATCH(AR170,$AR$5:AR169,0)-1,""))</f>
        <v/>
      </c>
      <c r="AT170" s="2" t="str">
        <f t="shared" si="89"/>
        <v/>
      </c>
      <c r="AU170" s="2" t="str">
        <f t="shared" si="121"/>
        <v/>
      </c>
      <c r="AW170" s="2" t="str">
        <f t="shared" si="122"/>
        <v/>
      </c>
      <c r="AX170" s="2" t="str">
        <f>TRIM(SUBSTITUTE(IF(AW170="","",IF(AdvancedTreemap!$G$5="Show",BC170&amp;"; ","")&amp;AY170&amp;"; "&amp;AZ170 &amp;"; "&amp;BA170&amp;"; "&amp;BB170),"; ;",""))</f>
        <v/>
      </c>
      <c r="AY170" s="2" t="str">
        <f t="shared" si="123"/>
        <v/>
      </c>
      <c r="AZ170" s="2" t="str">
        <f t="shared" si="124"/>
        <v/>
      </c>
      <c r="BA170" s="2" t="str">
        <f t="shared" si="125"/>
        <v/>
      </c>
      <c r="BB170" s="2" t="str">
        <f t="shared" si="126"/>
        <v/>
      </c>
      <c r="BC170" s="2" t="str">
        <f t="shared" si="127"/>
        <v/>
      </c>
      <c r="BD170" s="45"/>
      <c r="BF170" s="44" t="str">
        <f t="shared" si="128"/>
        <v/>
      </c>
      <c r="BG170" s="44" t="str">
        <f t="shared" si="129"/>
        <v/>
      </c>
      <c r="BH170" s="44" t="str">
        <f t="shared" si="90"/>
        <v/>
      </c>
      <c r="BI170" s="44" t="str">
        <f t="shared" si="91"/>
        <v/>
      </c>
      <c r="BJ170" s="44" t="str">
        <f t="shared" si="92"/>
        <v/>
      </c>
      <c r="BK170" s="44" t="str">
        <f t="shared" si="93"/>
        <v/>
      </c>
      <c r="BL170" s="44" t="str">
        <f t="shared" si="94"/>
        <v/>
      </c>
      <c r="BM170" s="44" t="str">
        <f t="shared" si="95"/>
        <v/>
      </c>
      <c r="BN170" s="44" t="str">
        <f t="shared" si="96"/>
        <v/>
      </c>
      <c r="BO170" s="1" t="str">
        <f t="shared" si="97"/>
        <v/>
      </c>
    </row>
    <row r="171" spans="2:67" x14ac:dyDescent="0.25">
      <c r="B171" s="2">
        <v>166</v>
      </c>
      <c r="C171" s="2" t="str">
        <f>""&amp;INDEX(BasicTreemap!B$6:B$505,$B171,1)</f>
        <v/>
      </c>
      <c r="D171" s="2" t="str">
        <f>IF(AND(C171&lt;&gt;"",LEN(INDEX(BasicTreemap!C$6:C$505,$B171,1))=0),"-",""&amp;INDEX(BasicTreemap!C$6:C$505,$B171,1))</f>
        <v/>
      </c>
      <c r="E171" s="2">
        <f>IF(INDEX(BasicTreemap!D$6:D$505,$B171,1)="",1,INDEX(BasicTreemap!D$6:D$505,$B171,1))</f>
        <v>1</v>
      </c>
      <c r="F171" s="2" t="str">
        <f>IF(C171="","",IFERROR(MATCH(C171,$C$6:C171,0)+MATCH(D171,$D$6:D171,0)/1000 +B171/100000,""))</f>
        <v/>
      </c>
      <c r="G171" s="2" t="str">
        <f t="shared" si="98"/>
        <v/>
      </c>
      <c r="H171" s="2" t="str">
        <f t="shared" si="99"/>
        <v/>
      </c>
      <c r="I171" s="2" t="str">
        <f t="shared" si="100"/>
        <v/>
      </c>
      <c r="J171" s="2" t="str">
        <f t="shared" si="101"/>
        <v/>
      </c>
      <c r="K171" s="2" t="str">
        <f t="shared" si="102"/>
        <v/>
      </c>
      <c r="L171" s="2" t="str">
        <f t="shared" si="103"/>
        <v/>
      </c>
      <c r="M171" s="2" t="str">
        <f>IF(L171="","",IF(ISNUMBER(MATCH(L171,$L$5:L170,0)),MATCH(L171,$L$5:L170,0)-1,""))</f>
        <v/>
      </c>
      <c r="N171" s="2" t="str">
        <f t="shared" si="104"/>
        <v/>
      </c>
      <c r="O171" s="2" t="str">
        <f t="shared" si="105"/>
        <v/>
      </c>
      <c r="Q171" s="2" t="str">
        <f t="shared" si="106"/>
        <v/>
      </c>
      <c r="R171" s="2" t="str">
        <f t="shared" si="107"/>
        <v/>
      </c>
      <c r="S171" s="2" t="str">
        <f t="shared" si="108"/>
        <v/>
      </c>
      <c r="T171" s="45"/>
      <c r="U171" s="2"/>
      <c r="V171" s="2"/>
      <c r="W171" s="2" t="str">
        <f t="shared" si="109"/>
        <v/>
      </c>
      <c r="X171" s="2" t="str">
        <f t="shared" si="110"/>
        <v/>
      </c>
      <c r="Y171" s="2" t="str">
        <f t="shared" si="111"/>
        <v/>
      </c>
      <c r="Z171" s="2" t="str">
        <f t="shared" si="112"/>
        <v/>
      </c>
      <c r="AC171" s="1" t="str">
        <f>""&amp;INDEX(AdvancedTreemap!$B$7:$B$506,$B171,1)</f>
        <v/>
      </c>
      <c r="AD171" s="1" t="str">
        <f>IF(AD$4="","",IF(AND(LEN(INDEX(AdvancedTreemap!$C$7:$F$506,$B171,AD$4))=0,INDEX($AD$3:$AG$3,1,AD$4)&gt;0),"-",""&amp;INDEX(AdvancedTreemap!$C$7:$F$506,$B171,AD$4)))</f>
        <v>-</v>
      </c>
      <c r="AE171" s="1" t="str">
        <f>IF(AE$4="","",IF(AND(LEN(INDEX(AdvancedTreemap!$C$7:$F$506,$B171,AE$4))=0,INDEX($AD$3:$AG$3,1,AE$4)&gt;0),"-",""&amp;INDEX(AdvancedTreemap!$C$7:$F$506,$B171,AE$4)))</f>
        <v>-</v>
      </c>
      <c r="AF171" s="1" t="str">
        <f>IF(AF$4="","",IF(AND(LEN(INDEX(AdvancedTreemap!$C$7:$F$506,$B171,AF$4))=0,INDEX($AD$3:$AG$3,1,AF$4)&gt;0),"-",""&amp;INDEX(AdvancedTreemap!$C$7:$F$506,$B171,AF$4)))</f>
        <v/>
      </c>
      <c r="AG171" s="1" t="str">
        <f>IF(AG$4="","",IF(AND(LEN(INDEX(AdvancedTreemap!$C$7:$F$506,$B171,AG$4))=0,INDEX($AD$3:$AG$3,1,AG$4)&gt;0),"-",""&amp;INDEX(AdvancedTreemap!$C$7:$F$506,$B171,AG$4)))</f>
        <v/>
      </c>
      <c r="AH171" s="1">
        <f>IF(INDEX(AdvancedTreemap!G$7:G$506,$B171,1)="",1,INDEX(AdvancedTreemap!G$7:G$506,$B171,1))</f>
        <v>1</v>
      </c>
      <c r="AI171" s="2" t="str">
        <f>IF(AC171="","",IFERROR(MATCH(AC171,$AC$6:AC171,0)+MATCH(AD171,$AD$6:AD171,0)/1000 +MATCH(AE171,$AE$6:AE171,0)/1000000+MATCH(AF171,$AF$6:AF171,0)/100000000+MATCH(AG171,$AG$6:AG171,0)/100000000+B171/100000000000,""))</f>
        <v/>
      </c>
      <c r="AJ171" s="2" t="str">
        <f t="shared" si="113"/>
        <v/>
      </c>
      <c r="AK171" s="2" t="str">
        <f t="shared" si="114"/>
        <v/>
      </c>
      <c r="AL171" s="2" t="str">
        <f t="shared" si="115"/>
        <v/>
      </c>
      <c r="AM171" s="2" t="str">
        <f t="shared" si="116"/>
        <v/>
      </c>
      <c r="AN171" s="2" t="str">
        <f t="shared" si="117"/>
        <v/>
      </c>
      <c r="AO171" s="2" t="str">
        <f t="shared" si="118"/>
        <v/>
      </c>
      <c r="AP171" s="2" t="str">
        <f t="shared" si="119"/>
        <v/>
      </c>
      <c r="AQ171" s="2" t="str">
        <f t="shared" si="120"/>
        <v/>
      </c>
      <c r="AR171" s="2" t="str">
        <f t="shared" si="88"/>
        <v/>
      </c>
      <c r="AS171" s="2" t="str">
        <f>IF(AR171="","",IF(ISNUMBER(MATCH(AR171,$AR$5:AR170,0)),MATCH(AR171,$AR$5:AR170,0)-1,""))</f>
        <v/>
      </c>
      <c r="AT171" s="2" t="str">
        <f t="shared" si="89"/>
        <v/>
      </c>
      <c r="AU171" s="2" t="str">
        <f t="shared" si="121"/>
        <v/>
      </c>
      <c r="AW171" s="2" t="str">
        <f t="shared" si="122"/>
        <v/>
      </c>
      <c r="AX171" s="2" t="str">
        <f>TRIM(SUBSTITUTE(IF(AW171="","",IF(AdvancedTreemap!$G$5="Show",BC171&amp;"; ","")&amp;AY171&amp;"; "&amp;AZ171 &amp;"; "&amp;BA171&amp;"; "&amp;BB171),"; ;",""))</f>
        <v/>
      </c>
      <c r="AY171" s="2" t="str">
        <f t="shared" si="123"/>
        <v/>
      </c>
      <c r="AZ171" s="2" t="str">
        <f t="shared" si="124"/>
        <v/>
      </c>
      <c r="BA171" s="2" t="str">
        <f t="shared" si="125"/>
        <v/>
      </c>
      <c r="BB171" s="2" t="str">
        <f t="shared" si="126"/>
        <v/>
      </c>
      <c r="BC171" s="2" t="str">
        <f t="shared" si="127"/>
        <v/>
      </c>
      <c r="BD171" s="45"/>
      <c r="BF171" s="44" t="str">
        <f t="shared" si="128"/>
        <v/>
      </c>
      <c r="BG171" s="44" t="str">
        <f t="shared" si="129"/>
        <v/>
      </c>
      <c r="BH171" s="44" t="str">
        <f t="shared" si="90"/>
        <v/>
      </c>
      <c r="BI171" s="44" t="str">
        <f t="shared" si="91"/>
        <v/>
      </c>
      <c r="BJ171" s="44" t="str">
        <f t="shared" si="92"/>
        <v/>
      </c>
      <c r="BK171" s="44" t="str">
        <f t="shared" si="93"/>
        <v/>
      </c>
      <c r="BL171" s="44" t="str">
        <f t="shared" si="94"/>
        <v/>
      </c>
      <c r="BM171" s="44" t="str">
        <f t="shared" si="95"/>
        <v/>
      </c>
      <c r="BN171" s="44" t="str">
        <f t="shared" si="96"/>
        <v/>
      </c>
      <c r="BO171" s="1" t="str">
        <f t="shared" si="97"/>
        <v/>
      </c>
    </row>
    <row r="172" spans="2:67" x14ac:dyDescent="0.25">
      <c r="B172" s="2">
        <v>167</v>
      </c>
      <c r="C172" s="2" t="str">
        <f>""&amp;INDEX(BasicTreemap!B$6:B$505,$B172,1)</f>
        <v/>
      </c>
      <c r="D172" s="2" t="str">
        <f>IF(AND(C172&lt;&gt;"",LEN(INDEX(BasicTreemap!C$6:C$505,$B172,1))=0),"-",""&amp;INDEX(BasicTreemap!C$6:C$505,$B172,1))</f>
        <v/>
      </c>
      <c r="E172" s="2">
        <f>IF(INDEX(BasicTreemap!D$6:D$505,$B172,1)="",1,INDEX(BasicTreemap!D$6:D$505,$B172,1))</f>
        <v>1</v>
      </c>
      <c r="F172" s="2" t="str">
        <f>IF(C172="","",IFERROR(MATCH(C172,$C$6:C172,0)+MATCH(D172,$D$6:D172,0)/1000 +B172/100000,""))</f>
        <v/>
      </c>
      <c r="G172" s="2" t="str">
        <f t="shared" si="98"/>
        <v/>
      </c>
      <c r="H172" s="2" t="str">
        <f t="shared" si="99"/>
        <v/>
      </c>
      <c r="I172" s="2" t="str">
        <f t="shared" si="100"/>
        <v/>
      </c>
      <c r="J172" s="2" t="str">
        <f t="shared" si="101"/>
        <v/>
      </c>
      <c r="K172" s="2" t="str">
        <f t="shared" si="102"/>
        <v/>
      </c>
      <c r="L172" s="2" t="str">
        <f t="shared" si="103"/>
        <v/>
      </c>
      <c r="M172" s="2" t="str">
        <f>IF(L172="","",IF(ISNUMBER(MATCH(L172,$L$5:L171,0)),MATCH(L172,$L$5:L171,0)-1,""))</f>
        <v/>
      </c>
      <c r="N172" s="2" t="str">
        <f t="shared" si="104"/>
        <v/>
      </c>
      <c r="O172" s="2" t="str">
        <f t="shared" si="105"/>
        <v/>
      </c>
      <c r="Q172" s="2" t="str">
        <f t="shared" si="106"/>
        <v/>
      </c>
      <c r="R172" s="2" t="str">
        <f t="shared" si="107"/>
        <v/>
      </c>
      <c r="S172" s="2" t="str">
        <f t="shared" si="108"/>
        <v/>
      </c>
      <c r="T172" s="45"/>
      <c r="U172" s="2"/>
      <c r="V172" s="2"/>
      <c r="W172" s="2" t="str">
        <f t="shared" si="109"/>
        <v/>
      </c>
      <c r="X172" s="2" t="str">
        <f t="shared" si="110"/>
        <v/>
      </c>
      <c r="Y172" s="2" t="str">
        <f t="shared" si="111"/>
        <v/>
      </c>
      <c r="Z172" s="2" t="str">
        <f t="shared" si="112"/>
        <v/>
      </c>
      <c r="AC172" s="1" t="str">
        <f>""&amp;INDEX(AdvancedTreemap!$B$7:$B$506,$B172,1)</f>
        <v/>
      </c>
      <c r="AD172" s="1" t="str">
        <f>IF(AD$4="","",IF(AND(LEN(INDEX(AdvancedTreemap!$C$7:$F$506,$B172,AD$4))=0,INDEX($AD$3:$AG$3,1,AD$4)&gt;0),"-",""&amp;INDEX(AdvancedTreemap!$C$7:$F$506,$B172,AD$4)))</f>
        <v>-</v>
      </c>
      <c r="AE172" s="1" t="str">
        <f>IF(AE$4="","",IF(AND(LEN(INDEX(AdvancedTreemap!$C$7:$F$506,$B172,AE$4))=0,INDEX($AD$3:$AG$3,1,AE$4)&gt;0),"-",""&amp;INDEX(AdvancedTreemap!$C$7:$F$506,$B172,AE$4)))</f>
        <v>-</v>
      </c>
      <c r="AF172" s="1" t="str">
        <f>IF(AF$4="","",IF(AND(LEN(INDEX(AdvancedTreemap!$C$7:$F$506,$B172,AF$4))=0,INDEX($AD$3:$AG$3,1,AF$4)&gt;0),"-",""&amp;INDEX(AdvancedTreemap!$C$7:$F$506,$B172,AF$4)))</f>
        <v/>
      </c>
      <c r="AG172" s="1" t="str">
        <f>IF(AG$4="","",IF(AND(LEN(INDEX(AdvancedTreemap!$C$7:$F$506,$B172,AG$4))=0,INDEX($AD$3:$AG$3,1,AG$4)&gt;0),"-",""&amp;INDEX(AdvancedTreemap!$C$7:$F$506,$B172,AG$4)))</f>
        <v/>
      </c>
      <c r="AH172" s="1">
        <f>IF(INDEX(AdvancedTreemap!G$7:G$506,$B172,1)="",1,INDEX(AdvancedTreemap!G$7:G$506,$B172,1))</f>
        <v>1</v>
      </c>
      <c r="AI172" s="2" t="str">
        <f>IF(AC172="","",IFERROR(MATCH(AC172,$AC$6:AC172,0)+MATCH(AD172,$AD$6:AD172,0)/1000 +MATCH(AE172,$AE$6:AE172,0)/1000000+MATCH(AF172,$AF$6:AF172,0)/100000000+MATCH(AG172,$AG$6:AG172,0)/100000000+B172/100000000000,""))</f>
        <v/>
      </c>
      <c r="AJ172" s="2" t="str">
        <f t="shared" si="113"/>
        <v/>
      </c>
      <c r="AK172" s="2" t="str">
        <f t="shared" si="114"/>
        <v/>
      </c>
      <c r="AL172" s="2" t="str">
        <f t="shared" si="115"/>
        <v/>
      </c>
      <c r="AM172" s="2" t="str">
        <f t="shared" si="116"/>
        <v/>
      </c>
      <c r="AN172" s="2" t="str">
        <f t="shared" si="117"/>
        <v/>
      </c>
      <c r="AO172" s="2" t="str">
        <f t="shared" si="118"/>
        <v/>
      </c>
      <c r="AP172" s="2" t="str">
        <f t="shared" si="119"/>
        <v/>
      </c>
      <c r="AQ172" s="2" t="str">
        <f t="shared" si="120"/>
        <v/>
      </c>
      <c r="AR172" s="2" t="str">
        <f t="shared" si="88"/>
        <v/>
      </c>
      <c r="AS172" s="2" t="str">
        <f>IF(AR172="","",IF(ISNUMBER(MATCH(AR172,$AR$5:AR171,0)),MATCH(AR172,$AR$5:AR171,0)-1,""))</f>
        <v/>
      </c>
      <c r="AT172" s="2" t="str">
        <f t="shared" si="89"/>
        <v/>
      </c>
      <c r="AU172" s="2" t="str">
        <f t="shared" si="121"/>
        <v/>
      </c>
      <c r="AW172" s="2" t="str">
        <f t="shared" si="122"/>
        <v/>
      </c>
      <c r="AX172" s="2" t="str">
        <f>TRIM(SUBSTITUTE(IF(AW172="","",IF(AdvancedTreemap!$G$5="Show",BC172&amp;"; ","")&amp;AY172&amp;"; "&amp;AZ172 &amp;"; "&amp;BA172&amp;"; "&amp;BB172),"; ;",""))</f>
        <v/>
      </c>
      <c r="AY172" s="2" t="str">
        <f t="shared" si="123"/>
        <v/>
      </c>
      <c r="AZ172" s="2" t="str">
        <f t="shared" si="124"/>
        <v/>
      </c>
      <c r="BA172" s="2" t="str">
        <f t="shared" si="125"/>
        <v/>
      </c>
      <c r="BB172" s="2" t="str">
        <f t="shared" si="126"/>
        <v/>
      </c>
      <c r="BC172" s="2" t="str">
        <f t="shared" si="127"/>
        <v/>
      </c>
      <c r="BD172" s="45"/>
      <c r="BF172" s="44" t="str">
        <f t="shared" si="128"/>
        <v/>
      </c>
      <c r="BG172" s="44" t="str">
        <f t="shared" si="129"/>
        <v/>
      </c>
      <c r="BH172" s="44" t="str">
        <f t="shared" si="90"/>
        <v/>
      </c>
      <c r="BI172" s="44" t="str">
        <f t="shared" si="91"/>
        <v/>
      </c>
      <c r="BJ172" s="44" t="str">
        <f t="shared" si="92"/>
        <v/>
      </c>
      <c r="BK172" s="44" t="str">
        <f t="shared" si="93"/>
        <v/>
      </c>
      <c r="BL172" s="44" t="str">
        <f t="shared" si="94"/>
        <v/>
      </c>
      <c r="BM172" s="44" t="str">
        <f t="shared" si="95"/>
        <v/>
      </c>
      <c r="BN172" s="44" t="str">
        <f t="shared" si="96"/>
        <v/>
      </c>
      <c r="BO172" s="1" t="str">
        <f t="shared" si="97"/>
        <v/>
      </c>
    </row>
    <row r="173" spans="2:67" x14ac:dyDescent="0.25">
      <c r="B173" s="2">
        <v>168</v>
      </c>
      <c r="C173" s="2" t="str">
        <f>""&amp;INDEX(BasicTreemap!B$6:B$505,$B173,1)</f>
        <v/>
      </c>
      <c r="D173" s="2" t="str">
        <f>IF(AND(C173&lt;&gt;"",LEN(INDEX(BasicTreemap!C$6:C$505,$B173,1))=0),"-",""&amp;INDEX(BasicTreemap!C$6:C$505,$B173,1))</f>
        <v/>
      </c>
      <c r="E173" s="2">
        <f>IF(INDEX(BasicTreemap!D$6:D$505,$B173,1)="",1,INDEX(BasicTreemap!D$6:D$505,$B173,1))</f>
        <v>1</v>
      </c>
      <c r="F173" s="2" t="str">
        <f>IF(C173="","",IFERROR(MATCH(C173,$C$6:C173,0)+MATCH(D173,$D$6:D173,0)/1000 +B173/100000,""))</f>
        <v/>
      </c>
      <c r="G173" s="2" t="str">
        <f t="shared" si="98"/>
        <v/>
      </c>
      <c r="H173" s="2" t="str">
        <f t="shared" si="99"/>
        <v/>
      </c>
      <c r="I173" s="2" t="str">
        <f t="shared" si="100"/>
        <v/>
      </c>
      <c r="J173" s="2" t="str">
        <f t="shared" si="101"/>
        <v/>
      </c>
      <c r="K173" s="2" t="str">
        <f t="shared" si="102"/>
        <v/>
      </c>
      <c r="L173" s="2" t="str">
        <f t="shared" si="103"/>
        <v/>
      </c>
      <c r="M173" s="2" t="str">
        <f>IF(L173="","",IF(ISNUMBER(MATCH(L173,$L$5:L172,0)),MATCH(L173,$L$5:L172,0)-1,""))</f>
        <v/>
      </c>
      <c r="N173" s="2" t="str">
        <f t="shared" si="104"/>
        <v/>
      </c>
      <c r="O173" s="2" t="str">
        <f t="shared" si="105"/>
        <v/>
      </c>
      <c r="Q173" s="2" t="str">
        <f t="shared" si="106"/>
        <v/>
      </c>
      <c r="R173" s="2" t="str">
        <f t="shared" si="107"/>
        <v/>
      </c>
      <c r="S173" s="2" t="str">
        <f t="shared" si="108"/>
        <v/>
      </c>
      <c r="T173" s="45"/>
      <c r="U173" s="2"/>
      <c r="V173" s="2"/>
      <c r="W173" s="2" t="str">
        <f t="shared" si="109"/>
        <v/>
      </c>
      <c r="X173" s="2" t="str">
        <f t="shared" si="110"/>
        <v/>
      </c>
      <c r="Y173" s="2" t="str">
        <f t="shared" si="111"/>
        <v/>
      </c>
      <c r="Z173" s="2" t="str">
        <f t="shared" si="112"/>
        <v/>
      </c>
      <c r="AC173" s="1" t="str">
        <f>""&amp;INDEX(AdvancedTreemap!$B$7:$B$506,$B173,1)</f>
        <v/>
      </c>
      <c r="AD173" s="1" t="str">
        <f>IF(AD$4="","",IF(AND(LEN(INDEX(AdvancedTreemap!$C$7:$F$506,$B173,AD$4))=0,INDEX($AD$3:$AG$3,1,AD$4)&gt;0),"-",""&amp;INDEX(AdvancedTreemap!$C$7:$F$506,$B173,AD$4)))</f>
        <v>-</v>
      </c>
      <c r="AE173" s="1" t="str">
        <f>IF(AE$4="","",IF(AND(LEN(INDEX(AdvancedTreemap!$C$7:$F$506,$B173,AE$4))=0,INDEX($AD$3:$AG$3,1,AE$4)&gt;0),"-",""&amp;INDEX(AdvancedTreemap!$C$7:$F$506,$B173,AE$4)))</f>
        <v>-</v>
      </c>
      <c r="AF173" s="1" t="str">
        <f>IF(AF$4="","",IF(AND(LEN(INDEX(AdvancedTreemap!$C$7:$F$506,$B173,AF$4))=0,INDEX($AD$3:$AG$3,1,AF$4)&gt;0),"-",""&amp;INDEX(AdvancedTreemap!$C$7:$F$506,$B173,AF$4)))</f>
        <v/>
      </c>
      <c r="AG173" s="1" t="str">
        <f>IF(AG$4="","",IF(AND(LEN(INDEX(AdvancedTreemap!$C$7:$F$506,$B173,AG$4))=0,INDEX($AD$3:$AG$3,1,AG$4)&gt;0),"-",""&amp;INDEX(AdvancedTreemap!$C$7:$F$506,$B173,AG$4)))</f>
        <v/>
      </c>
      <c r="AH173" s="1">
        <f>IF(INDEX(AdvancedTreemap!G$7:G$506,$B173,1)="",1,INDEX(AdvancedTreemap!G$7:G$506,$B173,1))</f>
        <v>1</v>
      </c>
      <c r="AI173" s="2" t="str">
        <f>IF(AC173="","",IFERROR(MATCH(AC173,$AC$6:AC173,0)+MATCH(AD173,$AD$6:AD173,0)/1000 +MATCH(AE173,$AE$6:AE173,0)/1000000+MATCH(AF173,$AF$6:AF173,0)/100000000+MATCH(AG173,$AG$6:AG173,0)/100000000+B173/100000000000,""))</f>
        <v/>
      </c>
      <c r="AJ173" s="2" t="str">
        <f t="shared" si="113"/>
        <v/>
      </c>
      <c r="AK173" s="2" t="str">
        <f t="shared" si="114"/>
        <v/>
      </c>
      <c r="AL173" s="2" t="str">
        <f t="shared" si="115"/>
        <v/>
      </c>
      <c r="AM173" s="2" t="str">
        <f t="shared" si="116"/>
        <v/>
      </c>
      <c r="AN173" s="2" t="str">
        <f t="shared" si="117"/>
        <v/>
      </c>
      <c r="AO173" s="2" t="str">
        <f t="shared" si="118"/>
        <v/>
      </c>
      <c r="AP173" s="2" t="str">
        <f t="shared" si="119"/>
        <v/>
      </c>
      <c r="AQ173" s="2" t="str">
        <f t="shared" si="120"/>
        <v/>
      </c>
      <c r="AR173" s="2" t="str">
        <f t="shared" si="88"/>
        <v/>
      </c>
      <c r="AS173" s="2" t="str">
        <f>IF(AR173="","",IF(ISNUMBER(MATCH(AR173,$AR$5:AR172,0)),MATCH(AR173,$AR$5:AR172,0)-1,""))</f>
        <v/>
      </c>
      <c r="AT173" s="2" t="str">
        <f t="shared" si="89"/>
        <v/>
      </c>
      <c r="AU173" s="2" t="str">
        <f t="shared" si="121"/>
        <v/>
      </c>
      <c r="AW173" s="2" t="str">
        <f t="shared" si="122"/>
        <v/>
      </c>
      <c r="AX173" s="2" t="str">
        <f>TRIM(SUBSTITUTE(IF(AW173="","",IF(AdvancedTreemap!$G$5="Show",BC173&amp;"; ","")&amp;AY173&amp;"; "&amp;AZ173 &amp;"; "&amp;BA173&amp;"; "&amp;BB173),"; ;",""))</f>
        <v/>
      </c>
      <c r="AY173" s="2" t="str">
        <f t="shared" si="123"/>
        <v/>
      </c>
      <c r="AZ173" s="2" t="str">
        <f t="shared" si="124"/>
        <v/>
      </c>
      <c r="BA173" s="2" t="str">
        <f t="shared" si="125"/>
        <v/>
      </c>
      <c r="BB173" s="2" t="str">
        <f t="shared" si="126"/>
        <v/>
      </c>
      <c r="BC173" s="2" t="str">
        <f t="shared" si="127"/>
        <v/>
      </c>
      <c r="BD173" s="45"/>
      <c r="BF173" s="44" t="str">
        <f t="shared" si="128"/>
        <v/>
      </c>
      <c r="BG173" s="44" t="str">
        <f t="shared" si="129"/>
        <v/>
      </c>
      <c r="BH173" s="44" t="str">
        <f t="shared" si="90"/>
        <v/>
      </c>
      <c r="BI173" s="44" t="str">
        <f t="shared" si="91"/>
        <v/>
      </c>
      <c r="BJ173" s="44" t="str">
        <f t="shared" si="92"/>
        <v/>
      </c>
      <c r="BK173" s="44" t="str">
        <f t="shared" si="93"/>
        <v/>
      </c>
      <c r="BL173" s="44" t="str">
        <f t="shared" si="94"/>
        <v/>
      </c>
      <c r="BM173" s="44" t="str">
        <f t="shared" si="95"/>
        <v/>
      </c>
      <c r="BN173" s="44" t="str">
        <f t="shared" si="96"/>
        <v/>
      </c>
      <c r="BO173" s="1" t="str">
        <f t="shared" si="97"/>
        <v/>
      </c>
    </row>
    <row r="174" spans="2:67" x14ac:dyDescent="0.25">
      <c r="B174" s="2">
        <v>169</v>
      </c>
      <c r="C174" s="2" t="str">
        <f>""&amp;INDEX(BasicTreemap!B$6:B$505,$B174,1)</f>
        <v/>
      </c>
      <c r="D174" s="2" t="str">
        <f>IF(AND(C174&lt;&gt;"",LEN(INDEX(BasicTreemap!C$6:C$505,$B174,1))=0),"-",""&amp;INDEX(BasicTreemap!C$6:C$505,$B174,1))</f>
        <v/>
      </c>
      <c r="E174" s="2">
        <f>IF(INDEX(BasicTreemap!D$6:D$505,$B174,1)="",1,INDEX(BasicTreemap!D$6:D$505,$B174,1))</f>
        <v>1</v>
      </c>
      <c r="F174" s="2" t="str">
        <f>IF(C174="","",IFERROR(MATCH(C174,$C$6:C174,0)+MATCH(D174,$D$6:D174,0)/1000 +B174/100000,""))</f>
        <v/>
      </c>
      <c r="G174" s="2" t="str">
        <f t="shared" si="98"/>
        <v/>
      </c>
      <c r="H174" s="2" t="str">
        <f t="shared" si="99"/>
        <v/>
      </c>
      <c r="I174" s="2" t="str">
        <f t="shared" si="100"/>
        <v/>
      </c>
      <c r="J174" s="2" t="str">
        <f t="shared" si="101"/>
        <v/>
      </c>
      <c r="K174" s="2" t="str">
        <f t="shared" si="102"/>
        <v/>
      </c>
      <c r="L174" s="2" t="str">
        <f t="shared" si="103"/>
        <v/>
      </c>
      <c r="M174" s="2" t="str">
        <f>IF(L174="","",IF(ISNUMBER(MATCH(L174,$L$5:L173,0)),MATCH(L174,$L$5:L173,0)-1,""))</f>
        <v/>
      </c>
      <c r="N174" s="2" t="str">
        <f t="shared" si="104"/>
        <v/>
      </c>
      <c r="O174" s="2" t="str">
        <f t="shared" si="105"/>
        <v/>
      </c>
      <c r="Q174" s="2" t="str">
        <f t="shared" si="106"/>
        <v/>
      </c>
      <c r="R174" s="2" t="str">
        <f t="shared" si="107"/>
        <v/>
      </c>
      <c r="S174" s="2" t="str">
        <f t="shared" si="108"/>
        <v/>
      </c>
      <c r="T174" s="45"/>
      <c r="U174" s="2"/>
      <c r="V174" s="2"/>
      <c r="W174" s="2" t="str">
        <f t="shared" si="109"/>
        <v/>
      </c>
      <c r="X174" s="2" t="str">
        <f t="shared" si="110"/>
        <v/>
      </c>
      <c r="Y174" s="2" t="str">
        <f t="shared" si="111"/>
        <v/>
      </c>
      <c r="Z174" s="2" t="str">
        <f t="shared" si="112"/>
        <v/>
      </c>
      <c r="AC174" s="1" t="str">
        <f>""&amp;INDEX(AdvancedTreemap!$B$7:$B$506,$B174,1)</f>
        <v/>
      </c>
      <c r="AD174" s="1" t="str">
        <f>IF(AD$4="","",IF(AND(LEN(INDEX(AdvancedTreemap!$C$7:$F$506,$B174,AD$4))=0,INDEX($AD$3:$AG$3,1,AD$4)&gt;0),"-",""&amp;INDEX(AdvancedTreemap!$C$7:$F$506,$B174,AD$4)))</f>
        <v>-</v>
      </c>
      <c r="AE174" s="1" t="str">
        <f>IF(AE$4="","",IF(AND(LEN(INDEX(AdvancedTreemap!$C$7:$F$506,$B174,AE$4))=0,INDEX($AD$3:$AG$3,1,AE$4)&gt;0),"-",""&amp;INDEX(AdvancedTreemap!$C$7:$F$506,$B174,AE$4)))</f>
        <v>-</v>
      </c>
      <c r="AF174" s="1" t="str">
        <f>IF(AF$4="","",IF(AND(LEN(INDEX(AdvancedTreemap!$C$7:$F$506,$B174,AF$4))=0,INDEX($AD$3:$AG$3,1,AF$4)&gt;0),"-",""&amp;INDEX(AdvancedTreemap!$C$7:$F$506,$B174,AF$4)))</f>
        <v/>
      </c>
      <c r="AG174" s="1" t="str">
        <f>IF(AG$4="","",IF(AND(LEN(INDEX(AdvancedTreemap!$C$7:$F$506,$B174,AG$4))=0,INDEX($AD$3:$AG$3,1,AG$4)&gt;0),"-",""&amp;INDEX(AdvancedTreemap!$C$7:$F$506,$B174,AG$4)))</f>
        <v/>
      </c>
      <c r="AH174" s="1">
        <f>IF(INDEX(AdvancedTreemap!G$7:G$506,$B174,1)="",1,INDEX(AdvancedTreemap!G$7:G$506,$B174,1))</f>
        <v>1</v>
      </c>
      <c r="AI174" s="2" t="str">
        <f>IF(AC174="","",IFERROR(MATCH(AC174,$AC$6:AC174,0)+MATCH(AD174,$AD$6:AD174,0)/1000 +MATCH(AE174,$AE$6:AE174,0)/1000000+MATCH(AF174,$AF$6:AF174,0)/100000000+MATCH(AG174,$AG$6:AG174,0)/100000000+B174/100000000000,""))</f>
        <v/>
      </c>
      <c r="AJ174" s="2" t="str">
        <f t="shared" si="113"/>
        <v/>
      </c>
      <c r="AK174" s="2" t="str">
        <f t="shared" si="114"/>
        <v/>
      </c>
      <c r="AL174" s="2" t="str">
        <f t="shared" si="115"/>
        <v/>
      </c>
      <c r="AM174" s="2" t="str">
        <f t="shared" si="116"/>
        <v/>
      </c>
      <c r="AN174" s="2" t="str">
        <f t="shared" si="117"/>
        <v/>
      </c>
      <c r="AO174" s="2" t="str">
        <f t="shared" si="118"/>
        <v/>
      </c>
      <c r="AP174" s="2" t="str">
        <f t="shared" si="119"/>
        <v/>
      </c>
      <c r="AQ174" s="2" t="str">
        <f t="shared" si="120"/>
        <v/>
      </c>
      <c r="AR174" s="2" t="str">
        <f t="shared" si="88"/>
        <v/>
      </c>
      <c r="AS174" s="2" t="str">
        <f>IF(AR174="","",IF(ISNUMBER(MATCH(AR174,$AR$5:AR173,0)),MATCH(AR174,$AR$5:AR173,0)-1,""))</f>
        <v/>
      </c>
      <c r="AT174" s="2" t="str">
        <f t="shared" si="89"/>
        <v/>
      </c>
      <c r="AU174" s="2" t="str">
        <f t="shared" si="121"/>
        <v/>
      </c>
      <c r="AW174" s="2" t="str">
        <f t="shared" si="122"/>
        <v/>
      </c>
      <c r="AX174" s="2" t="str">
        <f>TRIM(SUBSTITUTE(IF(AW174="","",IF(AdvancedTreemap!$G$5="Show",BC174&amp;"; ","")&amp;AY174&amp;"; "&amp;AZ174 &amp;"; "&amp;BA174&amp;"; "&amp;BB174),"; ;",""))</f>
        <v/>
      </c>
      <c r="AY174" s="2" t="str">
        <f t="shared" si="123"/>
        <v/>
      </c>
      <c r="AZ174" s="2" t="str">
        <f t="shared" si="124"/>
        <v/>
      </c>
      <c r="BA174" s="2" t="str">
        <f t="shared" si="125"/>
        <v/>
      </c>
      <c r="BB174" s="2" t="str">
        <f t="shared" si="126"/>
        <v/>
      </c>
      <c r="BC174" s="2" t="str">
        <f t="shared" si="127"/>
        <v/>
      </c>
      <c r="BD174" s="45"/>
      <c r="BF174" s="44" t="str">
        <f t="shared" si="128"/>
        <v/>
      </c>
      <c r="BG174" s="44" t="str">
        <f t="shared" si="129"/>
        <v/>
      </c>
      <c r="BH174" s="44" t="str">
        <f t="shared" si="90"/>
        <v/>
      </c>
      <c r="BI174" s="44" t="str">
        <f t="shared" si="91"/>
        <v/>
      </c>
      <c r="BJ174" s="44" t="str">
        <f t="shared" si="92"/>
        <v/>
      </c>
      <c r="BK174" s="44" t="str">
        <f t="shared" si="93"/>
        <v/>
      </c>
      <c r="BL174" s="44" t="str">
        <f t="shared" si="94"/>
        <v/>
      </c>
      <c r="BM174" s="44" t="str">
        <f t="shared" si="95"/>
        <v/>
      </c>
      <c r="BN174" s="44" t="str">
        <f t="shared" si="96"/>
        <v/>
      </c>
      <c r="BO174" s="1" t="str">
        <f t="shared" si="97"/>
        <v/>
      </c>
    </row>
    <row r="175" spans="2:67" x14ac:dyDescent="0.25">
      <c r="B175" s="2">
        <v>170</v>
      </c>
      <c r="C175" s="2" t="str">
        <f>""&amp;INDEX(BasicTreemap!B$6:B$505,$B175,1)</f>
        <v/>
      </c>
      <c r="D175" s="2" t="str">
        <f>IF(AND(C175&lt;&gt;"",LEN(INDEX(BasicTreemap!C$6:C$505,$B175,1))=0),"-",""&amp;INDEX(BasicTreemap!C$6:C$505,$B175,1))</f>
        <v/>
      </c>
      <c r="E175" s="2">
        <f>IF(INDEX(BasicTreemap!D$6:D$505,$B175,1)="",1,INDEX(BasicTreemap!D$6:D$505,$B175,1))</f>
        <v>1</v>
      </c>
      <c r="F175" s="2" t="str">
        <f>IF(C175="","",IFERROR(MATCH(C175,$C$6:C175,0)+MATCH(D175,$D$6:D175,0)/1000 +B175/100000,""))</f>
        <v/>
      </c>
      <c r="G175" s="2" t="str">
        <f t="shared" si="98"/>
        <v/>
      </c>
      <c r="H175" s="2" t="str">
        <f t="shared" si="99"/>
        <v/>
      </c>
      <c r="I175" s="2" t="str">
        <f t="shared" si="100"/>
        <v/>
      </c>
      <c r="J175" s="2" t="str">
        <f t="shared" si="101"/>
        <v/>
      </c>
      <c r="K175" s="2" t="str">
        <f t="shared" si="102"/>
        <v/>
      </c>
      <c r="L175" s="2" t="str">
        <f t="shared" si="103"/>
        <v/>
      </c>
      <c r="M175" s="2" t="str">
        <f>IF(L175="","",IF(ISNUMBER(MATCH(L175,$L$5:L174,0)),MATCH(L175,$L$5:L174,0)-1,""))</f>
        <v/>
      </c>
      <c r="N175" s="2" t="str">
        <f t="shared" si="104"/>
        <v/>
      </c>
      <c r="O175" s="2" t="str">
        <f t="shared" si="105"/>
        <v/>
      </c>
      <c r="Q175" s="2" t="str">
        <f t="shared" si="106"/>
        <v/>
      </c>
      <c r="R175" s="2" t="str">
        <f t="shared" si="107"/>
        <v/>
      </c>
      <c r="S175" s="2" t="str">
        <f t="shared" si="108"/>
        <v/>
      </c>
      <c r="T175" s="45"/>
      <c r="U175" s="2"/>
      <c r="V175" s="2"/>
      <c r="W175" s="2" t="str">
        <f t="shared" si="109"/>
        <v/>
      </c>
      <c r="X175" s="2" t="str">
        <f t="shared" si="110"/>
        <v/>
      </c>
      <c r="Y175" s="2" t="str">
        <f t="shared" si="111"/>
        <v/>
      </c>
      <c r="Z175" s="2" t="str">
        <f t="shared" si="112"/>
        <v/>
      </c>
      <c r="AC175" s="1" t="str">
        <f>""&amp;INDEX(AdvancedTreemap!$B$7:$B$506,$B175,1)</f>
        <v/>
      </c>
      <c r="AD175" s="1" t="str">
        <f>IF(AD$4="","",IF(AND(LEN(INDEX(AdvancedTreemap!$C$7:$F$506,$B175,AD$4))=0,INDEX($AD$3:$AG$3,1,AD$4)&gt;0),"-",""&amp;INDEX(AdvancedTreemap!$C$7:$F$506,$B175,AD$4)))</f>
        <v>-</v>
      </c>
      <c r="AE175" s="1" t="str">
        <f>IF(AE$4="","",IF(AND(LEN(INDEX(AdvancedTreemap!$C$7:$F$506,$B175,AE$4))=0,INDEX($AD$3:$AG$3,1,AE$4)&gt;0),"-",""&amp;INDEX(AdvancedTreemap!$C$7:$F$506,$B175,AE$4)))</f>
        <v>-</v>
      </c>
      <c r="AF175" s="1" t="str">
        <f>IF(AF$4="","",IF(AND(LEN(INDEX(AdvancedTreemap!$C$7:$F$506,$B175,AF$4))=0,INDEX($AD$3:$AG$3,1,AF$4)&gt;0),"-",""&amp;INDEX(AdvancedTreemap!$C$7:$F$506,$B175,AF$4)))</f>
        <v/>
      </c>
      <c r="AG175" s="1" t="str">
        <f>IF(AG$4="","",IF(AND(LEN(INDEX(AdvancedTreemap!$C$7:$F$506,$B175,AG$4))=0,INDEX($AD$3:$AG$3,1,AG$4)&gt;0),"-",""&amp;INDEX(AdvancedTreemap!$C$7:$F$506,$B175,AG$4)))</f>
        <v/>
      </c>
      <c r="AH175" s="1">
        <f>IF(INDEX(AdvancedTreemap!G$7:G$506,$B175,1)="",1,INDEX(AdvancedTreemap!G$7:G$506,$B175,1))</f>
        <v>1</v>
      </c>
      <c r="AI175" s="2" t="str">
        <f>IF(AC175="","",IFERROR(MATCH(AC175,$AC$6:AC175,0)+MATCH(AD175,$AD$6:AD175,0)/1000 +MATCH(AE175,$AE$6:AE175,0)/1000000+MATCH(AF175,$AF$6:AF175,0)/100000000+MATCH(AG175,$AG$6:AG175,0)/100000000+B175/100000000000,""))</f>
        <v/>
      </c>
      <c r="AJ175" s="2" t="str">
        <f t="shared" si="113"/>
        <v/>
      </c>
      <c r="AK175" s="2" t="str">
        <f t="shared" si="114"/>
        <v/>
      </c>
      <c r="AL175" s="2" t="str">
        <f t="shared" si="115"/>
        <v/>
      </c>
      <c r="AM175" s="2" t="str">
        <f t="shared" si="116"/>
        <v/>
      </c>
      <c r="AN175" s="2" t="str">
        <f t="shared" si="117"/>
        <v/>
      </c>
      <c r="AO175" s="2" t="str">
        <f t="shared" si="118"/>
        <v/>
      </c>
      <c r="AP175" s="2" t="str">
        <f t="shared" si="119"/>
        <v/>
      </c>
      <c r="AQ175" s="2" t="str">
        <f t="shared" si="120"/>
        <v/>
      </c>
      <c r="AR175" s="2" t="str">
        <f t="shared" si="88"/>
        <v/>
      </c>
      <c r="AS175" s="2" t="str">
        <f>IF(AR175="","",IF(ISNUMBER(MATCH(AR175,$AR$5:AR174,0)),MATCH(AR175,$AR$5:AR174,0)-1,""))</f>
        <v/>
      </c>
      <c r="AT175" s="2" t="str">
        <f t="shared" si="89"/>
        <v/>
      </c>
      <c r="AU175" s="2" t="str">
        <f t="shared" si="121"/>
        <v/>
      </c>
      <c r="AW175" s="2" t="str">
        <f t="shared" si="122"/>
        <v/>
      </c>
      <c r="AX175" s="2" t="str">
        <f>TRIM(SUBSTITUTE(IF(AW175="","",IF(AdvancedTreemap!$G$5="Show",BC175&amp;"; ","")&amp;AY175&amp;"; "&amp;AZ175 &amp;"; "&amp;BA175&amp;"; "&amp;BB175),"; ;",""))</f>
        <v/>
      </c>
      <c r="AY175" s="2" t="str">
        <f t="shared" si="123"/>
        <v/>
      </c>
      <c r="AZ175" s="2" t="str">
        <f t="shared" si="124"/>
        <v/>
      </c>
      <c r="BA175" s="2" t="str">
        <f t="shared" si="125"/>
        <v/>
      </c>
      <c r="BB175" s="2" t="str">
        <f t="shared" si="126"/>
        <v/>
      </c>
      <c r="BC175" s="2" t="str">
        <f t="shared" si="127"/>
        <v/>
      </c>
      <c r="BD175" s="45"/>
      <c r="BF175" s="44" t="str">
        <f t="shared" si="128"/>
        <v/>
      </c>
      <c r="BG175" s="44" t="str">
        <f t="shared" si="129"/>
        <v/>
      </c>
      <c r="BH175" s="44" t="str">
        <f t="shared" si="90"/>
        <v/>
      </c>
      <c r="BI175" s="44" t="str">
        <f t="shared" si="91"/>
        <v/>
      </c>
      <c r="BJ175" s="44" t="str">
        <f t="shared" si="92"/>
        <v/>
      </c>
      <c r="BK175" s="44" t="str">
        <f t="shared" si="93"/>
        <v/>
      </c>
      <c r="BL175" s="44" t="str">
        <f t="shared" si="94"/>
        <v/>
      </c>
      <c r="BM175" s="44" t="str">
        <f t="shared" si="95"/>
        <v/>
      </c>
      <c r="BN175" s="44" t="str">
        <f t="shared" si="96"/>
        <v/>
      </c>
      <c r="BO175" s="1" t="str">
        <f t="shared" si="97"/>
        <v/>
      </c>
    </row>
    <row r="176" spans="2:67" x14ac:dyDescent="0.25">
      <c r="B176" s="2">
        <v>171</v>
      </c>
      <c r="C176" s="2" t="str">
        <f>""&amp;INDEX(BasicTreemap!B$6:B$505,$B176,1)</f>
        <v/>
      </c>
      <c r="D176" s="2" t="str">
        <f>IF(AND(C176&lt;&gt;"",LEN(INDEX(BasicTreemap!C$6:C$505,$B176,1))=0),"-",""&amp;INDEX(BasicTreemap!C$6:C$505,$B176,1))</f>
        <v/>
      </c>
      <c r="E176" s="2">
        <f>IF(INDEX(BasicTreemap!D$6:D$505,$B176,1)="",1,INDEX(BasicTreemap!D$6:D$505,$B176,1))</f>
        <v>1</v>
      </c>
      <c r="F176" s="2" t="str">
        <f>IF(C176="","",IFERROR(MATCH(C176,$C$6:C176,0)+MATCH(D176,$D$6:D176,0)/1000 +B176/100000,""))</f>
        <v/>
      </c>
      <c r="G176" s="2" t="str">
        <f t="shared" si="98"/>
        <v/>
      </c>
      <c r="H176" s="2" t="str">
        <f t="shared" si="99"/>
        <v/>
      </c>
      <c r="I176" s="2" t="str">
        <f t="shared" si="100"/>
        <v/>
      </c>
      <c r="J176" s="2" t="str">
        <f t="shared" si="101"/>
        <v/>
      </c>
      <c r="K176" s="2" t="str">
        <f t="shared" si="102"/>
        <v/>
      </c>
      <c r="L176" s="2" t="str">
        <f t="shared" si="103"/>
        <v/>
      </c>
      <c r="M176" s="2" t="str">
        <f>IF(L176="","",IF(ISNUMBER(MATCH(L176,$L$5:L175,0)),MATCH(L176,$L$5:L175,0)-1,""))</f>
        <v/>
      </c>
      <c r="N176" s="2" t="str">
        <f t="shared" si="104"/>
        <v/>
      </c>
      <c r="O176" s="2" t="str">
        <f t="shared" si="105"/>
        <v/>
      </c>
      <c r="Q176" s="2" t="str">
        <f t="shared" si="106"/>
        <v/>
      </c>
      <c r="R176" s="2" t="str">
        <f t="shared" si="107"/>
        <v/>
      </c>
      <c r="S176" s="2" t="str">
        <f t="shared" si="108"/>
        <v/>
      </c>
      <c r="T176" s="45"/>
      <c r="U176" s="2"/>
      <c r="V176" s="2"/>
      <c r="W176" s="2" t="str">
        <f t="shared" si="109"/>
        <v/>
      </c>
      <c r="X176" s="2" t="str">
        <f t="shared" si="110"/>
        <v/>
      </c>
      <c r="Y176" s="2" t="str">
        <f t="shared" si="111"/>
        <v/>
      </c>
      <c r="Z176" s="2" t="str">
        <f t="shared" si="112"/>
        <v/>
      </c>
      <c r="AC176" s="1" t="str">
        <f>""&amp;INDEX(AdvancedTreemap!$B$7:$B$506,$B176,1)</f>
        <v/>
      </c>
      <c r="AD176" s="1" t="str">
        <f>IF(AD$4="","",IF(AND(LEN(INDEX(AdvancedTreemap!$C$7:$F$506,$B176,AD$4))=0,INDEX($AD$3:$AG$3,1,AD$4)&gt;0),"-",""&amp;INDEX(AdvancedTreemap!$C$7:$F$506,$B176,AD$4)))</f>
        <v>-</v>
      </c>
      <c r="AE176" s="1" t="str">
        <f>IF(AE$4="","",IF(AND(LEN(INDEX(AdvancedTreemap!$C$7:$F$506,$B176,AE$4))=0,INDEX($AD$3:$AG$3,1,AE$4)&gt;0),"-",""&amp;INDEX(AdvancedTreemap!$C$7:$F$506,$B176,AE$4)))</f>
        <v>-</v>
      </c>
      <c r="AF176" s="1" t="str">
        <f>IF(AF$4="","",IF(AND(LEN(INDEX(AdvancedTreemap!$C$7:$F$506,$B176,AF$4))=0,INDEX($AD$3:$AG$3,1,AF$4)&gt;0),"-",""&amp;INDEX(AdvancedTreemap!$C$7:$F$506,$B176,AF$4)))</f>
        <v/>
      </c>
      <c r="AG176" s="1" t="str">
        <f>IF(AG$4="","",IF(AND(LEN(INDEX(AdvancedTreemap!$C$7:$F$506,$B176,AG$4))=0,INDEX($AD$3:$AG$3,1,AG$4)&gt;0),"-",""&amp;INDEX(AdvancedTreemap!$C$7:$F$506,$B176,AG$4)))</f>
        <v/>
      </c>
      <c r="AH176" s="1">
        <f>IF(INDEX(AdvancedTreemap!G$7:G$506,$B176,1)="",1,INDEX(AdvancedTreemap!G$7:G$506,$B176,1))</f>
        <v>1</v>
      </c>
      <c r="AI176" s="2" t="str">
        <f>IF(AC176="","",IFERROR(MATCH(AC176,$AC$6:AC176,0)+MATCH(AD176,$AD$6:AD176,0)/1000 +MATCH(AE176,$AE$6:AE176,0)/1000000+MATCH(AF176,$AF$6:AF176,0)/100000000+MATCH(AG176,$AG$6:AG176,0)/100000000+B176/100000000000,""))</f>
        <v/>
      </c>
      <c r="AJ176" s="2" t="str">
        <f t="shared" si="113"/>
        <v/>
      </c>
      <c r="AK176" s="2" t="str">
        <f t="shared" si="114"/>
        <v/>
      </c>
      <c r="AL176" s="2" t="str">
        <f t="shared" si="115"/>
        <v/>
      </c>
      <c r="AM176" s="2" t="str">
        <f t="shared" si="116"/>
        <v/>
      </c>
      <c r="AN176" s="2" t="str">
        <f t="shared" si="117"/>
        <v/>
      </c>
      <c r="AO176" s="2" t="str">
        <f t="shared" si="118"/>
        <v/>
      </c>
      <c r="AP176" s="2" t="str">
        <f t="shared" si="119"/>
        <v/>
      </c>
      <c r="AQ176" s="2" t="str">
        <f t="shared" si="120"/>
        <v/>
      </c>
      <c r="AR176" s="2" t="str">
        <f t="shared" si="88"/>
        <v/>
      </c>
      <c r="AS176" s="2" t="str">
        <f>IF(AR176="","",IF(ISNUMBER(MATCH(AR176,$AR$5:AR175,0)),MATCH(AR176,$AR$5:AR175,0)-1,""))</f>
        <v/>
      </c>
      <c r="AT176" s="2" t="str">
        <f t="shared" si="89"/>
        <v/>
      </c>
      <c r="AU176" s="2" t="str">
        <f t="shared" si="121"/>
        <v/>
      </c>
      <c r="AW176" s="2" t="str">
        <f t="shared" si="122"/>
        <v/>
      </c>
      <c r="AX176" s="2" t="str">
        <f>TRIM(SUBSTITUTE(IF(AW176="","",IF(AdvancedTreemap!$G$5="Show",BC176&amp;"; ","")&amp;AY176&amp;"; "&amp;AZ176 &amp;"; "&amp;BA176&amp;"; "&amp;BB176),"; ;",""))</f>
        <v/>
      </c>
      <c r="AY176" s="2" t="str">
        <f t="shared" si="123"/>
        <v/>
      </c>
      <c r="AZ176" s="2" t="str">
        <f t="shared" si="124"/>
        <v/>
      </c>
      <c r="BA176" s="2" t="str">
        <f t="shared" si="125"/>
        <v/>
      </c>
      <c r="BB176" s="2" t="str">
        <f t="shared" si="126"/>
        <v/>
      </c>
      <c r="BC176" s="2" t="str">
        <f t="shared" si="127"/>
        <v/>
      </c>
      <c r="BD176" s="45"/>
      <c r="BF176" s="44" t="str">
        <f t="shared" si="128"/>
        <v/>
      </c>
      <c r="BG176" s="44" t="str">
        <f t="shared" si="129"/>
        <v/>
      </c>
      <c r="BH176" s="44" t="str">
        <f t="shared" si="90"/>
        <v/>
      </c>
      <c r="BI176" s="44" t="str">
        <f t="shared" si="91"/>
        <v/>
      </c>
      <c r="BJ176" s="44" t="str">
        <f t="shared" si="92"/>
        <v/>
      </c>
      <c r="BK176" s="44" t="str">
        <f t="shared" si="93"/>
        <v/>
      </c>
      <c r="BL176" s="44" t="str">
        <f t="shared" si="94"/>
        <v/>
      </c>
      <c r="BM176" s="44" t="str">
        <f t="shared" si="95"/>
        <v/>
      </c>
      <c r="BN176" s="44" t="str">
        <f t="shared" si="96"/>
        <v/>
      </c>
      <c r="BO176" s="1" t="str">
        <f t="shared" si="97"/>
        <v/>
      </c>
    </row>
    <row r="177" spans="2:67" x14ac:dyDescent="0.25">
      <c r="B177" s="2">
        <v>172</v>
      </c>
      <c r="C177" s="2" t="str">
        <f>""&amp;INDEX(BasicTreemap!B$6:B$505,$B177,1)</f>
        <v/>
      </c>
      <c r="D177" s="2" t="str">
        <f>IF(AND(C177&lt;&gt;"",LEN(INDEX(BasicTreemap!C$6:C$505,$B177,1))=0),"-",""&amp;INDEX(BasicTreemap!C$6:C$505,$B177,1))</f>
        <v/>
      </c>
      <c r="E177" s="2">
        <f>IF(INDEX(BasicTreemap!D$6:D$505,$B177,1)="",1,INDEX(BasicTreemap!D$6:D$505,$B177,1))</f>
        <v>1</v>
      </c>
      <c r="F177" s="2" t="str">
        <f>IF(C177="","",IFERROR(MATCH(C177,$C$6:C177,0)+MATCH(D177,$D$6:D177,0)/1000 +B177/100000,""))</f>
        <v/>
      </c>
      <c r="G177" s="2" t="str">
        <f t="shared" si="98"/>
        <v/>
      </c>
      <c r="H177" s="2" t="str">
        <f t="shared" si="99"/>
        <v/>
      </c>
      <c r="I177" s="2" t="str">
        <f t="shared" si="100"/>
        <v/>
      </c>
      <c r="J177" s="2" t="str">
        <f t="shared" si="101"/>
        <v/>
      </c>
      <c r="K177" s="2" t="str">
        <f t="shared" si="102"/>
        <v/>
      </c>
      <c r="L177" s="2" t="str">
        <f t="shared" si="103"/>
        <v/>
      </c>
      <c r="M177" s="2" t="str">
        <f>IF(L177="","",IF(ISNUMBER(MATCH(L177,$L$5:L176,0)),MATCH(L177,$L$5:L176,0)-1,""))</f>
        <v/>
      </c>
      <c r="N177" s="2" t="str">
        <f t="shared" si="104"/>
        <v/>
      </c>
      <c r="O177" s="2" t="str">
        <f t="shared" si="105"/>
        <v/>
      </c>
      <c r="Q177" s="2" t="str">
        <f t="shared" si="106"/>
        <v/>
      </c>
      <c r="R177" s="2" t="str">
        <f t="shared" si="107"/>
        <v/>
      </c>
      <c r="S177" s="2" t="str">
        <f t="shared" si="108"/>
        <v/>
      </c>
      <c r="T177" s="45"/>
      <c r="U177" s="2"/>
      <c r="V177" s="2"/>
      <c r="W177" s="2" t="str">
        <f t="shared" si="109"/>
        <v/>
      </c>
      <c r="X177" s="2" t="str">
        <f t="shared" si="110"/>
        <v/>
      </c>
      <c r="Y177" s="2" t="str">
        <f t="shared" si="111"/>
        <v/>
      </c>
      <c r="Z177" s="2" t="str">
        <f t="shared" si="112"/>
        <v/>
      </c>
      <c r="AC177" s="1" t="str">
        <f>""&amp;INDEX(AdvancedTreemap!$B$7:$B$506,$B177,1)</f>
        <v/>
      </c>
      <c r="AD177" s="1" t="str">
        <f>IF(AD$4="","",IF(AND(LEN(INDEX(AdvancedTreemap!$C$7:$F$506,$B177,AD$4))=0,INDEX($AD$3:$AG$3,1,AD$4)&gt;0),"-",""&amp;INDEX(AdvancedTreemap!$C$7:$F$506,$B177,AD$4)))</f>
        <v>-</v>
      </c>
      <c r="AE177" s="1" t="str">
        <f>IF(AE$4="","",IF(AND(LEN(INDEX(AdvancedTreemap!$C$7:$F$506,$B177,AE$4))=0,INDEX($AD$3:$AG$3,1,AE$4)&gt;0),"-",""&amp;INDEX(AdvancedTreemap!$C$7:$F$506,$B177,AE$4)))</f>
        <v>-</v>
      </c>
      <c r="AF177" s="1" t="str">
        <f>IF(AF$4="","",IF(AND(LEN(INDEX(AdvancedTreemap!$C$7:$F$506,$B177,AF$4))=0,INDEX($AD$3:$AG$3,1,AF$4)&gt;0),"-",""&amp;INDEX(AdvancedTreemap!$C$7:$F$506,$B177,AF$4)))</f>
        <v/>
      </c>
      <c r="AG177" s="1" t="str">
        <f>IF(AG$4="","",IF(AND(LEN(INDEX(AdvancedTreemap!$C$7:$F$506,$B177,AG$4))=0,INDEX($AD$3:$AG$3,1,AG$4)&gt;0),"-",""&amp;INDEX(AdvancedTreemap!$C$7:$F$506,$B177,AG$4)))</f>
        <v/>
      </c>
      <c r="AH177" s="1">
        <f>IF(INDEX(AdvancedTreemap!G$7:G$506,$B177,1)="",1,INDEX(AdvancedTreemap!G$7:G$506,$B177,1))</f>
        <v>1</v>
      </c>
      <c r="AI177" s="2" t="str">
        <f>IF(AC177="","",IFERROR(MATCH(AC177,$AC$6:AC177,0)+MATCH(AD177,$AD$6:AD177,0)/1000 +MATCH(AE177,$AE$6:AE177,0)/1000000+MATCH(AF177,$AF$6:AF177,0)/100000000+MATCH(AG177,$AG$6:AG177,0)/100000000+B177/100000000000,""))</f>
        <v/>
      </c>
      <c r="AJ177" s="2" t="str">
        <f t="shared" si="113"/>
        <v/>
      </c>
      <c r="AK177" s="2" t="str">
        <f t="shared" si="114"/>
        <v/>
      </c>
      <c r="AL177" s="2" t="str">
        <f t="shared" si="115"/>
        <v/>
      </c>
      <c r="AM177" s="2" t="str">
        <f t="shared" si="116"/>
        <v/>
      </c>
      <c r="AN177" s="2" t="str">
        <f t="shared" si="117"/>
        <v/>
      </c>
      <c r="AO177" s="2" t="str">
        <f t="shared" si="118"/>
        <v/>
      </c>
      <c r="AP177" s="2" t="str">
        <f t="shared" si="119"/>
        <v/>
      </c>
      <c r="AQ177" s="2" t="str">
        <f t="shared" si="120"/>
        <v/>
      </c>
      <c r="AR177" s="2" t="str">
        <f t="shared" si="88"/>
        <v/>
      </c>
      <c r="AS177" s="2" t="str">
        <f>IF(AR177="","",IF(ISNUMBER(MATCH(AR177,$AR$5:AR176,0)),MATCH(AR177,$AR$5:AR176,0)-1,""))</f>
        <v/>
      </c>
      <c r="AT177" s="2" t="str">
        <f t="shared" si="89"/>
        <v/>
      </c>
      <c r="AU177" s="2" t="str">
        <f t="shared" si="121"/>
        <v/>
      </c>
      <c r="AW177" s="2" t="str">
        <f t="shared" si="122"/>
        <v/>
      </c>
      <c r="AX177" s="2" t="str">
        <f>TRIM(SUBSTITUTE(IF(AW177="","",IF(AdvancedTreemap!$G$5="Show",BC177&amp;"; ","")&amp;AY177&amp;"; "&amp;AZ177 &amp;"; "&amp;BA177&amp;"; "&amp;BB177),"; ;",""))</f>
        <v/>
      </c>
      <c r="AY177" s="2" t="str">
        <f t="shared" si="123"/>
        <v/>
      </c>
      <c r="AZ177" s="2" t="str">
        <f t="shared" si="124"/>
        <v/>
      </c>
      <c r="BA177" s="2" t="str">
        <f t="shared" si="125"/>
        <v/>
      </c>
      <c r="BB177" s="2" t="str">
        <f t="shared" si="126"/>
        <v/>
      </c>
      <c r="BC177" s="2" t="str">
        <f t="shared" si="127"/>
        <v/>
      </c>
      <c r="BD177" s="45"/>
      <c r="BF177" s="44" t="str">
        <f t="shared" si="128"/>
        <v/>
      </c>
      <c r="BG177" s="44" t="str">
        <f t="shared" si="129"/>
        <v/>
      </c>
      <c r="BH177" s="44" t="str">
        <f t="shared" si="90"/>
        <v/>
      </c>
      <c r="BI177" s="44" t="str">
        <f t="shared" si="91"/>
        <v/>
      </c>
      <c r="BJ177" s="44" t="str">
        <f t="shared" si="92"/>
        <v/>
      </c>
      <c r="BK177" s="44" t="str">
        <f t="shared" si="93"/>
        <v/>
      </c>
      <c r="BL177" s="44" t="str">
        <f t="shared" si="94"/>
        <v/>
      </c>
      <c r="BM177" s="44" t="str">
        <f t="shared" si="95"/>
        <v/>
      </c>
      <c r="BN177" s="44" t="str">
        <f t="shared" si="96"/>
        <v/>
      </c>
      <c r="BO177" s="1" t="str">
        <f t="shared" si="97"/>
        <v/>
      </c>
    </row>
    <row r="178" spans="2:67" x14ac:dyDescent="0.25">
      <c r="B178" s="2">
        <v>173</v>
      </c>
      <c r="C178" s="2" t="str">
        <f>""&amp;INDEX(BasicTreemap!B$6:B$505,$B178,1)</f>
        <v/>
      </c>
      <c r="D178" s="2" t="str">
        <f>IF(AND(C178&lt;&gt;"",LEN(INDEX(BasicTreemap!C$6:C$505,$B178,1))=0),"-",""&amp;INDEX(BasicTreemap!C$6:C$505,$B178,1))</f>
        <v/>
      </c>
      <c r="E178" s="2">
        <f>IF(INDEX(BasicTreemap!D$6:D$505,$B178,1)="",1,INDEX(BasicTreemap!D$6:D$505,$B178,1))</f>
        <v>1</v>
      </c>
      <c r="F178" s="2" t="str">
        <f>IF(C178="","",IFERROR(MATCH(C178,$C$6:C178,0)+MATCH(D178,$D$6:D178,0)/1000 +B178/100000,""))</f>
        <v/>
      </c>
      <c r="G178" s="2" t="str">
        <f t="shared" si="98"/>
        <v/>
      </c>
      <c r="H178" s="2" t="str">
        <f t="shared" si="99"/>
        <v/>
      </c>
      <c r="I178" s="2" t="str">
        <f t="shared" si="100"/>
        <v/>
      </c>
      <c r="J178" s="2" t="str">
        <f t="shared" si="101"/>
        <v/>
      </c>
      <c r="K178" s="2" t="str">
        <f t="shared" si="102"/>
        <v/>
      </c>
      <c r="L178" s="2" t="str">
        <f t="shared" si="103"/>
        <v/>
      </c>
      <c r="M178" s="2" t="str">
        <f>IF(L178="","",IF(ISNUMBER(MATCH(L178,$L$5:L177,0)),MATCH(L178,$L$5:L177,0)-1,""))</f>
        <v/>
      </c>
      <c r="N178" s="2" t="str">
        <f t="shared" si="104"/>
        <v/>
      </c>
      <c r="O178" s="2" t="str">
        <f t="shared" si="105"/>
        <v/>
      </c>
      <c r="Q178" s="2" t="str">
        <f t="shared" si="106"/>
        <v/>
      </c>
      <c r="R178" s="2" t="str">
        <f t="shared" si="107"/>
        <v/>
      </c>
      <c r="S178" s="2" t="str">
        <f t="shared" si="108"/>
        <v/>
      </c>
      <c r="T178" s="45"/>
      <c r="U178" s="2"/>
      <c r="V178" s="2"/>
      <c r="W178" s="2" t="str">
        <f t="shared" si="109"/>
        <v/>
      </c>
      <c r="X178" s="2" t="str">
        <f t="shared" si="110"/>
        <v/>
      </c>
      <c r="Y178" s="2" t="str">
        <f t="shared" si="111"/>
        <v/>
      </c>
      <c r="Z178" s="2" t="str">
        <f t="shared" si="112"/>
        <v/>
      </c>
      <c r="AC178" s="1" t="str">
        <f>""&amp;INDEX(AdvancedTreemap!$B$7:$B$506,$B178,1)</f>
        <v/>
      </c>
      <c r="AD178" s="1" t="str">
        <f>IF(AD$4="","",IF(AND(LEN(INDEX(AdvancedTreemap!$C$7:$F$506,$B178,AD$4))=0,INDEX($AD$3:$AG$3,1,AD$4)&gt;0),"-",""&amp;INDEX(AdvancedTreemap!$C$7:$F$506,$B178,AD$4)))</f>
        <v>-</v>
      </c>
      <c r="AE178" s="1" t="str">
        <f>IF(AE$4="","",IF(AND(LEN(INDEX(AdvancedTreemap!$C$7:$F$506,$B178,AE$4))=0,INDEX($AD$3:$AG$3,1,AE$4)&gt;0),"-",""&amp;INDEX(AdvancedTreemap!$C$7:$F$506,$B178,AE$4)))</f>
        <v>-</v>
      </c>
      <c r="AF178" s="1" t="str">
        <f>IF(AF$4="","",IF(AND(LEN(INDEX(AdvancedTreemap!$C$7:$F$506,$B178,AF$4))=0,INDEX($AD$3:$AG$3,1,AF$4)&gt;0),"-",""&amp;INDEX(AdvancedTreemap!$C$7:$F$506,$B178,AF$4)))</f>
        <v/>
      </c>
      <c r="AG178" s="1" t="str">
        <f>IF(AG$4="","",IF(AND(LEN(INDEX(AdvancedTreemap!$C$7:$F$506,$B178,AG$4))=0,INDEX($AD$3:$AG$3,1,AG$4)&gt;0),"-",""&amp;INDEX(AdvancedTreemap!$C$7:$F$506,$B178,AG$4)))</f>
        <v/>
      </c>
      <c r="AH178" s="1">
        <f>IF(INDEX(AdvancedTreemap!G$7:G$506,$B178,1)="",1,INDEX(AdvancedTreemap!G$7:G$506,$B178,1))</f>
        <v>1</v>
      </c>
      <c r="AI178" s="2" t="str">
        <f>IF(AC178="","",IFERROR(MATCH(AC178,$AC$6:AC178,0)+MATCH(AD178,$AD$6:AD178,0)/1000 +MATCH(AE178,$AE$6:AE178,0)/1000000+MATCH(AF178,$AF$6:AF178,0)/100000000+MATCH(AG178,$AG$6:AG178,0)/100000000+B178/100000000000,""))</f>
        <v/>
      </c>
      <c r="AJ178" s="2" t="str">
        <f t="shared" si="113"/>
        <v/>
      </c>
      <c r="AK178" s="2" t="str">
        <f t="shared" si="114"/>
        <v/>
      </c>
      <c r="AL178" s="2" t="str">
        <f t="shared" si="115"/>
        <v/>
      </c>
      <c r="AM178" s="2" t="str">
        <f t="shared" si="116"/>
        <v/>
      </c>
      <c r="AN178" s="2" t="str">
        <f t="shared" si="117"/>
        <v/>
      </c>
      <c r="AO178" s="2" t="str">
        <f t="shared" si="118"/>
        <v/>
      </c>
      <c r="AP178" s="2" t="str">
        <f t="shared" si="119"/>
        <v/>
      </c>
      <c r="AQ178" s="2" t="str">
        <f t="shared" si="120"/>
        <v/>
      </c>
      <c r="AR178" s="2" t="str">
        <f t="shared" si="88"/>
        <v/>
      </c>
      <c r="AS178" s="2" t="str">
        <f>IF(AR178="","",IF(ISNUMBER(MATCH(AR178,$AR$5:AR177,0)),MATCH(AR178,$AR$5:AR177,0)-1,""))</f>
        <v/>
      </c>
      <c r="AT178" s="2" t="str">
        <f t="shared" si="89"/>
        <v/>
      </c>
      <c r="AU178" s="2" t="str">
        <f t="shared" si="121"/>
        <v/>
      </c>
      <c r="AW178" s="2" t="str">
        <f t="shared" si="122"/>
        <v/>
      </c>
      <c r="AX178" s="2" t="str">
        <f>TRIM(SUBSTITUTE(IF(AW178="","",IF(AdvancedTreemap!$G$5="Show",BC178&amp;"; ","")&amp;AY178&amp;"; "&amp;AZ178 &amp;"; "&amp;BA178&amp;"; "&amp;BB178),"; ;",""))</f>
        <v/>
      </c>
      <c r="AY178" s="2" t="str">
        <f t="shared" si="123"/>
        <v/>
      </c>
      <c r="AZ178" s="2" t="str">
        <f t="shared" si="124"/>
        <v/>
      </c>
      <c r="BA178" s="2" t="str">
        <f t="shared" si="125"/>
        <v/>
      </c>
      <c r="BB178" s="2" t="str">
        <f t="shared" si="126"/>
        <v/>
      </c>
      <c r="BC178" s="2" t="str">
        <f t="shared" si="127"/>
        <v/>
      </c>
      <c r="BD178" s="45"/>
      <c r="BF178" s="44" t="str">
        <f t="shared" si="128"/>
        <v/>
      </c>
      <c r="BG178" s="44" t="str">
        <f t="shared" si="129"/>
        <v/>
      </c>
      <c r="BH178" s="44" t="str">
        <f t="shared" si="90"/>
        <v/>
      </c>
      <c r="BI178" s="44" t="str">
        <f t="shared" si="91"/>
        <v/>
      </c>
      <c r="BJ178" s="44" t="str">
        <f t="shared" si="92"/>
        <v/>
      </c>
      <c r="BK178" s="44" t="str">
        <f t="shared" si="93"/>
        <v/>
      </c>
      <c r="BL178" s="44" t="str">
        <f t="shared" si="94"/>
        <v/>
      </c>
      <c r="BM178" s="44" t="str">
        <f t="shared" si="95"/>
        <v/>
      </c>
      <c r="BN178" s="44" t="str">
        <f t="shared" si="96"/>
        <v/>
      </c>
      <c r="BO178" s="1" t="str">
        <f t="shared" si="97"/>
        <v/>
      </c>
    </row>
    <row r="179" spans="2:67" x14ac:dyDescent="0.25">
      <c r="B179" s="2">
        <v>174</v>
      </c>
      <c r="C179" s="2" t="str">
        <f>""&amp;INDEX(BasicTreemap!B$6:B$505,$B179,1)</f>
        <v/>
      </c>
      <c r="D179" s="2" t="str">
        <f>IF(AND(C179&lt;&gt;"",LEN(INDEX(BasicTreemap!C$6:C$505,$B179,1))=0),"-",""&amp;INDEX(BasicTreemap!C$6:C$505,$B179,1))</f>
        <v/>
      </c>
      <c r="E179" s="2">
        <f>IF(INDEX(BasicTreemap!D$6:D$505,$B179,1)="",1,INDEX(BasicTreemap!D$6:D$505,$B179,1))</f>
        <v>1</v>
      </c>
      <c r="F179" s="2" t="str">
        <f>IF(C179="","",IFERROR(MATCH(C179,$C$6:C179,0)+MATCH(D179,$D$6:D179,0)/1000 +B179/100000,""))</f>
        <v/>
      </c>
      <c r="G179" s="2" t="str">
        <f t="shared" si="98"/>
        <v/>
      </c>
      <c r="H179" s="2" t="str">
        <f t="shared" si="99"/>
        <v/>
      </c>
      <c r="I179" s="2" t="str">
        <f t="shared" si="100"/>
        <v/>
      </c>
      <c r="J179" s="2" t="str">
        <f t="shared" si="101"/>
        <v/>
      </c>
      <c r="K179" s="2" t="str">
        <f t="shared" si="102"/>
        <v/>
      </c>
      <c r="L179" s="2" t="str">
        <f t="shared" si="103"/>
        <v/>
      </c>
      <c r="M179" s="2" t="str">
        <f>IF(L179="","",IF(ISNUMBER(MATCH(L179,$L$5:L178,0)),MATCH(L179,$L$5:L178,0)-1,""))</f>
        <v/>
      </c>
      <c r="N179" s="2" t="str">
        <f t="shared" si="104"/>
        <v/>
      </c>
      <c r="O179" s="2" t="str">
        <f t="shared" si="105"/>
        <v/>
      </c>
      <c r="Q179" s="2" t="str">
        <f t="shared" si="106"/>
        <v/>
      </c>
      <c r="R179" s="2" t="str">
        <f t="shared" si="107"/>
        <v/>
      </c>
      <c r="S179" s="2" t="str">
        <f t="shared" si="108"/>
        <v/>
      </c>
      <c r="T179" s="45"/>
      <c r="U179" s="2"/>
      <c r="V179" s="2"/>
      <c r="W179" s="2" t="str">
        <f t="shared" si="109"/>
        <v/>
      </c>
      <c r="X179" s="2" t="str">
        <f t="shared" si="110"/>
        <v/>
      </c>
      <c r="Y179" s="2" t="str">
        <f t="shared" si="111"/>
        <v/>
      </c>
      <c r="Z179" s="2" t="str">
        <f t="shared" si="112"/>
        <v/>
      </c>
      <c r="AC179" s="1" t="str">
        <f>""&amp;INDEX(AdvancedTreemap!$B$7:$B$506,$B179,1)</f>
        <v/>
      </c>
      <c r="AD179" s="1" t="str">
        <f>IF(AD$4="","",IF(AND(LEN(INDEX(AdvancedTreemap!$C$7:$F$506,$B179,AD$4))=0,INDEX($AD$3:$AG$3,1,AD$4)&gt;0),"-",""&amp;INDEX(AdvancedTreemap!$C$7:$F$506,$B179,AD$4)))</f>
        <v>-</v>
      </c>
      <c r="AE179" s="1" t="str">
        <f>IF(AE$4="","",IF(AND(LEN(INDEX(AdvancedTreemap!$C$7:$F$506,$B179,AE$4))=0,INDEX($AD$3:$AG$3,1,AE$4)&gt;0),"-",""&amp;INDEX(AdvancedTreemap!$C$7:$F$506,$B179,AE$4)))</f>
        <v>-</v>
      </c>
      <c r="AF179" s="1" t="str">
        <f>IF(AF$4="","",IF(AND(LEN(INDEX(AdvancedTreemap!$C$7:$F$506,$B179,AF$4))=0,INDEX($AD$3:$AG$3,1,AF$4)&gt;0),"-",""&amp;INDEX(AdvancedTreemap!$C$7:$F$506,$B179,AF$4)))</f>
        <v/>
      </c>
      <c r="AG179" s="1" t="str">
        <f>IF(AG$4="","",IF(AND(LEN(INDEX(AdvancedTreemap!$C$7:$F$506,$B179,AG$4))=0,INDEX($AD$3:$AG$3,1,AG$4)&gt;0),"-",""&amp;INDEX(AdvancedTreemap!$C$7:$F$506,$B179,AG$4)))</f>
        <v/>
      </c>
      <c r="AH179" s="1">
        <f>IF(INDEX(AdvancedTreemap!G$7:G$506,$B179,1)="",1,INDEX(AdvancedTreemap!G$7:G$506,$B179,1))</f>
        <v>1</v>
      </c>
      <c r="AI179" s="2" t="str">
        <f>IF(AC179="","",IFERROR(MATCH(AC179,$AC$6:AC179,0)+MATCH(AD179,$AD$6:AD179,0)/1000 +MATCH(AE179,$AE$6:AE179,0)/1000000+MATCH(AF179,$AF$6:AF179,0)/100000000+MATCH(AG179,$AG$6:AG179,0)/100000000+B179/100000000000,""))</f>
        <v/>
      </c>
      <c r="AJ179" s="2" t="str">
        <f t="shared" si="113"/>
        <v/>
      </c>
      <c r="AK179" s="2" t="str">
        <f t="shared" si="114"/>
        <v/>
      </c>
      <c r="AL179" s="2" t="str">
        <f t="shared" si="115"/>
        <v/>
      </c>
      <c r="AM179" s="2" t="str">
        <f t="shared" si="116"/>
        <v/>
      </c>
      <c r="AN179" s="2" t="str">
        <f t="shared" si="117"/>
        <v/>
      </c>
      <c r="AO179" s="2" t="str">
        <f t="shared" si="118"/>
        <v/>
      </c>
      <c r="AP179" s="2" t="str">
        <f t="shared" si="119"/>
        <v/>
      </c>
      <c r="AQ179" s="2" t="str">
        <f t="shared" si="120"/>
        <v/>
      </c>
      <c r="AR179" s="2" t="str">
        <f t="shared" si="88"/>
        <v/>
      </c>
      <c r="AS179" s="2" t="str">
        <f>IF(AR179="","",IF(ISNUMBER(MATCH(AR179,$AR$5:AR178,0)),MATCH(AR179,$AR$5:AR178,0)-1,""))</f>
        <v/>
      </c>
      <c r="AT179" s="2" t="str">
        <f t="shared" si="89"/>
        <v/>
      </c>
      <c r="AU179" s="2" t="str">
        <f t="shared" si="121"/>
        <v/>
      </c>
      <c r="AW179" s="2" t="str">
        <f t="shared" si="122"/>
        <v/>
      </c>
      <c r="AX179" s="2" t="str">
        <f>TRIM(SUBSTITUTE(IF(AW179="","",IF(AdvancedTreemap!$G$5="Show",BC179&amp;"; ","")&amp;AY179&amp;"; "&amp;AZ179 &amp;"; "&amp;BA179&amp;"; "&amp;BB179),"; ;",""))</f>
        <v/>
      </c>
      <c r="AY179" s="2" t="str">
        <f t="shared" si="123"/>
        <v/>
      </c>
      <c r="AZ179" s="2" t="str">
        <f t="shared" si="124"/>
        <v/>
      </c>
      <c r="BA179" s="2" t="str">
        <f t="shared" si="125"/>
        <v/>
      </c>
      <c r="BB179" s="2" t="str">
        <f t="shared" si="126"/>
        <v/>
      </c>
      <c r="BC179" s="2" t="str">
        <f t="shared" si="127"/>
        <v/>
      </c>
      <c r="BD179" s="45"/>
      <c r="BF179" s="44" t="str">
        <f t="shared" si="128"/>
        <v/>
      </c>
      <c r="BG179" s="44" t="str">
        <f t="shared" si="129"/>
        <v/>
      </c>
      <c r="BH179" s="44" t="str">
        <f t="shared" si="90"/>
        <v/>
      </c>
      <c r="BI179" s="44" t="str">
        <f t="shared" si="91"/>
        <v/>
      </c>
      <c r="BJ179" s="44" t="str">
        <f t="shared" si="92"/>
        <v/>
      </c>
      <c r="BK179" s="44" t="str">
        <f t="shared" si="93"/>
        <v/>
      </c>
      <c r="BL179" s="44" t="str">
        <f t="shared" si="94"/>
        <v/>
      </c>
      <c r="BM179" s="44" t="str">
        <f t="shared" si="95"/>
        <v/>
      </c>
      <c r="BN179" s="44" t="str">
        <f t="shared" si="96"/>
        <v/>
      </c>
      <c r="BO179" s="1" t="str">
        <f t="shared" si="97"/>
        <v/>
      </c>
    </row>
    <row r="180" spans="2:67" x14ac:dyDescent="0.25">
      <c r="B180" s="2">
        <v>175</v>
      </c>
      <c r="C180" s="2" t="str">
        <f>""&amp;INDEX(BasicTreemap!B$6:B$505,$B180,1)</f>
        <v/>
      </c>
      <c r="D180" s="2" t="str">
        <f>IF(AND(C180&lt;&gt;"",LEN(INDEX(BasicTreemap!C$6:C$505,$B180,1))=0),"-",""&amp;INDEX(BasicTreemap!C$6:C$505,$B180,1))</f>
        <v/>
      </c>
      <c r="E180" s="2">
        <f>IF(INDEX(BasicTreemap!D$6:D$505,$B180,1)="",1,INDEX(BasicTreemap!D$6:D$505,$B180,1))</f>
        <v>1</v>
      </c>
      <c r="F180" s="2" t="str">
        <f>IF(C180="","",IFERROR(MATCH(C180,$C$6:C180,0)+MATCH(D180,$D$6:D180,0)/1000 +B180/100000,""))</f>
        <v/>
      </c>
      <c r="G180" s="2" t="str">
        <f t="shared" si="98"/>
        <v/>
      </c>
      <c r="H180" s="2" t="str">
        <f t="shared" si="99"/>
        <v/>
      </c>
      <c r="I180" s="2" t="str">
        <f t="shared" si="100"/>
        <v/>
      </c>
      <c r="J180" s="2" t="str">
        <f t="shared" si="101"/>
        <v/>
      </c>
      <c r="K180" s="2" t="str">
        <f t="shared" si="102"/>
        <v/>
      </c>
      <c r="L180" s="2" t="str">
        <f t="shared" si="103"/>
        <v/>
      </c>
      <c r="M180" s="2" t="str">
        <f>IF(L180="","",IF(ISNUMBER(MATCH(L180,$L$5:L179,0)),MATCH(L180,$L$5:L179,0)-1,""))</f>
        <v/>
      </c>
      <c r="N180" s="2" t="str">
        <f t="shared" si="104"/>
        <v/>
      </c>
      <c r="O180" s="2" t="str">
        <f t="shared" si="105"/>
        <v/>
      </c>
      <c r="Q180" s="2" t="str">
        <f t="shared" si="106"/>
        <v/>
      </c>
      <c r="R180" s="2" t="str">
        <f t="shared" si="107"/>
        <v/>
      </c>
      <c r="S180" s="2" t="str">
        <f t="shared" si="108"/>
        <v/>
      </c>
      <c r="T180" s="45"/>
      <c r="U180" s="2"/>
      <c r="V180" s="2"/>
      <c r="W180" s="2" t="str">
        <f t="shared" si="109"/>
        <v/>
      </c>
      <c r="X180" s="2" t="str">
        <f t="shared" si="110"/>
        <v/>
      </c>
      <c r="Y180" s="2" t="str">
        <f t="shared" si="111"/>
        <v/>
      </c>
      <c r="Z180" s="2" t="str">
        <f t="shared" si="112"/>
        <v/>
      </c>
      <c r="AC180" s="1" t="str">
        <f>""&amp;INDEX(AdvancedTreemap!$B$7:$B$506,$B180,1)</f>
        <v/>
      </c>
      <c r="AD180" s="1" t="str">
        <f>IF(AD$4="","",IF(AND(LEN(INDEX(AdvancedTreemap!$C$7:$F$506,$B180,AD$4))=0,INDEX($AD$3:$AG$3,1,AD$4)&gt;0),"-",""&amp;INDEX(AdvancedTreemap!$C$7:$F$506,$B180,AD$4)))</f>
        <v>-</v>
      </c>
      <c r="AE180" s="1" t="str">
        <f>IF(AE$4="","",IF(AND(LEN(INDEX(AdvancedTreemap!$C$7:$F$506,$B180,AE$4))=0,INDEX($AD$3:$AG$3,1,AE$4)&gt;0),"-",""&amp;INDEX(AdvancedTreemap!$C$7:$F$506,$B180,AE$4)))</f>
        <v>-</v>
      </c>
      <c r="AF180" s="1" t="str">
        <f>IF(AF$4="","",IF(AND(LEN(INDEX(AdvancedTreemap!$C$7:$F$506,$B180,AF$4))=0,INDEX($AD$3:$AG$3,1,AF$4)&gt;0),"-",""&amp;INDEX(AdvancedTreemap!$C$7:$F$506,$B180,AF$4)))</f>
        <v/>
      </c>
      <c r="AG180" s="1" t="str">
        <f>IF(AG$4="","",IF(AND(LEN(INDEX(AdvancedTreemap!$C$7:$F$506,$B180,AG$4))=0,INDEX($AD$3:$AG$3,1,AG$4)&gt;0),"-",""&amp;INDEX(AdvancedTreemap!$C$7:$F$506,$B180,AG$4)))</f>
        <v/>
      </c>
      <c r="AH180" s="1">
        <f>IF(INDEX(AdvancedTreemap!G$7:G$506,$B180,1)="",1,INDEX(AdvancedTreemap!G$7:G$506,$B180,1))</f>
        <v>1</v>
      </c>
      <c r="AI180" s="2" t="str">
        <f>IF(AC180="","",IFERROR(MATCH(AC180,$AC$6:AC180,0)+MATCH(AD180,$AD$6:AD180,0)/1000 +MATCH(AE180,$AE$6:AE180,0)/1000000+MATCH(AF180,$AF$6:AF180,0)/100000000+MATCH(AG180,$AG$6:AG180,0)/100000000+B180/100000000000,""))</f>
        <v/>
      </c>
      <c r="AJ180" s="2" t="str">
        <f t="shared" si="113"/>
        <v/>
      </c>
      <c r="AK180" s="2" t="str">
        <f t="shared" si="114"/>
        <v/>
      </c>
      <c r="AL180" s="2" t="str">
        <f t="shared" si="115"/>
        <v/>
      </c>
      <c r="AM180" s="2" t="str">
        <f t="shared" si="116"/>
        <v/>
      </c>
      <c r="AN180" s="2" t="str">
        <f t="shared" si="117"/>
        <v/>
      </c>
      <c r="AO180" s="2" t="str">
        <f t="shared" si="118"/>
        <v/>
      </c>
      <c r="AP180" s="2" t="str">
        <f t="shared" si="119"/>
        <v/>
      </c>
      <c r="AQ180" s="2" t="str">
        <f t="shared" si="120"/>
        <v/>
      </c>
      <c r="AR180" s="2" t="str">
        <f t="shared" si="88"/>
        <v/>
      </c>
      <c r="AS180" s="2" t="str">
        <f>IF(AR180="","",IF(ISNUMBER(MATCH(AR180,$AR$5:AR179,0)),MATCH(AR180,$AR$5:AR179,0)-1,""))</f>
        <v/>
      </c>
      <c r="AT180" s="2" t="str">
        <f t="shared" si="89"/>
        <v/>
      </c>
      <c r="AU180" s="2" t="str">
        <f t="shared" si="121"/>
        <v/>
      </c>
      <c r="AW180" s="2" t="str">
        <f t="shared" si="122"/>
        <v/>
      </c>
      <c r="AX180" s="2" t="str">
        <f>TRIM(SUBSTITUTE(IF(AW180="","",IF(AdvancedTreemap!$G$5="Show",BC180&amp;"; ","")&amp;AY180&amp;"; "&amp;AZ180 &amp;"; "&amp;BA180&amp;"; "&amp;BB180),"; ;",""))</f>
        <v/>
      </c>
      <c r="AY180" s="2" t="str">
        <f t="shared" si="123"/>
        <v/>
      </c>
      <c r="AZ180" s="2" t="str">
        <f t="shared" si="124"/>
        <v/>
      </c>
      <c r="BA180" s="2" t="str">
        <f t="shared" si="125"/>
        <v/>
      </c>
      <c r="BB180" s="2" t="str">
        <f t="shared" si="126"/>
        <v/>
      </c>
      <c r="BC180" s="2" t="str">
        <f t="shared" si="127"/>
        <v/>
      </c>
      <c r="BD180" s="45"/>
      <c r="BF180" s="44" t="str">
        <f t="shared" si="128"/>
        <v/>
      </c>
      <c r="BG180" s="44" t="str">
        <f t="shared" si="129"/>
        <v/>
      </c>
      <c r="BH180" s="44" t="str">
        <f t="shared" si="90"/>
        <v/>
      </c>
      <c r="BI180" s="44" t="str">
        <f t="shared" si="91"/>
        <v/>
      </c>
      <c r="BJ180" s="44" t="str">
        <f t="shared" si="92"/>
        <v/>
      </c>
      <c r="BK180" s="44" t="str">
        <f t="shared" si="93"/>
        <v/>
      </c>
      <c r="BL180" s="44" t="str">
        <f t="shared" si="94"/>
        <v/>
      </c>
      <c r="BM180" s="44" t="str">
        <f t="shared" si="95"/>
        <v/>
      </c>
      <c r="BN180" s="44" t="str">
        <f t="shared" si="96"/>
        <v/>
      </c>
      <c r="BO180" s="1" t="str">
        <f t="shared" si="97"/>
        <v/>
      </c>
    </row>
    <row r="181" spans="2:67" x14ac:dyDescent="0.25">
      <c r="B181" s="2">
        <v>176</v>
      </c>
      <c r="C181" s="2" t="str">
        <f>""&amp;INDEX(BasicTreemap!B$6:B$505,$B181,1)</f>
        <v/>
      </c>
      <c r="D181" s="2" t="str">
        <f>IF(AND(C181&lt;&gt;"",LEN(INDEX(BasicTreemap!C$6:C$505,$B181,1))=0),"-",""&amp;INDEX(BasicTreemap!C$6:C$505,$B181,1))</f>
        <v/>
      </c>
      <c r="E181" s="2">
        <f>IF(INDEX(BasicTreemap!D$6:D$505,$B181,1)="",1,INDEX(BasicTreemap!D$6:D$505,$B181,1))</f>
        <v>1</v>
      </c>
      <c r="F181" s="2" t="str">
        <f>IF(C181="","",IFERROR(MATCH(C181,$C$6:C181,0)+MATCH(D181,$D$6:D181,0)/1000 +B181/100000,""))</f>
        <v/>
      </c>
      <c r="G181" s="2" t="str">
        <f t="shared" si="98"/>
        <v/>
      </c>
      <c r="H181" s="2" t="str">
        <f t="shared" si="99"/>
        <v/>
      </c>
      <c r="I181" s="2" t="str">
        <f t="shared" si="100"/>
        <v/>
      </c>
      <c r="J181" s="2" t="str">
        <f t="shared" si="101"/>
        <v/>
      </c>
      <c r="K181" s="2" t="str">
        <f t="shared" si="102"/>
        <v/>
      </c>
      <c r="L181" s="2" t="str">
        <f t="shared" si="103"/>
        <v/>
      </c>
      <c r="M181" s="2" t="str">
        <f>IF(L181="","",IF(ISNUMBER(MATCH(L181,$L$5:L180,0)),MATCH(L181,$L$5:L180,0)-1,""))</f>
        <v/>
      </c>
      <c r="N181" s="2" t="str">
        <f t="shared" si="104"/>
        <v/>
      </c>
      <c r="O181" s="2" t="str">
        <f t="shared" si="105"/>
        <v/>
      </c>
      <c r="Q181" s="2" t="str">
        <f t="shared" si="106"/>
        <v/>
      </c>
      <c r="R181" s="2" t="str">
        <f t="shared" si="107"/>
        <v/>
      </c>
      <c r="S181" s="2" t="str">
        <f t="shared" si="108"/>
        <v/>
      </c>
      <c r="T181" s="45"/>
      <c r="U181" s="2"/>
      <c r="V181" s="2"/>
      <c r="W181" s="2" t="str">
        <f t="shared" si="109"/>
        <v/>
      </c>
      <c r="X181" s="2" t="str">
        <f t="shared" si="110"/>
        <v/>
      </c>
      <c r="Y181" s="2" t="str">
        <f t="shared" si="111"/>
        <v/>
      </c>
      <c r="Z181" s="2" t="str">
        <f t="shared" si="112"/>
        <v/>
      </c>
      <c r="AC181" s="1" t="str">
        <f>""&amp;INDEX(AdvancedTreemap!$B$7:$B$506,$B181,1)</f>
        <v/>
      </c>
      <c r="AD181" s="1" t="str">
        <f>IF(AD$4="","",IF(AND(LEN(INDEX(AdvancedTreemap!$C$7:$F$506,$B181,AD$4))=0,INDEX($AD$3:$AG$3,1,AD$4)&gt;0),"-",""&amp;INDEX(AdvancedTreemap!$C$7:$F$506,$B181,AD$4)))</f>
        <v>-</v>
      </c>
      <c r="AE181" s="1" t="str">
        <f>IF(AE$4="","",IF(AND(LEN(INDEX(AdvancedTreemap!$C$7:$F$506,$B181,AE$4))=0,INDEX($AD$3:$AG$3,1,AE$4)&gt;0),"-",""&amp;INDEX(AdvancedTreemap!$C$7:$F$506,$B181,AE$4)))</f>
        <v>-</v>
      </c>
      <c r="AF181" s="1" t="str">
        <f>IF(AF$4="","",IF(AND(LEN(INDEX(AdvancedTreemap!$C$7:$F$506,$B181,AF$4))=0,INDEX($AD$3:$AG$3,1,AF$4)&gt;0),"-",""&amp;INDEX(AdvancedTreemap!$C$7:$F$506,$B181,AF$4)))</f>
        <v/>
      </c>
      <c r="AG181" s="1" t="str">
        <f>IF(AG$4="","",IF(AND(LEN(INDEX(AdvancedTreemap!$C$7:$F$506,$B181,AG$4))=0,INDEX($AD$3:$AG$3,1,AG$4)&gt;0),"-",""&amp;INDEX(AdvancedTreemap!$C$7:$F$506,$B181,AG$4)))</f>
        <v/>
      </c>
      <c r="AH181" s="1">
        <f>IF(INDEX(AdvancedTreemap!G$7:G$506,$B181,1)="",1,INDEX(AdvancedTreemap!G$7:G$506,$B181,1))</f>
        <v>1</v>
      </c>
      <c r="AI181" s="2" t="str">
        <f>IF(AC181="","",IFERROR(MATCH(AC181,$AC$6:AC181,0)+MATCH(AD181,$AD$6:AD181,0)/1000 +MATCH(AE181,$AE$6:AE181,0)/1000000+MATCH(AF181,$AF$6:AF181,0)/100000000+MATCH(AG181,$AG$6:AG181,0)/100000000+B181/100000000000,""))</f>
        <v/>
      </c>
      <c r="AJ181" s="2" t="str">
        <f t="shared" si="113"/>
        <v/>
      </c>
      <c r="AK181" s="2" t="str">
        <f t="shared" si="114"/>
        <v/>
      </c>
      <c r="AL181" s="2" t="str">
        <f t="shared" si="115"/>
        <v/>
      </c>
      <c r="AM181" s="2" t="str">
        <f t="shared" si="116"/>
        <v/>
      </c>
      <c r="AN181" s="2" t="str">
        <f t="shared" si="117"/>
        <v/>
      </c>
      <c r="AO181" s="2" t="str">
        <f t="shared" si="118"/>
        <v/>
      </c>
      <c r="AP181" s="2" t="str">
        <f t="shared" si="119"/>
        <v/>
      </c>
      <c r="AQ181" s="2" t="str">
        <f t="shared" si="120"/>
        <v/>
      </c>
      <c r="AR181" s="2" t="str">
        <f t="shared" si="88"/>
        <v/>
      </c>
      <c r="AS181" s="2" t="str">
        <f>IF(AR181="","",IF(ISNUMBER(MATCH(AR181,$AR$5:AR180,0)),MATCH(AR181,$AR$5:AR180,0)-1,""))</f>
        <v/>
      </c>
      <c r="AT181" s="2" t="str">
        <f t="shared" si="89"/>
        <v/>
      </c>
      <c r="AU181" s="2" t="str">
        <f t="shared" si="121"/>
        <v/>
      </c>
      <c r="AW181" s="2" t="str">
        <f t="shared" si="122"/>
        <v/>
      </c>
      <c r="AX181" s="2" t="str">
        <f>TRIM(SUBSTITUTE(IF(AW181="","",IF(AdvancedTreemap!$G$5="Show",BC181&amp;"; ","")&amp;AY181&amp;"; "&amp;AZ181 &amp;"; "&amp;BA181&amp;"; "&amp;BB181),"; ;",""))</f>
        <v/>
      </c>
      <c r="AY181" s="2" t="str">
        <f t="shared" si="123"/>
        <v/>
      </c>
      <c r="AZ181" s="2" t="str">
        <f t="shared" si="124"/>
        <v/>
      </c>
      <c r="BA181" s="2" t="str">
        <f t="shared" si="125"/>
        <v/>
      </c>
      <c r="BB181" s="2" t="str">
        <f t="shared" si="126"/>
        <v/>
      </c>
      <c r="BC181" s="2" t="str">
        <f t="shared" si="127"/>
        <v/>
      </c>
      <c r="BD181" s="45"/>
      <c r="BF181" s="44" t="str">
        <f t="shared" si="128"/>
        <v/>
      </c>
      <c r="BG181" s="44" t="str">
        <f t="shared" si="129"/>
        <v/>
      </c>
      <c r="BH181" s="44" t="str">
        <f t="shared" si="90"/>
        <v/>
      </c>
      <c r="BI181" s="44" t="str">
        <f t="shared" si="91"/>
        <v/>
      </c>
      <c r="BJ181" s="44" t="str">
        <f t="shared" si="92"/>
        <v/>
      </c>
      <c r="BK181" s="44" t="str">
        <f t="shared" si="93"/>
        <v/>
      </c>
      <c r="BL181" s="44" t="str">
        <f t="shared" si="94"/>
        <v/>
      </c>
      <c r="BM181" s="44" t="str">
        <f t="shared" si="95"/>
        <v/>
      </c>
      <c r="BN181" s="44" t="str">
        <f t="shared" si="96"/>
        <v/>
      </c>
      <c r="BO181" s="1" t="str">
        <f t="shared" si="97"/>
        <v/>
      </c>
    </row>
    <row r="182" spans="2:67" x14ac:dyDescent="0.25">
      <c r="B182" s="2">
        <v>177</v>
      </c>
      <c r="C182" s="2" t="str">
        <f>""&amp;INDEX(BasicTreemap!B$6:B$505,$B182,1)</f>
        <v/>
      </c>
      <c r="D182" s="2" t="str">
        <f>IF(AND(C182&lt;&gt;"",LEN(INDEX(BasicTreemap!C$6:C$505,$B182,1))=0),"-",""&amp;INDEX(BasicTreemap!C$6:C$505,$B182,1))</f>
        <v/>
      </c>
      <c r="E182" s="2">
        <f>IF(INDEX(BasicTreemap!D$6:D$505,$B182,1)="",1,INDEX(BasicTreemap!D$6:D$505,$B182,1))</f>
        <v>1</v>
      </c>
      <c r="F182" s="2" t="str">
        <f>IF(C182="","",IFERROR(MATCH(C182,$C$6:C182,0)+MATCH(D182,$D$6:D182,0)/1000 +B182/100000,""))</f>
        <v/>
      </c>
      <c r="G182" s="2" t="str">
        <f t="shared" si="98"/>
        <v/>
      </c>
      <c r="H182" s="2" t="str">
        <f t="shared" si="99"/>
        <v/>
      </c>
      <c r="I182" s="2" t="str">
        <f t="shared" si="100"/>
        <v/>
      </c>
      <c r="J182" s="2" t="str">
        <f t="shared" si="101"/>
        <v/>
      </c>
      <c r="K182" s="2" t="str">
        <f t="shared" si="102"/>
        <v/>
      </c>
      <c r="L182" s="2" t="str">
        <f t="shared" si="103"/>
        <v/>
      </c>
      <c r="M182" s="2" t="str">
        <f>IF(L182="","",IF(ISNUMBER(MATCH(L182,$L$5:L181,0)),MATCH(L182,$L$5:L181,0)-1,""))</f>
        <v/>
      </c>
      <c r="N182" s="2" t="str">
        <f t="shared" si="104"/>
        <v/>
      </c>
      <c r="O182" s="2" t="str">
        <f t="shared" si="105"/>
        <v/>
      </c>
      <c r="Q182" s="2" t="str">
        <f t="shared" si="106"/>
        <v/>
      </c>
      <c r="R182" s="2" t="str">
        <f t="shared" si="107"/>
        <v/>
      </c>
      <c r="S182" s="2" t="str">
        <f t="shared" si="108"/>
        <v/>
      </c>
      <c r="T182" s="45"/>
      <c r="U182" s="2"/>
      <c r="V182" s="2"/>
      <c r="W182" s="2" t="str">
        <f t="shared" si="109"/>
        <v/>
      </c>
      <c r="X182" s="2" t="str">
        <f t="shared" si="110"/>
        <v/>
      </c>
      <c r="Y182" s="2" t="str">
        <f t="shared" si="111"/>
        <v/>
      </c>
      <c r="Z182" s="2" t="str">
        <f t="shared" si="112"/>
        <v/>
      </c>
      <c r="AC182" s="1" t="str">
        <f>""&amp;INDEX(AdvancedTreemap!$B$7:$B$506,$B182,1)</f>
        <v/>
      </c>
      <c r="AD182" s="1" t="str">
        <f>IF(AD$4="","",IF(AND(LEN(INDEX(AdvancedTreemap!$C$7:$F$506,$B182,AD$4))=0,INDEX($AD$3:$AG$3,1,AD$4)&gt;0),"-",""&amp;INDEX(AdvancedTreemap!$C$7:$F$506,$B182,AD$4)))</f>
        <v>-</v>
      </c>
      <c r="AE182" s="1" t="str">
        <f>IF(AE$4="","",IF(AND(LEN(INDEX(AdvancedTreemap!$C$7:$F$506,$B182,AE$4))=0,INDEX($AD$3:$AG$3,1,AE$4)&gt;0),"-",""&amp;INDEX(AdvancedTreemap!$C$7:$F$506,$B182,AE$4)))</f>
        <v>-</v>
      </c>
      <c r="AF182" s="1" t="str">
        <f>IF(AF$4="","",IF(AND(LEN(INDEX(AdvancedTreemap!$C$7:$F$506,$B182,AF$4))=0,INDEX($AD$3:$AG$3,1,AF$4)&gt;0),"-",""&amp;INDEX(AdvancedTreemap!$C$7:$F$506,$B182,AF$4)))</f>
        <v/>
      </c>
      <c r="AG182" s="1" t="str">
        <f>IF(AG$4="","",IF(AND(LEN(INDEX(AdvancedTreemap!$C$7:$F$506,$B182,AG$4))=0,INDEX($AD$3:$AG$3,1,AG$4)&gt;0),"-",""&amp;INDEX(AdvancedTreemap!$C$7:$F$506,$B182,AG$4)))</f>
        <v/>
      </c>
      <c r="AH182" s="1">
        <f>IF(INDEX(AdvancedTreemap!G$7:G$506,$B182,1)="",1,INDEX(AdvancedTreemap!G$7:G$506,$B182,1))</f>
        <v>1</v>
      </c>
      <c r="AI182" s="2" t="str">
        <f>IF(AC182="","",IFERROR(MATCH(AC182,$AC$6:AC182,0)+MATCH(AD182,$AD$6:AD182,0)/1000 +MATCH(AE182,$AE$6:AE182,0)/1000000+MATCH(AF182,$AF$6:AF182,0)/100000000+MATCH(AG182,$AG$6:AG182,0)/100000000+B182/100000000000,""))</f>
        <v/>
      </c>
      <c r="AJ182" s="2" t="str">
        <f t="shared" si="113"/>
        <v/>
      </c>
      <c r="AK182" s="2" t="str">
        <f t="shared" si="114"/>
        <v/>
      </c>
      <c r="AL182" s="2" t="str">
        <f t="shared" si="115"/>
        <v/>
      </c>
      <c r="AM182" s="2" t="str">
        <f t="shared" si="116"/>
        <v/>
      </c>
      <c r="AN182" s="2" t="str">
        <f t="shared" si="117"/>
        <v/>
      </c>
      <c r="AO182" s="2" t="str">
        <f t="shared" si="118"/>
        <v/>
      </c>
      <c r="AP182" s="2" t="str">
        <f t="shared" si="119"/>
        <v/>
      </c>
      <c r="AQ182" s="2" t="str">
        <f t="shared" si="120"/>
        <v/>
      </c>
      <c r="AR182" s="2" t="str">
        <f t="shared" si="88"/>
        <v/>
      </c>
      <c r="AS182" s="2" t="str">
        <f>IF(AR182="","",IF(ISNUMBER(MATCH(AR182,$AR$5:AR181,0)),MATCH(AR182,$AR$5:AR181,0)-1,""))</f>
        <v/>
      </c>
      <c r="AT182" s="2" t="str">
        <f t="shared" si="89"/>
        <v/>
      </c>
      <c r="AU182" s="2" t="str">
        <f t="shared" si="121"/>
        <v/>
      </c>
      <c r="AW182" s="2" t="str">
        <f t="shared" si="122"/>
        <v/>
      </c>
      <c r="AX182" s="2" t="str">
        <f>TRIM(SUBSTITUTE(IF(AW182="","",IF(AdvancedTreemap!$G$5="Show",BC182&amp;"; ","")&amp;AY182&amp;"; "&amp;AZ182 &amp;"; "&amp;BA182&amp;"; "&amp;BB182),"; ;",""))</f>
        <v/>
      </c>
      <c r="AY182" s="2" t="str">
        <f t="shared" si="123"/>
        <v/>
      </c>
      <c r="AZ182" s="2" t="str">
        <f t="shared" si="124"/>
        <v/>
      </c>
      <c r="BA182" s="2" t="str">
        <f t="shared" si="125"/>
        <v/>
      </c>
      <c r="BB182" s="2" t="str">
        <f t="shared" si="126"/>
        <v/>
      </c>
      <c r="BC182" s="2" t="str">
        <f t="shared" si="127"/>
        <v/>
      </c>
      <c r="BD182" s="45"/>
      <c r="BF182" s="44" t="str">
        <f t="shared" si="128"/>
        <v/>
      </c>
      <c r="BG182" s="44" t="str">
        <f t="shared" si="129"/>
        <v/>
      </c>
      <c r="BH182" s="44" t="str">
        <f t="shared" si="90"/>
        <v/>
      </c>
      <c r="BI182" s="44" t="str">
        <f t="shared" si="91"/>
        <v/>
      </c>
      <c r="BJ182" s="44" t="str">
        <f t="shared" si="92"/>
        <v/>
      </c>
      <c r="BK182" s="44" t="str">
        <f t="shared" si="93"/>
        <v/>
      </c>
      <c r="BL182" s="44" t="str">
        <f t="shared" si="94"/>
        <v/>
      </c>
      <c r="BM182" s="44" t="str">
        <f t="shared" si="95"/>
        <v/>
      </c>
      <c r="BN182" s="44" t="str">
        <f t="shared" si="96"/>
        <v/>
      </c>
      <c r="BO182" s="1" t="str">
        <f t="shared" si="97"/>
        <v/>
      </c>
    </row>
    <row r="183" spans="2:67" x14ac:dyDescent="0.25">
      <c r="B183" s="2">
        <v>178</v>
      </c>
      <c r="C183" s="2" t="str">
        <f>""&amp;INDEX(BasicTreemap!B$6:B$505,$B183,1)</f>
        <v/>
      </c>
      <c r="D183" s="2" t="str">
        <f>IF(AND(C183&lt;&gt;"",LEN(INDEX(BasicTreemap!C$6:C$505,$B183,1))=0),"-",""&amp;INDEX(BasicTreemap!C$6:C$505,$B183,1))</f>
        <v/>
      </c>
      <c r="E183" s="2">
        <f>IF(INDEX(BasicTreemap!D$6:D$505,$B183,1)="",1,INDEX(BasicTreemap!D$6:D$505,$B183,1))</f>
        <v>1</v>
      </c>
      <c r="F183" s="2" t="str">
        <f>IF(C183="","",IFERROR(MATCH(C183,$C$6:C183,0)+MATCH(D183,$D$6:D183,0)/1000 +B183/100000,""))</f>
        <v/>
      </c>
      <c r="G183" s="2" t="str">
        <f t="shared" si="98"/>
        <v/>
      </c>
      <c r="H183" s="2" t="str">
        <f t="shared" si="99"/>
        <v/>
      </c>
      <c r="I183" s="2" t="str">
        <f t="shared" si="100"/>
        <v/>
      </c>
      <c r="J183" s="2" t="str">
        <f t="shared" si="101"/>
        <v/>
      </c>
      <c r="K183" s="2" t="str">
        <f t="shared" si="102"/>
        <v/>
      </c>
      <c r="L183" s="2" t="str">
        <f t="shared" si="103"/>
        <v/>
      </c>
      <c r="M183" s="2" t="str">
        <f>IF(L183="","",IF(ISNUMBER(MATCH(L183,$L$5:L182,0)),MATCH(L183,$L$5:L182,0)-1,""))</f>
        <v/>
      </c>
      <c r="N183" s="2" t="str">
        <f t="shared" si="104"/>
        <v/>
      </c>
      <c r="O183" s="2" t="str">
        <f t="shared" si="105"/>
        <v/>
      </c>
      <c r="Q183" s="2" t="str">
        <f t="shared" si="106"/>
        <v/>
      </c>
      <c r="R183" s="2" t="str">
        <f t="shared" si="107"/>
        <v/>
      </c>
      <c r="S183" s="2" t="str">
        <f t="shared" si="108"/>
        <v/>
      </c>
      <c r="T183" s="45"/>
      <c r="U183" s="2"/>
      <c r="V183" s="2"/>
      <c r="W183" s="2" t="str">
        <f t="shared" si="109"/>
        <v/>
      </c>
      <c r="X183" s="2" t="str">
        <f t="shared" si="110"/>
        <v/>
      </c>
      <c r="Y183" s="2" t="str">
        <f t="shared" si="111"/>
        <v/>
      </c>
      <c r="Z183" s="2" t="str">
        <f t="shared" si="112"/>
        <v/>
      </c>
      <c r="AC183" s="1" t="str">
        <f>""&amp;INDEX(AdvancedTreemap!$B$7:$B$506,$B183,1)</f>
        <v/>
      </c>
      <c r="AD183" s="1" t="str">
        <f>IF(AD$4="","",IF(AND(LEN(INDEX(AdvancedTreemap!$C$7:$F$506,$B183,AD$4))=0,INDEX($AD$3:$AG$3,1,AD$4)&gt;0),"-",""&amp;INDEX(AdvancedTreemap!$C$7:$F$506,$B183,AD$4)))</f>
        <v>-</v>
      </c>
      <c r="AE183" s="1" t="str">
        <f>IF(AE$4="","",IF(AND(LEN(INDEX(AdvancedTreemap!$C$7:$F$506,$B183,AE$4))=0,INDEX($AD$3:$AG$3,1,AE$4)&gt;0),"-",""&amp;INDEX(AdvancedTreemap!$C$7:$F$506,$B183,AE$4)))</f>
        <v>-</v>
      </c>
      <c r="AF183" s="1" t="str">
        <f>IF(AF$4="","",IF(AND(LEN(INDEX(AdvancedTreemap!$C$7:$F$506,$B183,AF$4))=0,INDEX($AD$3:$AG$3,1,AF$4)&gt;0),"-",""&amp;INDEX(AdvancedTreemap!$C$7:$F$506,$B183,AF$4)))</f>
        <v/>
      </c>
      <c r="AG183" s="1" t="str">
        <f>IF(AG$4="","",IF(AND(LEN(INDEX(AdvancedTreemap!$C$7:$F$506,$B183,AG$4))=0,INDEX($AD$3:$AG$3,1,AG$4)&gt;0),"-",""&amp;INDEX(AdvancedTreemap!$C$7:$F$506,$B183,AG$4)))</f>
        <v/>
      </c>
      <c r="AH183" s="1">
        <f>IF(INDEX(AdvancedTreemap!G$7:G$506,$B183,1)="",1,INDEX(AdvancedTreemap!G$7:G$506,$B183,1))</f>
        <v>1</v>
      </c>
      <c r="AI183" s="2" t="str">
        <f>IF(AC183="","",IFERROR(MATCH(AC183,$AC$6:AC183,0)+MATCH(AD183,$AD$6:AD183,0)/1000 +MATCH(AE183,$AE$6:AE183,0)/1000000+MATCH(AF183,$AF$6:AF183,0)/100000000+MATCH(AG183,$AG$6:AG183,0)/100000000+B183/100000000000,""))</f>
        <v/>
      </c>
      <c r="AJ183" s="2" t="str">
        <f t="shared" si="113"/>
        <v/>
      </c>
      <c r="AK183" s="2" t="str">
        <f t="shared" si="114"/>
        <v/>
      </c>
      <c r="AL183" s="2" t="str">
        <f t="shared" si="115"/>
        <v/>
      </c>
      <c r="AM183" s="2" t="str">
        <f t="shared" si="116"/>
        <v/>
      </c>
      <c r="AN183" s="2" t="str">
        <f t="shared" si="117"/>
        <v/>
      </c>
      <c r="AO183" s="2" t="str">
        <f t="shared" si="118"/>
        <v/>
      </c>
      <c r="AP183" s="2" t="str">
        <f t="shared" si="119"/>
        <v/>
      </c>
      <c r="AQ183" s="2" t="str">
        <f t="shared" si="120"/>
        <v/>
      </c>
      <c r="AR183" s="2" t="str">
        <f t="shared" si="88"/>
        <v/>
      </c>
      <c r="AS183" s="2" t="str">
        <f>IF(AR183="","",IF(ISNUMBER(MATCH(AR183,$AR$5:AR182,0)),MATCH(AR183,$AR$5:AR182,0)-1,""))</f>
        <v/>
      </c>
      <c r="AT183" s="2" t="str">
        <f t="shared" si="89"/>
        <v/>
      </c>
      <c r="AU183" s="2" t="str">
        <f t="shared" si="121"/>
        <v/>
      </c>
      <c r="AW183" s="2" t="str">
        <f t="shared" si="122"/>
        <v/>
      </c>
      <c r="AX183" s="2" t="str">
        <f>TRIM(SUBSTITUTE(IF(AW183="","",IF(AdvancedTreemap!$G$5="Show",BC183&amp;"; ","")&amp;AY183&amp;"; "&amp;AZ183 &amp;"; "&amp;BA183&amp;"; "&amp;BB183),"; ;",""))</f>
        <v/>
      </c>
      <c r="AY183" s="2" t="str">
        <f t="shared" si="123"/>
        <v/>
      </c>
      <c r="AZ183" s="2" t="str">
        <f t="shared" si="124"/>
        <v/>
      </c>
      <c r="BA183" s="2" t="str">
        <f t="shared" si="125"/>
        <v/>
      </c>
      <c r="BB183" s="2" t="str">
        <f t="shared" si="126"/>
        <v/>
      </c>
      <c r="BC183" s="2" t="str">
        <f t="shared" si="127"/>
        <v/>
      </c>
      <c r="BD183" s="45"/>
      <c r="BF183" s="44" t="str">
        <f t="shared" si="128"/>
        <v/>
      </c>
      <c r="BG183" s="44" t="str">
        <f t="shared" si="129"/>
        <v/>
      </c>
      <c r="BH183" s="44" t="str">
        <f t="shared" si="90"/>
        <v/>
      </c>
      <c r="BI183" s="44" t="str">
        <f t="shared" si="91"/>
        <v/>
      </c>
      <c r="BJ183" s="44" t="str">
        <f t="shared" si="92"/>
        <v/>
      </c>
      <c r="BK183" s="44" t="str">
        <f t="shared" si="93"/>
        <v/>
      </c>
      <c r="BL183" s="44" t="str">
        <f t="shared" si="94"/>
        <v/>
      </c>
      <c r="BM183" s="44" t="str">
        <f t="shared" si="95"/>
        <v/>
      </c>
      <c r="BN183" s="44" t="str">
        <f t="shared" si="96"/>
        <v/>
      </c>
      <c r="BO183" s="1" t="str">
        <f t="shared" si="97"/>
        <v/>
      </c>
    </row>
    <row r="184" spans="2:67" x14ac:dyDescent="0.25">
      <c r="B184" s="2">
        <v>179</v>
      </c>
      <c r="C184" s="2" t="str">
        <f>""&amp;INDEX(BasicTreemap!B$6:B$505,$B184,1)</f>
        <v/>
      </c>
      <c r="D184" s="2" t="str">
        <f>IF(AND(C184&lt;&gt;"",LEN(INDEX(BasicTreemap!C$6:C$505,$B184,1))=0),"-",""&amp;INDEX(BasicTreemap!C$6:C$505,$B184,1))</f>
        <v/>
      </c>
      <c r="E184" s="2">
        <f>IF(INDEX(BasicTreemap!D$6:D$505,$B184,1)="",1,INDEX(BasicTreemap!D$6:D$505,$B184,1))</f>
        <v>1</v>
      </c>
      <c r="F184" s="2" t="str">
        <f>IF(C184="","",IFERROR(MATCH(C184,$C$6:C184,0)+MATCH(D184,$D$6:D184,0)/1000 +B184/100000,""))</f>
        <v/>
      </c>
      <c r="G184" s="2" t="str">
        <f t="shared" si="98"/>
        <v/>
      </c>
      <c r="H184" s="2" t="str">
        <f t="shared" si="99"/>
        <v/>
      </c>
      <c r="I184" s="2" t="str">
        <f t="shared" si="100"/>
        <v/>
      </c>
      <c r="J184" s="2" t="str">
        <f t="shared" si="101"/>
        <v/>
      </c>
      <c r="K184" s="2" t="str">
        <f t="shared" si="102"/>
        <v/>
      </c>
      <c r="L184" s="2" t="str">
        <f t="shared" si="103"/>
        <v/>
      </c>
      <c r="M184" s="2" t="str">
        <f>IF(L184="","",IF(ISNUMBER(MATCH(L184,$L$5:L183,0)),MATCH(L184,$L$5:L183,0)-1,""))</f>
        <v/>
      </c>
      <c r="N184" s="2" t="str">
        <f t="shared" si="104"/>
        <v/>
      </c>
      <c r="O184" s="2" t="str">
        <f t="shared" si="105"/>
        <v/>
      </c>
      <c r="Q184" s="2" t="str">
        <f t="shared" si="106"/>
        <v/>
      </c>
      <c r="R184" s="2" t="str">
        <f t="shared" si="107"/>
        <v/>
      </c>
      <c r="S184" s="2" t="str">
        <f t="shared" si="108"/>
        <v/>
      </c>
      <c r="T184" s="45"/>
      <c r="U184" s="2"/>
      <c r="V184" s="2"/>
      <c r="W184" s="2" t="str">
        <f t="shared" si="109"/>
        <v/>
      </c>
      <c r="X184" s="2" t="str">
        <f t="shared" si="110"/>
        <v/>
      </c>
      <c r="Y184" s="2" t="str">
        <f t="shared" si="111"/>
        <v/>
      </c>
      <c r="Z184" s="2" t="str">
        <f t="shared" si="112"/>
        <v/>
      </c>
      <c r="AC184" s="1" t="str">
        <f>""&amp;INDEX(AdvancedTreemap!$B$7:$B$506,$B184,1)</f>
        <v/>
      </c>
      <c r="AD184" s="1" t="str">
        <f>IF(AD$4="","",IF(AND(LEN(INDEX(AdvancedTreemap!$C$7:$F$506,$B184,AD$4))=0,INDEX($AD$3:$AG$3,1,AD$4)&gt;0),"-",""&amp;INDEX(AdvancedTreemap!$C$7:$F$506,$B184,AD$4)))</f>
        <v>-</v>
      </c>
      <c r="AE184" s="1" t="str">
        <f>IF(AE$4="","",IF(AND(LEN(INDEX(AdvancedTreemap!$C$7:$F$506,$B184,AE$4))=0,INDEX($AD$3:$AG$3,1,AE$4)&gt;0),"-",""&amp;INDEX(AdvancedTreemap!$C$7:$F$506,$B184,AE$4)))</f>
        <v>-</v>
      </c>
      <c r="AF184" s="1" t="str">
        <f>IF(AF$4="","",IF(AND(LEN(INDEX(AdvancedTreemap!$C$7:$F$506,$B184,AF$4))=0,INDEX($AD$3:$AG$3,1,AF$4)&gt;0),"-",""&amp;INDEX(AdvancedTreemap!$C$7:$F$506,$B184,AF$4)))</f>
        <v/>
      </c>
      <c r="AG184" s="1" t="str">
        <f>IF(AG$4="","",IF(AND(LEN(INDEX(AdvancedTreemap!$C$7:$F$506,$B184,AG$4))=0,INDEX($AD$3:$AG$3,1,AG$4)&gt;0),"-",""&amp;INDEX(AdvancedTreemap!$C$7:$F$506,$B184,AG$4)))</f>
        <v/>
      </c>
      <c r="AH184" s="1">
        <f>IF(INDEX(AdvancedTreemap!G$7:G$506,$B184,1)="",1,INDEX(AdvancedTreemap!G$7:G$506,$B184,1))</f>
        <v>1</v>
      </c>
      <c r="AI184" s="2" t="str">
        <f>IF(AC184="","",IFERROR(MATCH(AC184,$AC$6:AC184,0)+MATCH(AD184,$AD$6:AD184,0)/1000 +MATCH(AE184,$AE$6:AE184,0)/1000000+MATCH(AF184,$AF$6:AF184,0)/100000000+MATCH(AG184,$AG$6:AG184,0)/100000000+B184/100000000000,""))</f>
        <v/>
      </c>
      <c r="AJ184" s="2" t="str">
        <f t="shared" si="113"/>
        <v/>
      </c>
      <c r="AK184" s="2" t="str">
        <f t="shared" si="114"/>
        <v/>
      </c>
      <c r="AL184" s="2" t="str">
        <f t="shared" si="115"/>
        <v/>
      </c>
      <c r="AM184" s="2" t="str">
        <f t="shared" si="116"/>
        <v/>
      </c>
      <c r="AN184" s="2" t="str">
        <f t="shared" si="117"/>
        <v/>
      </c>
      <c r="AO184" s="2" t="str">
        <f t="shared" si="118"/>
        <v/>
      </c>
      <c r="AP184" s="2" t="str">
        <f t="shared" si="119"/>
        <v/>
      </c>
      <c r="AQ184" s="2" t="str">
        <f t="shared" si="120"/>
        <v/>
      </c>
      <c r="AR184" s="2" t="str">
        <f t="shared" ref="AR184:AR247" si="130">AL184&amp;AM184&amp;AN184&amp;AO184&amp;AP184</f>
        <v/>
      </c>
      <c r="AS184" s="2" t="str">
        <f>IF(AR184="","",IF(ISNUMBER(MATCH(AR184,$AR$5:AR183,0)),MATCH(AR184,$AR$5:AR183,0)-1,""))</f>
        <v/>
      </c>
      <c r="AT184" s="2" t="str">
        <f t="shared" ref="AT184:AT247" si="131">IF(AR184="","",IF(AS184="",B184,""))</f>
        <v/>
      </c>
      <c r="AU184" s="2" t="str">
        <f t="shared" si="121"/>
        <v/>
      </c>
      <c r="AW184" s="2" t="str">
        <f t="shared" si="122"/>
        <v/>
      </c>
      <c r="AX184" s="2" t="str">
        <f>TRIM(SUBSTITUTE(IF(AW184="","",IF(AdvancedTreemap!$G$5="Show",BC184&amp;"; ","")&amp;AY184&amp;"; "&amp;AZ184 &amp;"; "&amp;BA184&amp;"; "&amp;BB184),"; ;",""))</f>
        <v/>
      </c>
      <c r="AY184" s="2" t="str">
        <f t="shared" si="123"/>
        <v/>
      </c>
      <c r="AZ184" s="2" t="str">
        <f t="shared" si="124"/>
        <v/>
      </c>
      <c r="BA184" s="2" t="str">
        <f t="shared" si="125"/>
        <v/>
      </c>
      <c r="BB184" s="2" t="str">
        <f t="shared" si="126"/>
        <v/>
      </c>
      <c r="BC184" s="2" t="str">
        <f t="shared" si="127"/>
        <v/>
      </c>
      <c r="BD184" s="45"/>
      <c r="BF184" s="44" t="str">
        <f t="shared" si="128"/>
        <v/>
      </c>
      <c r="BG184" s="44" t="str">
        <f t="shared" si="129"/>
        <v/>
      </c>
      <c r="BH184" s="44" t="str">
        <f t="shared" si="90"/>
        <v/>
      </c>
      <c r="BI184" s="44" t="str">
        <f t="shared" si="91"/>
        <v/>
      </c>
      <c r="BJ184" s="44" t="str">
        <f t="shared" si="92"/>
        <v/>
      </c>
      <c r="BK184" s="44" t="str">
        <f t="shared" si="93"/>
        <v/>
      </c>
      <c r="BL184" s="44" t="str">
        <f t="shared" si="94"/>
        <v/>
      </c>
      <c r="BM184" s="44" t="str">
        <f t="shared" si="95"/>
        <v/>
      </c>
      <c r="BN184" s="44" t="str">
        <f t="shared" si="96"/>
        <v/>
      </c>
      <c r="BO184" s="1" t="str">
        <f t="shared" si="97"/>
        <v/>
      </c>
    </row>
    <row r="185" spans="2:67" x14ac:dyDescent="0.25">
      <c r="B185" s="2">
        <v>180</v>
      </c>
      <c r="C185" s="2" t="str">
        <f>""&amp;INDEX(BasicTreemap!B$6:B$505,$B185,1)</f>
        <v/>
      </c>
      <c r="D185" s="2" t="str">
        <f>IF(AND(C185&lt;&gt;"",LEN(INDEX(BasicTreemap!C$6:C$505,$B185,1))=0),"-",""&amp;INDEX(BasicTreemap!C$6:C$505,$B185,1))</f>
        <v/>
      </c>
      <c r="E185" s="2">
        <f>IF(INDEX(BasicTreemap!D$6:D$505,$B185,1)="",1,INDEX(BasicTreemap!D$6:D$505,$B185,1))</f>
        <v>1</v>
      </c>
      <c r="F185" s="2" t="str">
        <f>IF(C185="","",IFERROR(MATCH(C185,$C$6:C185,0)+MATCH(D185,$D$6:D185,0)/1000 +B185/100000,""))</f>
        <v/>
      </c>
      <c r="G185" s="2" t="str">
        <f t="shared" si="98"/>
        <v/>
      </c>
      <c r="H185" s="2" t="str">
        <f t="shared" si="99"/>
        <v/>
      </c>
      <c r="I185" s="2" t="str">
        <f t="shared" si="100"/>
        <v/>
      </c>
      <c r="J185" s="2" t="str">
        <f t="shared" si="101"/>
        <v/>
      </c>
      <c r="K185" s="2" t="str">
        <f t="shared" si="102"/>
        <v/>
      </c>
      <c r="L185" s="2" t="str">
        <f t="shared" si="103"/>
        <v/>
      </c>
      <c r="M185" s="2" t="str">
        <f>IF(L185="","",IF(ISNUMBER(MATCH(L185,$L$5:L184,0)),MATCH(L185,$L$5:L184,0)-1,""))</f>
        <v/>
      </c>
      <c r="N185" s="2" t="str">
        <f t="shared" si="104"/>
        <v/>
      </c>
      <c r="O185" s="2" t="str">
        <f t="shared" si="105"/>
        <v/>
      </c>
      <c r="Q185" s="2" t="str">
        <f t="shared" si="106"/>
        <v/>
      </c>
      <c r="R185" s="2" t="str">
        <f t="shared" si="107"/>
        <v/>
      </c>
      <c r="S185" s="2" t="str">
        <f t="shared" si="108"/>
        <v/>
      </c>
      <c r="T185" s="45"/>
      <c r="U185" s="2"/>
      <c r="V185" s="2"/>
      <c r="W185" s="2" t="str">
        <f t="shared" si="109"/>
        <v/>
      </c>
      <c r="X185" s="2" t="str">
        <f t="shared" si="110"/>
        <v/>
      </c>
      <c r="Y185" s="2" t="str">
        <f t="shared" si="111"/>
        <v/>
      </c>
      <c r="Z185" s="2" t="str">
        <f t="shared" si="112"/>
        <v/>
      </c>
      <c r="AC185" s="1" t="str">
        <f>""&amp;INDEX(AdvancedTreemap!$B$7:$B$506,$B185,1)</f>
        <v/>
      </c>
      <c r="AD185" s="1" t="str">
        <f>IF(AD$4="","",IF(AND(LEN(INDEX(AdvancedTreemap!$C$7:$F$506,$B185,AD$4))=0,INDEX($AD$3:$AG$3,1,AD$4)&gt;0),"-",""&amp;INDEX(AdvancedTreemap!$C$7:$F$506,$B185,AD$4)))</f>
        <v>-</v>
      </c>
      <c r="AE185" s="1" t="str">
        <f>IF(AE$4="","",IF(AND(LEN(INDEX(AdvancedTreemap!$C$7:$F$506,$B185,AE$4))=0,INDEX($AD$3:$AG$3,1,AE$4)&gt;0),"-",""&amp;INDEX(AdvancedTreemap!$C$7:$F$506,$B185,AE$4)))</f>
        <v>-</v>
      </c>
      <c r="AF185" s="1" t="str">
        <f>IF(AF$4="","",IF(AND(LEN(INDEX(AdvancedTreemap!$C$7:$F$506,$B185,AF$4))=0,INDEX($AD$3:$AG$3,1,AF$4)&gt;0),"-",""&amp;INDEX(AdvancedTreemap!$C$7:$F$506,$B185,AF$4)))</f>
        <v/>
      </c>
      <c r="AG185" s="1" t="str">
        <f>IF(AG$4="","",IF(AND(LEN(INDEX(AdvancedTreemap!$C$7:$F$506,$B185,AG$4))=0,INDEX($AD$3:$AG$3,1,AG$4)&gt;0),"-",""&amp;INDEX(AdvancedTreemap!$C$7:$F$506,$B185,AG$4)))</f>
        <v/>
      </c>
      <c r="AH185" s="1">
        <f>IF(INDEX(AdvancedTreemap!G$7:G$506,$B185,1)="",1,INDEX(AdvancedTreemap!G$7:G$506,$B185,1))</f>
        <v>1</v>
      </c>
      <c r="AI185" s="2" t="str">
        <f>IF(AC185="","",IFERROR(MATCH(AC185,$AC$6:AC185,0)+MATCH(AD185,$AD$6:AD185,0)/1000 +MATCH(AE185,$AE$6:AE185,0)/1000000+MATCH(AF185,$AF$6:AF185,0)/100000000+MATCH(AG185,$AG$6:AG185,0)/100000000+B185/100000000000,""))</f>
        <v/>
      </c>
      <c r="AJ185" s="2" t="str">
        <f t="shared" si="113"/>
        <v/>
      </c>
      <c r="AK185" s="2" t="str">
        <f t="shared" si="114"/>
        <v/>
      </c>
      <c r="AL185" s="2" t="str">
        <f t="shared" si="115"/>
        <v/>
      </c>
      <c r="AM185" s="2" t="str">
        <f t="shared" si="116"/>
        <v/>
      </c>
      <c r="AN185" s="2" t="str">
        <f t="shared" si="117"/>
        <v/>
      </c>
      <c r="AO185" s="2" t="str">
        <f t="shared" si="118"/>
        <v/>
      </c>
      <c r="AP185" s="2" t="str">
        <f t="shared" si="119"/>
        <v/>
      </c>
      <c r="AQ185" s="2" t="str">
        <f t="shared" si="120"/>
        <v/>
      </c>
      <c r="AR185" s="2" t="str">
        <f t="shared" si="130"/>
        <v/>
      </c>
      <c r="AS185" s="2" t="str">
        <f>IF(AR185="","",IF(ISNUMBER(MATCH(AR185,$AR$5:AR184,0)),MATCH(AR185,$AR$5:AR184,0)-1,""))</f>
        <v/>
      </c>
      <c r="AT185" s="2" t="str">
        <f t="shared" si="131"/>
        <v/>
      </c>
      <c r="AU185" s="2" t="str">
        <f t="shared" si="121"/>
        <v/>
      </c>
      <c r="AW185" s="2" t="str">
        <f t="shared" si="122"/>
        <v/>
      </c>
      <c r="AX185" s="2" t="str">
        <f>TRIM(SUBSTITUTE(IF(AW185="","",IF(AdvancedTreemap!$G$5="Show",BC185&amp;"; ","")&amp;AY185&amp;"; "&amp;AZ185 &amp;"; "&amp;BA185&amp;"; "&amp;BB185),"; ;",""))</f>
        <v/>
      </c>
      <c r="AY185" s="2" t="str">
        <f t="shared" si="123"/>
        <v/>
      </c>
      <c r="AZ185" s="2" t="str">
        <f t="shared" si="124"/>
        <v/>
      </c>
      <c r="BA185" s="2" t="str">
        <f t="shared" si="125"/>
        <v/>
      </c>
      <c r="BB185" s="2" t="str">
        <f t="shared" si="126"/>
        <v/>
      </c>
      <c r="BC185" s="2" t="str">
        <f t="shared" si="127"/>
        <v/>
      </c>
      <c r="BD185" s="45"/>
      <c r="BF185" s="44" t="str">
        <f t="shared" si="128"/>
        <v/>
      </c>
      <c r="BG185" s="44" t="str">
        <f t="shared" si="129"/>
        <v/>
      </c>
      <c r="BH185" s="44" t="str">
        <f t="shared" si="90"/>
        <v/>
      </c>
      <c r="BI185" s="44" t="str">
        <f t="shared" si="91"/>
        <v/>
      </c>
      <c r="BJ185" s="44" t="str">
        <f t="shared" si="92"/>
        <v/>
      </c>
      <c r="BK185" s="44" t="str">
        <f t="shared" si="93"/>
        <v/>
      </c>
      <c r="BL185" s="44" t="str">
        <f t="shared" si="94"/>
        <v/>
      </c>
      <c r="BM185" s="44" t="str">
        <f t="shared" si="95"/>
        <v/>
      </c>
      <c r="BN185" s="44" t="str">
        <f t="shared" si="96"/>
        <v/>
      </c>
      <c r="BO185" s="1" t="str">
        <f t="shared" si="97"/>
        <v/>
      </c>
    </row>
    <row r="186" spans="2:67" x14ac:dyDescent="0.25">
      <c r="B186" s="2">
        <v>181</v>
      </c>
      <c r="C186" s="2" t="str">
        <f>""&amp;INDEX(BasicTreemap!B$6:B$505,$B186,1)</f>
        <v/>
      </c>
      <c r="D186" s="2" t="str">
        <f>IF(AND(C186&lt;&gt;"",LEN(INDEX(BasicTreemap!C$6:C$505,$B186,1))=0),"-",""&amp;INDEX(BasicTreemap!C$6:C$505,$B186,1))</f>
        <v/>
      </c>
      <c r="E186" s="2">
        <f>IF(INDEX(BasicTreemap!D$6:D$505,$B186,1)="",1,INDEX(BasicTreemap!D$6:D$505,$B186,1))</f>
        <v>1</v>
      </c>
      <c r="F186" s="2" t="str">
        <f>IF(C186="","",IFERROR(MATCH(C186,$C$6:C186,0)+MATCH(D186,$D$6:D186,0)/1000 +B186/100000,""))</f>
        <v/>
      </c>
      <c r="G186" s="2" t="str">
        <f t="shared" si="98"/>
        <v/>
      </c>
      <c r="H186" s="2" t="str">
        <f t="shared" si="99"/>
        <v/>
      </c>
      <c r="I186" s="2" t="str">
        <f t="shared" si="100"/>
        <v/>
      </c>
      <c r="J186" s="2" t="str">
        <f t="shared" si="101"/>
        <v/>
      </c>
      <c r="K186" s="2" t="str">
        <f t="shared" si="102"/>
        <v/>
      </c>
      <c r="L186" s="2" t="str">
        <f t="shared" si="103"/>
        <v/>
      </c>
      <c r="M186" s="2" t="str">
        <f>IF(L186="","",IF(ISNUMBER(MATCH(L186,$L$5:L185,0)),MATCH(L186,$L$5:L185,0)-1,""))</f>
        <v/>
      </c>
      <c r="N186" s="2" t="str">
        <f t="shared" si="104"/>
        <v/>
      </c>
      <c r="O186" s="2" t="str">
        <f t="shared" si="105"/>
        <v/>
      </c>
      <c r="Q186" s="2" t="str">
        <f t="shared" si="106"/>
        <v/>
      </c>
      <c r="R186" s="2" t="str">
        <f t="shared" si="107"/>
        <v/>
      </c>
      <c r="S186" s="2" t="str">
        <f t="shared" si="108"/>
        <v/>
      </c>
      <c r="T186" s="45"/>
      <c r="U186" s="2"/>
      <c r="V186" s="2"/>
      <c r="W186" s="2" t="str">
        <f t="shared" si="109"/>
        <v/>
      </c>
      <c r="X186" s="2" t="str">
        <f t="shared" si="110"/>
        <v/>
      </c>
      <c r="Y186" s="2" t="str">
        <f t="shared" si="111"/>
        <v/>
      </c>
      <c r="Z186" s="2" t="str">
        <f t="shared" si="112"/>
        <v/>
      </c>
      <c r="AC186" s="1" t="str">
        <f>""&amp;INDEX(AdvancedTreemap!$B$7:$B$506,$B186,1)</f>
        <v/>
      </c>
      <c r="AD186" s="1" t="str">
        <f>IF(AD$4="","",IF(AND(LEN(INDEX(AdvancedTreemap!$C$7:$F$506,$B186,AD$4))=0,INDEX($AD$3:$AG$3,1,AD$4)&gt;0),"-",""&amp;INDEX(AdvancedTreemap!$C$7:$F$506,$B186,AD$4)))</f>
        <v>-</v>
      </c>
      <c r="AE186" s="1" t="str">
        <f>IF(AE$4="","",IF(AND(LEN(INDEX(AdvancedTreemap!$C$7:$F$506,$B186,AE$4))=0,INDEX($AD$3:$AG$3,1,AE$4)&gt;0),"-",""&amp;INDEX(AdvancedTreemap!$C$7:$F$506,$B186,AE$4)))</f>
        <v>-</v>
      </c>
      <c r="AF186" s="1" t="str">
        <f>IF(AF$4="","",IF(AND(LEN(INDEX(AdvancedTreemap!$C$7:$F$506,$B186,AF$4))=0,INDEX($AD$3:$AG$3,1,AF$4)&gt;0),"-",""&amp;INDEX(AdvancedTreemap!$C$7:$F$506,$B186,AF$4)))</f>
        <v/>
      </c>
      <c r="AG186" s="1" t="str">
        <f>IF(AG$4="","",IF(AND(LEN(INDEX(AdvancedTreemap!$C$7:$F$506,$B186,AG$4))=0,INDEX($AD$3:$AG$3,1,AG$4)&gt;0),"-",""&amp;INDEX(AdvancedTreemap!$C$7:$F$506,$B186,AG$4)))</f>
        <v/>
      </c>
      <c r="AH186" s="1">
        <f>IF(INDEX(AdvancedTreemap!G$7:G$506,$B186,1)="",1,INDEX(AdvancedTreemap!G$7:G$506,$B186,1))</f>
        <v>1</v>
      </c>
      <c r="AI186" s="2" t="str">
        <f>IF(AC186="","",IFERROR(MATCH(AC186,$AC$6:AC186,0)+MATCH(AD186,$AD$6:AD186,0)/1000 +MATCH(AE186,$AE$6:AE186,0)/1000000+MATCH(AF186,$AF$6:AF186,0)/100000000+MATCH(AG186,$AG$6:AG186,0)/100000000+B186/100000000000,""))</f>
        <v/>
      </c>
      <c r="AJ186" s="2" t="str">
        <f t="shared" si="113"/>
        <v/>
      </c>
      <c r="AK186" s="2" t="str">
        <f t="shared" si="114"/>
        <v/>
      </c>
      <c r="AL186" s="2" t="str">
        <f t="shared" si="115"/>
        <v/>
      </c>
      <c r="AM186" s="2" t="str">
        <f t="shared" si="116"/>
        <v/>
      </c>
      <c r="AN186" s="2" t="str">
        <f t="shared" si="117"/>
        <v/>
      </c>
      <c r="AO186" s="2" t="str">
        <f t="shared" si="118"/>
        <v/>
      </c>
      <c r="AP186" s="2" t="str">
        <f t="shared" si="119"/>
        <v/>
      </c>
      <c r="AQ186" s="2" t="str">
        <f t="shared" si="120"/>
        <v/>
      </c>
      <c r="AR186" s="2" t="str">
        <f t="shared" si="130"/>
        <v/>
      </c>
      <c r="AS186" s="2" t="str">
        <f>IF(AR186="","",IF(ISNUMBER(MATCH(AR186,$AR$5:AR185,0)),MATCH(AR186,$AR$5:AR185,0)-1,""))</f>
        <v/>
      </c>
      <c r="AT186" s="2" t="str">
        <f t="shared" si="131"/>
        <v/>
      </c>
      <c r="AU186" s="2" t="str">
        <f t="shared" si="121"/>
        <v/>
      </c>
      <c r="AW186" s="2" t="str">
        <f t="shared" si="122"/>
        <v/>
      </c>
      <c r="AX186" s="2" t="str">
        <f>TRIM(SUBSTITUTE(IF(AW186="","",IF(AdvancedTreemap!$G$5="Show",BC186&amp;"; ","")&amp;AY186&amp;"; "&amp;AZ186 &amp;"; "&amp;BA186&amp;"; "&amp;BB186),"; ;",""))</f>
        <v/>
      </c>
      <c r="AY186" s="2" t="str">
        <f t="shared" si="123"/>
        <v/>
      </c>
      <c r="AZ186" s="2" t="str">
        <f t="shared" si="124"/>
        <v/>
      </c>
      <c r="BA186" s="2" t="str">
        <f t="shared" si="125"/>
        <v/>
      </c>
      <c r="BB186" s="2" t="str">
        <f t="shared" si="126"/>
        <v/>
      </c>
      <c r="BC186" s="2" t="str">
        <f t="shared" si="127"/>
        <v/>
      </c>
      <c r="BD186" s="45"/>
      <c r="BF186" s="44" t="str">
        <f t="shared" si="128"/>
        <v/>
      </c>
      <c r="BG186" s="44" t="str">
        <f t="shared" si="129"/>
        <v/>
      </c>
      <c r="BH186" s="44" t="str">
        <f t="shared" si="90"/>
        <v/>
      </c>
      <c r="BI186" s="44" t="str">
        <f t="shared" si="91"/>
        <v/>
      </c>
      <c r="BJ186" s="44" t="str">
        <f t="shared" si="92"/>
        <v/>
      </c>
      <c r="BK186" s="44" t="str">
        <f t="shared" si="93"/>
        <v/>
      </c>
      <c r="BL186" s="44" t="str">
        <f t="shared" si="94"/>
        <v/>
      </c>
      <c r="BM186" s="44" t="str">
        <f t="shared" si="95"/>
        <v/>
      </c>
      <c r="BN186" s="44" t="str">
        <f t="shared" si="96"/>
        <v/>
      </c>
      <c r="BO186" s="1" t="str">
        <f t="shared" si="97"/>
        <v/>
      </c>
    </row>
    <row r="187" spans="2:67" x14ac:dyDescent="0.25">
      <c r="B187" s="2">
        <v>182</v>
      </c>
      <c r="C187" s="2" t="str">
        <f>""&amp;INDEX(BasicTreemap!B$6:B$505,$B187,1)</f>
        <v/>
      </c>
      <c r="D187" s="2" t="str">
        <f>IF(AND(C187&lt;&gt;"",LEN(INDEX(BasicTreemap!C$6:C$505,$B187,1))=0),"-",""&amp;INDEX(BasicTreemap!C$6:C$505,$B187,1))</f>
        <v/>
      </c>
      <c r="E187" s="2">
        <f>IF(INDEX(BasicTreemap!D$6:D$505,$B187,1)="",1,INDEX(BasicTreemap!D$6:D$505,$B187,1))</f>
        <v>1</v>
      </c>
      <c r="F187" s="2" t="str">
        <f>IF(C187="","",IFERROR(MATCH(C187,$C$6:C187,0)+MATCH(D187,$D$6:D187,0)/1000 +B187/100000,""))</f>
        <v/>
      </c>
      <c r="G187" s="2" t="str">
        <f t="shared" si="98"/>
        <v/>
      </c>
      <c r="H187" s="2" t="str">
        <f t="shared" si="99"/>
        <v/>
      </c>
      <c r="I187" s="2" t="str">
        <f t="shared" si="100"/>
        <v/>
      </c>
      <c r="J187" s="2" t="str">
        <f t="shared" si="101"/>
        <v/>
      </c>
      <c r="K187" s="2" t="str">
        <f t="shared" si="102"/>
        <v/>
      </c>
      <c r="L187" s="2" t="str">
        <f t="shared" si="103"/>
        <v/>
      </c>
      <c r="M187" s="2" t="str">
        <f>IF(L187="","",IF(ISNUMBER(MATCH(L187,$L$5:L186,0)),MATCH(L187,$L$5:L186,0)-1,""))</f>
        <v/>
      </c>
      <c r="N187" s="2" t="str">
        <f t="shared" si="104"/>
        <v/>
      </c>
      <c r="O187" s="2" t="str">
        <f t="shared" si="105"/>
        <v/>
      </c>
      <c r="Q187" s="2" t="str">
        <f t="shared" si="106"/>
        <v/>
      </c>
      <c r="R187" s="2" t="str">
        <f t="shared" si="107"/>
        <v/>
      </c>
      <c r="S187" s="2" t="str">
        <f t="shared" si="108"/>
        <v/>
      </c>
      <c r="T187" s="45"/>
      <c r="U187" s="2"/>
      <c r="V187" s="2"/>
      <c r="W187" s="2" t="str">
        <f t="shared" si="109"/>
        <v/>
      </c>
      <c r="X187" s="2" t="str">
        <f t="shared" si="110"/>
        <v/>
      </c>
      <c r="Y187" s="2" t="str">
        <f t="shared" si="111"/>
        <v/>
      </c>
      <c r="Z187" s="2" t="str">
        <f t="shared" si="112"/>
        <v/>
      </c>
      <c r="AC187" s="1" t="str">
        <f>""&amp;INDEX(AdvancedTreemap!$B$7:$B$506,$B187,1)</f>
        <v/>
      </c>
      <c r="AD187" s="1" t="str">
        <f>IF(AD$4="","",IF(AND(LEN(INDEX(AdvancedTreemap!$C$7:$F$506,$B187,AD$4))=0,INDEX($AD$3:$AG$3,1,AD$4)&gt;0),"-",""&amp;INDEX(AdvancedTreemap!$C$7:$F$506,$B187,AD$4)))</f>
        <v>-</v>
      </c>
      <c r="AE187" s="1" t="str">
        <f>IF(AE$4="","",IF(AND(LEN(INDEX(AdvancedTreemap!$C$7:$F$506,$B187,AE$4))=0,INDEX($AD$3:$AG$3,1,AE$4)&gt;0),"-",""&amp;INDEX(AdvancedTreemap!$C$7:$F$506,$B187,AE$4)))</f>
        <v>-</v>
      </c>
      <c r="AF187" s="1" t="str">
        <f>IF(AF$4="","",IF(AND(LEN(INDEX(AdvancedTreemap!$C$7:$F$506,$B187,AF$4))=0,INDEX($AD$3:$AG$3,1,AF$4)&gt;0),"-",""&amp;INDEX(AdvancedTreemap!$C$7:$F$506,$B187,AF$4)))</f>
        <v/>
      </c>
      <c r="AG187" s="1" t="str">
        <f>IF(AG$4="","",IF(AND(LEN(INDEX(AdvancedTreemap!$C$7:$F$506,$B187,AG$4))=0,INDEX($AD$3:$AG$3,1,AG$4)&gt;0),"-",""&amp;INDEX(AdvancedTreemap!$C$7:$F$506,$B187,AG$4)))</f>
        <v/>
      </c>
      <c r="AH187" s="1">
        <f>IF(INDEX(AdvancedTreemap!G$7:G$506,$B187,1)="",1,INDEX(AdvancedTreemap!G$7:G$506,$B187,1))</f>
        <v>1</v>
      </c>
      <c r="AI187" s="2" t="str">
        <f>IF(AC187="","",IFERROR(MATCH(AC187,$AC$6:AC187,0)+MATCH(AD187,$AD$6:AD187,0)/1000 +MATCH(AE187,$AE$6:AE187,0)/1000000+MATCH(AF187,$AF$6:AF187,0)/100000000+MATCH(AG187,$AG$6:AG187,0)/100000000+B187/100000000000,""))</f>
        <v/>
      </c>
      <c r="AJ187" s="2" t="str">
        <f t="shared" si="113"/>
        <v/>
      </c>
      <c r="AK187" s="2" t="str">
        <f t="shared" si="114"/>
        <v/>
      </c>
      <c r="AL187" s="2" t="str">
        <f t="shared" si="115"/>
        <v/>
      </c>
      <c r="AM187" s="2" t="str">
        <f t="shared" si="116"/>
        <v/>
      </c>
      <c r="AN187" s="2" t="str">
        <f t="shared" si="117"/>
        <v/>
      </c>
      <c r="AO187" s="2" t="str">
        <f t="shared" si="118"/>
        <v/>
      </c>
      <c r="AP187" s="2" t="str">
        <f t="shared" si="119"/>
        <v/>
      </c>
      <c r="AQ187" s="2" t="str">
        <f t="shared" si="120"/>
        <v/>
      </c>
      <c r="AR187" s="2" t="str">
        <f t="shared" si="130"/>
        <v/>
      </c>
      <c r="AS187" s="2" t="str">
        <f>IF(AR187="","",IF(ISNUMBER(MATCH(AR187,$AR$5:AR186,0)),MATCH(AR187,$AR$5:AR186,0)-1,""))</f>
        <v/>
      </c>
      <c r="AT187" s="2" t="str">
        <f t="shared" si="131"/>
        <v/>
      </c>
      <c r="AU187" s="2" t="str">
        <f t="shared" si="121"/>
        <v/>
      </c>
      <c r="AW187" s="2" t="str">
        <f t="shared" si="122"/>
        <v/>
      </c>
      <c r="AX187" s="2" t="str">
        <f>TRIM(SUBSTITUTE(IF(AW187="","",IF(AdvancedTreemap!$G$5="Show",BC187&amp;"; ","")&amp;AY187&amp;"; "&amp;AZ187 &amp;"; "&amp;BA187&amp;"; "&amp;BB187),"; ;",""))</f>
        <v/>
      </c>
      <c r="AY187" s="2" t="str">
        <f t="shared" si="123"/>
        <v/>
      </c>
      <c r="AZ187" s="2" t="str">
        <f t="shared" si="124"/>
        <v/>
      </c>
      <c r="BA187" s="2" t="str">
        <f t="shared" si="125"/>
        <v/>
      </c>
      <c r="BB187" s="2" t="str">
        <f t="shared" si="126"/>
        <v/>
      </c>
      <c r="BC187" s="2" t="str">
        <f t="shared" si="127"/>
        <v/>
      </c>
      <c r="BD187" s="45"/>
      <c r="BF187" s="44" t="str">
        <f t="shared" si="128"/>
        <v/>
      </c>
      <c r="BG187" s="44" t="str">
        <f t="shared" si="129"/>
        <v/>
      </c>
      <c r="BH187" s="44" t="str">
        <f t="shared" si="90"/>
        <v/>
      </c>
      <c r="BI187" s="44" t="str">
        <f t="shared" si="91"/>
        <v/>
      </c>
      <c r="BJ187" s="44" t="str">
        <f t="shared" si="92"/>
        <v/>
      </c>
      <c r="BK187" s="44" t="str">
        <f t="shared" si="93"/>
        <v/>
      </c>
      <c r="BL187" s="44" t="str">
        <f t="shared" si="94"/>
        <v/>
      </c>
      <c r="BM187" s="44" t="str">
        <f t="shared" si="95"/>
        <v/>
      </c>
      <c r="BN187" s="44" t="str">
        <f t="shared" si="96"/>
        <v/>
      </c>
      <c r="BO187" s="1" t="str">
        <f t="shared" si="97"/>
        <v/>
      </c>
    </row>
    <row r="188" spans="2:67" x14ac:dyDescent="0.25">
      <c r="B188" s="2">
        <v>183</v>
      </c>
      <c r="C188" s="2" t="str">
        <f>""&amp;INDEX(BasicTreemap!B$6:B$505,$B188,1)</f>
        <v/>
      </c>
      <c r="D188" s="2" t="str">
        <f>IF(AND(C188&lt;&gt;"",LEN(INDEX(BasicTreemap!C$6:C$505,$B188,1))=0),"-",""&amp;INDEX(BasicTreemap!C$6:C$505,$B188,1))</f>
        <v/>
      </c>
      <c r="E188" s="2">
        <f>IF(INDEX(BasicTreemap!D$6:D$505,$B188,1)="",1,INDEX(BasicTreemap!D$6:D$505,$B188,1))</f>
        <v>1</v>
      </c>
      <c r="F188" s="2" t="str">
        <f>IF(C188="","",IFERROR(MATCH(C188,$C$6:C188,0)+MATCH(D188,$D$6:D188,0)/1000 +B188/100000,""))</f>
        <v/>
      </c>
      <c r="G188" s="2" t="str">
        <f t="shared" si="98"/>
        <v/>
      </c>
      <c r="H188" s="2" t="str">
        <f t="shared" si="99"/>
        <v/>
      </c>
      <c r="I188" s="2" t="str">
        <f t="shared" si="100"/>
        <v/>
      </c>
      <c r="J188" s="2" t="str">
        <f t="shared" si="101"/>
        <v/>
      </c>
      <c r="K188" s="2" t="str">
        <f t="shared" si="102"/>
        <v/>
      </c>
      <c r="L188" s="2" t="str">
        <f t="shared" si="103"/>
        <v/>
      </c>
      <c r="M188" s="2" t="str">
        <f>IF(L188="","",IF(ISNUMBER(MATCH(L188,$L$5:L187,0)),MATCH(L188,$L$5:L187,0)-1,""))</f>
        <v/>
      </c>
      <c r="N188" s="2" t="str">
        <f t="shared" si="104"/>
        <v/>
      </c>
      <c r="O188" s="2" t="str">
        <f t="shared" si="105"/>
        <v/>
      </c>
      <c r="Q188" s="2" t="str">
        <f t="shared" si="106"/>
        <v/>
      </c>
      <c r="R188" s="2" t="str">
        <f t="shared" si="107"/>
        <v/>
      </c>
      <c r="S188" s="2" t="str">
        <f t="shared" si="108"/>
        <v/>
      </c>
      <c r="T188" s="45"/>
      <c r="U188" s="2"/>
      <c r="V188" s="2"/>
      <c r="W188" s="2" t="str">
        <f t="shared" si="109"/>
        <v/>
      </c>
      <c r="X188" s="2" t="str">
        <f t="shared" si="110"/>
        <v/>
      </c>
      <c r="Y188" s="2" t="str">
        <f t="shared" si="111"/>
        <v/>
      </c>
      <c r="Z188" s="2" t="str">
        <f t="shared" si="112"/>
        <v/>
      </c>
      <c r="AC188" s="1" t="str">
        <f>""&amp;INDEX(AdvancedTreemap!$B$7:$B$506,$B188,1)</f>
        <v/>
      </c>
      <c r="AD188" s="1" t="str">
        <f>IF(AD$4="","",IF(AND(LEN(INDEX(AdvancedTreemap!$C$7:$F$506,$B188,AD$4))=0,INDEX($AD$3:$AG$3,1,AD$4)&gt;0),"-",""&amp;INDEX(AdvancedTreemap!$C$7:$F$506,$B188,AD$4)))</f>
        <v>-</v>
      </c>
      <c r="AE188" s="1" t="str">
        <f>IF(AE$4="","",IF(AND(LEN(INDEX(AdvancedTreemap!$C$7:$F$506,$B188,AE$4))=0,INDEX($AD$3:$AG$3,1,AE$4)&gt;0),"-",""&amp;INDEX(AdvancedTreemap!$C$7:$F$506,$B188,AE$4)))</f>
        <v>-</v>
      </c>
      <c r="AF188" s="1" t="str">
        <f>IF(AF$4="","",IF(AND(LEN(INDEX(AdvancedTreemap!$C$7:$F$506,$B188,AF$4))=0,INDEX($AD$3:$AG$3,1,AF$4)&gt;0),"-",""&amp;INDEX(AdvancedTreemap!$C$7:$F$506,$B188,AF$4)))</f>
        <v/>
      </c>
      <c r="AG188" s="1" t="str">
        <f>IF(AG$4="","",IF(AND(LEN(INDEX(AdvancedTreemap!$C$7:$F$506,$B188,AG$4))=0,INDEX($AD$3:$AG$3,1,AG$4)&gt;0),"-",""&amp;INDEX(AdvancedTreemap!$C$7:$F$506,$B188,AG$4)))</f>
        <v/>
      </c>
      <c r="AH188" s="1">
        <f>IF(INDEX(AdvancedTreemap!G$7:G$506,$B188,1)="",1,INDEX(AdvancedTreemap!G$7:G$506,$B188,1))</f>
        <v>1</v>
      </c>
      <c r="AI188" s="2" t="str">
        <f>IF(AC188="","",IFERROR(MATCH(AC188,$AC$6:AC188,0)+MATCH(AD188,$AD$6:AD188,0)/1000 +MATCH(AE188,$AE$6:AE188,0)/1000000+MATCH(AF188,$AF$6:AF188,0)/100000000+MATCH(AG188,$AG$6:AG188,0)/100000000+B188/100000000000,""))</f>
        <v/>
      </c>
      <c r="AJ188" s="2" t="str">
        <f t="shared" si="113"/>
        <v/>
      </c>
      <c r="AK188" s="2" t="str">
        <f t="shared" si="114"/>
        <v/>
      </c>
      <c r="AL188" s="2" t="str">
        <f t="shared" si="115"/>
        <v/>
      </c>
      <c r="AM188" s="2" t="str">
        <f t="shared" si="116"/>
        <v/>
      </c>
      <c r="AN188" s="2" t="str">
        <f t="shared" si="117"/>
        <v/>
      </c>
      <c r="AO188" s="2" t="str">
        <f t="shared" si="118"/>
        <v/>
      </c>
      <c r="AP188" s="2" t="str">
        <f t="shared" si="119"/>
        <v/>
      </c>
      <c r="AQ188" s="2" t="str">
        <f t="shared" si="120"/>
        <v/>
      </c>
      <c r="AR188" s="2" t="str">
        <f t="shared" si="130"/>
        <v/>
      </c>
      <c r="AS188" s="2" t="str">
        <f>IF(AR188="","",IF(ISNUMBER(MATCH(AR188,$AR$5:AR187,0)),MATCH(AR188,$AR$5:AR187,0)-1,""))</f>
        <v/>
      </c>
      <c r="AT188" s="2" t="str">
        <f t="shared" si="131"/>
        <v/>
      </c>
      <c r="AU188" s="2" t="str">
        <f t="shared" si="121"/>
        <v/>
      </c>
      <c r="AW188" s="2" t="str">
        <f t="shared" si="122"/>
        <v/>
      </c>
      <c r="AX188" s="2" t="str">
        <f>TRIM(SUBSTITUTE(IF(AW188="","",IF(AdvancedTreemap!$G$5="Show",BC188&amp;"; ","")&amp;AY188&amp;"; "&amp;AZ188 &amp;"; "&amp;BA188&amp;"; "&amp;BB188),"; ;",""))</f>
        <v/>
      </c>
      <c r="AY188" s="2" t="str">
        <f t="shared" si="123"/>
        <v/>
      </c>
      <c r="AZ188" s="2" t="str">
        <f t="shared" si="124"/>
        <v/>
      </c>
      <c r="BA188" s="2" t="str">
        <f t="shared" si="125"/>
        <v/>
      </c>
      <c r="BB188" s="2" t="str">
        <f t="shared" si="126"/>
        <v/>
      </c>
      <c r="BC188" s="2" t="str">
        <f t="shared" si="127"/>
        <v/>
      </c>
      <c r="BD188" s="45"/>
      <c r="BF188" s="44" t="str">
        <f t="shared" si="128"/>
        <v/>
      </c>
      <c r="BG188" s="44" t="str">
        <f t="shared" si="129"/>
        <v/>
      </c>
      <c r="BH188" s="44" t="str">
        <f t="shared" si="90"/>
        <v/>
      </c>
      <c r="BI188" s="44" t="str">
        <f t="shared" si="91"/>
        <v/>
      </c>
      <c r="BJ188" s="44" t="str">
        <f t="shared" si="92"/>
        <v/>
      </c>
      <c r="BK188" s="44" t="str">
        <f t="shared" si="93"/>
        <v/>
      </c>
      <c r="BL188" s="44" t="str">
        <f t="shared" si="94"/>
        <v/>
      </c>
      <c r="BM188" s="44" t="str">
        <f t="shared" si="95"/>
        <v/>
      </c>
      <c r="BN188" s="44" t="str">
        <f t="shared" si="96"/>
        <v/>
      </c>
      <c r="BO188" s="1" t="str">
        <f t="shared" si="97"/>
        <v/>
      </c>
    </row>
    <row r="189" spans="2:67" x14ac:dyDescent="0.25">
      <c r="B189" s="2">
        <v>184</v>
      </c>
      <c r="C189" s="2" t="str">
        <f>""&amp;INDEX(BasicTreemap!B$6:B$505,$B189,1)</f>
        <v/>
      </c>
      <c r="D189" s="2" t="str">
        <f>IF(AND(C189&lt;&gt;"",LEN(INDEX(BasicTreemap!C$6:C$505,$B189,1))=0),"-",""&amp;INDEX(BasicTreemap!C$6:C$505,$B189,1))</f>
        <v/>
      </c>
      <c r="E189" s="2">
        <f>IF(INDEX(BasicTreemap!D$6:D$505,$B189,1)="",1,INDEX(BasicTreemap!D$6:D$505,$B189,1))</f>
        <v>1</v>
      </c>
      <c r="F189" s="2" t="str">
        <f>IF(C189="","",IFERROR(MATCH(C189,$C$6:C189,0)+MATCH(D189,$D$6:D189,0)/1000 +B189/100000,""))</f>
        <v/>
      </c>
      <c r="G189" s="2" t="str">
        <f t="shared" si="98"/>
        <v/>
      </c>
      <c r="H189" s="2" t="str">
        <f t="shared" si="99"/>
        <v/>
      </c>
      <c r="I189" s="2" t="str">
        <f t="shared" si="100"/>
        <v/>
      </c>
      <c r="J189" s="2" t="str">
        <f t="shared" si="101"/>
        <v/>
      </c>
      <c r="K189" s="2" t="str">
        <f t="shared" si="102"/>
        <v/>
      </c>
      <c r="L189" s="2" t="str">
        <f t="shared" si="103"/>
        <v/>
      </c>
      <c r="M189" s="2" t="str">
        <f>IF(L189="","",IF(ISNUMBER(MATCH(L189,$L$5:L188,0)),MATCH(L189,$L$5:L188,0)-1,""))</f>
        <v/>
      </c>
      <c r="N189" s="2" t="str">
        <f t="shared" si="104"/>
        <v/>
      </c>
      <c r="O189" s="2" t="str">
        <f t="shared" si="105"/>
        <v/>
      </c>
      <c r="Q189" s="2" t="str">
        <f t="shared" si="106"/>
        <v/>
      </c>
      <c r="R189" s="2" t="str">
        <f t="shared" si="107"/>
        <v/>
      </c>
      <c r="S189" s="2" t="str">
        <f t="shared" si="108"/>
        <v/>
      </c>
      <c r="T189" s="45"/>
      <c r="U189" s="2"/>
      <c r="V189" s="2"/>
      <c r="W189" s="2" t="str">
        <f t="shared" si="109"/>
        <v/>
      </c>
      <c r="X189" s="2" t="str">
        <f t="shared" si="110"/>
        <v/>
      </c>
      <c r="Y189" s="2" t="str">
        <f t="shared" si="111"/>
        <v/>
      </c>
      <c r="Z189" s="2" t="str">
        <f t="shared" si="112"/>
        <v/>
      </c>
      <c r="AC189" s="1" t="str">
        <f>""&amp;INDEX(AdvancedTreemap!$B$7:$B$506,$B189,1)</f>
        <v/>
      </c>
      <c r="AD189" s="1" t="str">
        <f>IF(AD$4="","",IF(AND(LEN(INDEX(AdvancedTreemap!$C$7:$F$506,$B189,AD$4))=0,INDEX($AD$3:$AG$3,1,AD$4)&gt;0),"-",""&amp;INDEX(AdvancedTreemap!$C$7:$F$506,$B189,AD$4)))</f>
        <v>-</v>
      </c>
      <c r="AE189" s="1" t="str">
        <f>IF(AE$4="","",IF(AND(LEN(INDEX(AdvancedTreemap!$C$7:$F$506,$B189,AE$4))=0,INDEX($AD$3:$AG$3,1,AE$4)&gt;0),"-",""&amp;INDEX(AdvancedTreemap!$C$7:$F$506,$B189,AE$4)))</f>
        <v>-</v>
      </c>
      <c r="AF189" s="1" t="str">
        <f>IF(AF$4="","",IF(AND(LEN(INDEX(AdvancedTreemap!$C$7:$F$506,$B189,AF$4))=0,INDEX($AD$3:$AG$3,1,AF$4)&gt;0),"-",""&amp;INDEX(AdvancedTreemap!$C$7:$F$506,$B189,AF$4)))</f>
        <v/>
      </c>
      <c r="AG189" s="1" t="str">
        <f>IF(AG$4="","",IF(AND(LEN(INDEX(AdvancedTreemap!$C$7:$F$506,$B189,AG$4))=0,INDEX($AD$3:$AG$3,1,AG$4)&gt;0),"-",""&amp;INDEX(AdvancedTreemap!$C$7:$F$506,$B189,AG$4)))</f>
        <v/>
      </c>
      <c r="AH189" s="1">
        <f>IF(INDEX(AdvancedTreemap!G$7:G$506,$B189,1)="",1,INDEX(AdvancedTreemap!G$7:G$506,$B189,1))</f>
        <v>1</v>
      </c>
      <c r="AI189" s="2" t="str">
        <f>IF(AC189="","",IFERROR(MATCH(AC189,$AC$6:AC189,0)+MATCH(AD189,$AD$6:AD189,0)/1000 +MATCH(AE189,$AE$6:AE189,0)/1000000+MATCH(AF189,$AF$6:AF189,0)/100000000+MATCH(AG189,$AG$6:AG189,0)/100000000+B189/100000000000,""))</f>
        <v/>
      </c>
      <c r="AJ189" s="2" t="str">
        <f t="shared" si="113"/>
        <v/>
      </c>
      <c r="AK189" s="2" t="str">
        <f t="shared" si="114"/>
        <v/>
      </c>
      <c r="AL189" s="2" t="str">
        <f t="shared" si="115"/>
        <v/>
      </c>
      <c r="AM189" s="2" t="str">
        <f t="shared" si="116"/>
        <v/>
      </c>
      <c r="AN189" s="2" t="str">
        <f t="shared" si="117"/>
        <v/>
      </c>
      <c r="AO189" s="2" t="str">
        <f t="shared" si="118"/>
        <v/>
      </c>
      <c r="AP189" s="2" t="str">
        <f t="shared" si="119"/>
        <v/>
      </c>
      <c r="AQ189" s="2" t="str">
        <f t="shared" si="120"/>
        <v/>
      </c>
      <c r="AR189" s="2" t="str">
        <f t="shared" si="130"/>
        <v/>
      </c>
      <c r="AS189" s="2" t="str">
        <f>IF(AR189="","",IF(ISNUMBER(MATCH(AR189,$AR$5:AR188,0)),MATCH(AR189,$AR$5:AR188,0)-1,""))</f>
        <v/>
      </c>
      <c r="AT189" s="2" t="str">
        <f t="shared" si="131"/>
        <v/>
      </c>
      <c r="AU189" s="2" t="str">
        <f t="shared" si="121"/>
        <v/>
      </c>
      <c r="AW189" s="2" t="str">
        <f t="shared" si="122"/>
        <v/>
      </c>
      <c r="AX189" s="2" t="str">
        <f>TRIM(SUBSTITUTE(IF(AW189="","",IF(AdvancedTreemap!$G$5="Show",BC189&amp;"; ","")&amp;AY189&amp;"; "&amp;AZ189 &amp;"; "&amp;BA189&amp;"; "&amp;BB189),"; ;",""))</f>
        <v/>
      </c>
      <c r="AY189" s="2" t="str">
        <f t="shared" si="123"/>
        <v/>
      </c>
      <c r="AZ189" s="2" t="str">
        <f t="shared" si="124"/>
        <v/>
      </c>
      <c r="BA189" s="2" t="str">
        <f t="shared" si="125"/>
        <v/>
      </c>
      <c r="BB189" s="2" t="str">
        <f t="shared" si="126"/>
        <v/>
      </c>
      <c r="BC189" s="2" t="str">
        <f t="shared" si="127"/>
        <v/>
      </c>
      <c r="BD189" s="45"/>
      <c r="BF189" s="44" t="str">
        <f t="shared" si="128"/>
        <v/>
      </c>
      <c r="BG189" s="44" t="str">
        <f t="shared" si="129"/>
        <v/>
      </c>
      <c r="BH189" s="44" t="str">
        <f t="shared" si="90"/>
        <v/>
      </c>
      <c r="BI189" s="44" t="str">
        <f t="shared" si="91"/>
        <v/>
      </c>
      <c r="BJ189" s="44" t="str">
        <f t="shared" si="92"/>
        <v/>
      </c>
      <c r="BK189" s="44" t="str">
        <f t="shared" si="93"/>
        <v/>
      </c>
      <c r="BL189" s="44" t="str">
        <f t="shared" si="94"/>
        <v/>
      </c>
      <c r="BM189" s="44" t="str">
        <f t="shared" si="95"/>
        <v/>
      </c>
      <c r="BN189" s="44" t="str">
        <f t="shared" si="96"/>
        <v/>
      </c>
      <c r="BO189" s="1" t="str">
        <f t="shared" si="97"/>
        <v/>
      </c>
    </row>
    <row r="190" spans="2:67" x14ac:dyDescent="0.25">
      <c r="B190" s="2">
        <v>185</v>
      </c>
      <c r="C190" s="2" t="str">
        <f>""&amp;INDEX(BasicTreemap!B$6:B$505,$B190,1)</f>
        <v/>
      </c>
      <c r="D190" s="2" t="str">
        <f>IF(AND(C190&lt;&gt;"",LEN(INDEX(BasicTreemap!C$6:C$505,$B190,1))=0),"-",""&amp;INDEX(BasicTreemap!C$6:C$505,$B190,1))</f>
        <v/>
      </c>
      <c r="E190" s="2">
        <f>IF(INDEX(BasicTreemap!D$6:D$505,$B190,1)="",1,INDEX(BasicTreemap!D$6:D$505,$B190,1))</f>
        <v>1</v>
      </c>
      <c r="F190" s="2" t="str">
        <f>IF(C190="","",IFERROR(MATCH(C190,$C$6:C190,0)+MATCH(D190,$D$6:D190,0)/1000 +B190/100000,""))</f>
        <v/>
      </c>
      <c r="G190" s="2" t="str">
        <f t="shared" si="98"/>
        <v/>
      </c>
      <c r="H190" s="2" t="str">
        <f t="shared" si="99"/>
        <v/>
      </c>
      <c r="I190" s="2" t="str">
        <f t="shared" si="100"/>
        <v/>
      </c>
      <c r="J190" s="2" t="str">
        <f t="shared" si="101"/>
        <v/>
      </c>
      <c r="K190" s="2" t="str">
        <f t="shared" si="102"/>
        <v/>
      </c>
      <c r="L190" s="2" t="str">
        <f t="shared" si="103"/>
        <v/>
      </c>
      <c r="M190" s="2" t="str">
        <f>IF(L190="","",IF(ISNUMBER(MATCH(L190,$L$5:L189,0)),MATCH(L190,$L$5:L189,0)-1,""))</f>
        <v/>
      </c>
      <c r="N190" s="2" t="str">
        <f t="shared" si="104"/>
        <v/>
      </c>
      <c r="O190" s="2" t="str">
        <f t="shared" si="105"/>
        <v/>
      </c>
      <c r="Q190" s="2" t="str">
        <f t="shared" si="106"/>
        <v/>
      </c>
      <c r="R190" s="2" t="str">
        <f t="shared" si="107"/>
        <v/>
      </c>
      <c r="S190" s="2" t="str">
        <f t="shared" si="108"/>
        <v/>
      </c>
      <c r="T190" s="45"/>
      <c r="U190" s="2"/>
      <c r="V190" s="2"/>
      <c r="W190" s="2" t="str">
        <f t="shared" si="109"/>
        <v/>
      </c>
      <c r="X190" s="2" t="str">
        <f t="shared" si="110"/>
        <v/>
      </c>
      <c r="Y190" s="2" t="str">
        <f t="shared" si="111"/>
        <v/>
      </c>
      <c r="Z190" s="2" t="str">
        <f t="shared" si="112"/>
        <v/>
      </c>
      <c r="AC190" s="1" t="str">
        <f>""&amp;INDEX(AdvancedTreemap!$B$7:$B$506,$B190,1)</f>
        <v/>
      </c>
      <c r="AD190" s="1" t="str">
        <f>IF(AD$4="","",IF(AND(LEN(INDEX(AdvancedTreemap!$C$7:$F$506,$B190,AD$4))=0,INDEX($AD$3:$AG$3,1,AD$4)&gt;0),"-",""&amp;INDEX(AdvancedTreemap!$C$7:$F$506,$B190,AD$4)))</f>
        <v>-</v>
      </c>
      <c r="AE190" s="1" t="str">
        <f>IF(AE$4="","",IF(AND(LEN(INDEX(AdvancedTreemap!$C$7:$F$506,$B190,AE$4))=0,INDEX($AD$3:$AG$3,1,AE$4)&gt;0),"-",""&amp;INDEX(AdvancedTreemap!$C$7:$F$506,$B190,AE$4)))</f>
        <v>-</v>
      </c>
      <c r="AF190" s="1" t="str">
        <f>IF(AF$4="","",IF(AND(LEN(INDEX(AdvancedTreemap!$C$7:$F$506,$B190,AF$4))=0,INDEX($AD$3:$AG$3,1,AF$4)&gt;0),"-",""&amp;INDEX(AdvancedTreemap!$C$7:$F$506,$B190,AF$4)))</f>
        <v/>
      </c>
      <c r="AG190" s="1" t="str">
        <f>IF(AG$4="","",IF(AND(LEN(INDEX(AdvancedTreemap!$C$7:$F$506,$B190,AG$4))=0,INDEX($AD$3:$AG$3,1,AG$4)&gt;0),"-",""&amp;INDEX(AdvancedTreemap!$C$7:$F$506,$B190,AG$4)))</f>
        <v/>
      </c>
      <c r="AH190" s="1">
        <f>IF(INDEX(AdvancedTreemap!G$7:G$506,$B190,1)="",1,INDEX(AdvancedTreemap!G$7:G$506,$B190,1))</f>
        <v>1</v>
      </c>
      <c r="AI190" s="2" t="str">
        <f>IF(AC190="","",IFERROR(MATCH(AC190,$AC$6:AC190,0)+MATCH(AD190,$AD$6:AD190,0)/1000 +MATCH(AE190,$AE$6:AE190,0)/1000000+MATCH(AF190,$AF$6:AF190,0)/100000000+MATCH(AG190,$AG$6:AG190,0)/100000000+B190/100000000000,""))</f>
        <v/>
      </c>
      <c r="AJ190" s="2" t="str">
        <f t="shared" si="113"/>
        <v/>
      </c>
      <c r="AK190" s="2" t="str">
        <f t="shared" si="114"/>
        <v/>
      </c>
      <c r="AL190" s="2" t="str">
        <f t="shared" si="115"/>
        <v/>
      </c>
      <c r="AM190" s="2" t="str">
        <f t="shared" si="116"/>
        <v/>
      </c>
      <c r="AN190" s="2" t="str">
        <f t="shared" si="117"/>
        <v/>
      </c>
      <c r="AO190" s="2" t="str">
        <f t="shared" si="118"/>
        <v/>
      </c>
      <c r="AP190" s="2" t="str">
        <f t="shared" si="119"/>
        <v/>
      </c>
      <c r="AQ190" s="2" t="str">
        <f t="shared" si="120"/>
        <v/>
      </c>
      <c r="AR190" s="2" t="str">
        <f t="shared" si="130"/>
        <v/>
      </c>
      <c r="AS190" s="2" t="str">
        <f>IF(AR190="","",IF(ISNUMBER(MATCH(AR190,$AR$5:AR189,0)),MATCH(AR190,$AR$5:AR189,0)-1,""))</f>
        <v/>
      </c>
      <c r="AT190" s="2" t="str">
        <f t="shared" si="131"/>
        <v/>
      </c>
      <c r="AU190" s="2" t="str">
        <f t="shared" si="121"/>
        <v/>
      </c>
      <c r="AW190" s="2" t="str">
        <f t="shared" si="122"/>
        <v/>
      </c>
      <c r="AX190" s="2" t="str">
        <f>TRIM(SUBSTITUTE(IF(AW190="","",IF(AdvancedTreemap!$G$5="Show",BC190&amp;"; ","")&amp;AY190&amp;"; "&amp;AZ190 &amp;"; "&amp;BA190&amp;"; "&amp;BB190),"; ;",""))</f>
        <v/>
      </c>
      <c r="AY190" s="2" t="str">
        <f t="shared" si="123"/>
        <v/>
      </c>
      <c r="AZ190" s="2" t="str">
        <f t="shared" si="124"/>
        <v/>
      </c>
      <c r="BA190" s="2" t="str">
        <f t="shared" si="125"/>
        <v/>
      </c>
      <c r="BB190" s="2" t="str">
        <f t="shared" si="126"/>
        <v/>
      </c>
      <c r="BC190" s="2" t="str">
        <f t="shared" si="127"/>
        <v/>
      </c>
      <c r="BD190" s="45"/>
      <c r="BF190" s="44" t="str">
        <f t="shared" si="128"/>
        <v/>
      </c>
      <c r="BG190" s="44" t="str">
        <f t="shared" si="129"/>
        <v/>
      </c>
      <c r="BH190" s="44" t="str">
        <f t="shared" si="90"/>
        <v/>
      </c>
      <c r="BI190" s="44" t="str">
        <f t="shared" si="91"/>
        <v/>
      </c>
      <c r="BJ190" s="44" t="str">
        <f t="shared" si="92"/>
        <v/>
      </c>
      <c r="BK190" s="44" t="str">
        <f t="shared" si="93"/>
        <v/>
      </c>
      <c r="BL190" s="44" t="str">
        <f t="shared" si="94"/>
        <v/>
      </c>
      <c r="BM190" s="44" t="str">
        <f t="shared" si="95"/>
        <v/>
      </c>
      <c r="BN190" s="44" t="str">
        <f t="shared" si="96"/>
        <v/>
      </c>
      <c r="BO190" s="1" t="str">
        <f t="shared" si="97"/>
        <v/>
      </c>
    </row>
    <row r="191" spans="2:67" x14ac:dyDescent="0.25">
      <c r="B191" s="2">
        <v>186</v>
      </c>
      <c r="C191" s="2" t="str">
        <f>""&amp;INDEX(BasicTreemap!B$6:B$505,$B191,1)</f>
        <v/>
      </c>
      <c r="D191" s="2" t="str">
        <f>IF(AND(C191&lt;&gt;"",LEN(INDEX(BasicTreemap!C$6:C$505,$B191,1))=0),"-",""&amp;INDEX(BasicTreemap!C$6:C$505,$B191,1))</f>
        <v/>
      </c>
      <c r="E191" s="2">
        <f>IF(INDEX(BasicTreemap!D$6:D$505,$B191,1)="",1,INDEX(BasicTreemap!D$6:D$505,$B191,1))</f>
        <v>1</v>
      </c>
      <c r="F191" s="2" t="str">
        <f>IF(C191="","",IFERROR(MATCH(C191,$C$6:C191,0)+MATCH(D191,$D$6:D191,0)/1000 +B191/100000,""))</f>
        <v/>
      </c>
      <c r="G191" s="2" t="str">
        <f t="shared" si="98"/>
        <v/>
      </c>
      <c r="H191" s="2" t="str">
        <f t="shared" si="99"/>
        <v/>
      </c>
      <c r="I191" s="2" t="str">
        <f t="shared" si="100"/>
        <v/>
      </c>
      <c r="J191" s="2" t="str">
        <f t="shared" si="101"/>
        <v/>
      </c>
      <c r="K191" s="2" t="str">
        <f t="shared" si="102"/>
        <v/>
      </c>
      <c r="L191" s="2" t="str">
        <f t="shared" si="103"/>
        <v/>
      </c>
      <c r="M191" s="2" t="str">
        <f>IF(L191="","",IF(ISNUMBER(MATCH(L191,$L$5:L190,0)),MATCH(L191,$L$5:L190,0)-1,""))</f>
        <v/>
      </c>
      <c r="N191" s="2" t="str">
        <f t="shared" si="104"/>
        <v/>
      </c>
      <c r="O191" s="2" t="str">
        <f t="shared" si="105"/>
        <v/>
      </c>
      <c r="Q191" s="2" t="str">
        <f t="shared" si="106"/>
        <v/>
      </c>
      <c r="R191" s="2" t="str">
        <f t="shared" si="107"/>
        <v/>
      </c>
      <c r="S191" s="2" t="str">
        <f t="shared" si="108"/>
        <v/>
      </c>
      <c r="T191" s="45"/>
      <c r="U191" s="2"/>
      <c r="V191" s="2"/>
      <c r="W191" s="2" t="str">
        <f t="shared" si="109"/>
        <v/>
      </c>
      <c r="X191" s="2" t="str">
        <f t="shared" si="110"/>
        <v/>
      </c>
      <c r="Y191" s="2" t="str">
        <f t="shared" si="111"/>
        <v/>
      </c>
      <c r="Z191" s="2" t="str">
        <f t="shared" si="112"/>
        <v/>
      </c>
      <c r="AC191" s="1" t="str">
        <f>""&amp;INDEX(AdvancedTreemap!$B$7:$B$506,$B191,1)</f>
        <v/>
      </c>
      <c r="AD191" s="1" t="str">
        <f>IF(AD$4="","",IF(AND(LEN(INDEX(AdvancedTreemap!$C$7:$F$506,$B191,AD$4))=0,INDEX($AD$3:$AG$3,1,AD$4)&gt;0),"-",""&amp;INDEX(AdvancedTreemap!$C$7:$F$506,$B191,AD$4)))</f>
        <v>-</v>
      </c>
      <c r="AE191" s="1" t="str">
        <f>IF(AE$4="","",IF(AND(LEN(INDEX(AdvancedTreemap!$C$7:$F$506,$B191,AE$4))=0,INDEX($AD$3:$AG$3,1,AE$4)&gt;0),"-",""&amp;INDEX(AdvancedTreemap!$C$7:$F$506,$B191,AE$4)))</f>
        <v>-</v>
      </c>
      <c r="AF191" s="1" t="str">
        <f>IF(AF$4="","",IF(AND(LEN(INDEX(AdvancedTreemap!$C$7:$F$506,$B191,AF$4))=0,INDEX($AD$3:$AG$3,1,AF$4)&gt;0),"-",""&amp;INDEX(AdvancedTreemap!$C$7:$F$506,$B191,AF$4)))</f>
        <v/>
      </c>
      <c r="AG191" s="1" t="str">
        <f>IF(AG$4="","",IF(AND(LEN(INDEX(AdvancedTreemap!$C$7:$F$506,$B191,AG$4))=0,INDEX($AD$3:$AG$3,1,AG$4)&gt;0),"-",""&amp;INDEX(AdvancedTreemap!$C$7:$F$506,$B191,AG$4)))</f>
        <v/>
      </c>
      <c r="AH191" s="1">
        <f>IF(INDEX(AdvancedTreemap!G$7:G$506,$B191,1)="",1,INDEX(AdvancedTreemap!G$7:G$506,$B191,1))</f>
        <v>1</v>
      </c>
      <c r="AI191" s="2" t="str">
        <f>IF(AC191="","",IFERROR(MATCH(AC191,$AC$6:AC191,0)+MATCH(AD191,$AD$6:AD191,0)/1000 +MATCH(AE191,$AE$6:AE191,0)/1000000+MATCH(AF191,$AF$6:AF191,0)/100000000+MATCH(AG191,$AG$6:AG191,0)/100000000+B191/100000000000,""))</f>
        <v/>
      </c>
      <c r="AJ191" s="2" t="str">
        <f t="shared" si="113"/>
        <v/>
      </c>
      <c r="AK191" s="2" t="str">
        <f t="shared" si="114"/>
        <v/>
      </c>
      <c r="AL191" s="2" t="str">
        <f t="shared" si="115"/>
        <v/>
      </c>
      <c r="AM191" s="2" t="str">
        <f t="shared" si="116"/>
        <v/>
      </c>
      <c r="AN191" s="2" t="str">
        <f t="shared" si="117"/>
        <v/>
      </c>
      <c r="AO191" s="2" t="str">
        <f t="shared" si="118"/>
        <v/>
      </c>
      <c r="AP191" s="2" t="str">
        <f t="shared" si="119"/>
        <v/>
      </c>
      <c r="AQ191" s="2" t="str">
        <f t="shared" si="120"/>
        <v/>
      </c>
      <c r="AR191" s="2" t="str">
        <f t="shared" si="130"/>
        <v/>
      </c>
      <c r="AS191" s="2" t="str">
        <f>IF(AR191="","",IF(ISNUMBER(MATCH(AR191,$AR$5:AR190,0)),MATCH(AR191,$AR$5:AR190,0)-1,""))</f>
        <v/>
      </c>
      <c r="AT191" s="2" t="str">
        <f t="shared" si="131"/>
        <v/>
      </c>
      <c r="AU191" s="2" t="str">
        <f t="shared" si="121"/>
        <v/>
      </c>
      <c r="AW191" s="2" t="str">
        <f t="shared" si="122"/>
        <v/>
      </c>
      <c r="AX191" s="2" t="str">
        <f>TRIM(SUBSTITUTE(IF(AW191="","",IF(AdvancedTreemap!$G$5="Show",BC191&amp;"; ","")&amp;AY191&amp;"; "&amp;AZ191 &amp;"; "&amp;BA191&amp;"; "&amp;BB191),"; ;",""))</f>
        <v/>
      </c>
      <c r="AY191" s="2" t="str">
        <f t="shared" si="123"/>
        <v/>
      </c>
      <c r="AZ191" s="2" t="str">
        <f t="shared" si="124"/>
        <v/>
      </c>
      <c r="BA191" s="2" t="str">
        <f t="shared" si="125"/>
        <v/>
      </c>
      <c r="BB191" s="2" t="str">
        <f t="shared" si="126"/>
        <v/>
      </c>
      <c r="BC191" s="2" t="str">
        <f t="shared" si="127"/>
        <v/>
      </c>
      <c r="BD191" s="45"/>
      <c r="BF191" s="44" t="str">
        <f t="shared" si="128"/>
        <v/>
      </c>
      <c r="BG191" s="44" t="str">
        <f t="shared" si="129"/>
        <v/>
      </c>
      <c r="BH191" s="44" t="str">
        <f t="shared" si="90"/>
        <v/>
      </c>
      <c r="BI191" s="44" t="str">
        <f t="shared" si="91"/>
        <v/>
      </c>
      <c r="BJ191" s="44" t="str">
        <f t="shared" si="92"/>
        <v/>
      </c>
      <c r="BK191" s="44" t="str">
        <f t="shared" si="93"/>
        <v/>
      </c>
      <c r="BL191" s="44" t="str">
        <f t="shared" si="94"/>
        <v/>
      </c>
      <c r="BM191" s="44" t="str">
        <f t="shared" si="95"/>
        <v/>
      </c>
      <c r="BN191" s="44" t="str">
        <f t="shared" si="96"/>
        <v/>
      </c>
      <c r="BO191" s="1" t="str">
        <f t="shared" si="97"/>
        <v/>
      </c>
    </row>
    <row r="192" spans="2:67" x14ac:dyDescent="0.25">
      <c r="B192" s="2">
        <v>187</v>
      </c>
      <c r="C192" s="2" t="str">
        <f>""&amp;INDEX(BasicTreemap!B$6:B$505,$B192,1)</f>
        <v/>
      </c>
      <c r="D192" s="2" t="str">
        <f>IF(AND(C192&lt;&gt;"",LEN(INDEX(BasicTreemap!C$6:C$505,$B192,1))=0),"-",""&amp;INDEX(BasicTreemap!C$6:C$505,$B192,1))</f>
        <v/>
      </c>
      <c r="E192" s="2">
        <f>IF(INDEX(BasicTreemap!D$6:D$505,$B192,1)="",1,INDEX(BasicTreemap!D$6:D$505,$B192,1))</f>
        <v>1</v>
      </c>
      <c r="F192" s="2" t="str">
        <f>IF(C192="","",IFERROR(MATCH(C192,$C$6:C192,0)+MATCH(D192,$D$6:D192,0)/1000 +B192/100000,""))</f>
        <v/>
      </c>
      <c r="G192" s="2" t="str">
        <f t="shared" si="98"/>
        <v/>
      </c>
      <c r="H192" s="2" t="str">
        <f t="shared" si="99"/>
        <v/>
      </c>
      <c r="I192" s="2" t="str">
        <f t="shared" si="100"/>
        <v/>
      </c>
      <c r="J192" s="2" t="str">
        <f t="shared" si="101"/>
        <v/>
      </c>
      <c r="K192" s="2" t="str">
        <f t="shared" si="102"/>
        <v/>
      </c>
      <c r="L192" s="2" t="str">
        <f t="shared" si="103"/>
        <v/>
      </c>
      <c r="M192" s="2" t="str">
        <f>IF(L192="","",IF(ISNUMBER(MATCH(L192,$L$5:L191,0)),MATCH(L192,$L$5:L191,0)-1,""))</f>
        <v/>
      </c>
      <c r="N192" s="2" t="str">
        <f t="shared" si="104"/>
        <v/>
      </c>
      <c r="O192" s="2" t="str">
        <f t="shared" si="105"/>
        <v/>
      </c>
      <c r="Q192" s="2" t="str">
        <f t="shared" si="106"/>
        <v/>
      </c>
      <c r="R192" s="2" t="str">
        <f t="shared" si="107"/>
        <v/>
      </c>
      <c r="S192" s="2" t="str">
        <f t="shared" si="108"/>
        <v/>
      </c>
      <c r="T192" s="45"/>
      <c r="U192" s="2"/>
      <c r="V192" s="2"/>
      <c r="W192" s="2" t="str">
        <f t="shared" si="109"/>
        <v/>
      </c>
      <c r="X192" s="2" t="str">
        <f t="shared" si="110"/>
        <v/>
      </c>
      <c r="Y192" s="2" t="str">
        <f t="shared" si="111"/>
        <v/>
      </c>
      <c r="Z192" s="2" t="str">
        <f t="shared" si="112"/>
        <v/>
      </c>
      <c r="AC192" s="1" t="str">
        <f>""&amp;INDEX(AdvancedTreemap!$B$7:$B$506,$B192,1)</f>
        <v/>
      </c>
      <c r="AD192" s="1" t="str">
        <f>IF(AD$4="","",IF(AND(LEN(INDEX(AdvancedTreemap!$C$7:$F$506,$B192,AD$4))=0,INDEX($AD$3:$AG$3,1,AD$4)&gt;0),"-",""&amp;INDEX(AdvancedTreemap!$C$7:$F$506,$B192,AD$4)))</f>
        <v>-</v>
      </c>
      <c r="AE192" s="1" t="str">
        <f>IF(AE$4="","",IF(AND(LEN(INDEX(AdvancedTreemap!$C$7:$F$506,$B192,AE$4))=0,INDEX($AD$3:$AG$3,1,AE$4)&gt;0),"-",""&amp;INDEX(AdvancedTreemap!$C$7:$F$506,$B192,AE$4)))</f>
        <v>-</v>
      </c>
      <c r="AF192" s="1" t="str">
        <f>IF(AF$4="","",IF(AND(LEN(INDEX(AdvancedTreemap!$C$7:$F$506,$B192,AF$4))=0,INDEX($AD$3:$AG$3,1,AF$4)&gt;0),"-",""&amp;INDEX(AdvancedTreemap!$C$7:$F$506,$B192,AF$4)))</f>
        <v/>
      </c>
      <c r="AG192" s="1" t="str">
        <f>IF(AG$4="","",IF(AND(LEN(INDEX(AdvancedTreemap!$C$7:$F$506,$B192,AG$4))=0,INDEX($AD$3:$AG$3,1,AG$4)&gt;0),"-",""&amp;INDEX(AdvancedTreemap!$C$7:$F$506,$B192,AG$4)))</f>
        <v/>
      </c>
      <c r="AH192" s="1">
        <f>IF(INDEX(AdvancedTreemap!G$7:G$506,$B192,1)="",1,INDEX(AdvancedTreemap!G$7:G$506,$B192,1))</f>
        <v>1</v>
      </c>
      <c r="AI192" s="2" t="str">
        <f>IF(AC192="","",IFERROR(MATCH(AC192,$AC$6:AC192,0)+MATCH(AD192,$AD$6:AD192,0)/1000 +MATCH(AE192,$AE$6:AE192,0)/1000000+MATCH(AF192,$AF$6:AF192,0)/100000000+MATCH(AG192,$AG$6:AG192,0)/100000000+B192/100000000000,""))</f>
        <v/>
      </c>
      <c r="AJ192" s="2" t="str">
        <f t="shared" si="113"/>
        <v/>
      </c>
      <c r="AK192" s="2" t="str">
        <f t="shared" si="114"/>
        <v/>
      </c>
      <c r="AL192" s="2" t="str">
        <f t="shared" si="115"/>
        <v/>
      </c>
      <c r="AM192" s="2" t="str">
        <f t="shared" si="116"/>
        <v/>
      </c>
      <c r="AN192" s="2" t="str">
        <f t="shared" si="117"/>
        <v/>
      </c>
      <c r="AO192" s="2" t="str">
        <f t="shared" si="118"/>
        <v/>
      </c>
      <c r="AP192" s="2" t="str">
        <f t="shared" si="119"/>
        <v/>
      </c>
      <c r="AQ192" s="2" t="str">
        <f t="shared" si="120"/>
        <v/>
      </c>
      <c r="AR192" s="2" t="str">
        <f t="shared" si="130"/>
        <v/>
      </c>
      <c r="AS192" s="2" t="str">
        <f>IF(AR192="","",IF(ISNUMBER(MATCH(AR192,$AR$5:AR191,0)),MATCH(AR192,$AR$5:AR191,0)-1,""))</f>
        <v/>
      </c>
      <c r="AT192" s="2" t="str">
        <f t="shared" si="131"/>
        <v/>
      </c>
      <c r="AU192" s="2" t="str">
        <f t="shared" si="121"/>
        <v/>
      </c>
      <c r="AW192" s="2" t="str">
        <f t="shared" si="122"/>
        <v/>
      </c>
      <c r="AX192" s="2" t="str">
        <f>TRIM(SUBSTITUTE(IF(AW192="","",IF(AdvancedTreemap!$G$5="Show",BC192&amp;"; ","")&amp;AY192&amp;"; "&amp;AZ192 &amp;"; "&amp;BA192&amp;"; "&amp;BB192),"; ;",""))</f>
        <v/>
      </c>
      <c r="AY192" s="2" t="str">
        <f t="shared" si="123"/>
        <v/>
      </c>
      <c r="AZ192" s="2" t="str">
        <f t="shared" si="124"/>
        <v/>
      </c>
      <c r="BA192" s="2" t="str">
        <f t="shared" si="125"/>
        <v/>
      </c>
      <c r="BB192" s="2" t="str">
        <f t="shared" si="126"/>
        <v/>
      </c>
      <c r="BC192" s="2" t="str">
        <f t="shared" si="127"/>
        <v/>
      </c>
      <c r="BD192" s="45"/>
      <c r="BF192" s="44" t="str">
        <f t="shared" si="128"/>
        <v/>
      </c>
      <c r="BG192" s="44" t="str">
        <f t="shared" si="129"/>
        <v/>
      </c>
      <c r="BH192" s="44" t="str">
        <f t="shared" si="90"/>
        <v/>
      </c>
      <c r="BI192" s="44" t="str">
        <f t="shared" si="91"/>
        <v/>
      </c>
      <c r="BJ192" s="44" t="str">
        <f t="shared" si="92"/>
        <v/>
      </c>
      <c r="BK192" s="44" t="str">
        <f t="shared" si="93"/>
        <v/>
      </c>
      <c r="BL192" s="44" t="str">
        <f t="shared" si="94"/>
        <v/>
      </c>
      <c r="BM192" s="44" t="str">
        <f t="shared" si="95"/>
        <v/>
      </c>
      <c r="BN192" s="44" t="str">
        <f t="shared" si="96"/>
        <v/>
      </c>
      <c r="BO192" s="1" t="str">
        <f t="shared" si="97"/>
        <v/>
      </c>
    </row>
    <row r="193" spans="2:67" x14ac:dyDescent="0.25">
      <c r="B193" s="2">
        <v>188</v>
      </c>
      <c r="C193" s="2" t="str">
        <f>""&amp;INDEX(BasicTreemap!B$6:B$505,$B193,1)</f>
        <v/>
      </c>
      <c r="D193" s="2" t="str">
        <f>IF(AND(C193&lt;&gt;"",LEN(INDEX(BasicTreemap!C$6:C$505,$B193,1))=0),"-",""&amp;INDEX(BasicTreemap!C$6:C$505,$B193,1))</f>
        <v/>
      </c>
      <c r="E193" s="2">
        <f>IF(INDEX(BasicTreemap!D$6:D$505,$B193,1)="",1,INDEX(BasicTreemap!D$6:D$505,$B193,1))</f>
        <v>1</v>
      </c>
      <c r="F193" s="2" t="str">
        <f>IF(C193="","",IFERROR(MATCH(C193,$C$6:C193,0)+MATCH(D193,$D$6:D193,0)/1000 +B193/100000,""))</f>
        <v/>
      </c>
      <c r="G193" s="2" t="str">
        <f t="shared" si="98"/>
        <v/>
      </c>
      <c r="H193" s="2" t="str">
        <f t="shared" si="99"/>
        <v/>
      </c>
      <c r="I193" s="2" t="str">
        <f t="shared" si="100"/>
        <v/>
      </c>
      <c r="J193" s="2" t="str">
        <f t="shared" si="101"/>
        <v/>
      </c>
      <c r="K193" s="2" t="str">
        <f t="shared" si="102"/>
        <v/>
      </c>
      <c r="L193" s="2" t="str">
        <f t="shared" si="103"/>
        <v/>
      </c>
      <c r="M193" s="2" t="str">
        <f>IF(L193="","",IF(ISNUMBER(MATCH(L193,$L$5:L192,0)),MATCH(L193,$L$5:L192,0)-1,""))</f>
        <v/>
      </c>
      <c r="N193" s="2" t="str">
        <f t="shared" si="104"/>
        <v/>
      </c>
      <c r="O193" s="2" t="str">
        <f t="shared" si="105"/>
        <v/>
      </c>
      <c r="Q193" s="2" t="str">
        <f t="shared" si="106"/>
        <v/>
      </c>
      <c r="R193" s="2" t="str">
        <f t="shared" si="107"/>
        <v/>
      </c>
      <c r="S193" s="2" t="str">
        <f t="shared" si="108"/>
        <v/>
      </c>
      <c r="T193" s="45"/>
      <c r="U193" s="2"/>
      <c r="V193" s="2"/>
      <c r="W193" s="2" t="str">
        <f t="shared" si="109"/>
        <v/>
      </c>
      <c r="X193" s="2" t="str">
        <f t="shared" si="110"/>
        <v/>
      </c>
      <c r="Y193" s="2" t="str">
        <f t="shared" si="111"/>
        <v/>
      </c>
      <c r="Z193" s="2" t="str">
        <f t="shared" si="112"/>
        <v/>
      </c>
      <c r="AC193" s="1" t="str">
        <f>""&amp;INDEX(AdvancedTreemap!$B$7:$B$506,$B193,1)</f>
        <v/>
      </c>
      <c r="AD193" s="1" t="str">
        <f>IF(AD$4="","",IF(AND(LEN(INDEX(AdvancedTreemap!$C$7:$F$506,$B193,AD$4))=0,INDEX($AD$3:$AG$3,1,AD$4)&gt;0),"-",""&amp;INDEX(AdvancedTreemap!$C$7:$F$506,$B193,AD$4)))</f>
        <v>-</v>
      </c>
      <c r="AE193" s="1" t="str">
        <f>IF(AE$4="","",IF(AND(LEN(INDEX(AdvancedTreemap!$C$7:$F$506,$B193,AE$4))=0,INDEX($AD$3:$AG$3,1,AE$4)&gt;0),"-",""&amp;INDEX(AdvancedTreemap!$C$7:$F$506,$B193,AE$4)))</f>
        <v>-</v>
      </c>
      <c r="AF193" s="1" t="str">
        <f>IF(AF$4="","",IF(AND(LEN(INDEX(AdvancedTreemap!$C$7:$F$506,$B193,AF$4))=0,INDEX($AD$3:$AG$3,1,AF$4)&gt;0),"-",""&amp;INDEX(AdvancedTreemap!$C$7:$F$506,$B193,AF$4)))</f>
        <v/>
      </c>
      <c r="AG193" s="1" t="str">
        <f>IF(AG$4="","",IF(AND(LEN(INDEX(AdvancedTreemap!$C$7:$F$506,$B193,AG$4))=0,INDEX($AD$3:$AG$3,1,AG$4)&gt;0),"-",""&amp;INDEX(AdvancedTreemap!$C$7:$F$506,$B193,AG$4)))</f>
        <v/>
      </c>
      <c r="AH193" s="1">
        <f>IF(INDEX(AdvancedTreemap!G$7:G$506,$B193,1)="",1,INDEX(AdvancedTreemap!G$7:G$506,$B193,1))</f>
        <v>1</v>
      </c>
      <c r="AI193" s="2" t="str">
        <f>IF(AC193="","",IFERROR(MATCH(AC193,$AC$6:AC193,0)+MATCH(AD193,$AD$6:AD193,0)/1000 +MATCH(AE193,$AE$6:AE193,0)/1000000+MATCH(AF193,$AF$6:AF193,0)/100000000+MATCH(AG193,$AG$6:AG193,0)/100000000+B193/100000000000,""))</f>
        <v/>
      </c>
      <c r="AJ193" s="2" t="str">
        <f t="shared" si="113"/>
        <v/>
      </c>
      <c r="AK193" s="2" t="str">
        <f t="shared" si="114"/>
        <v/>
      </c>
      <c r="AL193" s="2" t="str">
        <f t="shared" si="115"/>
        <v/>
      </c>
      <c r="AM193" s="2" t="str">
        <f t="shared" si="116"/>
        <v/>
      </c>
      <c r="AN193" s="2" t="str">
        <f t="shared" si="117"/>
        <v/>
      </c>
      <c r="AO193" s="2" t="str">
        <f t="shared" si="118"/>
        <v/>
      </c>
      <c r="AP193" s="2" t="str">
        <f t="shared" si="119"/>
        <v/>
      </c>
      <c r="AQ193" s="2" t="str">
        <f t="shared" si="120"/>
        <v/>
      </c>
      <c r="AR193" s="2" t="str">
        <f t="shared" si="130"/>
        <v/>
      </c>
      <c r="AS193" s="2" t="str">
        <f>IF(AR193="","",IF(ISNUMBER(MATCH(AR193,$AR$5:AR192,0)),MATCH(AR193,$AR$5:AR192,0)-1,""))</f>
        <v/>
      </c>
      <c r="AT193" s="2" t="str">
        <f t="shared" si="131"/>
        <v/>
      </c>
      <c r="AU193" s="2" t="str">
        <f t="shared" si="121"/>
        <v/>
      </c>
      <c r="AW193" s="2" t="str">
        <f t="shared" si="122"/>
        <v/>
      </c>
      <c r="AX193" s="2" t="str">
        <f>TRIM(SUBSTITUTE(IF(AW193="","",IF(AdvancedTreemap!$G$5="Show",BC193&amp;"; ","")&amp;AY193&amp;"; "&amp;AZ193 &amp;"; "&amp;BA193&amp;"; "&amp;BB193),"; ;",""))</f>
        <v/>
      </c>
      <c r="AY193" s="2" t="str">
        <f t="shared" si="123"/>
        <v/>
      </c>
      <c r="AZ193" s="2" t="str">
        <f t="shared" si="124"/>
        <v/>
      </c>
      <c r="BA193" s="2" t="str">
        <f t="shared" si="125"/>
        <v/>
      </c>
      <c r="BB193" s="2" t="str">
        <f t="shared" si="126"/>
        <v/>
      </c>
      <c r="BC193" s="2" t="str">
        <f t="shared" si="127"/>
        <v/>
      </c>
      <c r="BD193" s="45"/>
      <c r="BF193" s="44" t="str">
        <f t="shared" si="128"/>
        <v/>
      </c>
      <c r="BG193" s="44" t="str">
        <f t="shared" si="129"/>
        <v/>
      </c>
      <c r="BH193" s="44" t="str">
        <f t="shared" si="90"/>
        <v/>
      </c>
      <c r="BI193" s="44" t="str">
        <f t="shared" si="91"/>
        <v/>
      </c>
      <c r="BJ193" s="44" t="str">
        <f t="shared" si="92"/>
        <v/>
      </c>
      <c r="BK193" s="44" t="str">
        <f t="shared" si="93"/>
        <v/>
      </c>
      <c r="BL193" s="44" t="str">
        <f t="shared" si="94"/>
        <v/>
      </c>
      <c r="BM193" s="44" t="str">
        <f t="shared" si="95"/>
        <v/>
      </c>
      <c r="BN193" s="44" t="str">
        <f t="shared" si="96"/>
        <v/>
      </c>
      <c r="BO193" s="1" t="str">
        <f t="shared" si="97"/>
        <v/>
      </c>
    </row>
    <row r="194" spans="2:67" x14ac:dyDescent="0.25">
      <c r="B194" s="2">
        <v>189</v>
      </c>
      <c r="C194" s="2" t="str">
        <f>""&amp;INDEX(BasicTreemap!B$6:B$505,$B194,1)</f>
        <v/>
      </c>
      <c r="D194" s="2" t="str">
        <f>IF(AND(C194&lt;&gt;"",LEN(INDEX(BasicTreemap!C$6:C$505,$B194,1))=0),"-",""&amp;INDEX(BasicTreemap!C$6:C$505,$B194,1))</f>
        <v/>
      </c>
      <c r="E194" s="2">
        <f>IF(INDEX(BasicTreemap!D$6:D$505,$B194,1)="",1,INDEX(BasicTreemap!D$6:D$505,$B194,1))</f>
        <v>1</v>
      </c>
      <c r="F194" s="2" t="str">
        <f>IF(C194="","",IFERROR(MATCH(C194,$C$6:C194,0)+MATCH(D194,$D$6:D194,0)/1000 +B194/100000,""))</f>
        <v/>
      </c>
      <c r="G194" s="2" t="str">
        <f t="shared" si="98"/>
        <v/>
      </c>
      <c r="H194" s="2" t="str">
        <f t="shared" si="99"/>
        <v/>
      </c>
      <c r="I194" s="2" t="str">
        <f t="shared" si="100"/>
        <v/>
      </c>
      <c r="J194" s="2" t="str">
        <f t="shared" si="101"/>
        <v/>
      </c>
      <c r="K194" s="2" t="str">
        <f t="shared" si="102"/>
        <v/>
      </c>
      <c r="L194" s="2" t="str">
        <f t="shared" si="103"/>
        <v/>
      </c>
      <c r="M194" s="2" t="str">
        <f>IF(L194="","",IF(ISNUMBER(MATCH(L194,$L$5:L193,0)),MATCH(L194,$L$5:L193,0)-1,""))</f>
        <v/>
      </c>
      <c r="N194" s="2" t="str">
        <f t="shared" si="104"/>
        <v/>
      </c>
      <c r="O194" s="2" t="str">
        <f t="shared" si="105"/>
        <v/>
      </c>
      <c r="Q194" s="2" t="str">
        <f t="shared" si="106"/>
        <v/>
      </c>
      <c r="R194" s="2" t="str">
        <f t="shared" si="107"/>
        <v/>
      </c>
      <c r="S194" s="2" t="str">
        <f t="shared" si="108"/>
        <v/>
      </c>
      <c r="T194" s="45"/>
      <c r="U194" s="2"/>
      <c r="V194" s="2"/>
      <c r="W194" s="2" t="str">
        <f t="shared" si="109"/>
        <v/>
      </c>
      <c r="X194" s="2" t="str">
        <f t="shared" si="110"/>
        <v/>
      </c>
      <c r="Y194" s="2" t="str">
        <f t="shared" si="111"/>
        <v/>
      </c>
      <c r="Z194" s="2" t="str">
        <f t="shared" si="112"/>
        <v/>
      </c>
      <c r="AC194" s="1" t="str">
        <f>""&amp;INDEX(AdvancedTreemap!$B$7:$B$506,$B194,1)</f>
        <v/>
      </c>
      <c r="AD194" s="1" t="str">
        <f>IF(AD$4="","",IF(AND(LEN(INDEX(AdvancedTreemap!$C$7:$F$506,$B194,AD$4))=0,INDEX($AD$3:$AG$3,1,AD$4)&gt;0),"-",""&amp;INDEX(AdvancedTreemap!$C$7:$F$506,$B194,AD$4)))</f>
        <v>-</v>
      </c>
      <c r="AE194" s="1" t="str">
        <f>IF(AE$4="","",IF(AND(LEN(INDEX(AdvancedTreemap!$C$7:$F$506,$B194,AE$4))=0,INDEX($AD$3:$AG$3,1,AE$4)&gt;0),"-",""&amp;INDEX(AdvancedTreemap!$C$7:$F$506,$B194,AE$4)))</f>
        <v>-</v>
      </c>
      <c r="AF194" s="1" t="str">
        <f>IF(AF$4="","",IF(AND(LEN(INDEX(AdvancedTreemap!$C$7:$F$506,$B194,AF$4))=0,INDEX($AD$3:$AG$3,1,AF$4)&gt;0),"-",""&amp;INDEX(AdvancedTreemap!$C$7:$F$506,$B194,AF$4)))</f>
        <v/>
      </c>
      <c r="AG194" s="1" t="str">
        <f>IF(AG$4="","",IF(AND(LEN(INDEX(AdvancedTreemap!$C$7:$F$506,$B194,AG$4))=0,INDEX($AD$3:$AG$3,1,AG$4)&gt;0),"-",""&amp;INDEX(AdvancedTreemap!$C$7:$F$506,$B194,AG$4)))</f>
        <v/>
      </c>
      <c r="AH194" s="1">
        <f>IF(INDEX(AdvancedTreemap!G$7:G$506,$B194,1)="",1,INDEX(AdvancedTreemap!G$7:G$506,$B194,1))</f>
        <v>1</v>
      </c>
      <c r="AI194" s="2" t="str">
        <f>IF(AC194="","",IFERROR(MATCH(AC194,$AC$6:AC194,0)+MATCH(AD194,$AD$6:AD194,0)/1000 +MATCH(AE194,$AE$6:AE194,0)/1000000+MATCH(AF194,$AF$6:AF194,0)/100000000+MATCH(AG194,$AG$6:AG194,0)/100000000+B194/100000000000,""))</f>
        <v/>
      </c>
      <c r="AJ194" s="2" t="str">
        <f t="shared" si="113"/>
        <v/>
      </c>
      <c r="AK194" s="2" t="str">
        <f t="shared" si="114"/>
        <v/>
      </c>
      <c r="AL194" s="2" t="str">
        <f t="shared" si="115"/>
        <v/>
      </c>
      <c r="AM194" s="2" t="str">
        <f t="shared" si="116"/>
        <v/>
      </c>
      <c r="AN194" s="2" t="str">
        <f t="shared" si="117"/>
        <v/>
      </c>
      <c r="AO194" s="2" t="str">
        <f t="shared" si="118"/>
        <v/>
      </c>
      <c r="AP194" s="2" t="str">
        <f t="shared" si="119"/>
        <v/>
      </c>
      <c r="AQ194" s="2" t="str">
        <f t="shared" si="120"/>
        <v/>
      </c>
      <c r="AR194" s="2" t="str">
        <f t="shared" si="130"/>
        <v/>
      </c>
      <c r="AS194" s="2" t="str">
        <f>IF(AR194="","",IF(ISNUMBER(MATCH(AR194,$AR$5:AR193,0)),MATCH(AR194,$AR$5:AR193,0)-1,""))</f>
        <v/>
      </c>
      <c r="AT194" s="2" t="str">
        <f t="shared" si="131"/>
        <v/>
      </c>
      <c r="AU194" s="2" t="str">
        <f t="shared" si="121"/>
        <v/>
      </c>
      <c r="AW194" s="2" t="str">
        <f t="shared" si="122"/>
        <v/>
      </c>
      <c r="AX194" s="2" t="str">
        <f>TRIM(SUBSTITUTE(IF(AW194="","",IF(AdvancedTreemap!$G$5="Show",BC194&amp;"; ","")&amp;AY194&amp;"; "&amp;AZ194 &amp;"; "&amp;BA194&amp;"; "&amp;BB194),"; ;",""))</f>
        <v/>
      </c>
      <c r="AY194" s="2" t="str">
        <f t="shared" si="123"/>
        <v/>
      </c>
      <c r="AZ194" s="2" t="str">
        <f t="shared" si="124"/>
        <v/>
      </c>
      <c r="BA194" s="2" t="str">
        <f t="shared" si="125"/>
        <v/>
      </c>
      <c r="BB194" s="2" t="str">
        <f t="shared" si="126"/>
        <v/>
      </c>
      <c r="BC194" s="2" t="str">
        <f t="shared" si="127"/>
        <v/>
      </c>
      <c r="BD194" s="45"/>
      <c r="BF194" s="44" t="str">
        <f t="shared" si="128"/>
        <v/>
      </c>
      <c r="BG194" s="44" t="str">
        <f t="shared" si="129"/>
        <v/>
      </c>
      <c r="BH194" s="44" t="str">
        <f t="shared" si="90"/>
        <v/>
      </c>
      <c r="BI194" s="44" t="str">
        <f t="shared" si="91"/>
        <v/>
      </c>
      <c r="BJ194" s="44" t="str">
        <f t="shared" si="92"/>
        <v/>
      </c>
      <c r="BK194" s="44" t="str">
        <f t="shared" si="93"/>
        <v/>
      </c>
      <c r="BL194" s="44" t="str">
        <f t="shared" si="94"/>
        <v/>
      </c>
      <c r="BM194" s="44" t="str">
        <f t="shared" si="95"/>
        <v/>
      </c>
      <c r="BN194" s="44" t="str">
        <f t="shared" si="96"/>
        <v/>
      </c>
      <c r="BO194" s="1" t="str">
        <f t="shared" si="97"/>
        <v/>
      </c>
    </row>
    <row r="195" spans="2:67" x14ac:dyDescent="0.25">
      <c r="B195" s="2">
        <v>190</v>
      </c>
      <c r="C195" s="2" t="str">
        <f>""&amp;INDEX(BasicTreemap!B$6:B$505,$B195,1)</f>
        <v/>
      </c>
      <c r="D195" s="2" t="str">
        <f>IF(AND(C195&lt;&gt;"",LEN(INDEX(BasicTreemap!C$6:C$505,$B195,1))=0),"-",""&amp;INDEX(BasicTreemap!C$6:C$505,$B195,1))</f>
        <v/>
      </c>
      <c r="E195" s="2">
        <f>IF(INDEX(BasicTreemap!D$6:D$505,$B195,1)="",1,INDEX(BasicTreemap!D$6:D$505,$B195,1))</f>
        <v>1</v>
      </c>
      <c r="F195" s="2" t="str">
        <f>IF(C195="","",IFERROR(MATCH(C195,$C$6:C195,0)+MATCH(D195,$D$6:D195,0)/1000 +B195/100000,""))</f>
        <v/>
      </c>
      <c r="G195" s="2" t="str">
        <f t="shared" si="98"/>
        <v/>
      </c>
      <c r="H195" s="2" t="str">
        <f t="shared" si="99"/>
        <v/>
      </c>
      <c r="I195" s="2" t="str">
        <f t="shared" si="100"/>
        <v/>
      </c>
      <c r="J195" s="2" t="str">
        <f t="shared" si="101"/>
        <v/>
      </c>
      <c r="K195" s="2" t="str">
        <f t="shared" si="102"/>
        <v/>
      </c>
      <c r="L195" s="2" t="str">
        <f t="shared" si="103"/>
        <v/>
      </c>
      <c r="M195" s="2" t="str">
        <f>IF(L195="","",IF(ISNUMBER(MATCH(L195,$L$5:L194,0)),MATCH(L195,$L$5:L194,0)-1,""))</f>
        <v/>
      </c>
      <c r="N195" s="2" t="str">
        <f t="shared" si="104"/>
        <v/>
      </c>
      <c r="O195" s="2" t="str">
        <f t="shared" si="105"/>
        <v/>
      </c>
      <c r="Q195" s="2" t="str">
        <f t="shared" si="106"/>
        <v/>
      </c>
      <c r="R195" s="2" t="str">
        <f t="shared" si="107"/>
        <v/>
      </c>
      <c r="S195" s="2" t="str">
        <f t="shared" si="108"/>
        <v/>
      </c>
      <c r="T195" s="45"/>
      <c r="U195" s="2"/>
      <c r="V195" s="2"/>
      <c r="W195" s="2" t="str">
        <f t="shared" si="109"/>
        <v/>
      </c>
      <c r="X195" s="2" t="str">
        <f t="shared" si="110"/>
        <v/>
      </c>
      <c r="Y195" s="2" t="str">
        <f t="shared" si="111"/>
        <v/>
      </c>
      <c r="Z195" s="2" t="str">
        <f t="shared" si="112"/>
        <v/>
      </c>
      <c r="AC195" s="1" t="str">
        <f>""&amp;INDEX(AdvancedTreemap!$B$7:$B$506,$B195,1)</f>
        <v/>
      </c>
      <c r="AD195" s="1" t="str">
        <f>IF(AD$4="","",IF(AND(LEN(INDEX(AdvancedTreemap!$C$7:$F$506,$B195,AD$4))=0,INDEX($AD$3:$AG$3,1,AD$4)&gt;0),"-",""&amp;INDEX(AdvancedTreemap!$C$7:$F$506,$B195,AD$4)))</f>
        <v>-</v>
      </c>
      <c r="AE195" s="1" t="str">
        <f>IF(AE$4="","",IF(AND(LEN(INDEX(AdvancedTreemap!$C$7:$F$506,$B195,AE$4))=0,INDEX($AD$3:$AG$3,1,AE$4)&gt;0),"-",""&amp;INDEX(AdvancedTreemap!$C$7:$F$506,$B195,AE$4)))</f>
        <v>-</v>
      </c>
      <c r="AF195" s="1" t="str">
        <f>IF(AF$4="","",IF(AND(LEN(INDEX(AdvancedTreemap!$C$7:$F$506,$B195,AF$4))=0,INDEX($AD$3:$AG$3,1,AF$4)&gt;0),"-",""&amp;INDEX(AdvancedTreemap!$C$7:$F$506,$B195,AF$4)))</f>
        <v/>
      </c>
      <c r="AG195" s="1" t="str">
        <f>IF(AG$4="","",IF(AND(LEN(INDEX(AdvancedTreemap!$C$7:$F$506,$B195,AG$4))=0,INDEX($AD$3:$AG$3,1,AG$4)&gt;0),"-",""&amp;INDEX(AdvancedTreemap!$C$7:$F$506,$B195,AG$4)))</f>
        <v/>
      </c>
      <c r="AH195" s="1">
        <f>IF(INDEX(AdvancedTreemap!G$7:G$506,$B195,1)="",1,INDEX(AdvancedTreemap!G$7:G$506,$B195,1))</f>
        <v>1</v>
      </c>
      <c r="AI195" s="2" t="str">
        <f>IF(AC195="","",IFERROR(MATCH(AC195,$AC$6:AC195,0)+MATCH(AD195,$AD$6:AD195,0)/1000 +MATCH(AE195,$AE$6:AE195,0)/1000000+MATCH(AF195,$AF$6:AF195,0)/100000000+MATCH(AG195,$AG$6:AG195,0)/100000000+B195/100000000000,""))</f>
        <v/>
      </c>
      <c r="AJ195" s="2" t="str">
        <f t="shared" si="113"/>
        <v/>
      </c>
      <c r="AK195" s="2" t="str">
        <f t="shared" si="114"/>
        <v/>
      </c>
      <c r="AL195" s="2" t="str">
        <f t="shared" si="115"/>
        <v/>
      </c>
      <c r="AM195" s="2" t="str">
        <f t="shared" si="116"/>
        <v/>
      </c>
      <c r="AN195" s="2" t="str">
        <f t="shared" si="117"/>
        <v/>
      </c>
      <c r="AO195" s="2" t="str">
        <f t="shared" si="118"/>
        <v/>
      </c>
      <c r="AP195" s="2" t="str">
        <f t="shared" si="119"/>
        <v/>
      </c>
      <c r="AQ195" s="2" t="str">
        <f t="shared" si="120"/>
        <v/>
      </c>
      <c r="AR195" s="2" t="str">
        <f t="shared" si="130"/>
        <v/>
      </c>
      <c r="AS195" s="2" t="str">
        <f>IF(AR195="","",IF(ISNUMBER(MATCH(AR195,$AR$5:AR194,0)),MATCH(AR195,$AR$5:AR194,0)-1,""))</f>
        <v/>
      </c>
      <c r="AT195" s="2" t="str">
        <f t="shared" si="131"/>
        <v/>
      </c>
      <c r="AU195" s="2" t="str">
        <f t="shared" si="121"/>
        <v/>
      </c>
      <c r="AW195" s="2" t="str">
        <f t="shared" si="122"/>
        <v/>
      </c>
      <c r="AX195" s="2" t="str">
        <f>TRIM(SUBSTITUTE(IF(AW195="","",IF(AdvancedTreemap!$G$5="Show",BC195&amp;"; ","")&amp;AY195&amp;"; "&amp;AZ195 &amp;"; "&amp;BA195&amp;"; "&amp;BB195),"; ;",""))</f>
        <v/>
      </c>
      <c r="AY195" s="2" t="str">
        <f t="shared" si="123"/>
        <v/>
      </c>
      <c r="AZ195" s="2" t="str">
        <f t="shared" si="124"/>
        <v/>
      </c>
      <c r="BA195" s="2" t="str">
        <f t="shared" si="125"/>
        <v/>
      </c>
      <c r="BB195" s="2" t="str">
        <f t="shared" si="126"/>
        <v/>
      </c>
      <c r="BC195" s="2" t="str">
        <f t="shared" si="127"/>
        <v/>
      </c>
      <c r="BD195" s="45"/>
      <c r="BF195" s="44" t="str">
        <f t="shared" si="128"/>
        <v/>
      </c>
      <c r="BG195" s="44" t="str">
        <f t="shared" si="129"/>
        <v/>
      </c>
      <c r="BH195" s="44" t="str">
        <f t="shared" si="90"/>
        <v/>
      </c>
      <c r="BI195" s="44" t="str">
        <f t="shared" si="91"/>
        <v/>
      </c>
      <c r="BJ195" s="44" t="str">
        <f t="shared" si="92"/>
        <v/>
      </c>
      <c r="BK195" s="44" t="str">
        <f t="shared" si="93"/>
        <v/>
      </c>
      <c r="BL195" s="44" t="str">
        <f t="shared" si="94"/>
        <v/>
      </c>
      <c r="BM195" s="44" t="str">
        <f t="shared" si="95"/>
        <v/>
      </c>
      <c r="BN195" s="44" t="str">
        <f t="shared" si="96"/>
        <v/>
      </c>
      <c r="BO195" s="1" t="str">
        <f t="shared" si="97"/>
        <v/>
      </c>
    </row>
    <row r="196" spans="2:67" x14ac:dyDescent="0.25">
      <c r="B196" s="2">
        <v>191</v>
      </c>
      <c r="C196" s="2" t="str">
        <f>""&amp;INDEX(BasicTreemap!B$6:B$505,$B196,1)</f>
        <v/>
      </c>
      <c r="D196" s="2" t="str">
        <f>IF(AND(C196&lt;&gt;"",LEN(INDEX(BasicTreemap!C$6:C$505,$B196,1))=0),"-",""&amp;INDEX(BasicTreemap!C$6:C$505,$B196,1))</f>
        <v/>
      </c>
      <c r="E196" s="2">
        <f>IF(INDEX(BasicTreemap!D$6:D$505,$B196,1)="",1,INDEX(BasicTreemap!D$6:D$505,$B196,1))</f>
        <v>1</v>
      </c>
      <c r="F196" s="2" t="str">
        <f>IF(C196="","",IFERROR(MATCH(C196,$C$6:C196,0)+MATCH(D196,$D$6:D196,0)/1000 +B196/100000,""))</f>
        <v/>
      </c>
      <c r="G196" s="2" t="str">
        <f t="shared" si="98"/>
        <v/>
      </c>
      <c r="H196" s="2" t="str">
        <f t="shared" si="99"/>
        <v/>
      </c>
      <c r="I196" s="2" t="str">
        <f t="shared" si="100"/>
        <v/>
      </c>
      <c r="J196" s="2" t="str">
        <f t="shared" si="101"/>
        <v/>
      </c>
      <c r="K196" s="2" t="str">
        <f t="shared" si="102"/>
        <v/>
      </c>
      <c r="L196" s="2" t="str">
        <f t="shared" si="103"/>
        <v/>
      </c>
      <c r="M196" s="2" t="str">
        <f>IF(L196="","",IF(ISNUMBER(MATCH(L196,$L$5:L195,0)),MATCH(L196,$L$5:L195,0)-1,""))</f>
        <v/>
      </c>
      <c r="N196" s="2" t="str">
        <f t="shared" si="104"/>
        <v/>
      </c>
      <c r="O196" s="2" t="str">
        <f t="shared" si="105"/>
        <v/>
      </c>
      <c r="Q196" s="2" t="str">
        <f t="shared" si="106"/>
        <v/>
      </c>
      <c r="R196" s="2" t="str">
        <f t="shared" si="107"/>
        <v/>
      </c>
      <c r="S196" s="2" t="str">
        <f t="shared" si="108"/>
        <v/>
      </c>
      <c r="T196" s="45"/>
      <c r="U196" s="2"/>
      <c r="V196" s="2"/>
      <c r="W196" s="2" t="str">
        <f t="shared" si="109"/>
        <v/>
      </c>
      <c r="X196" s="2" t="str">
        <f t="shared" si="110"/>
        <v/>
      </c>
      <c r="Y196" s="2" t="str">
        <f t="shared" si="111"/>
        <v/>
      </c>
      <c r="Z196" s="2" t="str">
        <f t="shared" si="112"/>
        <v/>
      </c>
      <c r="AC196" s="1" t="str">
        <f>""&amp;INDEX(AdvancedTreemap!$B$7:$B$506,$B196,1)</f>
        <v/>
      </c>
      <c r="AD196" s="1" t="str">
        <f>IF(AD$4="","",IF(AND(LEN(INDEX(AdvancedTreemap!$C$7:$F$506,$B196,AD$4))=0,INDEX($AD$3:$AG$3,1,AD$4)&gt;0),"-",""&amp;INDEX(AdvancedTreemap!$C$7:$F$506,$B196,AD$4)))</f>
        <v>-</v>
      </c>
      <c r="AE196" s="1" t="str">
        <f>IF(AE$4="","",IF(AND(LEN(INDEX(AdvancedTreemap!$C$7:$F$506,$B196,AE$4))=0,INDEX($AD$3:$AG$3,1,AE$4)&gt;0),"-",""&amp;INDEX(AdvancedTreemap!$C$7:$F$506,$B196,AE$4)))</f>
        <v>-</v>
      </c>
      <c r="AF196" s="1" t="str">
        <f>IF(AF$4="","",IF(AND(LEN(INDEX(AdvancedTreemap!$C$7:$F$506,$B196,AF$4))=0,INDEX($AD$3:$AG$3,1,AF$4)&gt;0),"-",""&amp;INDEX(AdvancedTreemap!$C$7:$F$506,$B196,AF$4)))</f>
        <v/>
      </c>
      <c r="AG196" s="1" t="str">
        <f>IF(AG$4="","",IF(AND(LEN(INDEX(AdvancedTreemap!$C$7:$F$506,$B196,AG$4))=0,INDEX($AD$3:$AG$3,1,AG$4)&gt;0),"-",""&amp;INDEX(AdvancedTreemap!$C$7:$F$506,$B196,AG$4)))</f>
        <v/>
      </c>
      <c r="AH196" s="1">
        <f>IF(INDEX(AdvancedTreemap!G$7:G$506,$B196,1)="",1,INDEX(AdvancedTreemap!G$7:G$506,$B196,1))</f>
        <v>1</v>
      </c>
      <c r="AI196" s="2" t="str">
        <f>IF(AC196="","",IFERROR(MATCH(AC196,$AC$6:AC196,0)+MATCH(AD196,$AD$6:AD196,0)/1000 +MATCH(AE196,$AE$6:AE196,0)/1000000+MATCH(AF196,$AF$6:AF196,0)/100000000+MATCH(AG196,$AG$6:AG196,0)/100000000+B196/100000000000,""))</f>
        <v/>
      </c>
      <c r="AJ196" s="2" t="str">
        <f t="shared" si="113"/>
        <v/>
      </c>
      <c r="AK196" s="2" t="str">
        <f t="shared" si="114"/>
        <v/>
      </c>
      <c r="AL196" s="2" t="str">
        <f t="shared" si="115"/>
        <v/>
      </c>
      <c r="AM196" s="2" t="str">
        <f t="shared" si="116"/>
        <v/>
      </c>
      <c r="AN196" s="2" t="str">
        <f t="shared" si="117"/>
        <v/>
      </c>
      <c r="AO196" s="2" t="str">
        <f t="shared" si="118"/>
        <v/>
      </c>
      <c r="AP196" s="2" t="str">
        <f t="shared" si="119"/>
        <v/>
      </c>
      <c r="AQ196" s="2" t="str">
        <f t="shared" si="120"/>
        <v/>
      </c>
      <c r="AR196" s="2" t="str">
        <f t="shared" si="130"/>
        <v/>
      </c>
      <c r="AS196" s="2" t="str">
        <f>IF(AR196="","",IF(ISNUMBER(MATCH(AR196,$AR$5:AR195,0)),MATCH(AR196,$AR$5:AR195,0)-1,""))</f>
        <v/>
      </c>
      <c r="AT196" s="2" t="str">
        <f t="shared" si="131"/>
        <v/>
      </c>
      <c r="AU196" s="2" t="str">
        <f t="shared" si="121"/>
        <v/>
      </c>
      <c r="AW196" s="2" t="str">
        <f t="shared" si="122"/>
        <v/>
      </c>
      <c r="AX196" s="2" t="str">
        <f>TRIM(SUBSTITUTE(IF(AW196="","",IF(AdvancedTreemap!$G$5="Show",BC196&amp;"; ","")&amp;AY196&amp;"; "&amp;AZ196 &amp;"; "&amp;BA196&amp;"; "&amp;BB196),"; ;",""))</f>
        <v/>
      </c>
      <c r="AY196" s="2" t="str">
        <f t="shared" si="123"/>
        <v/>
      </c>
      <c r="AZ196" s="2" t="str">
        <f t="shared" si="124"/>
        <v/>
      </c>
      <c r="BA196" s="2" t="str">
        <f t="shared" si="125"/>
        <v/>
      </c>
      <c r="BB196" s="2" t="str">
        <f t="shared" si="126"/>
        <v/>
      </c>
      <c r="BC196" s="2" t="str">
        <f t="shared" si="127"/>
        <v/>
      </c>
      <c r="BD196" s="45"/>
      <c r="BF196" s="44" t="str">
        <f t="shared" si="128"/>
        <v/>
      </c>
      <c r="BG196" s="44" t="str">
        <f t="shared" si="129"/>
        <v/>
      </c>
      <c r="BH196" s="44" t="str">
        <f t="shared" si="90"/>
        <v/>
      </c>
      <c r="BI196" s="44" t="str">
        <f t="shared" si="91"/>
        <v/>
      </c>
      <c r="BJ196" s="44" t="str">
        <f t="shared" si="92"/>
        <v/>
      </c>
      <c r="BK196" s="44" t="str">
        <f t="shared" si="93"/>
        <v/>
      </c>
      <c r="BL196" s="44" t="str">
        <f t="shared" si="94"/>
        <v/>
      </c>
      <c r="BM196" s="44" t="str">
        <f t="shared" si="95"/>
        <v/>
      </c>
      <c r="BN196" s="44" t="str">
        <f t="shared" si="96"/>
        <v/>
      </c>
      <c r="BO196" s="1" t="str">
        <f t="shared" si="97"/>
        <v/>
      </c>
    </row>
    <row r="197" spans="2:67" x14ac:dyDescent="0.25">
      <c r="B197" s="2">
        <v>192</v>
      </c>
      <c r="C197" s="2" t="str">
        <f>""&amp;INDEX(BasicTreemap!B$6:B$505,$B197,1)</f>
        <v/>
      </c>
      <c r="D197" s="2" t="str">
        <f>IF(AND(C197&lt;&gt;"",LEN(INDEX(BasicTreemap!C$6:C$505,$B197,1))=0),"-",""&amp;INDEX(BasicTreemap!C$6:C$505,$B197,1))</f>
        <v/>
      </c>
      <c r="E197" s="2">
        <f>IF(INDEX(BasicTreemap!D$6:D$505,$B197,1)="",1,INDEX(BasicTreemap!D$6:D$505,$B197,1))</f>
        <v>1</v>
      </c>
      <c r="F197" s="2" t="str">
        <f>IF(C197="","",IFERROR(MATCH(C197,$C$6:C197,0)+MATCH(D197,$D$6:D197,0)/1000 +B197/100000,""))</f>
        <v/>
      </c>
      <c r="G197" s="2" t="str">
        <f t="shared" si="98"/>
        <v/>
      </c>
      <c r="H197" s="2" t="str">
        <f t="shared" si="99"/>
        <v/>
      </c>
      <c r="I197" s="2" t="str">
        <f t="shared" si="100"/>
        <v/>
      </c>
      <c r="J197" s="2" t="str">
        <f t="shared" si="101"/>
        <v/>
      </c>
      <c r="K197" s="2" t="str">
        <f t="shared" si="102"/>
        <v/>
      </c>
      <c r="L197" s="2" t="str">
        <f t="shared" si="103"/>
        <v/>
      </c>
      <c r="M197" s="2" t="str">
        <f>IF(L197="","",IF(ISNUMBER(MATCH(L197,$L$5:L196,0)),MATCH(L197,$L$5:L196,0)-1,""))</f>
        <v/>
      </c>
      <c r="N197" s="2" t="str">
        <f t="shared" si="104"/>
        <v/>
      </c>
      <c r="O197" s="2" t="str">
        <f t="shared" si="105"/>
        <v/>
      </c>
      <c r="Q197" s="2" t="str">
        <f t="shared" si="106"/>
        <v/>
      </c>
      <c r="R197" s="2" t="str">
        <f t="shared" si="107"/>
        <v/>
      </c>
      <c r="S197" s="2" t="str">
        <f t="shared" si="108"/>
        <v/>
      </c>
      <c r="T197" s="45"/>
      <c r="U197" s="2"/>
      <c r="V197" s="2"/>
      <c r="W197" s="2" t="str">
        <f t="shared" si="109"/>
        <v/>
      </c>
      <c r="X197" s="2" t="str">
        <f t="shared" si="110"/>
        <v/>
      </c>
      <c r="Y197" s="2" t="str">
        <f t="shared" si="111"/>
        <v/>
      </c>
      <c r="Z197" s="2" t="str">
        <f t="shared" si="112"/>
        <v/>
      </c>
      <c r="AC197" s="1" t="str">
        <f>""&amp;INDEX(AdvancedTreemap!$B$7:$B$506,$B197,1)</f>
        <v/>
      </c>
      <c r="AD197" s="1" t="str">
        <f>IF(AD$4="","",IF(AND(LEN(INDEX(AdvancedTreemap!$C$7:$F$506,$B197,AD$4))=0,INDEX($AD$3:$AG$3,1,AD$4)&gt;0),"-",""&amp;INDEX(AdvancedTreemap!$C$7:$F$506,$B197,AD$4)))</f>
        <v>-</v>
      </c>
      <c r="AE197" s="1" t="str">
        <f>IF(AE$4="","",IF(AND(LEN(INDEX(AdvancedTreemap!$C$7:$F$506,$B197,AE$4))=0,INDEX($AD$3:$AG$3,1,AE$4)&gt;0),"-",""&amp;INDEX(AdvancedTreemap!$C$7:$F$506,$B197,AE$4)))</f>
        <v>-</v>
      </c>
      <c r="AF197" s="1" t="str">
        <f>IF(AF$4="","",IF(AND(LEN(INDEX(AdvancedTreemap!$C$7:$F$506,$B197,AF$4))=0,INDEX($AD$3:$AG$3,1,AF$4)&gt;0),"-",""&amp;INDEX(AdvancedTreemap!$C$7:$F$506,$B197,AF$4)))</f>
        <v/>
      </c>
      <c r="AG197" s="1" t="str">
        <f>IF(AG$4="","",IF(AND(LEN(INDEX(AdvancedTreemap!$C$7:$F$506,$B197,AG$4))=0,INDEX($AD$3:$AG$3,1,AG$4)&gt;0),"-",""&amp;INDEX(AdvancedTreemap!$C$7:$F$506,$B197,AG$4)))</f>
        <v/>
      </c>
      <c r="AH197" s="1">
        <f>IF(INDEX(AdvancedTreemap!G$7:G$506,$B197,1)="",1,INDEX(AdvancedTreemap!G$7:G$506,$B197,1))</f>
        <v>1</v>
      </c>
      <c r="AI197" s="2" t="str">
        <f>IF(AC197="","",IFERROR(MATCH(AC197,$AC$6:AC197,0)+MATCH(AD197,$AD$6:AD197,0)/1000 +MATCH(AE197,$AE$6:AE197,0)/1000000+MATCH(AF197,$AF$6:AF197,0)/100000000+MATCH(AG197,$AG$6:AG197,0)/100000000+B197/100000000000,""))</f>
        <v/>
      </c>
      <c r="AJ197" s="2" t="str">
        <f t="shared" si="113"/>
        <v/>
      </c>
      <c r="AK197" s="2" t="str">
        <f t="shared" si="114"/>
        <v/>
      </c>
      <c r="AL197" s="2" t="str">
        <f t="shared" si="115"/>
        <v/>
      </c>
      <c r="AM197" s="2" t="str">
        <f t="shared" si="116"/>
        <v/>
      </c>
      <c r="AN197" s="2" t="str">
        <f t="shared" si="117"/>
        <v/>
      </c>
      <c r="AO197" s="2" t="str">
        <f t="shared" si="118"/>
        <v/>
      </c>
      <c r="AP197" s="2" t="str">
        <f t="shared" si="119"/>
        <v/>
      </c>
      <c r="AQ197" s="2" t="str">
        <f t="shared" si="120"/>
        <v/>
      </c>
      <c r="AR197" s="2" t="str">
        <f t="shared" si="130"/>
        <v/>
      </c>
      <c r="AS197" s="2" t="str">
        <f>IF(AR197="","",IF(ISNUMBER(MATCH(AR197,$AR$5:AR196,0)),MATCH(AR197,$AR$5:AR196,0)-1,""))</f>
        <v/>
      </c>
      <c r="AT197" s="2" t="str">
        <f t="shared" si="131"/>
        <v/>
      </c>
      <c r="AU197" s="2" t="str">
        <f t="shared" si="121"/>
        <v/>
      </c>
      <c r="AW197" s="2" t="str">
        <f t="shared" si="122"/>
        <v/>
      </c>
      <c r="AX197" s="2" t="str">
        <f>TRIM(SUBSTITUTE(IF(AW197="","",IF(AdvancedTreemap!$G$5="Show",BC197&amp;"; ","")&amp;AY197&amp;"; "&amp;AZ197 &amp;"; "&amp;BA197&amp;"; "&amp;BB197),"; ;",""))</f>
        <v/>
      </c>
      <c r="AY197" s="2" t="str">
        <f t="shared" si="123"/>
        <v/>
      </c>
      <c r="AZ197" s="2" t="str">
        <f t="shared" si="124"/>
        <v/>
      </c>
      <c r="BA197" s="2" t="str">
        <f t="shared" si="125"/>
        <v/>
      </c>
      <c r="BB197" s="2" t="str">
        <f t="shared" si="126"/>
        <v/>
      </c>
      <c r="BC197" s="2" t="str">
        <f t="shared" si="127"/>
        <v/>
      </c>
      <c r="BD197" s="45"/>
      <c r="BF197" s="44" t="str">
        <f t="shared" si="128"/>
        <v/>
      </c>
      <c r="BG197" s="44" t="str">
        <f t="shared" si="129"/>
        <v/>
      </c>
      <c r="BH197" s="44" t="str">
        <f t="shared" si="90"/>
        <v/>
      </c>
      <c r="BI197" s="44" t="str">
        <f t="shared" si="91"/>
        <v/>
      </c>
      <c r="BJ197" s="44" t="str">
        <f t="shared" si="92"/>
        <v/>
      </c>
      <c r="BK197" s="44" t="str">
        <f t="shared" si="93"/>
        <v/>
      </c>
      <c r="BL197" s="44" t="str">
        <f t="shared" si="94"/>
        <v/>
      </c>
      <c r="BM197" s="44" t="str">
        <f t="shared" si="95"/>
        <v/>
      </c>
      <c r="BN197" s="44" t="str">
        <f t="shared" si="96"/>
        <v/>
      </c>
      <c r="BO197" s="1" t="str">
        <f t="shared" si="97"/>
        <v/>
      </c>
    </row>
    <row r="198" spans="2:67" x14ac:dyDescent="0.25">
      <c r="B198" s="2">
        <v>193</v>
      </c>
      <c r="C198" s="2" t="str">
        <f>""&amp;INDEX(BasicTreemap!B$6:B$505,$B198,1)</f>
        <v/>
      </c>
      <c r="D198" s="2" t="str">
        <f>IF(AND(C198&lt;&gt;"",LEN(INDEX(BasicTreemap!C$6:C$505,$B198,1))=0),"-",""&amp;INDEX(BasicTreemap!C$6:C$505,$B198,1))</f>
        <v/>
      </c>
      <c r="E198" s="2">
        <f>IF(INDEX(BasicTreemap!D$6:D$505,$B198,1)="",1,INDEX(BasicTreemap!D$6:D$505,$B198,1))</f>
        <v>1</v>
      </c>
      <c r="F198" s="2" t="str">
        <f>IF(C198="","",IFERROR(MATCH(C198,$C$6:C198,0)+MATCH(D198,$D$6:D198,0)/1000 +B198/100000,""))</f>
        <v/>
      </c>
      <c r="G198" s="2" t="str">
        <f t="shared" si="98"/>
        <v/>
      </c>
      <c r="H198" s="2" t="str">
        <f t="shared" si="99"/>
        <v/>
      </c>
      <c r="I198" s="2" t="str">
        <f t="shared" si="100"/>
        <v/>
      </c>
      <c r="J198" s="2" t="str">
        <f t="shared" si="101"/>
        <v/>
      </c>
      <c r="K198" s="2" t="str">
        <f t="shared" si="102"/>
        <v/>
      </c>
      <c r="L198" s="2" t="str">
        <f t="shared" si="103"/>
        <v/>
      </c>
      <c r="M198" s="2" t="str">
        <f>IF(L198="","",IF(ISNUMBER(MATCH(L198,$L$5:L197,0)),MATCH(L198,$L$5:L197,0)-1,""))</f>
        <v/>
      </c>
      <c r="N198" s="2" t="str">
        <f t="shared" si="104"/>
        <v/>
      </c>
      <c r="O198" s="2" t="str">
        <f t="shared" si="105"/>
        <v/>
      </c>
      <c r="Q198" s="2" t="str">
        <f t="shared" si="106"/>
        <v/>
      </c>
      <c r="R198" s="2" t="str">
        <f t="shared" si="107"/>
        <v/>
      </c>
      <c r="S198" s="2" t="str">
        <f t="shared" si="108"/>
        <v/>
      </c>
      <c r="T198" s="45"/>
      <c r="U198" s="2"/>
      <c r="V198" s="2"/>
      <c r="W198" s="2" t="str">
        <f t="shared" si="109"/>
        <v/>
      </c>
      <c r="X198" s="2" t="str">
        <f t="shared" si="110"/>
        <v/>
      </c>
      <c r="Y198" s="2" t="str">
        <f t="shared" si="111"/>
        <v/>
      </c>
      <c r="Z198" s="2" t="str">
        <f t="shared" si="112"/>
        <v/>
      </c>
      <c r="AC198" s="1" t="str">
        <f>""&amp;INDEX(AdvancedTreemap!$B$7:$B$506,$B198,1)</f>
        <v/>
      </c>
      <c r="AD198" s="1" t="str">
        <f>IF(AD$4="","",IF(AND(LEN(INDEX(AdvancedTreemap!$C$7:$F$506,$B198,AD$4))=0,INDEX($AD$3:$AG$3,1,AD$4)&gt;0),"-",""&amp;INDEX(AdvancedTreemap!$C$7:$F$506,$B198,AD$4)))</f>
        <v>-</v>
      </c>
      <c r="AE198" s="1" t="str">
        <f>IF(AE$4="","",IF(AND(LEN(INDEX(AdvancedTreemap!$C$7:$F$506,$B198,AE$4))=0,INDEX($AD$3:$AG$3,1,AE$4)&gt;0),"-",""&amp;INDEX(AdvancedTreemap!$C$7:$F$506,$B198,AE$4)))</f>
        <v>-</v>
      </c>
      <c r="AF198" s="1" t="str">
        <f>IF(AF$4="","",IF(AND(LEN(INDEX(AdvancedTreemap!$C$7:$F$506,$B198,AF$4))=0,INDEX($AD$3:$AG$3,1,AF$4)&gt;0),"-",""&amp;INDEX(AdvancedTreemap!$C$7:$F$506,$B198,AF$4)))</f>
        <v/>
      </c>
      <c r="AG198" s="1" t="str">
        <f>IF(AG$4="","",IF(AND(LEN(INDEX(AdvancedTreemap!$C$7:$F$506,$B198,AG$4))=0,INDEX($AD$3:$AG$3,1,AG$4)&gt;0),"-",""&amp;INDEX(AdvancedTreemap!$C$7:$F$506,$B198,AG$4)))</f>
        <v/>
      </c>
      <c r="AH198" s="1">
        <f>IF(INDEX(AdvancedTreemap!G$7:G$506,$B198,1)="",1,INDEX(AdvancedTreemap!G$7:G$506,$B198,1))</f>
        <v>1</v>
      </c>
      <c r="AI198" s="2" t="str">
        <f>IF(AC198="","",IFERROR(MATCH(AC198,$AC$6:AC198,0)+MATCH(AD198,$AD$6:AD198,0)/1000 +MATCH(AE198,$AE$6:AE198,0)/1000000+MATCH(AF198,$AF$6:AF198,0)/100000000+MATCH(AG198,$AG$6:AG198,0)/100000000+B198/100000000000,""))</f>
        <v/>
      </c>
      <c r="AJ198" s="2" t="str">
        <f t="shared" si="113"/>
        <v/>
      </c>
      <c r="AK198" s="2" t="str">
        <f t="shared" si="114"/>
        <v/>
      </c>
      <c r="AL198" s="2" t="str">
        <f t="shared" si="115"/>
        <v/>
      </c>
      <c r="AM198" s="2" t="str">
        <f t="shared" si="116"/>
        <v/>
      </c>
      <c r="AN198" s="2" t="str">
        <f t="shared" si="117"/>
        <v/>
      </c>
      <c r="AO198" s="2" t="str">
        <f t="shared" si="118"/>
        <v/>
      </c>
      <c r="AP198" s="2" t="str">
        <f t="shared" si="119"/>
        <v/>
      </c>
      <c r="AQ198" s="2" t="str">
        <f t="shared" si="120"/>
        <v/>
      </c>
      <c r="AR198" s="2" t="str">
        <f t="shared" si="130"/>
        <v/>
      </c>
      <c r="AS198" s="2" t="str">
        <f>IF(AR198="","",IF(ISNUMBER(MATCH(AR198,$AR$5:AR197,0)),MATCH(AR198,$AR$5:AR197,0)-1,""))</f>
        <v/>
      </c>
      <c r="AT198" s="2" t="str">
        <f t="shared" si="131"/>
        <v/>
      </c>
      <c r="AU198" s="2" t="str">
        <f t="shared" si="121"/>
        <v/>
      </c>
      <c r="AW198" s="2" t="str">
        <f t="shared" si="122"/>
        <v/>
      </c>
      <c r="AX198" s="2" t="str">
        <f>TRIM(SUBSTITUTE(IF(AW198="","",IF(AdvancedTreemap!$G$5="Show",BC198&amp;"; ","")&amp;AY198&amp;"; "&amp;AZ198 &amp;"; "&amp;BA198&amp;"; "&amp;BB198),"; ;",""))</f>
        <v/>
      </c>
      <c r="AY198" s="2" t="str">
        <f t="shared" si="123"/>
        <v/>
      </c>
      <c r="AZ198" s="2" t="str">
        <f t="shared" si="124"/>
        <v/>
      </c>
      <c r="BA198" s="2" t="str">
        <f t="shared" si="125"/>
        <v/>
      </c>
      <c r="BB198" s="2" t="str">
        <f t="shared" si="126"/>
        <v/>
      </c>
      <c r="BC198" s="2" t="str">
        <f t="shared" si="127"/>
        <v/>
      </c>
      <c r="BD198" s="45"/>
      <c r="BF198" s="44" t="str">
        <f t="shared" si="128"/>
        <v/>
      </c>
      <c r="BG198" s="44" t="str">
        <f t="shared" si="129"/>
        <v/>
      </c>
      <c r="BH198" s="44" t="str">
        <f t="shared" ref="BH198:BH261" si="132">IF(AY198="","",IF(OR(AY197&lt;&gt;AY198,AW198&lt;&gt;AW197),AY198,""))</f>
        <v/>
      </c>
      <c r="BI198" s="44" t="str">
        <f t="shared" ref="BI198:BI261" si="133">IF(BH198="","",SUMIFS($BC$6:$BC$505,$AY$6:$AY$505,BH198,$AW$6:$AW$505,AW198))</f>
        <v/>
      </c>
      <c r="BJ198" s="44" t="str">
        <f t="shared" ref="BJ198:BJ261" si="134">IF(AZ198="","",IF(OR(AZ197&lt;&gt;AZ198,AY197&lt;&gt;AY198,AW197&lt;&gt;AW198),AZ198,""))</f>
        <v/>
      </c>
      <c r="BK198" s="44" t="str">
        <f t="shared" ref="BK198:BK261" si="135">IF(BJ198="","",SUMIFS($BC$6:$BC$505,$AZ$6:$AZ$505,BJ198,$AW$6:$AW$505,AW198,$AY$6:$AY$505,AY198))</f>
        <v/>
      </c>
      <c r="BL198" s="44" t="str">
        <f t="shared" ref="BL198:BL261" si="136">IF(BA198="","",IF(OR(BA197&lt;&gt;BA198, AZ197&lt;&gt;AZ198,AY197&lt;&gt;AY198,AW197&lt;&gt;AW198),BA198,""))</f>
        <v/>
      </c>
      <c r="BM198" s="44" t="str">
        <f t="shared" ref="BM198:BM261" si="137">IF(BL198="","",SUMIFS($BC$6:$BC$505,$AZ$6:$AZ$505,AZ198,$AW$6:$AW$505,AW198,$AY$6:$AY$505,AY198,$BA$6:$BA$505,BL198))</f>
        <v/>
      </c>
      <c r="BN198" s="44" t="str">
        <f t="shared" ref="BN198:BN261" si="138">IF(BB198="","",IF(OR(BB197&lt;&gt;BB198, BA197&lt;&gt;BA198,AZ197&lt;&gt;AZ198,AY197&lt;&gt;AY198,AW197&lt;&gt;AW198),BB198,""))</f>
        <v/>
      </c>
      <c r="BO198" s="1" t="str">
        <f t="shared" ref="BO198:BO261" si="139">BC198</f>
        <v/>
      </c>
    </row>
    <row r="199" spans="2:67" x14ac:dyDescent="0.25">
      <c r="B199" s="2">
        <v>194</v>
      </c>
      <c r="C199" s="2" t="str">
        <f>""&amp;INDEX(BasicTreemap!B$6:B$505,$B199,1)</f>
        <v/>
      </c>
      <c r="D199" s="2" t="str">
        <f>IF(AND(C199&lt;&gt;"",LEN(INDEX(BasicTreemap!C$6:C$505,$B199,1))=0),"-",""&amp;INDEX(BasicTreemap!C$6:C$505,$B199,1))</f>
        <v/>
      </c>
      <c r="E199" s="2">
        <f>IF(INDEX(BasicTreemap!D$6:D$505,$B199,1)="",1,INDEX(BasicTreemap!D$6:D$505,$B199,1))</f>
        <v>1</v>
      </c>
      <c r="F199" s="2" t="str">
        <f>IF(C199="","",IFERROR(MATCH(C199,$C$6:C199,0)+MATCH(D199,$D$6:D199,0)/1000 +B199/100000,""))</f>
        <v/>
      </c>
      <c r="G199" s="2" t="str">
        <f t="shared" ref="G199:G262" si="140">IF(F199="","",RANK(F199,$F$6:$F$505,1))</f>
        <v/>
      </c>
      <c r="H199" s="2" t="str">
        <f t="shared" ref="H199:H262" si="141">IF(G199="","",MATCH($B199,$G$6:$G$505,0))</f>
        <v/>
      </c>
      <c r="I199" s="2" t="str">
        <f t="shared" ref="I199:I262" si="142">IF($H199="","",INDEX(C$6:C$505,$H199,1))</f>
        <v/>
      </c>
      <c r="J199" s="2" t="str">
        <f t="shared" ref="J199:J262" si="143">IF($H199="","",INDEX(D$6:D$505,$H199,1))</f>
        <v/>
      </c>
      <c r="K199" s="2" t="str">
        <f t="shared" ref="K199:K262" si="144">IF($H199="","",INDEX(E$6:E$505,$H199,1))</f>
        <v/>
      </c>
      <c r="L199" s="2" t="str">
        <f t="shared" ref="L199:L262" si="145">I199&amp;J199</f>
        <v/>
      </c>
      <c r="M199" s="2" t="str">
        <f>IF(L199="","",IF(ISNUMBER(MATCH(L199,$L$5:L198,0)),MATCH(L199,$L$5:L198,0)-1,""))</f>
        <v/>
      </c>
      <c r="N199" s="2" t="str">
        <f t="shared" ref="N199:N262" si="146">IF(L199="","",IF(M199="",B199,""))</f>
        <v/>
      </c>
      <c r="O199" s="2" t="str">
        <f t="shared" ref="O199:O262" si="147">IF(N199="","",SUMIF($M$6:$M$505,N199,$K$6:$K$505)+K199)</f>
        <v/>
      </c>
      <c r="Q199" s="2" t="str">
        <f t="shared" ref="Q199:Q262" si="148">IFERROR(INDEX(I$6:I$505,SMALL($N$6:$N$505,$B199),1),"")</f>
        <v/>
      </c>
      <c r="R199" s="2" t="str">
        <f t="shared" ref="R199:R262" si="149">IFERROR(INDEX(J$6:J$505,SMALL($N$6:$N$505,$B199),1),"")</f>
        <v/>
      </c>
      <c r="S199" s="2" t="str">
        <f t="shared" ref="S199:S262" si="150">IFERROR(INDEX(O$6:O$505,SMALL($N$6:$N$505,$B199),1),"")</f>
        <v/>
      </c>
      <c r="T199" s="45"/>
      <c r="U199" s="2"/>
      <c r="V199" s="2"/>
      <c r="W199" s="2" t="str">
        <f t="shared" ref="W199:W262" si="151">IF(Q198&lt;&gt;Q199,Q199,"")</f>
        <v/>
      </c>
      <c r="X199" s="2" t="str">
        <f t="shared" ref="X199:X262" si="152">IF(W199="","",SUMIF($Q$6:$Q$505,W199,$S$6:$S$505))</f>
        <v/>
      </c>
      <c r="Y199" s="2" t="str">
        <f t="shared" ref="Y199:Y262" si="153">R199</f>
        <v/>
      </c>
      <c r="Z199" s="2" t="str">
        <f t="shared" ref="Z199:Z262" si="154">S199</f>
        <v/>
      </c>
      <c r="AC199" s="1" t="str">
        <f>""&amp;INDEX(AdvancedTreemap!$B$7:$B$506,$B199,1)</f>
        <v/>
      </c>
      <c r="AD199" s="1" t="str">
        <f>IF(AD$4="","",IF(AND(LEN(INDEX(AdvancedTreemap!$C$7:$F$506,$B199,AD$4))=0,INDEX($AD$3:$AG$3,1,AD$4)&gt;0),"-",""&amp;INDEX(AdvancedTreemap!$C$7:$F$506,$B199,AD$4)))</f>
        <v>-</v>
      </c>
      <c r="AE199" s="1" t="str">
        <f>IF(AE$4="","",IF(AND(LEN(INDEX(AdvancedTreemap!$C$7:$F$506,$B199,AE$4))=0,INDEX($AD$3:$AG$3,1,AE$4)&gt;0),"-",""&amp;INDEX(AdvancedTreemap!$C$7:$F$506,$B199,AE$4)))</f>
        <v>-</v>
      </c>
      <c r="AF199" s="1" t="str">
        <f>IF(AF$4="","",IF(AND(LEN(INDEX(AdvancedTreemap!$C$7:$F$506,$B199,AF$4))=0,INDEX($AD$3:$AG$3,1,AF$4)&gt;0),"-",""&amp;INDEX(AdvancedTreemap!$C$7:$F$506,$B199,AF$4)))</f>
        <v/>
      </c>
      <c r="AG199" s="1" t="str">
        <f>IF(AG$4="","",IF(AND(LEN(INDEX(AdvancedTreemap!$C$7:$F$506,$B199,AG$4))=0,INDEX($AD$3:$AG$3,1,AG$4)&gt;0),"-",""&amp;INDEX(AdvancedTreemap!$C$7:$F$506,$B199,AG$4)))</f>
        <v/>
      </c>
      <c r="AH199" s="1">
        <f>IF(INDEX(AdvancedTreemap!G$7:G$506,$B199,1)="",1,INDEX(AdvancedTreemap!G$7:G$506,$B199,1))</f>
        <v>1</v>
      </c>
      <c r="AI199" s="2" t="str">
        <f>IF(AC199="","",IFERROR(MATCH(AC199,$AC$6:AC199,0)+MATCH(AD199,$AD$6:AD199,0)/1000 +MATCH(AE199,$AE$6:AE199,0)/1000000+MATCH(AF199,$AF$6:AF199,0)/100000000+MATCH(AG199,$AG$6:AG199,0)/100000000+B199/100000000000,""))</f>
        <v/>
      </c>
      <c r="AJ199" s="2" t="str">
        <f t="shared" ref="AJ199:AJ262" si="155">IF(AI199="","",RANK(AI199,$AI$6:$AI$506,1))</f>
        <v/>
      </c>
      <c r="AK199" s="2" t="str">
        <f t="shared" ref="AK199:AK262" si="156">IF(AJ199="","",MATCH(ROW(AK194),$AJ$6:$AJ$506,0))</f>
        <v/>
      </c>
      <c r="AL199" s="2" t="str">
        <f t="shared" ref="AL199:AL262" si="157">IF($AK199="","",INDEX(AC$6:AC$506,$AK199,1))</f>
        <v/>
      </c>
      <c r="AM199" s="2" t="str">
        <f t="shared" ref="AM199:AM262" si="158">IF($AK199="","",INDEX(AD$6:AD$506,$AK199,1))</f>
        <v/>
      </c>
      <c r="AN199" s="2" t="str">
        <f t="shared" ref="AN199:AN262" si="159">IF($AK199="","",INDEX(AE$6:AE$506,$AK199,1))</f>
        <v/>
      </c>
      <c r="AO199" s="2" t="str">
        <f t="shared" ref="AO199:AO262" si="160">IF($AK199="","",INDEX(AF$6:AF$506,$AK199,1))</f>
        <v/>
      </c>
      <c r="AP199" s="2" t="str">
        <f t="shared" ref="AP199:AP262" si="161">IF($AK199="","",INDEX(AG$6:AG$506,$AK199,1))</f>
        <v/>
      </c>
      <c r="AQ199" s="2" t="str">
        <f t="shared" ref="AQ199:AQ262" si="162">IF($AK199="","",INDEX(AH$6:AH$506,$AK199,1))</f>
        <v/>
      </c>
      <c r="AR199" s="2" t="str">
        <f t="shared" si="130"/>
        <v/>
      </c>
      <c r="AS199" s="2" t="str">
        <f>IF(AR199="","",IF(ISNUMBER(MATCH(AR199,$AR$5:AR198,0)),MATCH(AR199,$AR$5:AR198,0)-1,""))</f>
        <v/>
      </c>
      <c r="AT199" s="2" t="str">
        <f t="shared" si="131"/>
        <v/>
      </c>
      <c r="AU199" s="2" t="str">
        <f t="shared" ref="AU199:AU262" si="163">IF(AT199="","",SUMIF(AS$6:AS$505,AT199,AQ$6:AQ$505)+AQ199)</f>
        <v/>
      </c>
      <c r="AW199" s="2" t="str">
        <f t="shared" ref="AW199:AW262" si="164">IFERROR(INDEX(AL$6:AL$505,SMALL($AT$6:$AT$505,$B199),1),"")</f>
        <v/>
      </c>
      <c r="AX199" s="2" t="str">
        <f>TRIM(SUBSTITUTE(IF(AW199="","",IF(AdvancedTreemap!$G$5="Show",BC199&amp;"; ","")&amp;AY199&amp;"; "&amp;AZ199 &amp;"; "&amp;BA199&amp;"; "&amp;BB199),"; ;",""))</f>
        <v/>
      </c>
      <c r="AY199" s="2" t="str">
        <f t="shared" ref="AY199:AY262" si="165">IFERROR(INDEX(AM$6:AM$505,SMALL($AT$6:$AT$505,$B199),1),"")</f>
        <v/>
      </c>
      <c r="AZ199" s="2" t="str">
        <f t="shared" ref="AZ199:AZ262" si="166">IFERROR(INDEX(AN$6:AN$505,SMALL($AT$6:$AT$505,$B199),1),"")</f>
        <v/>
      </c>
      <c r="BA199" s="2" t="str">
        <f t="shared" ref="BA199:BA262" si="167">IFERROR(INDEX(AO$6:AO$505,SMALL($AT$6:$AT$505,$B199),1),"")</f>
        <v/>
      </c>
      <c r="BB199" s="2" t="str">
        <f t="shared" ref="BB199:BB262" si="168">IFERROR(INDEX(AP$6:AP$505,SMALL($AT$6:$AT$505,$B199),1),"")</f>
        <v/>
      </c>
      <c r="BC199" s="2" t="str">
        <f t="shared" ref="BC199:BC262" si="169">IFERROR(INDEX(AU$6:AU$505,SMALL($AT$6:$AT$505,$B199),1),"")</f>
        <v/>
      </c>
      <c r="BD199" s="45"/>
      <c r="BF199" s="44" t="str">
        <f t="shared" ref="BF199:BF262" si="170">IF(AW199="","",IF(AW198&lt;&gt;AW199,AW199,""))</f>
        <v/>
      </c>
      <c r="BG199" s="44" t="str">
        <f t="shared" ref="BG199:BG262" si="171">IF(BF199="","",SUMIF($AW$6:$AW$505,BF199,$BC$6:$BC$505))</f>
        <v/>
      </c>
      <c r="BH199" s="44" t="str">
        <f t="shared" si="132"/>
        <v/>
      </c>
      <c r="BI199" s="44" t="str">
        <f t="shared" si="133"/>
        <v/>
      </c>
      <c r="BJ199" s="44" t="str">
        <f t="shared" si="134"/>
        <v/>
      </c>
      <c r="BK199" s="44" t="str">
        <f t="shared" si="135"/>
        <v/>
      </c>
      <c r="BL199" s="44" t="str">
        <f t="shared" si="136"/>
        <v/>
      </c>
      <c r="BM199" s="44" t="str">
        <f t="shared" si="137"/>
        <v/>
      </c>
      <c r="BN199" s="44" t="str">
        <f t="shared" si="138"/>
        <v/>
      </c>
      <c r="BO199" s="1" t="str">
        <f t="shared" si="139"/>
        <v/>
      </c>
    </row>
    <row r="200" spans="2:67" x14ac:dyDescent="0.25">
      <c r="B200" s="2">
        <v>195</v>
      </c>
      <c r="C200" s="2" t="str">
        <f>""&amp;INDEX(BasicTreemap!B$6:B$505,$B200,1)</f>
        <v/>
      </c>
      <c r="D200" s="2" t="str">
        <f>IF(AND(C200&lt;&gt;"",LEN(INDEX(BasicTreemap!C$6:C$505,$B200,1))=0),"-",""&amp;INDEX(BasicTreemap!C$6:C$505,$B200,1))</f>
        <v/>
      </c>
      <c r="E200" s="2">
        <f>IF(INDEX(BasicTreemap!D$6:D$505,$B200,1)="",1,INDEX(BasicTreemap!D$6:D$505,$B200,1))</f>
        <v>1</v>
      </c>
      <c r="F200" s="2" t="str">
        <f>IF(C200="","",IFERROR(MATCH(C200,$C$6:C200,0)+MATCH(D200,$D$6:D200,0)/1000 +B200/100000,""))</f>
        <v/>
      </c>
      <c r="G200" s="2" t="str">
        <f t="shared" si="140"/>
        <v/>
      </c>
      <c r="H200" s="2" t="str">
        <f t="shared" si="141"/>
        <v/>
      </c>
      <c r="I200" s="2" t="str">
        <f t="shared" si="142"/>
        <v/>
      </c>
      <c r="J200" s="2" t="str">
        <f t="shared" si="143"/>
        <v/>
      </c>
      <c r="K200" s="2" t="str">
        <f t="shared" si="144"/>
        <v/>
      </c>
      <c r="L200" s="2" t="str">
        <f t="shared" si="145"/>
        <v/>
      </c>
      <c r="M200" s="2" t="str">
        <f>IF(L200="","",IF(ISNUMBER(MATCH(L200,$L$5:L199,0)),MATCH(L200,$L$5:L199,0)-1,""))</f>
        <v/>
      </c>
      <c r="N200" s="2" t="str">
        <f t="shared" si="146"/>
        <v/>
      </c>
      <c r="O200" s="2" t="str">
        <f t="shared" si="147"/>
        <v/>
      </c>
      <c r="Q200" s="2" t="str">
        <f t="shared" si="148"/>
        <v/>
      </c>
      <c r="R200" s="2" t="str">
        <f t="shared" si="149"/>
        <v/>
      </c>
      <c r="S200" s="2" t="str">
        <f t="shared" si="150"/>
        <v/>
      </c>
      <c r="T200" s="45"/>
      <c r="U200" s="2"/>
      <c r="V200" s="2"/>
      <c r="W200" s="2" t="str">
        <f t="shared" si="151"/>
        <v/>
      </c>
      <c r="X200" s="2" t="str">
        <f t="shared" si="152"/>
        <v/>
      </c>
      <c r="Y200" s="2" t="str">
        <f t="shared" si="153"/>
        <v/>
      </c>
      <c r="Z200" s="2" t="str">
        <f t="shared" si="154"/>
        <v/>
      </c>
      <c r="AC200" s="1" t="str">
        <f>""&amp;INDEX(AdvancedTreemap!$B$7:$B$506,$B200,1)</f>
        <v/>
      </c>
      <c r="AD200" s="1" t="str">
        <f>IF(AD$4="","",IF(AND(LEN(INDEX(AdvancedTreemap!$C$7:$F$506,$B200,AD$4))=0,INDEX($AD$3:$AG$3,1,AD$4)&gt;0),"-",""&amp;INDEX(AdvancedTreemap!$C$7:$F$506,$B200,AD$4)))</f>
        <v>-</v>
      </c>
      <c r="AE200" s="1" t="str">
        <f>IF(AE$4="","",IF(AND(LEN(INDEX(AdvancedTreemap!$C$7:$F$506,$B200,AE$4))=0,INDEX($AD$3:$AG$3,1,AE$4)&gt;0),"-",""&amp;INDEX(AdvancedTreemap!$C$7:$F$506,$B200,AE$4)))</f>
        <v>-</v>
      </c>
      <c r="AF200" s="1" t="str">
        <f>IF(AF$4="","",IF(AND(LEN(INDEX(AdvancedTreemap!$C$7:$F$506,$B200,AF$4))=0,INDEX($AD$3:$AG$3,1,AF$4)&gt;0),"-",""&amp;INDEX(AdvancedTreemap!$C$7:$F$506,$B200,AF$4)))</f>
        <v/>
      </c>
      <c r="AG200" s="1" t="str">
        <f>IF(AG$4="","",IF(AND(LEN(INDEX(AdvancedTreemap!$C$7:$F$506,$B200,AG$4))=0,INDEX($AD$3:$AG$3,1,AG$4)&gt;0),"-",""&amp;INDEX(AdvancedTreemap!$C$7:$F$506,$B200,AG$4)))</f>
        <v/>
      </c>
      <c r="AH200" s="1">
        <f>IF(INDEX(AdvancedTreemap!G$7:G$506,$B200,1)="",1,INDEX(AdvancedTreemap!G$7:G$506,$B200,1))</f>
        <v>1</v>
      </c>
      <c r="AI200" s="2" t="str">
        <f>IF(AC200="","",IFERROR(MATCH(AC200,$AC$6:AC200,0)+MATCH(AD200,$AD$6:AD200,0)/1000 +MATCH(AE200,$AE$6:AE200,0)/1000000+MATCH(AF200,$AF$6:AF200,0)/100000000+MATCH(AG200,$AG$6:AG200,0)/100000000+B200/100000000000,""))</f>
        <v/>
      </c>
      <c r="AJ200" s="2" t="str">
        <f t="shared" si="155"/>
        <v/>
      </c>
      <c r="AK200" s="2" t="str">
        <f t="shared" si="156"/>
        <v/>
      </c>
      <c r="AL200" s="2" t="str">
        <f t="shared" si="157"/>
        <v/>
      </c>
      <c r="AM200" s="2" t="str">
        <f t="shared" si="158"/>
        <v/>
      </c>
      <c r="AN200" s="2" t="str">
        <f t="shared" si="159"/>
        <v/>
      </c>
      <c r="AO200" s="2" t="str">
        <f t="shared" si="160"/>
        <v/>
      </c>
      <c r="AP200" s="2" t="str">
        <f t="shared" si="161"/>
        <v/>
      </c>
      <c r="AQ200" s="2" t="str">
        <f t="shared" si="162"/>
        <v/>
      </c>
      <c r="AR200" s="2" t="str">
        <f t="shared" si="130"/>
        <v/>
      </c>
      <c r="AS200" s="2" t="str">
        <f>IF(AR200="","",IF(ISNUMBER(MATCH(AR200,$AR$5:AR199,0)),MATCH(AR200,$AR$5:AR199,0)-1,""))</f>
        <v/>
      </c>
      <c r="AT200" s="2" t="str">
        <f t="shared" si="131"/>
        <v/>
      </c>
      <c r="AU200" s="2" t="str">
        <f t="shared" si="163"/>
        <v/>
      </c>
      <c r="AW200" s="2" t="str">
        <f t="shared" si="164"/>
        <v/>
      </c>
      <c r="AX200" s="2" t="str">
        <f>TRIM(SUBSTITUTE(IF(AW200="","",IF(AdvancedTreemap!$G$5="Show",BC200&amp;"; ","")&amp;AY200&amp;"; "&amp;AZ200 &amp;"; "&amp;BA200&amp;"; "&amp;BB200),"; ;",""))</f>
        <v/>
      </c>
      <c r="AY200" s="2" t="str">
        <f t="shared" si="165"/>
        <v/>
      </c>
      <c r="AZ200" s="2" t="str">
        <f t="shared" si="166"/>
        <v/>
      </c>
      <c r="BA200" s="2" t="str">
        <f t="shared" si="167"/>
        <v/>
      </c>
      <c r="BB200" s="2" t="str">
        <f t="shared" si="168"/>
        <v/>
      </c>
      <c r="BC200" s="2" t="str">
        <f t="shared" si="169"/>
        <v/>
      </c>
      <c r="BD200" s="45"/>
      <c r="BF200" s="44" t="str">
        <f t="shared" si="170"/>
        <v/>
      </c>
      <c r="BG200" s="44" t="str">
        <f t="shared" si="171"/>
        <v/>
      </c>
      <c r="BH200" s="44" t="str">
        <f t="shared" si="132"/>
        <v/>
      </c>
      <c r="BI200" s="44" t="str">
        <f t="shared" si="133"/>
        <v/>
      </c>
      <c r="BJ200" s="44" t="str">
        <f t="shared" si="134"/>
        <v/>
      </c>
      <c r="BK200" s="44" t="str">
        <f t="shared" si="135"/>
        <v/>
      </c>
      <c r="BL200" s="44" t="str">
        <f t="shared" si="136"/>
        <v/>
      </c>
      <c r="BM200" s="44" t="str">
        <f t="shared" si="137"/>
        <v/>
      </c>
      <c r="BN200" s="44" t="str">
        <f t="shared" si="138"/>
        <v/>
      </c>
      <c r="BO200" s="1" t="str">
        <f t="shared" si="139"/>
        <v/>
      </c>
    </row>
    <row r="201" spans="2:67" x14ac:dyDescent="0.25">
      <c r="B201" s="2">
        <v>196</v>
      </c>
      <c r="C201" s="2" t="str">
        <f>""&amp;INDEX(BasicTreemap!B$6:B$505,$B201,1)</f>
        <v/>
      </c>
      <c r="D201" s="2" t="str">
        <f>IF(AND(C201&lt;&gt;"",LEN(INDEX(BasicTreemap!C$6:C$505,$B201,1))=0),"-",""&amp;INDEX(BasicTreemap!C$6:C$505,$B201,1))</f>
        <v/>
      </c>
      <c r="E201" s="2">
        <f>IF(INDEX(BasicTreemap!D$6:D$505,$B201,1)="",1,INDEX(BasicTreemap!D$6:D$505,$B201,1))</f>
        <v>1</v>
      </c>
      <c r="F201" s="2" t="str">
        <f>IF(C201="","",IFERROR(MATCH(C201,$C$6:C201,0)+MATCH(D201,$D$6:D201,0)/1000 +B201/100000,""))</f>
        <v/>
      </c>
      <c r="G201" s="2" t="str">
        <f t="shared" si="140"/>
        <v/>
      </c>
      <c r="H201" s="2" t="str">
        <f t="shared" si="141"/>
        <v/>
      </c>
      <c r="I201" s="2" t="str">
        <f t="shared" si="142"/>
        <v/>
      </c>
      <c r="J201" s="2" t="str">
        <f t="shared" si="143"/>
        <v/>
      </c>
      <c r="K201" s="2" t="str">
        <f t="shared" si="144"/>
        <v/>
      </c>
      <c r="L201" s="2" t="str">
        <f t="shared" si="145"/>
        <v/>
      </c>
      <c r="M201" s="2" t="str">
        <f>IF(L201="","",IF(ISNUMBER(MATCH(L201,$L$5:L200,0)),MATCH(L201,$L$5:L200,0)-1,""))</f>
        <v/>
      </c>
      <c r="N201" s="2" t="str">
        <f t="shared" si="146"/>
        <v/>
      </c>
      <c r="O201" s="2" t="str">
        <f t="shared" si="147"/>
        <v/>
      </c>
      <c r="Q201" s="2" t="str">
        <f t="shared" si="148"/>
        <v/>
      </c>
      <c r="R201" s="2" t="str">
        <f t="shared" si="149"/>
        <v/>
      </c>
      <c r="S201" s="2" t="str">
        <f t="shared" si="150"/>
        <v/>
      </c>
      <c r="T201" s="45"/>
      <c r="U201" s="2"/>
      <c r="V201" s="2"/>
      <c r="W201" s="2" t="str">
        <f t="shared" si="151"/>
        <v/>
      </c>
      <c r="X201" s="2" t="str">
        <f t="shared" si="152"/>
        <v/>
      </c>
      <c r="Y201" s="2" t="str">
        <f t="shared" si="153"/>
        <v/>
      </c>
      <c r="Z201" s="2" t="str">
        <f t="shared" si="154"/>
        <v/>
      </c>
      <c r="AC201" s="1" t="str">
        <f>""&amp;INDEX(AdvancedTreemap!$B$7:$B$506,$B201,1)</f>
        <v/>
      </c>
      <c r="AD201" s="1" t="str">
        <f>IF(AD$4="","",IF(AND(LEN(INDEX(AdvancedTreemap!$C$7:$F$506,$B201,AD$4))=0,INDEX($AD$3:$AG$3,1,AD$4)&gt;0),"-",""&amp;INDEX(AdvancedTreemap!$C$7:$F$506,$B201,AD$4)))</f>
        <v>-</v>
      </c>
      <c r="AE201" s="1" t="str">
        <f>IF(AE$4="","",IF(AND(LEN(INDEX(AdvancedTreemap!$C$7:$F$506,$B201,AE$4))=0,INDEX($AD$3:$AG$3,1,AE$4)&gt;0),"-",""&amp;INDEX(AdvancedTreemap!$C$7:$F$506,$B201,AE$4)))</f>
        <v>-</v>
      </c>
      <c r="AF201" s="1" t="str">
        <f>IF(AF$4="","",IF(AND(LEN(INDEX(AdvancedTreemap!$C$7:$F$506,$B201,AF$4))=0,INDEX($AD$3:$AG$3,1,AF$4)&gt;0),"-",""&amp;INDEX(AdvancedTreemap!$C$7:$F$506,$B201,AF$4)))</f>
        <v/>
      </c>
      <c r="AG201" s="1" t="str">
        <f>IF(AG$4="","",IF(AND(LEN(INDEX(AdvancedTreemap!$C$7:$F$506,$B201,AG$4))=0,INDEX($AD$3:$AG$3,1,AG$4)&gt;0),"-",""&amp;INDEX(AdvancedTreemap!$C$7:$F$506,$B201,AG$4)))</f>
        <v/>
      </c>
      <c r="AH201" s="1">
        <f>IF(INDEX(AdvancedTreemap!G$7:G$506,$B201,1)="",1,INDEX(AdvancedTreemap!G$7:G$506,$B201,1))</f>
        <v>1</v>
      </c>
      <c r="AI201" s="2" t="str">
        <f>IF(AC201="","",IFERROR(MATCH(AC201,$AC$6:AC201,0)+MATCH(AD201,$AD$6:AD201,0)/1000 +MATCH(AE201,$AE$6:AE201,0)/1000000+MATCH(AF201,$AF$6:AF201,0)/100000000+MATCH(AG201,$AG$6:AG201,0)/100000000+B201/100000000000,""))</f>
        <v/>
      </c>
      <c r="AJ201" s="2" t="str">
        <f t="shared" si="155"/>
        <v/>
      </c>
      <c r="AK201" s="2" t="str">
        <f t="shared" si="156"/>
        <v/>
      </c>
      <c r="AL201" s="2" t="str">
        <f t="shared" si="157"/>
        <v/>
      </c>
      <c r="AM201" s="2" t="str">
        <f t="shared" si="158"/>
        <v/>
      </c>
      <c r="AN201" s="2" t="str">
        <f t="shared" si="159"/>
        <v/>
      </c>
      <c r="AO201" s="2" t="str">
        <f t="shared" si="160"/>
        <v/>
      </c>
      <c r="AP201" s="2" t="str">
        <f t="shared" si="161"/>
        <v/>
      </c>
      <c r="AQ201" s="2" t="str">
        <f t="shared" si="162"/>
        <v/>
      </c>
      <c r="AR201" s="2" t="str">
        <f t="shared" si="130"/>
        <v/>
      </c>
      <c r="AS201" s="2" t="str">
        <f>IF(AR201="","",IF(ISNUMBER(MATCH(AR201,$AR$5:AR200,0)),MATCH(AR201,$AR$5:AR200,0)-1,""))</f>
        <v/>
      </c>
      <c r="AT201" s="2" t="str">
        <f t="shared" si="131"/>
        <v/>
      </c>
      <c r="AU201" s="2" t="str">
        <f t="shared" si="163"/>
        <v/>
      </c>
      <c r="AW201" s="2" t="str">
        <f t="shared" si="164"/>
        <v/>
      </c>
      <c r="AX201" s="2" t="str">
        <f>TRIM(SUBSTITUTE(IF(AW201="","",IF(AdvancedTreemap!$G$5="Show",BC201&amp;"; ","")&amp;AY201&amp;"; "&amp;AZ201 &amp;"; "&amp;BA201&amp;"; "&amp;BB201),"; ;",""))</f>
        <v/>
      </c>
      <c r="AY201" s="2" t="str">
        <f t="shared" si="165"/>
        <v/>
      </c>
      <c r="AZ201" s="2" t="str">
        <f t="shared" si="166"/>
        <v/>
      </c>
      <c r="BA201" s="2" t="str">
        <f t="shared" si="167"/>
        <v/>
      </c>
      <c r="BB201" s="2" t="str">
        <f t="shared" si="168"/>
        <v/>
      </c>
      <c r="BC201" s="2" t="str">
        <f t="shared" si="169"/>
        <v/>
      </c>
      <c r="BD201" s="45"/>
      <c r="BF201" s="44" t="str">
        <f t="shared" si="170"/>
        <v/>
      </c>
      <c r="BG201" s="44" t="str">
        <f t="shared" si="171"/>
        <v/>
      </c>
      <c r="BH201" s="44" t="str">
        <f t="shared" si="132"/>
        <v/>
      </c>
      <c r="BI201" s="44" t="str">
        <f t="shared" si="133"/>
        <v/>
      </c>
      <c r="BJ201" s="44" t="str">
        <f t="shared" si="134"/>
        <v/>
      </c>
      <c r="BK201" s="44" t="str">
        <f t="shared" si="135"/>
        <v/>
      </c>
      <c r="BL201" s="44" t="str">
        <f t="shared" si="136"/>
        <v/>
      </c>
      <c r="BM201" s="44" t="str">
        <f t="shared" si="137"/>
        <v/>
      </c>
      <c r="BN201" s="44" t="str">
        <f t="shared" si="138"/>
        <v/>
      </c>
      <c r="BO201" s="1" t="str">
        <f t="shared" si="139"/>
        <v/>
      </c>
    </row>
    <row r="202" spans="2:67" x14ac:dyDescent="0.25">
      <c r="B202" s="2">
        <v>197</v>
      </c>
      <c r="C202" s="2" t="str">
        <f>""&amp;INDEX(BasicTreemap!B$6:B$505,$B202,1)</f>
        <v/>
      </c>
      <c r="D202" s="2" t="str">
        <f>IF(AND(C202&lt;&gt;"",LEN(INDEX(BasicTreemap!C$6:C$505,$B202,1))=0),"-",""&amp;INDEX(BasicTreemap!C$6:C$505,$B202,1))</f>
        <v/>
      </c>
      <c r="E202" s="2">
        <f>IF(INDEX(BasicTreemap!D$6:D$505,$B202,1)="",1,INDEX(BasicTreemap!D$6:D$505,$B202,1))</f>
        <v>1</v>
      </c>
      <c r="F202" s="2" t="str">
        <f>IF(C202="","",IFERROR(MATCH(C202,$C$6:C202,0)+MATCH(D202,$D$6:D202,0)/1000 +B202/100000,""))</f>
        <v/>
      </c>
      <c r="G202" s="2" t="str">
        <f t="shared" si="140"/>
        <v/>
      </c>
      <c r="H202" s="2" t="str">
        <f t="shared" si="141"/>
        <v/>
      </c>
      <c r="I202" s="2" t="str">
        <f t="shared" si="142"/>
        <v/>
      </c>
      <c r="J202" s="2" t="str">
        <f t="shared" si="143"/>
        <v/>
      </c>
      <c r="K202" s="2" t="str">
        <f t="shared" si="144"/>
        <v/>
      </c>
      <c r="L202" s="2" t="str">
        <f t="shared" si="145"/>
        <v/>
      </c>
      <c r="M202" s="2" t="str">
        <f>IF(L202="","",IF(ISNUMBER(MATCH(L202,$L$5:L201,0)),MATCH(L202,$L$5:L201,0)-1,""))</f>
        <v/>
      </c>
      <c r="N202" s="2" t="str">
        <f t="shared" si="146"/>
        <v/>
      </c>
      <c r="O202" s="2" t="str">
        <f t="shared" si="147"/>
        <v/>
      </c>
      <c r="Q202" s="2" t="str">
        <f t="shared" si="148"/>
        <v/>
      </c>
      <c r="R202" s="2" t="str">
        <f t="shared" si="149"/>
        <v/>
      </c>
      <c r="S202" s="2" t="str">
        <f t="shared" si="150"/>
        <v/>
      </c>
      <c r="T202" s="45"/>
      <c r="U202" s="2"/>
      <c r="V202" s="2"/>
      <c r="W202" s="2" t="str">
        <f t="shared" si="151"/>
        <v/>
      </c>
      <c r="X202" s="2" t="str">
        <f t="shared" si="152"/>
        <v/>
      </c>
      <c r="Y202" s="2" t="str">
        <f t="shared" si="153"/>
        <v/>
      </c>
      <c r="Z202" s="2" t="str">
        <f t="shared" si="154"/>
        <v/>
      </c>
      <c r="AC202" s="1" t="str">
        <f>""&amp;INDEX(AdvancedTreemap!$B$7:$B$506,$B202,1)</f>
        <v/>
      </c>
      <c r="AD202" s="1" t="str">
        <f>IF(AD$4="","",IF(AND(LEN(INDEX(AdvancedTreemap!$C$7:$F$506,$B202,AD$4))=0,INDEX($AD$3:$AG$3,1,AD$4)&gt;0),"-",""&amp;INDEX(AdvancedTreemap!$C$7:$F$506,$B202,AD$4)))</f>
        <v>-</v>
      </c>
      <c r="AE202" s="1" t="str">
        <f>IF(AE$4="","",IF(AND(LEN(INDEX(AdvancedTreemap!$C$7:$F$506,$B202,AE$4))=0,INDEX($AD$3:$AG$3,1,AE$4)&gt;0),"-",""&amp;INDEX(AdvancedTreemap!$C$7:$F$506,$B202,AE$4)))</f>
        <v>-</v>
      </c>
      <c r="AF202" s="1" t="str">
        <f>IF(AF$4="","",IF(AND(LEN(INDEX(AdvancedTreemap!$C$7:$F$506,$B202,AF$4))=0,INDEX($AD$3:$AG$3,1,AF$4)&gt;0),"-",""&amp;INDEX(AdvancedTreemap!$C$7:$F$506,$B202,AF$4)))</f>
        <v/>
      </c>
      <c r="AG202" s="1" t="str">
        <f>IF(AG$4="","",IF(AND(LEN(INDEX(AdvancedTreemap!$C$7:$F$506,$B202,AG$4))=0,INDEX($AD$3:$AG$3,1,AG$4)&gt;0),"-",""&amp;INDEX(AdvancedTreemap!$C$7:$F$506,$B202,AG$4)))</f>
        <v/>
      </c>
      <c r="AH202" s="1">
        <f>IF(INDEX(AdvancedTreemap!G$7:G$506,$B202,1)="",1,INDEX(AdvancedTreemap!G$7:G$506,$B202,1))</f>
        <v>1</v>
      </c>
      <c r="AI202" s="2" t="str">
        <f>IF(AC202="","",IFERROR(MATCH(AC202,$AC$6:AC202,0)+MATCH(AD202,$AD$6:AD202,0)/1000 +MATCH(AE202,$AE$6:AE202,0)/1000000+MATCH(AF202,$AF$6:AF202,0)/100000000+MATCH(AG202,$AG$6:AG202,0)/100000000+B202/100000000000,""))</f>
        <v/>
      </c>
      <c r="AJ202" s="2" t="str">
        <f t="shared" si="155"/>
        <v/>
      </c>
      <c r="AK202" s="2" t="str">
        <f t="shared" si="156"/>
        <v/>
      </c>
      <c r="AL202" s="2" t="str">
        <f t="shared" si="157"/>
        <v/>
      </c>
      <c r="AM202" s="2" t="str">
        <f t="shared" si="158"/>
        <v/>
      </c>
      <c r="AN202" s="2" t="str">
        <f t="shared" si="159"/>
        <v/>
      </c>
      <c r="AO202" s="2" t="str">
        <f t="shared" si="160"/>
        <v/>
      </c>
      <c r="AP202" s="2" t="str">
        <f t="shared" si="161"/>
        <v/>
      </c>
      <c r="AQ202" s="2" t="str">
        <f t="shared" si="162"/>
        <v/>
      </c>
      <c r="AR202" s="2" t="str">
        <f t="shared" si="130"/>
        <v/>
      </c>
      <c r="AS202" s="2" t="str">
        <f>IF(AR202="","",IF(ISNUMBER(MATCH(AR202,$AR$5:AR201,0)),MATCH(AR202,$AR$5:AR201,0)-1,""))</f>
        <v/>
      </c>
      <c r="AT202" s="2" t="str">
        <f t="shared" si="131"/>
        <v/>
      </c>
      <c r="AU202" s="2" t="str">
        <f t="shared" si="163"/>
        <v/>
      </c>
      <c r="AW202" s="2" t="str">
        <f t="shared" si="164"/>
        <v/>
      </c>
      <c r="AX202" s="2" t="str">
        <f>TRIM(SUBSTITUTE(IF(AW202="","",IF(AdvancedTreemap!$G$5="Show",BC202&amp;"; ","")&amp;AY202&amp;"; "&amp;AZ202 &amp;"; "&amp;BA202&amp;"; "&amp;BB202),"; ;",""))</f>
        <v/>
      </c>
      <c r="AY202" s="2" t="str">
        <f t="shared" si="165"/>
        <v/>
      </c>
      <c r="AZ202" s="2" t="str">
        <f t="shared" si="166"/>
        <v/>
      </c>
      <c r="BA202" s="2" t="str">
        <f t="shared" si="167"/>
        <v/>
      </c>
      <c r="BB202" s="2" t="str">
        <f t="shared" si="168"/>
        <v/>
      </c>
      <c r="BC202" s="2" t="str">
        <f t="shared" si="169"/>
        <v/>
      </c>
      <c r="BD202" s="45"/>
      <c r="BF202" s="44" t="str">
        <f t="shared" si="170"/>
        <v/>
      </c>
      <c r="BG202" s="44" t="str">
        <f t="shared" si="171"/>
        <v/>
      </c>
      <c r="BH202" s="44" t="str">
        <f t="shared" si="132"/>
        <v/>
      </c>
      <c r="BI202" s="44" t="str">
        <f t="shared" si="133"/>
        <v/>
      </c>
      <c r="BJ202" s="44" t="str">
        <f t="shared" si="134"/>
        <v/>
      </c>
      <c r="BK202" s="44" t="str">
        <f t="shared" si="135"/>
        <v/>
      </c>
      <c r="BL202" s="44" t="str">
        <f t="shared" si="136"/>
        <v/>
      </c>
      <c r="BM202" s="44" t="str">
        <f t="shared" si="137"/>
        <v/>
      </c>
      <c r="BN202" s="44" t="str">
        <f t="shared" si="138"/>
        <v/>
      </c>
      <c r="BO202" s="1" t="str">
        <f t="shared" si="139"/>
        <v/>
      </c>
    </row>
    <row r="203" spans="2:67" x14ac:dyDescent="0.25">
      <c r="B203" s="2">
        <v>198</v>
      </c>
      <c r="C203" s="2" t="str">
        <f>""&amp;INDEX(BasicTreemap!B$6:B$505,$B203,1)</f>
        <v/>
      </c>
      <c r="D203" s="2" t="str">
        <f>IF(AND(C203&lt;&gt;"",LEN(INDEX(BasicTreemap!C$6:C$505,$B203,1))=0),"-",""&amp;INDEX(BasicTreemap!C$6:C$505,$B203,1))</f>
        <v/>
      </c>
      <c r="E203" s="2">
        <f>IF(INDEX(BasicTreemap!D$6:D$505,$B203,1)="",1,INDEX(BasicTreemap!D$6:D$505,$B203,1))</f>
        <v>1</v>
      </c>
      <c r="F203" s="2" t="str">
        <f>IF(C203="","",IFERROR(MATCH(C203,$C$6:C203,0)+MATCH(D203,$D$6:D203,0)/1000 +B203/100000,""))</f>
        <v/>
      </c>
      <c r="G203" s="2" t="str">
        <f t="shared" si="140"/>
        <v/>
      </c>
      <c r="H203" s="2" t="str">
        <f t="shared" si="141"/>
        <v/>
      </c>
      <c r="I203" s="2" t="str">
        <f t="shared" si="142"/>
        <v/>
      </c>
      <c r="J203" s="2" t="str">
        <f t="shared" si="143"/>
        <v/>
      </c>
      <c r="K203" s="2" t="str">
        <f t="shared" si="144"/>
        <v/>
      </c>
      <c r="L203" s="2" t="str">
        <f t="shared" si="145"/>
        <v/>
      </c>
      <c r="M203" s="2" t="str">
        <f>IF(L203="","",IF(ISNUMBER(MATCH(L203,$L$5:L202,0)),MATCH(L203,$L$5:L202,0)-1,""))</f>
        <v/>
      </c>
      <c r="N203" s="2" t="str">
        <f t="shared" si="146"/>
        <v/>
      </c>
      <c r="O203" s="2" t="str">
        <f t="shared" si="147"/>
        <v/>
      </c>
      <c r="Q203" s="2" t="str">
        <f t="shared" si="148"/>
        <v/>
      </c>
      <c r="R203" s="2" t="str">
        <f t="shared" si="149"/>
        <v/>
      </c>
      <c r="S203" s="2" t="str">
        <f t="shared" si="150"/>
        <v/>
      </c>
      <c r="T203" s="45"/>
      <c r="U203" s="2"/>
      <c r="V203" s="2"/>
      <c r="W203" s="2" t="str">
        <f t="shared" si="151"/>
        <v/>
      </c>
      <c r="X203" s="2" t="str">
        <f t="shared" si="152"/>
        <v/>
      </c>
      <c r="Y203" s="2" t="str">
        <f t="shared" si="153"/>
        <v/>
      </c>
      <c r="Z203" s="2" t="str">
        <f t="shared" si="154"/>
        <v/>
      </c>
      <c r="AC203" s="1" t="str">
        <f>""&amp;INDEX(AdvancedTreemap!$B$7:$B$506,$B203,1)</f>
        <v/>
      </c>
      <c r="AD203" s="1" t="str">
        <f>IF(AD$4="","",IF(AND(LEN(INDEX(AdvancedTreemap!$C$7:$F$506,$B203,AD$4))=0,INDEX($AD$3:$AG$3,1,AD$4)&gt;0),"-",""&amp;INDEX(AdvancedTreemap!$C$7:$F$506,$B203,AD$4)))</f>
        <v>-</v>
      </c>
      <c r="AE203" s="1" t="str">
        <f>IF(AE$4="","",IF(AND(LEN(INDEX(AdvancedTreemap!$C$7:$F$506,$B203,AE$4))=0,INDEX($AD$3:$AG$3,1,AE$4)&gt;0),"-",""&amp;INDEX(AdvancedTreemap!$C$7:$F$506,$B203,AE$4)))</f>
        <v>-</v>
      </c>
      <c r="AF203" s="1" t="str">
        <f>IF(AF$4="","",IF(AND(LEN(INDEX(AdvancedTreemap!$C$7:$F$506,$B203,AF$4))=0,INDEX($AD$3:$AG$3,1,AF$4)&gt;0),"-",""&amp;INDEX(AdvancedTreemap!$C$7:$F$506,$B203,AF$4)))</f>
        <v/>
      </c>
      <c r="AG203" s="1" t="str">
        <f>IF(AG$4="","",IF(AND(LEN(INDEX(AdvancedTreemap!$C$7:$F$506,$B203,AG$4))=0,INDEX($AD$3:$AG$3,1,AG$4)&gt;0),"-",""&amp;INDEX(AdvancedTreemap!$C$7:$F$506,$B203,AG$4)))</f>
        <v/>
      </c>
      <c r="AH203" s="1">
        <f>IF(INDEX(AdvancedTreemap!G$7:G$506,$B203,1)="",1,INDEX(AdvancedTreemap!G$7:G$506,$B203,1))</f>
        <v>1</v>
      </c>
      <c r="AI203" s="2" t="str">
        <f>IF(AC203="","",IFERROR(MATCH(AC203,$AC$6:AC203,0)+MATCH(AD203,$AD$6:AD203,0)/1000 +MATCH(AE203,$AE$6:AE203,0)/1000000+MATCH(AF203,$AF$6:AF203,0)/100000000+MATCH(AG203,$AG$6:AG203,0)/100000000+B203/100000000000,""))</f>
        <v/>
      </c>
      <c r="AJ203" s="2" t="str">
        <f t="shared" si="155"/>
        <v/>
      </c>
      <c r="AK203" s="2" t="str">
        <f t="shared" si="156"/>
        <v/>
      </c>
      <c r="AL203" s="2" t="str">
        <f t="shared" si="157"/>
        <v/>
      </c>
      <c r="AM203" s="2" t="str">
        <f t="shared" si="158"/>
        <v/>
      </c>
      <c r="AN203" s="2" t="str">
        <f t="shared" si="159"/>
        <v/>
      </c>
      <c r="AO203" s="2" t="str">
        <f t="shared" si="160"/>
        <v/>
      </c>
      <c r="AP203" s="2" t="str">
        <f t="shared" si="161"/>
        <v/>
      </c>
      <c r="AQ203" s="2" t="str">
        <f t="shared" si="162"/>
        <v/>
      </c>
      <c r="AR203" s="2" t="str">
        <f t="shared" si="130"/>
        <v/>
      </c>
      <c r="AS203" s="2" t="str">
        <f>IF(AR203="","",IF(ISNUMBER(MATCH(AR203,$AR$5:AR202,0)),MATCH(AR203,$AR$5:AR202,0)-1,""))</f>
        <v/>
      </c>
      <c r="AT203" s="2" t="str">
        <f t="shared" si="131"/>
        <v/>
      </c>
      <c r="AU203" s="2" t="str">
        <f t="shared" si="163"/>
        <v/>
      </c>
      <c r="AW203" s="2" t="str">
        <f t="shared" si="164"/>
        <v/>
      </c>
      <c r="AX203" s="2" t="str">
        <f>TRIM(SUBSTITUTE(IF(AW203="","",IF(AdvancedTreemap!$G$5="Show",BC203&amp;"; ","")&amp;AY203&amp;"; "&amp;AZ203 &amp;"; "&amp;BA203&amp;"; "&amp;BB203),"; ;",""))</f>
        <v/>
      </c>
      <c r="AY203" s="2" t="str">
        <f t="shared" si="165"/>
        <v/>
      </c>
      <c r="AZ203" s="2" t="str">
        <f t="shared" si="166"/>
        <v/>
      </c>
      <c r="BA203" s="2" t="str">
        <f t="shared" si="167"/>
        <v/>
      </c>
      <c r="BB203" s="2" t="str">
        <f t="shared" si="168"/>
        <v/>
      </c>
      <c r="BC203" s="2" t="str">
        <f t="shared" si="169"/>
        <v/>
      </c>
      <c r="BD203" s="45"/>
      <c r="BF203" s="44" t="str">
        <f t="shared" si="170"/>
        <v/>
      </c>
      <c r="BG203" s="44" t="str">
        <f t="shared" si="171"/>
        <v/>
      </c>
      <c r="BH203" s="44" t="str">
        <f t="shared" si="132"/>
        <v/>
      </c>
      <c r="BI203" s="44" t="str">
        <f t="shared" si="133"/>
        <v/>
      </c>
      <c r="BJ203" s="44" t="str">
        <f t="shared" si="134"/>
        <v/>
      </c>
      <c r="BK203" s="44" t="str">
        <f t="shared" si="135"/>
        <v/>
      </c>
      <c r="BL203" s="44" t="str">
        <f t="shared" si="136"/>
        <v/>
      </c>
      <c r="BM203" s="44" t="str">
        <f t="shared" si="137"/>
        <v/>
      </c>
      <c r="BN203" s="44" t="str">
        <f t="shared" si="138"/>
        <v/>
      </c>
      <c r="BO203" s="1" t="str">
        <f t="shared" si="139"/>
        <v/>
      </c>
    </row>
    <row r="204" spans="2:67" x14ac:dyDescent="0.25">
      <c r="B204" s="2">
        <v>199</v>
      </c>
      <c r="C204" s="2" t="str">
        <f>""&amp;INDEX(BasicTreemap!B$6:B$505,$B204,1)</f>
        <v/>
      </c>
      <c r="D204" s="2" t="str">
        <f>IF(AND(C204&lt;&gt;"",LEN(INDEX(BasicTreemap!C$6:C$505,$B204,1))=0),"-",""&amp;INDEX(BasicTreemap!C$6:C$505,$B204,1))</f>
        <v/>
      </c>
      <c r="E204" s="2">
        <f>IF(INDEX(BasicTreemap!D$6:D$505,$B204,1)="",1,INDEX(BasicTreemap!D$6:D$505,$B204,1))</f>
        <v>1</v>
      </c>
      <c r="F204" s="2" t="str">
        <f>IF(C204="","",IFERROR(MATCH(C204,$C$6:C204,0)+MATCH(D204,$D$6:D204,0)/1000 +B204/100000,""))</f>
        <v/>
      </c>
      <c r="G204" s="2" t="str">
        <f t="shared" si="140"/>
        <v/>
      </c>
      <c r="H204" s="2" t="str">
        <f t="shared" si="141"/>
        <v/>
      </c>
      <c r="I204" s="2" t="str">
        <f t="shared" si="142"/>
        <v/>
      </c>
      <c r="J204" s="2" t="str">
        <f t="shared" si="143"/>
        <v/>
      </c>
      <c r="K204" s="2" t="str">
        <f t="shared" si="144"/>
        <v/>
      </c>
      <c r="L204" s="2" t="str">
        <f t="shared" si="145"/>
        <v/>
      </c>
      <c r="M204" s="2" t="str">
        <f>IF(L204="","",IF(ISNUMBER(MATCH(L204,$L$5:L203,0)),MATCH(L204,$L$5:L203,0)-1,""))</f>
        <v/>
      </c>
      <c r="N204" s="2" t="str">
        <f t="shared" si="146"/>
        <v/>
      </c>
      <c r="O204" s="2" t="str">
        <f t="shared" si="147"/>
        <v/>
      </c>
      <c r="Q204" s="2" t="str">
        <f t="shared" si="148"/>
        <v/>
      </c>
      <c r="R204" s="2" t="str">
        <f t="shared" si="149"/>
        <v/>
      </c>
      <c r="S204" s="2" t="str">
        <f t="shared" si="150"/>
        <v/>
      </c>
      <c r="T204" s="45"/>
      <c r="U204" s="2"/>
      <c r="V204" s="2"/>
      <c r="W204" s="2" t="str">
        <f t="shared" si="151"/>
        <v/>
      </c>
      <c r="X204" s="2" t="str">
        <f t="shared" si="152"/>
        <v/>
      </c>
      <c r="Y204" s="2" t="str">
        <f t="shared" si="153"/>
        <v/>
      </c>
      <c r="Z204" s="2" t="str">
        <f t="shared" si="154"/>
        <v/>
      </c>
      <c r="AC204" s="1" t="str">
        <f>""&amp;INDEX(AdvancedTreemap!$B$7:$B$506,$B204,1)</f>
        <v/>
      </c>
      <c r="AD204" s="1" t="str">
        <f>IF(AD$4="","",IF(AND(LEN(INDEX(AdvancedTreemap!$C$7:$F$506,$B204,AD$4))=0,INDEX($AD$3:$AG$3,1,AD$4)&gt;0),"-",""&amp;INDEX(AdvancedTreemap!$C$7:$F$506,$B204,AD$4)))</f>
        <v>-</v>
      </c>
      <c r="AE204" s="1" t="str">
        <f>IF(AE$4="","",IF(AND(LEN(INDEX(AdvancedTreemap!$C$7:$F$506,$B204,AE$4))=0,INDEX($AD$3:$AG$3,1,AE$4)&gt;0),"-",""&amp;INDEX(AdvancedTreemap!$C$7:$F$506,$B204,AE$4)))</f>
        <v>-</v>
      </c>
      <c r="AF204" s="1" t="str">
        <f>IF(AF$4="","",IF(AND(LEN(INDEX(AdvancedTreemap!$C$7:$F$506,$B204,AF$4))=0,INDEX($AD$3:$AG$3,1,AF$4)&gt;0),"-",""&amp;INDEX(AdvancedTreemap!$C$7:$F$506,$B204,AF$4)))</f>
        <v/>
      </c>
      <c r="AG204" s="1" t="str">
        <f>IF(AG$4="","",IF(AND(LEN(INDEX(AdvancedTreemap!$C$7:$F$506,$B204,AG$4))=0,INDEX($AD$3:$AG$3,1,AG$4)&gt;0),"-",""&amp;INDEX(AdvancedTreemap!$C$7:$F$506,$B204,AG$4)))</f>
        <v/>
      </c>
      <c r="AH204" s="1">
        <f>IF(INDEX(AdvancedTreemap!G$7:G$506,$B204,1)="",1,INDEX(AdvancedTreemap!G$7:G$506,$B204,1))</f>
        <v>1</v>
      </c>
      <c r="AI204" s="2" t="str">
        <f>IF(AC204="","",IFERROR(MATCH(AC204,$AC$6:AC204,0)+MATCH(AD204,$AD$6:AD204,0)/1000 +MATCH(AE204,$AE$6:AE204,0)/1000000+MATCH(AF204,$AF$6:AF204,0)/100000000+MATCH(AG204,$AG$6:AG204,0)/100000000+B204/100000000000,""))</f>
        <v/>
      </c>
      <c r="AJ204" s="2" t="str">
        <f t="shared" si="155"/>
        <v/>
      </c>
      <c r="AK204" s="2" t="str">
        <f t="shared" si="156"/>
        <v/>
      </c>
      <c r="AL204" s="2" t="str">
        <f t="shared" si="157"/>
        <v/>
      </c>
      <c r="AM204" s="2" t="str">
        <f t="shared" si="158"/>
        <v/>
      </c>
      <c r="AN204" s="2" t="str">
        <f t="shared" si="159"/>
        <v/>
      </c>
      <c r="AO204" s="2" t="str">
        <f t="shared" si="160"/>
        <v/>
      </c>
      <c r="AP204" s="2" t="str">
        <f t="shared" si="161"/>
        <v/>
      </c>
      <c r="AQ204" s="2" t="str">
        <f t="shared" si="162"/>
        <v/>
      </c>
      <c r="AR204" s="2" t="str">
        <f t="shared" si="130"/>
        <v/>
      </c>
      <c r="AS204" s="2" t="str">
        <f>IF(AR204="","",IF(ISNUMBER(MATCH(AR204,$AR$5:AR203,0)),MATCH(AR204,$AR$5:AR203,0)-1,""))</f>
        <v/>
      </c>
      <c r="AT204" s="2" t="str">
        <f t="shared" si="131"/>
        <v/>
      </c>
      <c r="AU204" s="2" t="str">
        <f t="shared" si="163"/>
        <v/>
      </c>
      <c r="AW204" s="2" t="str">
        <f t="shared" si="164"/>
        <v/>
      </c>
      <c r="AX204" s="2" t="str">
        <f>TRIM(SUBSTITUTE(IF(AW204="","",IF(AdvancedTreemap!$G$5="Show",BC204&amp;"; ","")&amp;AY204&amp;"; "&amp;AZ204 &amp;"; "&amp;BA204&amp;"; "&amp;BB204),"; ;",""))</f>
        <v/>
      </c>
      <c r="AY204" s="2" t="str">
        <f t="shared" si="165"/>
        <v/>
      </c>
      <c r="AZ204" s="2" t="str">
        <f t="shared" si="166"/>
        <v/>
      </c>
      <c r="BA204" s="2" t="str">
        <f t="shared" si="167"/>
        <v/>
      </c>
      <c r="BB204" s="2" t="str">
        <f t="shared" si="168"/>
        <v/>
      </c>
      <c r="BC204" s="2" t="str">
        <f t="shared" si="169"/>
        <v/>
      </c>
      <c r="BD204" s="45"/>
      <c r="BF204" s="44" t="str">
        <f t="shared" si="170"/>
        <v/>
      </c>
      <c r="BG204" s="44" t="str">
        <f t="shared" si="171"/>
        <v/>
      </c>
      <c r="BH204" s="44" t="str">
        <f t="shared" si="132"/>
        <v/>
      </c>
      <c r="BI204" s="44" t="str">
        <f t="shared" si="133"/>
        <v/>
      </c>
      <c r="BJ204" s="44" t="str">
        <f t="shared" si="134"/>
        <v/>
      </c>
      <c r="BK204" s="44" t="str">
        <f t="shared" si="135"/>
        <v/>
      </c>
      <c r="BL204" s="44" t="str">
        <f t="shared" si="136"/>
        <v/>
      </c>
      <c r="BM204" s="44" t="str">
        <f t="shared" si="137"/>
        <v/>
      </c>
      <c r="BN204" s="44" t="str">
        <f t="shared" si="138"/>
        <v/>
      </c>
      <c r="BO204" s="1" t="str">
        <f t="shared" si="139"/>
        <v/>
      </c>
    </row>
    <row r="205" spans="2:67" x14ac:dyDescent="0.25">
      <c r="B205" s="2">
        <v>200</v>
      </c>
      <c r="C205" s="2" t="str">
        <f>""&amp;INDEX(BasicTreemap!B$6:B$505,$B205,1)</f>
        <v/>
      </c>
      <c r="D205" s="2" t="str">
        <f>IF(AND(C205&lt;&gt;"",LEN(INDEX(BasicTreemap!C$6:C$505,$B205,1))=0),"-",""&amp;INDEX(BasicTreemap!C$6:C$505,$B205,1))</f>
        <v/>
      </c>
      <c r="E205" s="2">
        <f>IF(INDEX(BasicTreemap!D$6:D$505,$B205,1)="",1,INDEX(BasicTreemap!D$6:D$505,$B205,1))</f>
        <v>1</v>
      </c>
      <c r="F205" s="2" t="str">
        <f>IF(C205="","",IFERROR(MATCH(C205,$C$6:C205,0)+MATCH(D205,$D$6:D205,0)/1000 +B205/100000,""))</f>
        <v/>
      </c>
      <c r="G205" s="2" t="str">
        <f t="shared" si="140"/>
        <v/>
      </c>
      <c r="H205" s="2" t="str">
        <f t="shared" si="141"/>
        <v/>
      </c>
      <c r="I205" s="2" t="str">
        <f t="shared" si="142"/>
        <v/>
      </c>
      <c r="J205" s="2" t="str">
        <f t="shared" si="143"/>
        <v/>
      </c>
      <c r="K205" s="2" t="str">
        <f t="shared" si="144"/>
        <v/>
      </c>
      <c r="L205" s="2" t="str">
        <f t="shared" si="145"/>
        <v/>
      </c>
      <c r="M205" s="2" t="str">
        <f>IF(L205="","",IF(ISNUMBER(MATCH(L205,$L$5:L204,0)),MATCH(L205,$L$5:L204,0)-1,""))</f>
        <v/>
      </c>
      <c r="N205" s="2" t="str">
        <f t="shared" si="146"/>
        <v/>
      </c>
      <c r="O205" s="2" t="str">
        <f t="shared" si="147"/>
        <v/>
      </c>
      <c r="Q205" s="2" t="str">
        <f t="shared" si="148"/>
        <v/>
      </c>
      <c r="R205" s="2" t="str">
        <f t="shared" si="149"/>
        <v/>
      </c>
      <c r="S205" s="2" t="str">
        <f t="shared" si="150"/>
        <v/>
      </c>
      <c r="T205" s="45"/>
      <c r="U205" s="2"/>
      <c r="V205" s="2"/>
      <c r="W205" s="2" t="str">
        <f t="shared" si="151"/>
        <v/>
      </c>
      <c r="X205" s="2" t="str">
        <f t="shared" si="152"/>
        <v/>
      </c>
      <c r="Y205" s="2" t="str">
        <f t="shared" si="153"/>
        <v/>
      </c>
      <c r="Z205" s="2" t="str">
        <f t="shared" si="154"/>
        <v/>
      </c>
      <c r="AC205" s="1" t="str">
        <f>""&amp;INDEX(AdvancedTreemap!$B$7:$B$506,$B205,1)</f>
        <v/>
      </c>
      <c r="AD205" s="1" t="str">
        <f>IF(AD$4="","",IF(AND(LEN(INDEX(AdvancedTreemap!$C$7:$F$506,$B205,AD$4))=0,INDEX($AD$3:$AG$3,1,AD$4)&gt;0),"-",""&amp;INDEX(AdvancedTreemap!$C$7:$F$506,$B205,AD$4)))</f>
        <v>-</v>
      </c>
      <c r="AE205" s="1" t="str">
        <f>IF(AE$4="","",IF(AND(LEN(INDEX(AdvancedTreemap!$C$7:$F$506,$B205,AE$4))=0,INDEX($AD$3:$AG$3,1,AE$4)&gt;0),"-",""&amp;INDEX(AdvancedTreemap!$C$7:$F$506,$B205,AE$4)))</f>
        <v>-</v>
      </c>
      <c r="AF205" s="1" t="str">
        <f>IF(AF$4="","",IF(AND(LEN(INDEX(AdvancedTreemap!$C$7:$F$506,$B205,AF$4))=0,INDEX($AD$3:$AG$3,1,AF$4)&gt;0),"-",""&amp;INDEX(AdvancedTreemap!$C$7:$F$506,$B205,AF$4)))</f>
        <v/>
      </c>
      <c r="AG205" s="1" t="str">
        <f>IF(AG$4="","",IF(AND(LEN(INDEX(AdvancedTreemap!$C$7:$F$506,$B205,AG$4))=0,INDEX($AD$3:$AG$3,1,AG$4)&gt;0),"-",""&amp;INDEX(AdvancedTreemap!$C$7:$F$506,$B205,AG$4)))</f>
        <v/>
      </c>
      <c r="AH205" s="1">
        <f>IF(INDEX(AdvancedTreemap!G$7:G$506,$B205,1)="",1,INDEX(AdvancedTreemap!G$7:G$506,$B205,1))</f>
        <v>1</v>
      </c>
      <c r="AI205" s="2" t="str">
        <f>IF(AC205="","",IFERROR(MATCH(AC205,$AC$6:AC205,0)+MATCH(AD205,$AD$6:AD205,0)/1000 +MATCH(AE205,$AE$6:AE205,0)/1000000+MATCH(AF205,$AF$6:AF205,0)/100000000+MATCH(AG205,$AG$6:AG205,0)/100000000+B205/100000000000,""))</f>
        <v/>
      </c>
      <c r="AJ205" s="2" t="str">
        <f t="shared" si="155"/>
        <v/>
      </c>
      <c r="AK205" s="2" t="str">
        <f t="shared" si="156"/>
        <v/>
      </c>
      <c r="AL205" s="2" t="str">
        <f t="shared" si="157"/>
        <v/>
      </c>
      <c r="AM205" s="2" t="str">
        <f t="shared" si="158"/>
        <v/>
      </c>
      <c r="AN205" s="2" t="str">
        <f t="shared" si="159"/>
        <v/>
      </c>
      <c r="AO205" s="2" t="str">
        <f t="shared" si="160"/>
        <v/>
      </c>
      <c r="AP205" s="2" t="str">
        <f t="shared" si="161"/>
        <v/>
      </c>
      <c r="AQ205" s="2" t="str">
        <f t="shared" si="162"/>
        <v/>
      </c>
      <c r="AR205" s="2" t="str">
        <f t="shared" si="130"/>
        <v/>
      </c>
      <c r="AS205" s="2" t="str">
        <f>IF(AR205="","",IF(ISNUMBER(MATCH(AR205,$AR$5:AR204,0)),MATCH(AR205,$AR$5:AR204,0)-1,""))</f>
        <v/>
      </c>
      <c r="AT205" s="2" t="str">
        <f t="shared" si="131"/>
        <v/>
      </c>
      <c r="AU205" s="2" t="str">
        <f t="shared" si="163"/>
        <v/>
      </c>
      <c r="AW205" s="2" t="str">
        <f t="shared" si="164"/>
        <v/>
      </c>
      <c r="AX205" s="2" t="str">
        <f>TRIM(SUBSTITUTE(IF(AW205="","",IF(AdvancedTreemap!$G$5="Show",BC205&amp;"; ","")&amp;AY205&amp;"; "&amp;AZ205 &amp;"; "&amp;BA205&amp;"; "&amp;BB205),"; ;",""))</f>
        <v/>
      </c>
      <c r="AY205" s="2" t="str">
        <f t="shared" si="165"/>
        <v/>
      </c>
      <c r="AZ205" s="2" t="str">
        <f t="shared" si="166"/>
        <v/>
      </c>
      <c r="BA205" s="2" t="str">
        <f t="shared" si="167"/>
        <v/>
      </c>
      <c r="BB205" s="2" t="str">
        <f t="shared" si="168"/>
        <v/>
      </c>
      <c r="BC205" s="2" t="str">
        <f t="shared" si="169"/>
        <v/>
      </c>
      <c r="BD205" s="45"/>
      <c r="BF205" s="44" t="str">
        <f t="shared" si="170"/>
        <v/>
      </c>
      <c r="BG205" s="44" t="str">
        <f t="shared" si="171"/>
        <v/>
      </c>
      <c r="BH205" s="44" t="str">
        <f t="shared" si="132"/>
        <v/>
      </c>
      <c r="BI205" s="44" t="str">
        <f t="shared" si="133"/>
        <v/>
      </c>
      <c r="BJ205" s="44" t="str">
        <f t="shared" si="134"/>
        <v/>
      </c>
      <c r="BK205" s="44" t="str">
        <f t="shared" si="135"/>
        <v/>
      </c>
      <c r="BL205" s="44" t="str">
        <f t="shared" si="136"/>
        <v/>
      </c>
      <c r="BM205" s="44" t="str">
        <f t="shared" si="137"/>
        <v/>
      </c>
      <c r="BN205" s="44" t="str">
        <f t="shared" si="138"/>
        <v/>
      </c>
      <c r="BO205" s="1" t="str">
        <f t="shared" si="139"/>
        <v/>
      </c>
    </row>
    <row r="206" spans="2:67" x14ac:dyDescent="0.25">
      <c r="B206" s="2">
        <v>201</v>
      </c>
      <c r="C206" s="2" t="str">
        <f>""&amp;INDEX(BasicTreemap!B$6:B$505,$B206,1)</f>
        <v/>
      </c>
      <c r="D206" s="2" t="str">
        <f>IF(AND(C206&lt;&gt;"",LEN(INDEX(BasicTreemap!C$6:C$505,$B206,1))=0),"-",""&amp;INDEX(BasicTreemap!C$6:C$505,$B206,1))</f>
        <v/>
      </c>
      <c r="E206" s="2">
        <f>IF(INDEX(BasicTreemap!D$6:D$505,$B206,1)="",1,INDEX(BasicTreemap!D$6:D$505,$B206,1))</f>
        <v>1</v>
      </c>
      <c r="F206" s="2" t="str">
        <f>IF(C206="","",IFERROR(MATCH(C206,$C$6:C206,0)+MATCH(D206,$D$6:D206,0)/1000 +B206/100000,""))</f>
        <v/>
      </c>
      <c r="G206" s="2" t="str">
        <f t="shared" si="140"/>
        <v/>
      </c>
      <c r="H206" s="2" t="str">
        <f t="shared" si="141"/>
        <v/>
      </c>
      <c r="I206" s="2" t="str">
        <f t="shared" si="142"/>
        <v/>
      </c>
      <c r="J206" s="2" t="str">
        <f t="shared" si="143"/>
        <v/>
      </c>
      <c r="K206" s="2" t="str">
        <f t="shared" si="144"/>
        <v/>
      </c>
      <c r="L206" s="2" t="str">
        <f t="shared" si="145"/>
        <v/>
      </c>
      <c r="M206" s="2" t="str">
        <f>IF(L206="","",IF(ISNUMBER(MATCH(L206,$L$5:L205,0)),MATCH(L206,$L$5:L205,0)-1,""))</f>
        <v/>
      </c>
      <c r="N206" s="2" t="str">
        <f t="shared" si="146"/>
        <v/>
      </c>
      <c r="O206" s="2" t="str">
        <f t="shared" si="147"/>
        <v/>
      </c>
      <c r="Q206" s="2" t="str">
        <f t="shared" si="148"/>
        <v/>
      </c>
      <c r="R206" s="2" t="str">
        <f t="shared" si="149"/>
        <v/>
      </c>
      <c r="S206" s="2" t="str">
        <f t="shared" si="150"/>
        <v/>
      </c>
      <c r="T206" s="45"/>
      <c r="U206" s="2"/>
      <c r="V206" s="2"/>
      <c r="W206" s="2" t="str">
        <f t="shared" si="151"/>
        <v/>
      </c>
      <c r="X206" s="2" t="str">
        <f t="shared" si="152"/>
        <v/>
      </c>
      <c r="Y206" s="2" t="str">
        <f t="shared" si="153"/>
        <v/>
      </c>
      <c r="Z206" s="2" t="str">
        <f t="shared" si="154"/>
        <v/>
      </c>
      <c r="AC206" s="1" t="str">
        <f>""&amp;INDEX(AdvancedTreemap!$B$7:$B$506,$B206,1)</f>
        <v/>
      </c>
      <c r="AD206" s="1" t="str">
        <f>IF(AD$4="","",IF(AND(LEN(INDEX(AdvancedTreemap!$C$7:$F$506,$B206,AD$4))=0,INDEX($AD$3:$AG$3,1,AD$4)&gt;0),"-",""&amp;INDEX(AdvancedTreemap!$C$7:$F$506,$B206,AD$4)))</f>
        <v>-</v>
      </c>
      <c r="AE206" s="1" t="str">
        <f>IF(AE$4="","",IF(AND(LEN(INDEX(AdvancedTreemap!$C$7:$F$506,$B206,AE$4))=0,INDEX($AD$3:$AG$3,1,AE$4)&gt;0),"-",""&amp;INDEX(AdvancedTreemap!$C$7:$F$506,$B206,AE$4)))</f>
        <v>-</v>
      </c>
      <c r="AF206" s="1" t="str">
        <f>IF(AF$4="","",IF(AND(LEN(INDEX(AdvancedTreemap!$C$7:$F$506,$B206,AF$4))=0,INDEX($AD$3:$AG$3,1,AF$4)&gt;0),"-",""&amp;INDEX(AdvancedTreemap!$C$7:$F$506,$B206,AF$4)))</f>
        <v/>
      </c>
      <c r="AG206" s="1" t="str">
        <f>IF(AG$4="","",IF(AND(LEN(INDEX(AdvancedTreemap!$C$7:$F$506,$B206,AG$4))=0,INDEX($AD$3:$AG$3,1,AG$4)&gt;0),"-",""&amp;INDEX(AdvancedTreemap!$C$7:$F$506,$B206,AG$4)))</f>
        <v/>
      </c>
      <c r="AH206" s="1">
        <f>IF(INDEX(AdvancedTreemap!G$7:G$506,$B206,1)="",1,INDEX(AdvancedTreemap!G$7:G$506,$B206,1))</f>
        <v>1</v>
      </c>
      <c r="AI206" s="2" t="str">
        <f>IF(AC206="","",IFERROR(MATCH(AC206,$AC$6:AC206,0)+MATCH(AD206,$AD$6:AD206,0)/1000 +MATCH(AE206,$AE$6:AE206,0)/1000000+MATCH(AF206,$AF$6:AF206,0)/100000000+MATCH(AG206,$AG$6:AG206,0)/100000000+B206/100000000000,""))</f>
        <v/>
      </c>
      <c r="AJ206" s="2" t="str">
        <f t="shared" si="155"/>
        <v/>
      </c>
      <c r="AK206" s="2" t="str">
        <f t="shared" si="156"/>
        <v/>
      </c>
      <c r="AL206" s="2" t="str">
        <f t="shared" si="157"/>
        <v/>
      </c>
      <c r="AM206" s="2" t="str">
        <f t="shared" si="158"/>
        <v/>
      </c>
      <c r="AN206" s="2" t="str">
        <f t="shared" si="159"/>
        <v/>
      </c>
      <c r="AO206" s="2" t="str">
        <f t="shared" si="160"/>
        <v/>
      </c>
      <c r="AP206" s="2" t="str">
        <f t="shared" si="161"/>
        <v/>
      </c>
      <c r="AQ206" s="2" t="str">
        <f t="shared" si="162"/>
        <v/>
      </c>
      <c r="AR206" s="2" t="str">
        <f t="shared" si="130"/>
        <v/>
      </c>
      <c r="AS206" s="2" t="str">
        <f>IF(AR206="","",IF(ISNUMBER(MATCH(AR206,$AR$5:AR205,0)),MATCH(AR206,$AR$5:AR205,0)-1,""))</f>
        <v/>
      </c>
      <c r="AT206" s="2" t="str">
        <f t="shared" si="131"/>
        <v/>
      </c>
      <c r="AU206" s="2" t="str">
        <f t="shared" si="163"/>
        <v/>
      </c>
      <c r="AW206" s="2" t="str">
        <f t="shared" si="164"/>
        <v/>
      </c>
      <c r="AX206" s="2" t="str">
        <f>TRIM(SUBSTITUTE(IF(AW206="","",IF(AdvancedTreemap!$G$5="Show",BC206&amp;"; ","")&amp;AY206&amp;"; "&amp;AZ206 &amp;"; "&amp;BA206&amp;"; "&amp;BB206),"; ;",""))</f>
        <v/>
      </c>
      <c r="AY206" s="2" t="str">
        <f t="shared" si="165"/>
        <v/>
      </c>
      <c r="AZ206" s="2" t="str">
        <f t="shared" si="166"/>
        <v/>
      </c>
      <c r="BA206" s="2" t="str">
        <f t="shared" si="167"/>
        <v/>
      </c>
      <c r="BB206" s="2" t="str">
        <f t="shared" si="168"/>
        <v/>
      </c>
      <c r="BC206" s="2" t="str">
        <f t="shared" si="169"/>
        <v/>
      </c>
      <c r="BD206" s="45"/>
      <c r="BF206" s="44" t="str">
        <f t="shared" si="170"/>
        <v/>
      </c>
      <c r="BG206" s="44" t="str">
        <f t="shared" si="171"/>
        <v/>
      </c>
      <c r="BH206" s="44" t="str">
        <f t="shared" si="132"/>
        <v/>
      </c>
      <c r="BI206" s="44" t="str">
        <f t="shared" si="133"/>
        <v/>
      </c>
      <c r="BJ206" s="44" t="str">
        <f t="shared" si="134"/>
        <v/>
      </c>
      <c r="BK206" s="44" t="str">
        <f t="shared" si="135"/>
        <v/>
      </c>
      <c r="BL206" s="44" t="str">
        <f t="shared" si="136"/>
        <v/>
      </c>
      <c r="BM206" s="44" t="str">
        <f t="shared" si="137"/>
        <v/>
      </c>
      <c r="BN206" s="44" t="str">
        <f t="shared" si="138"/>
        <v/>
      </c>
      <c r="BO206" s="1" t="str">
        <f t="shared" si="139"/>
        <v/>
      </c>
    </row>
    <row r="207" spans="2:67" x14ac:dyDescent="0.25">
      <c r="B207" s="2">
        <v>202</v>
      </c>
      <c r="C207" s="2" t="str">
        <f>""&amp;INDEX(BasicTreemap!B$6:B$505,$B207,1)</f>
        <v/>
      </c>
      <c r="D207" s="2" t="str">
        <f>IF(AND(C207&lt;&gt;"",LEN(INDEX(BasicTreemap!C$6:C$505,$B207,1))=0),"-",""&amp;INDEX(BasicTreemap!C$6:C$505,$B207,1))</f>
        <v/>
      </c>
      <c r="E207" s="2">
        <f>IF(INDEX(BasicTreemap!D$6:D$505,$B207,1)="",1,INDEX(BasicTreemap!D$6:D$505,$B207,1))</f>
        <v>1</v>
      </c>
      <c r="F207" s="2" t="str">
        <f>IF(C207="","",IFERROR(MATCH(C207,$C$6:C207,0)+MATCH(D207,$D$6:D207,0)/1000 +B207/100000,""))</f>
        <v/>
      </c>
      <c r="G207" s="2" t="str">
        <f t="shared" si="140"/>
        <v/>
      </c>
      <c r="H207" s="2" t="str">
        <f t="shared" si="141"/>
        <v/>
      </c>
      <c r="I207" s="2" t="str">
        <f t="shared" si="142"/>
        <v/>
      </c>
      <c r="J207" s="2" t="str">
        <f t="shared" si="143"/>
        <v/>
      </c>
      <c r="K207" s="2" t="str">
        <f t="shared" si="144"/>
        <v/>
      </c>
      <c r="L207" s="2" t="str">
        <f t="shared" si="145"/>
        <v/>
      </c>
      <c r="M207" s="2" t="str">
        <f>IF(L207="","",IF(ISNUMBER(MATCH(L207,$L$5:L206,0)),MATCH(L207,$L$5:L206,0)-1,""))</f>
        <v/>
      </c>
      <c r="N207" s="2" t="str">
        <f t="shared" si="146"/>
        <v/>
      </c>
      <c r="O207" s="2" t="str">
        <f t="shared" si="147"/>
        <v/>
      </c>
      <c r="Q207" s="2" t="str">
        <f t="shared" si="148"/>
        <v/>
      </c>
      <c r="R207" s="2" t="str">
        <f t="shared" si="149"/>
        <v/>
      </c>
      <c r="S207" s="2" t="str">
        <f t="shared" si="150"/>
        <v/>
      </c>
      <c r="T207" s="45"/>
      <c r="U207" s="2"/>
      <c r="V207" s="2"/>
      <c r="W207" s="2" t="str">
        <f t="shared" si="151"/>
        <v/>
      </c>
      <c r="X207" s="2" t="str">
        <f t="shared" si="152"/>
        <v/>
      </c>
      <c r="Y207" s="2" t="str">
        <f t="shared" si="153"/>
        <v/>
      </c>
      <c r="Z207" s="2" t="str">
        <f t="shared" si="154"/>
        <v/>
      </c>
      <c r="AC207" s="1" t="str">
        <f>""&amp;INDEX(AdvancedTreemap!$B$7:$B$506,$B207,1)</f>
        <v/>
      </c>
      <c r="AD207" s="1" t="str">
        <f>IF(AD$4="","",IF(AND(LEN(INDEX(AdvancedTreemap!$C$7:$F$506,$B207,AD$4))=0,INDEX($AD$3:$AG$3,1,AD$4)&gt;0),"-",""&amp;INDEX(AdvancedTreemap!$C$7:$F$506,$B207,AD$4)))</f>
        <v>-</v>
      </c>
      <c r="AE207" s="1" t="str">
        <f>IF(AE$4="","",IF(AND(LEN(INDEX(AdvancedTreemap!$C$7:$F$506,$B207,AE$4))=0,INDEX($AD$3:$AG$3,1,AE$4)&gt;0),"-",""&amp;INDEX(AdvancedTreemap!$C$7:$F$506,$B207,AE$4)))</f>
        <v>-</v>
      </c>
      <c r="AF207" s="1" t="str">
        <f>IF(AF$4="","",IF(AND(LEN(INDEX(AdvancedTreemap!$C$7:$F$506,$B207,AF$4))=0,INDEX($AD$3:$AG$3,1,AF$4)&gt;0),"-",""&amp;INDEX(AdvancedTreemap!$C$7:$F$506,$B207,AF$4)))</f>
        <v/>
      </c>
      <c r="AG207" s="1" t="str">
        <f>IF(AG$4="","",IF(AND(LEN(INDEX(AdvancedTreemap!$C$7:$F$506,$B207,AG$4))=0,INDEX($AD$3:$AG$3,1,AG$4)&gt;0),"-",""&amp;INDEX(AdvancedTreemap!$C$7:$F$506,$B207,AG$4)))</f>
        <v/>
      </c>
      <c r="AH207" s="1">
        <f>IF(INDEX(AdvancedTreemap!G$7:G$506,$B207,1)="",1,INDEX(AdvancedTreemap!G$7:G$506,$B207,1))</f>
        <v>1</v>
      </c>
      <c r="AI207" s="2" t="str">
        <f>IF(AC207="","",IFERROR(MATCH(AC207,$AC$6:AC207,0)+MATCH(AD207,$AD$6:AD207,0)/1000 +MATCH(AE207,$AE$6:AE207,0)/1000000+MATCH(AF207,$AF$6:AF207,0)/100000000+MATCH(AG207,$AG$6:AG207,0)/100000000+B207/100000000000,""))</f>
        <v/>
      </c>
      <c r="AJ207" s="2" t="str">
        <f t="shared" si="155"/>
        <v/>
      </c>
      <c r="AK207" s="2" t="str">
        <f t="shared" si="156"/>
        <v/>
      </c>
      <c r="AL207" s="2" t="str">
        <f t="shared" si="157"/>
        <v/>
      </c>
      <c r="AM207" s="2" t="str">
        <f t="shared" si="158"/>
        <v/>
      </c>
      <c r="AN207" s="2" t="str">
        <f t="shared" si="159"/>
        <v/>
      </c>
      <c r="AO207" s="2" t="str">
        <f t="shared" si="160"/>
        <v/>
      </c>
      <c r="AP207" s="2" t="str">
        <f t="shared" si="161"/>
        <v/>
      </c>
      <c r="AQ207" s="2" t="str">
        <f t="shared" si="162"/>
        <v/>
      </c>
      <c r="AR207" s="2" t="str">
        <f t="shared" si="130"/>
        <v/>
      </c>
      <c r="AS207" s="2" t="str">
        <f>IF(AR207="","",IF(ISNUMBER(MATCH(AR207,$AR$5:AR206,0)),MATCH(AR207,$AR$5:AR206,0)-1,""))</f>
        <v/>
      </c>
      <c r="AT207" s="2" t="str">
        <f t="shared" si="131"/>
        <v/>
      </c>
      <c r="AU207" s="2" t="str">
        <f t="shared" si="163"/>
        <v/>
      </c>
      <c r="AW207" s="2" t="str">
        <f t="shared" si="164"/>
        <v/>
      </c>
      <c r="AX207" s="2" t="str">
        <f>TRIM(SUBSTITUTE(IF(AW207="","",IF(AdvancedTreemap!$G$5="Show",BC207&amp;"; ","")&amp;AY207&amp;"; "&amp;AZ207 &amp;"; "&amp;BA207&amp;"; "&amp;BB207),"; ;",""))</f>
        <v/>
      </c>
      <c r="AY207" s="2" t="str">
        <f t="shared" si="165"/>
        <v/>
      </c>
      <c r="AZ207" s="2" t="str">
        <f t="shared" si="166"/>
        <v/>
      </c>
      <c r="BA207" s="2" t="str">
        <f t="shared" si="167"/>
        <v/>
      </c>
      <c r="BB207" s="2" t="str">
        <f t="shared" si="168"/>
        <v/>
      </c>
      <c r="BC207" s="2" t="str">
        <f t="shared" si="169"/>
        <v/>
      </c>
      <c r="BD207" s="45"/>
      <c r="BF207" s="44" t="str">
        <f t="shared" si="170"/>
        <v/>
      </c>
      <c r="BG207" s="44" t="str">
        <f t="shared" si="171"/>
        <v/>
      </c>
      <c r="BH207" s="44" t="str">
        <f t="shared" si="132"/>
        <v/>
      </c>
      <c r="BI207" s="44" t="str">
        <f t="shared" si="133"/>
        <v/>
      </c>
      <c r="BJ207" s="44" t="str">
        <f t="shared" si="134"/>
        <v/>
      </c>
      <c r="BK207" s="44" t="str">
        <f t="shared" si="135"/>
        <v/>
      </c>
      <c r="BL207" s="44" t="str">
        <f t="shared" si="136"/>
        <v/>
      </c>
      <c r="BM207" s="44" t="str">
        <f t="shared" si="137"/>
        <v/>
      </c>
      <c r="BN207" s="44" t="str">
        <f t="shared" si="138"/>
        <v/>
      </c>
      <c r="BO207" s="1" t="str">
        <f t="shared" si="139"/>
        <v/>
      </c>
    </row>
    <row r="208" spans="2:67" x14ac:dyDescent="0.25">
      <c r="B208" s="2">
        <v>203</v>
      </c>
      <c r="C208" s="2" t="str">
        <f>""&amp;INDEX(BasicTreemap!B$6:B$505,$B208,1)</f>
        <v/>
      </c>
      <c r="D208" s="2" t="str">
        <f>IF(AND(C208&lt;&gt;"",LEN(INDEX(BasicTreemap!C$6:C$505,$B208,1))=0),"-",""&amp;INDEX(BasicTreemap!C$6:C$505,$B208,1))</f>
        <v/>
      </c>
      <c r="E208" s="2">
        <f>IF(INDEX(BasicTreemap!D$6:D$505,$B208,1)="",1,INDEX(BasicTreemap!D$6:D$505,$B208,1))</f>
        <v>1</v>
      </c>
      <c r="F208" s="2" t="str">
        <f>IF(C208="","",IFERROR(MATCH(C208,$C$6:C208,0)+MATCH(D208,$D$6:D208,0)/1000 +B208/100000,""))</f>
        <v/>
      </c>
      <c r="G208" s="2" t="str">
        <f t="shared" si="140"/>
        <v/>
      </c>
      <c r="H208" s="2" t="str">
        <f t="shared" si="141"/>
        <v/>
      </c>
      <c r="I208" s="2" t="str">
        <f t="shared" si="142"/>
        <v/>
      </c>
      <c r="J208" s="2" t="str">
        <f t="shared" si="143"/>
        <v/>
      </c>
      <c r="K208" s="2" t="str">
        <f t="shared" si="144"/>
        <v/>
      </c>
      <c r="L208" s="2" t="str">
        <f t="shared" si="145"/>
        <v/>
      </c>
      <c r="M208" s="2" t="str">
        <f>IF(L208="","",IF(ISNUMBER(MATCH(L208,$L$5:L207,0)),MATCH(L208,$L$5:L207,0)-1,""))</f>
        <v/>
      </c>
      <c r="N208" s="2" t="str">
        <f t="shared" si="146"/>
        <v/>
      </c>
      <c r="O208" s="2" t="str">
        <f t="shared" si="147"/>
        <v/>
      </c>
      <c r="Q208" s="2" t="str">
        <f t="shared" si="148"/>
        <v/>
      </c>
      <c r="R208" s="2" t="str">
        <f t="shared" si="149"/>
        <v/>
      </c>
      <c r="S208" s="2" t="str">
        <f t="shared" si="150"/>
        <v/>
      </c>
      <c r="T208" s="45"/>
      <c r="U208" s="2"/>
      <c r="V208" s="2"/>
      <c r="W208" s="2" t="str">
        <f t="shared" si="151"/>
        <v/>
      </c>
      <c r="X208" s="2" t="str">
        <f t="shared" si="152"/>
        <v/>
      </c>
      <c r="Y208" s="2" t="str">
        <f t="shared" si="153"/>
        <v/>
      </c>
      <c r="Z208" s="2" t="str">
        <f t="shared" si="154"/>
        <v/>
      </c>
      <c r="AC208" s="1" t="str">
        <f>""&amp;INDEX(AdvancedTreemap!$B$7:$B$506,$B208,1)</f>
        <v/>
      </c>
      <c r="AD208" s="1" t="str">
        <f>IF(AD$4="","",IF(AND(LEN(INDEX(AdvancedTreemap!$C$7:$F$506,$B208,AD$4))=0,INDEX($AD$3:$AG$3,1,AD$4)&gt;0),"-",""&amp;INDEX(AdvancedTreemap!$C$7:$F$506,$B208,AD$4)))</f>
        <v>-</v>
      </c>
      <c r="AE208" s="1" t="str">
        <f>IF(AE$4="","",IF(AND(LEN(INDEX(AdvancedTreemap!$C$7:$F$506,$B208,AE$4))=0,INDEX($AD$3:$AG$3,1,AE$4)&gt;0),"-",""&amp;INDEX(AdvancedTreemap!$C$7:$F$506,$B208,AE$4)))</f>
        <v>-</v>
      </c>
      <c r="AF208" s="1" t="str">
        <f>IF(AF$4="","",IF(AND(LEN(INDEX(AdvancedTreemap!$C$7:$F$506,$B208,AF$4))=0,INDEX($AD$3:$AG$3,1,AF$4)&gt;0),"-",""&amp;INDEX(AdvancedTreemap!$C$7:$F$506,$B208,AF$4)))</f>
        <v/>
      </c>
      <c r="AG208" s="1" t="str">
        <f>IF(AG$4="","",IF(AND(LEN(INDEX(AdvancedTreemap!$C$7:$F$506,$B208,AG$4))=0,INDEX($AD$3:$AG$3,1,AG$4)&gt;0),"-",""&amp;INDEX(AdvancedTreemap!$C$7:$F$506,$B208,AG$4)))</f>
        <v/>
      </c>
      <c r="AH208" s="1">
        <f>IF(INDEX(AdvancedTreemap!G$7:G$506,$B208,1)="",1,INDEX(AdvancedTreemap!G$7:G$506,$B208,1))</f>
        <v>1</v>
      </c>
      <c r="AI208" s="2" t="str">
        <f>IF(AC208="","",IFERROR(MATCH(AC208,$AC$6:AC208,0)+MATCH(AD208,$AD$6:AD208,0)/1000 +MATCH(AE208,$AE$6:AE208,0)/1000000+MATCH(AF208,$AF$6:AF208,0)/100000000+MATCH(AG208,$AG$6:AG208,0)/100000000+B208/100000000000,""))</f>
        <v/>
      </c>
      <c r="AJ208" s="2" t="str">
        <f t="shared" si="155"/>
        <v/>
      </c>
      <c r="AK208" s="2" t="str">
        <f t="shared" si="156"/>
        <v/>
      </c>
      <c r="AL208" s="2" t="str">
        <f t="shared" si="157"/>
        <v/>
      </c>
      <c r="AM208" s="2" t="str">
        <f t="shared" si="158"/>
        <v/>
      </c>
      <c r="AN208" s="2" t="str">
        <f t="shared" si="159"/>
        <v/>
      </c>
      <c r="AO208" s="2" t="str">
        <f t="shared" si="160"/>
        <v/>
      </c>
      <c r="AP208" s="2" t="str">
        <f t="shared" si="161"/>
        <v/>
      </c>
      <c r="AQ208" s="2" t="str">
        <f t="shared" si="162"/>
        <v/>
      </c>
      <c r="AR208" s="2" t="str">
        <f t="shared" si="130"/>
        <v/>
      </c>
      <c r="AS208" s="2" t="str">
        <f>IF(AR208="","",IF(ISNUMBER(MATCH(AR208,$AR$5:AR207,0)),MATCH(AR208,$AR$5:AR207,0)-1,""))</f>
        <v/>
      </c>
      <c r="AT208" s="2" t="str">
        <f t="shared" si="131"/>
        <v/>
      </c>
      <c r="AU208" s="2" t="str">
        <f t="shared" si="163"/>
        <v/>
      </c>
      <c r="AW208" s="2" t="str">
        <f t="shared" si="164"/>
        <v/>
      </c>
      <c r="AX208" s="2" t="str">
        <f>TRIM(SUBSTITUTE(IF(AW208="","",IF(AdvancedTreemap!$G$5="Show",BC208&amp;"; ","")&amp;AY208&amp;"; "&amp;AZ208 &amp;"; "&amp;BA208&amp;"; "&amp;BB208),"; ;",""))</f>
        <v/>
      </c>
      <c r="AY208" s="2" t="str">
        <f t="shared" si="165"/>
        <v/>
      </c>
      <c r="AZ208" s="2" t="str">
        <f t="shared" si="166"/>
        <v/>
      </c>
      <c r="BA208" s="2" t="str">
        <f t="shared" si="167"/>
        <v/>
      </c>
      <c r="BB208" s="2" t="str">
        <f t="shared" si="168"/>
        <v/>
      </c>
      <c r="BC208" s="2" t="str">
        <f t="shared" si="169"/>
        <v/>
      </c>
      <c r="BD208" s="45"/>
      <c r="BF208" s="44" t="str">
        <f t="shared" si="170"/>
        <v/>
      </c>
      <c r="BG208" s="44" t="str">
        <f t="shared" si="171"/>
        <v/>
      </c>
      <c r="BH208" s="44" t="str">
        <f t="shared" si="132"/>
        <v/>
      </c>
      <c r="BI208" s="44" t="str">
        <f t="shared" si="133"/>
        <v/>
      </c>
      <c r="BJ208" s="44" t="str">
        <f t="shared" si="134"/>
        <v/>
      </c>
      <c r="BK208" s="44" t="str">
        <f t="shared" si="135"/>
        <v/>
      </c>
      <c r="BL208" s="44" t="str">
        <f t="shared" si="136"/>
        <v/>
      </c>
      <c r="BM208" s="44" t="str">
        <f t="shared" si="137"/>
        <v/>
      </c>
      <c r="BN208" s="44" t="str">
        <f t="shared" si="138"/>
        <v/>
      </c>
      <c r="BO208" s="1" t="str">
        <f t="shared" si="139"/>
        <v/>
      </c>
    </row>
    <row r="209" spans="2:67" x14ac:dyDescent="0.25">
      <c r="B209" s="2">
        <v>204</v>
      </c>
      <c r="C209" s="2" t="str">
        <f>""&amp;INDEX(BasicTreemap!B$6:B$505,$B209,1)</f>
        <v/>
      </c>
      <c r="D209" s="2" t="str">
        <f>IF(AND(C209&lt;&gt;"",LEN(INDEX(BasicTreemap!C$6:C$505,$B209,1))=0),"-",""&amp;INDEX(BasicTreemap!C$6:C$505,$B209,1))</f>
        <v/>
      </c>
      <c r="E209" s="2">
        <f>IF(INDEX(BasicTreemap!D$6:D$505,$B209,1)="",1,INDEX(BasicTreemap!D$6:D$505,$B209,1))</f>
        <v>1</v>
      </c>
      <c r="F209" s="2" t="str">
        <f>IF(C209="","",IFERROR(MATCH(C209,$C$6:C209,0)+MATCH(D209,$D$6:D209,0)/1000 +B209/100000,""))</f>
        <v/>
      </c>
      <c r="G209" s="2" t="str">
        <f t="shared" si="140"/>
        <v/>
      </c>
      <c r="H209" s="2" t="str">
        <f t="shared" si="141"/>
        <v/>
      </c>
      <c r="I209" s="2" t="str">
        <f t="shared" si="142"/>
        <v/>
      </c>
      <c r="J209" s="2" t="str">
        <f t="shared" si="143"/>
        <v/>
      </c>
      <c r="K209" s="2" t="str">
        <f t="shared" si="144"/>
        <v/>
      </c>
      <c r="L209" s="2" t="str">
        <f t="shared" si="145"/>
        <v/>
      </c>
      <c r="M209" s="2" t="str">
        <f>IF(L209="","",IF(ISNUMBER(MATCH(L209,$L$5:L208,0)),MATCH(L209,$L$5:L208,0)-1,""))</f>
        <v/>
      </c>
      <c r="N209" s="2" t="str">
        <f t="shared" si="146"/>
        <v/>
      </c>
      <c r="O209" s="2" t="str">
        <f t="shared" si="147"/>
        <v/>
      </c>
      <c r="Q209" s="2" t="str">
        <f t="shared" si="148"/>
        <v/>
      </c>
      <c r="R209" s="2" t="str">
        <f t="shared" si="149"/>
        <v/>
      </c>
      <c r="S209" s="2" t="str">
        <f t="shared" si="150"/>
        <v/>
      </c>
      <c r="T209" s="45"/>
      <c r="U209" s="2"/>
      <c r="V209" s="2"/>
      <c r="W209" s="2" t="str">
        <f t="shared" si="151"/>
        <v/>
      </c>
      <c r="X209" s="2" t="str">
        <f t="shared" si="152"/>
        <v/>
      </c>
      <c r="Y209" s="2" t="str">
        <f t="shared" si="153"/>
        <v/>
      </c>
      <c r="Z209" s="2" t="str">
        <f t="shared" si="154"/>
        <v/>
      </c>
      <c r="AC209" s="1" t="str">
        <f>""&amp;INDEX(AdvancedTreemap!$B$7:$B$506,$B209,1)</f>
        <v/>
      </c>
      <c r="AD209" s="1" t="str">
        <f>IF(AD$4="","",IF(AND(LEN(INDEX(AdvancedTreemap!$C$7:$F$506,$B209,AD$4))=0,INDEX($AD$3:$AG$3,1,AD$4)&gt;0),"-",""&amp;INDEX(AdvancedTreemap!$C$7:$F$506,$B209,AD$4)))</f>
        <v>-</v>
      </c>
      <c r="AE209" s="1" t="str">
        <f>IF(AE$4="","",IF(AND(LEN(INDEX(AdvancedTreemap!$C$7:$F$506,$B209,AE$4))=0,INDEX($AD$3:$AG$3,1,AE$4)&gt;0),"-",""&amp;INDEX(AdvancedTreemap!$C$7:$F$506,$B209,AE$4)))</f>
        <v>-</v>
      </c>
      <c r="AF209" s="1" t="str">
        <f>IF(AF$4="","",IF(AND(LEN(INDEX(AdvancedTreemap!$C$7:$F$506,$B209,AF$4))=0,INDEX($AD$3:$AG$3,1,AF$4)&gt;0),"-",""&amp;INDEX(AdvancedTreemap!$C$7:$F$506,$B209,AF$4)))</f>
        <v/>
      </c>
      <c r="AG209" s="1" t="str">
        <f>IF(AG$4="","",IF(AND(LEN(INDEX(AdvancedTreemap!$C$7:$F$506,$B209,AG$4))=0,INDEX($AD$3:$AG$3,1,AG$4)&gt;0),"-",""&amp;INDEX(AdvancedTreemap!$C$7:$F$506,$B209,AG$4)))</f>
        <v/>
      </c>
      <c r="AH209" s="1">
        <f>IF(INDEX(AdvancedTreemap!G$7:G$506,$B209,1)="",1,INDEX(AdvancedTreemap!G$7:G$506,$B209,1))</f>
        <v>1</v>
      </c>
      <c r="AI209" s="2" t="str">
        <f>IF(AC209="","",IFERROR(MATCH(AC209,$AC$6:AC209,0)+MATCH(AD209,$AD$6:AD209,0)/1000 +MATCH(AE209,$AE$6:AE209,0)/1000000+MATCH(AF209,$AF$6:AF209,0)/100000000+MATCH(AG209,$AG$6:AG209,0)/100000000+B209/100000000000,""))</f>
        <v/>
      </c>
      <c r="AJ209" s="2" t="str">
        <f t="shared" si="155"/>
        <v/>
      </c>
      <c r="AK209" s="2" t="str">
        <f t="shared" si="156"/>
        <v/>
      </c>
      <c r="AL209" s="2" t="str">
        <f t="shared" si="157"/>
        <v/>
      </c>
      <c r="AM209" s="2" t="str">
        <f t="shared" si="158"/>
        <v/>
      </c>
      <c r="AN209" s="2" t="str">
        <f t="shared" si="159"/>
        <v/>
      </c>
      <c r="AO209" s="2" t="str">
        <f t="shared" si="160"/>
        <v/>
      </c>
      <c r="AP209" s="2" t="str">
        <f t="shared" si="161"/>
        <v/>
      </c>
      <c r="AQ209" s="2" t="str">
        <f t="shared" si="162"/>
        <v/>
      </c>
      <c r="AR209" s="2" t="str">
        <f t="shared" si="130"/>
        <v/>
      </c>
      <c r="AS209" s="2" t="str">
        <f>IF(AR209="","",IF(ISNUMBER(MATCH(AR209,$AR$5:AR208,0)),MATCH(AR209,$AR$5:AR208,0)-1,""))</f>
        <v/>
      </c>
      <c r="AT209" s="2" t="str">
        <f t="shared" si="131"/>
        <v/>
      </c>
      <c r="AU209" s="2" t="str">
        <f t="shared" si="163"/>
        <v/>
      </c>
      <c r="AW209" s="2" t="str">
        <f t="shared" si="164"/>
        <v/>
      </c>
      <c r="AX209" s="2" t="str">
        <f>TRIM(SUBSTITUTE(IF(AW209="","",IF(AdvancedTreemap!$G$5="Show",BC209&amp;"; ","")&amp;AY209&amp;"; "&amp;AZ209 &amp;"; "&amp;BA209&amp;"; "&amp;BB209),"; ;",""))</f>
        <v/>
      </c>
      <c r="AY209" s="2" t="str">
        <f t="shared" si="165"/>
        <v/>
      </c>
      <c r="AZ209" s="2" t="str">
        <f t="shared" si="166"/>
        <v/>
      </c>
      <c r="BA209" s="2" t="str">
        <f t="shared" si="167"/>
        <v/>
      </c>
      <c r="BB209" s="2" t="str">
        <f t="shared" si="168"/>
        <v/>
      </c>
      <c r="BC209" s="2" t="str">
        <f t="shared" si="169"/>
        <v/>
      </c>
      <c r="BD209" s="45"/>
      <c r="BF209" s="44" t="str">
        <f t="shared" si="170"/>
        <v/>
      </c>
      <c r="BG209" s="44" t="str">
        <f t="shared" si="171"/>
        <v/>
      </c>
      <c r="BH209" s="44" t="str">
        <f t="shared" si="132"/>
        <v/>
      </c>
      <c r="BI209" s="44" t="str">
        <f t="shared" si="133"/>
        <v/>
      </c>
      <c r="BJ209" s="44" t="str">
        <f t="shared" si="134"/>
        <v/>
      </c>
      <c r="BK209" s="44" t="str">
        <f t="shared" si="135"/>
        <v/>
      </c>
      <c r="BL209" s="44" t="str">
        <f t="shared" si="136"/>
        <v/>
      </c>
      <c r="BM209" s="44" t="str">
        <f t="shared" si="137"/>
        <v/>
      </c>
      <c r="BN209" s="44" t="str">
        <f t="shared" si="138"/>
        <v/>
      </c>
      <c r="BO209" s="1" t="str">
        <f t="shared" si="139"/>
        <v/>
      </c>
    </row>
    <row r="210" spans="2:67" x14ac:dyDescent="0.25">
      <c r="B210" s="2">
        <v>205</v>
      </c>
      <c r="C210" s="2" t="str">
        <f>""&amp;INDEX(BasicTreemap!B$6:B$505,$B210,1)</f>
        <v/>
      </c>
      <c r="D210" s="2" t="str">
        <f>IF(AND(C210&lt;&gt;"",LEN(INDEX(BasicTreemap!C$6:C$505,$B210,1))=0),"-",""&amp;INDEX(BasicTreemap!C$6:C$505,$B210,1))</f>
        <v/>
      </c>
      <c r="E210" s="2">
        <f>IF(INDEX(BasicTreemap!D$6:D$505,$B210,1)="",1,INDEX(BasicTreemap!D$6:D$505,$B210,1))</f>
        <v>1</v>
      </c>
      <c r="F210" s="2" t="str">
        <f>IF(C210="","",IFERROR(MATCH(C210,$C$6:C210,0)+MATCH(D210,$D$6:D210,0)/1000 +B210/100000,""))</f>
        <v/>
      </c>
      <c r="G210" s="2" t="str">
        <f t="shared" si="140"/>
        <v/>
      </c>
      <c r="H210" s="2" t="str">
        <f t="shared" si="141"/>
        <v/>
      </c>
      <c r="I210" s="2" t="str">
        <f t="shared" si="142"/>
        <v/>
      </c>
      <c r="J210" s="2" t="str">
        <f t="shared" si="143"/>
        <v/>
      </c>
      <c r="K210" s="2" t="str">
        <f t="shared" si="144"/>
        <v/>
      </c>
      <c r="L210" s="2" t="str">
        <f t="shared" si="145"/>
        <v/>
      </c>
      <c r="M210" s="2" t="str">
        <f>IF(L210="","",IF(ISNUMBER(MATCH(L210,$L$5:L209,0)),MATCH(L210,$L$5:L209,0)-1,""))</f>
        <v/>
      </c>
      <c r="N210" s="2" t="str">
        <f t="shared" si="146"/>
        <v/>
      </c>
      <c r="O210" s="2" t="str">
        <f t="shared" si="147"/>
        <v/>
      </c>
      <c r="Q210" s="2" t="str">
        <f t="shared" si="148"/>
        <v/>
      </c>
      <c r="R210" s="2" t="str">
        <f t="shared" si="149"/>
        <v/>
      </c>
      <c r="S210" s="2" t="str">
        <f t="shared" si="150"/>
        <v/>
      </c>
      <c r="T210" s="45"/>
      <c r="U210" s="2"/>
      <c r="V210" s="2"/>
      <c r="W210" s="2" t="str">
        <f t="shared" si="151"/>
        <v/>
      </c>
      <c r="X210" s="2" t="str">
        <f t="shared" si="152"/>
        <v/>
      </c>
      <c r="Y210" s="2" t="str">
        <f t="shared" si="153"/>
        <v/>
      </c>
      <c r="Z210" s="2" t="str">
        <f t="shared" si="154"/>
        <v/>
      </c>
      <c r="AC210" s="1" t="str">
        <f>""&amp;INDEX(AdvancedTreemap!$B$7:$B$506,$B210,1)</f>
        <v/>
      </c>
      <c r="AD210" s="1" t="str">
        <f>IF(AD$4="","",IF(AND(LEN(INDEX(AdvancedTreemap!$C$7:$F$506,$B210,AD$4))=0,INDEX($AD$3:$AG$3,1,AD$4)&gt;0),"-",""&amp;INDEX(AdvancedTreemap!$C$7:$F$506,$B210,AD$4)))</f>
        <v>-</v>
      </c>
      <c r="AE210" s="1" t="str">
        <f>IF(AE$4="","",IF(AND(LEN(INDEX(AdvancedTreemap!$C$7:$F$506,$B210,AE$4))=0,INDEX($AD$3:$AG$3,1,AE$4)&gt;0),"-",""&amp;INDEX(AdvancedTreemap!$C$7:$F$506,$B210,AE$4)))</f>
        <v>-</v>
      </c>
      <c r="AF210" s="1" t="str">
        <f>IF(AF$4="","",IF(AND(LEN(INDEX(AdvancedTreemap!$C$7:$F$506,$B210,AF$4))=0,INDEX($AD$3:$AG$3,1,AF$4)&gt;0),"-",""&amp;INDEX(AdvancedTreemap!$C$7:$F$506,$B210,AF$4)))</f>
        <v/>
      </c>
      <c r="AG210" s="1" t="str">
        <f>IF(AG$4="","",IF(AND(LEN(INDEX(AdvancedTreemap!$C$7:$F$506,$B210,AG$4))=0,INDEX($AD$3:$AG$3,1,AG$4)&gt;0),"-",""&amp;INDEX(AdvancedTreemap!$C$7:$F$506,$B210,AG$4)))</f>
        <v/>
      </c>
      <c r="AH210" s="1">
        <f>IF(INDEX(AdvancedTreemap!G$7:G$506,$B210,1)="",1,INDEX(AdvancedTreemap!G$7:G$506,$B210,1))</f>
        <v>1</v>
      </c>
      <c r="AI210" s="2" t="str">
        <f>IF(AC210="","",IFERROR(MATCH(AC210,$AC$6:AC210,0)+MATCH(AD210,$AD$6:AD210,0)/1000 +MATCH(AE210,$AE$6:AE210,0)/1000000+MATCH(AF210,$AF$6:AF210,0)/100000000+MATCH(AG210,$AG$6:AG210,0)/100000000+B210/100000000000,""))</f>
        <v/>
      </c>
      <c r="AJ210" s="2" t="str">
        <f t="shared" si="155"/>
        <v/>
      </c>
      <c r="AK210" s="2" t="str">
        <f t="shared" si="156"/>
        <v/>
      </c>
      <c r="AL210" s="2" t="str">
        <f t="shared" si="157"/>
        <v/>
      </c>
      <c r="AM210" s="2" t="str">
        <f t="shared" si="158"/>
        <v/>
      </c>
      <c r="AN210" s="2" t="str">
        <f t="shared" si="159"/>
        <v/>
      </c>
      <c r="AO210" s="2" t="str">
        <f t="shared" si="160"/>
        <v/>
      </c>
      <c r="AP210" s="2" t="str">
        <f t="shared" si="161"/>
        <v/>
      </c>
      <c r="AQ210" s="2" t="str">
        <f t="shared" si="162"/>
        <v/>
      </c>
      <c r="AR210" s="2" t="str">
        <f t="shared" si="130"/>
        <v/>
      </c>
      <c r="AS210" s="2" t="str">
        <f>IF(AR210="","",IF(ISNUMBER(MATCH(AR210,$AR$5:AR209,0)),MATCH(AR210,$AR$5:AR209,0)-1,""))</f>
        <v/>
      </c>
      <c r="AT210" s="2" t="str">
        <f t="shared" si="131"/>
        <v/>
      </c>
      <c r="AU210" s="2" t="str">
        <f t="shared" si="163"/>
        <v/>
      </c>
      <c r="AW210" s="2" t="str">
        <f t="shared" si="164"/>
        <v/>
      </c>
      <c r="AX210" s="2" t="str">
        <f>TRIM(SUBSTITUTE(IF(AW210="","",IF(AdvancedTreemap!$G$5="Show",BC210&amp;"; ","")&amp;AY210&amp;"; "&amp;AZ210 &amp;"; "&amp;BA210&amp;"; "&amp;BB210),"; ;",""))</f>
        <v/>
      </c>
      <c r="AY210" s="2" t="str">
        <f t="shared" si="165"/>
        <v/>
      </c>
      <c r="AZ210" s="2" t="str">
        <f t="shared" si="166"/>
        <v/>
      </c>
      <c r="BA210" s="2" t="str">
        <f t="shared" si="167"/>
        <v/>
      </c>
      <c r="BB210" s="2" t="str">
        <f t="shared" si="168"/>
        <v/>
      </c>
      <c r="BC210" s="2" t="str">
        <f t="shared" si="169"/>
        <v/>
      </c>
      <c r="BD210" s="45"/>
      <c r="BF210" s="44" t="str">
        <f t="shared" si="170"/>
        <v/>
      </c>
      <c r="BG210" s="44" t="str">
        <f t="shared" si="171"/>
        <v/>
      </c>
      <c r="BH210" s="44" t="str">
        <f t="shared" si="132"/>
        <v/>
      </c>
      <c r="BI210" s="44" t="str">
        <f t="shared" si="133"/>
        <v/>
      </c>
      <c r="BJ210" s="44" t="str">
        <f t="shared" si="134"/>
        <v/>
      </c>
      <c r="BK210" s="44" t="str">
        <f t="shared" si="135"/>
        <v/>
      </c>
      <c r="BL210" s="44" t="str">
        <f t="shared" si="136"/>
        <v/>
      </c>
      <c r="BM210" s="44" t="str">
        <f t="shared" si="137"/>
        <v/>
      </c>
      <c r="BN210" s="44" t="str">
        <f t="shared" si="138"/>
        <v/>
      </c>
      <c r="BO210" s="1" t="str">
        <f t="shared" si="139"/>
        <v/>
      </c>
    </row>
    <row r="211" spans="2:67" x14ac:dyDescent="0.25">
      <c r="B211" s="2">
        <v>206</v>
      </c>
      <c r="C211" s="2" t="str">
        <f>""&amp;INDEX(BasicTreemap!B$6:B$505,$B211,1)</f>
        <v/>
      </c>
      <c r="D211" s="2" t="str">
        <f>IF(AND(C211&lt;&gt;"",LEN(INDEX(BasicTreemap!C$6:C$505,$B211,1))=0),"-",""&amp;INDEX(BasicTreemap!C$6:C$505,$B211,1))</f>
        <v/>
      </c>
      <c r="E211" s="2">
        <f>IF(INDEX(BasicTreemap!D$6:D$505,$B211,1)="",1,INDEX(BasicTreemap!D$6:D$505,$B211,1))</f>
        <v>1</v>
      </c>
      <c r="F211" s="2" t="str">
        <f>IF(C211="","",IFERROR(MATCH(C211,$C$6:C211,0)+MATCH(D211,$D$6:D211,0)/1000 +B211/100000,""))</f>
        <v/>
      </c>
      <c r="G211" s="2" t="str">
        <f t="shared" si="140"/>
        <v/>
      </c>
      <c r="H211" s="2" t="str">
        <f t="shared" si="141"/>
        <v/>
      </c>
      <c r="I211" s="2" t="str">
        <f t="shared" si="142"/>
        <v/>
      </c>
      <c r="J211" s="2" t="str">
        <f t="shared" si="143"/>
        <v/>
      </c>
      <c r="K211" s="2" t="str">
        <f t="shared" si="144"/>
        <v/>
      </c>
      <c r="L211" s="2" t="str">
        <f t="shared" si="145"/>
        <v/>
      </c>
      <c r="M211" s="2" t="str">
        <f>IF(L211="","",IF(ISNUMBER(MATCH(L211,$L$5:L210,0)),MATCH(L211,$L$5:L210,0)-1,""))</f>
        <v/>
      </c>
      <c r="N211" s="2" t="str">
        <f t="shared" si="146"/>
        <v/>
      </c>
      <c r="O211" s="2" t="str">
        <f t="shared" si="147"/>
        <v/>
      </c>
      <c r="Q211" s="2" t="str">
        <f t="shared" si="148"/>
        <v/>
      </c>
      <c r="R211" s="2" t="str">
        <f t="shared" si="149"/>
        <v/>
      </c>
      <c r="S211" s="2" t="str">
        <f t="shared" si="150"/>
        <v/>
      </c>
      <c r="T211" s="45"/>
      <c r="U211" s="2"/>
      <c r="V211" s="2"/>
      <c r="W211" s="2" t="str">
        <f t="shared" si="151"/>
        <v/>
      </c>
      <c r="X211" s="2" t="str">
        <f t="shared" si="152"/>
        <v/>
      </c>
      <c r="Y211" s="2" t="str">
        <f t="shared" si="153"/>
        <v/>
      </c>
      <c r="Z211" s="2" t="str">
        <f t="shared" si="154"/>
        <v/>
      </c>
      <c r="AC211" s="1" t="str">
        <f>""&amp;INDEX(AdvancedTreemap!$B$7:$B$506,$B211,1)</f>
        <v/>
      </c>
      <c r="AD211" s="1" t="str">
        <f>IF(AD$4="","",IF(AND(LEN(INDEX(AdvancedTreemap!$C$7:$F$506,$B211,AD$4))=0,INDEX($AD$3:$AG$3,1,AD$4)&gt;0),"-",""&amp;INDEX(AdvancedTreemap!$C$7:$F$506,$B211,AD$4)))</f>
        <v>-</v>
      </c>
      <c r="AE211" s="1" t="str">
        <f>IF(AE$4="","",IF(AND(LEN(INDEX(AdvancedTreemap!$C$7:$F$506,$B211,AE$4))=0,INDEX($AD$3:$AG$3,1,AE$4)&gt;0),"-",""&amp;INDEX(AdvancedTreemap!$C$7:$F$506,$B211,AE$4)))</f>
        <v>-</v>
      </c>
      <c r="AF211" s="1" t="str">
        <f>IF(AF$4="","",IF(AND(LEN(INDEX(AdvancedTreemap!$C$7:$F$506,$B211,AF$4))=0,INDEX($AD$3:$AG$3,1,AF$4)&gt;0),"-",""&amp;INDEX(AdvancedTreemap!$C$7:$F$506,$B211,AF$4)))</f>
        <v/>
      </c>
      <c r="AG211" s="1" t="str">
        <f>IF(AG$4="","",IF(AND(LEN(INDEX(AdvancedTreemap!$C$7:$F$506,$B211,AG$4))=0,INDEX($AD$3:$AG$3,1,AG$4)&gt;0),"-",""&amp;INDEX(AdvancedTreemap!$C$7:$F$506,$B211,AG$4)))</f>
        <v/>
      </c>
      <c r="AH211" s="1">
        <f>IF(INDEX(AdvancedTreemap!G$7:G$506,$B211,1)="",1,INDEX(AdvancedTreemap!G$7:G$506,$B211,1))</f>
        <v>1</v>
      </c>
      <c r="AI211" s="2" t="str">
        <f>IF(AC211="","",IFERROR(MATCH(AC211,$AC$6:AC211,0)+MATCH(AD211,$AD$6:AD211,0)/1000 +MATCH(AE211,$AE$6:AE211,0)/1000000+MATCH(AF211,$AF$6:AF211,0)/100000000+MATCH(AG211,$AG$6:AG211,0)/100000000+B211/100000000000,""))</f>
        <v/>
      </c>
      <c r="AJ211" s="2" t="str">
        <f t="shared" si="155"/>
        <v/>
      </c>
      <c r="AK211" s="2" t="str">
        <f t="shared" si="156"/>
        <v/>
      </c>
      <c r="AL211" s="2" t="str">
        <f t="shared" si="157"/>
        <v/>
      </c>
      <c r="AM211" s="2" t="str">
        <f t="shared" si="158"/>
        <v/>
      </c>
      <c r="AN211" s="2" t="str">
        <f t="shared" si="159"/>
        <v/>
      </c>
      <c r="AO211" s="2" t="str">
        <f t="shared" si="160"/>
        <v/>
      </c>
      <c r="AP211" s="2" t="str">
        <f t="shared" si="161"/>
        <v/>
      </c>
      <c r="AQ211" s="2" t="str">
        <f t="shared" si="162"/>
        <v/>
      </c>
      <c r="AR211" s="2" t="str">
        <f t="shared" si="130"/>
        <v/>
      </c>
      <c r="AS211" s="2" t="str">
        <f>IF(AR211="","",IF(ISNUMBER(MATCH(AR211,$AR$5:AR210,0)),MATCH(AR211,$AR$5:AR210,0)-1,""))</f>
        <v/>
      </c>
      <c r="AT211" s="2" t="str">
        <f t="shared" si="131"/>
        <v/>
      </c>
      <c r="AU211" s="2" t="str">
        <f t="shared" si="163"/>
        <v/>
      </c>
      <c r="AW211" s="2" t="str">
        <f t="shared" si="164"/>
        <v/>
      </c>
      <c r="AX211" s="2" t="str">
        <f>TRIM(SUBSTITUTE(IF(AW211="","",IF(AdvancedTreemap!$G$5="Show",BC211&amp;"; ","")&amp;AY211&amp;"; "&amp;AZ211 &amp;"; "&amp;BA211&amp;"; "&amp;BB211),"; ;",""))</f>
        <v/>
      </c>
      <c r="AY211" s="2" t="str">
        <f t="shared" si="165"/>
        <v/>
      </c>
      <c r="AZ211" s="2" t="str">
        <f t="shared" si="166"/>
        <v/>
      </c>
      <c r="BA211" s="2" t="str">
        <f t="shared" si="167"/>
        <v/>
      </c>
      <c r="BB211" s="2" t="str">
        <f t="shared" si="168"/>
        <v/>
      </c>
      <c r="BC211" s="2" t="str">
        <f t="shared" si="169"/>
        <v/>
      </c>
      <c r="BD211" s="45"/>
      <c r="BF211" s="44" t="str">
        <f t="shared" si="170"/>
        <v/>
      </c>
      <c r="BG211" s="44" t="str">
        <f t="shared" si="171"/>
        <v/>
      </c>
      <c r="BH211" s="44" t="str">
        <f t="shared" si="132"/>
        <v/>
      </c>
      <c r="BI211" s="44" t="str">
        <f t="shared" si="133"/>
        <v/>
      </c>
      <c r="BJ211" s="44" t="str">
        <f t="shared" si="134"/>
        <v/>
      </c>
      <c r="BK211" s="44" t="str">
        <f t="shared" si="135"/>
        <v/>
      </c>
      <c r="BL211" s="44" t="str">
        <f t="shared" si="136"/>
        <v/>
      </c>
      <c r="BM211" s="44" t="str">
        <f t="shared" si="137"/>
        <v/>
      </c>
      <c r="BN211" s="44" t="str">
        <f t="shared" si="138"/>
        <v/>
      </c>
      <c r="BO211" s="1" t="str">
        <f t="shared" si="139"/>
        <v/>
      </c>
    </row>
    <row r="212" spans="2:67" x14ac:dyDescent="0.25">
      <c r="B212" s="2">
        <v>207</v>
      </c>
      <c r="C212" s="2" t="str">
        <f>""&amp;INDEX(BasicTreemap!B$6:B$505,$B212,1)</f>
        <v/>
      </c>
      <c r="D212" s="2" t="str">
        <f>IF(AND(C212&lt;&gt;"",LEN(INDEX(BasicTreemap!C$6:C$505,$B212,1))=0),"-",""&amp;INDEX(BasicTreemap!C$6:C$505,$B212,1))</f>
        <v/>
      </c>
      <c r="E212" s="2">
        <f>IF(INDEX(BasicTreemap!D$6:D$505,$B212,1)="",1,INDEX(BasicTreemap!D$6:D$505,$B212,1))</f>
        <v>1</v>
      </c>
      <c r="F212" s="2" t="str">
        <f>IF(C212="","",IFERROR(MATCH(C212,$C$6:C212,0)+MATCH(D212,$D$6:D212,0)/1000 +B212/100000,""))</f>
        <v/>
      </c>
      <c r="G212" s="2" t="str">
        <f t="shared" si="140"/>
        <v/>
      </c>
      <c r="H212" s="2" t="str">
        <f t="shared" si="141"/>
        <v/>
      </c>
      <c r="I212" s="2" t="str">
        <f t="shared" si="142"/>
        <v/>
      </c>
      <c r="J212" s="2" t="str">
        <f t="shared" si="143"/>
        <v/>
      </c>
      <c r="K212" s="2" t="str">
        <f t="shared" si="144"/>
        <v/>
      </c>
      <c r="L212" s="2" t="str">
        <f t="shared" si="145"/>
        <v/>
      </c>
      <c r="M212" s="2" t="str">
        <f>IF(L212="","",IF(ISNUMBER(MATCH(L212,$L$5:L211,0)),MATCH(L212,$L$5:L211,0)-1,""))</f>
        <v/>
      </c>
      <c r="N212" s="2" t="str">
        <f t="shared" si="146"/>
        <v/>
      </c>
      <c r="O212" s="2" t="str">
        <f t="shared" si="147"/>
        <v/>
      </c>
      <c r="Q212" s="2" t="str">
        <f t="shared" si="148"/>
        <v/>
      </c>
      <c r="R212" s="2" t="str">
        <f t="shared" si="149"/>
        <v/>
      </c>
      <c r="S212" s="2" t="str">
        <f t="shared" si="150"/>
        <v/>
      </c>
      <c r="T212" s="45"/>
      <c r="U212" s="2"/>
      <c r="V212" s="2"/>
      <c r="W212" s="2" t="str">
        <f t="shared" si="151"/>
        <v/>
      </c>
      <c r="X212" s="2" t="str">
        <f t="shared" si="152"/>
        <v/>
      </c>
      <c r="Y212" s="2" t="str">
        <f t="shared" si="153"/>
        <v/>
      </c>
      <c r="Z212" s="2" t="str">
        <f t="shared" si="154"/>
        <v/>
      </c>
      <c r="AC212" s="1" t="str">
        <f>""&amp;INDEX(AdvancedTreemap!$B$7:$B$506,$B212,1)</f>
        <v/>
      </c>
      <c r="AD212" s="1" t="str">
        <f>IF(AD$4="","",IF(AND(LEN(INDEX(AdvancedTreemap!$C$7:$F$506,$B212,AD$4))=0,INDEX($AD$3:$AG$3,1,AD$4)&gt;0),"-",""&amp;INDEX(AdvancedTreemap!$C$7:$F$506,$B212,AD$4)))</f>
        <v>-</v>
      </c>
      <c r="AE212" s="1" t="str">
        <f>IF(AE$4="","",IF(AND(LEN(INDEX(AdvancedTreemap!$C$7:$F$506,$B212,AE$4))=0,INDEX($AD$3:$AG$3,1,AE$4)&gt;0),"-",""&amp;INDEX(AdvancedTreemap!$C$7:$F$506,$B212,AE$4)))</f>
        <v>-</v>
      </c>
      <c r="AF212" s="1" t="str">
        <f>IF(AF$4="","",IF(AND(LEN(INDEX(AdvancedTreemap!$C$7:$F$506,$B212,AF$4))=0,INDEX($AD$3:$AG$3,1,AF$4)&gt;0),"-",""&amp;INDEX(AdvancedTreemap!$C$7:$F$506,$B212,AF$4)))</f>
        <v/>
      </c>
      <c r="AG212" s="1" t="str">
        <f>IF(AG$4="","",IF(AND(LEN(INDEX(AdvancedTreemap!$C$7:$F$506,$B212,AG$4))=0,INDEX($AD$3:$AG$3,1,AG$4)&gt;0),"-",""&amp;INDEX(AdvancedTreemap!$C$7:$F$506,$B212,AG$4)))</f>
        <v/>
      </c>
      <c r="AH212" s="1">
        <f>IF(INDEX(AdvancedTreemap!G$7:G$506,$B212,1)="",1,INDEX(AdvancedTreemap!G$7:G$506,$B212,1))</f>
        <v>1</v>
      </c>
      <c r="AI212" s="2" t="str">
        <f>IF(AC212="","",IFERROR(MATCH(AC212,$AC$6:AC212,0)+MATCH(AD212,$AD$6:AD212,0)/1000 +MATCH(AE212,$AE$6:AE212,0)/1000000+MATCH(AF212,$AF$6:AF212,0)/100000000+MATCH(AG212,$AG$6:AG212,0)/100000000+B212/100000000000,""))</f>
        <v/>
      </c>
      <c r="AJ212" s="2" t="str">
        <f t="shared" si="155"/>
        <v/>
      </c>
      <c r="AK212" s="2" t="str">
        <f t="shared" si="156"/>
        <v/>
      </c>
      <c r="AL212" s="2" t="str">
        <f t="shared" si="157"/>
        <v/>
      </c>
      <c r="AM212" s="2" t="str">
        <f t="shared" si="158"/>
        <v/>
      </c>
      <c r="AN212" s="2" t="str">
        <f t="shared" si="159"/>
        <v/>
      </c>
      <c r="AO212" s="2" t="str">
        <f t="shared" si="160"/>
        <v/>
      </c>
      <c r="AP212" s="2" t="str">
        <f t="shared" si="161"/>
        <v/>
      </c>
      <c r="AQ212" s="2" t="str">
        <f t="shared" si="162"/>
        <v/>
      </c>
      <c r="AR212" s="2" t="str">
        <f t="shared" si="130"/>
        <v/>
      </c>
      <c r="AS212" s="2" t="str">
        <f>IF(AR212="","",IF(ISNUMBER(MATCH(AR212,$AR$5:AR211,0)),MATCH(AR212,$AR$5:AR211,0)-1,""))</f>
        <v/>
      </c>
      <c r="AT212" s="2" t="str">
        <f t="shared" si="131"/>
        <v/>
      </c>
      <c r="AU212" s="2" t="str">
        <f t="shared" si="163"/>
        <v/>
      </c>
      <c r="AW212" s="2" t="str">
        <f t="shared" si="164"/>
        <v/>
      </c>
      <c r="AX212" s="2" t="str">
        <f>TRIM(SUBSTITUTE(IF(AW212="","",IF(AdvancedTreemap!$G$5="Show",BC212&amp;"; ","")&amp;AY212&amp;"; "&amp;AZ212 &amp;"; "&amp;BA212&amp;"; "&amp;BB212),"; ;",""))</f>
        <v/>
      </c>
      <c r="AY212" s="2" t="str">
        <f t="shared" si="165"/>
        <v/>
      </c>
      <c r="AZ212" s="2" t="str">
        <f t="shared" si="166"/>
        <v/>
      </c>
      <c r="BA212" s="2" t="str">
        <f t="shared" si="167"/>
        <v/>
      </c>
      <c r="BB212" s="2" t="str">
        <f t="shared" si="168"/>
        <v/>
      </c>
      <c r="BC212" s="2" t="str">
        <f t="shared" si="169"/>
        <v/>
      </c>
      <c r="BD212" s="45"/>
      <c r="BF212" s="44" t="str">
        <f t="shared" si="170"/>
        <v/>
      </c>
      <c r="BG212" s="44" t="str">
        <f t="shared" si="171"/>
        <v/>
      </c>
      <c r="BH212" s="44" t="str">
        <f t="shared" si="132"/>
        <v/>
      </c>
      <c r="BI212" s="44" t="str">
        <f t="shared" si="133"/>
        <v/>
      </c>
      <c r="BJ212" s="44" t="str">
        <f t="shared" si="134"/>
        <v/>
      </c>
      <c r="BK212" s="44" t="str">
        <f t="shared" si="135"/>
        <v/>
      </c>
      <c r="BL212" s="44" t="str">
        <f t="shared" si="136"/>
        <v/>
      </c>
      <c r="BM212" s="44" t="str">
        <f t="shared" si="137"/>
        <v/>
      </c>
      <c r="BN212" s="44" t="str">
        <f t="shared" si="138"/>
        <v/>
      </c>
      <c r="BO212" s="1" t="str">
        <f t="shared" si="139"/>
        <v/>
      </c>
    </row>
    <row r="213" spans="2:67" x14ac:dyDescent="0.25">
      <c r="B213" s="2">
        <v>208</v>
      </c>
      <c r="C213" s="2" t="str">
        <f>""&amp;INDEX(BasicTreemap!B$6:B$505,$B213,1)</f>
        <v/>
      </c>
      <c r="D213" s="2" t="str">
        <f>IF(AND(C213&lt;&gt;"",LEN(INDEX(BasicTreemap!C$6:C$505,$B213,1))=0),"-",""&amp;INDEX(BasicTreemap!C$6:C$505,$B213,1))</f>
        <v/>
      </c>
      <c r="E213" s="2">
        <f>IF(INDEX(BasicTreemap!D$6:D$505,$B213,1)="",1,INDEX(BasicTreemap!D$6:D$505,$B213,1))</f>
        <v>1</v>
      </c>
      <c r="F213" s="2" t="str">
        <f>IF(C213="","",IFERROR(MATCH(C213,$C$6:C213,0)+MATCH(D213,$D$6:D213,0)/1000 +B213/100000,""))</f>
        <v/>
      </c>
      <c r="G213" s="2" t="str">
        <f t="shared" si="140"/>
        <v/>
      </c>
      <c r="H213" s="2" t="str">
        <f t="shared" si="141"/>
        <v/>
      </c>
      <c r="I213" s="2" t="str">
        <f t="shared" si="142"/>
        <v/>
      </c>
      <c r="J213" s="2" t="str">
        <f t="shared" si="143"/>
        <v/>
      </c>
      <c r="K213" s="2" t="str">
        <f t="shared" si="144"/>
        <v/>
      </c>
      <c r="L213" s="2" t="str">
        <f t="shared" si="145"/>
        <v/>
      </c>
      <c r="M213" s="2" t="str">
        <f>IF(L213="","",IF(ISNUMBER(MATCH(L213,$L$5:L212,0)),MATCH(L213,$L$5:L212,0)-1,""))</f>
        <v/>
      </c>
      <c r="N213" s="2" t="str">
        <f t="shared" si="146"/>
        <v/>
      </c>
      <c r="O213" s="2" t="str">
        <f t="shared" si="147"/>
        <v/>
      </c>
      <c r="Q213" s="2" t="str">
        <f t="shared" si="148"/>
        <v/>
      </c>
      <c r="R213" s="2" t="str">
        <f t="shared" si="149"/>
        <v/>
      </c>
      <c r="S213" s="2" t="str">
        <f t="shared" si="150"/>
        <v/>
      </c>
      <c r="T213" s="45"/>
      <c r="U213" s="2"/>
      <c r="V213" s="2"/>
      <c r="W213" s="2" t="str">
        <f t="shared" si="151"/>
        <v/>
      </c>
      <c r="X213" s="2" t="str">
        <f t="shared" si="152"/>
        <v/>
      </c>
      <c r="Y213" s="2" t="str">
        <f t="shared" si="153"/>
        <v/>
      </c>
      <c r="Z213" s="2" t="str">
        <f t="shared" si="154"/>
        <v/>
      </c>
      <c r="AC213" s="1" t="str">
        <f>""&amp;INDEX(AdvancedTreemap!$B$7:$B$506,$B213,1)</f>
        <v/>
      </c>
      <c r="AD213" s="1" t="str">
        <f>IF(AD$4="","",IF(AND(LEN(INDEX(AdvancedTreemap!$C$7:$F$506,$B213,AD$4))=0,INDEX($AD$3:$AG$3,1,AD$4)&gt;0),"-",""&amp;INDEX(AdvancedTreemap!$C$7:$F$506,$B213,AD$4)))</f>
        <v>-</v>
      </c>
      <c r="AE213" s="1" t="str">
        <f>IF(AE$4="","",IF(AND(LEN(INDEX(AdvancedTreemap!$C$7:$F$506,$B213,AE$4))=0,INDEX($AD$3:$AG$3,1,AE$4)&gt;0),"-",""&amp;INDEX(AdvancedTreemap!$C$7:$F$506,$B213,AE$4)))</f>
        <v>-</v>
      </c>
      <c r="AF213" s="1" t="str">
        <f>IF(AF$4="","",IF(AND(LEN(INDEX(AdvancedTreemap!$C$7:$F$506,$B213,AF$4))=0,INDEX($AD$3:$AG$3,1,AF$4)&gt;0),"-",""&amp;INDEX(AdvancedTreemap!$C$7:$F$506,$B213,AF$4)))</f>
        <v/>
      </c>
      <c r="AG213" s="1" t="str">
        <f>IF(AG$4="","",IF(AND(LEN(INDEX(AdvancedTreemap!$C$7:$F$506,$B213,AG$4))=0,INDEX($AD$3:$AG$3,1,AG$4)&gt;0),"-",""&amp;INDEX(AdvancedTreemap!$C$7:$F$506,$B213,AG$4)))</f>
        <v/>
      </c>
      <c r="AH213" s="1">
        <f>IF(INDEX(AdvancedTreemap!G$7:G$506,$B213,1)="",1,INDEX(AdvancedTreemap!G$7:G$506,$B213,1))</f>
        <v>1</v>
      </c>
      <c r="AI213" s="2" t="str">
        <f>IF(AC213="","",IFERROR(MATCH(AC213,$AC$6:AC213,0)+MATCH(AD213,$AD$6:AD213,0)/1000 +MATCH(AE213,$AE$6:AE213,0)/1000000+MATCH(AF213,$AF$6:AF213,0)/100000000+MATCH(AG213,$AG$6:AG213,0)/100000000+B213/100000000000,""))</f>
        <v/>
      </c>
      <c r="AJ213" s="2" t="str">
        <f t="shared" si="155"/>
        <v/>
      </c>
      <c r="AK213" s="2" t="str">
        <f t="shared" si="156"/>
        <v/>
      </c>
      <c r="AL213" s="2" t="str">
        <f t="shared" si="157"/>
        <v/>
      </c>
      <c r="AM213" s="2" t="str">
        <f t="shared" si="158"/>
        <v/>
      </c>
      <c r="AN213" s="2" t="str">
        <f t="shared" si="159"/>
        <v/>
      </c>
      <c r="AO213" s="2" t="str">
        <f t="shared" si="160"/>
        <v/>
      </c>
      <c r="AP213" s="2" t="str">
        <f t="shared" si="161"/>
        <v/>
      </c>
      <c r="AQ213" s="2" t="str">
        <f t="shared" si="162"/>
        <v/>
      </c>
      <c r="AR213" s="2" t="str">
        <f t="shared" si="130"/>
        <v/>
      </c>
      <c r="AS213" s="2" t="str">
        <f>IF(AR213="","",IF(ISNUMBER(MATCH(AR213,$AR$5:AR212,0)),MATCH(AR213,$AR$5:AR212,0)-1,""))</f>
        <v/>
      </c>
      <c r="AT213" s="2" t="str">
        <f t="shared" si="131"/>
        <v/>
      </c>
      <c r="AU213" s="2" t="str">
        <f t="shared" si="163"/>
        <v/>
      </c>
      <c r="AW213" s="2" t="str">
        <f t="shared" si="164"/>
        <v/>
      </c>
      <c r="AX213" s="2" t="str">
        <f>TRIM(SUBSTITUTE(IF(AW213="","",IF(AdvancedTreemap!$G$5="Show",BC213&amp;"; ","")&amp;AY213&amp;"; "&amp;AZ213 &amp;"; "&amp;BA213&amp;"; "&amp;BB213),"; ;",""))</f>
        <v/>
      </c>
      <c r="AY213" s="2" t="str">
        <f t="shared" si="165"/>
        <v/>
      </c>
      <c r="AZ213" s="2" t="str">
        <f t="shared" si="166"/>
        <v/>
      </c>
      <c r="BA213" s="2" t="str">
        <f t="shared" si="167"/>
        <v/>
      </c>
      <c r="BB213" s="2" t="str">
        <f t="shared" si="168"/>
        <v/>
      </c>
      <c r="BC213" s="2" t="str">
        <f t="shared" si="169"/>
        <v/>
      </c>
      <c r="BD213" s="45"/>
      <c r="BF213" s="44" t="str">
        <f t="shared" si="170"/>
        <v/>
      </c>
      <c r="BG213" s="44" t="str">
        <f t="shared" si="171"/>
        <v/>
      </c>
      <c r="BH213" s="44" t="str">
        <f t="shared" si="132"/>
        <v/>
      </c>
      <c r="BI213" s="44" t="str">
        <f t="shared" si="133"/>
        <v/>
      </c>
      <c r="BJ213" s="44" t="str">
        <f t="shared" si="134"/>
        <v/>
      </c>
      <c r="BK213" s="44" t="str">
        <f t="shared" si="135"/>
        <v/>
      </c>
      <c r="BL213" s="44" t="str">
        <f t="shared" si="136"/>
        <v/>
      </c>
      <c r="BM213" s="44" t="str">
        <f t="shared" si="137"/>
        <v/>
      </c>
      <c r="BN213" s="44" t="str">
        <f t="shared" si="138"/>
        <v/>
      </c>
      <c r="BO213" s="1" t="str">
        <f t="shared" si="139"/>
        <v/>
      </c>
    </row>
    <row r="214" spans="2:67" x14ac:dyDescent="0.25">
      <c r="B214" s="2">
        <v>209</v>
      </c>
      <c r="C214" s="2" t="str">
        <f>""&amp;INDEX(BasicTreemap!B$6:B$505,$B214,1)</f>
        <v/>
      </c>
      <c r="D214" s="2" t="str">
        <f>IF(AND(C214&lt;&gt;"",LEN(INDEX(BasicTreemap!C$6:C$505,$B214,1))=0),"-",""&amp;INDEX(BasicTreemap!C$6:C$505,$B214,1))</f>
        <v/>
      </c>
      <c r="E214" s="2">
        <f>IF(INDEX(BasicTreemap!D$6:D$505,$B214,1)="",1,INDEX(BasicTreemap!D$6:D$505,$B214,1))</f>
        <v>1</v>
      </c>
      <c r="F214" s="2" t="str">
        <f>IF(C214="","",IFERROR(MATCH(C214,$C$6:C214,0)+MATCH(D214,$D$6:D214,0)/1000 +B214/100000,""))</f>
        <v/>
      </c>
      <c r="G214" s="2" t="str">
        <f t="shared" si="140"/>
        <v/>
      </c>
      <c r="H214" s="2" t="str">
        <f t="shared" si="141"/>
        <v/>
      </c>
      <c r="I214" s="2" t="str">
        <f t="shared" si="142"/>
        <v/>
      </c>
      <c r="J214" s="2" t="str">
        <f t="shared" si="143"/>
        <v/>
      </c>
      <c r="K214" s="2" t="str">
        <f t="shared" si="144"/>
        <v/>
      </c>
      <c r="L214" s="2" t="str">
        <f t="shared" si="145"/>
        <v/>
      </c>
      <c r="M214" s="2" t="str">
        <f>IF(L214="","",IF(ISNUMBER(MATCH(L214,$L$5:L213,0)),MATCH(L214,$L$5:L213,0)-1,""))</f>
        <v/>
      </c>
      <c r="N214" s="2" t="str">
        <f t="shared" si="146"/>
        <v/>
      </c>
      <c r="O214" s="2" t="str">
        <f t="shared" si="147"/>
        <v/>
      </c>
      <c r="Q214" s="2" t="str">
        <f t="shared" si="148"/>
        <v/>
      </c>
      <c r="R214" s="2" t="str">
        <f t="shared" si="149"/>
        <v/>
      </c>
      <c r="S214" s="2" t="str">
        <f t="shared" si="150"/>
        <v/>
      </c>
      <c r="T214" s="45"/>
      <c r="U214" s="2"/>
      <c r="V214" s="2"/>
      <c r="W214" s="2" t="str">
        <f t="shared" si="151"/>
        <v/>
      </c>
      <c r="X214" s="2" t="str">
        <f t="shared" si="152"/>
        <v/>
      </c>
      <c r="Y214" s="2" t="str">
        <f t="shared" si="153"/>
        <v/>
      </c>
      <c r="Z214" s="2" t="str">
        <f t="shared" si="154"/>
        <v/>
      </c>
      <c r="AC214" s="1" t="str">
        <f>""&amp;INDEX(AdvancedTreemap!$B$7:$B$506,$B214,1)</f>
        <v/>
      </c>
      <c r="AD214" s="1" t="str">
        <f>IF(AD$4="","",IF(AND(LEN(INDEX(AdvancedTreemap!$C$7:$F$506,$B214,AD$4))=0,INDEX($AD$3:$AG$3,1,AD$4)&gt;0),"-",""&amp;INDEX(AdvancedTreemap!$C$7:$F$506,$B214,AD$4)))</f>
        <v>-</v>
      </c>
      <c r="AE214" s="1" t="str">
        <f>IF(AE$4="","",IF(AND(LEN(INDEX(AdvancedTreemap!$C$7:$F$506,$B214,AE$4))=0,INDEX($AD$3:$AG$3,1,AE$4)&gt;0),"-",""&amp;INDEX(AdvancedTreemap!$C$7:$F$506,$B214,AE$4)))</f>
        <v>-</v>
      </c>
      <c r="AF214" s="1" t="str">
        <f>IF(AF$4="","",IF(AND(LEN(INDEX(AdvancedTreemap!$C$7:$F$506,$B214,AF$4))=0,INDEX($AD$3:$AG$3,1,AF$4)&gt;0),"-",""&amp;INDEX(AdvancedTreemap!$C$7:$F$506,$B214,AF$4)))</f>
        <v/>
      </c>
      <c r="AG214" s="1" t="str">
        <f>IF(AG$4="","",IF(AND(LEN(INDEX(AdvancedTreemap!$C$7:$F$506,$B214,AG$4))=0,INDEX($AD$3:$AG$3,1,AG$4)&gt;0),"-",""&amp;INDEX(AdvancedTreemap!$C$7:$F$506,$B214,AG$4)))</f>
        <v/>
      </c>
      <c r="AH214" s="1">
        <f>IF(INDEX(AdvancedTreemap!G$7:G$506,$B214,1)="",1,INDEX(AdvancedTreemap!G$7:G$506,$B214,1))</f>
        <v>1</v>
      </c>
      <c r="AI214" s="2" t="str">
        <f>IF(AC214="","",IFERROR(MATCH(AC214,$AC$6:AC214,0)+MATCH(AD214,$AD$6:AD214,0)/1000 +MATCH(AE214,$AE$6:AE214,0)/1000000+MATCH(AF214,$AF$6:AF214,0)/100000000+MATCH(AG214,$AG$6:AG214,0)/100000000+B214/100000000000,""))</f>
        <v/>
      </c>
      <c r="AJ214" s="2" t="str">
        <f t="shared" si="155"/>
        <v/>
      </c>
      <c r="AK214" s="2" t="str">
        <f t="shared" si="156"/>
        <v/>
      </c>
      <c r="AL214" s="2" t="str">
        <f t="shared" si="157"/>
        <v/>
      </c>
      <c r="AM214" s="2" t="str">
        <f t="shared" si="158"/>
        <v/>
      </c>
      <c r="AN214" s="2" t="str">
        <f t="shared" si="159"/>
        <v/>
      </c>
      <c r="AO214" s="2" t="str">
        <f t="shared" si="160"/>
        <v/>
      </c>
      <c r="AP214" s="2" t="str">
        <f t="shared" si="161"/>
        <v/>
      </c>
      <c r="AQ214" s="2" t="str">
        <f t="shared" si="162"/>
        <v/>
      </c>
      <c r="AR214" s="2" t="str">
        <f t="shared" si="130"/>
        <v/>
      </c>
      <c r="AS214" s="2" t="str">
        <f>IF(AR214="","",IF(ISNUMBER(MATCH(AR214,$AR$5:AR213,0)),MATCH(AR214,$AR$5:AR213,0)-1,""))</f>
        <v/>
      </c>
      <c r="AT214" s="2" t="str">
        <f t="shared" si="131"/>
        <v/>
      </c>
      <c r="AU214" s="2" t="str">
        <f t="shared" si="163"/>
        <v/>
      </c>
      <c r="AW214" s="2" t="str">
        <f t="shared" si="164"/>
        <v/>
      </c>
      <c r="AX214" s="2" t="str">
        <f>TRIM(SUBSTITUTE(IF(AW214="","",IF(AdvancedTreemap!$G$5="Show",BC214&amp;"; ","")&amp;AY214&amp;"; "&amp;AZ214 &amp;"; "&amp;BA214&amp;"; "&amp;BB214),"; ;",""))</f>
        <v/>
      </c>
      <c r="AY214" s="2" t="str">
        <f t="shared" si="165"/>
        <v/>
      </c>
      <c r="AZ214" s="2" t="str">
        <f t="shared" si="166"/>
        <v/>
      </c>
      <c r="BA214" s="2" t="str">
        <f t="shared" si="167"/>
        <v/>
      </c>
      <c r="BB214" s="2" t="str">
        <f t="shared" si="168"/>
        <v/>
      </c>
      <c r="BC214" s="2" t="str">
        <f t="shared" si="169"/>
        <v/>
      </c>
      <c r="BD214" s="45"/>
      <c r="BF214" s="44" t="str">
        <f t="shared" si="170"/>
        <v/>
      </c>
      <c r="BG214" s="44" t="str">
        <f t="shared" si="171"/>
        <v/>
      </c>
      <c r="BH214" s="44" t="str">
        <f t="shared" si="132"/>
        <v/>
      </c>
      <c r="BI214" s="44" t="str">
        <f t="shared" si="133"/>
        <v/>
      </c>
      <c r="BJ214" s="44" t="str">
        <f t="shared" si="134"/>
        <v/>
      </c>
      <c r="BK214" s="44" t="str">
        <f t="shared" si="135"/>
        <v/>
      </c>
      <c r="BL214" s="44" t="str">
        <f t="shared" si="136"/>
        <v/>
      </c>
      <c r="BM214" s="44" t="str">
        <f t="shared" si="137"/>
        <v/>
      </c>
      <c r="BN214" s="44" t="str">
        <f t="shared" si="138"/>
        <v/>
      </c>
      <c r="BO214" s="1" t="str">
        <f t="shared" si="139"/>
        <v/>
      </c>
    </row>
    <row r="215" spans="2:67" x14ac:dyDescent="0.25">
      <c r="B215" s="2">
        <v>210</v>
      </c>
      <c r="C215" s="2" t="str">
        <f>""&amp;INDEX(BasicTreemap!B$6:B$505,$B215,1)</f>
        <v/>
      </c>
      <c r="D215" s="2" t="str">
        <f>IF(AND(C215&lt;&gt;"",LEN(INDEX(BasicTreemap!C$6:C$505,$B215,1))=0),"-",""&amp;INDEX(BasicTreemap!C$6:C$505,$B215,1))</f>
        <v/>
      </c>
      <c r="E215" s="2">
        <f>IF(INDEX(BasicTreemap!D$6:D$505,$B215,1)="",1,INDEX(BasicTreemap!D$6:D$505,$B215,1))</f>
        <v>1</v>
      </c>
      <c r="F215" s="2" t="str">
        <f>IF(C215="","",IFERROR(MATCH(C215,$C$6:C215,0)+MATCH(D215,$D$6:D215,0)/1000 +B215/100000,""))</f>
        <v/>
      </c>
      <c r="G215" s="2" t="str">
        <f t="shared" si="140"/>
        <v/>
      </c>
      <c r="H215" s="2" t="str">
        <f t="shared" si="141"/>
        <v/>
      </c>
      <c r="I215" s="2" t="str">
        <f t="shared" si="142"/>
        <v/>
      </c>
      <c r="J215" s="2" t="str">
        <f t="shared" si="143"/>
        <v/>
      </c>
      <c r="K215" s="2" t="str">
        <f t="shared" si="144"/>
        <v/>
      </c>
      <c r="L215" s="2" t="str">
        <f t="shared" si="145"/>
        <v/>
      </c>
      <c r="M215" s="2" t="str">
        <f>IF(L215="","",IF(ISNUMBER(MATCH(L215,$L$5:L214,0)),MATCH(L215,$L$5:L214,0)-1,""))</f>
        <v/>
      </c>
      <c r="N215" s="2" t="str">
        <f t="shared" si="146"/>
        <v/>
      </c>
      <c r="O215" s="2" t="str">
        <f t="shared" si="147"/>
        <v/>
      </c>
      <c r="Q215" s="2" t="str">
        <f t="shared" si="148"/>
        <v/>
      </c>
      <c r="R215" s="2" t="str">
        <f t="shared" si="149"/>
        <v/>
      </c>
      <c r="S215" s="2" t="str">
        <f t="shared" si="150"/>
        <v/>
      </c>
      <c r="T215" s="45"/>
      <c r="U215" s="2"/>
      <c r="V215" s="2"/>
      <c r="W215" s="2" t="str">
        <f t="shared" si="151"/>
        <v/>
      </c>
      <c r="X215" s="2" t="str">
        <f t="shared" si="152"/>
        <v/>
      </c>
      <c r="Y215" s="2" t="str">
        <f t="shared" si="153"/>
        <v/>
      </c>
      <c r="Z215" s="2" t="str">
        <f t="shared" si="154"/>
        <v/>
      </c>
      <c r="AC215" s="1" t="str">
        <f>""&amp;INDEX(AdvancedTreemap!$B$7:$B$506,$B215,1)</f>
        <v/>
      </c>
      <c r="AD215" s="1" t="str">
        <f>IF(AD$4="","",IF(AND(LEN(INDEX(AdvancedTreemap!$C$7:$F$506,$B215,AD$4))=0,INDEX($AD$3:$AG$3,1,AD$4)&gt;0),"-",""&amp;INDEX(AdvancedTreemap!$C$7:$F$506,$B215,AD$4)))</f>
        <v>-</v>
      </c>
      <c r="AE215" s="1" t="str">
        <f>IF(AE$4="","",IF(AND(LEN(INDEX(AdvancedTreemap!$C$7:$F$506,$B215,AE$4))=0,INDEX($AD$3:$AG$3,1,AE$4)&gt;0),"-",""&amp;INDEX(AdvancedTreemap!$C$7:$F$506,$B215,AE$4)))</f>
        <v>-</v>
      </c>
      <c r="AF215" s="1" t="str">
        <f>IF(AF$4="","",IF(AND(LEN(INDEX(AdvancedTreemap!$C$7:$F$506,$B215,AF$4))=0,INDEX($AD$3:$AG$3,1,AF$4)&gt;0),"-",""&amp;INDEX(AdvancedTreemap!$C$7:$F$506,$B215,AF$4)))</f>
        <v/>
      </c>
      <c r="AG215" s="1" t="str">
        <f>IF(AG$4="","",IF(AND(LEN(INDEX(AdvancedTreemap!$C$7:$F$506,$B215,AG$4))=0,INDEX($AD$3:$AG$3,1,AG$4)&gt;0),"-",""&amp;INDEX(AdvancedTreemap!$C$7:$F$506,$B215,AG$4)))</f>
        <v/>
      </c>
      <c r="AH215" s="1">
        <f>IF(INDEX(AdvancedTreemap!G$7:G$506,$B215,1)="",1,INDEX(AdvancedTreemap!G$7:G$506,$B215,1))</f>
        <v>1</v>
      </c>
      <c r="AI215" s="2" t="str">
        <f>IF(AC215="","",IFERROR(MATCH(AC215,$AC$6:AC215,0)+MATCH(AD215,$AD$6:AD215,0)/1000 +MATCH(AE215,$AE$6:AE215,0)/1000000+MATCH(AF215,$AF$6:AF215,0)/100000000+MATCH(AG215,$AG$6:AG215,0)/100000000+B215/100000000000,""))</f>
        <v/>
      </c>
      <c r="AJ215" s="2" t="str">
        <f t="shared" si="155"/>
        <v/>
      </c>
      <c r="AK215" s="2" t="str">
        <f t="shared" si="156"/>
        <v/>
      </c>
      <c r="AL215" s="2" t="str">
        <f t="shared" si="157"/>
        <v/>
      </c>
      <c r="AM215" s="2" t="str">
        <f t="shared" si="158"/>
        <v/>
      </c>
      <c r="AN215" s="2" t="str">
        <f t="shared" si="159"/>
        <v/>
      </c>
      <c r="AO215" s="2" t="str">
        <f t="shared" si="160"/>
        <v/>
      </c>
      <c r="AP215" s="2" t="str">
        <f t="shared" si="161"/>
        <v/>
      </c>
      <c r="AQ215" s="2" t="str">
        <f t="shared" si="162"/>
        <v/>
      </c>
      <c r="AR215" s="2" t="str">
        <f t="shared" si="130"/>
        <v/>
      </c>
      <c r="AS215" s="2" t="str">
        <f>IF(AR215="","",IF(ISNUMBER(MATCH(AR215,$AR$5:AR214,0)),MATCH(AR215,$AR$5:AR214,0)-1,""))</f>
        <v/>
      </c>
      <c r="AT215" s="2" t="str">
        <f t="shared" si="131"/>
        <v/>
      </c>
      <c r="AU215" s="2" t="str">
        <f t="shared" si="163"/>
        <v/>
      </c>
      <c r="AW215" s="2" t="str">
        <f t="shared" si="164"/>
        <v/>
      </c>
      <c r="AX215" s="2" t="str">
        <f>TRIM(SUBSTITUTE(IF(AW215="","",IF(AdvancedTreemap!$G$5="Show",BC215&amp;"; ","")&amp;AY215&amp;"; "&amp;AZ215 &amp;"; "&amp;BA215&amp;"; "&amp;BB215),"; ;",""))</f>
        <v/>
      </c>
      <c r="AY215" s="2" t="str">
        <f t="shared" si="165"/>
        <v/>
      </c>
      <c r="AZ215" s="2" t="str">
        <f t="shared" si="166"/>
        <v/>
      </c>
      <c r="BA215" s="2" t="str">
        <f t="shared" si="167"/>
        <v/>
      </c>
      <c r="BB215" s="2" t="str">
        <f t="shared" si="168"/>
        <v/>
      </c>
      <c r="BC215" s="2" t="str">
        <f t="shared" si="169"/>
        <v/>
      </c>
      <c r="BD215" s="45"/>
      <c r="BF215" s="44" t="str">
        <f t="shared" si="170"/>
        <v/>
      </c>
      <c r="BG215" s="44" t="str">
        <f t="shared" si="171"/>
        <v/>
      </c>
      <c r="BH215" s="44" t="str">
        <f t="shared" si="132"/>
        <v/>
      </c>
      <c r="BI215" s="44" t="str">
        <f t="shared" si="133"/>
        <v/>
      </c>
      <c r="BJ215" s="44" t="str">
        <f t="shared" si="134"/>
        <v/>
      </c>
      <c r="BK215" s="44" t="str">
        <f t="shared" si="135"/>
        <v/>
      </c>
      <c r="BL215" s="44" t="str">
        <f t="shared" si="136"/>
        <v/>
      </c>
      <c r="BM215" s="44" t="str">
        <f t="shared" si="137"/>
        <v/>
      </c>
      <c r="BN215" s="44" t="str">
        <f t="shared" si="138"/>
        <v/>
      </c>
      <c r="BO215" s="1" t="str">
        <f t="shared" si="139"/>
        <v/>
      </c>
    </row>
    <row r="216" spans="2:67" x14ac:dyDescent="0.25">
      <c r="B216" s="2">
        <v>211</v>
      </c>
      <c r="C216" s="2" t="str">
        <f>""&amp;INDEX(BasicTreemap!B$6:B$505,$B216,1)</f>
        <v/>
      </c>
      <c r="D216" s="2" t="str">
        <f>IF(AND(C216&lt;&gt;"",LEN(INDEX(BasicTreemap!C$6:C$505,$B216,1))=0),"-",""&amp;INDEX(BasicTreemap!C$6:C$505,$B216,1))</f>
        <v/>
      </c>
      <c r="E216" s="2">
        <f>IF(INDEX(BasicTreemap!D$6:D$505,$B216,1)="",1,INDEX(BasicTreemap!D$6:D$505,$B216,1))</f>
        <v>1</v>
      </c>
      <c r="F216" s="2" t="str">
        <f>IF(C216="","",IFERROR(MATCH(C216,$C$6:C216,0)+MATCH(D216,$D$6:D216,0)/1000 +B216/100000,""))</f>
        <v/>
      </c>
      <c r="G216" s="2" t="str">
        <f t="shared" si="140"/>
        <v/>
      </c>
      <c r="H216" s="2" t="str">
        <f t="shared" si="141"/>
        <v/>
      </c>
      <c r="I216" s="2" t="str">
        <f t="shared" si="142"/>
        <v/>
      </c>
      <c r="J216" s="2" t="str">
        <f t="shared" si="143"/>
        <v/>
      </c>
      <c r="K216" s="2" t="str">
        <f t="shared" si="144"/>
        <v/>
      </c>
      <c r="L216" s="2" t="str">
        <f t="shared" si="145"/>
        <v/>
      </c>
      <c r="M216" s="2" t="str">
        <f>IF(L216="","",IF(ISNUMBER(MATCH(L216,$L$5:L215,0)),MATCH(L216,$L$5:L215,0)-1,""))</f>
        <v/>
      </c>
      <c r="N216" s="2" t="str">
        <f t="shared" si="146"/>
        <v/>
      </c>
      <c r="O216" s="2" t="str">
        <f t="shared" si="147"/>
        <v/>
      </c>
      <c r="Q216" s="2" t="str">
        <f t="shared" si="148"/>
        <v/>
      </c>
      <c r="R216" s="2" t="str">
        <f t="shared" si="149"/>
        <v/>
      </c>
      <c r="S216" s="2" t="str">
        <f t="shared" si="150"/>
        <v/>
      </c>
      <c r="T216" s="45"/>
      <c r="U216" s="2"/>
      <c r="V216" s="2"/>
      <c r="W216" s="2" t="str">
        <f t="shared" si="151"/>
        <v/>
      </c>
      <c r="X216" s="2" t="str">
        <f t="shared" si="152"/>
        <v/>
      </c>
      <c r="Y216" s="2" t="str">
        <f t="shared" si="153"/>
        <v/>
      </c>
      <c r="Z216" s="2" t="str">
        <f t="shared" si="154"/>
        <v/>
      </c>
      <c r="AC216" s="1" t="str">
        <f>""&amp;INDEX(AdvancedTreemap!$B$7:$B$506,$B216,1)</f>
        <v/>
      </c>
      <c r="AD216" s="1" t="str">
        <f>IF(AD$4="","",IF(AND(LEN(INDEX(AdvancedTreemap!$C$7:$F$506,$B216,AD$4))=0,INDEX($AD$3:$AG$3,1,AD$4)&gt;0),"-",""&amp;INDEX(AdvancedTreemap!$C$7:$F$506,$B216,AD$4)))</f>
        <v>-</v>
      </c>
      <c r="AE216" s="1" t="str">
        <f>IF(AE$4="","",IF(AND(LEN(INDEX(AdvancedTreemap!$C$7:$F$506,$B216,AE$4))=0,INDEX($AD$3:$AG$3,1,AE$4)&gt;0),"-",""&amp;INDEX(AdvancedTreemap!$C$7:$F$506,$B216,AE$4)))</f>
        <v>-</v>
      </c>
      <c r="AF216" s="1" t="str">
        <f>IF(AF$4="","",IF(AND(LEN(INDEX(AdvancedTreemap!$C$7:$F$506,$B216,AF$4))=0,INDEX($AD$3:$AG$3,1,AF$4)&gt;0),"-",""&amp;INDEX(AdvancedTreemap!$C$7:$F$506,$B216,AF$4)))</f>
        <v/>
      </c>
      <c r="AG216" s="1" t="str">
        <f>IF(AG$4="","",IF(AND(LEN(INDEX(AdvancedTreemap!$C$7:$F$506,$B216,AG$4))=0,INDEX($AD$3:$AG$3,1,AG$4)&gt;0),"-",""&amp;INDEX(AdvancedTreemap!$C$7:$F$506,$B216,AG$4)))</f>
        <v/>
      </c>
      <c r="AH216" s="1">
        <f>IF(INDEX(AdvancedTreemap!G$7:G$506,$B216,1)="",1,INDEX(AdvancedTreemap!G$7:G$506,$B216,1))</f>
        <v>1</v>
      </c>
      <c r="AI216" s="2" t="str">
        <f>IF(AC216="","",IFERROR(MATCH(AC216,$AC$6:AC216,0)+MATCH(AD216,$AD$6:AD216,0)/1000 +MATCH(AE216,$AE$6:AE216,0)/1000000+MATCH(AF216,$AF$6:AF216,0)/100000000+MATCH(AG216,$AG$6:AG216,0)/100000000+B216/100000000000,""))</f>
        <v/>
      </c>
      <c r="AJ216" s="2" t="str">
        <f t="shared" si="155"/>
        <v/>
      </c>
      <c r="AK216" s="2" t="str">
        <f t="shared" si="156"/>
        <v/>
      </c>
      <c r="AL216" s="2" t="str">
        <f t="shared" si="157"/>
        <v/>
      </c>
      <c r="AM216" s="2" t="str">
        <f t="shared" si="158"/>
        <v/>
      </c>
      <c r="AN216" s="2" t="str">
        <f t="shared" si="159"/>
        <v/>
      </c>
      <c r="AO216" s="2" t="str">
        <f t="shared" si="160"/>
        <v/>
      </c>
      <c r="AP216" s="2" t="str">
        <f t="shared" si="161"/>
        <v/>
      </c>
      <c r="AQ216" s="2" t="str">
        <f t="shared" si="162"/>
        <v/>
      </c>
      <c r="AR216" s="2" t="str">
        <f t="shared" si="130"/>
        <v/>
      </c>
      <c r="AS216" s="2" t="str">
        <f>IF(AR216="","",IF(ISNUMBER(MATCH(AR216,$AR$5:AR215,0)),MATCH(AR216,$AR$5:AR215,0)-1,""))</f>
        <v/>
      </c>
      <c r="AT216" s="2" t="str">
        <f t="shared" si="131"/>
        <v/>
      </c>
      <c r="AU216" s="2" t="str">
        <f t="shared" si="163"/>
        <v/>
      </c>
      <c r="AW216" s="2" t="str">
        <f t="shared" si="164"/>
        <v/>
      </c>
      <c r="AX216" s="2" t="str">
        <f>TRIM(SUBSTITUTE(IF(AW216="","",IF(AdvancedTreemap!$G$5="Show",BC216&amp;"; ","")&amp;AY216&amp;"; "&amp;AZ216 &amp;"; "&amp;BA216&amp;"; "&amp;BB216),"; ;",""))</f>
        <v/>
      </c>
      <c r="AY216" s="2" t="str">
        <f t="shared" si="165"/>
        <v/>
      </c>
      <c r="AZ216" s="2" t="str">
        <f t="shared" si="166"/>
        <v/>
      </c>
      <c r="BA216" s="2" t="str">
        <f t="shared" si="167"/>
        <v/>
      </c>
      <c r="BB216" s="2" t="str">
        <f t="shared" si="168"/>
        <v/>
      </c>
      <c r="BC216" s="2" t="str">
        <f t="shared" si="169"/>
        <v/>
      </c>
      <c r="BD216" s="45"/>
      <c r="BF216" s="44" t="str">
        <f t="shared" si="170"/>
        <v/>
      </c>
      <c r="BG216" s="44" t="str">
        <f t="shared" si="171"/>
        <v/>
      </c>
      <c r="BH216" s="44" t="str">
        <f t="shared" si="132"/>
        <v/>
      </c>
      <c r="BI216" s="44" t="str">
        <f t="shared" si="133"/>
        <v/>
      </c>
      <c r="BJ216" s="44" t="str">
        <f t="shared" si="134"/>
        <v/>
      </c>
      <c r="BK216" s="44" t="str">
        <f t="shared" si="135"/>
        <v/>
      </c>
      <c r="BL216" s="44" t="str">
        <f t="shared" si="136"/>
        <v/>
      </c>
      <c r="BM216" s="44" t="str">
        <f t="shared" si="137"/>
        <v/>
      </c>
      <c r="BN216" s="44" t="str">
        <f t="shared" si="138"/>
        <v/>
      </c>
      <c r="BO216" s="1" t="str">
        <f t="shared" si="139"/>
        <v/>
      </c>
    </row>
    <row r="217" spans="2:67" x14ac:dyDescent="0.25">
      <c r="B217" s="2">
        <v>212</v>
      </c>
      <c r="C217" s="2" t="str">
        <f>""&amp;INDEX(BasicTreemap!B$6:B$505,$B217,1)</f>
        <v/>
      </c>
      <c r="D217" s="2" t="str">
        <f>IF(AND(C217&lt;&gt;"",LEN(INDEX(BasicTreemap!C$6:C$505,$B217,1))=0),"-",""&amp;INDEX(BasicTreemap!C$6:C$505,$B217,1))</f>
        <v/>
      </c>
      <c r="E217" s="2">
        <f>IF(INDEX(BasicTreemap!D$6:D$505,$B217,1)="",1,INDEX(BasicTreemap!D$6:D$505,$B217,1))</f>
        <v>1</v>
      </c>
      <c r="F217" s="2" t="str">
        <f>IF(C217="","",IFERROR(MATCH(C217,$C$6:C217,0)+MATCH(D217,$D$6:D217,0)/1000 +B217/100000,""))</f>
        <v/>
      </c>
      <c r="G217" s="2" t="str">
        <f t="shared" si="140"/>
        <v/>
      </c>
      <c r="H217" s="2" t="str">
        <f t="shared" si="141"/>
        <v/>
      </c>
      <c r="I217" s="2" t="str">
        <f t="shared" si="142"/>
        <v/>
      </c>
      <c r="J217" s="2" t="str">
        <f t="shared" si="143"/>
        <v/>
      </c>
      <c r="K217" s="2" t="str">
        <f t="shared" si="144"/>
        <v/>
      </c>
      <c r="L217" s="2" t="str">
        <f t="shared" si="145"/>
        <v/>
      </c>
      <c r="M217" s="2" t="str">
        <f>IF(L217="","",IF(ISNUMBER(MATCH(L217,$L$5:L216,0)),MATCH(L217,$L$5:L216,0)-1,""))</f>
        <v/>
      </c>
      <c r="N217" s="2" t="str">
        <f t="shared" si="146"/>
        <v/>
      </c>
      <c r="O217" s="2" t="str">
        <f t="shared" si="147"/>
        <v/>
      </c>
      <c r="Q217" s="2" t="str">
        <f t="shared" si="148"/>
        <v/>
      </c>
      <c r="R217" s="2" t="str">
        <f t="shared" si="149"/>
        <v/>
      </c>
      <c r="S217" s="2" t="str">
        <f t="shared" si="150"/>
        <v/>
      </c>
      <c r="T217" s="45"/>
      <c r="U217" s="2"/>
      <c r="V217" s="2"/>
      <c r="W217" s="2" t="str">
        <f t="shared" si="151"/>
        <v/>
      </c>
      <c r="X217" s="2" t="str">
        <f t="shared" si="152"/>
        <v/>
      </c>
      <c r="Y217" s="2" t="str">
        <f t="shared" si="153"/>
        <v/>
      </c>
      <c r="Z217" s="2" t="str">
        <f t="shared" si="154"/>
        <v/>
      </c>
      <c r="AC217" s="1" t="str">
        <f>""&amp;INDEX(AdvancedTreemap!$B$7:$B$506,$B217,1)</f>
        <v/>
      </c>
      <c r="AD217" s="1" t="str">
        <f>IF(AD$4="","",IF(AND(LEN(INDEX(AdvancedTreemap!$C$7:$F$506,$B217,AD$4))=0,INDEX($AD$3:$AG$3,1,AD$4)&gt;0),"-",""&amp;INDEX(AdvancedTreemap!$C$7:$F$506,$B217,AD$4)))</f>
        <v>-</v>
      </c>
      <c r="AE217" s="1" t="str">
        <f>IF(AE$4="","",IF(AND(LEN(INDEX(AdvancedTreemap!$C$7:$F$506,$B217,AE$4))=0,INDEX($AD$3:$AG$3,1,AE$4)&gt;0),"-",""&amp;INDEX(AdvancedTreemap!$C$7:$F$506,$B217,AE$4)))</f>
        <v>-</v>
      </c>
      <c r="AF217" s="1" t="str">
        <f>IF(AF$4="","",IF(AND(LEN(INDEX(AdvancedTreemap!$C$7:$F$506,$B217,AF$4))=0,INDEX($AD$3:$AG$3,1,AF$4)&gt;0),"-",""&amp;INDEX(AdvancedTreemap!$C$7:$F$506,$B217,AF$4)))</f>
        <v/>
      </c>
      <c r="AG217" s="1" t="str">
        <f>IF(AG$4="","",IF(AND(LEN(INDEX(AdvancedTreemap!$C$7:$F$506,$B217,AG$4))=0,INDEX($AD$3:$AG$3,1,AG$4)&gt;0),"-",""&amp;INDEX(AdvancedTreemap!$C$7:$F$506,$B217,AG$4)))</f>
        <v/>
      </c>
      <c r="AH217" s="1">
        <f>IF(INDEX(AdvancedTreemap!G$7:G$506,$B217,1)="",1,INDEX(AdvancedTreemap!G$7:G$506,$B217,1))</f>
        <v>1</v>
      </c>
      <c r="AI217" s="2" t="str">
        <f>IF(AC217="","",IFERROR(MATCH(AC217,$AC$6:AC217,0)+MATCH(AD217,$AD$6:AD217,0)/1000 +MATCH(AE217,$AE$6:AE217,0)/1000000+MATCH(AF217,$AF$6:AF217,0)/100000000+MATCH(AG217,$AG$6:AG217,0)/100000000+B217/100000000000,""))</f>
        <v/>
      </c>
      <c r="AJ217" s="2" t="str">
        <f t="shared" si="155"/>
        <v/>
      </c>
      <c r="AK217" s="2" t="str">
        <f t="shared" si="156"/>
        <v/>
      </c>
      <c r="AL217" s="2" t="str">
        <f t="shared" si="157"/>
        <v/>
      </c>
      <c r="AM217" s="2" t="str">
        <f t="shared" si="158"/>
        <v/>
      </c>
      <c r="AN217" s="2" t="str">
        <f t="shared" si="159"/>
        <v/>
      </c>
      <c r="AO217" s="2" t="str">
        <f t="shared" si="160"/>
        <v/>
      </c>
      <c r="AP217" s="2" t="str">
        <f t="shared" si="161"/>
        <v/>
      </c>
      <c r="AQ217" s="2" t="str">
        <f t="shared" si="162"/>
        <v/>
      </c>
      <c r="AR217" s="2" t="str">
        <f t="shared" si="130"/>
        <v/>
      </c>
      <c r="AS217" s="2" t="str">
        <f>IF(AR217="","",IF(ISNUMBER(MATCH(AR217,$AR$5:AR216,0)),MATCH(AR217,$AR$5:AR216,0)-1,""))</f>
        <v/>
      </c>
      <c r="AT217" s="2" t="str">
        <f t="shared" si="131"/>
        <v/>
      </c>
      <c r="AU217" s="2" t="str">
        <f t="shared" si="163"/>
        <v/>
      </c>
      <c r="AW217" s="2" t="str">
        <f t="shared" si="164"/>
        <v/>
      </c>
      <c r="AX217" s="2" t="str">
        <f>TRIM(SUBSTITUTE(IF(AW217="","",IF(AdvancedTreemap!$G$5="Show",BC217&amp;"; ","")&amp;AY217&amp;"; "&amp;AZ217 &amp;"; "&amp;BA217&amp;"; "&amp;BB217),"; ;",""))</f>
        <v/>
      </c>
      <c r="AY217" s="2" t="str">
        <f t="shared" si="165"/>
        <v/>
      </c>
      <c r="AZ217" s="2" t="str">
        <f t="shared" si="166"/>
        <v/>
      </c>
      <c r="BA217" s="2" t="str">
        <f t="shared" si="167"/>
        <v/>
      </c>
      <c r="BB217" s="2" t="str">
        <f t="shared" si="168"/>
        <v/>
      </c>
      <c r="BC217" s="2" t="str">
        <f t="shared" si="169"/>
        <v/>
      </c>
      <c r="BD217" s="45"/>
      <c r="BF217" s="44" t="str">
        <f t="shared" si="170"/>
        <v/>
      </c>
      <c r="BG217" s="44" t="str">
        <f t="shared" si="171"/>
        <v/>
      </c>
      <c r="BH217" s="44" t="str">
        <f t="shared" si="132"/>
        <v/>
      </c>
      <c r="BI217" s="44" t="str">
        <f t="shared" si="133"/>
        <v/>
      </c>
      <c r="BJ217" s="44" t="str">
        <f t="shared" si="134"/>
        <v/>
      </c>
      <c r="BK217" s="44" t="str">
        <f t="shared" si="135"/>
        <v/>
      </c>
      <c r="BL217" s="44" t="str">
        <f t="shared" si="136"/>
        <v/>
      </c>
      <c r="BM217" s="44" t="str">
        <f t="shared" si="137"/>
        <v/>
      </c>
      <c r="BN217" s="44" t="str">
        <f t="shared" si="138"/>
        <v/>
      </c>
      <c r="BO217" s="1" t="str">
        <f t="shared" si="139"/>
        <v/>
      </c>
    </row>
    <row r="218" spans="2:67" x14ac:dyDescent="0.25">
      <c r="B218" s="2">
        <v>213</v>
      </c>
      <c r="C218" s="2" t="str">
        <f>""&amp;INDEX(BasicTreemap!B$6:B$505,$B218,1)</f>
        <v/>
      </c>
      <c r="D218" s="2" t="str">
        <f>IF(AND(C218&lt;&gt;"",LEN(INDEX(BasicTreemap!C$6:C$505,$B218,1))=0),"-",""&amp;INDEX(BasicTreemap!C$6:C$505,$B218,1))</f>
        <v/>
      </c>
      <c r="E218" s="2">
        <f>IF(INDEX(BasicTreemap!D$6:D$505,$B218,1)="",1,INDEX(BasicTreemap!D$6:D$505,$B218,1))</f>
        <v>1</v>
      </c>
      <c r="F218" s="2" t="str">
        <f>IF(C218="","",IFERROR(MATCH(C218,$C$6:C218,0)+MATCH(D218,$D$6:D218,0)/1000 +B218/100000,""))</f>
        <v/>
      </c>
      <c r="G218" s="2" t="str">
        <f t="shared" si="140"/>
        <v/>
      </c>
      <c r="H218" s="2" t="str">
        <f t="shared" si="141"/>
        <v/>
      </c>
      <c r="I218" s="2" t="str">
        <f t="shared" si="142"/>
        <v/>
      </c>
      <c r="J218" s="2" t="str">
        <f t="shared" si="143"/>
        <v/>
      </c>
      <c r="K218" s="2" t="str">
        <f t="shared" si="144"/>
        <v/>
      </c>
      <c r="L218" s="2" t="str">
        <f t="shared" si="145"/>
        <v/>
      </c>
      <c r="M218" s="2" t="str">
        <f>IF(L218="","",IF(ISNUMBER(MATCH(L218,$L$5:L217,0)),MATCH(L218,$L$5:L217,0)-1,""))</f>
        <v/>
      </c>
      <c r="N218" s="2" t="str">
        <f t="shared" si="146"/>
        <v/>
      </c>
      <c r="O218" s="2" t="str">
        <f t="shared" si="147"/>
        <v/>
      </c>
      <c r="Q218" s="2" t="str">
        <f t="shared" si="148"/>
        <v/>
      </c>
      <c r="R218" s="2" t="str">
        <f t="shared" si="149"/>
        <v/>
      </c>
      <c r="S218" s="2" t="str">
        <f t="shared" si="150"/>
        <v/>
      </c>
      <c r="T218" s="45"/>
      <c r="U218" s="2"/>
      <c r="V218" s="2"/>
      <c r="W218" s="2" t="str">
        <f t="shared" si="151"/>
        <v/>
      </c>
      <c r="X218" s="2" t="str">
        <f t="shared" si="152"/>
        <v/>
      </c>
      <c r="Y218" s="2" t="str">
        <f t="shared" si="153"/>
        <v/>
      </c>
      <c r="Z218" s="2" t="str">
        <f t="shared" si="154"/>
        <v/>
      </c>
      <c r="AC218" s="1" t="str">
        <f>""&amp;INDEX(AdvancedTreemap!$B$7:$B$506,$B218,1)</f>
        <v/>
      </c>
      <c r="AD218" s="1" t="str">
        <f>IF(AD$4="","",IF(AND(LEN(INDEX(AdvancedTreemap!$C$7:$F$506,$B218,AD$4))=0,INDEX($AD$3:$AG$3,1,AD$4)&gt;0),"-",""&amp;INDEX(AdvancedTreemap!$C$7:$F$506,$B218,AD$4)))</f>
        <v>-</v>
      </c>
      <c r="AE218" s="1" t="str">
        <f>IF(AE$4="","",IF(AND(LEN(INDEX(AdvancedTreemap!$C$7:$F$506,$B218,AE$4))=0,INDEX($AD$3:$AG$3,1,AE$4)&gt;0),"-",""&amp;INDEX(AdvancedTreemap!$C$7:$F$506,$B218,AE$4)))</f>
        <v>-</v>
      </c>
      <c r="AF218" s="1" t="str">
        <f>IF(AF$4="","",IF(AND(LEN(INDEX(AdvancedTreemap!$C$7:$F$506,$B218,AF$4))=0,INDEX($AD$3:$AG$3,1,AF$4)&gt;0),"-",""&amp;INDEX(AdvancedTreemap!$C$7:$F$506,$B218,AF$4)))</f>
        <v/>
      </c>
      <c r="AG218" s="1" t="str">
        <f>IF(AG$4="","",IF(AND(LEN(INDEX(AdvancedTreemap!$C$7:$F$506,$B218,AG$4))=0,INDEX($AD$3:$AG$3,1,AG$4)&gt;0),"-",""&amp;INDEX(AdvancedTreemap!$C$7:$F$506,$B218,AG$4)))</f>
        <v/>
      </c>
      <c r="AH218" s="1">
        <f>IF(INDEX(AdvancedTreemap!G$7:G$506,$B218,1)="",1,INDEX(AdvancedTreemap!G$7:G$506,$B218,1))</f>
        <v>1</v>
      </c>
      <c r="AI218" s="2" t="str">
        <f>IF(AC218="","",IFERROR(MATCH(AC218,$AC$6:AC218,0)+MATCH(AD218,$AD$6:AD218,0)/1000 +MATCH(AE218,$AE$6:AE218,0)/1000000+MATCH(AF218,$AF$6:AF218,0)/100000000+MATCH(AG218,$AG$6:AG218,0)/100000000+B218/100000000000,""))</f>
        <v/>
      </c>
      <c r="AJ218" s="2" t="str">
        <f t="shared" si="155"/>
        <v/>
      </c>
      <c r="AK218" s="2" t="str">
        <f t="shared" si="156"/>
        <v/>
      </c>
      <c r="AL218" s="2" t="str">
        <f t="shared" si="157"/>
        <v/>
      </c>
      <c r="AM218" s="2" t="str">
        <f t="shared" si="158"/>
        <v/>
      </c>
      <c r="AN218" s="2" t="str">
        <f t="shared" si="159"/>
        <v/>
      </c>
      <c r="AO218" s="2" t="str">
        <f t="shared" si="160"/>
        <v/>
      </c>
      <c r="AP218" s="2" t="str">
        <f t="shared" si="161"/>
        <v/>
      </c>
      <c r="AQ218" s="2" t="str">
        <f t="shared" si="162"/>
        <v/>
      </c>
      <c r="AR218" s="2" t="str">
        <f t="shared" si="130"/>
        <v/>
      </c>
      <c r="AS218" s="2" t="str">
        <f>IF(AR218="","",IF(ISNUMBER(MATCH(AR218,$AR$5:AR217,0)),MATCH(AR218,$AR$5:AR217,0)-1,""))</f>
        <v/>
      </c>
      <c r="AT218" s="2" t="str">
        <f t="shared" si="131"/>
        <v/>
      </c>
      <c r="AU218" s="2" t="str">
        <f t="shared" si="163"/>
        <v/>
      </c>
      <c r="AW218" s="2" t="str">
        <f t="shared" si="164"/>
        <v/>
      </c>
      <c r="AX218" s="2" t="str">
        <f>TRIM(SUBSTITUTE(IF(AW218="","",IF(AdvancedTreemap!$G$5="Show",BC218&amp;"; ","")&amp;AY218&amp;"; "&amp;AZ218 &amp;"; "&amp;BA218&amp;"; "&amp;BB218),"; ;",""))</f>
        <v/>
      </c>
      <c r="AY218" s="2" t="str">
        <f t="shared" si="165"/>
        <v/>
      </c>
      <c r="AZ218" s="2" t="str">
        <f t="shared" si="166"/>
        <v/>
      </c>
      <c r="BA218" s="2" t="str">
        <f t="shared" si="167"/>
        <v/>
      </c>
      <c r="BB218" s="2" t="str">
        <f t="shared" si="168"/>
        <v/>
      </c>
      <c r="BC218" s="2" t="str">
        <f t="shared" si="169"/>
        <v/>
      </c>
      <c r="BD218" s="45"/>
      <c r="BF218" s="44" t="str">
        <f t="shared" si="170"/>
        <v/>
      </c>
      <c r="BG218" s="44" t="str">
        <f t="shared" si="171"/>
        <v/>
      </c>
      <c r="BH218" s="44" t="str">
        <f t="shared" si="132"/>
        <v/>
      </c>
      <c r="BI218" s="44" t="str">
        <f t="shared" si="133"/>
        <v/>
      </c>
      <c r="BJ218" s="44" t="str">
        <f t="shared" si="134"/>
        <v/>
      </c>
      <c r="BK218" s="44" t="str">
        <f t="shared" si="135"/>
        <v/>
      </c>
      <c r="BL218" s="44" t="str">
        <f t="shared" si="136"/>
        <v/>
      </c>
      <c r="BM218" s="44" t="str">
        <f t="shared" si="137"/>
        <v/>
      </c>
      <c r="BN218" s="44" t="str">
        <f t="shared" si="138"/>
        <v/>
      </c>
      <c r="BO218" s="1" t="str">
        <f t="shared" si="139"/>
        <v/>
      </c>
    </row>
    <row r="219" spans="2:67" x14ac:dyDescent="0.25">
      <c r="B219" s="2">
        <v>214</v>
      </c>
      <c r="C219" s="2" t="str">
        <f>""&amp;INDEX(BasicTreemap!B$6:B$505,$B219,1)</f>
        <v/>
      </c>
      <c r="D219" s="2" t="str">
        <f>IF(AND(C219&lt;&gt;"",LEN(INDEX(BasicTreemap!C$6:C$505,$B219,1))=0),"-",""&amp;INDEX(BasicTreemap!C$6:C$505,$B219,1))</f>
        <v/>
      </c>
      <c r="E219" s="2">
        <f>IF(INDEX(BasicTreemap!D$6:D$505,$B219,1)="",1,INDEX(BasicTreemap!D$6:D$505,$B219,1))</f>
        <v>1</v>
      </c>
      <c r="F219" s="2" t="str">
        <f>IF(C219="","",IFERROR(MATCH(C219,$C$6:C219,0)+MATCH(D219,$D$6:D219,0)/1000 +B219/100000,""))</f>
        <v/>
      </c>
      <c r="G219" s="2" t="str">
        <f t="shared" si="140"/>
        <v/>
      </c>
      <c r="H219" s="2" t="str">
        <f t="shared" si="141"/>
        <v/>
      </c>
      <c r="I219" s="2" t="str">
        <f t="shared" si="142"/>
        <v/>
      </c>
      <c r="J219" s="2" t="str">
        <f t="shared" si="143"/>
        <v/>
      </c>
      <c r="K219" s="2" t="str">
        <f t="shared" si="144"/>
        <v/>
      </c>
      <c r="L219" s="2" t="str">
        <f t="shared" si="145"/>
        <v/>
      </c>
      <c r="M219" s="2" t="str">
        <f>IF(L219="","",IF(ISNUMBER(MATCH(L219,$L$5:L218,0)),MATCH(L219,$L$5:L218,0)-1,""))</f>
        <v/>
      </c>
      <c r="N219" s="2" t="str">
        <f t="shared" si="146"/>
        <v/>
      </c>
      <c r="O219" s="2" t="str">
        <f t="shared" si="147"/>
        <v/>
      </c>
      <c r="Q219" s="2" t="str">
        <f t="shared" si="148"/>
        <v/>
      </c>
      <c r="R219" s="2" t="str">
        <f t="shared" si="149"/>
        <v/>
      </c>
      <c r="S219" s="2" t="str">
        <f t="shared" si="150"/>
        <v/>
      </c>
      <c r="T219" s="45"/>
      <c r="U219" s="2"/>
      <c r="V219" s="2"/>
      <c r="W219" s="2" t="str">
        <f t="shared" si="151"/>
        <v/>
      </c>
      <c r="X219" s="2" t="str">
        <f t="shared" si="152"/>
        <v/>
      </c>
      <c r="Y219" s="2" t="str">
        <f t="shared" si="153"/>
        <v/>
      </c>
      <c r="Z219" s="2" t="str">
        <f t="shared" si="154"/>
        <v/>
      </c>
      <c r="AC219" s="1" t="str">
        <f>""&amp;INDEX(AdvancedTreemap!$B$7:$B$506,$B219,1)</f>
        <v/>
      </c>
      <c r="AD219" s="1" t="str">
        <f>IF(AD$4="","",IF(AND(LEN(INDEX(AdvancedTreemap!$C$7:$F$506,$B219,AD$4))=0,INDEX($AD$3:$AG$3,1,AD$4)&gt;0),"-",""&amp;INDEX(AdvancedTreemap!$C$7:$F$506,$B219,AD$4)))</f>
        <v>-</v>
      </c>
      <c r="AE219" s="1" t="str">
        <f>IF(AE$4="","",IF(AND(LEN(INDEX(AdvancedTreemap!$C$7:$F$506,$B219,AE$4))=0,INDEX($AD$3:$AG$3,1,AE$4)&gt;0),"-",""&amp;INDEX(AdvancedTreemap!$C$7:$F$506,$B219,AE$4)))</f>
        <v>-</v>
      </c>
      <c r="AF219" s="1" t="str">
        <f>IF(AF$4="","",IF(AND(LEN(INDEX(AdvancedTreemap!$C$7:$F$506,$B219,AF$4))=0,INDEX($AD$3:$AG$3,1,AF$4)&gt;0),"-",""&amp;INDEX(AdvancedTreemap!$C$7:$F$506,$B219,AF$4)))</f>
        <v/>
      </c>
      <c r="AG219" s="1" t="str">
        <f>IF(AG$4="","",IF(AND(LEN(INDEX(AdvancedTreemap!$C$7:$F$506,$B219,AG$4))=0,INDEX($AD$3:$AG$3,1,AG$4)&gt;0),"-",""&amp;INDEX(AdvancedTreemap!$C$7:$F$506,$B219,AG$4)))</f>
        <v/>
      </c>
      <c r="AH219" s="1">
        <f>IF(INDEX(AdvancedTreemap!G$7:G$506,$B219,1)="",1,INDEX(AdvancedTreemap!G$7:G$506,$B219,1))</f>
        <v>1</v>
      </c>
      <c r="AI219" s="2" t="str">
        <f>IF(AC219="","",IFERROR(MATCH(AC219,$AC$6:AC219,0)+MATCH(AD219,$AD$6:AD219,0)/1000 +MATCH(AE219,$AE$6:AE219,0)/1000000+MATCH(AF219,$AF$6:AF219,0)/100000000+MATCH(AG219,$AG$6:AG219,0)/100000000+B219/100000000000,""))</f>
        <v/>
      </c>
      <c r="AJ219" s="2" t="str">
        <f t="shared" si="155"/>
        <v/>
      </c>
      <c r="AK219" s="2" t="str">
        <f t="shared" si="156"/>
        <v/>
      </c>
      <c r="AL219" s="2" t="str">
        <f t="shared" si="157"/>
        <v/>
      </c>
      <c r="AM219" s="2" t="str">
        <f t="shared" si="158"/>
        <v/>
      </c>
      <c r="AN219" s="2" t="str">
        <f t="shared" si="159"/>
        <v/>
      </c>
      <c r="AO219" s="2" t="str">
        <f t="shared" si="160"/>
        <v/>
      </c>
      <c r="AP219" s="2" t="str">
        <f t="shared" si="161"/>
        <v/>
      </c>
      <c r="AQ219" s="2" t="str">
        <f t="shared" si="162"/>
        <v/>
      </c>
      <c r="AR219" s="2" t="str">
        <f t="shared" si="130"/>
        <v/>
      </c>
      <c r="AS219" s="2" t="str">
        <f>IF(AR219="","",IF(ISNUMBER(MATCH(AR219,$AR$5:AR218,0)),MATCH(AR219,$AR$5:AR218,0)-1,""))</f>
        <v/>
      </c>
      <c r="AT219" s="2" t="str">
        <f t="shared" si="131"/>
        <v/>
      </c>
      <c r="AU219" s="2" t="str">
        <f t="shared" si="163"/>
        <v/>
      </c>
      <c r="AW219" s="2" t="str">
        <f t="shared" si="164"/>
        <v/>
      </c>
      <c r="AX219" s="2" t="str">
        <f>TRIM(SUBSTITUTE(IF(AW219="","",IF(AdvancedTreemap!$G$5="Show",BC219&amp;"; ","")&amp;AY219&amp;"; "&amp;AZ219 &amp;"; "&amp;BA219&amp;"; "&amp;BB219),"; ;",""))</f>
        <v/>
      </c>
      <c r="AY219" s="2" t="str">
        <f t="shared" si="165"/>
        <v/>
      </c>
      <c r="AZ219" s="2" t="str">
        <f t="shared" si="166"/>
        <v/>
      </c>
      <c r="BA219" s="2" t="str">
        <f t="shared" si="167"/>
        <v/>
      </c>
      <c r="BB219" s="2" t="str">
        <f t="shared" si="168"/>
        <v/>
      </c>
      <c r="BC219" s="2" t="str">
        <f t="shared" si="169"/>
        <v/>
      </c>
      <c r="BD219" s="45"/>
      <c r="BF219" s="44" t="str">
        <f t="shared" si="170"/>
        <v/>
      </c>
      <c r="BG219" s="44" t="str">
        <f t="shared" si="171"/>
        <v/>
      </c>
      <c r="BH219" s="44" t="str">
        <f t="shared" si="132"/>
        <v/>
      </c>
      <c r="BI219" s="44" t="str">
        <f t="shared" si="133"/>
        <v/>
      </c>
      <c r="BJ219" s="44" t="str">
        <f t="shared" si="134"/>
        <v/>
      </c>
      <c r="BK219" s="44" t="str">
        <f t="shared" si="135"/>
        <v/>
      </c>
      <c r="BL219" s="44" t="str">
        <f t="shared" si="136"/>
        <v/>
      </c>
      <c r="BM219" s="44" t="str">
        <f t="shared" si="137"/>
        <v/>
      </c>
      <c r="BN219" s="44" t="str">
        <f t="shared" si="138"/>
        <v/>
      </c>
      <c r="BO219" s="1" t="str">
        <f t="shared" si="139"/>
        <v/>
      </c>
    </row>
    <row r="220" spans="2:67" x14ac:dyDescent="0.25">
      <c r="B220" s="2">
        <v>215</v>
      </c>
      <c r="C220" s="2" t="str">
        <f>""&amp;INDEX(BasicTreemap!B$6:B$505,$B220,1)</f>
        <v/>
      </c>
      <c r="D220" s="2" t="str">
        <f>IF(AND(C220&lt;&gt;"",LEN(INDEX(BasicTreemap!C$6:C$505,$B220,1))=0),"-",""&amp;INDEX(BasicTreemap!C$6:C$505,$B220,1))</f>
        <v/>
      </c>
      <c r="E220" s="2">
        <f>IF(INDEX(BasicTreemap!D$6:D$505,$B220,1)="",1,INDEX(BasicTreemap!D$6:D$505,$B220,1))</f>
        <v>1</v>
      </c>
      <c r="F220" s="2" t="str">
        <f>IF(C220="","",IFERROR(MATCH(C220,$C$6:C220,0)+MATCH(D220,$D$6:D220,0)/1000 +B220/100000,""))</f>
        <v/>
      </c>
      <c r="G220" s="2" t="str">
        <f t="shared" si="140"/>
        <v/>
      </c>
      <c r="H220" s="2" t="str">
        <f t="shared" si="141"/>
        <v/>
      </c>
      <c r="I220" s="2" t="str">
        <f t="shared" si="142"/>
        <v/>
      </c>
      <c r="J220" s="2" t="str">
        <f t="shared" si="143"/>
        <v/>
      </c>
      <c r="K220" s="2" t="str">
        <f t="shared" si="144"/>
        <v/>
      </c>
      <c r="L220" s="2" t="str">
        <f t="shared" si="145"/>
        <v/>
      </c>
      <c r="M220" s="2" t="str">
        <f>IF(L220="","",IF(ISNUMBER(MATCH(L220,$L$5:L219,0)),MATCH(L220,$L$5:L219,0)-1,""))</f>
        <v/>
      </c>
      <c r="N220" s="2" t="str">
        <f t="shared" si="146"/>
        <v/>
      </c>
      <c r="O220" s="2" t="str">
        <f t="shared" si="147"/>
        <v/>
      </c>
      <c r="Q220" s="2" t="str">
        <f t="shared" si="148"/>
        <v/>
      </c>
      <c r="R220" s="2" t="str">
        <f t="shared" si="149"/>
        <v/>
      </c>
      <c r="S220" s="2" t="str">
        <f t="shared" si="150"/>
        <v/>
      </c>
      <c r="T220" s="45"/>
      <c r="U220" s="2"/>
      <c r="V220" s="2"/>
      <c r="W220" s="2" t="str">
        <f t="shared" si="151"/>
        <v/>
      </c>
      <c r="X220" s="2" t="str">
        <f t="shared" si="152"/>
        <v/>
      </c>
      <c r="Y220" s="2" t="str">
        <f t="shared" si="153"/>
        <v/>
      </c>
      <c r="Z220" s="2" t="str">
        <f t="shared" si="154"/>
        <v/>
      </c>
      <c r="AC220" s="1" t="str">
        <f>""&amp;INDEX(AdvancedTreemap!$B$7:$B$506,$B220,1)</f>
        <v/>
      </c>
      <c r="AD220" s="1" t="str">
        <f>IF(AD$4="","",IF(AND(LEN(INDEX(AdvancedTreemap!$C$7:$F$506,$B220,AD$4))=0,INDEX($AD$3:$AG$3,1,AD$4)&gt;0),"-",""&amp;INDEX(AdvancedTreemap!$C$7:$F$506,$B220,AD$4)))</f>
        <v>-</v>
      </c>
      <c r="AE220" s="1" t="str">
        <f>IF(AE$4="","",IF(AND(LEN(INDEX(AdvancedTreemap!$C$7:$F$506,$B220,AE$4))=0,INDEX($AD$3:$AG$3,1,AE$4)&gt;0),"-",""&amp;INDEX(AdvancedTreemap!$C$7:$F$506,$B220,AE$4)))</f>
        <v>-</v>
      </c>
      <c r="AF220" s="1" t="str">
        <f>IF(AF$4="","",IF(AND(LEN(INDEX(AdvancedTreemap!$C$7:$F$506,$B220,AF$4))=0,INDEX($AD$3:$AG$3,1,AF$4)&gt;0),"-",""&amp;INDEX(AdvancedTreemap!$C$7:$F$506,$B220,AF$4)))</f>
        <v/>
      </c>
      <c r="AG220" s="1" t="str">
        <f>IF(AG$4="","",IF(AND(LEN(INDEX(AdvancedTreemap!$C$7:$F$506,$B220,AG$4))=0,INDEX($AD$3:$AG$3,1,AG$4)&gt;0),"-",""&amp;INDEX(AdvancedTreemap!$C$7:$F$506,$B220,AG$4)))</f>
        <v/>
      </c>
      <c r="AH220" s="1">
        <f>IF(INDEX(AdvancedTreemap!G$7:G$506,$B220,1)="",1,INDEX(AdvancedTreemap!G$7:G$506,$B220,1))</f>
        <v>1</v>
      </c>
      <c r="AI220" s="2" t="str">
        <f>IF(AC220="","",IFERROR(MATCH(AC220,$AC$6:AC220,0)+MATCH(AD220,$AD$6:AD220,0)/1000 +MATCH(AE220,$AE$6:AE220,0)/1000000+MATCH(AF220,$AF$6:AF220,0)/100000000+MATCH(AG220,$AG$6:AG220,0)/100000000+B220/100000000000,""))</f>
        <v/>
      </c>
      <c r="AJ220" s="2" t="str">
        <f t="shared" si="155"/>
        <v/>
      </c>
      <c r="AK220" s="2" t="str">
        <f t="shared" si="156"/>
        <v/>
      </c>
      <c r="AL220" s="2" t="str">
        <f t="shared" si="157"/>
        <v/>
      </c>
      <c r="AM220" s="2" t="str">
        <f t="shared" si="158"/>
        <v/>
      </c>
      <c r="AN220" s="2" t="str">
        <f t="shared" si="159"/>
        <v/>
      </c>
      <c r="AO220" s="2" t="str">
        <f t="shared" si="160"/>
        <v/>
      </c>
      <c r="AP220" s="2" t="str">
        <f t="shared" si="161"/>
        <v/>
      </c>
      <c r="AQ220" s="2" t="str">
        <f t="shared" si="162"/>
        <v/>
      </c>
      <c r="AR220" s="2" t="str">
        <f t="shared" si="130"/>
        <v/>
      </c>
      <c r="AS220" s="2" t="str">
        <f>IF(AR220="","",IF(ISNUMBER(MATCH(AR220,$AR$5:AR219,0)),MATCH(AR220,$AR$5:AR219,0)-1,""))</f>
        <v/>
      </c>
      <c r="AT220" s="2" t="str">
        <f t="shared" si="131"/>
        <v/>
      </c>
      <c r="AU220" s="2" t="str">
        <f t="shared" si="163"/>
        <v/>
      </c>
      <c r="AW220" s="2" t="str">
        <f t="shared" si="164"/>
        <v/>
      </c>
      <c r="AX220" s="2" t="str">
        <f>TRIM(SUBSTITUTE(IF(AW220="","",IF(AdvancedTreemap!$G$5="Show",BC220&amp;"; ","")&amp;AY220&amp;"; "&amp;AZ220 &amp;"; "&amp;BA220&amp;"; "&amp;BB220),"; ;",""))</f>
        <v/>
      </c>
      <c r="AY220" s="2" t="str">
        <f t="shared" si="165"/>
        <v/>
      </c>
      <c r="AZ220" s="2" t="str">
        <f t="shared" si="166"/>
        <v/>
      </c>
      <c r="BA220" s="2" t="str">
        <f t="shared" si="167"/>
        <v/>
      </c>
      <c r="BB220" s="2" t="str">
        <f t="shared" si="168"/>
        <v/>
      </c>
      <c r="BC220" s="2" t="str">
        <f t="shared" si="169"/>
        <v/>
      </c>
      <c r="BD220" s="45"/>
      <c r="BF220" s="44" t="str">
        <f t="shared" si="170"/>
        <v/>
      </c>
      <c r="BG220" s="44" t="str">
        <f t="shared" si="171"/>
        <v/>
      </c>
      <c r="BH220" s="44" t="str">
        <f t="shared" si="132"/>
        <v/>
      </c>
      <c r="BI220" s="44" t="str">
        <f t="shared" si="133"/>
        <v/>
      </c>
      <c r="BJ220" s="44" t="str">
        <f t="shared" si="134"/>
        <v/>
      </c>
      <c r="BK220" s="44" t="str">
        <f t="shared" si="135"/>
        <v/>
      </c>
      <c r="BL220" s="44" t="str">
        <f t="shared" si="136"/>
        <v/>
      </c>
      <c r="BM220" s="44" t="str">
        <f t="shared" si="137"/>
        <v/>
      </c>
      <c r="BN220" s="44" t="str">
        <f t="shared" si="138"/>
        <v/>
      </c>
      <c r="BO220" s="1" t="str">
        <f t="shared" si="139"/>
        <v/>
      </c>
    </row>
    <row r="221" spans="2:67" x14ac:dyDescent="0.25">
      <c r="B221" s="2">
        <v>216</v>
      </c>
      <c r="C221" s="2" t="str">
        <f>""&amp;INDEX(BasicTreemap!B$6:B$505,$B221,1)</f>
        <v/>
      </c>
      <c r="D221" s="2" t="str">
        <f>IF(AND(C221&lt;&gt;"",LEN(INDEX(BasicTreemap!C$6:C$505,$B221,1))=0),"-",""&amp;INDEX(BasicTreemap!C$6:C$505,$B221,1))</f>
        <v/>
      </c>
      <c r="E221" s="2">
        <f>IF(INDEX(BasicTreemap!D$6:D$505,$B221,1)="",1,INDEX(BasicTreemap!D$6:D$505,$B221,1))</f>
        <v>1</v>
      </c>
      <c r="F221" s="2" t="str">
        <f>IF(C221="","",IFERROR(MATCH(C221,$C$6:C221,0)+MATCH(D221,$D$6:D221,0)/1000 +B221/100000,""))</f>
        <v/>
      </c>
      <c r="G221" s="2" t="str">
        <f t="shared" si="140"/>
        <v/>
      </c>
      <c r="H221" s="2" t="str">
        <f t="shared" si="141"/>
        <v/>
      </c>
      <c r="I221" s="2" t="str">
        <f t="shared" si="142"/>
        <v/>
      </c>
      <c r="J221" s="2" t="str">
        <f t="shared" si="143"/>
        <v/>
      </c>
      <c r="K221" s="2" t="str">
        <f t="shared" si="144"/>
        <v/>
      </c>
      <c r="L221" s="2" t="str">
        <f t="shared" si="145"/>
        <v/>
      </c>
      <c r="M221" s="2" t="str">
        <f>IF(L221="","",IF(ISNUMBER(MATCH(L221,$L$5:L220,0)),MATCH(L221,$L$5:L220,0)-1,""))</f>
        <v/>
      </c>
      <c r="N221" s="2" t="str">
        <f t="shared" si="146"/>
        <v/>
      </c>
      <c r="O221" s="2" t="str">
        <f t="shared" si="147"/>
        <v/>
      </c>
      <c r="Q221" s="2" t="str">
        <f t="shared" si="148"/>
        <v/>
      </c>
      <c r="R221" s="2" t="str">
        <f t="shared" si="149"/>
        <v/>
      </c>
      <c r="S221" s="2" t="str">
        <f t="shared" si="150"/>
        <v/>
      </c>
      <c r="T221" s="45"/>
      <c r="U221" s="2"/>
      <c r="V221" s="2"/>
      <c r="W221" s="2" t="str">
        <f t="shared" si="151"/>
        <v/>
      </c>
      <c r="X221" s="2" t="str">
        <f t="shared" si="152"/>
        <v/>
      </c>
      <c r="Y221" s="2" t="str">
        <f t="shared" si="153"/>
        <v/>
      </c>
      <c r="Z221" s="2" t="str">
        <f t="shared" si="154"/>
        <v/>
      </c>
      <c r="AC221" s="1" t="str">
        <f>""&amp;INDEX(AdvancedTreemap!$B$7:$B$506,$B221,1)</f>
        <v/>
      </c>
      <c r="AD221" s="1" t="str">
        <f>IF(AD$4="","",IF(AND(LEN(INDEX(AdvancedTreemap!$C$7:$F$506,$B221,AD$4))=0,INDEX($AD$3:$AG$3,1,AD$4)&gt;0),"-",""&amp;INDEX(AdvancedTreemap!$C$7:$F$506,$B221,AD$4)))</f>
        <v>-</v>
      </c>
      <c r="AE221" s="1" t="str">
        <f>IF(AE$4="","",IF(AND(LEN(INDEX(AdvancedTreemap!$C$7:$F$506,$B221,AE$4))=0,INDEX($AD$3:$AG$3,1,AE$4)&gt;0),"-",""&amp;INDEX(AdvancedTreemap!$C$7:$F$506,$B221,AE$4)))</f>
        <v>-</v>
      </c>
      <c r="AF221" s="1" t="str">
        <f>IF(AF$4="","",IF(AND(LEN(INDEX(AdvancedTreemap!$C$7:$F$506,$B221,AF$4))=0,INDEX($AD$3:$AG$3,1,AF$4)&gt;0),"-",""&amp;INDEX(AdvancedTreemap!$C$7:$F$506,$B221,AF$4)))</f>
        <v/>
      </c>
      <c r="AG221" s="1" t="str">
        <f>IF(AG$4="","",IF(AND(LEN(INDEX(AdvancedTreemap!$C$7:$F$506,$B221,AG$4))=0,INDEX($AD$3:$AG$3,1,AG$4)&gt;0),"-",""&amp;INDEX(AdvancedTreemap!$C$7:$F$506,$B221,AG$4)))</f>
        <v/>
      </c>
      <c r="AH221" s="1">
        <f>IF(INDEX(AdvancedTreemap!G$7:G$506,$B221,1)="",1,INDEX(AdvancedTreemap!G$7:G$506,$B221,1))</f>
        <v>1</v>
      </c>
      <c r="AI221" s="2" t="str">
        <f>IF(AC221="","",IFERROR(MATCH(AC221,$AC$6:AC221,0)+MATCH(AD221,$AD$6:AD221,0)/1000 +MATCH(AE221,$AE$6:AE221,0)/1000000+MATCH(AF221,$AF$6:AF221,0)/100000000+MATCH(AG221,$AG$6:AG221,0)/100000000+B221/100000000000,""))</f>
        <v/>
      </c>
      <c r="AJ221" s="2" t="str">
        <f t="shared" si="155"/>
        <v/>
      </c>
      <c r="AK221" s="2" t="str">
        <f t="shared" si="156"/>
        <v/>
      </c>
      <c r="AL221" s="2" t="str">
        <f t="shared" si="157"/>
        <v/>
      </c>
      <c r="AM221" s="2" t="str">
        <f t="shared" si="158"/>
        <v/>
      </c>
      <c r="AN221" s="2" t="str">
        <f t="shared" si="159"/>
        <v/>
      </c>
      <c r="AO221" s="2" t="str">
        <f t="shared" si="160"/>
        <v/>
      </c>
      <c r="AP221" s="2" t="str">
        <f t="shared" si="161"/>
        <v/>
      </c>
      <c r="AQ221" s="2" t="str">
        <f t="shared" si="162"/>
        <v/>
      </c>
      <c r="AR221" s="2" t="str">
        <f t="shared" si="130"/>
        <v/>
      </c>
      <c r="AS221" s="2" t="str">
        <f>IF(AR221="","",IF(ISNUMBER(MATCH(AR221,$AR$5:AR220,0)),MATCH(AR221,$AR$5:AR220,0)-1,""))</f>
        <v/>
      </c>
      <c r="AT221" s="2" t="str">
        <f t="shared" si="131"/>
        <v/>
      </c>
      <c r="AU221" s="2" t="str">
        <f t="shared" si="163"/>
        <v/>
      </c>
      <c r="AW221" s="2" t="str">
        <f t="shared" si="164"/>
        <v/>
      </c>
      <c r="AX221" s="2" t="str">
        <f>TRIM(SUBSTITUTE(IF(AW221="","",IF(AdvancedTreemap!$G$5="Show",BC221&amp;"; ","")&amp;AY221&amp;"; "&amp;AZ221 &amp;"; "&amp;BA221&amp;"; "&amp;BB221),"; ;",""))</f>
        <v/>
      </c>
      <c r="AY221" s="2" t="str">
        <f t="shared" si="165"/>
        <v/>
      </c>
      <c r="AZ221" s="2" t="str">
        <f t="shared" si="166"/>
        <v/>
      </c>
      <c r="BA221" s="2" t="str">
        <f t="shared" si="167"/>
        <v/>
      </c>
      <c r="BB221" s="2" t="str">
        <f t="shared" si="168"/>
        <v/>
      </c>
      <c r="BC221" s="2" t="str">
        <f t="shared" si="169"/>
        <v/>
      </c>
      <c r="BD221" s="45"/>
      <c r="BF221" s="44" t="str">
        <f t="shared" si="170"/>
        <v/>
      </c>
      <c r="BG221" s="44" t="str">
        <f t="shared" si="171"/>
        <v/>
      </c>
      <c r="BH221" s="44" t="str">
        <f t="shared" si="132"/>
        <v/>
      </c>
      <c r="BI221" s="44" t="str">
        <f t="shared" si="133"/>
        <v/>
      </c>
      <c r="BJ221" s="44" t="str">
        <f t="shared" si="134"/>
        <v/>
      </c>
      <c r="BK221" s="44" t="str">
        <f t="shared" si="135"/>
        <v/>
      </c>
      <c r="BL221" s="44" t="str">
        <f t="shared" si="136"/>
        <v/>
      </c>
      <c r="BM221" s="44" t="str">
        <f t="shared" si="137"/>
        <v/>
      </c>
      <c r="BN221" s="44" t="str">
        <f t="shared" si="138"/>
        <v/>
      </c>
      <c r="BO221" s="1" t="str">
        <f t="shared" si="139"/>
        <v/>
      </c>
    </row>
    <row r="222" spans="2:67" x14ac:dyDescent="0.25">
      <c r="B222" s="2">
        <v>217</v>
      </c>
      <c r="C222" s="2" t="str">
        <f>""&amp;INDEX(BasicTreemap!B$6:B$505,$B222,1)</f>
        <v/>
      </c>
      <c r="D222" s="2" t="str">
        <f>IF(AND(C222&lt;&gt;"",LEN(INDEX(BasicTreemap!C$6:C$505,$B222,1))=0),"-",""&amp;INDEX(BasicTreemap!C$6:C$505,$B222,1))</f>
        <v/>
      </c>
      <c r="E222" s="2">
        <f>IF(INDEX(BasicTreemap!D$6:D$505,$B222,1)="",1,INDEX(BasicTreemap!D$6:D$505,$B222,1))</f>
        <v>1</v>
      </c>
      <c r="F222" s="2" t="str">
        <f>IF(C222="","",IFERROR(MATCH(C222,$C$6:C222,0)+MATCH(D222,$D$6:D222,0)/1000 +B222/100000,""))</f>
        <v/>
      </c>
      <c r="G222" s="2" t="str">
        <f t="shared" si="140"/>
        <v/>
      </c>
      <c r="H222" s="2" t="str">
        <f t="shared" si="141"/>
        <v/>
      </c>
      <c r="I222" s="2" t="str">
        <f t="shared" si="142"/>
        <v/>
      </c>
      <c r="J222" s="2" t="str">
        <f t="shared" si="143"/>
        <v/>
      </c>
      <c r="K222" s="2" t="str">
        <f t="shared" si="144"/>
        <v/>
      </c>
      <c r="L222" s="2" t="str">
        <f t="shared" si="145"/>
        <v/>
      </c>
      <c r="M222" s="2" t="str">
        <f>IF(L222="","",IF(ISNUMBER(MATCH(L222,$L$5:L221,0)),MATCH(L222,$L$5:L221,0)-1,""))</f>
        <v/>
      </c>
      <c r="N222" s="2" t="str">
        <f t="shared" si="146"/>
        <v/>
      </c>
      <c r="O222" s="2" t="str">
        <f t="shared" si="147"/>
        <v/>
      </c>
      <c r="Q222" s="2" t="str">
        <f t="shared" si="148"/>
        <v/>
      </c>
      <c r="R222" s="2" t="str">
        <f t="shared" si="149"/>
        <v/>
      </c>
      <c r="S222" s="2" t="str">
        <f t="shared" si="150"/>
        <v/>
      </c>
      <c r="T222" s="45"/>
      <c r="U222" s="2"/>
      <c r="V222" s="2"/>
      <c r="W222" s="2" t="str">
        <f t="shared" si="151"/>
        <v/>
      </c>
      <c r="X222" s="2" t="str">
        <f t="shared" si="152"/>
        <v/>
      </c>
      <c r="Y222" s="2" t="str">
        <f t="shared" si="153"/>
        <v/>
      </c>
      <c r="Z222" s="2" t="str">
        <f t="shared" si="154"/>
        <v/>
      </c>
      <c r="AC222" s="1" t="str">
        <f>""&amp;INDEX(AdvancedTreemap!$B$7:$B$506,$B222,1)</f>
        <v/>
      </c>
      <c r="AD222" s="1" t="str">
        <f>IF(AD$4="","",IF(AND(LEN(INDEX(AdvancedTreemap!$C$7:$F$506,$B222,AD$4))=0,INDEX($AD$3:$AG$3,1,AD$4)&gt;0),"-",""&amp;INDEX(AdvancedTreemap!$C$7:$F$506,$B222,AD$4)))</f>
        <v>-</v>
      </c>
      <c r="AE222" s="1" t="str">
        <f>IF(AE$4="","",IF(AND(LEN(INDEX(AdvancedTreemap!$C$7:$F$506,$B222,AE$4))=0,INDEX($AD$3:$AG$3,1,AE$4)&gt;0),"-",""&amp;INDEX(AdvancedTreemap!$C$7:$F$506,$B222,AE$4)))</f>
        <v>-</v>
      </c>
      <c r="AF222" s="1" t="str">
        <f>IF(AF$4="","",IF(AND(LEN(INDEX(AdvancedTreemap!$C$7:$F$506,$B222,AF$4))=0,INDEX($AD$3:$AG$3,1,AF$4)&gt;0),"-",""&amp;INDEX(AdvancedTreemap!$C$7:$F$506,$B222,AF$4)))</f>
        <v/>
      </c>
      <c r="AG222" s="1" t="str">
        <f>IF(AG$4="","",IF(AND(LEN(INDEX(AdvancedTreemap!$C$7:$F$506,$B222,AG$4))=0,INDEX($AD$3:$AG$3,1,AG$4)&gt;0),"-",""&amp;INDEX(AdvancedTreemap!$C$7:$F$506,$B222,AG$4)))</f>
        <v/>
      </c>
      <c r="AH222" s="1">
        <f>IF(INDEX(AdvancedTreemap!G$7:G$506,$B222,1)="",1,INDEX(AdvancedTreemap!G$7:G$506,$B222,1))</f>
        <v>1</v>
      </c>
      <c r="AI222" s="2" t="str">
        <f>IF(AC222="","",IFERROR(MATCH(AC222,$AC$6:AC222,0)+MATCH(AD222,$AD$6:AD222,0)/1000 +MATCH(AE222,$AE$6:AE222,0)/1000000+MATCH(AF222,$AF$6:AF222,0)/100000000+MATCH(AG222,$AG$6:AG222,0)/100000000+B222/100000000000,""))</f>
        <v/>
      </c>
      <c r="AJ222" s="2" t="str">
        <f t="shared" si="155"/>
        <v/>
      </c>
      <c r="AK222" s="2" t="str">
        <f t="shared" si="156"/>
        <v/>
      </c>
      <c r="AL222" s="2" t="str">
        <f t="shared" si="157"/>
        <v/>
      </c>
      <c r="AM222" s="2" t="str">
        <f t="shared" si="158"/>
        <v/>
      </c>
      <c r="AN222" s="2" t="str">
        <f t="shared" si="159"/>
        <v/>
      </c>
      <c r="AO222" s="2" t="str">
        <f t="shared" si="160"/>
        <v/>
      </c>
      <c r="AP222" s="2" t="str">
        <f t="shared" si="161"/>
        <v/>
      </c>
      <c r="AQ222" s="2" t="str">
        <f t="shared" si="162"/>
        <v/>
      </c>
      <c r="AR222" s="2" t="str">
        <f t="shared" si="130"/>
        <v/>
      </c>
      <c r="AS222" s="2" t="str">
        <f>IF(AR222="","",IF(ISNUMBER(MATCH(AR222,$AR$5:AR221,0)),MATCH(AR222,$AR$5:AR221,0)-1,""))</f>
        <v/>
      </c>
      <c r="AT222" s="2" t="str">
        <f t="shared" si="131"/>
        <v/>
      </c>
      <c r="AU222" s="2" t="str">
        <f t="shared" si="163"/>
        <v/>
      </c>
      <c r="AW222" s="2" t="str">
        <f t="shared" si="164"/>
        <v/>
      </c>
      <c r="AX222" s="2" t="str">
        <f>TRIM(SUBSTITUTE(IF(AW222="","",IF(AdvancedTreemap!$G$5="Show",BC222&amp;"; ","")&amp;AY222&amp;"; "&amp;AZ222 &amp;"; "&amp;BA222&amp;"; "&amp;BB222),"; ;",""))</f>
        <v/>
      </c>
      <c r="AY222" s="2" t="str">
        <f t="shared" si="165"/>
        <v/>
      </c>
      <c r="AZ222" s="2" t="str">
        <f t="shared" si="166"/>
        <v/>
      </c>
      <c r="BA222" s="2" t="str">
        <f t="shared" si="167"/>
        <v/>
      </c>
      <c r="BB222" s="2" t="str">
        <f t="shared" si="168"/>
        <v/>
      </c>
      <c r="BC222" s="2" t="str">
        <f t="shared" si="169"/>
        <v/>
      </c>
      <c r="BD222" s="45"/>
      <c r="BF222" s="44" t="str">
        <f t="shared" si="170"/>
        <v/>
      </c>
      <c r="BG222" s="44" t="str">
        <f t="shared" si="171"/>
        <v/>
      </c>
      <c r="BH222" s="44" t="str">
        <f t="shared" si="132"/>
        <v/>
      </c>
      <c r="BI222" s="44" t="str">
        <f t="shared" si="133"/>
        <v/>
      </c>
      <c r="BJ222" s="44" t="str">
        <f t="shared" si="134"/>
        <v/>
      </c>
      <c r="BK222" s="44" t="str">
        <f t="shared" si="135"/>
        <v/>
      </c>
      <c r="BL222" s="44" t="str">
        <f t="shared" si="136"/>
        <v/>
      </c>
      <c r="BM222" s="44" t="str">
        <f t="shared" si="137"/>
        <v/>
      </c>
      <c r="BN222" s="44" t="str">
        <f t="shared" si="138"/>
        <v/>
      </c>
      <c r="BO222" s="1" t="str">
        <f t="shared" si="139"/>
        <v/>
      </c>
    </row>
    <row r="223" spans="2:67" x14ac:dyDescent="0.25">
      <c r="B223" s="2">
        <v>218</v>
      </c>
      <c r="C223" s="2" t="str">
        <f>""&amp;INDEX(BasicTreemap!B$6:B$505,$B223,1)</f>
        <v/>
      </c>
      <c r="D223" s="2" t="str">
        <f>IF(AND(C223&lt;&gt;"",LEN(INDEX(BasicTreemap!C$6:C$505,$B223,1))=0),"-",""&amp;INDEX(BasicTreemap!C$6:C$505,$B223,1))</f>
        <v/>
      </c>
      <c r="E223" s="2">
        <f>IF(INDEX(BasicTreemap!D$6:D$505,$B223,1)="",1,INDEX(BasicTreemap!D$6:D$505,$B223,1))</f>
        <v>1</v>
      </c>
      <c r="F223" s="2" t="str">
        <f>IF(C223="","",IFERROR(MATCH(C223,$C$6:C223,0)+MATCH(D223,$D$6:D223,0)/1000 +B223/100000,""))</f>
        <v/>
      </c>
      <c r="G223" s="2" t="str">
        <f t="shared" si="140"/>
        <v/>
      </c>
      <c r="H223" s="2" t="str">
        <f t="shared" si="141"/>
        <v/>
      </c>
      <c r="I223" s="2" t="str">
        <f t="shared" si="142"/>
        <v/>
      </c>
      <c r="J223" s="2" t="str">
        <f t="shared" si="143"/>
        <v/>
      </c>
      <c r="K223" s="2" t="str">
        <f t="shared" si="144"/>
        <v/>
      </c>
      <c r="L223" s="2" t="str">
        <f t="shared" si="145"/>
        <v/>
      </c>
      <c r="M223" s="2" t="str">
        <f>IF(L223="","",IF(ISNUMBER(MATCH(L223,$L$5:L222,0)),MATCH(L223,$L$5:L222,0)-1,""))</f>
        <v/>
      </c>
      <c r="N223" s="2" t="str">
        <f t="shared" si="146"/>
        <v/>
      </c>
      <c r="O223" s="2" t="str">
        <f t="shared" si="147"/>
        <v/>
      </c>
      <c r="Q223" s="2" t="str">
        <f t="shared" si="148"/>
        <v/>
      </c>
      <c r="R223" s="2" t="str">
        <f t="shared" si="149"/>
        <v/>
      </c>
      <c r="S223" s="2" t="str">
        <f t="shared" si="150"/>
        <v/>
      </c>
      <c r="T223" s="45"/>
      <c r="U223" s="2"/>
      <c r="V223" s="2"/>
      <c r="W223" s="2" t="str">
        <f t="shared" si="151"/>
        <v/>
      </c>
      <c r="X223" s="2" t="str">
        <f t="shared" si="152"/>
        <v/>
      </c>
      <c r="Y223" s="2" t="str">
        <f t="shared" si="153"/>
        <v/>
      </c>
      <c r="Z223" s="2" t="str">
        <f t="shared" si="154"/>
        <v/>
      </c>
      <c r="AC223" s="1" t="str">
        <f>""&amp;INDEX(AdvancedTreemap!$B$7:$B$506,$B223,1)</f>
        <v/>
      </c>
      <c r="AD223" s="1" t="str">
        <f>IF(AD$4="","",IF(AND(LEN(INDEX(AdvancedTreemap!$C$7:$F$506,$B223,AD$4))=0,INDEX($AD$3:$AG$3,1,AD$4)&gt;0),"-",""&amp;INDEX(AdvancedTreemap!$C$7:$F$506,$B223,AD$4)))</f>
        <v>-</v>
      </c>
      <c r="AE223" s="1" t="str">
        <f>IF(AE$4="","",IF(AND(LEN(INDEX(AdvancedTreemap!$C$7:$F$506,$B223,AE$4))=0,INDEX($AD$3:$AG$3,1,AE$4)&gt;0),"-",""&amp;INDEX(AdvancedTreemap!$C$7:$F$506,$B223,AE$4)))</f>
        <v>-</v>
      </c>
      <c r="AF223" s="1" t="str">
        <f>IF(AF$4="","",IF(AND(LEN(INDEX(AdvancedTreemap!$C$7:$F$506,$B223,AF$4))=0,INDEX($AD$3:$AG$3,1,AF$4)&gt;0),"-",""&amp;INDEX(AdvancedTreemap!$C$7:$F$506,$B223,AF$4)))</f>
        <v/>
      </c>
      <c r="AG223" s="1" t="str">
        <f>IF(AG$4="","",IF(AND(LEN(INDEX(AdvancedTreemap!$C$7:$F$506,$B223,AG$4))=0,INDEX($AD$3:$AG$3,1,AG$4)&gt;0),"-",""&amp;INDEX(AdvancedTreemap!$C$7:$F$506,$B223,AG$4)))</f>
        <v/>
      </c>
      <c r="AH223" s="1">
        <f>IF(INDEX(AdvancedTreemap!G$7:G$506,$B223,1)="",1,INDEX(AdvancedTreemap!G$7:G$506,$B223,1))</f>
        <v>1</v>
      </c>
      <c r="AI223" s="2" t="str">
        <f>IF(AC223="","",IFERROR(MATCH(AC223,$AC$6:AC223,0)+MATCH(AD223,$AD$6:AD223,0)/1000 +MATCH(AE223,$AE$6:AE223,0)/1000000+MATCH(AF223,$AF$6:AF223,0)/100000000+MATCH(AG223,$AG$6:AG223,0)/100000000+B223/100000000000,""))</f>
        <v/>
      </c>
      <c r="AJ223" s="2" t="str">
        <f t="shared" si="155"/>
        <v/>
      </c>
      <c r="AK223" s="2" t="str">
        <f t="shared" si="156"/>
        <v/>
      </c>
      <c r="AL223" s="2" t="str">
        <f t="shared" si="157"/>
        <v/>
      </c>
      <c r="AM223" s="2" t="str">
        <f t="shared" si="158"/>
        <v/>
      </c>
      <c r="AN223" s="2" t="str">
        <f t="shared" si="159"/>
        <v/>
      </c>
      <c r="AO223" s="2" t="str">
        <f t="shared" si="160"/>
        <v/>
      </c>
      <c r="AP223" s="2" t="str">
        <f t="shared" si="161"/>
        <v/>
      </c>
      <c r="AQ223" s="2" t="str">
        <f t="shared" si="162"/>
        <v/>
      </c>
      <c r="AR223" s="2" t="str">
        <f t="shared" si="130"/>
        <v/>
      </c>
      <c r="AS223" s="2" t="str">
        <f>IF(AR223="","",IF(ISNUMBER(MATCH(AR223,$AR$5:AR222,0)),MATCH(AR223,$AR$5:AR222,0)-1,""))</f>
        <v/>
      </c>
      <c r="AT223" s="2" t="str">
        <f t="shared" si="131"/>
        <v/>
      </c>
      <c r="AU223" s="2" t="str">
        <f t="shared" si="163"/>
        <v/>
      </c>
      <c r="AW223" s="2" t="str">
        <f t="shared" si="164"/>
        <v/>
      </c>
      <c r="AX223" s="2" t="str">
        <f>TRIM(SUBSTITUTE(IF(AW223="","",IF(AdvancedTreemap!$G$5="Show",BC223&amp;"; ","")&amp;AY223&amp;"; "&amp;AZ223 &amp;"; "&amp;BA223&amp;"; "&amp;BB223),"; ;",""))</f>
        <v/>
      </c>
      <c r="AY223" s="2" t="str">
        <f t="shared" si="165"/>
        <v/>
      </c>
      <c r="AZ223" s="2" t="str">
        <f t="shared" si="166"/>
        <v/>
      </c>
      <c r="BA223" s="2" t="str">
        <f t="shared" si="167"/>
        <v/>
      </c>
      <c r="BB223" s="2" t="str">
        <f t="shared" si="168"/>
        <v/>
      </c>
      <c r="BC223" s="2" t="str">
        <f t="shared" si="169"/>
        <v/>
      </c>
      <c r="BD223" s="45"/>
      <c r="BF223" s="44" t="str">
        <f t="shared" si="170"/>
        <v/>
      </c>
      <c r="BG223" s="44" t="str">
        <f t="shared" si="171"/>
        <v/>
      </c>
      <c r="BH223" s="44" t="str">
        <f t="shared" si="132"/>
        <v/>
      </c>
      <c r="BI223" s="44" t="str">
        <f t="shared" si="133"/>
        <v/>
      </c>
      <c r="BJ223" s="44" t="str">
        <f t="shared" si="134"/>
        <v/>
      </c>
      <c r="BK223" s="44" t="str">
        <f t="shared" si="135"/>
        <v/>
      </c>
      <c r="BL223" s="44" t="str">
        <f t="shared" si="136"/>
        <v/>
      </c>
      <c r="BM223" s="44" t="str">
        <f t="shared" si="137"/>
        <v/>
      </c>
      <c r="BN223" s="44" t="str">
        <f t="shared" si="138"/>
        <v/>
      </c>
      <c r="BO223" s="1" t="str">
        <f t="shared" si="139"/>
        <v/>
      </c>
    </row>
    <row r="224" spans="2:67" x14ac:dyDescent="0.25">
      <c r="B224" s="2">
        <v>219</v>
      </c>
      <c r="C224" s="2" t="str">
        <f>""&amp;INDEX(BasicTreemap!B$6:B$505,$B224,1)</f>
        <v/>
      </c>
      <c r="D224" s="2" t="str">
        <f>IF(AND(C224&lt;&gt;"",LEN(INDEX(BasicTreemap!C$6:C$505,$B224,1))=0),"-",""&amp;INDEX(BasicTreemap!C$6:C$505,$B224,1))</f>
        <v/>
      </c>
      <c r="E224" s="2">
        <f>IF(INDEX(BasicTreemap!D$6:D$505,$B224,1)="",1,INDEX(BasicTreemap!D$6:D$505,$B224,1))</f>
        <v>1</v>
      </c>
      <c r="F224" s="2" t="str">
        <f>IF(C224="","",IFERROR(MATCH(C224,$C$6:C224,0)+MATCH(D224,$D$6:D224,0)/1000 +B224/100000,""))</f>
        <v/>
      </c>
      <c r="G224" s="2" t="str">
        <f t="shared" si="140"/>
        <v/>
      </c>
      <c r="H224" s="2" t="str">
        <f t="shared" si="141"/>
        <v/>
      </c>
      <c r="I224" s="2" t="str">
        <f t="shared" si="142"/>
        <v/>
      </c>
      <c r="J224" s="2" t="str">
        <f t="shared" si="143"/>
        <v/>
      </c>
      <c r="K224" s="2" t="str">
        <f t="shared" si="144"/>
        <v/>
      </c>
      <c r="L224" s="2" t="str">
        <f t="shared" si="145"/>
        <v/>
      </c>
      <c r="M224" s="2" t="str">
        <f>IF(L224="","",IF(ISNUMBER(MATCH(L224,$L$5:L223,0)),MATCH(L224,$L$5:L223,0)-1,""))</f>
        <v/>
      </c>
      <c r="N224" s="2" t="str">
        <f t="shared" si="146"/>
        <v/>
      </c>
      <c r="O224" s="2" t="str">
        <f t="shared" si="147"/>
        <v/>
      </c>
      <c r="Q224" s="2" t="str">
        <f t="shared" si="148"/>
        <v/>
      </c>
      <c r="R224" s="2" t="str">
        <f t="shared" si="149"/>
        <v/>
      </c>
      <c r="S224" s="2" t="str">
        <f t="shared" si="150"/>
        <v/>
      </c>
      <c r="T224" s="45"/>
      <c r="U224" s="2"/>
      <c r="V224" s="2"/>
      <c r="W224" s="2" t="str">
        <f t="shared" si="151"/>
        <v/>
      </c>
      <c r="X224" s="2" t="str">
        <f t="shared" si="152"/>
        <v/>
      </c>
      <c r="Y224" s="2" t="str">
        <f t="shared" si="153"/>
        <v/>
      </c>
      <c r="Z224" s="2" t="str">
        <f t="shared" si="154"/>
        <v/>
      </c>
      <c r="AC224" s="1" t="str">
        <f>""&amp;INDEX(AdvancedTreemap!$B$7:$B$506,$B224,1)</f>
        <v/>
      </c>
      <c r="AD224" s="1" t="str">
        <f>IF(AD$4="","",IF(AND(LEN(INDEX(AdvancedTreemap!$C$7:$F$506,$B224,AD$4))=0,INDEX($AD$3:$AG$3,1,AD$4)&gt;0),"-",""&amp;INDEX(AdvancedTreemap!$C$7:$F$506,$B224,AD$4)))</f>
        <v>-</v>
      </c>
      <c r="AE224" s="1" t="str">
        <f>IF(AE$4="","",IF(AND(LEN(INDEX(AdvancedTreemap!$C$7:$F$506,$B224,AE$4))=0,INDEX($AD$3:$AG$3,1,AE$4)&gt;0),"-",""&amp;INDEX(AdvancedTreemap!$C$7:$F$506,$B224,AE$4)))</f>
        <v>-</v>
      </c>
      <c r="AF224" s="1" t="str">
        <f>IF(AF$4="","",IF(AND(LEN(INDEX(AdvancedTreemap!$C$7:$F$506,$B224,AF$4))=0,INDEX($AD$3:$AG$3,1,AF$4)&gt;0),"-",""&amp;INDEX(AdvancedTreemap!$C$7:$F$506,$B224,AF$4)))</f>
        <v/>
      </c>
      <c r="AG224" s="1" t="str">
        <f>IF(AG$4="","",IF(AND(LEN(INDEX(AdvancedTreemap!$C$7:$F$506,$B224,AG$4))=0,INDEX($AD$3:$AG$3,1,AG$4)&gt;0),"-",""&amp;INDEX(AdvancedTreemap!$C$7:$F$506,$B224,AG$4)))</f>
        <v/>
      </c>
      <c r="AH224" s="1">
        <f>IF(INDEX(AdvancedTreemap!G$7:G$506,$B224,1)="",1,INDEX(AdvancedTreemap!G$7:G$506,$B224,1))</f>
        <v>1</v>
      </c>
      <c r="AI224" s="2" t="str">
        <f>IF(AC224="","",IFERROR(MATCH(AC224,$AC$6:AC224,0)+MATCH(AD224,$AD$6:AD224,0)/1000 +MATCH(AE224,$AE$6:AE224,0)/1000000+MATCH(AF224,$AF$6:AF224,0)/100000000+MATCH(AG224,$AG$6:AG224,0)/100000000+B224/100000000000,""))</f>
        <v/>
      </c>
      <c r="AJ224" s="2" t="str">
        <f t="shared" si="155"/>
        <v/>
      </c>
      <c r="AK224" s="2" t="str">
        <f t="shared" si="156"/>
        <v/>
      </c>
      <c r="AL224" s="2" t="str">
        <f t="shared" si="157"/>
        <v/>
      </c>
      <c r="AM224" s="2" t="str">
        <f t="shared" si="158"/>
        <v/>
      </c>
      <c r="AN224" s="2" t="str">
        <f t="shared" si="159"/>
        <v/>
      </c>
      <c r="AO224" s="2" t="str">
        <f t="shared" si="160"/>
        <v/>
      </c>
      <c r="AP224" s="2" t="str">
        <f t="shared" si="161"/>
        <v/>
      </c>
      <c r="AQ224" s="2" t="str">
        <f t="shared" si="162"/>
        <v/>
      </c>
      <c r="AR224" s="2" t="str">
        <f t="shared" si="130"/>
        <v/>
      </c>
      <c r="AS224" s="2" t="str">
        <f>IF(AR224="","",IF(ISNUMBER(MATCH(AR224,$AR$5:AR223,0)),MATCH(AR224,$AR$5:AR223,0)-1,""))</f>
        <v/>
      </c>
      <c r="AT224" s="2" t="str">
        <f t="shared" si="131"/>
        <v/>
      </c>
      <c r="AU224" s="2" t="str">
        <f t="shared" si="163"/>
        <v/>
      </c>
      <c r="AW224" s="2" t="str">
        <f t="shared" si="164"/>
        <v/>
      </c>
      <c r="AX224" s="2" t="str">
        <f>TRIM(SUBSTITUTE(IF(AW224="","",IF(AdvancedTreemap!$G$5="Show",BC224&amp;"; ","")&amp;AY224&amp;"; "&amp;AZ224 &amp;"; "&amp;BA224&amp;"; "&amp;BB224),"; ;",""))</f>
        <v/>
      </c>
      <c r="AY224" s="2" t="str">
        <f t="shared" si="165"/>
        <v/>
      </c>
      <c r="AZ224" s="2" t="str">
        <f t="shared" si="166"/>
        <v/>
      </c>
      <c r="BA224" s="2" t="str">
        <f t="shared" si="167"/>
        <v/>
      </c>
      <c r="BB224" s="2" t="str">
        <f t="shared" si="168"/>
        <v/>
      </c>
      <c r="BC224" s="2" t="str">
        <f t="shared" si="169"/>
        <v/>
      </c>
      <c r="BD224" s="45"/>
      <c r="BF224" s="44" t="str">
        <f t="shared" si="170"/>
        <v/>
      </c>
      <c r="BG224" s="44" t="str">
        <f t="shared" si="171"/>
        <v/>
      </c>
      <c r="BH224" s="44" t="str">
        <f t="shared" si="132"/>
        <v/>
      </c>
      <c r="BI224" s="44" t="str">
        <f t="shared" si="133"/>
        <v/>
      </c>
      <c r="BJ224" s="44" t="str">
        <f t="shared" si="134"/>
        <v/>
      </c>
      <c r="BK224" s="44" t="str">
        <f t="shared" si="135"/>
        <v/>
      </c>
      <c r="BL224" s="44" t="str">
        <f t="shared" si="136"/>
        <v/>
      </c>
      <c r="BM224" s="44" t="str">
        <f t="shared" si="137"/>
        <v/>
      </c>
      <c r="BN224" s="44" t="str">
        <f t="shared" si="138"/>
        <v/>
      </c>
      <c r="BO224" s="1" t="str">
        <f t="shared" si="139"/>
        <v/>
      </c>
    </row>
    <row r="225" spans="2:67" x14ac:dyDescent="0.25">
      <c r="B225" s="2">
        <v>220</v>
      </c>
      <c r="C225" s="2" t="str">
        <f>""&amp;INDEX(BasicTreemap!B$6:B$505,$B225,1)</f>
        <v/>
      </c>
      <c r="D225" s="2" t="str">
        <f>IF(AND(C225&lt;&gt;"",LEN(INDEX(BasicTreemap!C$6:C$505,$B225,1))=0),"-",""&amp;INDEX(BasicTreemap!C$6:C$505,$B225,1))</f>
        <v/>
      </c>
      <c r="E225" s="2">
        <f>IF(INDEX(BasicTreemap!D$6:D$505,$B225,1)="",1,INDEX(BasicTreemap!D$6:D$505,$B225,1))</f>
        <v>1</v>
      </c>
      <c r="F225" s="2" t="str">
        <f>IF(C225="","",IFERROR(MATCH(C225,$C$6:C225,0)+MATCH(D225,$D$6:D225,0)/1000 +B225/100000,""))</f>
        <v/>
      </c>
      <c r="G225" s="2" t="str">
        <f t="shared" si="140"/>
        <v/>
      </c>
      <c r="H225" s="2" t="str">
        <f t="shared" si="141"/>
        <v/>
      </c>
      <c r="I225" s="2" t="str">
        <f t="shared" si="142"/>
        <v/>
      </c>
      <c r="J225" s="2" t="str">
        <f t="shared" si="143"/>
        <v/>
      </c>
      <c r="K225" s="2" t="str">
        <f t="shared" si="144"/>
        <v/>
      </c>
      <c r="L225" s="2" t="str">
        <f t="shared" si="145"/>
        <v/>
      </c>
      <c r="M225" s="2" t="str">
        <f>IF(L225="","",IF(ISNUMBER(MATCH(L225,$L$5:L224,0)),MATCH(L225,$L$5:L224,0)-1,""))</f>
        <v/>
      </c>
      <c r="N225" s="2" t="str">
        <f t="shared" si="146"/>
        <v/>
      </c>
      <c r="O225" s="2" t="str">
        <f t="shared" si="147"/>
        <v/>
      </c>
      <c r="Q225" s="2" t="str">
        <f t="shared" si="148"/>
        <v/>
      </c>
      <c r="R225" s="2" t="str">
        <f t="shared" si="149"/>
        <v/>
      </c>
      <c r="S225" s="2" t="str">
        <f t="shared" si="150"/>
        <v/>
      </c>
      <c r="T225" s="45"/>
      <c r="U225" s="2"/>
      <c r="V225" s="2"/>
      <c r="W225" s="2" t="str">
        <f t="shared" si="151"/>
        <v/>
      </c>
      <c r="X225" s="2" t="str">
        <f t="shared" si="152"/>
        <v/>
      </c>
      <c r="Y225" s="2" t="str">
        <f t="shared" si="153"/>
        <v/>
      </c>
      <c r="Z225" s="2" t="str">
        <f t="shared" si="154"/>
        <v/>
      </c>
      <c r="AC225" s="1" t="str">
        <f>""&amp;INDEX(AdvancedTreemap!$B$7:$B$506,$B225,1)</f>
        <v/>
      </c>
      <c r="AD225" s="1" t="str">
        <f>IF(AD$4="","",IF(AND(LEN(INDEX(AdvancedTreemap!$C$7:$F$506,$B225,AD$4))=0,INDEX($AD$3:$AG$3,1,AD$4)&gt;0),"-",""&amp;INDEX(AdvancedTreemap!$C$7:$F$506,$B225,AD$4)))</f>
        <v>-</v>
      </c>
      <c r="AE225" s="1" t="str">
        <f>IF(AE$4="","",IF(AND(LEN(INDEX(AdvancedTreemap!$C$7:$F$506,$B225,AE$4))=0,INDEX($AD$3:$AG$3,1,AE$4)&gt;0),"-",""&amp;INDEX(AdvancedTreemap!$C$7:$F$506,$B225,AE$4)))</f>
        <v>-</v>
      </c>
      <c r="AF225" s="1" t="str">
        <f>IF(AF$4="","",IF(AND(LEN(INDEX(AdvancedTreemap!$C$7:$F$506,$B225,AF$4))=0,INDEX($AD$3:$AG$3,1,AF$4)&gt;0),"-",""&amp;INDEX(AdvancedTreemap!$C$7:$F$506,$B225,AF$4)))</f>
        <v/>
      </c>
      <c r="AG225" s="1" t="str">
        <f>IF(AG$4="","",IF(AND(LEN(INDEX(AdvancedTreemap!$C$7:$F$506,$B225,AG$4))=0,INDEX($AD$3:$AG$3,1,AG$4)&gt;0),"-",""&amp;INDEX(AdvancedTreemap!$C$7:$F$506,$B225,AG$4)))</f>
        <v/>
      </c>
      <c r="AH225" s="1">
        <f>IF(INDEX(AdvancedTreemap!G$7:G$506,$B225,1)="",1,INDEX(AdvancedTreemap!G$7:G$506,$B225,1))</f>
        <v>1</v>
      </c>
      <c r="AI225" s="2" t="str">
        <f>IF(AC225="","",IFERROR(MATCH(AC225,$AC$6:AC225,0)+MATCH(AD225,$AD$6:AD225,0)/1000 +MATCH(AE225,$AE$6:AE225,0)/1000000+MATCH(AF225,$AF$6:AF225,0)/100000000+MATCH(AG225,$AG$6:AG225,0)/100000000+B225/100000000000,""))</f>
        <v/>
      </c>
      <c r="AJ225" s="2" t="str">
        <f t="shared" si="155"/>
        <v/>
      </c>
      <c r="AK225" s="2" t="str">
        <f t="shared" si="156"/>
        <v/>
      </c>
      <c r="AL225" s="2" t="str">
        <f t="shared" si="157"/>
        <v/>
      </c>
      <c r="AM225" s="2" t="str">
        <f t="shared" si="158"/>
        <v/>
      </c>
      <c r="AN225" s="2" t="str">
        <f t="shared" si="159"/>
        <v/>
      </c>
      <c r="AO225" s="2" t="str">
        <f t="shared" si="160"/>
        <v/>
      </c>
      <c r="AP225" s="2" t="str">
        <f t="shared" si="161"/>
        <v/>
      </c>
      <c r="AQ225" s="2" t="str">
        <f t="shared" si="162"/>
        <v/>
      </c>
      <c r="AR225" s="2" t="str">
        <f t="shared" si="130"/>
        <v/>
      </c>
      <c r="AS225" s="2" t="str">
        <f>IF(AR225="","",IF(ISNUMBER(MATCH(AR225,$AR$5:AR224,0)),MATCH(AR225,$AR$5:AR224,0)-1,""))</f>
        <v/>
      </c>
      <c r="AT225" s="2" t="str">
        <f t="shared" si="131"/>
        <v/>
      </c>
      <c r="AU225" s="2" t="str">
        <f t="shared" si="163"/>
        <v/>
      </c>
      <c r="AW225" s="2" t="str">
        <f t="shared" si="164"/>
        <v/>
      </c>
      <c r="AX225" s="2" t="str">
        <f>TRIM(SUBSTITUTE(IF(AW225="","",IF(AdvancedTreemap!$G$5="Show",BC225&amp;"; ","")&amp;AY225&amp;"; "&amp;AZ225 &amp;"; "&amp;BA225&amp;"; "&amp;BB225),"; ;",""))</f>
        <v/>
      </c>
      <c r="AY225" s="2" t="str">
        <f t="shared" si="165"/>
        <v/>
      </c>
      <c r="AZ225" s="2" t="str">
        <f t="shared" si="166"/>
        <v/>
      </c>
      <c r="BA225" s="2" t="str">
        <f t="shared" si="167"/>
        <v/>
      </c>
      <c r="BB225" s="2" t="str">
        <f t="shared" si="168"/>
        <v/>
      </c>
      <c r="BC225" s="2" t="str">
        <f t="shared" si="169"/>
        <v/>
      </c>
      <c r="BD225" s="45"/>
      <c r="BF225" s="44" t="str">
        <f t="shared" si="170"/>
        <v/>
      </c>
      <c r="BG225" s="44" t="str">
        <f t="shared" si="171"/>
        <v/>
      </c>
      <c r="BH225" s="44" t="str">
        <f t="shared" si="132"/>
        <v/>
      </c>
      <c r="BI225" s="44" t="str">
        <f t="shared" si="133"/>
        <v/>
      </c>
      <c r="BJ225" s="44" t="str">
        <f t="shared" si="134"/>
        <v/>
      </c>
      <c r="BK225" s="44" t="str">
        <f t="shared" si="135"/>
        <v/>
      </c>
      <c r="BL225" s="44" t="str">
        <f t="shared" si="136"/>
        <v/>
      </c>
      <c r="BM225" s="44" t="str">
        <f t="shared" si="137"/>
        <v/>
      </c>
      <c r="BN225" s="44" t="str">
        <f t="shared" si="138"/>
        <v/>
      </c>
      <c r="BO225" s="1" t="str">
        <f t="shared" si="139"/>
        <v/>
      </c>
    </row>
    <row r="226" spans="2:67" x14ac:dyDescent="0.25">
      <c r="B226" s="2">
        <v>221</v>
      </c>
      <c r="C226" s="2" t="str">
        <f>""&amp;INDEX(BasicTreemap!B$6:B$505,$B226,1)</f>
        <v/>
      </c>
      <c r="D226" s="2" t="str">
        <f>IF(AND(C226&lt;&gt;"",LEN(INDEX(BasicTreemap!C$6:C$505,$B226,1))=0),"-",""&amp;INDEX(BasicTreemap!C$6:C$505,$B226,1))</f>
        <v/>
      </c>
      <c r="E226" s="2">
        <f>IF(INDEX(BasicTreemap!D$6:D$505,$B226,1)="",1,INDEX(BasicTreemap!D$6:D$505,$B226,1))</f>
        <v>1</v>
      </c>
      <c r="F226" s="2" t="str">
        <f>IF(C226="","",IFERROR(MATCH(C226,$C$6:C226,0)+MATCH(D226,$D$6:D226,0)/1000 +B226/100000,""))</f>
        <v/>
      </c>
      <c r="G226" s="2" t="str">
        <f t="shared" si="140"/>
        <v/>
      </c>
      <c r="H226" s="2" t="str">
        <f t="shared" si="141"/>
        <v/>
      </c>
      <c r="I226" s="2" t="str">
        <f t="shared" si="142"/>
        <v/>
      </c>
      <c r="J226" s="2" t="str">
        <f t="shared" si="143"/>
        <v/>
      </c>
      <c r="K226" s="2" t="str">
        <f t="shared" si="144"/>
        <v/>
      </c>
      <c r="L226" s="2" t="str">
        <f t="shared" si="145"/>
        <v/>
      </c>
      <c r="M226" s="2" t="str">
        <f>IF(L226="","",IF(ISNUMBER(MATCH(L226,$L$5:L225,0)),MATCH(L226,$L$5:L225,0)-1,""))</f>
        <v/>
      </c>
      <c r="N226" s="2" t="str">
        <f t="shared" si="146"/>
        <v/>
      </c>
      <c r="O226" s="2" t="str">
        <f t="shared" si="147"/>
        <v/>
      </c>
      <c r="Q226" s="2" t="str">
        <f t="shared" si="148"/>
        <v/>
      </c>
      <c r="R226" s="2" t="str">
        <f t="shared" si="149"/>
        <v/>
      </c>
      <c r="S226" s="2" t="str">
        <f t="shared" si="150"/>
        <v/>
      </c>
      <c r="T226" s="45"/>
      <c r="U226" s="2"/>
      <c r="V226" s="2"/>
      <c r="W226" s="2" t="str">
        <f t="shared" si="151"/>
        <v/>
      </c>
      <c r="X226" s="2" t="str">
        <f t="shared" si="152"/>
        <v/>
      </c>
      <c r="Y226" s="2" t="str">
        <f t="shared" si="153"/>
        <v/>
      </c>
      <c r="Z226" s="2" t="str">
        <f t="shared" si="154"/>
        <v/>
      </c>
      <c r="AC226" s="1" t="str">
        <f>""&amp;INDEX(AdvancedTreemap!$B$7:$B$506,$B226,1)</f>
        <v/>
      </c>
      <c r="AD226" s="1" t="str">
        <f>IF(AD$4="","",IF(AND(LEN(INDEX(AdvancedTreemap!$C$7:$F$506,$B226,AD$4))=0,INDEX($AD$3:$AG$3,1,AD$4)&gt;0),"-",""&amp;INDEX(AdvancedTreemap!$C$7:$F$506,$B226,AD$4)))</f>
        <v>-</v>
      </c>
      <c r="AE226" s="1" t="str">
        <f>IF(AE$4="","",IF(AND(LEN(INDEX(AdvancedTreemap!$C$7:$F$506,$B226,AE$4))=0,INDEX($AD$3:$AG$3,1,AE$4)&gt;0),"-",""&amp;INDEX(AdvancedTreemap!$C$7:$F$506,$B226,AE$4)))</f>
        <v>-</v>
      </c>
      <c r="AF226" s="1" t="str">
        <f>IF(AF$4="","",IF(AND(LEN(INDEX(AdvancedTreemap!$C$7:$F$506,$B226,AF$4))=0,INDEX($AD$3:$AG$3,1,AF$4)&gt;0),"-",""&amp;INDEX(AdvancedTreemap!$C$7:$F$506,$B226,AF$4)))</f>
        <v/>
      </c>
      <c r="AG226" s="1" t="str">
        <f>IF(AG$4="","",IF(AND(LEN(INDEX(AdvancedTreemap!$C$7:$F$506,$B226,AG$4))=0,INDEX($AD$3:$AG$3,1,AG$4)&gt;0),"-",""&amp;INDEX(AdvancedTreemap!$C$7:$F$506,$B226,AG$4)))</f>
        <v/>
      </c>
      <c r="AH226" s="1">
        <f>IF(INDEX(AdvancedTreemap!G$7:G$506,$B226,1)="",1,INDEX(AdvancedTreemap!G$7:G$506,$B226,1))</f>
        <v>1</v>
      </c>
      <c r="AI226" s="2" t="str">
        <f>IF(AC226="","",IFERROR(MATCH(AC226,$AC$6:AC226,0)+MATCH(AD226,$AD$6:AD226,0)/1000 +MATCH(AE226,$AE$6:AE226,0)/1000000+MATCH(AF226,$AF$6:AF226,0)/100000000+MATCH(AG226,$AG$6:AG226,0)/100000000+B226/100000000000,""))</f>
        <v/>
      </c>
      <c r="AJ226" s="2" t="str">
        <f t="shared" si="155"/>
        <v/>
      </c>
      <c r="AK226" s="2" t="str">
        <f t="shared" si="156"/>
        <v/>
      </c>
      <c r="AL226" s="2" t="str">
        <f t="shared" si="157"/>
        <v/>
      </c>
      <c r="AM226" s="2" t="str">
        <f t="shared" si="158"/>
        <v/>
      </c>
      <c r="AN226" s="2" t="str">
        <f t="shared" si="159"/>
        <v/>
      </c>
      <c r="AO226" s="2" t="str">
        <f t="shared" si="160"/>
        <v/>
      </c>
      <c r="AP226" s="2" t="str">
        <f t="shared" si="161"/>
        <v/>
      </c>
      <c r="AQ226" s="2" t="str">
        <f t="shared" si="162"/>
        <v/>
      </c>
      <c r="AR226" s="2" t="str">
        <f t="shared" si="130"/>
        <v/>
      </c>
      <c r="AS226" s="2" t="str">
        <f>IF(AR226="","",IF(ISNUMBER(MATCH(AR226,$AR$5:AR225,0)),MATCH(AR226,$AR$5:AR225,0)-1,""))</f>
        <v/>
      </c>
      <c r="AT226" s="2" t="str">
        <f t="shared" si="131"/>
        <v/>
      </c>
      <c r="AU226" s="2" t="str">
        <f t="shared" si="163"/>
        <v/>
      </c>
      <c r="AW226" s="2" t="str">
        <f t="shared" si="164"/>
        <v/>
      </c>
      <c r="AX226" s="2" t="str">
        <f>TRIM(SUBSTITUTE(IF(AW226="","",IF(AdvancedTreemap!$G$5="Show",BC226&amp;"; ","")&amp;AY226&amp;"; "&amp;AZ226 &amp;"; "&amp;BA226&amp;"; "&amp;BB226),"; ;",""))</f>
        <v/>
      </c>
      <c r="AY226" s="2" t="str">
        <f t="shared" si="165"/>
        <v/>
      </c>
      <c r="AZ226" s="2" t="str">
        <f t="shared" si="166"/>
        <v/>
      </c>
      <c r="BA226" s="2" t="str">
        <f t="shared" si="167"/>
        <v/>
      </c>
      <c r="BB226" s="2" t="str">
        <f t="shared" si="168"/>
        <v/>
      </c>
      <c r="BC226" s="2" t="str">
        <f t="shared" si="169"/>
        <v/>
      </c>
      <c r="BD226" s="45"/>
      <c r="BF226" s="44" t="str">
        <f t="shared" si="170"/>
        <v/>
      </c>
      <c r="BG226" s="44" t="str">
        <f t="shared" si="171"/>
        <v/>
      </c>
      <c r="BH226" s="44" t="str">
        <f t="shared" si="132"/>
        <v/>
      </c>
      <c r="BI226" s="44" t="str">
        <f t="shared" si="133"/>
        <v/>
      </c>
      <c r="BJ226" s="44" t="str">
        <f t="shared" si="134"/>
        <v/>
      </c>
      <c r="BK226" s="44" t="str">
        <f t="shared" si="135"/>
        <v/>
      </c>
      <c r="BL226" s="44" t="str">
        <f t="shared" si="136"/>
        <v/>
      </c>
      <c r="BM226" s="44" t="str">
        <f t="shared" si="137"/>
        <v/>
      </c>
      <c r="BN226" s="44" t="str">
        <f t="shared" si="138"/>
        <v/>
      </c>
      <c r="BO226" s="1" t="str">
        <f t="shared" si="139"/>
        <v/>
      </c>
    </row>
    <row r="227" spans="2:67" x14ac:dyDescent="0.25">
      <c r="B227" s="2">
        <v>222</v>
      </c>
      <c r="C227" s="2" t="str">
        <f>""&amp;INDEX(BasicTreemap!B$6:B$505,$B227,1)</f>
        <v/>
      </c>
      <c r="D227" s="2" t="str">
        <f>IF(AND(C227&lt;&gt;"",LEN(INDEX(BasicTreemap!C$6:C$505,$B227,1))=0),"-",""&amp;INDEX(BasicTreemap!C$6:C$505,$B227,1))</f>
        <v/>
      </c>
      <c r="E227" s="2">
        <f>IF(INDEX(BasicTreemap!D$6:D$505,$B227,1)="",1,INDEX(BasicTreemap!D$6:D$505,$B227,1))</f>
        <v>1</v>
      </c>
      <c r="F227" s="2" t="str">
        <f>IF(C227="","",IFERROR(MATCH(C227,$C$6:C227,0)+MATCH(D227,$D$6:D227,0)/1000 +B227/100000,""))</f>
        <v/>
      </c>
      <c r="G227" s="2" t="str">
        <f t="shared" si="140"/>
        <v/>
      </c>
      <c r="H227" s="2" t="str">
        <f t="shared" si="141"/>
        <v/>
      </c>
      <c r="I227" s="2" t="str">
        <f t="shared" si="142"/>
        <v/>
      </c>
      <c r="J227" s="2" t="str">
        <f t="shared" si="143"/>
        <v/>
      </c>
      <c r="K227" s="2" t="str">
        <f t="shared" si="144"/>
        <v/>
      </c>
      <c r="L227" s="2" t="str">
        <f t="shared" si="145"/>
        <v/>
      </c>
      <c r="M227" s="2" t="str">
        <f>IF(L227="","",IF(ISNUMBER(MATCH(L227,$L$5:L226,0)),MATCH(L227,$L$5:L226,0)-1,""))</f>
        <v/>
      </c>
      <c r="N227" s="2" t="str">
        <f t="shared" si="146"/>
        <v/>
      </c>
      <c r="O227" s="2" t="str">
        <f t="shared" si="147"/>
        <v/>
      </c>
      <c r="Q227" s="2" t="str">
        <f t="shared" si="148"/>
        <v/>
      </c>
      <c r="R227" s="2" t="str">
        <f t="shared" si="149"/>
        <v/>
      </c>
      <c r="S227" s="2" t="str">
        <f t="shared" si="150"/>
        <v/>
      </c>
      <c r="T227" s="45"/>
      <c r="U227" s="2"/>
      <c r="V227" s="2"/>
      <c r="W227" s="2" t="str">
        <f t="shared" si="151"/>
        <v/>
      </c>
      <c r="X227" s="2" t="str">
        <f t="shared" si="152"/>
        <v/>
      </c>
      <c r="Y227" s="2" t="str">
        <f t="shared" si="153"/>
        <v/>
      </c>
      <c r="Z227" s="2" t="str">
        <f t="shared" si="154"/>
        <v/>
      </c>
      <c r="AC227" s="1" t="str">
        <f>""&amp;INDEX(AdvancedTreemap!$B$7:$B$506,$B227,1)</f>
        <v/>
      </c>
      <c r="AD227" s="1" t="str">
        <f>IF(AD$4="","",IF(AND(LEN(INDEX(AdvancedTreemap!$C$7:$F$506,$B227,AD$4))=0,INDEX($AD$3:$AG$3,1,AD$4)&gt;0),"-",""&amp;INDEX(AdvancedTreemap!$C$7:$F$506,$B227,AD$4)))</f>
        <v>-</v>
      </c>
      <c r="AE227" s="1" t="str">
        <f>IF(AE$4="","",IF(AND(LEN(INDEX(AdvancedTreemap!$C$7:$F$506,$B227,AE$4))=0,INDEX($AD$3:$AG$3,1,AE$4)&gt;0),"-",""&amp;INDEX(AdvancedTreemap!$C$7:$F$506,$B227,AE$4)))</f>
        <v>-</v>
      </c>
      <c r="AF227" s="1" t="str">
        <f>IF(AF$4="","",IF(AND(LEN(INDEX(AdvancedTreemap!$C$7:$F$506,$B227,AF$4))=0,INDEX($AD$3:$AG$3,1,AF$4)&gt;0),"-",""&amp;INDEX(AdvancedTreemap!$C$7:$F$506,$B227,AF$4)))</f>
        <v/>
      </c>
      <c r="AG227" s="1" t="str">
        <f>IF(AG$4="","",IF(AND(LEN(INDEX(AdvancedTreemap!$C$7:$F$506,$B227,AG$4))=0,INDEX($AD$3:$AG$3,1,AG$4)&gt;0),"-",""&amp;INDEX(AdvancedTreemap!$C$7:$F$506,$B227,AG$4)))</f>
        <v/>
      </c>
      <c r="AH227" s="1">
        <f>IF(INDEX(AdvancedTreemap!G$7:G$506,$B227,1)="",1,INDEX(AdvancedTreemap!G$7:G$506,$B227,1))</f>
        <v>1</v>
      </c>
      <c r="AI227" s="2" t="str">
        <f>IF(AC227="","",IFERROR(MATCH(AC227,$AC$6:AC227,0)+MATCH(AD227,$AD$6:AD227,0)/1000 +MATCH(AE227,$AE$6:AE227,0)/1000000+MATCH(AF227,$AF$6:AF227,0)/100000000+MATCH(AG227,$AG$6:AG227,0)/100000000+B227/100000000000,""))</f>
        <v/>
      </c>
      <c r="AJ227" s="2" t="str">
        <f t="shared" si="155"/>
        <v/>
      </c>
      <c r="AK227" s="2" t="str">
        <f t="shared" si="156"/>
        <v/>
      </c>
      <c r="AL227" s="2" t="str">
        <f t="shared" si="157"/>
        <v/>
      </c>
      <c r="AM227" s="2" t="str">
        <f t="shared" si="158"/>
        <v/>
      </c>
      <c r="AN227" s="2" t="str">
        <f t="shared" si="159"/>
        <v/>
      </c>
      <c r="AO227" s="2" t="str">
        <f t="shared" si="160"/>
        <v/>
      </c>
      <c r="AP227" s="2" t="str">
        <f t="shared" si="161"/>
        <v/>
      </c>
      <c r="AQ227" s="2" t="str">
        <f t="shared" si="162"/>
        <v/>
      </c>
      <c r="AR227" s="2" t="str">
        <f t="shared" si="130"/>
        <v/>
      </c>
      <c r="AS227" s="2" t="str">
        <f>IF(AR227="","",IF(ISNUMBER(MATCH(AR227,$AR$5:AR226,0)),MATCH(AR227,$AR$5:AR226,0)-1,""))</f>
        <v/>
      </c>
      <c r="AT227" s="2" t="str">
        <f t="shared" si="131"/>
        <v/>
      </c>
      <c r="AU227" s="2" t="str">
        <f t="shared" si="163"/>
        <v/>
      </c>
      <c r="AW227" s="2" t="str">
        <f t="shared" si="164"/>
        <v/>
      </c>
      <c r="AX227" s="2" t="str">
        <f>TRIM(SUBSTITUTE(IF(AW227="","",IF(AdvancedTreemap!$G$5="Show",BC227&amp;"; ","")&amp;AY227&amp;"; "&amp;AZ227 &amp;"; "&amp;BA227&amp;"; "&amp;BB227),"; ;",""))</f>
        <v/>
      </c>
      <c r="AY227" s="2" t="str">
        <f t="shared" si="165"/>
        <v/>
      </c>
      <c r="AZ227" s="2" t="str">
        <f t="shared" si="166"/>
        <v/>
      </c>
      <c r="BA227" s="2" t="str">
        <f t="shared" si="167"/>
        <v/>
      </c>
      <c r="BB227" s="2" t="str">
        <f t="shared" si="168"/>
        <v/>
      </c>
      <c r="BC227" s="2" t="str">
        <f t="shared" si="169"/>
        <v/>
      </c>
      <c r="BD227" s="45"/>
      <c r="BF227" s="44" t="str">
        <f t="shared" si="170"/>
        <v/>
      </c>
      <c r="BG227" s="44" t="str">
        <f t="shared" si="171"/>
        <v/>
      </c>
      <c r="BH227" s="44" t="str">
        <f t="shared" si="132"/>
        <v/>
      </c>
      <c r="BI227" s="44" t="str">
        <f t="shared" si="133"/>
        <v/>
      </c>
      <c r="BJ227" s="44" t="str">
        <f t="shared" si="134"/>
        <v/>
      </c>
      <c r="BK227" s="44" t="str">
        <f t="shared" si="135"/>
        <v/>
      </c>
      <c r="BL227" s="44" t="str">
        <f t="shared" si="136"/>
        <v/>
      </c>
      <c r="BM227" s="44" t="str">
        <f t="shared" si="137"/>
        <v/>
      </c>
      <c r="BN227" s="44" t="str">
        <f t="shared" si="138"/>
        <v/>
      </c>
      <c r="BO227" s="1" t="str">
        <f t="shared" si="139"/>
        <v/>
      </c>
    </row>
    <row r="228" spans="2:67" x14ac:dyDescent="0.25">
      <c r="B228" s="2">
        <v>223</v>
      </c>
      <c r="C228" s="2" t="str">
        <f>""&amp;INDEX(BasicTreemap!B$6:B$505,$B228,1)</f>
        <v/>
      </c>
      <c r="D228" s="2" t="str">
        <f>IF(AND(C228&lt;&gt;"",LEN(INDEX(BasicTreemap!C$6:C$505,$B228,1))=0),"-",""&amp;INDEX(BasicTreemap!C$6:C$505,$B228,1))</f>
        <v/>
      </c>
      <c r="E228" s="2">
        <f>IF(INDEX(BasicTreemap!D$6:D$505,$B228,1)="",1,INDEX(BasicTreemap!D$6:D$505,$B228,1))</f>
        <v>1</v>
      </c>
      <c r="F228" s="2" t="str">
        <f>IF(C228="","",IFERROR(MATCH(C228,$C$6:C228,0)+MATCH(D228,$D$6:D228,0)/1000 +B228/100000,""))</f>
        <v/>
      </c>
      <c r="G228" s="2" t="str">
        <f t="shared" si="140"/>
        <v/>
      </c>
      <c r="H228" s="2" t="str">
        <f t="shared" si="141"/>
        <v/>
      </c>
      <c r="I228" s="2" t="str">
        <f t="shared" si="142"/>
        <v/>
      </c>
      <c r="J228" s="2" t="str">
        <f t="shared" si="143"/>
        <v/>
      </c>
      <c r="K228" s="2" t="str">
        <f t="shared" si="144"/>
        <v/>
      </c>
      <c r="L228" s="2" t="str">
        <f t="shared" si="145"/>
        <v/>
      </c>
      <c r="M228" s="2" t="str">
        <f>IF(L228="","",IF(ISNUMBER(MATCH(L228,$L$5:L227,0)),MATCH(L228,$L$5:L227,0)-1,""))</f>
        <v/>
      </c>
      <c r="N228" s="2" t="str">
        <f t="shared" si="146"/>
        <v/>
      </c>
      <c r="O228" s="2" t="str">
        <f t="shared" si="147"/>
        <v/>
      </c>
      <c r="Q228" s="2" t="str">
        <f t="shared" si="148"/>
        <v/>
      </c>
      <c r="R228" s="2" t="str">
        <f t="shared" si="149"/>
        <v/>
      </c>
      <c r="S228" s="2" t="str">
        <f t="shared" si="150"/>
        <v/>
      </c>
      <c r="T228" s="45"/>
      <c r="U228" s="2"/>
      <c r="V228" s="2"/>
      <c r="W228" s="2" t="str">
        <f t="shared" si="151"/>
        <v/>
      </c>
      <c r="X228" s="2" t="str">
        <f t="shared" si="152"/>
        <v/>
      </c>
      <c r="Y228" s="2" t="str">
        <f t="shared" si="153"/>
        <v/>
      </c>
      <c r="Z228" s="2" t="str">
        <f t="shared" si="154"/>
        <v/>
      </c>
      <c r="AC228" s="1" t="str">
        <f>""&amp;INDEX(AdvancedTreemap!$B$7:$B$506,$B228,1)</f>
        <v/>
      </c>
      <c r="AD228" s="1" t="str">
        <f>IF(AD$4="","",IF(AND(LEN(INDEX(AdvancedTreemap!$C$7:$F$506,$B228,AD$4))=0,INDEX($AD$3:$AG$3,1,AD$4)&gt;0),"-",""&amp;INDEX(AdvancedTreemap!$C$7:$F$506,$B228,AD$4)))</f>
        <v>-</v>
      </c>
      <c r="AE228" s="1" t="str">
        <f>IF(AE$4="","",IF(AND(LEN(INDEX(AdvancedTreemap!$C$7:$F$506,$B228,AE$4))=0,INDEX($AD$3:$AG$3,1,AE$4)&gt;0),"-",""&amp;INDEX(AdvancedTreemap!$C$7:$F$506,$B228,AE$4)))</f>
        <v>-</v>
      </c>
      <c r="AF228" s="1" t="str">
        <f>IF(AF$4="","",IF(AND(LEN(INDEX(AdvancedTreemap!$C$7:$F$506,$B228,AF$4))=0,INDEX($AD$3:$AG$3,1,AF$4)&gt;0),"-",""&amp;INDEX(AdvancedTreemap!$C$7:$F$506,$B228,AF$4)))</f>
        <v/>
      </c>
      <c r="AG228" s="1" t="str">
        <f>IF(AG$4="","",IF(AND(LEN(INDEX(AdvancedTreemap!$C$7:$F$506,$B228,AG$4))=0,INDEX($AD$3:$AG$3,1,AG$4)&gt;0),"-",""&amp;INDEX(AdvancedTreemap!$C$7:$F$506,$B228,AG$4)))</f>
        <v/>
      </c>
      <c r="AH228" s="1">
        <f>IF(INDEX(AdvancedTreemap!G$7:G$506,$B228,1)="",1,INDEX(AdvancedTreemap!G$7:G$506,$B228,1))</f>
        <v>1</v>
      </c>
      <c r="AI228" s="2" t="str">
        <f>IF(AC228="","",IFERROR(MATCH(AC228,$AC$6:AC228,0)+MATCH(AD228,$AD$6:AD228,0)/1000 +MATCH(AE228,$AE$6:AE228,0)/1000000+MATCH(AF228,$AF$6:AF228,0)/100000000+MATCH(AG228,$AG$6:AG228,0)/100000000+B228/100000000000,""))</f>
        <v/>
      </c>
      <c r="AJ228" s="2" t="str">
        <f t="shared" si="155"/>
        <v/>
      </c>
      <c r="AK228" s="2" t="str">
        <f t="shared" si="156"/>
        <v/>
      </c>
      <c r="AL228" s="2" t="str">
        <f t="shared" si="157"/>
        <v/>
      </c>
      <c r="AM228" s="2" t="str">
        <f t="shared" si="158"/>
        <v/>
      </c>
      <c r="AN228" s="2" t="str">
        <f t="shared" si="159"/>
        <v/>
      </c>
      <c r="AO228" s="2" t="str">
        <f t="shared" si="160"/>
        <v/>
      </c>
      <c r="AP228" s="2" t="str">
        <f t="shared" si="161"/>
        <v/>
      </c>
      <c r="AQ228" s="2" t="str">
        <f t="shared" si="162"/>
        <v/>
      </c>
      <c r="AR228" s="2" t="str">
        <f t="shared" si="130"/>
        <v/>
      </c>
      <c r="AS228" s="2" t="str">
        <f>IF(AR228="","",IF(ISNUMBER(MATCH(AR228,$AR$5:AR227,0)),MATCH(AR228,$AR$5:AR227,0)-1,""))</f>
        <v/>
      </c>
      <c r="AT228" s="2" t="str">
        <f t="shared" si="131"/>
        <v/>
      </c>
      <c r="AU228" s="2" t="str">
        <f t="shared" si="163"/>
        <v/>
      </c>
      <c r="AW228" s="2" t="str">
        <f t="shared" si="164"/>
        <v/>
      </c>
      <c r="AX228" s="2" t="str">
        <f>TRIM(SUBSTITUTE(IF(AW228="","",IF(AdvancedTreemap!$G$5="Show",BC228&amp;"; ","")&amp;AY228&amp;"; "&amp;AZ228 &amp;"; "&amp;BA228&amp;"; "&amp;BB228),"; ;",""))</f>
        <v/>
      </c>
      <c r="AY228" s="2" t="str">
        <f t="shared" si="165"/>
        <v/>
      </c>
      <c r="AZ228" s="2" t="str">
        <f t="shared" si="166"/>
        <v/>
      </c>
      <c r="BA228" s="2" t="str">
        <f t="shared" si="167"/>
        <v/>
      </c>
      <c r="BB228" s="2" t="str">
        <f t="shared" si="168"/>
        <v/>
      </c>
      <c r="BC228" s="2" t="str">
        <f t="shared" si="169"/>
        <v/>
      </c>
      <c r="BD228" s="45"/>
      <c r="BF228" s="44" t="str">
        <f t="shared" si="170"/>
        <v/>
      </c>
      <c r="BG228" s="44" t="str">
        <f t="shared" si="171"/>
        <v/>
      </c>
      <c r="BH228" s="44" t="str">
        <f t="shared" si="132"/>
        <v/>
      </c>
      <c r="BI228" s="44" t="str">
        <f t="shared" si="133"/>
        <v/>
      </c>
      <c r="BJ228" s="44" t="str">
        <f t="shared" si="134"/>
        <v/>
      </c>
      <c r="BK228" s="44" t="str">
        <f t="shared" si="135"/>
        <v/>
      </c>
      <c r="BL228" s="44" t="str">
        <f t="shared" si="136"/>
        <v/>
      </c>
      <c r="BM228" s="44" t="str">
        <f t="shared" si="137"/>
        <v/>
      </c>
      <c r="BN228" s="44" t="str">
        <f t="shared" si="138"/>
        <v/>
      </c>
      <c r="BO228" s="1" t="str">
        <f t="shared" si="139"/>
        <v/>
      </c>
    </row>
    <row r="229" spans="2:67" x14ac:dyDescent="0.25">
      <c r="B229" s="2">
        <v>224</v>
      </c>
      <c r="C229" s="2" t="str">
        <f>""&amp;INDEX(BasicTreemap!B$6:B$505,$B229,1)</f>
        <v/>
      </c>
      <c r="D229" s="2" t="str">
        <f>IF(AND(C229&lt;&gt;"",LEN(INDEX(BasicTreemap!C$6:C$505,$B229,1))=0),"-",""&amp;INDEX(BasicTreemap!C$6:C$505,$B229,1))</f>
        <v/>
      </c>
      <c r="E229" s="2">
        <f>IF(INDEX(BasicTreemap!D$6:D$505,$B229,1)="",1,INDEX(BasicTreemap!D$6:D$505,$B229,1))</f>
        <v>1</v>
      </c>
      <c r="F229" s="2" t="str">
        <f>IF(C229="","",IFERROR(MATCH(C229,$C$6:C229,0)+MATCH(D229,$D$6:D229,0)/1000 +B229/100000,""))</f>
        <v/>
      </c>
      <c r="G229" s="2" t="str">
        <f t="shared" si="140"/>
        <v/>
      </c>
      <c r="H229" s="2" t="str">
        <f t="shared" si="141"/>
        <v/>
      </c>
      <c r="I229" s="2" t="str">
        <f t="shared" si="142"/>
        <v/>
      </c>
      <c r="J229" s="2" t="str">
        <f t="shared" si="143"/>
        <v/>
      </c>
      <c r="K229" s="2" t="str">
        <f t="shared" si="144"/>
        <v/>
      </c>
      <c r="L229" s="2" t="str">
        <f t="shared" si="145"/>
        <v/>
      </c>
      <c r="M229" s="2" t="str">
        <f>IF(L229="","",IF(ISNUMBER(MATCH(L229,$L$5:L228,0)),MATCH(L229,$L$5:L228,0)-1,""))</f>
        <v/>
      </c>
      <c r="N229" s="2" t="str">
        <f t="shared" si="146"/>
        <v/>
      </c>
      <c r="O229" s="2" t="str">
        <f t="shared" si="147"/>
        <v/>
      </c>
      <c r="Q229" s="2" t="str">
        <f t="shared" si="148"/>
        <v/>
      </c>
      <c r="R229" s="2" t="str">
        <f t="shared" si="149"/>
        <v/>
      </c>
      <c r="S229" s="2" t="str">
        <f t="shared" si="150"/>
        <v/>
      </c>
      <c r="T229" s="45"/>
      <c r="U229" s="2"/>
      <c r="V229" s="2"/>
      <c r="W229" s="2" t="str">
        <f t="shared" si="151"/>
        <v/>
      </c>
      <c r="X229" s="2" t="str">
        <f t="shared" si="152"/>
        <v/>
      </c>
      <c r="Y229" s="2" t="str">
        <f t="shared" si="153"/>
        <v/>
      </c>
      <c r="Z229" s="2" t="str">
        <f t="shared" si="154"/>
        <v/>
      </c>
      <c r="AC229" s="1" t="str">
        <f>""&amp;INDEX(AdvancedTreemap!$B$7:$B$506,$B229,1)</f>
        <v/>
      </c>
      <c r="AD229" s="1" t="str">
        <f>IF(AD$4="","",IF(AND(LEN(INDEX(AdvancedTreemap!$C$7:$F$506,$B229,AD$4))=0,INDEX($AD$3:$AG$3,1,AD$4)&gt;0),"-",""&amp;INDEX(AdvancedTreemap!$C$7:$F$506,$B229,AD$4)))</f>
        <v>-</v>
      </c>
      <c r="AE229" s="1" t="str">
        <f>IF(AE$4="","",IF(AND(LEN(INDEX(AdvancedTreemap!$C$7:$F$506,$B229,AE$4))=0,INDEX($AD$3:$AG$3,1,AE$4)&gt;0),"-",""&amp;INDEX(AdvancedTreemap!$C$7:$F$506,$B229,AE$4)))</f>
        <v>-</v>
      </c>
      <c r="AF229" s="1" t="str">
        <f>IF(AF$4="","",IF(AND(LEN(INDEX(AdvancedTreemap!$C$7:$F$506,$B229,AF$4))=0,INDEX($AD$3:$AG$3,1,AF$4)&gt;0),"-",""&amp;INDEX(AdvancedTreemap!$C$7:$F$506,$B229,AF$4)))</f>
        <v/>
      </c>
      <c r="AG229" s="1" t="str">
        <f>IF(AG$4="","",IF(AND(LEN(INDEX(AdvancedTreemap!$C$7:$F$506,$B229,AG$4))=0,INDEX($AD$3:$AG$3,1,AG$4)&gt;0),"-",""&amp;INDEX(AdvancedTreemap!$C$7:$F$506,$B229,AG$4)))</f>
        <v/>
      </c>
      <c r="AH229" s="1">
        <f>IF(INDEX(AdvancedTreemap!G$7:G$506,$B229,1)="",1,INDEX(AdvancedTreemap!G$7:G$506,$B229,1))</f>
        <v>1</v>
      </c>
      <c r="AI229" s="2" t="str">
        <f>IF(AC229="","",IFERROR(MATCH(AC229,$AC$6:AC229,0)+MATCH(AD229,$AD$6:AD229,0)/1000 +MATCH(AE229,$AE$6:AE229,0)/1000000+MATCH(AF229,$AF$6:AF229,0)/100000000+MATCH(AG229,$AG$6:AG229,0)/100000000+B229/100000000000,""))</f>
        <v/>
      </c>
      <c r="AJ229" s="2" t="str">
        <f t="shared" si="155"/>
        <v/>
      </c>
      <c r="AK229" s="2" t="str">
        <f t="shared" si="156"/>
        <v/>
      </c>
      <c r="AL229" s="2" t="str">
        <f t="shared" si="157"/>
        <v/>
      </c>
      <c r="AM229" s="2" t="str">
        <f t="shared" si="158"/>
        <v/>
      </c>
      <c r="AN229" s="2" t="str">
        <f t="shared" si="159"/>
        <v/>
      </c>
      <c r="AO229" s="2" t="str">
        <f t="shared" si="160"/>
        <v/>
      </c>
      <c r="AP229" s="2" t="str">
        <f t="shared" si="161"/>
        <v/>
      </c>
      <c r="AQ229" s="2" t="str">
        <f t="shared" si="162"/>
        <v/>
      </c>
      <c r="AR229" s="2" t="str">
        <f t="shared" si="130"/>
        <v/>
      </c>
      <c r="AS229" s="2" t="str">
        <f>IF(AR229="","",IF(ISNUMBER(MATCH(AR229,$AR$5:AR228,0)),MATCH(AR229,$AR$5:AR228,0)-1,""))</f>
        <v/>
      </c>
      <c r="AT229" s="2" t="str">
        <f t="shared" si="131"/>
        <v/>
      </c>
      <c r="AU229" s="2" t="str">
        <f t="shared" si="163"/>
        <v/>
      </c>
      <c r="AW229" s="2" t="str">
        <f t="shared" si="164"/>
        <v/>
      </c>
      <c r="AX229" s="2" t="str">
        <f>TRIM(SUBSTITUTE(IF(AW229="","",IF(AdvancedTreemap!$G$5="Show",BC229&amp;"; ","")&amp;AY229&amp;"; "&amp;AZ229 &amp;"; "&amp;BA229&amp;"; "&amp;BB229),"; ;",""))</f>
        <v/>
      </c>
      <c r="AY229" s="2" t="str">
        <f t="shared" si="165"/>
        <v/>
      </c>
      <c r="AZ229" s="2" t="str">
        <f t="shared" si="166"/>
        <v/>
      </c>
      <c r="BA229" s="2" t="str">
        <f t="shared" si="167"/>
        <v/>
      </c>
      <c r="BB229" s="2" t="str">
        <f t="shared" si="168"/>
        <v/>
      </c>
      <c r="BC229" s="2" t="str">
        <f t="shared" si="169"/>
        <v/>
      </c>
      <c r="BD229" s="45"/>
      <c r="BF229" s="44" t="str">
        <f t="shared" si="170"/>
        <v/>
      </c>
      <c r="BG229" s="44" t="str">
        <f t="shared" si="171"/>
        <v/>
      </c>
      <c r="BH229" s="44" t="str">
        <f t="shared" si="132"/>
        <v/>
      </c>
      <c r="BI229" s="44" t="str">
        <f t="shared" si="133"/>
        <v/>
      </c>
      <c r="BJ229" s="44" t="str">
        <f t="shared" si="134"/>
        <v/>
      </c>
      <c r="BK229" s="44" t="str">
        <f t="shared" si="135"/>
        <v/>
      </c>
      <c r="BL229" s="44" t="str">
        <f t="shared" si="136"/>
        <v/>
      </c>
      <c r="BM229" s="44" t="str">
        <f t="shared" si="137"/>
        <v/>
      </c>
      <c r="BN229" s="44" t="str">
        <f t="shared" si="138"/>
        <v/>
      </c>
      <c r="BO229" s="1" t="str">
        <f t="shared" si="139"/>
        <v/>
      </c>
    </row>
    <row r="230" spans="2:67" x14ac:dyDescent="0.25">
      <c r="B230" s="2">
        <v>225</v>
      </c>
      <c r="C230" s="2" t="str">
        <f>""&amp;INDEX(BasicTreemap!B$6:B$505,$B230,1)</f>
        <v/>
      </c>
      <c r="D230" s="2" t="str">
        <f>IF(AND(C230&lt;&gt;"",LEN(INDEX(BasicTreemap!C$6:C$505,$B230,1))=0),"-",""&amp;INDEX(BasicTreemap!C$6:C$505,$B230,1))</f>
        <v/>
      </c>
      <c r="E230" s="2">
        <f>IF(INDEX(BasicTreemap!D$6:D$505,$B230,1)="",1,INDEX(BasicTreemap!D$6:D$505,$B230,1))</f>
        <v>1</v>
      </c>
      <c r="F230" s="2" t="str">
        <f>IF(C230="","",IFERROR(MATCH(C230,$C$6:C230,0)+MATCH(D230,$D$6:D230,0)/1000 +B230/100000,""))</f>
        <v/>
      </c>
      <c r="G230" s="2" t="str">
        <f t="shared" si="140"/>
        <v/>
      </c>
      <c r="H230" s="2" t="str">
        <f t="shared" si="141"/>
        <v/>
      </c>
      <c r="I230" s="2" t="str">
        <f t="shared" si="142"/>
        <v/>
      </c>
      <c r="J230" s="2" t="str">
        <f t="shared" si="143"/>
        <v/>
      </c>
      <c r="K230" s="2" t="str">
        <f t="shared" si="144"/>
        <v/>
      </c>
      <c r="L230" s="2" t="str">
        <f t="shared" si="145"/>
        <v/>
      </c>
      <c r="M230" s="2" t="str">
        <f>IF(L230="","",IF(ISNUMBER(MATCH(L230,$L$5:L229,0)),MATCH(L230,$L$5:L229,0)-1,""))</f>
        <v/>
      </c>
      <c r="N230" s="2" t="str">
        <f t="shared" si="146"/>
        <v/>
      </c>
      <c r="O230" s="2" t="str">
        <f t="shared" si="147"/>
        <v/>
      </c>
      <c r="Q230" s="2" t="str">
        <f t="shared" si="148"/>
        <v/>
      </c>
      <c r="R230" s="2" t="str">
        <f t="shared" si="149"/>
        <v/>
      </c>
      <c r="S230" s="2" t="str">
        <f t="shared" si="150"/>
        <v/>
      </c>
      <c r="T230" s="45"/>
      <c r="U230" s="2"/>
      <c r="V230" s="2"/>
      <c r="W230" s="2" t="str">
        <f t="shared" si="151"/>
        <v/>
      </c>
      <c r="X230" s="2" t="str">
        <f t="shared" si="152"/>
        <v/>
      </c>
      <c r="Y230" s="2" t="str">
        <f t="shared" si="153"/>
        <v/>
      </c>
      <c r="Z230" s="2" t="str">
        <f t="shared" si="154"/>
        <v/>
      </c>
      <c r="AC230" s="1" t="str">
        <f>""&amp;INDEX(AdvancedTreemap!$B$7:$B$506,$B230,1)</f>
        <v/>
      </c>
      <c r="AD230" s="1" t="str">
        <f>IF(AD$4="","",IF(AND(LEN(INDEX(AdvancedTreemap!$C$7:$F$506,$B230,AD$4))=0,INDEX($AD$3:$AG$3,1,AD$4)&gt;0),"-",""&amp;INDEX(AdvancedTreemap!$C$7:$F$506,$B230,AD$4)))</f>
        <v>-</v>
      </c>
      <c r="AE230" s="1" t="str">
        <f>IF(AE$4="","",IF(AND(LEN(INDEX(AdvancedTreemap!$C$7:$F$506,$B230,AE$4))=0,INDEX($AD$3:$AG$3,1,AE$4)&gt;0),"-",""&amp;INDEX(AdvancedTreemap!$C$7:$F$506,$B230,AE$4)))</f>
        <v>-</v>
      </c>
      <c r="AF230" s="1" t="str">
        <f>IF(AF$4="","",IF(AND(LEN(INDEX(AdvancedTreemap!$C$7:$F$506,$B230,AF$4))=0,INDEX($AD$3:$AG$3,1,AF$4)&gt;0),"-",""&amp;INDEX(AdvancedTreemap!$C$7:$F$506,$B230,AF$4)))</f>
        <v/>
      </c>
      <c r="AG230" s="1" t="str">
        <f>IF(AG$4="","",IF(AND(LEN(INDEX(AdvancedTreemap!$C$7:$F$506,$B230,AG$4))=0,INDEX($AD$3:$AG$3,1,AG$4)&gt;0),"-",""&amp;INDEX(AdvancedTreemap!$C$7:$F$506,$B230,AG$4)))</f>
        <v/>
      </c>
      <c r="AH230" s="1">
        <f>IF(INDEX(AdvancedTreemap!G$7:G$506,$B230,1)="",1,INDEX(AdvancedTreemap!G$7:G$506,$B230,1))</f>
        <v>1</v>
      </c>
      <c r="AI230" s="2" t="str">
        <f>IF(AC230="","",IFERROR(MATCH(AC230,$AC$6:AC230,0)+MATCH(AD230,$AD$6:AD230,0)/1000 +MATCH(AE230,$AE$6:AE230,0)/1000000+MATCH(AF230,$AF$6:AF230,0)/100000000+MATCH(AG230,$AG$6:AG230,0)/100000000+B230/100000000000,""))</f>
        <v/>
      </c>
      <c r="AJ230" s="2" t="str">
        <f t="shared" si="155"/>
        <v/>
      </c>
      <c r="AK230" s="2" t="str">
        <f t="shared" si="156"/>
        <v/>
      </c>
      <c r="AL230" s="2" t="str">
        <f t="shared" si="157"/>
        <v/>
      </c>
      <c r="AM230" s="2" t="str">
        <f t="shared" si="158"/>
        <v/>
      </c>
      <c r="AN230" s="2" t="str">
        <f t="shared" si="159"/>
        <v/>
      </c>
      <c r="AO230" s="2" t="str">
        <f t="shared" si="160"/>
        <v/>
      </c>
      <c r="AP230" s="2" t="str">
        <f t="shared" si="161"/>
        <v/>
      </c>
      <c r="AQ230" s="2" t="str">
        <f t="shared" si="162"/>
        <v/>
      </c>
      <c r="AR230" s="2" t="str">
        <f t="shared" si="130"/>
        <v/>
      </c>
      <c r="AS230" s="2" t="str">
        <f>IF(AR230="","",IF(ISNUMBER(MATCH(AR230,$AR$5:AR229,0)),MATCH(AR230,$AR$5:AR229,0)-1,""))</f>
        <v/>
      </c>
      <c r="AT230" s="2" t="str">
        <f t="shared" si="131"/>
        <v/>
      </c>
      <c r="AU230" s="2" t="str">
        <f t="shared" si="163"/>
        <v/>
      </c>
      <c r="AW230" s="2" t="str">
        <f t="shared" si="164"/>
        <v/>
      </c>
      <c r="AX230" s="2" t="str">
        <f>TRIM(SUBSTITUTE(IF(AW230="","",IF(AdvancedTreemap!$G$5="Show",BC230&amp;"; ","")&amp;AY230&amp;"; "&amp;AZ230 &amp;"; "&amp;BA230&amp;"; "&amp;BB230),"; ;",""))</f>
        <v/>
      </c>
      <c r="AY230" s="2" t="str">
        <f t="shared" si="165"/>
        <v/>
      </c>
      <c r="AZ230" s="2" t="str">
        <f t="shared" si="166"/>
        <v/>
      </c>
      <c r="BA230" s="2" t="str">
        <f t="shared" si="167"/>
        <v/>
      </c>
      <c r="BB230" s="2" t="str">
        <f t="shared" si="168"/>
        <v/>
      </c>
      <c r="BC230" s="2" t="str">
        <f t="shared" si="169"/>
        <v/>
      </c>
      <c r="BD230" s="45"/>
      <c r="BF230" s="44" t="str">
        <f t="shared" si="170"/>
        <v/>
      </c>
      <c r="BG230" s="44" t="str">
        <f t="shared" si="171"/>
        <v/>
      </c>
      <c r="BH230" s="44" t="str">
        <f t="shared" si="132"/>
        <v/>
      </c>
      <c r="BI230" s="44" t="str">
        <f t="shared" si="133"/>
        <v/>
      </c>
      <c r="BJ230" s="44" t="str">
        <f t="shared" si="134"/>
        <v/>
      </c>
      <c r="BK230" s="44" t="str">
        <f t="shared" si="135"/>
        <v/>
      </c>
      <c r="BL230" s="44" t="str">
        <f t="shared" si="136"/>
        <v/>
      </c>
      <c r="BM230" s="44" t="str">
        <f t="shared" si="137"/>
        <v/>
      </c>
      <c r="BN230" s="44" t="str">
        <f t="shared" si="138"/>
        <v/>
      </c>
      <c r="BO230" s="1" t="str">
        <f t="shared" si="139"/>
        <v/>
      </c>
    </row>
    <row r="231" spans="2:67" x14ac:dyDescent="0.25">
      <c r="B231" s="2">
        <v>226</v>
      </c>
      <c r="C231" s="2" t="str">
        <f>""&amp;INDEX(BasicTreemap!B$6:B$505,$B231,1)</f>
        <v/>
      </c>
      <c r="D231" s="2" t="str">
        <f>IF(AND(C231&lt;&gt;"",LEN(INDEX(BasicTreemap!C$6:C$505,$B231,1))=0),"-",""&amp;INDEX(BasicTreemap!C$6:C$505,$B231,1))</f>
        <v/>
      </c>
      <c r="E231" s="2">
        <f>IF(INDEX(BasicTreemap!D$6:D$505,$B231,1)="",1,INDEX(BasicTreemap!D$6:D$505,$B231,1))</f>
        <v>1</v>
      </c>
      <c r="F231" s="2" t="str">
        <f>IF(C231="","",IFERROR(MATCH(C231,$C$6:C231,0)+MATCH(D231,$D$6:D231,0)/1000 +B231/100000,""))</f>
        <v/>
      </c>
      <c r="G231" s="2" t="str">
        <f t="shared" si="140"/>
        <v/>
      </c>
      <c r="H231" s="2" t="str">
        <f t="shared" si="141"/>
        <v/>
      </c>
      <c r="I231" s="2" t="str">
        <f t="shared" si="142"/>
        <v/>
      </c>
      <c r="J231" s="2" t="str">
        <f t="shared" si="143"/>
        <v/>
      </c>
      <c r="K231" s="2" t="str">
        <f t="shared" si="144"/>
        <v/>
      </c>
      <c r="L231" s="2" t="str">
        <f t="shared" si="145"/>
        <v/>
      </c>
      <c r="M231" s="2" t="str">
        <f>IF(L231="","",IF(ISNUMBER(MATCH(L231,$L$5:L230,0)),MATCH(L231,$L$5:L230,0)-1,""))</f>
        <v/>
      </c>
      <c r="N231" s="2" t="str">
        <f t="shared" si="146"/>
        <v/>
      </c>
      <c r="O231" s="2" t="str">
        <f t="shared" si="147"/>
        <v/>
      </c>
      <c r="Q231" s="2" t="str">
        <f t="shared" si="148"/>
        <v/>
      </c>
      <c r="R231" s="2" t="str">
        <f t="shared" si="149"/>
        <v/>
      </c>
      <c r="S231" s="2" t="str">
        <f t="shared" si="150"/>
        <v/>
      </c>
      <c r="T231" s="45"/>
      <c r="U231" s="2"/>
      <c r="V231" s="2"/>
      <c r="W231" s="2" t="str">
        <f t="shared" si="151"/>
        <v/>
      </c>
      <c r="X231" s="2" t="str">
        <f t="shared" si="152"/>
        <v/>
      </c>
      <c r="Y231" s="2" t="str">
        <f t="shared" si="153"/>
        <v/>
      </c>
      <c r="Z231" s="2" t="str">
        <f t="shared" si="154"/>
        <v/>
      </c>
      <c r="AC231" s="1" t="str">
        <f>""&amp;INDEX(AdvancedTreemap!$B$7:$B$506,$B231,1)</f>
        <v/>
      </c>
      <c r="AD231" s="1" t="str">
        <f>IF(AD$4="","",IF(AND(LEN(INDEX(AdvancedTreemap!$C$7:$F$506,$B231,AD$4))=0,INDEX($AD$3:$AG$3,1,AD$4)&gt;0),"-",""&amp;INDEX(AdvancedTreemap!$C$7:$F$506,$B231,AD$4)))</f>
        <v>-</v>
      </c>
      <c r="AE231" s="1" t="str">
        <f>IF(AE$4="","",IF(AND(LEN(INDEX(AdvancedTreemap!$C$7:$F$506,$B231,AE$4))=0,INDEX($AD$3:$AG$3,1,AE$4)&gt;0),"-",""&amp;INDEX(AdvancedTreemap!$C$7:$F$506,$B231,AE$4)))</f>
        <v>-</v>
      </c>
      <c r="AF231" s="1" t="str">
        <f>IF(AF$4="","",IF(AND(LEN(INDEX(AdvancedTreemap!$C$7:$F$506,$B231,AF$4))=0,INDEX($AD$3:$AG$3,1,AF$4)&gt;0),"-",""&amp;INDEX(AdvancedTreemap!$C$7:$F$506,$B231,AF$4)))</f>
        <v/>
      </c>
      <c r="AG231" s="1" t="str">
        <f>IF(AG$4="","",IF(AND(LEN(INDEX(AdvancedTreemap!$C$7:$F$506,$B231,AG$4))=0,INDEX($AD$3:$AG$3,1,AG$4)&gt;0),"-",""&amp;INDEX(AdvancedTreemap!$C$7:$F$506,$B231,AG$4)))</f>
        <v/>
      </c>
      <c r="AH231" s="1">
        <f>IF(INDEX(AdvancedTreemap!G$7:G$506,$B231,1)="",1,INDEX(AdvancedTreemap!G$7:G$506,$B231,1))</f>
        <v>1</v>
      </c>
      <c r="AI231" s="2" t="str">
        <f>IF(AC231="","",IFERROR(MATCH(AC231,$AC$6:AC231,0)+MATCH(AD231,$AD$6:AD231,0)/1000 +MATCH(AE231,$AE$6:AE231,0)/1000000+MATCH(AF231,$AF$6:AF231,0)/100000000+MATCH(AG231,$AG$6:AG231,0)/100000000+B231/100000000000,""))</f>
        <v/>
      </c>
      <c r="AJ231" s="2" t="str">
        <f t="shared" si="155"/>
        <v/>
      </c>
      <c r="AK231" s="2" t="str">
        <f t="shared" si="156"/>
        <v/>
      </c>
      <c r="AL231" s="2" t="str">
        <f t="shared" si="157"/>
        <v/>
      </c>
      <c r="AM231" s="2" t="str">
        <f t="shared" si="158"/>
        <v/>
      </c>
      <c r="AN231" s="2" t="str">
        <f t="shared" si="159"/>
        <v/>
      </c>
      <c r="AO231" s="2" t="str">
        <f t="shared" si="160"/>
        <v/>
      </c>
      <c r="AP231" s="2" t="str">
        <f t="shared" si="161"/>
        <v/>
      </c>
      <c r="AQ231" s="2" t="str">
        <f t="shared" si="162"/>
        <v/>
      </c>
      <c r="AR231" s="2" t="str">
        <f t="shared" si="130"/>
        <v/>
      </c>
      <c r="AS231" s="2" t="str">
        <f>IF(AR231="","",IF(ISNUMBER(MATCH(AR231,$AR$5:AR230,0)),MATCH(AR231,$AR$5:AR230,0)-1,""))</f>
        <v/>
      </c>
      <c r="AT231" s="2" t="str">
        <f t="shared" si="131"/>
        <v/>
      </c>
      <c r="AU231" s="2" t="str">
        <f t="shared" si="163"/>
        <v/>
      </c>
      <c r="AW231" s="2" t="str">
        <f t="shared" si="164"/>
        <v/>
      </c>
      <c r="AX231" s="2" t="str">
        <f>TRIM(SUBSTITUTE(IF(AW231="","",IF(AdvancedTreemap!$G$5="Show",BC231&amp;"; ","")&amp;AY231&amp;"; "&amp;AZ231 &amp;"; "&amp;BA231&amp;"; "&amp;BB231),"; ;",""))</f>
        <v/>
      </c>
      <c r="AY231" s="2" t="str">
        <f t="shared" si="165"/>
        <v/>
      </c>
      <c r="AZ231" s="2" t="str">
        <f t="shared" si="166"/>
        <v/>
      </c>
      <c r="BA231" s="2" t="str">
        <f t="shared" si="167"/>
        <v/>
      </c>
      <c r="BB231" s="2" t="str">
        <f t="shared" si="168"/>
        <v/>
      </c>
      <c r="BC231" s="2" t="str">
        <f t="shared" si="169"/>
        <v/>
      </c>
      <c r="BD231" s="45"/>
      <c r="BF231" s="44" t="str">
        <f t="shared" si="170"/>
        <v/>
      </c>
      <c r="BG231" s="44" t="str">
        <f t="shared" si="171"/>
        <v/>
      </c>
      <c r="BH231" s="44" t="str">
        <f t="shared" si="132"/>
        <v/>
      </c>
      <c r="BI231" s="44" t="str">
        <f t="shared" si="133"/>
        <v/>
      </c>
      <c r="BJ231" s="44" t="str">
        <f t="shared" si="134"/>
        <v/>
      </c>
      <c r="BK231" s="44" t="str">
        <f t="shared" si="135"/>
        <v/>
      </c>
      <c r="BL231" s="44" t="str">
        <f t="shared" si="136"/>
        <v/>
      </c>
      <c r="BM231" s="44" t="str">
        <f t="shared" si="137"/>
        <v/>
      </c>
      <c r="BN231" s="44" t="str">
        <f t="shared" si="138"/>
        <v/>
      </c>
      <c r="BO231" s="1" t="str">
        <f t="shared" si="139"/>
        <v/>
      </c>
    </row>
    <row r="232" spans="2:67" x14ac:dyDescent="0.25">
      <c r="B232" s="2">
        <v>227</v>
      </c>
      <c r="C232" s="2" t="str">
        <f>""&amp;INDEX(BasicTreemap!B$6:B$505,$B232,1)</f>
        <v/>
      </c>
      <c r="D232" s="2" t="str">
        <f>IF(AND(C232&lt;&gt;"",LEN(INDEX(BasicTreemap!C$6:C$505,$B232,1))=0),"-",""&amp;INDEX(BasicTreemap!C$6:C$505,$B232,1))</f>
        <v/>
      </c>
      <c r="E232" s="2">
        <f>IF(INDEX(BasicTreemap!D$6:D$505,$B232,1)="",1,INDEX(BasicTreemap!D$6:D$505,$B232,1))</f>
        <v>1</v>
      </c>
      <c r="F232" s="2" t="str">
        <f>IF(C232="","",IFERROR(MATCH(C232,$C$6:C232,0)+MATCH(D232,$D$6:D232,0)/1000 +B232/100000,""))</f>
        <v/>
      </c>
      <c r="G232" s="2" t="str">
        <f t="shared" si="140"/>
        <v/>
      </c>
      <c r="H232" s="2" t="str">
        <f t="shared" si="141"/>
        <v/>
      </c>
      <c r="I232" s="2" t="str">
        <f t="shared" si="142"/>
        <v/>
      </c>
      <c r="J232" s="2" t="str">
        <f t="shared" si="143"/>
        <v/>
      </c>
      <c r="K232" s="2" t="str">
        <f t="shared" si="144"/>
        <v/>
      </c>
      <c r="L232" s="2" t="str">
        <f t="shared" si="145"/>
        <v/>
      </c>
      <c r="M232" s="2" t="str">
        <f>IF(L232="","",IF(ISNUMBER(MATCH(L232,$L$5:L231,0)),MATCH(L232,$L$5:L231,0)-1,""))</f>
        <v/>
      </c>
      <c r="N232" s="2" t="str">
        <f t="shared" si="146"/>
        <v/>
      </c>
      <c r="O232" s="2" t="str">
        <f t="shared" si="147"/>
        <v/>
      </c>
      <c r="Q232" s="2" t="str">
        <f t="shared" si="148"/>
        <v/>
      </c>
      <c r="R232" s="2" t="str">
        <f t="shared" si="149"/>
        <v/>
      </c>
      <c r="S232" s="2" t="str">
        <f t="shared" si="150"/>
        <v/>
      </c>
      <c r="T232" s="45"/>
      <c r="U232" s="2"/>
      <c r="V232" s="2"/>
      <c r="W232" s="2" t="str">
        <f t="shared" si="151"/>
        <v/>
      </c>
      <c r="X232" s="2" t="str">
        <f t="shared" si="152"/>
        <v/>
      </c>
      <c r="Y232" s="2" t="str">
        <f t="shared" si="153"/>
        <v/>
      </c>
      <c r="Z232" s="2" t="str">
        <f t="shared" si="154"/>
        <v/>
      </c>
      <c r="AC232" s="1" t="str">
        <f>""&amp;INDEX(AdvancedTreemap!$B$7:$B$506,$B232,1)</f>
        <v/>
      </c>
      <c r="AD232" s="1" t="str">
        <f>IF(AD$4="","",IF(AND(LEN(INDEX(AdvancedTreemap!$C$7:$F$506,$B232,AD$4))=0,INDEX($AD$3:$AG$3,1,AD$4)&gt;0),"-",""&amp;INDEX(AdvancedTreemap!$C$7:$F$506,$B232,AD$4)))</f>
        <v>-</v>
      </c>
      <c r="AE232" s="1" t="str">
        <f>IF(AE$4="","",IF(AND(LEN(INDEX(AdvancedTreemap!$C$7:$F$506,$B232,AE$4))=0,INDEX($AD$3:$AG$3,1,AE$4)&gt;0),"-",""&amp;INDEX(AdvancedTreemap!$C$7:$F$506,$B232,AE$4)))</f>
        <v>-</v>
      </c>
      <c r="AF232" s="1" t="str">
        <f>IF(AF$4="","",IF(AND(LEN(INDEX(AdvancedTreemap!$C$7:$F$506,$B232,AF$4))=0,INDEX($AD$3:$AG$3,1,AF$4)&gt;0),"-",""&amp;INDEX(AdvancedTreemap!$C$7:$F$506,$B232,AF$4)))</f>
        <v/>
      </c>
      <c r="AG232" s="1" t="str">
        <f>IF(AG$4="","",IF(AND(LEN(INDEX(AdvancedTreemap!$C$7:$F$506,$B232,AG$4))=0,INDEX($AD$3:$AG$3,1,AG$4)&gt;0),"-",""&amp;INDEX(AdvancedTreemap!$C$7:$F$506,$B232,AG$4)))</f>
        <v/>
      </c>
      <c r="AH232" s="1">
        <f>IF(INDEX(AdvancedTreemap!G$7:G$506,$B232,1)="",1,INDEX(AdvancedTreemap!G$7:G$506,$B232,1))</f>
        <v>1</v>
      </c>
      <c r="AI232" s="2" t="str">
        <f>IF(AC232="","",IFERROR(MATCH(AC232,$AC$6:AC232,0)+MATCH(AD232,$AD$6:AD232,0)/1000 +MATCH(AE232,$AE$6:AE232,0)/1000000+MATCH(AF232,$AF$6:AF232,0)/100000000+MATCH(AG232,$AG$6:AG232,0)/100000000+B232/100000000000,""))</f>
        <v/>
      </c>
      <c r="AJ232" s="2" t="str">
        <f t="shared" si="155"/>
        <v/>
      </c>
      <c r="AK232" s="2" t="str">
        <f t="shared" si="156"/>
        <v/>
      </c>
      <c r="AL232" s="2" t="str">
        <f t="shared" si="157"/>
        <v/>
      </c>
      <c r="AM232" s="2" t="str">
        <f t="shared" si="158"/>
        <v/>
      </c>
      <c r="AN232" s="2" t="str">
        <f t="shared" si="159"/>
        <v/>
      </c>
      <c r="AO232" s="2" t="str">
        <f t="shared" si="160"/>
        <v/>
      </c>
      <c r="AP232" s="2" t="str">
        <f t="shared" si="161"/>
        <v/>
      </c>
      <c r="AQ232" s="2" t="str">
        <f t="shared" si="162"/>
        <v/>
      </c>
      <c r="AR232" s="2" t="str">
        <f t="shared" si="130"/>
        <v/>
      </c>
      <c r="AS232" s="2" t="str">
        <f>IF(AR232="","",IF(ISNUMBER(MATCH(AR232,$AR$5:AR231,0)),MATCH(AR232,$AR$5:AR231,0)-1,""))</f>
        <v/>
      </c>
      <c r="AT232" s="2" t="str">
        <f t="shared" si="131"/>
        <v/>
      </c>
      <c r="AU232" s="2" t="str">
        <f t="shared" si="163"/>
        <v/>
      </c>
      <c r="AW232" s="2" t="str">
        <f t="shared" si="164"/>
        <v/>
      </c>
      <c r="AX232" s="2" t="str">
        <f>TRIM(SUBSTITUTE(IF(AW232="","",IF(AdvancedTreemap!$G$5="Show",BC232&amp;"; ","")&amp;AY232&amp;"; "&amp;AZ232 &amp;"; "&amp;BA232&amp;"; "&amp;BB232),"; ;",""))</f>
        <v/>
      </c>
      <c r="AY232" s="2" t="str">
        <f t="shared" si="165"/>
        <v/>
      </c>
      <c r="AZ232" s="2" t="str">
        <f t="shared" si="166"/>
        <v/>
      </c>
      <c r="BA232" s="2" t="str">
        <f t="shared" si="167"/>
        <v/>
      </c>
      <c r="BB232" s="2" t="str">
        <f t="shared" si="168"/>
        <v/>
      </c>
      <c r="BC232" s="2" t="str">
        <f t="shared" si="169"/>
        <v/>
      </c>
      <c r="BD232" s="45"/>
      <c r="BF232" s="44" t="str">
        <f t="shared" si="170"/>
        <v/>
      </c>
      <c r="BG232" s="44" t="str">
        <f t="shared" si="171"/>
        <v/>
      </c>
      <c r="BH232" s="44" t="str">
        <f t="shared" si="132"/>
        <v/>
      </c>
      <c r="BI232" s="44" t="str">
        <f t="shared" si="133"/>
        <v/>
      </c>
      <c r="BJ232" s="44" t="str">
        <f t="shared" si="134"/>
        <v/>
      </c>
      <c r="BK232" s="44" t="str">
        <f t="shared" si="135"/>
        <v/>
      </c>
      <c r="BL232" s="44" t="str">
        <f t="shared" si="136"/>
        <v/>
      </c>
      <c r="BM232" s="44" t="str">
        <f t="shared" si="137"/>
        <v/>
      </c>
      <c r="BN232" s="44" t="str">
        <f t="shared" si="138"/>
        <v/>
      </c>
      <c r="BO232" s="1" t="str">
        <f t="shared" si="139"/>
        <v/>
      </c>
    </row>
    <row r="233" spans="2:67" x14ac:dyDescent="0.25">
      <c r="B233" s="2">
        <v>228</v>
      </c>
      <c r="C233" s="2" t="str">
        <f>""&amp;INDEX(BasicTreemap!B$6:B$505,$B233,1)</f>
        <v/>
      </c>
      <c r="D233" s="2" t="str">
        <f>IF(AND(C233&lt;&gt;"",LEN(INDEX(BasicTreemap!C$6:C$505,$B233,1))=0),"-",""&amp;INDEX(BasicTreemap!C$6:C$505,$B233,1))</f>
        <v/>
      </c>
      <c r="E233" s="2">
        <f>IF(INDEX(BasicTreemap!D$6:D$505,$B233,1)="",1,INDEX(BasicTreemap!D$6:D$505,$B233,1))</f>
        <v>1</v>
      </c>
      <c r="F233" s="2" t="str">
        <f>IF(C233="","",IFERROR(MATCH(C233,$C$6:C233,0)+MATCH(D233,$D$6:D233,0)/1000 +B233/100000,""))</f>
        <v/>
      </c>
      <c r="G233" s="2" t="str">
        <f t="shared" si="140"/>
        <v/>
      </c>
      <c r="H233" s="2" t="str">
        <f t="shared" si="141"/>
        <v/>
      </c>
      <c r="I233" s="2" t="str">
        <f t="shared" si="142"/>
        <v/>
      </c>
      <c r="J233" s="2" t="str">
        <f t="shared" si="143"/>
        <v/>
      </c>
      <c r="K233" s="2" t="str">
        <f t="shared" si="144"/>
        <v/>
      </c>
      <c r="L233" s="2" t="str">
        <f t="shared" si="145"/>
        <v/>
      </c>
      <c r="M233" s="2" t="str">
        <f>IF(L233="","",IF(ISNUMBER(MATCH(L233,$L$5:L232,0)),MATCH(L233,$L$5:L232,0)-1,""))</f>
        <v/>
      </c>
      <c r="N233" s="2" t="str">
        <f t="shared" si="146"/>
        <v/>
      </c>
      <c r="O233" s="2" t="str">
        <f t="shared" si="147"/>
        <v/>
      </c>
      <c r="Q233" s="2" t="str">
        <f t="shared" si="148"/>
        <v/>
      </c>
      <c r="R233" s="2" t="str">
        <f t="shared" si="149"/>
        <v/>
      </c>
      <c r="S233" s="2" t="str">
        <f t="shared" si="150"/>
        <v/>
      </c>
      <c r="T233" s="45"/>
      <c r="U233" s="2"/>
      <c r="V233" s="2"/>
      <c r="W233" s="2" t="str">
        <f t="shared" si="151"/>
        <v/>
      </c>
      <c r="X233" s="2" t="str">
        <f t="shared" si="152"/>
        <v/>
      </c>
      <c r="Y233" s="2" t="str">
        <f t="shared" si="153"/>
        <v/>
      </c>
      <c r="Z233" s="2" t="str">
        <f t="shared" si="154"/>
        <v/>
      </c>
      <c r="AC233" s="1" t="str">
        <f>""&amp;INDEX(AdvancedTreemap!$B$7:$B$506,$B233,1)</f>
        <v/>
      </c>
      <c r="AD233" s="1" t="str">
        <f>IF(AD$4="","",IF(AND(LEN(INDEX(AdvancedTreemap!$C$7:$F$506,$B233,AD$4))=0,INDEX($AD$3:$AG$3,1,AD$4)&gt;0),"-",""&amp;INDEX(AdvancedTreemap!$C$7:$F$506,$B233,AD$4)))</f>
        <v>-</v>
      </c>
      <c r="AE233" s="1" t="str">
        <f>IF(AE$4="","",IF(AND(LEN(INDEX(AdvancedTreemap!$C$7:$F$506,$B233,AE$4))=0,INDEX($AD$3:$AG$3,1,AE$4)&gt;0),"-",""&amp;INDEX(AdvancedTreemap!$C$7:$F$506,$B233,AE$4)))</f>
        <v>-</v>
      </c>
      <c r="AF233" s="1" t="str">
        <f>IF(AF$4="","",IF(AND(LEN(INDEX(AdvancedTreemap!$C$7:$F$506,$B233,AF$4))=0,INDEX($AD$3:$AG$3,1,AF$4)&gt;0),"-",""&amp;INDEX(AdvancedTreemap!$C$7:$F$506,$B233,AF$4)))</f>
        <v/>
      </c>
      <c r="AG233" s="1" t="str">
        <f>IF(AG$4="","",IF(AND(LEN(INDEX(AdvancedTreemap!$C$7:$F$506,$B233,AG$4))=0,INDEX($AD$3:$AG$3,1,AG$4)&gt;0),"-",""&amp;INDEX(AdvancedTreemap!$C$7:$F$506,$B233,AG$4)))</f>
        <v/>
      </c>
      <c r="AH233" s="1">
        <f>IF(INDEX(AdvancedTreemap!G$7:G$506,$B233,1)="",1,INDEX(AdvancedTreemap!G$7:G$506,$B233,1))</f>
        <v>1</v>
      </c>
      <c r="AI233" s="2" t="str">
        <f>IF(AC233="","",IFERROR(MATCH(AC233,$AC$6:AC233,0)+MATCH(AD233,$AD$6:AD233,0)/1000 +MATCH(AE233,$AE$6:AE233,0)/1000000+MATCH(AF233,$AF$6:AF233,0)/100000000+MATCH(AG233,$AG$6:AG233,0)/100000000+B233/100000000000,""))</f>
        <v/>
      </c>
      <c r="AJ233" s="2" t="str">
        <f t="shared" si="155"/>
        <v/>
      </c>
      <c r="AK233" s="2" t="str">
        <f t="shared" si="156"/>
        <v/>
      </c>
      <c r="AL233" s="2" t="str">
        <f t="shared" si="157"/>
        <v/>
      </c>
      <c r="AM233" s="2" t="str">
        <f t="shared" si="158"/>
        <v/>
      </c>
      <c r="AN233" s="2" t="str">
        <f t="shared" si="159"/>
        <v/>
      </c>
      <c r="AO233" s="2" t="str">
        <f t="shared" si="160"/>
        <v/>
      </c>
      <c r="AP233" s="2" t="str">
        <f t="shared" si="161"/>
        <v/>
      </c>
      <c r="AQ233" s="2" t="str">
        <f t="shared" si="162"/>
        <v/>
      </c>
      <c r="AR233" s="2" t="str">
        <f t="shared" si="130"/>
        <v/>
      </c>
      <c r="AS233" s="2" t="str">
        <f>IF(AR233="","",IF(ISNUMBER(MATCH(AR233,$AR$5:AR232,0)),MATCH(AR233,$AR$5:AR232,0)-1,""))</f>
        <v/>
      </c>
      <c r="AT233" s="2" t="str">
        <f t="shared" si="131"/>
        <v/>
      </c>
      <c r="AU233" s="2" t="str">
        <f t="shared" si="163"/>
        <v/>
      </c>
      <c r="AW233" s="2" t="str">
        <f t="shared" si="164"/>
        <v/>
      </c>
      <c r="AX233" s="2" t="str">
        <f>TRIM(SUBSTITUTE(IF(AW233="","",IF(AdvancedTreemap!$G$5="Show",BC233&amp;"; ","")&amp;AY233&amp;"; "&amp;AZ233 &amp;"; "&amp;BA233&amp;"; "&amp;BB233),"; ;",""))</f>
        <v/>
      </c>
      <c r="AY233" s="2" t="str">
        <f t="shared" si="165"/>
        <v/>
      </c>
      <c r="AZ233" s="2" t="str">
        <f t="shared" si="166"/>
        <v/>
      </c>
      <c r="BA233" s="2" t="str">
        <f t="shared" si="167"/>
        <v/>
      </c>
      <c r="BB233" s="2" t="str">
        <f t="shared" si="168"/>
        <v/>
      </c>
      <c r="BC233" s="2" t="str">
        <f t="shared" si="169"/>
        <v/>
      </c>
      <c r="BD233" s="45"/>
      <c r="BF233" s="44" t="str">
        <f t="shared" si="170"/>
        <v/>
      </c>
      <c r="BG233" s="44" t="str">
        <f t="shared" si="171"/>
        <v/>
      </c>
      <c r="BH233" s="44" t="str">
        <f t="shared" si="132"/>
        <v/>
      </c>
      <c r="BI233" s="44" t="str">
        <f t="shared" si="133"/>
        <v/>
      </c>
      <c r="BJ233" s="44" t="str">
        <f t="shared" si="134"/>
        <v/>
      </c>
      <c r="BK233" s="44" t="str">
        <f t="shared" si="135"/>
        <v/>
      </c>
      <c r="BL233" s="44" t="str">
        <f t="shared" si="136"/>
        <v/>
      </c>
      <c r="BM233" s="44" t="str">
        <f t="shared" si="137"/>
        <v/>
      </c>
      <c r="BN233" s="44" t="str">
        <f t="shared" si="138"/>
        <v/>
      </c>
      <c r="BO233" s="1" t="str">
        <f t="shared" si="139"/>
        <v/>
      </c>
    </row>
    <row r="234" spans="2:67" x14ac:dyDescent="0.25">
      <c r="B234" s="2">
        <v>229</v>
      </c>
      <c r="C234" s="2" t="str">
        <f>""&amp;INDEX(BasicTreemap!B$6:B$505,$B234,1)</f>
        <v/>
      </c>
      <c r="D234" s="2" t="str">
        <f>IF(AND(C234&lt;&gt;"",LEN(INDEX(BasicTreemap!C$6:C$505,$B234,1))=0),"-",""&amp;INDEX(BasicTreemap!C$6:C$505,$B234,1))</f>
        <v/>
      </c>
      <c r="E234" s="2">
        <f>IF(INDEX(BasicTreemap!D$6:D$505,$B234,1)="",1,INDEX(BasicTreemap!D$6:D$505,$B234,1))</f>
        <v>1</v>
      </c>
      <c r="F234" s="2" t="str">
        <f>IF(C234="","",IFERROR(MATCH(C234,$C$6:C234,0)+MATCH(D234,$D$6:D234,0)/1000 +B234/100000,""))</f>
        <v/>
      </c>
      <c r="G234" s="2" t="str">
        <f t="shared" si="140"/>
        <v/>
      </c>
      <c r="H234" s="2" t="str">
        <f t="shared" si="141"/>
        <v/>
      </c>
      <c r="I234" s="2" t="str">
        <f t="shared" si="142"/>
        <v/>
      </c>
      <c r="J234" s="2" t="str">
        <f t="shared" si="143"/>
        <v/>
      </c>
      <c r="K234" s="2" t="str">
        <f t="shared" si="144"/>
        <v/>
      </c>
      <c r="L234" s="2" t="str">
        <f t="shared" si="145"/>
        <v/>
      </c>
      <c r="M234" s="2" t="str">
        <f>IF(L234="","",IF(ISNUMBER(MATCH(L234,$L$5:L233,0)),MATCH(L234,$L$5:L233,0)-1,""))</f>
        <v/>
      </c>
      <c r="N234" s="2" t="str">
        <f t="shared" si="146"/>
        <v/>
      </c>
      <c r="O234" s="2" t="str">
        <f t="shared" si="147"/>
        <v/>
      </c>
      <c r="Q234" s="2" t="str">
        <f t="shared" si="148"/>
        <v/>
      </c>
      <c r="R234" s="2" t="str">
        <f t="shared" si="149"/>
        <v/>
      </c>
      <c r="S234" s="2" t="str">
        <f t="shared" si="150"/>
        <v/>
      </c>
      <c r="T234" s="45"/>
      <c r="U234" s="2"/>
      <c r="V234" s="2"/>
      <c r="W234" s="2" t="str">
        <f t="shared" si="151"/>
        <v/>
      </c>
      <c r="X234" s="2" t="str">
        <f t="shared" si="152"/>
        <v/>
      </c>
      <c r="Y234" s="2" t="str">
        <f t="shared" si="153"/>
        <v/>
      </c>
      <c r="Z234" s="2" t="str">
        <f t="shared" si="154"/>
        <v/>
      </c>
      <c r="AC234" s="1" t="str">
        <f>""&amp;INDEX(AdvancedTreemap!$B$7:$B$506,$B234,1)</f>
        <v/>
      </c>
      <c r="AD234" s="1" t="str">
        <f>IF(AD$4="","",IF(AND(LEN(INDEX(AdvancedTreemap!$C$7:$F$506,$B234,AD$4))=0,INDEX($AD$3:$AG$3,1,AD$4)&gt;0),"-",""&amp;INDEX(AdvancedTreemap!$C$7:$F$506,$B234,AD$4)))</f>
        <v>-</v>
      </c>
      <c r="AE234" s="1" t="str">
        <f>IF(AE$4="","",IF(AND(LEN(INDEX(AdvancedTreemap!$C$7:$F$506,$B234,AE$4))=0,INDEX($AD$3:$AG$3,1,AE$4)&gt;0),"-",""&amp;INDEX(AdvancedTreemap!$C$7:$F$506,$B234,AE$4)))</f>
        <v>-</v>
      </c>
      <c r="AF234" s="1" t="str">
        <f>IF(AF$4="","",IF(AND(LEN(INDEX(AdvancedTreemap!$C$7:$F$506,$B234,AF$4))=0,INDEX($AD$3:$AG$3,1,AF$4)&gt;0),"-",""&amp;INDEX(AdvancedTreemap!$C$7:$F$506,$B234,AF$4)))</f>
        <v/>
      </c>
      <c r="AG234" s="1" t="str">
        <f>IF(AG$4="","",IF(AND(LEN(INDEX(AdvancedTreemap!$C$7:$F$506,$B234,AG$4))=0,INDEX($AD$3:$AG$3,1,AG$4)&gt;0),"-",""&amp;INDEX(AdvancedTreemap!$C$7:$F$506,$B234,AG$4)))</f>
        <v/>
      </c>
      <c r="AH234" s="1">
        <f>IF(INDEX(AdvancedTreemap!G$7:G$506,$B234,1)="",1,INDEX(AdvancedTreemap!G$7:G$506,$B234,1))</f>
        <v>1</v>
      </c>
      <c r="AI234" s="2" t="str">
        <f>IF(AC234="","",IFERROR(MATCH(AC234,$AC$6:AC234,0)+MATCH(AD234,$AD$6:AD234,0)/1000 +MATCH(AE234,$AE$6:AE234,0)/1000000+MATCH(AF234,$AF$6:AF234,0)/100000000+MATCH(AG234,$AG$6:AG234,0)/100000000+B234/100000000000,""))</f>
        <v/>
      </c>
      <c r="AJ234" s="2" t="str">
        <f t="shared" si="155"/>
        <v/>
      </c>
      <c r="AK234" s="2" t="str">
        <f t="shared" si="156"/>
        <v/>
      </c>
      <c r="AL234" s="2" t="str">
        <f t="shared" si="157"/>
        <v/>
      </c>
      <c r="AM234" s="2" t="str">
        <f t="shared" si="158"/>
        <v/>
      </c>
      <c r="AN234" s="2" t="str">
        <f t="shared" si="159"/>
        <v/>
      </c>
      <c r="AO234" s="2" t="str">
        <f t="shared" si="160"/>
        <v/>
      </c>
      <c r="AP234" s="2" t="str">
        <f t="shared" si="161"/>
        <v/>
      </c>
      <c r="AQ234" s="2" t="str">
        <f t="shared" si="162"/>
        <v/>
      </c>
      <c r="AR234" s="2" t="str">
        <f t="shared" si="130"/>
        <v/>
      </c>
      <c r="AS234" s="2" t="str">
        <f>IF(AR234="","",IF(ISNUMBER(MATCH(AR234,$AR$5:AR233,0)),MATCH(AR234,$AR$5:AR233,0)-1,""))</f>
        <v/>
      </c>
      <c r="AT234" s="2" t="str">
        <f t="shared" si="131"/>
        <v/>
      </c>
      <c r="AU234" s="2" t="str">
        <f t="shared" si="163"/>
        <v/>
      </c>
      <c r="AW234" s="2" t="str">
        <f t="shared" si="164"/>
        <v/>
      </c>
      <c r="AX234" s="2" t="str">
        <f>TRIM(SUBSTITUTE(IF(AW234="","",IF(AdvancedTreemap!$G$5="Show",BC234&amp;"; ","")&amp;AY234&amp;"; "&amp;AZ234 &amp;"; "&amp;BA234&amp;"; "&amp;BB234),"; ;",""))</f>
        <v/>
      </c>
      <c r="AY234" s="2" t="str">
        <f t="shared" si="165"/>
        <v/>
      </c>
      <c r="AZ234" s="2" t="str">
        <f t="shared" si="166"/>
        <v/>
      </c>
      <c r="BA234" s="2" t="str">
        <f t="shared" si="167"/>
        <v/>
      </c>
      <c r="BB234" s="2" t="str">
        <f t="shared" si="168"/>
        <v/>
      </c>
      <c r="BC234" s="2" t="str">
        <f t="shared" si="169"/>
        <v/>
      </c>
      <c r="BD234" s="45"/>
      <c r="BF234" s="44" t="str">
        <f t="shared" si="170"/>
        <v/>
      </c>
      <c r="BG234" s="44" t="str">
        <f t="shared" si="171"/>
        <v/>
      </c>
      <c r="BH234" s="44" t="str">
        <f t="shared" si="132"/>
        <v/>
      </c>
      <c r="BI234" s="44" t="str">
        <f t="shared" si="133"/>
        <v/>
      </c>
      <c r="BJ234" s="44" t="str">
        <f t="shared" si="134"/>
        <v/>
      </c>
      <c r="BK234" s="44" t="str">
        <f t="shared" si="135"/>
        <v/>
      </c>
      <c r="BL234" s="44" t="str">
        <f t="shared" si="136"/>
        <v/>
      </c>
      <c r="BM234" s="44" t="str">
        <f t="shared" si="137"/>
        <v/>
      </c>
      <c r="BN234" s="44" t="str">
        <f t="shared" si="138"/>
        <v/>
      </c>
      <c r="BO234" s="1" t="str">
        <f t="shared" si="139"/>
        <v/>
      </c>
    </row>
    <row r="235" spans="2:67" x14ac:dyDescent="0.25">
      <c r="B235" s="2">
        <v>230</v>
      </c>
      <c r="C235" s="2" t="str">
        <f>""&amp;INDEX(BasicTreemap!B$6:B$505,$B235,1)</f>
        <v/>
      </c>
      <c r="D235" s="2" t="str">
        <f>IF(AND(C235&lt;&gt;"",LEN(INDEX(BasicTreemap!C$6:C$505,$B235,1))=0),"-",""&amp;INDEX(BasicTreemap!C$6:C$505,$B235,1))</f>
        <v/>
      </c>
      <c r="E235" s="2">
        <f>IF(INDEX(BasicTreemap!D$6:D$505,$B235,1)="",1,INDEX(BasicTreemap!D$6:D$505,$B235,1))</f>
        <v>1</v>
      </c>
      <c r="F235" s="2" t="str">
        <f>IF(C235="","",IFERROR(MATCH(C235,$C$6:C235,0)+MATCH(D235,$D$6:D235,0)/1000 +B235/100000,""))</f>
        <v/>
      </c>
      <c r="G235" s="2" t="str">
        <f t="shared" si="140"/>
        <v/>
      </c>
      <c r="H235" s="2" t="str">
        <f t="shared" si="141"/>
        <v/>
      </c>
      <c r="I235" s="2" t="str">
        <f t="shared" si="142"/>
        <v/>
      </c>
      <c r="J235" s="2" t="str">
        <f t="shared" si="143"/>
        <v/>
      </c>
      <c r="K235" s="2" t="str">
        <f t="shared" si="144"/>
        <v/>
      </c>
      <c r="L235" s="2" t="str">
        <f t="shared" si="145"/>
        <v/>
      </c>
      <c r="M235" s="2" t="str">
        <f>IF(L235="","",IF(ISNUMBER(MATCH(L235,$L$5:L234,0)),MATCH(L235,$L$5:L234,0)-1,""))</f>
        <v/>
      </c>
      <c r="N235" s="2" t="str">
        <f t="shared" si="146"/>
        <v/>
      </c>
      <c r="O235" s="2" t="str">
        <f t="shared" si="147"/>
        <v/>
      </c>
      <c r="Q235" s="2" t="str">
        <f t="shared" si="148"/>
        <v/>
      </c>
      <c r="R235" s="2" t="str">
        <f t="shared" si="149"/>
        <v/>
      </c>
      <c r="S235" s="2" t="str">
        <f t="shared" si="150"/>
        <v/>
      </c>
      <c r="T235" s="45"/>
      <c r="U235" s="2"/>
      <c r="V235" s="2"/>
      <c r="W235" s="2" t="str">
        <f t="shared" si="151"/>
        <v/>
      </c>
      <c r="X235" s="2" t="str">
        <f t="shared" si="152"/>
        <v/>
      </c>
      <c r="Y235" s="2" t="str">
        <f t="shared" si="153"/>
        <v/>
      </c>
      <c r="Z235" s="2" t="str">
        <f t="shared" si="154"/>
        <v/>
      </c>
      <c r="AC235" s="1" t="str">
        <f>""&amp;INDEX(AdvancedTreemap!$B$7:$B$506,$B235,1)</f>
        <v/>
      </c>
      <c r="AD235" s="1" t="str">
        <f>IF(AD$4="","",IF(AND(LEN(INDEX(AdvancedTreemap!$C$7:$F$506,$B235,AD$4))=0,INDEX($AD$3:$AG$3,1,AD$4)&gt;0),"-",""&amp;INDEX(AdvancedTreemap!$C$7:$F$506,$B235,AD$4)))</f>
        <v>-</v>
      </c>
      <c r="AE235" s="1" t="str">
        <f>IF(AE$4="","",IF(AND(LEN(INDEX(AdvancedTreemap!$C$7:$F$506,$B235,AE$4))=0,INDEX($AD$3:$AG$3,1,AE$4)&gt;0),"-",""&amp;INDEX(AdvancedTreemap!$C$7:$F$506,$B235,AE$4)))</f>
        <v>-</v>
      </c>
      <c r="AF235" s="1" t="str">
        <f>IF(AF$4="","",IF(AND(LEN(INDEX(AdvancedTreemap!$C$7:$F$506,$B235,AF$4))=0,INDEX($AD$3:$AG$3,1,AF$4)&gt;0),"-",""&amp;INDEX(AdvancedTreemap!$C$7:$F$506,$B235,AF$4)))</f>
        <v/>
      </c>
      <c r="AG235" s="1" t="str">
        <f>IF(AG$4="","",IF(AND(LEN(INDEX(AdvancedTreemap!$C$7:$F$506,$B235,AG$4))=0,INDEX($AD$3:$AG$3,1,AG$4)&gt;0),"-",""&amp;INDEX(AdvancedTreemap!$C$7:$F$506,$B235,AG$4)))</f>
        <v/>
      </c>
      <c r="AH235" s="1">
        <f>IF(INDEX(AdvancedTreemap!G$7:G$506,$B235,1)="",1,INDEX(AdvancedTreemap!G$7:G$506,$B235,1))</f>
        <v>1</v>
      </c>
      <c r="AI235" s="2" t="str">
        <f>IF(AC235="","",IFERROR(MATCH(AC235,$AC$6:AC235,0)+MATCH(AD235,$AD$6:AD235,0)/1000 +MATCH(AE235,$AE$6:AE235,0)/1000000+MATCH(AF235,$AF$6:AF235,0)/100000000+MATCH(AG235,$AG$6:AG235,0)/100000000+B235/100000000000,""))</f>
        <v/>
      </c>
      <c r="AJ235" s="2" t="str">
        <f t="shared" si="155"/>
        <v/>
      </c>
      <c r="AK235" s="2" t="str">
        <f t="shared" si="156"/>
        <v/>
      </c>
      <c r="AL235" s="2" t="str">
        <f t="shared" si="157"/>
        <v/>
      </c>
      <c r="AM235" s="2" t="str">
        <f t="shared" si="158"/>
        <v/>
      </c>
      <c r="AN235" s="2" t="str">
        <f t="shared" si="159"/>
        <v/>
      </c>
      <c r="AO235" s="2" t="str">
        <f t="shared" si="160"/>
        <v/>
      </c>
      <c r="AP235" s="2" t="str">
        <f t="shared" si="161"/>
        <v/>
      </c>
      <c r="AQ235" s="2" t="str">
        <f t="shared" si="162"/>
        <v/>
      </c>
      <c r="AR235" s="2" t="str">
        <f t="shared" si="130"/>
        <v/>
      </c>
      <c r="AS235" s="2" t="str">
        <f>IF(AR235="","",IF(ISNUMBER(MATCH(AR235,$AR$5:AR234,0)),MATCH(AR235,$AR$5:AR234,0)-1,""))</f>
        <v/>
      </c>
      <c r="AT235" s="2" t="str">
        <f t="shared" si="131"/>
        <v/>
      </c>
      <c r="AU235" s="2" t="str">
        <f t="shared" si="163"/>
        <v/>
      </c>
      <c r="AW235" s="2" t="str">
        <f t="shared" si="164"/>
        <v/>
      </c>
      <c r="AX235" s="2" t="str">
        <f>TRIM(SUBSTITUTE(IF(AW235="","",IF(AdvancedTreemap!$G$5="Show",BC235&amp;"; ","")&amp;AY235&amp;"; "&amp;AZ235 &amp;"; "&amp;BA235&amp;"; "&amp;BB235),"; ;",""))</f>
        <v/>
      </c>
      <c r="AY235" s="2" t="str">
        <f t="shared" si="165"/>
        <v/>
      </c>
      <c r="AZ235" s="2" t="str">
        <f t="shared" si="166"/>
        <v/>
      </c>
      <c r="BA235" s="2" t="str">
        <f t="shared" si="167"/>
        <v/>
      </c>
      <c r="BB235" s="2" t="str">
        <f t="shared" si="168"/>
        <v/>
      </c>
      <c r="BC235" s="2" t="str">
        <f t="shared" si="169"/>
        <v/>
      </c>
      <c r="BD235" s="45"/>
      <c r="BF235" s="44" t="str">
        <f t="shared" si="170"/>
        <v/>
      </c>
      <c r="BG235" s="44" t="str">
        <f t="shared" si="171"/>
        <v/>
      </c>
      <c r="BH235" s="44" t="str">
        <f t="shared" si="132"/>
        <v/>
      </c>
      <c r="BI235" s="44" t="str">
        <f t="shared" si="133"/>
        <v/>
      </c>
      <c r="BJ235" s="44" t="str">
        <f t="shared" si="134"/>
        <v/>
      </c>
      <c r="BK235" s="44" t="str">
        <f t="shared" si="135"/>
        <v/>
      </c>
      <c r="BL235" s="44" t="str">
        <f t="shared" si="136"/>
        <v/>
      </c>
      <c r="BM235" s="44" t="str">
        <f t="shared" si="137"/>
        <v/>
      </c>
      <c r="BN235" s="44" t="str">
        <f t="shared" si="138"/>
        <v/>
      </c>
      <c r="BO235" s="1" t="str">
        <f t="shared" si="139"/>
        <v/>
      </c>
    </row>
    <row r="236" spans="2:67" x14ac:dyDescent="0.25">
      <c r="B236" s="2">
        <v>231</v>
      </c>
      <c r="C236" s="2" t="str">
        <f>""&amp;INDEX(BasicTreemap!B$6:B$505,$B236,1)</f>
        <v/>
      </c>
      <c r="D236" s="2" t="str">
        <f>IF(AND(C236&lt;&gt;"",LEN(INDEX(BasicTreemap!C$6:C$505,$B236,1))=0),"-",""&amp;INDEX(BasicTreemap!C$6:C$505,$B236,1))</f>
        <v/>
      </c>
      <c r="E236" s="2">
        <f>IF(INDEX(BasicTreemap!D$6:D$505,$B236,1)="",1,INDEX(BasicTreemap!D$6:D$505,$B236,1))</f>
        <v>1</v>
      </c>
      <c r="F236" s="2" t="str">
        <f>IF(C236="","",IFERROR(MATCH(C236,$C$6:C236,0)+MATCH(D236,$D$6:D236,0)/1000 +B236/100000,""))</f>
        <v/>
      </c>
      <c r="G236" s="2" t="str">
        <f t="shared" si="140"/>
        <v/>
      </c>
      <c r="H236" s="2" t="str">
        <f t="shared" si="141"/>
        <v/>
      </c>
      <c r="I236" s="2" t="str">
        <f t="shared" si="142"/>
        <v/>
      </c>
      <c r="J236" s="2" t="str">
        <f t="shared" si="143"/>
        <v/>
      </c>
      <c r="K236" s="2" t="str">
        <f t="shared" si="144"/>
        <v/>
      </c>
      <c r="L236" s="2" t="str">
        <f t="shared" si="145"/>
        <v/>
      </c>
      <c r="M236" s="2" t="str">
        <f>IF(L236="","",IF(ISNUMBER(MATCH(L236,$L$5:L235,0)),MATCH(L236,$L$5:L235,0)-1,""))</f>
        <v/>
      </c>
      <c r="N236" s="2" t="str">
        <f t="shared" si="146"/>
        <v/>
      </c>
      <c r="O236" s="2" t="str">
        <f t="shared" si="147"/>
        <v/>
      </c>
      <c r="Q236" s="2" t="str">
        <f t="shared" si="148"/>
        <v/>
      </c>
      <c r="R236" s="2" t="str">
        <f t="shared" si="149"/>
        <v/>
      </c>
      <c r="S236" s="2" t="str">
        <f t="shared" si="150"/>
        <v/>
      </c>
      <c r="T236" s="45"/>
      <c r="U236" s="2"/>
      <c r="V236" s="2"/>
      <c r="W236" s="2" t="str">
        <f t="shared" si="151"/>
        <v/>
      </c>
      <c r="X236" s="2" t="str">
        <f t="shared" si="152"/>
        <v/>
      </c>
      <c r="Y236" s="2" t="str">
        <f t="shared" si="153"/>
        <v/>
      </c>
      <c r="Z236" s="2" t="str">
        <f t="shared" si="154"/>
        <v/>
      </c>
      <c r="AC236" s="1" t="str">
        <f>""&amp;INDEX(AdvancedTreemap!$B$7:$B$506,$B236,1)</f>
        <v/>
      </c>
      <c r="AD236" s="1" t="str">
        <f>IF(AD$4="","",IF(AND(LEN(INDEX(AdvancedTreemap!$C$7:$F$506,$B236,AD$4))=0,INDEX($AD$3:$AG$3,1,AD$4)&gt;0),"-",""&amp;INDEX(AdvancedTreemap!$C$7:$F$506,$B236,AD$4)))</f>
        <v>-</v>
      </c>
      <c r="AE236" s="1" t="str">
        <f>IF(AE$4="","",IF(AND(LEN(INDEX(AdvancedTreemap!$C$7:$F$506,$B236,AE$4))=0,INDEX($AD$3:$AG$3,1,AE$4)&gt;0),"-",""&amp;INDEX(AdvancedTreemap!$C$7:$F$506,$B236,AE$4)))</f>
        <v>-</v>
      </c>
      <c r="AF236" s="1" t="str">
        <f>IF(AF$4="","",IF(AND(LEN(INDEX(AdvancedTreemap!$C$7:$F$506,$B236,AF$4))=0,INDEX($AD$3:$AG$3,1,AF$4)&gt;0),"-",""&amp;INDEX(AdvancedTreemap!$C$7:$F$506,$B236,AF$4)))</f>
        <v/>
      </c>
      <c r="AG236" s="1" t="str">
        <f>IF(AG$4="","",IF(AND(LEN(INDEX(AdvancedTreemap!$C$7:$F$506,$B236,AG$4))=0,INDEX($AD$3:$AG$3,1,AG$4)&gt;0),"-",""&amp;INDEX(AdvancedTreemap!$C$7:$F$506,$B236,AG$4)))</f>
        <v/>
      </c>
      <c r="AH236" s="1">
        <f>IF(INDEX(AdvancedTreemap!G$7:G$506,$B236,1)="",1,INDEX(AdvancedTreemap!G$7:G$506,$B236,1))</f>
        <v>1</v>
      </c>
      <c r="AI236" s="2" t="str">
        <f>IF(AC236="","",IFERROR(MATCH(AC236,$AC$6:AC236,0)+MATCH(AD236,$AD$6:AD236,0)/1000 +MATCH(AE236,$AE$6:AE236,0)/1000000+MATCH(AF236,$AF$6:AF236,0)/100000000+MATCH(AG236,$AG$6:AG236,0)/100000000+B236/100000000000,""))</f>
        <v/>
      </c>
      <c r="AJ236" s="2" t="str">
        <f t="shared" si="155"/>
        <v/>
      </c>
      <c r="AK236" s="2" t="str">
        <f t="shared" si="156"/>
        <v/>
      </c>
      <c r="AL236" s="2" t="str">
        <f t="shared" si="157"/>
        <v/>
      </c>
      <c r="AM236" s="2" t="str">
        <f t="shared" si="158"/>
        <v/>
      </c>
      <c r="AN236" s="2" t="str">
        <f t="shared" si="159"/>
        <v/>
      </c>
      <c r="AO236" s="2" t="str">
        <f t="shared" si="160"/>
        <v/>
      </c>
      <c r="AP236" s="2" t="str">
        <f t="shared" si="161"/>
        <v/>
      </c>
      <c r="AQ236" s="2" t="str">
        <f t="shared" si="162"/>
        <v/>
      </c>
      <c r="AR236" s="2" t="str">
        <f t="shared" si="130"/>
        <v/>
      </c>
      <c r="AS236" s="2" t="str">
        <f>IF(AR236="","",IF(ISNUMBER(MATCH(AR236,$AR$5:AR235,0)),MATCH(AR236,$AR$5:AR235,0)-1,""))</f>
        <v/>
      </c>
      <c r="AT236" s="2" t="str">
        <f t="shared" si="131"/>
        <v/>
      </c>
      <c r="AU236" s="2" t="str">
        <f t="shared" si="163"/>
        <v/>
      </c>
      <c r="AW236" s="2" t="str">
        <f t="shared" si="164"/>
        <v/>
      </c>
      <c r="AX236" s="2" t="str">
        <f>TRIM(SUBSTITUTE(IF(AW236="","",IF(AdvancedTreemap!$G$5="Show",BC236&amp;"; ","")&amp;AY236&amp;"; "&amp;AZ236 &amp;"; "&amp;BA236&amp;"; "&amp;BB236),"; ;",""))</f>
        <v/>
      </c>
      <c r="AY236" s="2" t="str">
        <f t="shared" si="165"/>
        <v/>
      </c>
      <c r="AZ236" s="2" t="str">
        <f t="shared" si="166"/>
        <v/>
      </c>
      <c r="BA236" s="2" t="str">
        <f t="shared" si="167"/>
        <v/>
      </c>
      <c r="BB236" s="2" t="str">
        <f t="shared" si="168"/>
        <v/>
      </c>
      <c r="BC236" s="2" t="str">
        <f t="shared" si="169"/>
        <v/>
      </c>
      <c r="BD236" s="45"/>
      <c r="BF236" s="44" t="str">
        <f t="shared" si="170"/>
        <v/>
      </c>
      <c r="BG236" s="44" t="str">
        <f t="shared" si="171"/>
        <v/>
      </c>
      <c r="BH236" s="44" t="str">
        <f t="shared" si="132"/>
        <v/>
      </c>
      <c r="BI236" s="44" t="str">
        <f t="shared" si="133"/>
        <v/>
      </c>
      <c r="BJ236" s="44" t="str">
        <f t="shared" si="134"/>
        <v/>
      </c>
      <c r="BK236" s="44" t="str">
        <f t="shared" si="135"/>
        <v/>
      </c>
      <c r="BL236" s="44" t="str">
        <f t="shared" si="136"/>
        <v/>
      </c>
      <c r="BM236" s="44" t="str">
        <f t="shared" si="137"/>
        <v/>
      </c>
      <c r="BN236" s="44" t="str">
        <f t="shared" si="138"/>
        <v/>
      </c>
      <c r="BO236" s="1" t="str">
        <f t="shared" si="139"/>
        <v/>
      </c>
    </row>
    <row r="237" spans="2:67" x14ac:dyDescent="0.25">
      <c r="B237" s="2">
        <v>232</v>
      </c>
      <c r="C237" s="2" t="str">
        <f>""&amp;INDEX(BasicTreemap!B$6:B$505,$B237,1)</f>
        <v/>
      </c>
      <c r="D237" s="2" t="str">
        <f>IF(AND(C237&lt;&gt;"",LEN(INDEX(BasicTreemap!C$6:C$505,$B237,1))=0),"-",""&amp;INDEX(BasicTreemap!C$6:C$505,$B237,1))</f>
        <v/>
      </c>
      <c r="E237" s="2">
        <f>IF(INDEX(BasicTreemap!D$6:D$505,$B237,1)="",1,INDEX(BasicTreemap!D$6:D$505,$B237,1))</f>
        <v>1</v>
      </c>
      <c r="F237" s="2" t="str">
        <f>IF(C237="","",IFERROR(MATCH(C237,$C$6:C237,0)+MATCH(D237,$D$6:D237,0)/1000 +B237/100000,""))</f>
        <v/>
      </c>
      <c r="G237" s="2" t="str">
        <f t="shared" si="140"/>
        <v/>
      </c>
      <c r="H237" s="2" t="str">
        <f t="shared" si="141"/>
        <v/>
      </c>
      <c r="I237" s="2" t="str">
        <f t="shared" si="142"/>
        <v/>
      </c>
      <c r="J237" s="2" t="str">
        <f t="shared" si="143"/>
        <v/>
      </c>
      <c r="K237" s="2" t="str">
        <f t="shared" si="144"/>
        <v/>
      </c>
      <c r="L237" s="2" t="str">
        <f t="shared" si="145"/>
        <v/>
      </c>
      <c r="M237" s="2" t="str">
        <f>IF(L237="","",IF(ISNUMBER(MATCH(L237,$L$5:L236,0)),MATCH(L237,$L$5:L236,0)-1,""))</f>
        <v/>
      </c>
      <c r="N237" s="2" t="str">
        <f t="shared" si="146"/>
        <v/>
      </c>
      <c r="O237" s="2" t="str">
        <f t="shared" si="147"/>
        <v/>
      </c>
      <c r="Q237" s="2" t="str">
        <f t="shared" si="148"/>
        <v/>
      </c>
      <c r="R237" s="2" t="str">
        <f t="shared" si="149"/>
        <v/>
      </c>
      <c r="S237" s="2" t="str">
        <f t="shared" si="150"/>
        <v/>
      </c>
      <c r="T237" s="45"/>
      <c r="U237" s="2"/>
      <c r="V237" s="2"/>
      <c r="W237" s="2" t="str">
        <f t="shared" si="151"/>
        <v/>
      </c>
      <c r="X237" s="2" t="str">
        <f t="shared" si="152"/>
        <v/>
      </c>
      <c r="Y237" s="2" t="str">
        <f t="shared" si="153"/>
        <v/>
      </c>
      <c r="Z237" s="2" t="str">
        <f t="shared" si="154"/>
        <v/>
      </c>
      <c r="AC237" s="1" t="str">
        <f>""&amp;INDEX(AdvancedTreemap!$B$7:$B$506,$B237,1)</f>
        <v/>
      </c>
      <c r="AD237" s="1" t="str">
        <f>IF(AD$4="","",IF(AND(LEN(INDEX(AdvancedTreemap!$C$7:$F$506,$B237,AD$4))=0,INDEX($AD$3:$AG$3,1,AD$4)&gt;0),"-",""&amp;INDEX(AdvancedTreemap!$C$7:$F$506,$B237,AD$4)))</f>
        <v>-</v>
      </c>
      <c r="AE237" s="1" t="str">
        <f>IF(AE$4="","",IF(AND(LEN(INDEX(AdvancedTreemap!$C$7:$F$506,$B237,AE$4))=0,INDEX($AD$3:$AG$3,1,AE$4)&gt;0),"-",""&amp;INDEX(AdvancedTreemap!$C$7:$F$506,$B237,AE$4)))</f>
        <v>-</v>
      </c>
      <c r="AF237" s="1" t="str">
        <f>IF(AF$4="","",IF(AND(LEN(INDEX(AdvancedTreemap!$C$7:$F$506,$B237,AF$4))=0,INDEX($AD$3:$AG$3,1,AF$4)&gt;0),"-",""&amp;INDEX(AdvancedTreemap!$C$7:$F$506,$B237,AF$4)))</f>
        <v/>
      </c>
      <c r="AG237" s="1" t="str">
        <f>IF(AG$4="","",IF(AND(LEN(INDEX(AdvancedTreemap!$C$7:$F$506,$B237,AG$4))=0,INDEX($AD$3:$AG$3,1,AG$4)&gt;0),"-",""&amp;INDEX(AdvancedTreemap!$C$7:$F$506,$B237,AG$4)))</f>
        <v/>
      </c>
      <c r="AH237" s="1">
        <f>IF(INDEX(AdvancedTreemap!G$7:G$506,$B237,1)="",1,INDEX(AdvancedTreemap!G$7:G$506,$B237,1))</f>
        <v>1</v>
      </c>
      <c r="AI237" s="2" t="str">
        <f>IF(AC237="","",IFERROR(MATCH(AC237,$AC$6:AC237,0)+MATCH(AD237,$AD$6:AD237,0)/1000 +MATCH(AE237,$AE$6:AE237,0)/1000000+MATCH(AF237,$AF$6:AF237,0)/100000000+MATCH(AG237,$AG$6:AG237,0)/100000000+B237/100000000000,""))</f>
        <v/>
      </c>
      <c r="AJ237" s="2" t="str">
        <f t="shared" si="155"/>
        <v/>
      </c>
      <c r="AK237" s="2" t="str">
        <f t="shared" si="156"/>
        <v/>
      </c>
      <c r="AL237" s="2" t="str">
        <f t="shared" si="157"/>
        <v/>
      </c>
      <c r="AM237" s="2" t="str">
        <f t="shared" si="158"/>
        <v/>
      </c>
      <c r="AN237" s="2" t="str">
        <f t="shared" si="159"/>
        <v/>
      </c>
      <c r="AO237" s="2" t="str">
        <f t="shared" si="160"/>
        <v/>
      </c>
      <c r="AP237" s="2" t="str">
        <f t="shared" si="161"/>
        <v/>
      </c>
      <c r="AQ237" s="2" t="str">
        <f t="shared" si="162"/>
        <v/>
      </c>
      <c r="AR237" s="2" t="str">
        <f t="shared" si="130"/>
        <v/>
      </c>
      <c r="AS237" s="2" t="str">
        <f>IF(AR237="","",IF(ISNUMBER(MATCH(AR237,$AR$5:AR236,0)),MATCH(AR237,$AR$5:AR236,0)-1,""))</f>
        <v/>
      </c>
      <c r="AT237" s="2" t="str">
        <f t="shared" si="131"/>
        <v/>
      </c>
      <c r="AU237" s="2" t="str">
        <f t="shared" si="163"/>
        <v/>
      </c>
      <c r="AW237" s="2" t="str">
        <f t="shared" si="164"/>
        <v/>
      </c>
      <c r="AX237" s="2" t="str">
        <f>TRIM(SUBSTITUTE(IF(AW237="","",IF(AdvancedTreemap!$G$5="Show",BC237&amp;"; ","")&amp;AY237&amp;"; "&amp;AZ237 &amp;"; "&amp;BA237&amp;"; "&amp;BB237),"; ;",""))</f>
        <v/>
      </c>
      <c r="AY237" s="2" t="str">
        <f t="shared" si="165"/>
        <v/>
      </c>
      <c r="AZ237" s="2" t="str">
        <f t="shared" si="166"/>
        <v/>
      </c>
      <c r="BA237" s="2" t="str">
        <f t="shared" si="167"/>
        <v/>
      </c>
      <c r="BB237" s="2" t="str">
        <f t="shared" si="168"/>
        <v/>
      </c>
      <c r="BC237" s="2" t="str">
        <f t="shared" si="169"/>
        <v/>
      </c>
      <c r="BD237" s="45"/>
      <c r="BF237" s="44" t="str">
        <f t="shared" si="170"/>
        <v/>
      </c>
      <c r="BG237" s="44" t="str">
        <f t="shared" si="171"/>
        <v/>
      </c>
      <c r="BH237" s="44" t="str">
        <f t="shared" si="132"/>
        <v/>
      </c>
      <c r="BI237" s="44" t="str">
        <f t="shared" si="133"/>
        <v/>
      </c>
      <c r="BJ237" s="44" t="str">
        <f t="shared" si="134"/>
        <v/>
      </c>
      <c r="BK237" s="44" t="str">
        <f t="shared" si="135"/>
        <v/>
      </c>
      <c r="BL237" s="44" t="str">
        <f t="shared" si="136"/>
        <v/>
      </c>
      <c r="BM237" s="44" t="str">
        <f t="shared" si="137"/>
        <v/>
      </c>
      <c r="BN237" s="44" t="str">
        <f t="shared" si="138"/>
        <v/>
      </c>
      <c r="BO237" s="1" t="str">
        <f t="shared" si="139"/>
        <v/>
      </c>
    </row>
    <row r="238" spans="2:67" x14ac:dyDescent="0.25">
      <c r="B238" s="2">
        <v>233</v>
      </c>
      <c r="C238" s="2" t="str">
        <f>""&amp;INDEX(BasicTreemap!B$6:B$505,$B238,1)</f>
        <v/>
      </c>
      <c r="D238" s="2" t="str">
        <f>IF(AND(C238&lt;&gt;"",LEN(INDEX(BasicTreemap!C$6:C$505,$B238,1))=0),"-",""&amp;INDEX(BasicTreemap!C$6:C$505,$B238,1))</f>
        <v/>
      </c>
      <c r="E238" s="2">
        <f>IF(INDEX(BasicTreemap!D$6:D$505,$B238,1)="",1,INDEX(BasicTreemap!D$6:D$505,$B238,1))</f>
        <v>1</v>
      </c>
      <c r="F238" s="2" t="str">
        <f>IF(C238="","",IFERROR(MATCH(C238,$C$6:C238,0)+MATCH(D238,$D$6:D238,0)/1000 +B238/100000,""))</f>
        <v/>
      </c>
      <c r="G238" s="2" t="str">
        <f t="shared" si="140"/>
        <v/>
      </c>
      <c r="H238" s="2" t="str">
        <f t="shared" si="141"/>
        <v/>
      </c>
      <c r="I238" s="2" t="str">
        <f t="shared" si="142"/>
        <v/>
      </c>
      <c r="J238" s="2" t="str">
        <f t="shared" si="143"/>
        <v/>
      </c>
      <c r="K238" s="2" t="str">
        <f t="shared" si="144"/>
        <v/>
      </c>
      <c r="L238" s="2" t="str">
        <f t="shared" si="145"/>
        <v/>
      </c>
      <c r="M238" s="2" t="str">
        <f>IF(L238="","",IF(ISNUMBER(MATCH(L238,$L$5:L237,0)),MATCH(L238,$L$5:L237,0)-1,""))</f>
        <v/>
      </c>
      <c r="N238" s="2" t="str">
        <f t="shared" si="146"/>
        <v/>
      </c>
      <c r="O238" s="2" t="str">
        <f t="shared" si="147"/>
        <v/>
      </c>
      <c r="Q238" s="2" t="str">
        <f t="shared" si="148"/>
        <v/>
      </c>
      <c r="R238" s="2" t="str">
        <f t="shared" si="149"/>
        <v/>
      </c>
      <c r="S238" s="2" t="str">
        <f t="shared" si="150"/>
        <v/>
      </c>
      <c r="T238" s="45"/>
      <c r="U238" s="2"/>
      <c r="V238" s="2"/>
      <c r="W238" s="2" t="str">
        <f t="shared" si="151"/>
        <v/>
      </c>
      <c r="X238" s="2" t="str">
        <f t="shared" si="152"/>
        <v/>
      </c>
      <c r="Y238" s="2" t="str">
        <f t="shared" si="153"/>
        <v/>
      </c>
      <c r="Z238" s="2" t="str">
        <f t="shared" si="154"/>
        <v/>
      </c>
      <c r="AC238" s="1" t="str">
        <f>""&amp;INDEX(AdvancedTreemap!$B$7:$B$506,$B238,1)</f>
        <v/>
      </c>
      <c r="AD238" s="1" t="str">
        <f>IF(AD$4="","",IF(AND(LEN(INDEX(AdvancedTreemap!$C$7:$F$506,$B238,AD$4))=0,INDEX($AD$3:$AG$3,1,AD$4)&gt;0),"-",""&amp;INDEX(AdvancedTreemap!$C$7:$F$506,$B238,AD$4)))</f>
        <v>-</v>
      </c>
      <c r="AE238" s="1" t="str">
        <f>IF(AE$4="","",IF(AND(LEN(INDEX(AdvancedTreemap!$C$7:$F$506,$B238,AE$4))=0,INDEX($AD$3:$AG$3,1,AE$4)&gt;0),"-",""&amp;INDEX(AdvancedTreemap!$C$7:$F$506,$B238,AE$4)))</f>
        <v>-</v>
      </c>
      <c r="AF238" s="1" t="str">
        <f>IF(AF$4="","",IF(AND(LEN(INDEX(AdvancedTreemap!$C$7:$F$506,$B238,AF$4))=0,INDEX($AD$3:$AG$3,1,AF$4)&gt;0),"-",""&amp;INDEX(AdvancedTreemap!$C$7:$F$506,$B238,AF$4)))</f>
        <v/>
      </c>
      <c r="AG238" s="1" t="str">
        <f>IF(AG$4="","",IF(AND(LEN(INDEX(AdvancedTreemap!$C$7:$F$506,$B238,AG$4))=0,INDEX($AD$3:$AG$3,1,AG$4)&gt;0),"-",""&amp;INDEX(AdvancedTreemap!$C$7:$F$506,$B238,AG$4)))</f>
        <v/>
      </c>
      <c r="AH238" s="1">
        <f>IF(INDEX(AdvancedTreemap!G$7:G$506,$B238,1)="",1,INDEX(AdvancedTreemap!G$7:G$506,$B238,1))</f>
        <v>1</v>
      </c>
      <c r="AI238" s="2" t="str">
        <f>IF(AC238="","",IFERROR(MATCH(AC238,$AC$6:AC238,0)+MATCH(AD238,$AD$6:AD238,0)/1000 +MATCH(AE238,$AE$6:AE238,0)/1000000+MATCH(AF238,$AF$6:AF238,0)/100000000+MATCH(AG238,$AG$6:AG238,0)/100000000+B238/100000000000,""))</f>
        <v/>
      </c>
      <c r="AJ238" s="2" t="str">
        <f t="shared" si="155"/>
        <v/>
      </c>
      <c r="AK238" s="2" t="str">
        <f t="shared" si="156"/>
        <v/>
      </c>
      <c r="AL238" s="2" t="str">
        <f t="shared" si="157"/>
        <v/>
      </c>
      <c r="AM238" s="2" t="str">
        <f t="shared" si="158"/>
        <v/>
      </c>
      <c r="AN238" s="2" t="str">
        <f t="shared" si="159"/>
        <v/>
      </c>
      <c r="AO238" s="2" t="str">
        <f t="shared" si="160"/>
        <v/>
      </c>
      <c r="AP238" s="2" t="str">
        <f t="shared" si="161"/>
        <v/>
      </c>
      <c r="AQ238" s="2" t="str">
        <f t="shared" si="162"/>
        <v/>
      </c>
      <c r="AR238" s="2" t="str">
        <f t="shared" si="130"/>
        <v/>
      </c>
      <c r="AS238" s="2" t="str">
        <f>IF(AR238="","",IF(ISNUMBER(MATCH(AR238,$AR$5:AR237,0)),MATCH(AR238,$AR$5:AR237,0)-1,""))</f>
        <v/>
      </c>
      <c r="AT238" s="2" t="str">
        <f t="shared" si="131"/>
        <v/>
      </c>
      <c r="AU238" s="2" t="str">
        <f t="shared" si="163"/>
        <v/>
      </c>
      <c r="AW238" s="2" t="str">
        <f t="shared" si="164"/>
        <v/>
      </c>
      <c r="AX238" s="2" t="str">
        <f>TRIM(SUBSTITUTE(IF(AW238="","",IF(AdvancedTreemap!$G$5="Show",BC238&amp;"; ","")&amp;AY238&amp;"; "&amp;AZ238 &amp;"; "&amp;BA238&amp;"; "&amp;BB238),"; ;",""))</f>
        <v/>
      </c>
      <c r="AY238" s="2" t="str">
        <f t="shared" si="165"/>
        <v/>
      </c>
      <c r="AZ238" s="2" t="str">
        <f t="shared" si="166"/>
        <v/>
      </c>
      <c r="BA238" s="2" t="str">
        <f t="shared" si="167"/>
        <v/>
      </c>
      <c r="BB238" s="2" t="str">
        <f t="shared" si="168"/>
        <v/>
      </c>
      <c r="BC238" s="2" t="str">
        <f t="shared" si="169"/>
        <v/>
      </c>
      <c r="BD238" s="45"/>
      <c r="BF238" s="44" t="str">
        <f t="shared" si="170"/>
        <v/>
      </c>
      <c r="BG238" s="44" t="str">
        <f t="shared" si="171"/>
        <v/>
      </c>
      <c r="BH238" s="44" t="str">
        <f t="shared" si="132"/>
        <v/>
      </c>
      <c r="BI238" s="44" t="str">
        <f t="shared" si="133"/>
        <v/>
      </c>
      <c r="BJ238" s="44" t="str">
        <f t="shared" si="134"/>
        <v/>
      </c>
      <c r="BK238" s="44" t="str">
        <f t="shared" si="135"/>
        <v/>
      </c>
      <c r="BL238" s="44" t="str">
        <f t="shared" si="136"/>
        <v/>
      </c>
      <c r="BM238" s="44" t="str">
        <f t="shared" si="137"/>
        <v/>
      </c>
      <c r="BN238" s="44" t="str">
        <f t="shared" si="138"/>
        <v/>
      </c>
      <c r="BO238" s="1" t="str">
        <f t="shared" si="139"/>
        <v/>
      </c>
    </row>
    <row r="239" spans="2:67" x14ac:dyDescent="0.25">
      <c r="B239" s="2">
        <v>234</v>
      </c>
      <c r="C239" s="2" t="str">
        <f>""&amp;INDEX(BasicTreemap!B$6:B$505,$B239,1)</f>
        <v/>
      </c>
      <c r="D239" s="2" t="str">
        <f>IF(AND(C239&lt;&gt;"",LEN(INDEX(BasicTreemap!C$6:C$505,$B239,1))=0),"-",""&amp;INDEX(BasicTreemap!C$6:C$505,$B239,1))</f>
        <v/>
      </c>
      <c r="E239" s="2">
        <f>IF(INDEX(BasicTreemap!D$6:D$505,$B239,1)="",1,INDEX(BasicTreemap!D$6:D$505,$B239,1))</f>
        <v>1</v>
      </c>
      <c r="F239" s="2" t="str">
        <f>IF(C239="","",IFERROR(MATCH(C239,$C$6:C239,0)+MATCH(D239,$D$6:D239,0)/1000 +B239/100000,""))</f>
        <v/>
      </c>
      <c r="G239" s="2" t="str">
        <f t="shared" si="140"/>
        <v/>
      </c>
      <c r="H239" s="2" t="str">
        <f t="shared" si="141"/>
        <v/>
      </c>
      <c r="I239" s="2" t="str">
        <f t="shared" si="142"/>
        <v/>
      </c>
      <c r="J239" s="2" t="str">
        <f t="shared" si="143"/>
        <v/>
      </c>
      <c r="K239" s="2" t="str">
        <f t="shared" si="144"/>
        <v/>
      </c>
      <c r="L239" s="2" t="str">
        <f t="shared" si="145"/>
        <v/>
      </c>
      <c r="M239" s="2" t="str">
        <f>IF(L239="","",IF(ISNUMBER(MATCH(L239,$L$5:L238,0)),MATCH(L239,$L$5:L238,0)-1,""))</f>
        <v/>
      </c>
      <c r="N239" s="2" t="str">
        <f t="shared" si="146"/>
        <v/>
      </c>
      <c r="O239" s="2" t="str">
        <f t="shared" si="147"/>
        <v/>
      </c>
      <c r="Q239" s="2" t="str">
        <f t="shared" si="148"/>
        <v/>
      </c>
      <c r="R239" s="2" t="str">
        <f t="shared" si="149"/>
        <v/>
      </c>
      <c r="S239" s="2" t="str">
        <f t="shared" si="150"/>
        <v/>
      </c>
      <c r="T239" s="45"/>
      <c r="U239" s="2"/>
      <c r="V239" s="2"/>
      <c r="W239" s="2" t="str">
        <f t="shared" si="151"/>
        <v/>
      </c>
      <c r="X239" s="2" t="str">
        <f t="shared" si="152"/>
        <v/>
      </c>
      <c r="Y239" s="2" t="str">
        <f t="shared" si="153"/>
        <v/>
      </c>
      <c r="Z239" s="2" t="str">
        <f t="shared" si="154"/>
        <v/>
      </c>
      <c r="AC239" s="1" t="str">
        <f>""&amp;INDEX(AdvancedTreemap!$B$7:$B$506,$B239,1)</f>
        <v/>
      </c>
      <c r="AD239" s="1" t="str">
        <f>IF(AD$4="","",IF(AND(LEN(INDEX(AdvancedTreemap!$C$7:$F$506,$B239,AD$4))=0,INDEX($AD$3:$AG$3,1,AD$4)&gt;0),"-",""&amp;INDEX(AdvancedTreemap!$C$7:$F$506,$B239,AD$4)))</f>
        <v>-</v>
      </c>
      <c r="AE239" s="1" t="str">
        <f>IF(AE$4="","",IF(AND(LEN(INDEX(AdvancedTreemap!$C$7:$F$506,$B239,AE$4))=0,INDEX($AD$3:$AG$3,1,AE$4)&gt;0),"-",""&amp;INDEX(AdvancedTreemap!$C$7:$F$506,$B239,AE$4)))</f>
        <v>-</v>
      </c>
      <c r="AF239" s="1" t="str">
        <f>IF(AF$4="","",IF(AND(LEN(INDEX(AdvancedTreemap!$C$7:$F$506,$B239,AF$4))=0,INDEX($AD$3:$AG$3,1,AF$4)&gt;0),"-",""&amp;INDEX(AdvancedTreemap!$C$7:$F$506,$B239,AF$4)))</f>
        <v/>
      </c>
      <c r="AG239" s="1" t="str">
        <f>IF(AG$4="","",IF(AND(LEN(INDEX(AdvancedTreemap!$C$7:$F$506,$B239,AG$4))=0,INDEX($AD$3:$AG$3,1,AG$4)&gt;0),"-",""&amp;INDEX(AdvancedTreemap!$C$7:$F$506,$B239,AG$4)))</f>
        <v/>
      </c>
      <c r="AH239" s="1">
        <f>IF(INDEX(AdvancedTreemap!G$7:G$506,$B239,1)="",1,INDEX(AdvancedTreemap!G$7:G$506,$B239,1))</f>
        <v>1</v>
      </c>
      <c r="AI239" s="2" t="str">
        <f>IF(AC239="","",IFERROR(MATCH(AC239,$AC$6:AC239,0)+MATCH(AD239,$AD$6:AD239,0)/1000 +MATCH(AE239,$AE$6:AE239,0)/1000000+MATCH(AF239,$AF$6:AF239,0)/100000000+MATCH(AG239,$AG$6:AG239,0)/100000000+B239/100000000000,""))</f>
        <v/>
      </c>
      <c r="AJ239" s="2" t="str">
        <f t="shared" si="155"/>
        <v/>
      </c>
      <c r="AK239" s="2" t="str">
        <f t="shared" si="156"/>
        <v/>
      </c>
      <c r="AL239" s="2" t="str">
        <f t="shared" si="157"/>
        <v/>
      </c>
      <c r="AM239" s="2" t="str">
        <f t="shared" si="158"/>
        <v/>
      </c>
      <c r="AN239" s="2" t="str">
        <f t="shared" si="159"/>
        <v/>
      </c>
      <c r="AO239" s="2" t="str">
        <f t="shared" si="160"/>
        <v/>
      </c>
      <c r="AP239" s="2" t="str">
        <f t="shared" si="161"/>
        <v/>
      </c>
      <c r="AQ239" s="2" t="str">
        <f t="shared" si="162"/>
        <v/>
      </c>
      <c r="AR239" s="2" t="str">
        <f t="shared" si="130"/>
        <v/>
      </c>
      <c r="AS239" s="2" t="str">
        <f>IF(AR239="","",IF(ISNUMBER(MATCH(AR239,$AR$5:AR238,0)),MATCH(AR239,$AR$5:AR238,0)-1,""))</f>
        <v/>
      </c>
      <c r="AT239" s="2" t="str">
        <f t="shared" si="131"/>
        <v/>
      </c>
      <c r="AU239" s="2" t="str">
        <f t="shared" si="163"/>
        <v/>
      </c>
      <c r="AW239" s="2" t="str">
        <f t="shared" si="164"/>
        <v/>
      </c>
      <c r="AX239" s="2" t="str">
        <f>TRIM(SUBSTITUTE(IF(AW239="","",IF(AdvancedTreemap!$G$5="Show",BC239&amp;"; ","")&amp;AY239&amp;"; "&amp;AZ239 &amp;"; "&amp;BA239&amp;"; "&amp;BB239),"; ;",""))</f>
        <v/>
      </c>
      <c r="AY239" s="2" t="str">
        <f t="shared" si="165"/>
        <v/>
      </c>
      <c r="AZ239" s="2" t="str">
        <f t="shared" si="166"/>
        <v/>
      </c>
      <c r="BA239" s="2" t="str">
        <f t="shared" si="167"/>
        <v/>
      </c>
      <c r="BB239" s="2" t="str">
        <f t="shared" si="168"/>
        <v/>
      </c>
      <c r="BC239" s="2" t="str">
        <f t="shared" si="169"/>
        <v/>
      </c>
      <c r="BD239" s="45"/>
      <c r="BF239" s="44" t="str">
        <f t="shared" si="170"/>
        <v/>
      </c>
      <c r="BG239" s="44" t="str">
        <f t="shared" si="171"/>
        <v/>
      </c>
      <c r="BH239" s="44" t="str">
        <f t="shared" si="132"/>
        <v/>
      </c>
      <c r="BI239" s="44" t="str">
        <f t="shared" si="133"/>
        <v/>
      </c>
      <c r="BJ239" s="44" t="str">
        <f t="shared" si="134"/>
        <v/>
      </c>
      <c r="BK239" s="44" t="str">
        <f t="shared" si="135"/>
        <v/>
      </c>
      <c r="BL239" s="44" t="str">
        <f t="shared" si="136"/>
        <v/>
      </c>
      <c r="BM239" s="44" t="str">
        <f t="shared" si="137"/>
        <v/>
      </c>
      <c r="BN239" s="44" t="str">
        <f t="shared" si="138"/>
        <v/>
      </c>
      <c r="BO239" s="1" t="str">
        <f t="shared" si="139"/>
        <v/>
      </c>
    </row>
    <row r="240" spans="2:67" x14ac:dyDescent="0.25">
      <c r="B240" s="2">
        <v>235</v>
      </c>
      <c r="C240" s="2" t="str">
        <f>""&amp;INDEX(BasicTreemap!B$6:B$505,$B240,1)</f>
        <v/>
      </c>
      <c r="D240" s="2" t="str">
        <f>IF(AND(C240&lt;&gt;"",LEN(INDEX(BasicTreemap!C$6:C$505,$B240,1))=0),"-",""&amp;INDEX(BasicTreemap!C$6:C$505,$B240,1))</f>
        <v/>
      </c>
      <c r="E240" s="2">
        <f>IF(INDEX(BasicTreemap!D$6:D$505,$B240,1)="",1,INDEX(BasicTreemap!D$6:D$505,$B240,1))</f>
        <v>1</v>
      </c>
      <c r="F240" s="2" t="str">
        <f>IF(C240="","",IFERROR(MATCH(C240,$C$6:C240,0)+MATCH(D240,$D$6:D240,0)/1000 +B240/100000,""))</f>
        <v/>
      </c>
      <c r="G240" s="2" t="str">
        <f t="shared" si="140"/>
        <v/>
      </c>
      <c r="H240" s="2" t="str">
        <f t="shared" si="141"/>
        <v/>
      </c>
      <c r="I240" s="2" t="str">
        <f t="shared" si="142"/>
        <v/>
      </c>
      <c r="J240" s="2" t="str">
        <f t="shared" si="143"/>
        <v/>
      </c>
      <c r="K240" s="2" t="str">
        <f t="shared" si="144"/>
        <v/>
      </c>
      <c r="L240" s="2" t="str">
        <f t="shared" si="145"/>
        <v/>
      </c>
      <c r="M240" s="2" t="str">
        <f>IF(L240="","",IF(ISNUMBER(MATCH(L240,$L$5:L239,0)),MATCH(L240,$L$5:L239,0)-1,""))</f>
        <v/>
      </c>
      <c r="N240" s="2" t="str">
        <f t="shared" si="146"/>
        <v/>
      </c>
      <c r="O240" s="2" t="str">
        <f t="shared" si="147"/>
        <v/>
      </c>
      <c r="Q240" s="2" t="str">
        <f t="shared" si="148"/>
        <v/>
      </c>
      <c r="R240" s="2" t="str">
        <f t="shared" si="149"/>
        <v/>
      </c>
      <c r="S240" s="2" t="str">
        <f t="shared" si="150"/>
        <v/>
      </c>
      <c r="T240" s="45"/>
      <c r="U240" s="2"/>
      <c r="V240" s="2"/>
      <c r="W240" s="2" t="str">
        <f t="shared" si="151"/>
        <v/>
      </c>
      <c r="X240" s="2" t="str">
        <f t="shared" si="152"/>
        <v/>
      </c>
      <c r="Y240" s="2" t="str">
        <f t="shared" si="153"/>
        <v/>
      </c>
      <c r="Z240" s="2" t="str">
        <f t="shared" si="154"/>
        <v/>
      </c>
      <c r="AC240" s="1" t="str">
        <f>""&amp;INDEX(AdvancedTreemap!$B$7:$B$506,$B240,1)</f>
        <v/>
      </c>
      <c r="AD240" s="1" t="str">
        <f>IF(AD$4="","",IF(AND(LEN(INDEX(AdvancedTreemap!$C$7:$F$506,$B240,AD$4))=0,INDEX($AD$3:$AG$3,1,AD$4)&gt;0),"-",""&amp;INDEX(AdvancedTreemap!$C$7:$F$506,$B240,AD$4)))</f>
        <v>-</v>
      </c>
      <c r="AE240" s="1" t="str">
        <f>IF(AE$4="","",IF(AND(LEN(INDEX(AdvancedTreemap!$C$7:$F$506,$B240,AE$4))=0,INDEX($AD$3:$AG$3,1,AE$4)&gt;0),"-",""&amp;INDEX(AdvancedTreemap!$C$7:$F$506,$B240,AE$4)))</f>
        <v>-</v>
      </c>
      <c r="AF240" s="1" t="str">
        <f>IF(AF$4="","",IF(AND(LEN(INDEX(AdvancedTreemap!$C$7:$F$506,$B240,AF$4))=0,INDEX($AD$3:$AG$3,1,AF$4)&gt;0),"-",""&amp;INDEX(AdvancedTreemap!$C$7:$F$506,$B240,AF$4)))</f>
        <v/>
      </c>
      <c r="AG240" s="1" t="str">
        <f>IF(AG$4="","",IF(AND(LEN(INDEX(AdvancedTreemap!$C$7:$F$506,$B240,AG$4))=0,INDEX($AD$3:$AG$3,1,AG$4)&gt;0),"-",""&amp;INDEX(AdvancedTreemap!$C$7:$F$506,$B240,AG$4)))</f>
        <v/>
      </c>
      <c r="AH240" s="1">
        <f>IF(INDEX(AdvancedTreemap!G$7:G$506,$B240,1)="",1,INDEX(AdvancedTreemap!G$7:G$506,$B240,1))</f>
        <v>1</v>
      </c>
      <c r="AI240" s="2" t="str">
        <f>IF(AC240="","",IFERROR(MATCH(AC240,$AC$6:AC240,0)+MATCH(AD240,$AD$6:AD240,0)/1000 +MATCH(AE240,$AE$6:AE240,0)/1000000+MATCH(AF240,$AF$6:AF240,0)/100000000+MATCH(AG240,$AG$6:AG240,0)/100000000+B240/100000000000,""))</f>
        <v/>
      </c>
      <c r="AJ240" s="2" t="str">
        <f t="shared" si="155"/>
        <v/>
      </c>
      <c r="AK240" s="2" t="str">
        <f t="shared" si="156"/>
        <v/>
      </c>
      <c r="AL240" s="2" t="str">
        <f t="shared" si="157"/>
        <v/>
      </c>
      <c r="AM240" s="2" t="str">
        <f t="shared" si="158"/>
        <v/>
      </c>
      <c r="AN240" s="2" t="str">
        <f t="shared" si="159"/>
        <v/>
      </c>
      <c r="AO240" s="2" t="str">
        <f t="shared" si="160"/>
        <v/>
      </c>
      <c r="AP240" s="2" t="str">
        <f t="shared" si="161"/>
        <v/>
      </c>
      <c r="AQ240" s="2" t="str">
        <f t="shared" si="162"/>
        <v/>
      </c>
      <c r="AR240" s="2" t="str">
        <f t="shared" si="130"/>
        <v/>
      </c>
      <c r="AS240" s="2" t="str">
        <f>IF(AR240="","",IF(ISNUMBER(MATCH(AR240,$AR$5:AR239,0)),MATCH(AR240,$AR$5:AR239,0)-1,""))</f>
        <v/>
      </c>
      <c r="AT240" s="2" t="str">
        <f t="shared" si="131"/>
        <v/>
      </c>
      <c r="AU240" s="2" t="str">
        <f t="shared" si="163"/>
        <v/>
      </c>
      <c r="AW240" s="2" t="str">
        <f t="shared" si="164"/>
        <v/>
      </c>
      <c r="AX240" s="2" t="str">
        <f>TRIM(SUBSTITUTE(IF(AW240="","",IF(AdvancedTreemap!$G$5="Show",BC240&amp;"; ","")&amp;AY240&amp;"; "&amp;AZ240 &amp;"; "&amp;BA240&amp;"; "&amp;BB240),"; ;",""))</f>
        <v/>
      </c>
      <c r="AY240" s="2" t="str">
        <f t="shared" si="165"/>
        <v/>
      </c>
      <c r="AZ240" s="2" t="str">
        <f t="shared" si="166"/>
        <v/>
      </c>
      <c r="BA240" s="2" t="str">
        <f t="shared" si="167"/>
        <v/>
      </c>
      <c r="BB240" s="2" t="str">
        <f t="shared" si="168"/>
        <v/>
      </c>
      <c r="BC240" s="2" t="str">
        <f t="shared" si="169"/>
        <v/>
      </c>
      <c r="BD240" s="45"/>
      <c r="BF240" s="44" t="str">
        <f t="shared" si="170"/>
        <v/>
      </c>
      <c r="BG240" s="44" t="str">
        <f t="shared" si="171"/>
        <v/>
      </c>
      <c r="BH240" s="44" t="str">
        <f t="shared" si="132"/>
        <v/>
      </c>
      <c r="BI240" s="44" t="str">
        <f t="shared" si="133"/>
        <v/>
      </c>
      <c r="BJ240" s="44" t="str">
        <f t="shared" si="134"/>
        <v/>
      </c>
      <c r="BK240" s="44" t="str">
        <f t="shared" si="135"/>
        <v/>
      </c>
      <c r="BL240" s="44" t="str">
        <f t="shared" si="136"/>
        <v/>
      </c>
      <c r="BM240" s="44" t="str">
        <f t="shared" si="137"/>
        <v/>
      </c>
      <c r="BN240" s="44" t="str">
        <f t="shared" si="138"/>
        <v/>
      </c>
      <c r="BO240" s="1" t="str">
        <f t="shared" si="139"/>
        <v/>
      </c>
    </row>
    <row r="241" spans="2:67" x14ac:dyDescent="0.25">
      <c r="B241" s="2">
        <v>236</v>
      </c>
      <c r="C241" s="2" t="str">
        <f>""&amp;INDEX(BasicTreemap!B$6:B$505,$B241,1)</f>
        <v/>
      </c>
      <c r="D241" s="2" t="str">
        <f>IF(AND(C241&lt;&gt;"",LEN(INDEX(BasicTreemap!C$6:C$505,$B241,1))=0),"-",""&amp;INDEX(BasicTreemap!C$6:C$505,$B241,1))</f>
        <v/>
      </c>
      <c r="E241" s="2">
        <f>IF(INDEX(BasicTreemap!D$6:D$505,$B241,1)="",1,INDEX(BasicTreemap!D$6:D$505,$B241,1))</f>
        <v>1</v>
      </c>
      <c r="F241" s="2" t="str">
        <f>IF(C241="","",IFERROR(MATCH(C241,$C$6:C241,0)+MATCH(D241,$D$6:D241,0)/1000 +B241/100000,""))</f>
        <v/>
      </c>
      <c r="G241" s="2" t="str">
        <f t="shared" si="140"/>
        <v/>
      </c>
      <c r="H241" s="2" t="str">
        <f t="shared" si="141"/>
        <v/>
      </c>
      <c r="I241" s="2" t="str">
        <f t="shared" si="142"/>
        <v/>
      </c>
      <c r="J241" s="2" t="str">
        <f t="shared" si="143"/>
        <v/>
      </c>
      <c r="K241" s="2" t="str">
        <f t="shared" si="144"/>
        <v/>
      </c>
      <c r="L241" s="2" t="str">
        <f t="shared" si="145"/>
        <v/>
      </c>
      <c r="M241" s="2" t="str">
        <f>IF(L241="","",IF(ISNUMBER(MATCH(L241,$L$5:L240,0)),MATCH(L241,$L$5:L240,0)-1,""))</f>
        <v/>
      </c>
      <c r="N241" s="2" t="str">
        <f t="shared" si="146"/>
        <v/>
      </c>
      <c r="O241" s="2" t="str">
        <f t="shared" si="147"/>
        <v/>
      </c>
      <c r="Q241" s="2" t="str">
        <f t="shared" si="148"/>
        <v/>
      </c>
      <c r="R241" s="2" t="str">
        <f t="shared" si="149"/>
        <v/>
      </c>
      <c r="S241" s="2" t="str">
        <f t="shared" si="150"/>
        <v/>
      </c>
      <c r="T241" s="45"/>
      <c r="U241" s="2"/>
      <c r="V241" s="2"/>
      <c r="W241" s="2" t="str">
        <f t="shared" si="151"/>
        <v/>
      </c>
      <c r="X241" s="2" t="str">
        <f t="shared" si="152"/>
        <v/>
      </c>
      <c r="Y241" s="2" t="str">
        <f t="shared" si="153"/>
        <v/>
      </c>
      <c r="Z241" s="2" t="str">
        <f t="shared" si="154"/>
        <v/>
      </c>
      <c r="AC241" s="1" t="str">
        <f>""&amp;INDEX(AdvancedTreemap!$B$7:$B$506,$B241,1)</f>
        <v/>
      </c>
      <c r="AD241" s="1" t="str">
        <f>IF(AD$4="","",IF(AND(LEN(INDEX(AdvancedTreemap!$C$7:$F$506,$B241,AD$4))=0,INDEX($AD$3:$AG$3,1,AD$4)&gt;0),"-",""&amp;INDEX(AdvancedTreemap!$C$7:$F$506,$B241,AD$4)))</f>
        <v>-</v>
      </c>
      <c r="AE241" s="1" t="str">
        <f>IF(AE$4="","",IF(AND(LEN(INDEX(AdvancedTreemap!$C$7:$F$506,$B241,AE$4))=0,INDEX($AD$3:$AG$3,1,AE$4)&gt;0),"-",""&amp;INDEX(AdvancedTreemap!$C$7:$F$506,$B241,AE$4)))</f>
        <v>-</v>
      </c>
      <c r="AF241" s="1" t="str">
        <f>IF(AF$4="","",IF(AND(LEN(INDEX(AdvancedTreemap!$C$7:$F$506,$B241,AF$4))=0,INDEX($AD$3:$AG$3,1,AF$4)&gt;0),"-",""&amp;INDEX(AdvancedTreemap!$C$7:$F$506,$B241,AF$4)))</f>
        <v/>
      </c>
      <c r="AG241" s="1" t="str">
        <f>IF(AG$4="","",IF(AND(LEN(INDEX(AdvancedTreemap!$C$7:$F$506,$B241,AG$4))=0,INDEX($AD$3:$AG$3,1,AG$4)&gt;0),"-",""&amp;INDEX(AdvancedTreemap!$C$7:$F$506,$B241,AG$4)))</f>
        <v/>
      </c>
      <c r="AH241" s="1">
        <f>IF(INDEX(AdvancedTreemap!G$7:G$506,$B241,1)="",1,INDEX(AdvancedTreemap!G$7:G$506,$B241,1))</f>
        <v>1</v>
      </c>
      <c r="AI241" s="2" t="str">
        <f>IF(AC241="","",IFERROR(MATCH(AC241,$AC$6:AC241,0)+MATCH(AD241,$AD$6:AD241,0)/1000 +MATCH(AE241,$AE$6:AE241,0)/1000000+MATCH(AF241,$AF$6:AF241,0)/100000000+MATCH(AG241,$AG$6:AG241,0)/100000000+B241/100000000000,""))</f>
        <v/>
      </c>
      <c r="AJ241" s="2" t="str">
        <f t="shared" si="155"/>
        <v/>
      </c>
      <c r="AK241" s="2" t="str">
        <f t="shared" si="156"/>
        <v/>
      </c>
      <c r="AL241" s="2" t="str">
        <f t="shared" si="157"/>
        <v/>
      </c>
      <c r="AM241" s="2" t="str">
        <f t="shared" si="158"/>
        <v/>
      </c>
      <c r="AN241" s="2" t="str">
        <f t="shared" si="159"/>
        <v/>
      </c>
      <c r="AO241" s="2" t="str">
        <f t="shared" si="160"/>
        <v/>
      </c>
      <c r="AP241" s="2" t="str">
        <f t="shared" si="161"/>
        <v/>
      </c>
      <c r="AQ241" s="2" t="str">
        <f t="shared" si="162"/>
        <v/>
      </c>
      <c r="AR241" s="2" t="str">
        <f t="shared" si="130"/>
        <v/>
      </c>
      <c r="AS241" s="2" t="str">
        <f>IF(AR241="","",IF(ISNUMBER(MATCH(AR241,$AR$5:AR240,0)),MATCH(AR241,$AR$5:AR240,0)-1,""))</f>
        <v/>
      </c>
      <c r="AT241" s="2" t="str">
        <f t="shared" si="131"/>
        <v/>
      </c>
      <c r="AU241" s="2" t="str">
        <f t="shared" si="163"/>
        <v/>
      </c>
      <c r="AW241" s="2" t="str">
        <f t="shared" si="164"/>
        <v/>
      </c>
      <c r="AX241" s="2" t="str">
        <f>TRIM(SUBSTITUTE(IF(AW241="","",IF(AdvancedTreemap!$G$5="Show",BC241&amp;"; ","")&amp;AY241&amp;"; "&amp;AZ241 &amp;"; "&amp;BA241&amp;"; "&amp;BB241),"; ;",""))</f>
        <v/>
      </c>
      <c r="AY241" s="2" t="str">
        <f t="shared" si="165"/>
        <v/>
      </c>
      <c r="AZ241" s="2" t="str">
        <f t="shared" si="166"/>
        <v/>
      </c>
      <c r="BA241" s="2" t="str">
        <f t="shared" si="167"/>
        <v/>
      </c>
      <c r="BB241" s="2" t="str">
        <f t="shared" si="168"/>
        <v/>
      </c>
      <c r="BC241" s="2" t="str">
        <f t="shared" si="169"/>
        <v/>
      </c>
      <c r="BD241" s="45"/>
      <c r="BF241" s="44" t="str">
        <f t="shared" si="170"/>
        <v/>
      </c>
      <c r="BG241" s="44" t="str">
        <f t="shared" si="171"/>
        <v/>
      </c>
      <c r="BH241" s="44" t="str">
        <f t="shared" si="132"/>
        <v/>
      </c>
      <c r="BI241" s="44" t="str">
        <f t="shared" si="133"/>
        <v/>
      </c>
      <c r="BJ241" s="44" t="str">
        <f t="shared" si="134"/>
        <v/>
      </c>
      <c r="BK241" s="44" t="str">
        <f t="shared" si="135"/>
        <v/>
      </c>
      <c r="BL241" s="44" t="str">
        <f t="shared" si="136"/>
        <v/>
      </c>
      <c r="BM241" s="44" t="str">
        <f t="shared" si="137"/>
        <v/>
      </c>
      <c r="BN241" s="44" t="str">
        <f t="shared" si="138"/>
        <v/>
      </c>
      <c r="BO241" s="1" t="str">
        <f t="shared" si="139"/>
        <v/>
      </c>
    </row>
    <row r="242" spans="2:67" x14ac:dyDescent="0.25">
      <c r="B242" s="2">
        <v>237</v>
      </c>
      <c r="C242" s="2" t="str">
        <f>""&amp;INDEX(BasicTreemap!B$6:B$505,$B242,1)</f>
        <v/>
      </c>
      <c r="D242" s="2" t="str">
        <f>IF(AND(C242&lt;&gt;"",LEN(INDEX(BasicTreemap!C$6:C$505,$B242,1))=0),"-",""&amp;INDEX(BasicTreemap!C$6:C$505,$B242,1))</f>
        <v/>
      </c>
      <c r="E242" s="2">
        <f>IF(INDEX(BasicTreemap!D$6:D$505,$B242,1)="",1,INDEX(BasicTreemap!D$6:D$505,$B242,1))</f>
        <v>1</v>
      </c>
      <c r="F242" s="2" t="str">
        <f>IF(C242="","",IFERROR(MATCH(C242,$C$6:C242,0)+MATCH(D242,$D$6:D242,0)/1000 +B242/100000,""))</f>
        <v/>
      </c>
      <c r="G242" s="2" t="str">
        <f t="shared" si="140"/>
        <v/>
      </c>
      <c r="H242" s="2" t="str">
        <f t="shared" si="141"/>
        <v/>
      </c>
      <c r="I242" s="2" t="str">
        <f t="shared" si="142"/>
        <v/>
      </c>
      <c r="J242" s="2" t="str">
        <f t="shared" si="143"/>
        <v/>
      </c>
      <c r="K242" s="2" t="str">
        <f t="shared" si="144"/>
        <v/>
      </c>
      <c r="L242" s="2" t="str">
        <f t="shared" si="145"/>
        <v/>
      </c>
      <c r="M242" s="2" t="str">
        <f>IF(L242="","",IF(ISNUMBER(MATCH(L242,$L$5:L241,0)),MATCH(L242,$L$5:L241,0)-1,""))</f>
        <v/>
      </c>
      <c r="N242" s="2" t="str">
        <f t="shared" si="146"/>
        <v/>
      </c>
      <c r="O242" s="2" t="str">
        <f t="shared" si="147"/>
        <v/>
      </c>
      <c r="Q242" s="2" t="str">
        <f t="shared" si="148"/>
        <v/>
      </c>
      <c r="R242" s="2" t="str">
        <f t="shared" si="149"/>
        <v/>
      </c>
      <c r="S242" s="2" t="str">
        <f t="shared" si="150"/>
        <v/>
      </c>
      <c r="T242" s="45"/>
      <c r="U242" s="2"/>
      <c r="V242" s="2"/>
      <c r="W242" s="2" t="str">
        <f t="shared" si="151"/>
        <v/>
      </c>
      <c r="X242" s="2" t="str">
        <f t="shared" si="152"/>
        <v/>
      </c>
      <c r="Y242" s="2" t="str">
        <f t="shared" si="153"/>
        <v/>
      </c>
      <c r="Z242" s="2" t="str">
        <f t="shared" si="154"/>
        <v/>
      </c>
      <c r="AC242" s="1" t="str">
        <f>""&amp;INDEX(AdvancedTreemap!$B$7:$B$506,$B242,1)</f>
        <v/>
      </c>
      <c r="AD242" s="1" t="str">
        <f>IF(AD$4="","",IF(AND(LEN(INDEX(AdvancedTreemap!$C$7:$F$506,$B242,AD$4))=0,INDEX($AD$3:$AG$3,1,AD$4)&gt;0),"-",""&amp;INDEX(AdvancedTreemap!$C$7:$F$506,$B242,AD$4)))</f>
        <v>-</v>
      </c>
      <c r="AE242" s="1" t="str">
        <f>IF(AE$4="","",IF(AND(LEN(INDEX(AdvancedTreemap!$C$7:$F$506,$B242,AE$4))=0,INDEX($AD$3:$AG$3,1,AE$4)&gt;0),"-",""&amp;INDEX(AdvancedTreemap!$C$7:$F$506,$B242,AE$4)))</f>
        <v>-</v>
      </c>
      <c r="AF242" s="1" t="str">
        <f>IF(AF$4="","",IF(AND(LEN(INDEX(AdvancedTreemap!$C$7:$F$506,$B242,AF$4))=0,INDEX($AD$3:$AG$3,1,AF$4)&gt;0),"-",""&amp;INDEX(AdvancedTreemap!$C$7:$F$506,$B242,AF$4)))</f>
        <v/>
      </c>
      <c r="AG242" s="1" t="str">
        <f>IF(AG$4="","",IF(AND(LEN(INDEX(AdvancedTreemap!$C$7:$F$506,$B242,AG$4))=0,INDEX($AD$3:$AG$3,1,AG$4)&gt;0),"-",""&amp;INDEX(AdvancedTreemap!$C$7:$F$506,$B242,AG$4)))</f>
        <v/>
      </c>
      <c r="AH242" s="1">
        <f>IF(INDEX(AdvancedTreemap!G$7:G$506,$B242,1)="",1,INDEX(AdvancedTreemap!G$7:G$506,$B242,1))</f>
        <v>1</v>
      </c>
      <c r="AI242" s="2" t="str">
        <f>IF(AC242="","",IFERROR(MATCH(AC242,$AC$6:AC242,0)+MATCH(AD242,$AD$6:AD242,0)/1000 +MATCH(AE242,$AE$6:AE242,0)/1000000+MATCH(AF242,$AF$6:AF242,0)/100000000+MATCH(AG242,$AG$6:AG242,0)/100000000+B242/100000000000,""))</f>
        <v/>
      </c>
      <c r="AJ242" s="2" t="str">
        <f t="shared" si="155"/>
        <v/>
      </c>
      <c r="AK242" s="2" t="str">
        <f t="shared" si="156"/>
        <v/>
      </c>
      <c r="AL242" s="2" t="str">
        <f t="shared" si="157"/>
        <v/>
      </c>
      <c r="AM242" s="2" t="str">
        <f t="shared" si="158"/>
        <v/>
      </c>
      <c r="AN242" s="2" t="str">
        <f t="shared" si="159"/>
        <v/>
      </c>
      <c r="AO242" s="2" t="str">
        <f t="shared" si="160"/>
        <v/>
      </c>
      <c r="AP242" s="2" t="str">
        <f t="shared" si="161"/>
        <v/>
      </c>
      <c r="AQ242" s="2" t="str">
        <f t="shared" si="162"/>
        <v/>
      </c>
      <c r="AR242" s="2" t="str">
        <f t="shared" si="130"/>
        <v/>
      </c>
      <c r="AS242" s="2" t="str">
        <f>IF(AR242="","",IF(ISNUMBER(MATCH(AR242,$AR$5:AR241,0)),MATCH(AR242,$AR$5:AR241,0)-1,""))</f>
        <v/>
      </c>
      <c r="AT242" s="2" t="str">
        <f t="shared" si="131"/>
        <v/>
      </c>
      <c r="AU242" s="2" t="str">
        <f t="shared" si="163"/>
        <v/>
      </c>
      <c r="AW242" s="2" t="str">
        <f t="shared" si="164"/>
        <v/>
      </c>
      <c r="AX242" s="2" t="str">
        <f>TRIM(SUBSTITUTE(IF(AW242="","",IF(AdvancedTreemap!$G$5="Show",BC242&amp;"; ","")&amp;AY242&amp;"; "&amp;AZ242 &amp;"; "&amp;BA242&amp;"; "&amp;BB242),"; ;",""))</f>
        <v/>
      </c>
      <c r="AY242" s="2" t="str">
        <f t="shared" si="165"/>
        <v/>
      </c>
      <c r="AZ242" s="2" t="str">
        <f t="shared" si="166"/>
        <v/>
      </c>
      <c r="BA242" s="2" t="str">
        <f t="shared" si="167"/>
        <v/>
      </c>
      <c r="BB242" s="2" t="str">
        <f t="shared" si="168"/>
        <v/>
      </c>
      <c r="BC242" s="2" t="str">
        <f t="shared" si="169"/>
        <v/>
      </c>
      <c r="BD242" s="45"/>
      <c r="BF242" s="44" t="str">
        <f t="shared" si="170"/>
        <v/>
      </c>
      <c r="BG242" s="44" t="str">
        <f t="shared" si="171"/>
        <v/>
      </c>
      <c r="BH242" s="44" t="str">
        <f t="shared" si="132"/>
        <v/>
      </c>
      <c r="BI242" s="44" t="str">
        <f t="shared" si="133"/>
        <v/>
      </c>
      <c r="BJ242" s="44" t="str">
        <f t="shared" si="134"/>
        <v/>
      </c>
      <c r="BK242" s="44" t="str">
        <f t="shared" si="135"/>
        <v/>
      </c>
      <c r="BL242" s="44" t="str">
        <f t="shared" si="136"/>
        <v/>
      </c>
      <c r="BM242" s="44" t="str">
        <f t="shared" si="137"/>
        <v/>
      </c>
      <c r="BN242" s="44" t="str">
        <f t="shared" si="138"/>
        <v/>
      </c>
      <c r="BO242" s="1" t="str">
        <f t="shared" si="139"/>
        <v/>
      </c>
    </row>
    <row r="243" spans="2:67" x14ac:dyDescent="0.25">
      <c r="B243" s="2">
        <v>238</v>
      </c>
      <c r="C243" s="2" t="str">
        <f>""&amp;INDEX(BasicTreemap!B$6:B$505,$B243,1)</f>
        <v/>
      </c>
      <c r="D243" s="2" t="str">
        <f>IF(AND(C243&lt;&gt;"",LEN(INDEX(BasicTreemap!C$6:C$505,$B243,1))=0),"-",""&amp;INDEX(BasicTreemap!C$6:C$505,$B243,1))</f>
        <v/>
      </c>
      <c r="E243" s="2">
        <f>IF(INDEX(BasicTreemap!D$6:D$505,$B243,1)="",1,INDEX(BasicTreemap!D$6:D$505,$B243,1))</f>
        <v>1</v>
      </c>
      <c r="F243" s="2" t="str">
        <f>IF(C243="","",IFERROR(MATCH(C243,$C$6:C243,0)+MATCH(D243,$D$6:D243,0)/1000 +B243/100000,""))</f>
        <v/>
      </c>
      <c r="G243" s="2" t="str">
        <f t="shared" si="140"/>
        <v/>
      </c>
      <c r="H243" s="2" t="str">
        <f t="shared" si="141"/>
        <v/>
      </c>
      <c r="I243" s="2" t="str">
        <f t="shared" si="142"/>
        <v/>
      </c>
      <c r="J243" s="2" t="str">
        <f t="shared" si="143"/>
        <v/>
      </c>
      <c r="K243" s="2" t="str">
        <f t="shared" si="144"/>
        <v/>
      </c>
      <c r="L243" s="2" t="str">
        <f t="shared" si="145"/>
        <v/>
      </c>
      <c r="M243" s="2" t="str">
        <f>IF(L243="","",IF(ISNUMBER(MATCH(L243,$L$5:L242,0)),MATCH(L243,$L$5:L242,0)-1,""))</f>
        <v/>
      </c>
      <c r="N243" s="2" t="str">
        <f t="shared" si="146"/>
        <v/>
      </c>
      <c r="O243" s="2" t="str">
        <f t="shared" si="147"/>
        <v/>
      </c>
      <c r="Q243" s="2" t="str">
        <f t="shared" si="148"/>
        <v/>
      </c>
      <c r="R243" s="2" t="str">
        <f t="shared" si="149"/>
        <v/>
      </c>
      <c r="S243" s="2" t="str">
        <f t="shared" si="150"/>
        <v/>
      </c>
      <c r="T243" s="45"/>
      <c r="U243" s="2"/>
      <c r="V243" s="2"/>
      <c r="W243" s="2" t="str">
        <f t="shared" si="151"/>
        <v/>
      </c>
      <c r="X243" s="2" t="str">
        <f t="shared" si="152"/>
        <v/>
      </c>
      <c r="Y243" s="2" t="str">
        <f t="shared" si="153"/>
        <v/>
      </c>
      <c r="Z243" s="2" t="str">
        <f t="shared" si="154"/>
        <v/>
      </c>
      <c r="AC243" s="1" t="str">
        <f>""&amp;INDEX(AdvancedTreemap!$B$7:$B$506,$B243,1)</f>
        <v/>
      </c>
      <c r="AD243" s="1" t="str">
        <f>IF(AD$4="","",IF(AND(LEN(INDEX(AdvancedTreemap!$C$7:$F$506,$B243,AD$4))=0,INDEX($AD$3:$AG$3,1,AD$4)&gt;0),"-",""&amp;INDEX(AdvancedTreemap!$C$7:$F$506,$B243,AD$4)))</f>
        <v>-</v>
      </c>
      <c r="AE243" s="1" t="str">
        <f>IF(AE$4="","",IF(AND(LEN(INDEX(AdvancedTreemap!$C$7:$F$506,$B243,AE$4))=0,INDEX($AD$3:$AG$3,1,AE$4)&gt;0),"-",""&amp;INDEX(AdvancedTreemap!$C$7:$F$506,$B243,AE$4)))</f>
        <v>-</v>
      </c>
      <c r="AF243" s="1" t="str">
        <f>IF(AF$4="","",IF(AND(LEN(INDEX(AdvancedTreemap!$C$7:$F$506,$B243,AF$4))=0,INDEX($AD$3:$AG$3,1,AF$4)&gt;0),"-",""&amp;INDEX(AdvancedTreemap!$C$7:$F$506,$B243,AF$4)))</f>
        <v/>
      </c>
      <c r="AG243" s="1" t="str">
        <f>IF(AG$4="","",IF(AND(LEN(INDEX(AdvancedTreemap!$C$7:$F$506,$B243,AG$4))=0,INDEX($AD$3:$AG$3,1,AG$4)&gt;0),"-",""&amp;INDEX(AdvancedTreemap!$C$7:$F$506,$B243,AG$4)))</f>
        <v/>
      </c>
      <c r="AH243" s="1">
        <f>IF(INDEX(AdvancedTreemap!G$7:G$506,$B243,1)="",1,INDEX(AdvancedTreemap!G$7:G$506,$B243,1))</f>
        <v>1</v>
      </c>
      <c r="AI243" s="2" t="str">
        <f>IF(AC243="","",IFERROR(MATCH(AC243,$AC$6:AC243,0)+MATCH(AD243,$AD$6:AD243,0)/1000 +MATCH(AE243,$AE$6:AE243,0)/1000000+MATCH(AF243,$AF$6:AF243,0)/100000000+MATCH(AG243,$AG$6:AG243,0)/100000000+B243/100000000000,""))</f>
        <v/>
      </c>
      <c r="AJ243" s="2" t="str">
        <f t="shared" si="155"/>
        <v/>
      </c>
      <c r="AK243" s="2" t="str">
        <f t="shared" si="156"/>
        <v/>
      </c>
      <c r="AL243" s="2" t="str">
        <f t="shared" si="157"/>
        <v/>
      </c>
      <c r="AM243" s="2" t="str">
        <f t="shared" si="158"/>
        <v/>
      </c>
      <c r="AN243" s="2" t="str">
        <f t="shared" si="159"/>
        <v/>
      </c>
      <c r="AO243" s="2" t="str">
        <f t="shared" si="160"/>
        <v/>
      </c>
      <c r="AP243" s="2" t="str">
        <f t="shared" si="161"/>
        <v/>
      </c>
      <c r="AQ243" s="2" t="str">
        <f t="shared" si="162"/>
        <v/>
      </c>
      <c r="AR243" s="2" t="str">
        <f t="shared" si="130"/>
        <v/>
      </c>
      <c r="AS243" s="2" t="str">
        <f>IF(AR243="","",IF(ISNUMBER(MATCH(AR243,$AR$5:AR242,0)),MATCH(AR243,$AR$5:AR242,0)-1,""))</f>
        <v/>
      </c>
      <c r="AT243" s="2" t="str">
        <f t="shared" si="131"/>
        <v/>
      </c>
      <c r="AU243" s="2" t="str">
        <f t="shared" si="163"/>
        <v/>
      </c>
      <c r="AW243" s="2" t="str">
        <f t="shared" si="164"/>
        <v/>
      </c>
      <c r="AX243" s="2" t="str">
        <f>TRIM(SUBSTITUTE(IF(AW243="","",IF(AdvancedTreemap!$G$5="Show",BC243&amp;"; ","")&amp;AY243&amp;"; "&amp;AZ243 &amp;"; "&amp;BA243&amp;"; "&amp;BB243),"; ;",""))</f>
        <v/>
      </c>
      <c r="AY243" s="2" t="str">
        <f t="shared" si="165"/>
        <v/>
      </c>
      <c r="AZ243" s="2" t="str">
        <f t="shared" si="166"/>
        <v/>
      </c>
      <c r="BA243" s="2" t="str">
        <f t="shared" si="167"/>
        <v/>
      </c>
      <c r="BB243" s="2" t="str">
        <f t="shared" si="168"/>
        <v/>
      </c>
      <c r="BC243" s="2" t="str">
        <f t="shared" si="169"/>
        <v/>
      </c>
      <c r="BD243" s="45"/>
      <c r="BF243" s="44" t="str">
        <f t="shared" si="170"/>
        <v/>
      </c>
      <c r="BG243" s="44" t="str">
        <f t="shared" si="171"/>
        <v/>
      </c>
      <c r="BH243" s="44" t="str">
        <f t="shared" si="132"/>
        <v/>
      </c>
      <c r="BI243" s="44" t="str">
        <f t="shared" si="133"/>
        <v/>
      </c>
      <c r="BJ243" s="44" t="str">
        <f t="shared" si="134"/>
        <v/>
      </c>
      <c r="BK243" s="44" t="str">
        <f t="shared" si="135"/>
        <v/>
      </c>
      <c r="BL243" s="44" t="str">
        <f t="shared" si="136"/>
        <v/>
      </c>
      <c r="BM243" s="44" t="str">
        <f t="shared" si="137"/>
        <v/>
      </c>
      <c r="BN243" s="44" t="str">
        <f t="shared" si="138"/>
        <v/>
      </c>
      <c r="BO243" s="1" t="str">
        <f t="shared" si="139"/>
        <v/>
      </c>
    </row>
    <row r="244" spans="2:67" x14ac:dyDescent="0.25">
      <c r="B244" s="2">
        <v>239</v>
      </c>
      <c r="C244" s="2" t="str">
        <f>""&amp;INDEX(BasicTreemap!B$6:B$505,$B244,1)</f>
        <v/>
      </c>
      <c r="D244" s="2" t="str">
        <f>IF(AND(C244&lt;&gt;"",LEN(INDEX(BasicTreemap!C$6:C$505,$B244,1))=0),"-",""&amp;INDEX(BasicTreemap!C$6:C$505,$B244,1))</f>
        <v/>
      </c>
      <c r="E244" s="2">
        <f>IF(INDEX(BasicTreemap!D$6:D$505,$B244,1)="",1,INDEX(BasicTreemap!D$6:D$505,$B244,1))</f>
        <v>1</v>
      </c>
      <c r="F244" s="2" t="str">
        <f>IF(C244="","",IFERROR(MATCH(C244,$C$6:C244,0)+MATCH(D244,$D$6:D244,0)/1000 +B244/100000,""))</f>
        <v/>
      </c>
      <c r="G244" s="2" t="str">
        <f t="shared" si="140"/>
        <v/>
      </c>
      <c r="H244" s="2" t="str">
        <f t="shared" si="141"/>
        <v/>
      </c>
      <c r="I244" s="2" t="str">
        <f t="shared" si="142"/>
        <v/>
      </c>
      <c r="J244" s="2" t="str">
        <f t="shared" si="143"/>
        <v/>
      </c>
      <c r="K244" s="2" t="str">
        <f t="shared" si="144"/>
        <v/>
      </c>
      <c r="L244" s="2" t="str">
        <f t="shared" si="145"/>
        <v/>
      </c>
      <c r="M244" s="2" t="str">
        <f>IF(L244="","",IF(ISNUMBER(MATCH(L244,$L$5:L243,0)),MATCH(L244,$L$5:L243,0)-1,""))</f>
        <v/>
      </c>
      <c r="N244" s="2" t="str">
        <f t="shared" si="146"/>
        <v/>
      </c>
      <c r="O244" s="2" t="str">
        <f t="shared" si="147"/>
        <v/>
      </c>
      <c r="Q244" s="2" t="str">
        <f t="shared" si="148"/>
        <v/>
      </c>
      <c r="R244" s="2" t="str">
        <f t="shared" si="149"/>
        <v/>
      </c>
      <c r="S244" s="2" t="str">
        <f t="shared" si="150"/>
        <v/>
      </c>
      <c r="T244" s="45"/>
      <c r="U244" s="2"/>
      <c r="V244" s="2"/>
      <c r="W244" s="2" t="str">
        <f t="shared" si="151"/>
        <v/>
      </c>
      <c r="X244" s="2" t="str">
        <f t="shared" si="152"/>
        <v/>
      </c>
      <c r="Y244" s="2" t="str">
        <f t="shared" si="153"/>
        <v/>
      </c>
      <c r="Z244" s="2" t="str">
        <f t="shared" si="154"/>
        <v/>
      </c>
      <c r="AC244" s="1" t="str">
        <f>""&amp;INDEX(AdvancedTreemap!$B$7:$B$506,$B244,1)</f>
        <v/>
      </c>
      <c r="AD244" s="1" t="str">
        <f>IF(AD$4="","",IF(AND(LEN(INDEX(AdvancedTreemap!$C$7:$F$506,$B244,AD$4))=0,INDEX($AD$3:$AG$3,1,AD$4)&gt;0),"-",""&amp;INDEX(AdvancedTreemap!$C$7:$F$506,$B244,AD$4)))</f>
        <v>-</v>
      </c>
      <c r="AE244" s="1" t="str">
        <f>IF(AE$4="","",IF(AND(LEN(INDEX(AdvancedTreemap!$C$7:$F$506,$B244,AE$4))=0,INDEX($AD$3:$AG$3,1,AE$4)&gt;0),"-",""&amp;INDEX(AdvancedTreemap!$C$7:$F$506,$B244,AE$4)))</f>
        <v>-</v>
      </c>
      <c r="AF244" s="1" t="str">
        <f>IF(AF$4="","",IF(AND(LEN(INDEX(AdvancedTreemap!$C$7:$F$506,$B244,AF$4))=0,INDEX($AD$3:$AG$3,1,AF$4)&gt;0),"-",""&amp;INDEX(AdvancedTreemap!$C$7:$F$506,$B244,AF$4)))</f>
        <v/>
      </c>
      <c r="AG244" s="1" t="str">
        <f>IF(AG$4="","",IF(AND(LEN(INDEX(AdvancedTreemap!$C$7:$F$506,$B244,AG$4))=0,INDEX($AD$3:$AG$3,1,AG$4)&gt;0),"-",""&amp;INDEX(AdvancedTreemap!$C$7:$F$506,$B244,AG$4)))</f>
        <v/>
      </c>
      <c r="AH244" s="1">
        <f>IF(INDEX(AdvancedTreemap!G$7:G$506,$B244,1)="",1,INDEX(AdvancedTreemap!G$7:G$506,$B244,1))</f>
        <v>1</v>
      </c>
      <c r="AI244" s="2" t="str">
        <f>IF(AC244="","",IFERROR(MATCH(AC244,$AC$6:AC244,0)+MATCH(AD244,$AD$6:AD244,0)/1000 +MATCH(AE244,$AE$6:AE244,0)/1000000+MATCH(AF244,$AF$6:AF244,0)/100000000+MATCH(AG244,$AG$6:AG244,0)/100000000+B244/100000000000,""))</f>
        <v/>
      </c>
      <c r="AJ244" s="2" t="str">
        <f t="shared" si="155"/>
        <v/>
      </c>
      <c r="AK244" s="2" t="str">
        <f t="shared" si="156"/>
        <v/>
      </c>
      <c r="AL244" s="2" t="str">
        <f t="shared" si="157"/>
        <v/>
      </c>
      <c r="AM244" s="2" t="str">
        <f t="shared" si="158"/>
        <v/>
      </c>
      <c r="AN244" s="2" t="str">
        <f t="shared" si="159"/>
        <v/>
      </c>
      <c r="AO244" s="2" t="str">
        <f t="shared" si="160"/>
        <v/>
      </c>
      <c r="AP244" s="2" t="str">
        <f t="shared" si="161"/>
        <v/>
      </c>
      <c r="AQ244" s="2" t="str">
        <f t="shared" si="162"/>
        <v/>
      </c>
      <c r="AR244" s="2" t="str">
        <f t="shared" si="130"/>
        <v/>
      </c>
      <c r="AS244" s="2" t="str">
        <f>IF(AR244="","",IF(ISNUMBER(MATCH(AR244,$AR$5:AR243,0)),MATCH(AR244,$AR$5:AR243,0)-1,""))</f>
        <v/>
      </c>
      <c r="AT244" s="2" t="str">
        <f t="shared" si="131"/>
        <v/>
      </c>
      <c r="AU244" s="2" t="str">
        <f t="shared" si="163"/>
        <v/>
      </c>
      <c r="AW244" s="2" t="str">
        <f t="shared" si="164"/>
        <v/>
      </c>
      <c r="AX244" s="2" t="str">
        <f>TRIM(SUBSTITUTE(IF(AW244="","",IF(AdvancedTreemap!$G$5="Show",BC244&amp;"; ","")&amp;AY244&amp;"; "&amp;AZ244 &amp;"; "&amp;BA244&amp;"; "&amp;BB244),"; ;",""))</f>
        <v/>
      </c>
      <c r="AY244" s="2" t="str">
        <f t="shared" si="165"/>
        <v/>
      </c>
      <c r="AZ244" s="2" t="str">
        <f t="shared" si="166"/>
        <v/>
      </c>
      <c r="BA244" s="2" t="str">
        <f t="shared" si="167"/>
        <v/>
      </c>
      <c r="BB244" s="2" t="str">
        <f t="shared" si="168"/>
        <v/>
      </c>
      <c r="BC244" s="2" t="str">
        <f t="shared" si="169"/>
        <v/>
      </c>
      <c r="BD244" s="45"/>
      <c r="BF244" s="44" t="str">
        <f t="shared" si="170"/>
        <v/>
      </c>
      <c r="BG244" s="44" t="str">
        <f t="shared" si="171"/>
        <v/>
      </c>
      <c r="BH244" s="44" t="str">
        <f t="shared" si="132"/>
        <v/>
      </c>
      <c r="BI244" s="44" t="str">
        <f t="shared" si="133"/>
        <v/>
      </c>
      <c r="BJ244" s="44" t="str">
        <f t="shared" si="134"/>
        <v/>
      </c>
      <c r="BK244" s="44" t="str">
        <f t="shared" si="135"/>
        <v/>
      </c>
      <c r="BL244" s="44" t="str">
        <f t="shared" si="136"/>
        <v/>
      </c>
      <c r="BM244" s="44" t="str">
        <f t="shared" si="137"/>
        <v/>
      </c>
      <c r="BN244" s="44" t="str">
        <f t="shared" si="138"/>
        <v/>
      </c>
      <c r="BO244" s="1" t="str">
        <f t="shared" si="139"/>
        <v/>
      </c>
    </row>
    <row r="245" spans="2:67" x14ac:dyDescent="0.25">
      <c r="B245" s="2">
        <v>240</v>
      </c>
      <c r="C245" s="2" t="str">
        <f>""&amp;INDEX(BasicTreemap!B$6:B$505,$B245,1)</f>
        <v/>
      </c>
      <c r="D245" s="2" t="str">
        <f>IF(AND(C245&lt;&gt;"",LEN(INDEX(BasicTreemap!C$6:C$505,$B245,1))=0),"-",""&amp;INDEX(BasicTreemap!C$6:C$505,$B245,1))</f>
        <v/>
      </c>
      <c r="E245" s="2">
        <f>IF(INDEX(BasicTreemap!D$6:D$505,$B245,1)="",1,INDEX(BasicTreemap!D$6:D$505,$B245,1))</f>
        <v>1</v>
      </c>
      <c r="F245" s="2" t="str">
        <f>IF(C245="","",IFERROR(MATCH(C245,$C$6:C245,0)+MATCH(D245,$D$6:D245,0)/1000 +B245/100000,""))</f>
        <v/>
      </c>
      <c r="G245" s="2" t="str">
        <f t="shared" si="140"/>
        <v/>
      </c>
      <c r="H245" s="2" t="str">
        <f t="shared" si="141"/>
        <v/>
      </c>
      <c r="I245" s="2" t="str">
        <f t="shared" si="142"/>
        <v/>
      </c>
      <c r="J245" s="2" t="str">
        <f t="shared" si="143"/>
        <v/>
      </c>
      <c r="K245" s="2" t="str">
        <f t="shared" si="144"/>
        <v/>
      </c>
      <c r="L245" s="2" t="str">
        <f t="shared" si="145"/>
        <v/>
      </c>
      <c r="M245" s="2" t="str">
        <f>IF(L245="","",IF(ISNUMBER(MATCH(L245,$L$5:L244,0)),MATCH(L245,$L$5:L244,0)-1,""))</f>
        <v/>
      </c>
      <c r="N245" s="2" t="str">
        <f t="shared" si="146"/>
        <v/>
      </c>
      <c r="O245" s="2" t="str">
        <f t="shared" si="147"/>
        <v/>
      </c>
      <c r="Q245" s="2" t="str">
        <f t="shared" si="148"/>
        <v/>
      </c>
      <c r="R245" s="2" t="str">
        <f t="shared" si="149"/>
        <v/>
      </c>
      <c r="S245" s="2" t="str">
        <f t="shared" si="150"/>
        <v/>
      </c>
      <c r="T245" s="45"/>
      <c r="U245" s="2"/>
      <c r="V245" s="2"/>
      <c r="W245" s="2" t="str">
        <f t="shared" si="151"/>
        <v/>
      </c>
      <c r="X245" s="2" t="str">
        <f t="shared" si="152"/>
        <v/>
      </c>
      <c r="Y245" s="2" t="str">
        <f t="shared" si="153"/>
        <v/>
      </c>
      <c r="Z245" s="2" t="str">
        <f t="shared" si="154"/>
        <v/>
      </c>
      <c r="AC245" s="1" t="str">
        <f>""&amp;INDEX(AdvancedTreemap!$B$7:$B$506,$B245,1)</f>
        <v/>
      </c>
      <c r="AD245" s="1" t="str">
        <f>IF(AD$4="","",IF(AND(LEN(INDEX(AdvancedTreemap!$C$7:$F$506,$B245,AD$4))=0,INDEX($AD$3:$AG$3,1,AD$4)&gt;0),"-",""&amp;INDEX(AdvancedTreemap!$C$7:$F$506,$B245,AD$4)))</f>
        <v>-</v>
      </c>
      <c r="AE245" s="1" t="str">
        <f>IF(AE$4="","",IF(AND(LEN(INDEX(AdvancedTreemap!$C$7:$F$506,$B245,AE$4))=0,INDEX($AD$3:$AG$3,1,AE$4)&gt;0),"-",""&amp;INDEX(AdvancedTreemap!$C$7:$F$506,$B245,AE$4)))</f>
        <v>-</v>
      </c>
      <c r="AF245" s="1" t="str">
        <f>IF(AF$4="","",IF(AND(LEN(INDEX(AdvancedTreemap!$C$7:$F$506,$B245,AF$4))=0,INDEX($AD$3:$AG$3,1,AF$4)&gt;0),"-",""&amp;INDEX(AdvancedTreemap!$C$7:$F$506,$B245,AF$4)))</f>
        <v/>
      </c>
      <c r="AG245" s="1" t="str">
        <f>IF(AG$4="","",IF(AND(LEN(INDEX(AdvancedTreemap!$C$7:$F$506,$B245,AG$4))=0,INDEX($AD$3:$AG$3,1,AG$4)&gt;0),"-",""&amp;INDEX(AdvancedTreemap!$C$7:$F$506,$B245,AG$4)))</f>
        <v/>
      </c>
      <c r="AH245" s="1">
        <f>IF(INDEX(AdvancedTreemap!G$7:G$506,$B245,1)="",1,INDEX(AdvancedTreemap!G$7:G$506,$B245,1))</f>
        <v>1</v>
      </c>
      <c r="AI245" s="2" t="str">
        <f>IF(AC245="","",IFERROR(MATCH(AC245,$AC$6:AC245,0)+MATCH(AD245,$AD$6:AD245,0)/1000 +MATCH(AE245,$AE$6:AE245,0)/1000000+MATCH(AF245,$AF$6:AF245,0)/100000000+MATCH(AG245,$AG$6:AG245,0)/100000000+B245/100000000000,""))</f>
        <v/>
      </c>
      <c r="AJ245" s="2" t="str">
        <f t="shared" si="155"/>
        <v/>
      </c>
      <c r="AK245" s="2" t="str">
        <f t="shared" si="156"/>
        <v/>
      </c>
      <c r="AL245" s="2" t="str">
        <f t="shared" si="157"/>
        <v/>
      </c>
      <c r="AM245" s="2" t="str">
        <f t="shared" si="158"/>
        <v/>
      </c>
      <c r="AN245" s="2" t="str">
        <f t="shared" si="159"/>
        <v/>
      </c>
      <c r="AO245" s="2" t="str">
        <f t="shared" si="160"/>
        <v/>
      </c>
      <c r="AP245" s="2" t="str">
        <f t="shared" si="161"/>
        <v/>
      </c>
      <c r="AQ245" s="2" t="str">
        <f t="shared" si="162"/>
        <v/>
      </c>
      <c r="AR245" s="2" t="str">
        <f t="shared" si="130"/>
        <v/>
      </c>
      <c r="AS245" s="2" t="str">
        <f>IF(AR245="","",IF(ISNUMBER(MATCH(AR245,$AR$5:AR244,0)),MATCH(AR245,$AR$5:AR244,0)-1,""))</f>
        <v/>
      </c>
      <c r="AT245" s="2" t="str">
        <f t="shared" si="131"/>
        <v/>
      </c>
      <c r="AU245" s="2" t="str">
        <f t="shared" si="163"/>
        <v/>
      </c>
      <c r="AW245" s="2" t="str">
        <f t="shared" si="164"/>
        <v/>
      </c>
      <c r="AX245" s="2" t="str">
        <f>TRIM(SUBSTITUTE(IF(AW245="","",IF(AdvancedTreemap!$G$5="Show",BC245&amp;"; ","")&amp;AY245&amp;"; "&amp;AZ245 &amp;"; "&amp;BA245&amp;"; "&amp;BB245),"; ;",""))</f>
        <v/>
      </c>
      <c r="AY245" s="2" t="str">
        <f t="shared" si="165"/>
        <v/>
      </c>
      <c r="AZ245" s="2" t="str">
        <f t="shared" si="166"/>
        <v/>
      </c>
      <c r="BA245" s="2" t="str">
        <f t="shared" si="167"/>
        <v/>
      </c>
      <c r="BB245" s="2" t="str">
        <f t="shared" si="168"/>
        <v/>
      </c>
      <c r="BC245" s="2" t="str">
        <f t="shared" si="169"/>
        <v/>
      </c>
      <c r="BD245" s="45"/>
      <c r="BF245" s="44" t="str">
        <f t="shared" si="170"/>
        <v/>
      </c>
      <c r="BG245" s="44" t="str">
        <f t="shared" si="171"/>
        <v/>
      </c>
      <c r="BH245" s="44" t="str">
        <f t="shared" si="132"/>
        <v/>
      </c>
      <c r="BI245" s="44" t="str">
        <f t="shared" si="133"/>
        <v/>
      </c>
      <c r="BJ245" s="44" t="str">
        <f t="shared" si="134"/>
        <v/>
      </c>
      <c r="BK245" s="44" t="str">
        <f t="shared" si="135"/>
        <v/>
      </c>
      <c r="BL245" s="44" t="str">
        <f t="shared" si="136"/>
        <v/>
      </c>
      <c r="BM245" s="44" t="str">
        <f t="shared" si="137"/>
        <v/>
      </c>
      <c r="BN245" s="44" t="str">
        <f t="shared" si="138"/>
        <v/>
      </c>
      <c r="BO245" s="1" t="str">
        <f t="shared" si="139"/>
        <v/>
      </c>
    </row>
    <row r="246" spans="2:67" x14ac:dyDescent="0.25">
      <c r="B246" s="2">
        <v>241</v>
      </c>
      <c r="C246" s="2" t="str">
        <f>""&amp;INDEX(BasicTreemap!B$6:B$505,$B246,1)</f>
        <v/>
      </c>
      <c r="D246" s="2" t="str">
        <f>IF(AND(C246&lt;&gt;"",LEN(INDEX(BasicTreemap!C$6:C$505,$B246,1))=0),"-",""&amp;INDEX(BasicTreemap!C$6:C$505,$B246,1))</f>
        <v/>
      </c>
      <c r="E246" s="2">
        <f>IF(INDEX(BasicTreemap!D$6:D$505,$B246,1)="",1,INDEX(BasicTreemap!D$6:D$505,$B246,1))</f>
        <v>1</v>
      </c>
      <c r="F246" s="2" t="str">
        <f>IF(C246="","",IFERROR(MATCH(C246,$C$6:C246,0)+MATCH(D246,$D$6:D246,0)/1000 +B246/100000,""))</f>
        <v/>
      </c>
      <c r="G246" s="2" t="str">
        <f t="shared" si="140"/>
        <v/>
      </c>
      <c r="H246" s="2" t="str">
        <f t="shared" si="141"/>
        <v/>
      </c>
      <c r="I246" s="2" t="str">
        <f t="shared" si="142"/>
        <v/>
      </c>
      <c r="J246" s="2" t="str">
        <f t="shared" si="143"/>
        <v/>
      </c>
      <c r="K246" s="2" t="str">
        <f t="shared" si="144"/>
        <v/>
      </c>
      <c r="L246" s="2" t="str">
        <f t="shared" si="145"/>
        <v/>
      </c>
      <c r="M246" s="2" t="str">
        <f>IF(L246="","",IF(ISNUMBER(MATCH(L246,$L$5:L245,0)),MATCH(L246,$L$5:L245,0)-1,""))</f>
        <v/>
      </c>
      <c r="N246" s="2" t="str">
        <f t="shared" si="146"/>
        <v/>
      </c>
      <c r="O246" s="2" t="str">
        <f t="shared" si="147"/>
        <v/>
      </c>
      <c r="Q246" s="2" t="str">
        <f t="shared" si="148"/>
        <v/>
      </c>
      <c r="R246" s="2" t="str">
        <f t="shared" si="149"/>
        <v/>
      </c>
      <c r="S246" s="2" t="str">
        <f t="shared" si="150"/>
        <v/>
      </c>
      <c r="T246" s="45"/>
      <c r="U246" s="2"/>
      <c r="V246" s="2"/>
      <c r="W246" s="2" t="str">
        <f t="shared" si="151"/>
        <v/>
      </c>
      <c r="X246" s="2" t="str">
        <f t="shared" si="152"/>
        <v/>
      </c>
      <c r="Y246" s="2" t="str">
        <f t="shared" si="153"/>
        <v/>
      </c>
      <c r="Z246" s="2" t="str">
        <f t="shared" si="154"/>
        <v/>
      </c>
      <c r="AC246" s="1" t="str">
        <f>""&amp;INDEX(AdvancedTreemap!$B$7:$B$506,$B246,1)</f>
        <v/>
      </c>
      <c r="AD246" s="1" t="str">
        <f>IF(AD$4="","",IF(AND(LEN(INDEX(AdvancedTreemap!$C$7:$F$506,$B246,AD$4))=0,INDEX($AD$3:$AG$3,1,AD$4)&gt;0),"-",""&amp;INDEX(AdvancedTreemap!$C$7:$F$506,$B246,AD$4)))</f>
        <v>-</v>
      </c>
      <c r="AE246" s="1" t="str">
        <f>IF(AE$4="","",IF(AND(LEN(INDEX(AdvancedTreemap!$C$7:$F$506,$B246,AE$4))=0,INDEX($AD$3:$AG$3,1,AE$4)&gt;0),"-",""&amp;INDEX(AdvancedTreemap!$C$7:$F$506,$B246,AE$4)))</f>
        <v>-</v>
      </c>
      <c r="AF246" s="1" t="str">
        <f>IF(AF$4="","",IF(AND(LEN(INDEX(AdvancedTreemap!$C$7:$F$506,$B246,AF$4))=0,INDEX($AD$3:$AG$3,1,AF$4)&gt;0),"-",""&amp;INDEX(AdvancedTreemap!$C$7:$F$506,$B246,AF$4)))</f>
        <v/>
      </c>
      <c r="AG246" s="1" t="str">
        <f>IF(AG$4="","",IF(AND(LEN(INDEX(AdvancedTreemap!$C$7:$F$506,$B246,AG$4))=0,INDEX($AD$3:$AG$3,1,AG$4)&gt;0),"-",""&amp;INDEX(AdvancedTreemap!$C$7:$F$506,$B246,AG$4)))</f>
        <v/>
      </c>
      <c r="AH246" s="1">
        <f>IF(INDEX(AdvancedTreemap!G$7:G$506,$B246,1)="",1,INDEX(AdvancedTreemap!G$7:G$506,$B246,1))</f>
        <v>1</v>
      </c>
      <c r="AI246" s="2" t="str">
        <f>IF(AC246="","",IFERROR(MATCH(AC246,$AC$6:AC246,0)+MATCH(AD246,$AD$6:AD246,0)/1000 +MATCH(AE246,$AE$6:AE246,0)/1000000+MATCH(AF246,$AF$6:AF246,0)/100000000+MATCH(AG246,$AG$6:AG246,0)/100000000+B246/100000000000,""))</f>
        <v/>
      </c>
      <c r="AJ246" s="2" t="str">
        <f t="shared" si="155"/>
        <v/>
      </c>
      <c r="AK246" s="2" t="str">
        <f t="shared" si="156"/>
        <v/>
      </c>
      <c r="AL246" s="2" t="str">
        <f t="shared" si="157"/>
        <v/>
      </c>
      <c r="AM246" s="2" t="str">
        <f t="shared" si="158"/>
        <v/>
      </c>
      <c r="AN246" s="2" t="str">
        <f t="shared" si="159"/>
        <v/>
      </c>
      <c r="AO246" s="2" t="str">
        <f t="shared" si="160"/>
        <v/>
      </c>
      <c r="AP246" s="2" t="str">
        <f t="shared" si="161"/>
        <v/>
      </c>
      <c r="AQ246" s="2" t="str">
        <f t="shared" si="162"/>
        <v/>
      </c>
      <c r="AR246" s="2" t="str">
        <f t="shared" si="130"/>
        <v/>
      </c>
      <c r="AS246" s="2" t="str">
        <f>IF(AR246="","",IF(ISNUMBER(MATCH(AR246,$AR$5:AR245,0)),MATCH(AR246,$AR$5:AR245,0)-1,""))</f>
        <v/>
      </c>
      <c r="AT246" s="2" t="str">
        <f t="shared" si="131"/>
        <v/>
      </c>
      <c r="AU246" s="2" t="str">
        <f t="shared" si="163"/>
        <v/>
      </c>
      <c r="AW246" s="2" t="str">
        <f t="shared" si="164"/>
        <v/>
      </c>
      <c r="AX246" s="2" t="str">
        <f>TRIM(SUBSTITUTE(IF(AW246="","",IF(AdvancedTreemap!$G$5="Show",BC246&amp;"; ","")&amp;AY246&amp;"; "&amp;AZ246 &amp;"; "&amp;BA246&amp;"; "&amp;BB246),"; ;",""))</f>
        <v/>
      </c>
      <c r="AY246" s="2" t="str">
        <f t="shared" si="165"/>
        <v/>
      </c>
      <c r="AZ246" s="2" t="str">
        <f t="shared" si="166"/>
        <v/>
      </c>
      <c r="BA246" s="2" t="str">
        <f t="shared" si="167"/>
        <v/>
      </c>
      <c r="BB246" s="2" t="str">
        <f t="shared" si="168"/>
        <v/>
      </c>
      <c r="BC246" s="2" t="str">
        <f t="shared" si="169"/>
        <v/>
      </c>
      <c r="BD246" s="45"/>
      <c r="BF246" s="44" t="str">
        <f t="shared" si="170"/>
        <v/>
      </c>
      <c r="BG246" s="44" t="str">
        <f t="shared" si="171"/>
        <v/>
      </c>
      <c r="BH246" s="44" t="str">
        <f t="shared" si="132"/>
        <v/>
      </c>
      <c r="BI246" s="44" t="str">
        <f t="shared" si="133"/>
        <v/>
      </c>
      <c r="BJ246" s="44" t="str">
        <f t="shared" si="134"/>
        <v/>
      </c>
      <c r="BK246" s="44" t="str">
        <f t="shared" si="135"/>
        <v/>
      </c>
      <c r="BL246" s="44" t="str">
        <f t="shared" si="136"/>
        <v/>
      </c>
      <c r="BM246" s="44" t="str">
        <f t="shared" si="137"/>
        <v/>
      </c>
      <c r="BN246" s="44" t="str">
        <f t="shared" si="138"/>
        <v/>
      </c>
      <c r="BO246" s="1" t="str">
        <f t="shared" si="139"/>
        <v/>
      </c>
    </row>
    <row r="247" spans="2:67" x14ac:dyDescent="0.25">
      <c r="B247" s="2">
        <v>242</v>
      </c>
      <c r="C247" s="2" t="str">
        <f>""&amp;INDEX(BasicTreemap!B$6:B$505,$B247,1)</f>
        <v/>
      </c>
      <c r="D247" s="2" t="str">
        <f>IF(AND(C247&lt;&gt;"",LEN(INDEX(BasicTreemap!C$6:C$505,$B247,1))=0),"-",""&amp;INDEX(BasicTreemap!C$6:C$505,$B247,1))</f>
        <v/>
      </c>
      <c r="E247" s="2">
        <f>IF(INDEX(BasicTreemap!D$6:D$505,$B247,1)="",1,INDEX(BasicTreemap!D$6:D$505,$B247,1))</f>
        <v>1</v>
      </c>
      <c r="F247" s="2" t="str">
        <f>IF(C247="","",IFERROR(MATCH(C247,$C$6:C247,0)+MATCH(D247,$D$6:D247,0)/1000 +B247/100000,""))</f>
        <v/>
      </c>
      <c r="G247" s="2" t="str">
        <f t="shared" si="140"/>
        <v/>
      </c>
      <c r="H247" s="2" t="str">
        <f t="shared" si="141"/>
        <v/>
      </c>
      <c r="I247" s="2" t="str">
        <f t="shared" si="142"/>
        <v/>
      </c>
      <c r="J247" s="2" t="str">
        <f t="shared" si="143"/>
        <v/>
      </c>
      <c r="K247" s="2" t="str">
        <f t="shared" si="144"/>
        <v/>
      </c>
      <c r="L247" s="2" t="str">
        <f t="shared" si="145"/>
        <v/>
      </c>
      <c r="M247" s="2" t="str">
        <f>IF(L247="","",IF(ISNUMBER(MATCH(L247,$L$5:L246,0)),MATCH(L247,$L$5:L246,0)-1,""))</f>
        <v/>
      </c>
      <c r="N247" s="2" t="str">
        <f t="shared" si="146"/>
        <v/>
      </c>
      <c r="O247" s="2" t="str">
        <f t="shared" si="147"/>
        <v/>
      </c>
      <c r="Q247" s="2" t="str">
        <f t="shared" si="148"/>
        <v/>
      </c>
      <c r="R247" s="2" t="str">
        <f t="shared" si="149"/>
        <v/>
      </c>
      <c r="S247" s="2" t="str">
        <f t="shared" si="150"/>
        <v/>
      </c>
      <c r="T247" s="45"/>
      <c r="U247" s="2"/>
      <c r="V247" s="2"/>
      <c r="W247" s="2" t="str">
        <f t="shared" si="151"/>
        <v/>
      </c>
      <c r="X247" s="2" t="str">
        <f t="shared" si="152"/>
        <v/>
      </c>
      <c r="Y247" s="2" t="str">
        <f t="shared" si="153"/>
        <v/>
      </c>
      <c r="Z247" s="2" t="str">
        <f t="shared" si="154"/>
        <v/>
      </c>
      <c r="AC247" s="1" t="str">
        <f>""&amp;INDEX(AdvancedTreemap!$B$7:$B$506,$B247,1)</f>
        <v/>
      </c>
      <c r="AD247" s="1" t="str">
        <f>IF(AD$4="","",IF(AND(LEN(INDEX(AdvancedTreemap!$C$7:$F$506,$B247,AD$4))=0,INDEX($AD$3:$AG$3,1,AD$4)&gt;0),"-",""&amp;INDEX(AdvancedTreemap!$C$7:$F$506,$B247,AD$4)))</f>
        <v>-</v>
      </c>
      <c r="AE247" s="1" t="str">
        <f>IF(AE$4="","",IF(AND(LEN(INDEX(AdvancedTreemap!$C$7:$F$506,$B247,AE$4))=0,INDEX($AD$3:$AG$3,1,AE$4)&gt;0),"-",""&amp;INDEX(AdvancedTreemap!$C$7:$F$506,$B247,AE$4)))</f>
        <v>-</v>
      </c>
      <c r="AF247" s="1" t="str">
        <f>IF(AF$4="","",IF(AND(LEN(INDEX(AdvancedTreemap!$C$7:$F$506,$B247,AF$4))=0,INDEX($AD$3:$AG$3,1,AF$4)&gt;0),"-",""&amp;INDEX(AdvancedTreemap!$C$7:$F$506,$B247,AF$4)))</f>
        <v/>
      </c>
      <c r="AG247" s="1" t="str">
        <f>IF(AG$4="","",IF(AND(LEN(INDEX(AdvancedTreemap!$C$7:$F$506,$B247,AG$4))=0,INDEX($AD$3:$AG$3,1,AG$4)&gt;0),"-",""&amp;INDEX(AdvancedTreemap!$C$7:$F$506,$B247,AG$4)))</f>
        <v/>
      </c>
      <c r="AH247" s="1">
        <f>IF(INDEX(AdvancedTreemap!G$7:G$506,$B247,1)="",1,INDEX(AdvancedTreemap!G$7:G$506,$B247,1))</f>
        <v>1</v>
      </c>
      <c r="AI247" s="2" t="str">
        <f>IF(AC247="","",IFERROR(MATCH(AC247,$AC$6:AC247,0)+MATCH(AD247,$AD$6:AD247,0)/1000 +MATCH(AE247,$AE$6:AE247,0)/1000000+MATCH(AF247,$AF$6:AF247,0)/100000000+MATCH(AG247,$AG$6:AG247,0)/100000000+B247/100000000000,""))</f>
        <v/>
      </c>
      <c r="AJ247" s="2" t="str">
        <f t="shared" si="155"/>
        <v/>
      </c>
      <c r="AK247" s="2" t="str">
        <f t="shared" si="156"/>
        <v/>
      </c>
      <c r="AL247" s="2" t="str">
        <f t="shared" si="157"/>
        <v/>
      </c>
      <c r="AM247" s="2" t="str">
        <f t="shared" si="158"/>
        <v/>
      </c>
      <c r="AN247" s="2" t="str">
        <f t="shared" si="159"/>
        <v/>
      </c>
      <c r="AO247" s="2" t="str">
        <f t="shared" si="160"/>
        <v/>
      </c>
      <c r="AP247" s="2" t="str">
        <f t="shared" si="161"/>
        <v/>
      </c>
      <c r="AQ247" s="2" t="str">
        <f t="shared" si="162"/>
        <v/>
      </c>
      <c r="AR247" s="2" t="str">
        <f t="shared" si="130"/>
        <v/>
      </c>
      <c r="AS247" s="2" t="str">
        <f>IF(AR247="","",IF(ISNUMBER(MATCH(AR247,$AR$5:AR246,0)),MATCH(AR247,$AR$5:AR246,0)-1,""))</f>
        <v/>
      </c>
      <c r="AT247" s="2" t="str">
        <f t="shared" si="131"/>
        <v/>
      </c>
      <c r="AU247" s="2" t="str">
        <f t="shared" si="163"/>
        <v/>
      </c>
      <c r="AW247" s="2" t="str">
        <f t="shared" si="164"/>
        <v/>
      </c>
      <c r="AX247" s="2" t="str">
        <f>TRIM(SUBSTITUTE(IF(AW247="","",IF(AdvancedTreemap!$G$5="Show",BC247&amp;"; ","")&amp;AY247&amp;"; "&amp;AZ247 &amp;"; "&amp;BA247&amp;"; "&amp;BB247),"; ;",""))</f>
        <v/>
      </c>
      <c r="AY247" s="2" t="str">
        <f t="shared" si="165"/>
        <v/>
      </c>
      <c r="AZ247" s="2" t="str">
        <f t="shared" si="166"/>
        <v/>
      </c>
      <c r="BA247" s="2" t="str">
        <f t="shared" si="167"/>
        <v/>
      </c>
      <c r="BB247" s="2" t="str">
        <f t="shared" si="168"/>
        <v/>
      </c>
      <c r="BC247" s="2" t="str">
        <f t="shared" si="169"/>
        <v/>
      </c>
      <c r="BD247" s="45"/>
      <c r="BF247" s="44" t="str">
        <f t="shared" si="170"/>
        <v/>
      </c>
      <c r="BG247" s="44" t="str">
        <f t="shared" si="171"/>
        <v/>
      </c>
      <c r="BH247" s="44" t="str">
        <f t="shared" si="132"/>
        <v/>
      </c>
      <c r="BI247" s="44" t="str">
        <f t="shared" si="133"/>
        <v/>
      </c>
      <c r="BJ247" s="44" t="str">
        <f t="shared" si="134"/>
        <v/>
      </c>
      <c r="BK247" s="44" t="str">
        <f t="shared" si="135"/>
        <v/>
      </c>
      <c r="BL247" s="44" t="str">
        <f t="shared" si="136"/>
        <v/>
      </c>
      <c r="BM247" s="44" t="str">
        <f t="shared" si="137"/>
        <v/>
      </c>
      <c r="BN247" s="44" t="str">
        <f t="shared" si="138"/>
        <v/>
      </c>
      <c r="BO247" s="1" t="str">
        <f t="shared" si="139"/>
        <v/>
      </c>
    </row>
    <row r="248" spans="2:67" x14ac:dyDescent="0.25">
      <c r="B248" s="2">
        <v>243</v>
      </c>
      <c r="C248" s="2" t="str">
        <f>""&amp;INDEX(BasicTreemap!B$6:B$505,$B248,1)</f>
        <v/>
      </c>
      <c r="D248" s="2" t="str">
        <f>IF(AND(C248&lt;&gt;"",LEN(INDEX(BasicTreemap!C$6:C$505,$B248,1))=0),"-",""&amp;INDEX(BasicTreemap!C$6:C$505,$B248,1))</f>
        <v/>
      </c>
      <c r="E248" s="2">
        <f>IF(INDEX(BasicTreemap!D$6:D$505,$B248,1)="",1,INDEX(BasicTreemap!D$6:D$505,$B248,1))</f>
        <v>1</v>
      </c>
      <c r="F248" s="2" t="str">
        <f>IF(C248="","",IFERROR(MATCH(C248,$C$6:C248,0)+MATCH(D248,$D$6:D248,0)/1000 +B248/100000,""))</f>
        <v/>
      </c>
      <c r="G248" s="2" t="str">
        <f t="shared" si="140"/>
        <v/>
      </c>
      <c r="H248" s="2" t="str">
        <f t="shared" si="141"/>
        <v/>
      </c>
      <c r="I248" s="2" t="str">
        <f t="shared" si="142"/>
        <v/>
      </c>
      <c r="J248" s="2" t="str">
        <f t="shared" si="143"/>
        <v/>
      </c>
      <c r="K248" s="2" t="str">
        <f t="shared" si="144"/>
        <v/>
      </c>
      <c r="L248" s="2" t="str">
        <f t="shared" si="145"/>
        <v/>
      </c>
      <c r="M248" s="2" t="str">
        <f>IF(L248="","",IF(ISNUMBER(MATCH(L248,$L$5:L247,0)),MATCH(L248,$L$5:L247,0)-1,""))</f>
        <v/>
      </c>
      <c r="N248" s="2" t="str">
        <f t="shared" si="146"/>
        <v/>
      </c>
      <c r="O248" s="2" t="str">
        <f t="shared" si="147"/>
        <v/>
      </c>
      <c r="Q248" s="2" t="str">
        <f t="shared" si="148"/>
        <v/>
      </c>
      <c r="R248" s="2" t="str">
        <f t="shared" si="149"/>
        <v/>
      </c>
      <c r="S248" s="2" t="str">
        <f t="shared" si="150"/>
        <v/>
      </c>
      <c r="T248" s="45"/>
      <c r="U248" s="2"/>
      <c r="V248" s="2"/>
      <c r="W248" s="2" t="str">
        <f t="shared" si="151"/>
        <v/>
      </c>
      <c r="X248" s="2" t="str">
        <f t="shared" si="152"/>
        <v/>
      </c>
      <c r="Y248" s="2" t="str">
        <f t="shared" si="153"/>
        <v/>
      </c>
      <c r="Z248" s="2" t="str">
        <f t="shared" si="154"/>
        <v/>
      </c>
      <c r="AC248" s="1" t="str">
        <f>""&amp;INDEX(AdvancedTreemap!$B$7:$B$506,$B248,1)</f>
        <v/>
      </c>
      <c r="AD248" s="1" t="str">
        <f>IF(AD$4="","",IF(AND(LEN(INDEX(AdvancedTreemap!$C$7:$F$506,$B248,AD$4))=0,INDEX($AD$3:$AG$3,1,AD$4)&gt;0),"-",""&amp;INDEX(AdvancedTreemap!$C$7:$F$506,$B248,AD$4)))</f>
        <v>-</v>
      </c>
      <c r="AE248" s="1" t="str">
        <f>IF(AE$4="","",IF(AND(LEN(INDEX(AdvancedTreemap!$C$7:$F$506,$B248,AE$4))=0,INDEX($AD$3:$AG$3,1,AE$4)&gt;0),"-",""&amp;INDEX(AdvancedTreemap!$C$7:$F$506,$B248,AE$4)))</f>
        <v>-</v>
      </c>
      <c r="AF248" s="1" t="str">
        <f>IF(AF$4="","",IF(AND(LEN(INDEX(AdvancedTreemap!$C$7:$F$506,$B248,AF$4))=0,INDEX($AD$3:$AG$3,1,AF$4)&gt;0),"-",""&amp;INDEX(AdvancedTreemap!$C$7:$F$506,$B248,AF$4)))</f>
        <v/>
      </c>
      <c r="AG248" s="1" t="str">
        <f>IF(AG$4="","",IF(AND(LEN(INDEX(AdvancedTreemap!$C$7:$F$506,$B248,AG$4))=0,INDEX($AD$3:$AG$3,1,AG$4)&gt;0),"-",""&amp;INDEX(AdvancedTreemap!$C$7:$F$506,$B248,AG$4)))</f>
        <v/>
      </c>
      <c r="AH248" s="1">
        <f>IF(INDEX(AdvancedTreemap!G$7:G$506,$B248,1)="",1,INDEX(AdvancedTreemap!G$7:G$506,$B248,1))</f>
        <v>1</v>
      </c>
      <c r="AI248" s="2" t="str">
        <f>IF(AC248="","",IFERROR(MATCH(AC248,$AC$6:AC248,0)+MATCH(AD248,$AD$6:AD248,0)/1000 +MATCH(AE248,$AE$6:AE248,0)/1000000+MATCH(AF248,$AF$6:AF248,0)/100000000+MATCH(AG248,$AG$6:AG248,0)/100000000+B248/100000000000,""))</f>
        <v/>
      </c>
      <c r="AJ248" s="2" t="str">
        <f t="shared" si="155"/>
        <v/>
      </c>
      <c r="AK248" s="2" t="str">
        <f t="shared" si="156"/>
        <v/>
      </c>
      <c r="AL248" s="2" t="str">
        <f t="shared" si="157"/>
        <v/>
      </c>
      <c r="AM248" s="2" t="str">
        <f t="shared" si="158"/>
        <v/>
      </c>
      <c r="AN248" s="2" t="str">
        <f t="shared" si="159"/>
        <v/>
      </c>
      <c r="AO248" s="2" t="str">
        <f t="shared" si="160"/>
        <v/>
      </c>
      <c r="AP248" s="2" t="str">
        <f t="shared" si="161"/>
        <v/>
      </c>
      <c r="AQ248" s="2" t="str">
        <f t="shared" si="162"/>
        <v/>
      </c>
      <c r="AR248" s="2" t="str">
        <f t="shared" ref="AR248:AR311" si="172">AL248&amp;AM248&amp;AN248&amp;AO248&amp;AP248</f>
        <v/>
      </c>
      <c r="AS248" s="2" t="str">
        <f>IF(AR248="","",IF(ISNUMBER(MATCH(AR248,$AR$5:AR247,0)),MATCH(AR248,$AR$5:AR247,0)-1,""))</f>
        <v/>
      </c>
      <c r="AT248" s="2" t="str">
        <f t="shared" ref="AT248:AT311" si="173">IF(AR248="","",IF(AS248="",B248,""))</f>
        <v/>
      </c>
      <c r="AU248" s="2" t="str">
        <f t="shared" si="163"/>
        <v/>
      </c>
      <c r="AW248" s="2" t="str">
        <f t="shared" si="164"/>
        <v/>
      </c>
      <c r="AX248" s="2" t="str">
        <f>TRIM(SUBSTITUTE(IF(AW248="","",IF(AdvancedTreemap!$G$5="Show",BC248&amp;"; ","")&amp;AY248&amp;"; "&amp;AZ248 &amp;"; "&amp;BA248&amp;"; "&amp;BB248),"; ;",""))</f>
        <v/>
      </c>
      <c r="AY248" s="2" t="str">
        <f t="shared" si="165"/>
        <v/>
      </c>
      <c r="AZ248" s="2" t="str">
        <f t="shared" si="166"/>
        <v/>
      </c>
      <c r="BA248" s="2" t="str">
        <f t="shared" si="167"/>
        <v/>
      </c>
      <c r="BB248" s="2" t="str">
        <f t="shared" si="168"/>
        <v/>
      </c>
      <c r="BC248" s="2" t="str">
        <f t="shared" si="169"/>
        <v/>
      </c>
      <c r="BD248" s="45"/>
      <c r="BF248" s="44" t="str">
        <f t="shared" si="170"/>
        <v/>
      </c>
      <c r="BG248" s="44" t="str">
        <f t="shared" si="171"/>
        <v/>
      </c>
      <c r="BH248" s="44" t="str">
        <f t="shared" si="132"/>
        <v/>
      </c>
      <c r="BI248" s="44" t="str">
        <f t="shared" si="133"/>
        <v/>
      </c>
      <c r="BJ248" s="44" t="str">
        <f t="shared" si="134"/>
        <v/>
      </c>
      <c r="BK248" s="44" t="str">
        <f t="shared" si="135"/>
        <v/>
      </c>
      <c r="BL248" s="44" t="str">
        <f t="shared" si="136"/>
        <v/>
      </c>
      <c r="BM248" s="44" t="str">
        <f t="shared" si="137"/>
        <v/>
      </c>
      <c r="BN248" s="44" t="str">
        <f t="shared" si="138"/>
        <v/>
      </c>
      <c r="BO248" s="1" t="str">
        <f t="shared" si="139"/>
        <v/>
      </c>
    </row>
    <row r="249" spans="2:67" x14ac:dyDescent="0.25">
      <c r="B249" s="2">
        <v>244</v>
      </c>
      <c r="C249" s="2" t="str">
        <f>""&amp;INDEX(BasicTreemap!B$6:B$505,$B249,1)</f>
        <v/>
      </c>
      <c r="D249" s="2" t="str">
        <f>IF(AND(C249&lt;&gt;"",LEN(INDEX(BasicTreemap!C$6:C$505,$B249,1))=0),"-",""&amp;INDEX(BasicTreemap!C$6:C$505,$B249,1))</f>
        <v/>
      </c>
      <c r="E249" s="2">
        <f>IF(INDEX(BasicTreemap!D$6:D$505,$B249,1)="",1,INDEX(BasicTreemap!D$6:D$505,$B249,1))</f>
        <v>1</v>
      </c>
      <c r="F249" s="2" t="str">
        <f>IF(C249="","",IFERROR(MATCH(C249,$C$6:C249,0)+MATCH(D249,$D$6:D249,0)/1000 +B249/100000,""))</f>
        <v/>
      </c>
      <c r="G249" s="2" t="str">
        <f t="shared" si="140"/>
        <v/>
      </c>
      <c r="H249" s="2" t="str">
        <f t="shared" si="141"/>
        <v/>
      </c>
      <c r="I249" s="2" t="str">
        <f t="shared" si="142"/>
        <v/>
      </c>
      <c r="J249" s="2" t="str">
        <f t="shared" si="143"/>
        <v/>
      </c>
      <c r="K249" s="2" t="str">
        <f t="shared" si="144"/>
        <v/>
      </c>
      <c r="L249" s="2" t="str">
        <f t="shared" si="145"/>
        <v/>
      </c>
      <c r="M249" s="2" t="str">
        <f>IF(L249="","",IF(ISNUMBER(MATCH(L249,$L$5:L248,0)),MATCH(L249,$L$5:L248,0)-1,""))</f>
        <v/>
      </c>
      <c r="N249" s="2" t="str">
        <f t="shared" si="146"/>
        <v/>
      </c>
      <c r="O249" s="2" t="str">
        <f t="shared" si="147"/>
        <v/>
      </c>
      <c r="Q249" s="2" t="str">
        <f t="shared" si="148"/>
        <v/>
      </c>
      <c r="R249" s="2" t="str">
        <f t="shared" si="149"/>
        <v/>
      </c>
      <c r="S249" s="2" t="str">
        <f t="shared" si="150"/>
        <v/>
      </c>
      <c r="T249" s="45"/>
      <c r="U249" s="2"/>
      <c r="V249" s="2"/>
      <c r="W249" s="2" t="str">
        <f t="shared" si="151"/>
        <v/>
      </c>
      <c r="X249" s="2" t="str">
        <f t="shared" si="152"/>
        <v/>
      </c>
      <c r="Y249" s="2" t="str">
        <f t="shared" si="153"/>
        <v/>
      </c>
      <c r="Z249" s="2" t="str">
        <f t="shared" si="154"/>
        <v/>
      </c>
      <c r="AC249" s="1" t="str">
        <f>""&amp;INDEX(AdvancedTreemap!$B$7:$B$506,$B249,1)</f>
        <v/>
      </c>
      <c r="AD249" s="1" t="str">
        <f>IF(AD$4="","",IF(AND(LEN(INDEX(AdvancedTreemap!$C$7:$F$506,$B249,AD$4))=0,INDEX($AD$3:$AG$3,1,AD$4)&gt;0),"-",""&amp;INDEX(AdvancedTreemap!$C$7:$F$506,$B249,AD$4)))</f>
        <v>-</v>
      </c>
      <c r="AE249" s="1" t="str">
        <f>IF(AE$4="","",IF(AND(LEN(INDEX(AdvancedTreemap!$C$7:$F$506,$B249,AE$4))=0,INDEX($AD$3:$AG$3,1,AE$4)&gt;0),"-",""&amp;INDEX(AdvancedTreemap!$C$7:$F$506,$B249,AE$4)))</f>
        <v>-</v>
      </c>
      <c r="AF249" s="1" t="str">
        <f>IF(AF$4="","",IF(AND(LEN(INDEX(AdvancedTreemap!$C$7:$F$506,$B249,AF$4))=0,INDEX($AD$3:$AG$3,1,AF$4)&gt;0),"-",""&amp;INDEX(AdvancedTreemap!$C$7:$F$506,$B249,AF$4)))</f>
        <v/>
      </c>
      <c r="AG249" s="1" t="str">
        <f>IF(AG$4="","",IF(AND(LEN(INDEX(AdvancedTreemap!$C$7:$F$506,$B249,AG$4))=0,INDEX($AD$3:$AG$3,1,AG$4)&gt;0),"-",""&amp;INDEX(AdvancedTreemap!$C$7:$F$506,$B249,AG$4)))</f>
        <v/>
      </c>
      <c r="AH249" s="1">
        <f>IF(INDEX(AdvancedTreemap!G$7:G$506,$B249,1)="",1,INDEX(AdvancedTreemap!G$7:G$506,$B249,1))</f>
        <v>1</v>
      </c>
      <c r="AI249" s="2" t="str">
        <f>IF(AC249="","",IFERROR(MATCH(AC249,$AC$6:AC249,0)+MATCH(AD249,$AD$6:AD249,0)/1000 +MATCH(AE249,$AE$6:AE249,0)/1000000+MATCH(AF249,$AF$6:AF249,0)/100000000+MATCH(AG249,$AG$6:AG249,0)/100000000+B249/100000000000,""))</f>
        <v/>
      </c>
      <c r="AJ249" s="2" t="str">
        <f t="shared" si="155"/>
        <v/>
      </c>
      <c r="AK249" s="2" t="str">
        <f t="shared" si="156"/>
        <v/>
      </c>
      <c r="AL249" s="2" t="str">
        <f t="shared" si="157"/>
        <v/>
      </c>
      <c r="AM249" s="2" t="str">
        <f t="shared" si="158"/>
        <v/>
      </c>
      <c r="AN249" s="2" t="str">
        <f t="shared" si="159"/>
        <v/>
      </c>
      <c r="AO249" s="2" t="str">
        <f t="shared" si="160"/>
        <v/>
      </c>
      <c r="AP249" s="2" t="str">
        <f t="shared" si="161"/>
        <v/>
      </c>
      <c r="AQ249" s="2" t="str">
        <f t="shared" si="162"/>
        <v/>
      </c>
      <c r="AR249" s="2" t="str">
        <f t="shared" si="172"/>
        <v/>
      </c>
      <c r="AS249" s="2" t="str">
        <f>IF(AR249="","",IF(ISNUMBER(MATCH(AR249,$AR$5:AR248,0)),MATCH(AR249,$AR$5:AR248,0)-1,""))</f>
        <v/>
      </c>
      <c r="AT249" s="2" t="str">
        <f t="shared" si="173"/>
        <v/>
      </c>
      <c r="AU249" s="2" t="str">
        <f t="shared" si="163"/>
        <v/>
      </c>
      <c r="AW249" s="2" t="str">
        <f t="shared" si="164"/>
        <v/>
      </c>
      <c r="AX249" s="2" t="str">
        <f>TRIM(SUBSTITUTE(IF(AW249="","",IF(AdvancedTreemap!$G$5="Show",BC249&amp;"; ","")&amp;AY249&amp;"; "&amp;AZ249 &amp;"; "&amp;BA249&amp;"; "&amp;BB249),"; ;",""))</f>
        <v/>
      </c>
      <c r="AY249" s="2" t="str">
        <f t="shared" si="165"/>
        <v/>
      </c>
      <c r="AZ249" s="2" t="str">
        <f t="shared" si="166"/>
        <v/>
      </c>
      <c r="BA249" s="2" t="str">
        <f t="shared" si="167"/>
        <v/>
      </c>
      <c r="BB249" s="2" t="str">
        <f t="shared" si="168"/>
        <v/>
      </c>
      <c r="BC249" s="2" t="str">
        <f t="shared" si="169"/>
        <v/>
      </c>
      <c r="BD249" s="45"/>
      <c r="BF249" s="44" t="str">
        <f t="shared" si="170"/>
        <v/>
      </c>
      <c r="BG249" s="44" t="str">
        <f t="shared" si="171"/>
        <v/>
      </c>
      <c r="BH249" s="44" t="str">
        <f t="shared" si="132"/>
        <v/>
      </c>
      <c r="BI249" s="44" t="str">
        <f t="shared" si="133"/>
        <v/>
      </c>
      <c r="BJ249" s="44" t="str">
        <f t="shared" si="134"/>
        <v/>
      </c>
      <c r="BK249" s="44" t="str">
        <f t="shared" si="135"/>
        <v/>
      </c>
      <c r="BL249" s="44" t="str">
        <f t="shared" si="136"/>
        <v/>
      </c>
      <c r="BM249" s="44" t="str">
        <f t="shared" si="137"/>
        <v/>
      </c>
      <c r="BN249" s="44" t="str">
        <f t="shared" si="138"/>
        <v/>
      </c>
      <c r="BO249" s="1" t="str">
        <f t="shared" si="139"/>
        <v/>
      </c>
    </row>
    <row r="250" spans="2:67" x14ac:dyDescent="0.25">
      <c r="B250" s="2">
        <v>245</v>
      </c>
      <c r="C250" s="2" t="str">
        <f>""&amp;INDEX(BasicTreemap!B$6:B$505,$B250,1)</f>
        <v/>
      </c>
      <c r="D250" s="2" t="str">
        <f>IF(AND(C250&lt;&gt;"",LEN(INDEX(BasicTreemap!C$6:C$505,$B250,1))=0),"-",""&amp;INDEX(BasicTreemap!C$6:C$505,$B250,1))</f>
        <v/>
      </c>
      <c r="E250" s="2">
        <f>IF(INDEX(BasicTreemap!D$6:D$505,$B250,1)="",1,INDEX(BasicTreemap!D$6:D$505,$B250,1))</f>
        <v>1</v>
      </c>
      <c r="F250" s="2" t="str">
        <f>IF(C250="","",IFERROR(MATCH(C250,$C$6:C250,0)+MATCH(D250,$D$6:D250,0)/1000 +B250/100000,""))</f>
        <v/>
      </c>
      <c r="G250" s="2" t="str">
        <f t="shared" si="140"/>
        <v/>
      </c>
      <c r="H250" s="2" t="str">
        <f t="shared" si="141"/>
        <v/>
      </c>
      <c r="I250" s="2" t="str">
        <f t="shared" si="142"/>
        <v/>
      </c>
      <c r="J250" s="2" t="str">
        <f t="shared" si="143"/>
        <v/>
      </c>
      <c r="K250" s="2" t="str">
        <f t="shared" si="144"/>
        <v/>
      </c>
      <c r="L250" s="2" t="str">
        <f t="shared" si="145"/>
        <v/>
      </c>
      <c r="M250" s="2" t="str">
        <f>IF(L250="","",IF(ISNUMBER(MATCH(L250,$L$5:L249,0)),MATCH(L250,$L$5:L249,0)-1,""))</f>
        <v/>
      </c>
      <c r="N250" s="2" t="str">
        <f t="shared" si="146"/>
        <v/>
      </c>
      <c r="O250" s="2" t="str">
        <f t="shared" si="147"/>
        <v/>
      </c>
      <c r="Q250" s="2" t="str">
        <f t="shared" si="148"/>
        <v/>
      </c>
      <c r="R250" s="2" t="str">
        <f t="shared" si="149"/>
        <v/>
      </c>
      <c r="S250" s="2" t="str">
        <f t="shared" si="150"/>
        <v/>
      </c>
      <c r="T250" s="45"/>
      <c r="U250" s="2"/>
      <c r="V250" s="2"/>
      <c r="W250" s="2" t="str">
        <f t="shared" si="151"/>
        <v/>
      </c>
      <c r="X250" s="2" t="str">
        <f t="shared" si="152"/>
        <v/>
      </c>
      <c r="Y250" s="2" t="str">
        <f t="shared" si="153"/>
        <v/>
      </c>
      <c r="Z250" s="2" t="str">
        <f t="shared" si="154"/>
        <v/>
      </c>
      <c r="AC250" s="1" t="str">
        <f>""&amp;INDEX(AdvancedTreemap!$B$7:$B$506,$B250,1)</f>
        <v/>
      </c>
      <c r="AD250" s="1" t="str">
        <f>IF(AD$4="","",IF(AND(LEN(INDEX(AdvancedTreemap!$C$7:$F$506,$B250,AD$4))=0,INDEX($AD$3:$AG$3,1,AD$4)&gt;0),"-",""&amp;INDEX(AdvancedTreemap!$C$7:$F$506,$B250,AD$4)))</f>
        <v>-</v>
      </c>
      <c r="AE250" s="1" t="str">
        <f>IF(AE$4="","",IF(AND(LEN(INDEX(AdvancedTreemap!$C$7:$F$506,$B250,AE$4))=0,INDEX($AD$3:$AG$3,1,AE$4)&gt;0),"-",""&amp;INDEX(AdvancedTreemap!$C$7:$F$506,$B250,AE$4)))</f>
        <v>-</v>
      </c>
      <c r="AF250" s="1" t="str">
        <f>IF(AF$4="","",IF(AND(LEN(INDEX(AdvancedTreemap!$C$7:$F$506,$B250,AF$4))=0,INDEX($AD$3:$AG$3,1,AF$4)&gt;0),"-",""&amp;INDEX(AdvancedTreemap!$C$7:$F$506,$B250,AF$4)))</f>
        <v/>
      </c>
      <c r="AG250" s="1" t="str">
        <f>IF(AG$4="","",IF(AND(LEN(INDEX(AdvancedTreemap!$C$7:$F$506,$B250,AG$4))=0,INDEX($AD$3:$AG$3,1,AG$4)&gt;0),"-",""&amp;INDEX(AdvancedTreemap!$C$7:$F$506,$B250,AG$4)))</f>
        <v/>
      </c>
      <c r="AH250" s="1">
        <f>IF(INDEX(AdvancedTreemap!G$7:G$506,$B250,1)="",1,INDEX(AdvancedTreemap!G$7:G$506,$B250,1))</f>
        <v>1</v>
      </c>
      <c r="AI250" s="2" t="str">
        <f>IF(AC250="","",IFERROR(MATCH(AC250,$AC$6:AC250,0)+MATCH(AD250,$AD$6:AD250,0)/1000 +MATCH(AE250,$AE$6:AE250,0)/1000000+MATCH(AF250,$AF$6:AF250,0)/100000000+MATCH(AG250,$AG$6:AG250,0)/100000000+B250/100000000000,""))</f>
        <v/>
      </c>
      <c r="AJ250" s="2" t="str">
        <f t="shared" si="155"/>
        <v/>
      </c>
      <c r="AK250" s="2" t="str">
        <f t="shared" si="156"/>
        <v/>
      </c>
      <c r="AL250" s="2" t="str">
        <f t="shared" si="157"/>
        <v/>
      </c>
      <c r="AM250" s="2" t="str">
        <f t="shared" si="158"/>
        <v/>
      </c>
      <c r="AN250" s="2" t="str">
        <f t="shared" si="159"/>
        <v/>
      </c>
      <c r="AO250" s="2" t="str">
        <f t="shared" si="160"/>
        <v/>
      </c>
      <c r="AP250" s="2" t="str">
        <f t="shared" si="161"/>
        <v/>
      </c>
      <c r="AQ250" s="2" t="str">
        <f t="shared" si="162"/>
        <v/>
      </c>
      <c r="AR250" s="2" t="str">
        <f t="shared" si="172"/>
        <v/>
      </c>
      <c r="AS250" s="2" t="str">
        <f>IF(AR250="","",IF(ISNUMBER(MATCH(AR250,$AR$5:AR249,0)),MATCH(AR250,$AR$5:AR249,0)-1,""))</f>
        <v/>
      </c>
      <c r="AT250" s="2" t="str">
        <f t="shared" si="173"/>
        <v/>
      </c>
      <c r="AU250" s="2" t="str">
        <f t="shared" si="163"/>
        <v/>
      </c>
      <c r="AW250" s="2" t="str">
        <f t="shared" si="164"/>
        <v/>
      </c>
      <c r="AX250" s="2" t="str">
        <f>TRIM(SUBSTITUTE(IF(AW250="","",IF(AdvancedTreemap!$G$5="Show",BC250&amp;"; ","")&amp;AY250&amp;"; "&amp;AZ250 &amp;"; "&amp;BA250&amp;"; "&amp;BB250),"; ;",""))</f>
        <v/>
      </c>
      <c r="AY250" s="2" t="str">
        <f t="shared" si="165"/>
        <v/>
      </c>
      <c r="AZ250" s="2" t="str">
        <f t="shared" si="166"/>
        <v/>
      </c>
      <c r="BA250" s="2" t="str">
        <f t="shared" si="167"/>
        <v/>
      </c>
      <c r="BB250" s="2" t="str">
        <f t="shared" si="168"/>
        <v/>
      </c>
      <c r="BC250" s="2" t="str">
        <f t="shared" si="169"/>
        <v/>
      </c>
      <c r="BD250" s="45"/>
      <c r="BF250" s="44" t="str">
        <f t="shared" si="170"/>
        <v/>
      </c>
      <c r="BG250" s="44" t="str">
        <f t="shared" si="171"/>
        <v/>
      </c>
      <c r="BH250" s="44" t="str">
        <f t="shared" si="132"/>
        <v/>
      </c>
      <c r="BI250" s="44" t="str">
        <f t="shared" si="133"/>
        <v/>
      </c>
      <c r="BJ250" s="44" t="str">
        <f t="shared" si="134"/>
        <v/>
      </c>
      <c r="BK250" s="44" t="str">
        <f t="shared" si="135"/>
        <v/>
      </c>
      <c r="BL250" s="44" t="str">
        <f t="shared" si="136"/>
        <v/>
      </c>
      <c r="BM250" s="44" t="str">
        <f t="shared" si="137"/>
        <v/>
      </c>
      <c r="BN250" s="44" t="str">
        <f t="shared" si="138"/>
        <v/>
      </c>
      <c r="BO250" s="1" t="str">
        <f t="shared" si="139"/>
        <v/>
      </c>
    </row>
    <row r="251" spans="2:67" x14ac:dyDescent="0.25">
      <c r="B251" s="2">
        <v>246</v>
      </c>
      <c r="C251" s="2" t="str">
        <f>""&amp;INDEX(BasicTreemap!B$6:B$505,$B251,1)</f>
        <v/>
      </c>
      <c r="D251" s="2" t="str">
        <f>IF(AND(C251&lt;&gt;"",LEN(INDEX(BasicTreemap!C$6:C$505,$B251,1))=0),"-",""&amp;INDEX(BasicTreemap!C$6:C$505,$B251,1))</f>
        <v/>
      </c>
      <c r="E251" s="2">
        <f>IF(INDEX(BasicTreemap!D$6:D$505,$B251,1)="",1,INDEX(BasicTreemap!D$6:D$505,$B251,1))</f>
        <v>1</v>
      </c>
      <c r="F251" s="2" t="str">
        <f>IF(C251="","",IFERROR(MATCH(C251,$C$6:C251,0)+MATCH(D251,$D$6:D251,0)/1000 +B251/100000,""))</f>
        <v/>
      </c>
      <c r="G251" s="2" t="str">
        <f t="shared" si="140"/>
        <v/>
      </c>
      <c r="H251" s="2" t="str">
        <f t="shared" si="141"/>
        <v/>
      </c>
      <c r="I251" s="2" t="str">
        <f t="shared" si="142"/>
        <v/>
      </c>
      <c r="J251" s="2" t="str">
        <f t="shared" si="143"/>
        <v/>
      </c>
      <c r="K251" s="2" t="str">
        <f t="shared" si="144"/>
        <v/>
      </c>
      <c r="L251" s="2" t="str">
        <f t="shared" si="145"/>
        <v/>
      </c>
      <c r="M251" s="2" t="str">
        <f>IF(L251="","",IF(ISNUMBER(MATCH(L251,$L$5:L250,0)),MATCH(L251,$L$5:L250,0)-1,""))</f>
        <v/>
      </c>
      <c r="N251" s="2" t="str">
        <f t="shared" si="146"/>
        <v/>
      </c>
      <c r="O251" s="2" t="str">
        <f t="shared" si="147"/>
        <v/>
      </c>
      <c r="Q251" s="2" t="str">
        <f t="shared" si="148"/>
        <v/>
      </c>
      <c r="R251" s="2" t="str">
        <f t="shared" si="149"/>
        <v/>
      </c>
      <c r="S251" s="2" t="str">
        <f t="shared" si="150"/>
        <v/>
      </c>
      <c r="T251" s="45"/>
      <c r="U251" s="2"/>
      <c r="V251" s="2"/>
      <c r="W251" s="2" t="str">
        <f t="shared" si="151"/>
        <v/>
      </c>
      <c r="X251" s="2" t="str">
        <f t="shared" si="152"/>
        <v/>
      </c>
      <c r="Y251" s="2" t="str">
        <f t="shared" si="153"/>
        <v/>
      </c>
      <c r="Z251" s="2" t="str">
        <f t="shared" si="154"/>
        <v/>
      </c>
      <c r="AC251" s="1" t="str">
        <f>""&amp;INDEX(AdvancedTreemap!$B$7:$B$506,$B251,1)</f>
        <v/>
      </c>
      <c r="AD251" s="1" t="str">
        <f>IF(AD$4="","",IF(AND(LEN(INDEX(AdvancedTreemap!$C$7:$F$506,$B251,AD$4))=0,INDEX($AD$3:$AG$3,1,AD$4)&gt;0),"-",""&amp;INDEX(AdvancedTreemap!$C$7:$F$506,$B251,AD$4)))</f>
        <v>-</v>
      </c>
      <c r="AE251" s="1" t="str">
        <f>IF(AE$4="","",IF(AND(LEN(INDEX(AdvancedTreemap!$C$7:$F$506,$B251,AE$4))=0,INDEX($AD$3:$AG$3,1,AE$4)&gt;0),"-",""&amp;INDEX(AdvancedTreemap!$C$7:$F$506,$B251,AE$4)))</f>
        <v>-</v>
      </c>
      <c r="AF251" s="1" t="str">
        <f>IF(AF$4="","",IF(AND(LEN(INDEX(AdvancedTreemap!$C$7:$F$506,$B251,AF$4))=0,INDEX($AD$3:$AG$3,1,AF$4)&gt;0),"-",""&amp;INDEX(AdvancedTreemap!$C$7:$F$506,$B251,AF$4)))</f>
        <v/>
      </c>
      <c r="AG251" s="1" t="str">
        <f>IF(AG$4="","",IF(AND(LEN(INDEX(AdvancedTreemap!$C$7:$F$506,$B251,AG$4))=0,INDEX($AD$3:$AG$3,1,AG$4)&gt;0),"-",""&amp;INDEX(AdvancedTreemap!$C$7:$F$506,$B251,AG$4)))</f>
        <v/>
      </c>
      <c r="AH251" s="1">
        <f>IF(INDEX(AdvancedTreemap!G$7:G$506,$B251,1)="",1,INDEX(AdvancedTreemap!G$7:G$506,$B251,1))</f>
        <v>1</v>
      </c>
      <c r="AI251" s="2" t="str">
        <f>IF(AC251="","",IFERROR(MATCH(AC251,$AC$6:AC251,0)+MATCH(AD251,$AD$6:AD251,0)/1000 +MATCH(AE251,$AE$6:AE251,0)/1000000+MATCH(AF251,$AF$6:AF251,0)/100000000+MATCH(AG251,$AG$6:AG251,0)/100000000+B251/100000000000,""))</f>
        <v/>
      </c>
      <c r="AJ251" s="2" t="str">
        <f t="shared" si="155"/>
        <v/>
      </c>
      <c r="AK251" s="2" t="str">
        <f t="shared" si="156"/>
        <v/>
      </c>
      <c r="AL251" s="2" t="str">
        <f t="shared" si="157"/>
        <v/>
      </c>
      <c r="AM251" s="2" t="str">
        <f t="shared" si="158"/>
        <v/>
      </c>
      <c r="AN251" s="2" t="str">
        <f t="shared" si="159"/>
        <v/>
      </c>
      <c r="AO251" s="2" t="str">
        <f t="shared" si="160"/>
        <v/>
      </c>
      <c r="AP251" s="2" t="str">
        <f t="shared" si="161"/>
        <v/>
      </c>
      <c r="AQ251" s="2" t="str">
        <f t="shared" si="162"/>
        <v/>
      </c>
      <c r="AR251" s="2" t="str">
        <f t="shared" si="172"/>
        <v/>
      </c>
      <c r="AS251" s="2" t="str">
        <f>IF(AR251="","",IF(ISNUMBER(MATCH(AR251,$AR$5:AR250,0)),MATCH(AR251,$AR$5:AR250,0)-1,""))</f>
        <v/>
      </c>
      <c r="AT251" s="2" t="str">
        <f t="shared" si="173"/>
        <v/>
      </c>
      <c r="AU251" s="2" t="str">
        <f t="shared" si="163"/>
        <v/>
      </c>
      <c r="AW251" s="2" t="str">
        <f t="shared" si="164"/>
        <v/>
      </c>
      <c r="AX251" s="2" t="str">
        <f>TRIM(SUBSTITUTE(IF(AW251="","",IF(AdvancedTreemap!$G$5="Show",BC251&amp;"; ","")&amp;AY251&amp;"; "&amp;AZ251 &amp;"; "&amp;BA251&amp;"; "&amp;BB251),"; ;",""))</f>
        <v/>
      </c>
      <c r="AY251" s="2" t="str">
        <f t="shared" si="165"/>
        <v/>
      </c>
      <c r="AZ251" s="2" t="str">
        <f t="shared" si="166"/>
        <v/>
      </c>
      <c r="BA251" s="2" t="str">
        <f t="shared" si="167"/>
        <v/>
      </c>
      <c r="BB251" s="2" t="str">
        <f t="shared" si="168"/>
        <v/>
      </c>
      <c r="BC251" s="2" t="str">
        <f t="shared" si="169"/>
        <v/>
      </c>
      <c r="BD251" s="45"/>
      <c r="BF251" s="44" t="str">
        <f t="shared" si="170"/>
        <v/>
      </c>
      <c r="BG251" s="44" t="str">
        <f t="shared" si="171"/>
        <v/>
      </c>
      <c r="BH251" s="44" t="str">
        <f t="shared" si="132"/>
        <v/>
      </c>
      <c r="BI251" s="44" t="str">
        <f t="shared" si="133"/>
        <v/>
      </c>
      <c r="BJ251" s="44" t="str">
        <f t="shared" si="134"/>
        <v/>
      </c>
      <c r="BK251" s="44" t="str">
        <f t="shared" si="135"/>
        <v/>
      </c>
      <c r="BL251" s="44" t="str">
        <f t="shared" si="136"/>
        <v/>
      </c>
      <c r="BM251" s="44" t="str">
        <f t="shared" si="137"/>
        <v/>
      </c>
      <c r="BN251" s="44" t="str">
        <f t="shared" si="138"/>
        <v/>
      </c>
      <c r="BO251" s="1" t="str">
        <f t="shared" si="139"/>
        <v/>
      </c>
    </row>
    <row r="252" spans="2:67" x14ac:dyDescent="0.25">
      <c r="B252" s="2">
        <v>247</v>
      </c>
      <c r="C252" s="2" t="str">
        <f>""&amp;INDEX(BasicTreemap!B$6:B$505,$B252,1)</f>
        <v/>
      </c>
      <c r="D252" s="2" t="str">
        <f>IF(AND(C252&lt;&gt;"",LEN(INDEX(BasicTreemap!C$6:C$505,$B252,1))=0),"-",""&amp;INDEX(BasicTreemap!C$6:C$505,$B252,1))</f>
        <v/>
      </c>
      <c r="E252" s="2">
        <f>IF(INDEX(BasicTreemap!D$6:D$505,$B252,1)="",1,INDEX(BasicTreemap!D$6:D$505,$B252,1))</f>
        <v>1</v>
      </c>
      <c r="F252" s="2" t="str">
        <f>IF(C252="","",IFERROR(MATCH(C252,$C$6:C252,0)+MATCH(D252,$D$6:D252,0)/1000 +B252/100000,""))</f>
        <v/>
      </c>
      <c r="G252" s="2" t="str">
        <f t="shared" si="140"/>
        <v/>
      </c>
      <c r="H252" s="2" t="str">
        <f t="shared" si="141"/>
        <v/>
      </c>
      <c r="I252" s="2" t="str">
        <f t="shared" si="142"/>
        <v/>
      </c>
      <c r="J252" s="2" t="str">
        <f t="shared" si="143"/>
        <v/>
      </c>
      <c r="K252" s="2" t="str">
        <f t="shared" si="144"/>
        <v/>
      </c>
      <c r="L252" s="2" t="str">
        <f t="shared" si="145"/>
        <v/>
      </c>
      <c r="M252" s="2" t="str">
        <f>IF(L252="","",IF(ISNUMBER(MATCH(L252,$L$5:L251,0)),MATCH(L252,$L$5:L251,0)-1,""))</f>
        <v/>
      </c>
      <c r="N252" s="2" t="str">
        <f t="shared" si="146"/>
        <v/>
      </c>
      <c r="O252" s="2" t="str">
        <f t="shared" si="147"/>
        <v/>
      </c>
      <c r="Q252" s="2" t="str">
        <f t="shared" si="148"/>
        <v/>
      </c>
      <c r="R252" s="2" t="str">
        <f t="shared" si="149"/>
        <v/>
      </c>
      <c r="S252" s="2" t="str">
        <f t="shared" si="150"/>
        <v/>
      </c>
      <c r="T252" s="45"/>
      <c r="U252" s="2"/>
      <c r="V252" s="2"/>
      <c r="W252" s="2" t="str">
        <f t="shared" si="151"/>
        <v/>
      </c>
      <c r="X252" s="2" t="str">
        <f t="shared" si="152"/>
        <v/>
      </c>
      <c r="Y252" s="2" t="str">
        <f t="shared" si="153"/>
        <v/>
      </c>
      <c r="Z252" s="2" t="str">
        <f t="shared" si="154"/>
        <v/>
      </c>
      <c r="AC252" s="1" t="str">
        <f>""&amp;INDEX(AdvancedTreemap!$B$7:$B$506,$B252,1)</f>
        <v/>
      </c>
      <c r="AD252" s="1" t="str">
        <f>IF(AD$4="","",IF(AND(LEN(INDEX(AdvancedTreemap!$C$7:$F$506,$B252,AD$4))=0,INDEX($AD$3:$AG$3,1,AD$4)&gt;0),"-",""&amp;INDEX(AdvancedTreemap!$C$7:$F$506,$B252,AD$4)))</f>
        <v>-</v>
      </c>
      <c r="AE252" s="1" t="str">
        <f>IF(AE$4="","",IF(AND(LEN(INDEX(AdvancedTreemap!$C$7:$F$506,$B252,AE$4))=0,INDEX($AD$3:$AG$3,1,AE$4)&gt;0),"-",""&amp;INDEX(AdvancedTreemap!$C$7:$F$506,$B252,AE$4)))</f>
        <v>-</v>
      </c>
      <c r="AF252" s="1" t="str">
        <f>IF(AF$4="","",IF(AND(LEN(INDEX(AdvancedTreemap!$C$7:$F$506,$B252,AF$4))=0,INDEX($AD$3:$AG$3,1,AF$4)&gt;0),"-",""&amp;INDEX(AdvancedTreemap!$C$7:$F$506,$B252,AF$4)))</f>
        <v/>
      </c>
      <c r="AG252" s="1" t="str">
        <f>IF(AG$4="","",IF(AND(LEN(INDEX(AdvancedTreemap!$C$7:$F$506,$B252,AG$4))=0,INDEX($AD$3:$AG$3,1,AG$4)&gt;0),"-",""&amp;INDEX(AdvancedTreemap!$C$7:$F$506,$B252,AG$4)))</f>
        <v/>
      </c>
      <c r="AH252" s="1">
        <f>IF(INDEX(AdvancedTreemap!G$7:G$506,$B252,1)="",1,INDEX(AdvancedTreemap!G$7:G$506,$B252,1))</f>
        <v>1</v>
      </c>
      <c r="AI252" s="2" t="str">
        <f>IF(AC252="","",IFERROR(MATCH(AC252,$AC$6:AC252,0)+MATCH(AD252,$AD$6:AD252,0)/1000 +MATCH(AE252,$AE$6:AE252,0)/1000000+MATCH(AF252,$AF$6:AF252,0)/100000000+MATCH(AG252,$AG$6:AG252,0)/100000000+B252/100000000000,""))</f>
        <v/>
      </c>
      <c r="AJ252" s="2" t="str">
        <f t="shared" si="155"/>
        <v/>
      </c>
      <c r="AK252" s="2" t="str">
        <f t="shared" si="156"/>
        <v/>
      </c>
      <c r="AL252" s="2" t="str">
        <f t="shared" si="157"/>
        <v/>
      </c>
      <c r="AM252" s="2" t="str">
        <f t="shared" si="158"/>
        <v/>
      </c>
      <c r="AN252" s="2" t="str">
        <f t="shared" si="159"/>
        <v/>
      </c>
      <c r="AO252" s="2" t="str">
        <f t="shared" si="160"/>
        <v/>
      </c>
      <c r="AP252" s="2" t="str">
        <f t="shared" si="161"/>
        <v/>
      </c>
      <c r="AQ252" s="2" t="str">
        <f t="shared" si="162"/>
        <v/>
      </c>
      <c r="AR252" s="2" t="str">
        <f t="shared" si="172"/>
        <v/>
      </c>
      <c r="AS252" s="2" t="str">
        <f>IF(AR252="","",IF(ISNUMBER(MATCH(AR252,$AR$5:AR251,0)),MATCH(AR252,$AR$5:AR251,0)-1,""))</f>
        <v/>
      </c>
      <c r="AT252" s="2" t="str">
        <f t="shared" si="173"/>
        <v/>
      </c>
      <c r="AU252" s="2" t="str">
        <f t="shared" si="163"/>
        <v/>
      </c>
      <c r="AW252" s="2" t="str">
        <f t="shared" si="164"/>
        <v/>
      </c>
      <c r="AX252" s="2" t="str">
        <f>TRIM(SUBSTITUTE(IF(AW252="","",IF(AdvancedTreemap!$G$5="Show",BC252&amp;"; ","")&amp;AY252&amp;"; "&amp;AZ252 &amp;"; "&amp;BA252&amp;"; "&amp;BB252),"; ;",""))</f>
        <v/>
      </c>
      <c r="AY252" s="2" t="str">
        <f t="shared" si="165"/>
        <v/>
      </c>
      <c r="AZ252" s="2" t="str">
        <f t="shared" si="166"/>
        <v/>
      </c>
      <c r="BA252" s="2" t="str">
        <f t="shared" si="167"/>
        <v/>
      </c>
      <c r="BB252" s="2" t="str">
        <f t="shared" si="168"/>
        <v/>
      </c>
      <c r="BC252" s="2" t="str">
        <f t="shared" si="169"/>
        <v/>
      </c>
      <c r="BD252" s="45"/>
      <c r="BF252" s="44" t="str">
        <f t="shared" si="170"/>
        <v/>
      </c>
      <c r="BG252" s="44" t="str">
        <f t="shared" si="171"/>
        <v/>
      </c>
      <c r="BH252" s="44" t="str">
        <f t="shared" si="132"/>
        <v/>
      </c>
      <c r="BI252" s="44" t="str">
        <f t="shared" si="133"/>
        <v/>
      </c>
      <c r="BJ252" s="44" t="str">
        <f t="shared" si="134"/>
        <v/>
      </c>
      <c r="BK252" s="44" t="str">
        <f t="shared" si="135"/>
        <v/>
      </c>
      <c r="BL252" s="44" t="str">
        <f t="shared" si="136"/>
        <v/>
      </c>
      <c r="BM252" s="44" t="str">
        <f t="shared" si="137"/>
        <v/>
      </c>
      <c r="BN252" s="44" t="str">
        <f t="shared" si="138"/>
        <v/>
      </c>
      <c r="BO252" s="1" t="str">
        <f t="shared" si="139"/>
        <v/>
      </c>
    </row>
    <row r="253" spans="2:67" x14ac:dyDescent="0.25">
      <c r="B253" s="2">
        <v>248</v>
      </c>
      <c r="C253" s="2" t="str">
        <f>""&amp;INDEX(BasicTreemap!B$6:B$505,$B253,1)</f>
        <v/>
      </c>
      <c r="D253" s="2" t="str">
        <f>IF(AND(C253&lt;&gt;"",LEN(INDEX(BasicTreemap!C$6:C$505,$B253,1))=0),"-",""&amp;INDEX(BasicTreemap!C$6:C$505,$B253,1))</f>
        <v/>
      </c>
      <c r="E253" s="2">
        <f>IF(INDEX(BasicTreemap!D$6:D$505,$B253,1)="",1,INDEX(BasicTreemap!D$6:D$505,$B253,1))</f>
        <v>1</v>
      </c>
      <c r="F253" s="2" t="str">
        <f>IF(C253="","",IFERROR(MATCH(C253,$C$6:C253,0)+MATCH(D253,$D$6:D253,0)/1000 +B253/100000,""))</f>
        <v/>
      </c>
      <c r="G253" s="2" t="str">
        <f t="shared" si="140"/>
        <v/>
      </c>
      <c r="H253" s="2" t="str">
        <f t="shared" si="141"/>
        <v/>
      </c>
      <c r="I253" s="2" t="str">
        <f t="shared" si="142"/>
        <v/>
      </c>
      <c r="J253" s="2" t="str">
        <f t="shared" si="143"/>
        <v/>
      </c>
      <c r="K253" s="2" t="str">
        <f t="shared" si="144"/>
        <v/>
      </c>
      <c r="L253" s="2" t="str">
        <f t="shared" si="145"/>
        <v/>
      </c>
      <c r="M253" s="2" t="str">
        <f>IF(L253="","",IF(ISNUMBER(MATCH(L253,$L$5:L252,0)),MATCH(L253,$L$5:L252,0)-1,""))</f>
        <v/>
      </c>
      <c r="N253" s="2" t="str">
        <f t="shared" si="146"/>
        <v/>
      </c>
      <c r="O253" s="2" t="str">
        <f t="shared" si="147"/>
        <v/>
      </c>
      <c r="Q253" s="2" t="str">
        <f t="shared" si="148"/>
        <v/>
      </c>
      <c r="R253" s="2" t="str">
        <f t="shared" si="149"/>
        <v/>
      </c>
      <c r="S253" s="2" t="str">
        <f t="shared" si="150"/>
        <v/>
      </c>
      <c r="T253" s="45"/>
      <c r="U253" s="2"/>
      <c r="V253" s="2"/>
      <c r="W253" s="2" t="str">
        <f t="shared" si="151"/>
        <v/>
      </c>
      <c r="X253" s="2" t="str">
        <f t="shared" si="152"/>
        <v/>
      </c>
      <c r="Y253" s="2" t="str">
        <f t="shared" si="153"/>
        <v/>
      </c>
      <c r="Z253" s="2" t="str">
        <f t="shared" si="154"/>
        <v/>
      </c>
      <c r="AC253" s="1" t="str">
        <f>""&amp;INDEX(AdvancedTreemap!$B$7:$B$506,$B253,1)</f>
        <v/>
      </c>
      <c r="AD253" s="1" t="str">
        <f>IF(AD$4="","",IF(AND(LEN(INDEX(AdvancedTreemap!$C$7:$F$506,$B253,AD$4))=0,INDEX($AD$3:$AG$3,1,AD$4)&gt;0),"-",""&amp;INDEX(AdvancedTreemap!$C$7:$F$506,$B253,AD$4)))</f>
        <v>-</v>
      </c>
      <c r="AE253" s="1" t="str">
        <f>IF(AE$4="","",IF(AND(LEN(INDEX(AdvancedTreemap!$C$7:$F$506,$B253,AE$4))=0,INDEX($AD$3:$AG$3,1,AE$4)&gt;0),"-",""&amp;INDEX(AdvancedTreemap!$C$7:$F$506,$B253,AE$4)))</f>
        <v>-</v>
      </c>
      <c r="AF253" s="1" t="str">
        <f>IF(AF$4="","",IF(AND(LEN(INDEX(AdvancedTreemap!$C$7:$F$506,$B253,AF$4))=0,INDEX($AD$3:$AG$3,1,AF$4)&gt;0),"-",""&amp;INDEX(AdvancedTreemap!$C$7:$F$506,$B253,AF$4)))</f>
        <v/>
      </c>
      <c r="AG253" s="1" t="str">
        <f>IF(AG$4="","",IF(AND(LEN(INDEX(AdvancedTreemap!$C$7:$F$506,$B253,AG$4))=0,INDEX($AD$3:$AG$3,1,AG$4)&gt;0),"-",""&amp;INDEX(AdvancedTreemap!$C$7:$F$506,$B253,AG$4)))</f>
        <v/>
      </c>
      <c r="AH253" s="1">
        <f>IF(INDEX(AdvancedTreemap!G$7:G$506,$B253,1)="",1,INDEX(AdvancedTreemap!G$7:G$506,$B253,1))</f>
        <v>1</v>
      </c>
      <c r="AI253" s="2" t="str">
        <f>IF(AC253="","",IFERROR(MATCH(AC253,$AC$6:AC253,0)+MATCH(AD253,$AD$6:AD253,0)/1000 +MATCH(AE253,$AE$6:AE253,0)/1000000+MATCH(AF253,$AF$6:AF253,0)/100000000+MATCH(AG253,$AG$6:AG253,0)/100000000+B253/100000000000,""))</f>
        <v/>
      </c>
      <c r="AJ253" s="2" t="str">
        <f t="shared" si="155"/>
        <v/>
      </c>
      <c r="AK253" s="2" t="str">
        <f t="shared" si="156"/>
        <v/>
      </c>
      <c r="AL253" s="2" t="str">
        <f t="shared" si="157"/>
        <v/>
      </c>
      <c r="AM253" s="2" t="str">
        <f t="shared" si="158"/>
        <v/>
      </c>
      <c r="AN253" s="2" t="str">
        <f t="shared" si="159"/>
        <v/>
      </c>
      <c r="AO253" s="2" t="str">
        <f t="shared" si="160"/>
        <v/>
      </c>
      <c r="AP253" s="2" t="str">
        <f t="shared" si="161"/>
        <v/>
      </c>
      <c r="AQ253" s="2" t="str">
        <f t="shared" si="162"/>
        <v/>
      </c>
      <c r="AR253" s="2" t="str">
        <f t="shared" si="172"/>
        <v/>
      </c>
      <c r="AS253" s="2" t="str">
        <f>IF(AR253="","",IF(ISNUMBER(MATCH(AR253,$AR$5:AR252,0)),MATCH(AR253,$AR$5:AR252,0)-1,""))</f>
        <v/>
      </c>
      <c r="AT253" s="2" t="str">
        <f t="shared" si="173"/>
        <v/>
      </c>
      <c r="AU253" s="2" t="str">
        <f t="shared" si="163"/>
        <v/>
      </c>
      <c r="AW253" s="2" t="str">
        <f t="shared" si="164"/>
        <v/>
      </c>
      <c r="AX253" s="2" t="str">
        <f>TRIM(SUBSTITUTE(IF(AW253="","",IF(AdvancedTreemap!$G$5="Show",BC253&amp;"; ","")&amp;AY253&amp;"; "&amp;AZ253 &amp;"; "&amp;BA253&amp;"; "&amp;BB253),"; ;",""))</f>
        <v/>
      </c>
      <c r="AY253" s="2" t="str">
        <f t="shared" si="165"/>
        <v/>
      </c>
      <c r="AZ253" s="2" t="str">
        <f t="shared" si="166"/>
        <v/>
      </c>
      <c r="BA253" s="2" t="str">
        <f t="shared" si="167"/>
        <v/>
      </c>
      <c r="BB253" s="2" t="str">
        <f t="shared" si="168"/>
        <v/>
      </c>
      <c r="BC253" s="2" t="str">
        <f t="shared" si="169"/>
        <v/>
      </c>
      <c r="BD253" s="45"/>
      <c r="BF253" s="44" t="str">
        <f t="shared" si="170"/>
        <v/>
      </c>
      <c r="BG253" s="44" t="str">
        <f t="shared" si="171"/>
        <v/>
      </c>
      <c r="BH253" s="44" t="str">
        <f t="shared" si="132"/>
        <v/>
      </c>
      <c r="BI253" s="44" t="str">
        <f t="shared" si="133"/>
        <v/>
      </c>
      <c r="BJ253" s="44" t="str">
        <f t="shared" si="134"/>
        <v/>
      </c>
      <c r="BK253" s="44" t="str">
        <f t="shared" si="135"/>
        <v/>
      </c>
      <c r="BL253" s="44" t="str">
        <f t="shared" si="136"/>
        <v/>
      </c>
      <c r="BM253" s="44" t="str">
        <f t="shared" si="137"/>
        <v/>
      </c>
      <c r="BN253" s="44" t="str">
        <f t="shared" si="138"/>
        <v/>
      </c>
      <c r="BO253" s="1" t="str">
        <f t="shared" si="139"/>
        <v/>
      </c>
    </row>
    <row r="254" spans="2:67" x14ac:dyDescent="0.25">
      <c r="B254" s="2">
        <v>249</v>
      </c>
      <c r="C254" s="2" t="str">
        <f>""&amp;INDEX(BasicTreemap!B$6:B$505,$B254,1)</f>
        <v/>
      </c>
      <c r="D254" s="2" t="str">
        <f>IF(AND(C254&lt;&gt;"",LEN(INDEX(BasicTreemap!C$6:C$505,$B254,1))=0),"-",""&amp;INDEX(BasicTreemap!C$6:C$505,$B254,1))</f>
        <v/>
      </c>
      <c r="E254" s="2">
        <f>IF(INDEX(BasicTreemap!D$6:D$505,$B254,1)="",1,INDEX(BasicTreemap!D$6:D$505,$B254,1))</f>
        <v>1</v>
      </c>
      <c r="F254" s="2" t="str">
        <f>IF(C254="","",IFERROR(MATCH(C254,$C$6:C254,0)+MATCH(D254,$D$6:D254,0)/1000 +B254/100000,""))</f>
        <v/>
      </c>
      <c r="G254" s="2" t="str">
        <f t="shared" si="140"/>
        <v/>
      </c>
      <c r="H254" s="2" t="str">
        <f t="shared" si="141"/>
        <v/>
      </c>
      <c r="I254" s="2" t="str">
        <f t="shared" si="142"/>
        <v/>
      </c>
      <c r="J254" s="2" t="str">
        <f t="shared" si="143"/>
        <v/>
      </c>
      <c r="K254" s="2" t="str">
        <f t="shared" si="144"/>
        <v/>
      </c>
      <c r="L254" s="2" t="str">
        <f t="shared" si="145"/>
        <v/>
      </c>
      <c r="M254" s="2" t="str">
        <f>IF(L254="","",IF(ISNUMBER(MATCH(L254,$L$5:L253,0)),MATCH(L254,$L$5:L253,0)-1,""))</f>
        <v/>
      </c>
      <c r="N254" s="2" t="str">
        <f t="shared" si="146"/>
        <v/>
      </c>
      <c r="O254" s="2" t="str">
        <f t="shared" si="147"/>
        <v/>
      </c>
      <c r="Q254" s="2" t="str">
        <f t="shared" si="148"/>
        <v/>
      </c>
      <c r="R254" s="2" t="str">
        <f t="shared" si="149"/>
        <v/>
      </c>
      <c r="S254" s="2" t="str">
        <f t="shared" si="150"/>
        <v/>
      </c>
      <c r="T254" s="45"/>
      <c r="U254" s="2"/>
      <c r="V254" s="2"/>
      <c r="W254" s="2" t="str">
        <f t="shared" si="151"/>
        <v/>
      </c>
      <c r="X254" s="2" t="str">
        <f t="shared" si="152"/>
        <v/>
      </c>
      <c r="Y254" s="2" t="str">
        <f t="shared" si="153"/>
        <v/>
      </c>
      <c r="Z254" s="2" t="str">
        <f t="shared" si="154"/>
        <v/>
      </c>
      <c r="AC254" s="1" t="str">
        <f>""&amp;INDEX(AdvancedTreemap!$B$7:$B$506,$B254,1)</f>
        <v/>
      </c>
      <c r="AD254" s="1" t="str">
        <f>IF(AD$4="","",IF(AND(LEN(INDEX(AdvancedTreemap!$C$7:$F$506,$B254,AD$4))=0,INDEX($AD$3:$AG$3,1,AD$4)&gt;0),"-",""&amp;INDEX(AdvancedTreemap!$C$7:$F$506,$B254,AD$4)))</f>
        <v>-</v>
      </c>
      <c r="AE254" s="1" t="str">
        <f>IF(AE$4="","",IF(AND(LEN(INDEX(AdvancedTreemap!$C$7:$F$506,$B254,AE$4))=0,INDEX($AD$3:$AG$3,1,AE$4)&gt;0),"-",""&amp;INDEX(AdvancedTreemap!$C$7:$F$506,$B254,AE$4)))</f>
        <v>-</v>
      </c>
      <c r="AF254" s="1" t="str">
        <f>IF(AF$4="","",IF(AND(LEN(INDEX(AdvancedTreemap!$C$7:$F$506,$B254,AF$4))=0,INDEX($AD$3:$AG$3,1,AF$4)&gt;0),"-",""&amp;INDEX(AdvancedTreemap!$C$7:$F$506,$B254,AF$4)))</f>
        <v/>
      </c>
      <c r="AG254" s="1" t="str">
        <f>IF(AG$4="","",IF(AND(LEN(INDEX(AdvancedTreemap!$C$7:$F$506,$B254,AG$4))=0,INDEX($AD$3:$AG$3,1,AG$4)&gt;0),"-",""&amp;INDEX(AdvancedTreemap!$C$7:$F$506,$B254,AG$4)))</f>
        <v/>
      </c>
      <c r="AH254" s="1">
        <f>IF(INDEX(AdvancedTreemap!G$7:G$506,$B254,1)="",1,INDEX(AdvancedTreemap!G$7:G$506,$B254,1))</f>
        <v>1</v>
      </c>
      <c r="AI254" s="2" t="str">
        <f>IF(AC254="","",IFERROR(MATCH(AC254,$AC$6:AC254,0)+MATCH(AD254,$AD$6:AD254,0)/1000 +MATCH(AE254,$AE$6:AE254,0)/1000000+MATCH(AF254,$AF$6:AF254,0)/100000000+MATCH(AG254,$AG$6:AG254,0)/100000000+B254/100000000000,""))</f>
        <v/>
      </c>
      <c r="AJ254" s="2" t="str">
        <f t="shared" si="155"/>
        <v/>
      </c>
      <c r="AK254" s="2" t="str">
        <f t="shared" si="156"/>
        <v/>
      </c>
      <c r="AL254" s="2" t="str">
        <f t="shared" si="157"/>
        <v/>
      </c>
      <c r="AM254" s="2" t="str">
        <f t="shared" si="158"/>
        <v/>
      </c>
      <c r="AN254" s="2" t="str">
        <f t="shared" si="159"/>
        <v/>
      </c>
      <c r="AO254" s="2" t="str">
        <f t="shared" si="160"/>
        <v/>
      </c>
      <c r="AP254" s="2" t="str">
        <f t="shared" si="161"/>
        <v/>
      </c>
      <c r="AQ254" s="2" t="str">
        <f t="shared" si="162"/>
        <v/>
      </c>
      <c r="AR254" s="2" t="str">
        <f t="shared" si="172"/>
        <v/>
      </c>
      <c r="AS254" s="2" t="str">
        <f>IF(AR254="","",IF(ISNUMBER(MATCH(AR254,$AR$5:AR253,0)),MATCH(AR254,$AR$5:AR253,0)-1,""))</f>
        <v/>
      </c>
      <c r="AT254" s="2" t="str">
        <f t="shared" si="173"/>
        <v/>
      </c>
      <c r="AU254" s="2" t="str">
        <f t="shared" si="163"/>
        <v/>
      </c>
      <c r="AW254" s="2" t="str">
        <f t="shared" si="164"/>
        <v/>
      </c>
      <c r="AX254" s="2" t="str">
        <f>TRIM(SUBSTITUTE(IF(AW254="","",IF(AdvancedTreemap!$G$5="Show",BC254&amp;"; ","")&amp;AY254&amp;"; "&amp;AZ254 &amp;"; "&amp;BA254&amp;"; "&amp;BB254),"; ;",""))</f>
        <v/>
      </c>
      <c r="AY254" s="2" t="str">
        <f t="shared" si="165"/>
        <v/>
      </c>
      <c r="AZ254" s="2" t="str">
        <f t="shared" si="166"/>
        <v/>
      </c>
      <c r="BA254" s="2" t="str">
        <f t="shared" si="167"/>
        <v/>
      </c>
      <c r="BB254" s="2" t="str">
        <f t="shared" si="168"/>
        <v/>
      </c>
      <c r="BC254" s="2" t="str">
        <f t="shared" si="169"/>
        <v/>
      </c>
      <c r="BD254" s="45"/>
      <c r="BF254" s="44" t="str">
        <f t="shared" si="170"/>
        <v/>
      </c>
      <c r="BG254" s="44" t="str">
        <f t="shared" si="171"/>
        <v/>
      </c>
      <c r="BH254" s="44" t="str">
        <f t="shared" si="132"/>
        <v/>
      </c>
      <c r="BI254" s="44" t="str">
        <f t="shared" si="133"/>
        <v/>
      </c>
      <c r="BJ254" s="44" t="str">
        <f t="shared" si="134"/>
        <v/>
      </c>
      <c r="BK254" s="44" t="str">
        <f t="shared" si="135"/>
        <v/>
      </c>
      <c r="BL254" s="44" t="str">
        <f t="shared" si="136"/>
        <v/>
      </c>
      <c r="BM254" s="44" t="str">
        <f t="shared" si="137"/>
        <v/>
      </c>
      <c r="BN254" s="44" t="str">
        <f t="shared" si="138"/>
        <v/>
      </c>
      <c r="BO254" s="1" t="str">
        <f t="shared" si="139"/>
        <v/>
      </c>
    </row>
    <row r="255" spans="2:67" x14ac:dyDescent="0.25">
      <c r="B255" s="2">
        <v>250</v>
      </c>
      <c r="C255" s="2" t="str">
        <f>""&amp;INDEX(BasicTreemap!B$6:B$505,$B255,1)</f>
        <v/>
      </c>
      <c r="D255" s="2" t="str">
        <f>IF(AND(C255&lt;&gt;"",LEN(INDEX(BasicTreemap!C$6:C$505,$B255,1))=0),"-",""&amp;INDEX(BasicTreemap!C$6:C$505,$B255,1))</f>
        <v/>
      </c>
      <c r="E255" s="2">
        <f>IF(INDEX(BasicTreemap!D$6:D$505,$B255,1)="",1,INDEX(BasicTreemap!D$6:D$505,$B255,1))</f>
        <v>1</v>
      </c>
      <c r="F255" s="2" t="str">
        <f>IF(C255="","",IFERROR(MATCH(C255,$C$6:C255,0)+MATCH(D255,$D$6:D255,0)/1000 +B255/100000,""))</f>
        <v/>
      </c>
      <c r="G255" s="2" t="str">
        <f t="shared" si="140"/>
        <v/>
      </c>
      <c r="H255" s="2" t="str">
        <f t="shared" si="141"/>
        <v/>
      </c>
      <c r="I255" s="2" t="str">
        <f t="shared" si="142"/>
        <v/>
      </c>
      <c r="J255" s="2" t="str">
        <f t="shared" si="143"/>
        <v/>
      </c>
      <c r="K255" s="2" t="str">
        <f t="shared" si="144"/>
        <v/>
      </c>
      <c r="L255" s="2" t="str">
        <f t="shared" si="145"/>
        <v/>
      </c>
      <c r="M255" s="2" t="str">
        <f>IF(L255="","",IF(ISNUMBER(MATCH(L255,$L$5:L254,0)),MATCH(L255,$L$5:L254,0)-1,""))</f>
        <v/>
      </c>
      <c r="N255" s="2" t="str">
        <f t="shared" si="146"/>
        <v/>
      </c>
      <c r="O255" s="2" t="str">
        <f t="shared" si="147"/>
        <v/>
      </c>
      <c r="Q255" s="2" t="str">
        <f t="shared" si="148"/>
        <v/>
      </c>
      <c r="R255" s="2" t="str">
        <f t="shared" si="149"/>
        <v/>
      </c>
      <c r="S255" s="2" t="str">
        <f t="shared" si="150"/>
        <v/>
      </c>
      <c r="T255" s="45"/>
      <c r="U255" s="2"/>
      <c r="V255" s="2"/>
      <c r="W255" s="2" t="str">
        <f t="shared" si="151"/>
        <v/>
      </c>
      <c r="X255" s="2" t="str">
        <f t="shared" si="152"/>
        <v/>
      </c>
      <c r="Y255" s="2" t="str">
        <f t="shared" si="153"/>
        <v/>
      </c>
      <c r="Z255" s="2" t="str">
        <f t="shared" si="154"/>
        <v/>
      </c>
      <c r="AC255" s="1" t="str">
        <f>""&amp;INDEX(AdvancedTreemap!$B$7:$B$506,$B255,1)</f>
        <v/>
      </c>
      <c r="AD255" s="1" t="str">
        <f>IF(AD$4="","",IF(AND(LEN(INDEX(AdvancedTreemap!$C$7:$F$506,$B255,AD$4))=0,INDEX($AD$3:$AG$3,1,AD$4)&gt;0),"-",""&amp;INDEX(AdvancedTreemap!$C$7:$F$506,$B255,AD$4)))</f>
        <v>-</v>
      </c>
      <c r="AE255" s="1" t="str">
        <f>IF(AE$4="","",IF(AND(LEN(INDEX(AdvancedTreemap!$C$7:$F$506,$B255,AE$4))=0,INDEX($AD$3:$AG$3,1,AE$4)&gt;0),"-",""&amp;INDEX(AdvancedTreemap!$C$7:$F$506,$B255,AE$4)))</f>
        <v>-</v>
      </c>
      <c r="AF255" s="1" t="str">
        <f>IF(AF$4="","",IF(AND(LEN(INDEX(AdvancedTreemap!$C$7:$F$506,$B255,AF$4))=0,INDEX($AD$3:$AG$3,1,AF$4)&gt;0),"-",""&amp;INDEX(AdvancedTreemap!$C$7:$F$506,$B255,AF$4)))</f>
        <v/>
      </c>
      <c r="AG255" s="1" t="str">
        <f>IF(AG$4="","",IF(AND(LEN(INDEX(AdvancedTreemap!$C$7:$F$506,$B255,AG$4))=0,INDEX($AD$3:$AG$3,1,AG$4)&gt;0),"-",""&amp;INDEX(AdvancedTreemap!$C$7:$F$506,$B255,AG$4)))</f>
        <v/>
      </c>
      <c r="AH255" s="1">
        <f>IF(INDEX(AdvancedTreemap!G$7:G$506,$B255,1)="",1,INDEX(AdvancedTreemap!G$7:G$506,$B255,1))</f>
        <v>1</v>
      </c>
      <c r="AI255" s="2" t="str">
        <f>IF(AC255="","",IFERROR(MATCH(AC255,$AC$6:AC255,0)+MATCH(AD255,$AD$6:AD255,0)/1000 +MATCH(AE255,$AE$6:AE255,0)/1000000+MATCH(AF255,$AF$6:AF255,0)/100000000+MATCH(AG255,$AG$6:AG255,0)/100000000+B255/100000000000,""))</f>
        <v/>
      </c>
      <c r="AJ255" s="2" t="str">
        <f t="shared" si="155"/>
        <v/>
      </c>
      <c r="AK255" s="2" t="str">
        <f t="shared" si="156"/>
        <v/>
      </c>
      <c r="AL255" s="2" t="str">
        <f t="shared" si="157"/>
        <v/>
      </c>
      <c r="AM255" s="2" t="str">
        <f t="shared" si="158"/>
        <v/>
      </c>
      <c r="AN255" s="2" t="str">
        <f t="shared" si="159"/>
        <v/>
      </c>
      <c r="AO255" s="2" t="str">
        <f t="shared" si="160"/>
        <v/>
      </c>
      <c r="AP255" s="2" t="str">
        <f t="shared" si="161"/>
        <v/>
      </c>
      <c r="AQ255" s="2" t="str">
        <f t="shared" si="162"/>
        <v/>
      </c>
      <c r="AR255" s="2" t="str">
        <f t="shared" si="172"/>
        <v/>
      </c>
      <c r="AS255" s="2" t="str">
        <f>IF(AR255="","",IF(ISNUMBER(MATCH(AR255,$AR$5:AR254,0)),MATCH(AR255,$AR$5:AR254,0)-1,""))</f>
        <v/>
      </c>
      <c r="AT255" s="2" t="str">
        <f t="shared" si="173"/>
        <v/>
      </c>
      <c r="AU255" s="2" t="str">
        <f t="shared" si="163"/>
        <v/>
      </c>
      <c r="AW255" s="2" t="str">
        <f t="shared" si="164"/>
        <v/>
      </c>
      <c r="AX255" s="2" t="str">
        <f>TRIM(SUBSTITUTE(IF(AW255="","",IF(AdvancedTreemap!$G$5="Show",BC255&amp;"; ","")&amp;AY255&amp;"; "&amp;AZ255 &amp;"; "&amp;BA255&amp;"; "&amp;BB255),"; ;",""))</f>
        <v/>
      </c>
      <c r="AY255" s="2" t="str">
        <f t="shared" si="165"/>
        <v/>
      </c>
      <c r="AZ255" s="2" t="str">
        <f t="shared" si="166"/>
        <v/>
      </c>
      <c r="BA255" s="2" t="str">
        <f t="shared" si="167"/>
        <v/>
      </c>
      <c r="BB255" s="2" t="str">
        <f t="shared" si="168"/>
        <v/>
      </c>
      <c r="BC255" s="2" t="str">
        <f t="shared" si="169"/>
        <v/>
      </c>
      <c r="BD255" s="45"/>
      <c r="BF255" s="44" t="str">
        <f t="shared" si="170"/>
        <v/>
      </c>
      <c r="BG255" s="44" t="str">
        <f t="shared" si="171"/>
        <v/>
      </c>
      <c r="BH255" s="44" t="str">
        <f t="shared" si="132"/>
        <v/>
      </c>
      <c r="BI255" s="44" t="str">
        <f t="shared" si="133"/>
        <v/>
      </c>
      <c r="BJ255" s="44" t="str">
        <f t="shared" si="134"/>
        <v/>
      </c>
      <c r="BK255" s="44" t="str">
        <f t="shared" si="135"/>
        <v/>
      </c>
      <c r="BL255" s="44" t="str">
        <f t="shared" si="136"/>
        <v/>
      </c>
      <c r="BM255" s="44" t="str">
        <f t="shared" si="137"/>
        <v/>
      </c>
      <c r="BN255" s="44" t="str">
        <f t="shared" si="138"/>
        <v/>
      </c>
      <c r="BO255" s="1" t="str">
        <f t="shared" si="139"/>
        <v/>
      </c>
    </row>
    <row r="256" spans="2:67" x14ac:dyDescent="0.25">
      <c r="B256" s="2">
        <v>251</v>
      </c>
      <c r="C256" s="2" t="str">
        <f>""&amp;INDEX(BasicTreemap!B$6:B$505,$B256,1)</f>
        <v/>
      </c>
      <c r="D256" s="2" t="str">
        <f>IF(AND(C256&lt;&gt;"",LEN(INDEX(BasicTreemap!C$6:C$505,$B256,1))=0),"-",""&amp;INDEX(BasicTreemap!C$6:C$505,$B256,1))</f>
        <v/>
      </c>
      <c r="E256" s="2">
        <f>IF(INDEX(BasicTreemap!D$6:D$505,$B256,1)="",1,INDEX(BasicTreemap!D$6:D$505,$B256,1))</f>
        <v>1</v>
      </c>
      <c r="F256" s="2" t="str">
        <f>IF(C256="","",IFERROR(MATCH(C256,$C$6:C256,0)+MATCH(D256,$D$6:D256,0)/1000 +B256/100000,""))</f>
        <v/>
      </c>
      <c r="G256" s="2" t="str">
        <f t="shared" si="140"/>
        <v/>
      </c>
      <c r="H256" s="2" t="str">
        <f t="shared" si="141"/>
        <v/>
      </c>
      <c r="I256" s="2" t="str">
        <f t="shared" si="142"/>
        <v/>
      </c>
      <c r="J256" s="2" t="str">
        <f t="shared" si="143"/>
        <v/>
      </c>
      <c r="K256" s="2" t="str">
        <f t="shared" si="144"/>
        <v/>
      </c>
      <c r="L256" s="2" t="str">
        <f t="shared" si="145"/>
        <v/>
      </c>
      <c r="M256" s="2" t="str">
        <f>IF(L256="","",IF(ISNUMBER(MATCH(L256,$L$5:L255,0)),MATCH(L256,$L$5:L255,0)-1,""))</f>
        <v/>
      </c>
      <c r="N256" s="2" t="str">
        <f t="shared" si="146"/>
        <v/>
      </c>
      <c r="O256" s="2" t="str">
        <f t="shared" si="147"/>
        <v/>
      </c>
      <c r="Q256" s="2" t="str">
        <f t="shared" si="148"/>
        <v/>
      </c>
      <c r="R256" s="2" t="str">
        <f t="shared" si="149"/>
        <v/>
      </c>
      <c r="S256" s="2" t="str">
        <f t="shared" si="150"/>
        <v/>
      </c>
      <c r="T256" s="45"/>
      <c r="U256" s="2"/>
      <c r="V256" s="2"/>
      <c r="W256" s="2" t="str">
        <f t="shared" si="151"/>
        <v/>
      </c>
      <c r="X256" s="2" t="str">
        <f t="shared" si="152"/>
        <v/>
      </c>
      <c r="Y256" s="2" t="str">
        <f t="shared" si="153"/>
        <v/>
      </c>
      <c r="Z256" s="2" t="str">
        <f t="shared" si="154"/>
        <v/>
      </c>
      <c r="AC256" s="1" t="str">
        <f>""&amp;INDEX(AdvancedTreemap!$B$7:$B$506,$B256,1)</f>
        <v/>
      </c>
      <c r="AD256" s="1" t="str">
        <f>IF(AD$4="","",IF(AND(LEN(INDEX(AdvancedTreemap!$C$7:$F$506,$B256,AD$4))=0,INDEX($AD$3:$AG$3,1,AD$4)&gt;0),"-",""&amp;INDEX(AdvancedTreemap!$C$7:$F$506,$B256,AD$4)))</f>
        <v>-</v>
      </c>
      <c r="AE256" s="1" t="str">
        <f>IF(AE$4="","",IF(AND(LEN(INDEX(AdvancedTreemap!$C$7:$F$506,$B256,AE$4))=0,INDEX($AD$3:$AG$3,1,AE$4)&gt;0),"-",""&amp;INDEX(AdvancedTreemap!$C$7:$F$506,$B256,AE$4)))</f>
        <v>-</v>
      </c>
      <c r="AF256" s="1" t="str">
        <f>IF(AF$4="","",IF(AND(LEN(INDEX(AdvancedTreemap!$C$7:$F$506,$B256,AF$4))=0,INDEX($AD$3:$AG$3,1,AF$4)&gt;0),"-",""&amp;INDEX(AdvancedTreemap!$C$7:$F$506,$B256,AF$4)))</f>
        <v/>
      </c>
      <c r="AG256" s="1" t="str">
        <f>IF(AG$4="","",IF(AND(LEN(INDEX(AdvancedTreemap!$C$7:$F$506,$B256,AG$4))=0,INDEX($AD$3:$AG$3,1,AG$4)&gt;0),"-",""&amp;INDEX(AdvancedTreemap!$C$7:$F$506,$B256,AG$4)))</f>
        <v/>
      </c>
      <c r="AH256" s="1">
        <f>IF(INDEX(AdvancedTreemap!G$7:G$506,$B256,1)="",1,INDEX(AdvancedTreemap!G$7:G$506,$B256,1))</f>
        <v>1</v>
      </c>
      <c r="AI256" s="2" t="str">
        <f>IF(AC256="","",IFERROR(MATCH(AC256,$AC$6:AC256,0)+MATCH(AD256,$AD$6:AD256,0)/1000 +MATCH(AE256,$AE$6:AE256,0)/1000000+MATCH(AF256,$AF$6:AF256,0)/100000000+MATCH(AG256,$AG$6:AG256,0)/100000000+B256/100000000000,""))</f>
        <v/>
      </c>
      <c r="AJ256" s="2" t="str">
        <f t="shared" si="155"/>
        <v/>
      </c>
      <c r="AK256" s="2" t="str">
        <f t="shared" si="156"/>
        <v/>
      </c>
      <c r="AL256" s="2" t="str">
        <f t="shared" si="157"/>
        <v/>
      </c>
      <c r="AM256" s="2" t="str">
        <f t="shared" si="158"/>
        <v/>
      </c>
      <c r="AN256" s="2" t="str">
        <f t="shared" si="159"/>
        <v/>
      </c>
      <c r="AO256" s="2" t="str">
        <f t="shared" si="160"/>
        <v/>
      </c>
      <c r="AP256" s="2" t="str">
        <f t="shared" si="161"/>
        <v/>
      </c>
      <c r="AQ256" s="2" t="str">
        <f t="shared" si="162"/>
        <v/>
      </c>
      <c r="AR256" s="2" t="str">
        <f t="shared" si="172"/>
        <v/>
      </c>
      <c r="AS256" s="2" t="str">
        <f>IF(AR256="","",IF(ISNUMBER(MATCH(AR256,$AR$5:AR255,0)),MATCH(AR256,$AR$5:AR255,0)-1,""))</f>
        <v/>
      </c>
      <c r="AT256" s="2" t="str">
        <f t="shared" si="173"/>
        <v/>
      </c>
      <c r="AU256" s="2" t="str">
        <f t="shared" si="163"/>
        <v/>
      </c>
      <c r="AW256" s="2" t="str">
        <f t="shared" si="164"/>
        <v/>
      </c>
      <c r="AX256" s="2" t="str">
        <f>TRIM(SUBSTITUTE(IF(AW256="","",IF(AdvancedTreemap!$G$5="Show",BC256&amp;"; ","")&amp;AY256&amp;"; "&amp;AZ256 &amp;"; "&amp;BA256&amp;"; "&amp;BB256),"; ;",""))</f>
        <v/>
      </c>
      <c r="AY256" s="2" t="str">
        <f t="shared" si="165"/>
        <v/>
      </c>
      <c r="AZ256" s="2" t="str">
        <f t="shared" si="166"/>
        <v/>
      </c>
      <c r="BA256" s="2" t="str">
        <f t="shared" si="167"/>
        <v/>
      </c>
      <c r="BB256" s="2" t="str">
        <f t="shared" si="168"/>
        <v/>
      </c>
      <c r="BC256" s="2" t="str">
        <f t="shared" si="169"/>
        <v/>
      </c>
      <c r="BD256" s="45"/>
      <c r="BF256" s="44" t="str">
        <f t="shared" si="170"/>
        <v/>
      </c>
      <c r="BG256" s="44" t="str">
        <f t="shared" si="171"/>
        <v/>
      </c>
      <c r="BH256" s="44" t="str">
        <f t="shared" si="132"/>
        <v/>
      </c>
      <c r="BI256" s="44" t="str">
        <f t="shared" si="133"/>
        <v/>
      </c>
      <c r="BJ256" s="44" t="str">
        <f t="shared" si="134"/>
        <v/>
      </c>
      <c r="BK256" s="44" t="str">
        <f t="shared" si="135"/>
        <v/>
      </c>
      <c r="BL256" s="44" t="str">
        <f t="shared" si="136"/>
        <v/>
      </c>
      <c r="BM256" s="44" t="str">
        <f t="shared" si="137"/>
        <v/>
      </c>
      <c r="BN256" s="44" t="str">
        <f t="shared" si="138"/>
        <v/>
      </c>
      <c r="BO256" s="1" t="str">
        <f t="shared" si="139"/>
        <v/>
      </c>
    </row>
    <row r="257" spans="2:67" x14ac:dyDescent="0.25">
      <c r="B257" s="2">
        <v>252</v>
      </c>
      <c r="C257" s="2" t="str">
        <f>""&amp;INDEX(BasicTreemap!B$6:B$505,$B257,1)</f>
        <v/>
      </c>
      <c r="D257" s="2" t="str">
        <f>IF(AND(C257&lt;&gt;"",LEN(INDEX(BasicTreemap!C$6:C$505,$B257,1))=0),"-",""&amp;INDEX(BasicTreemap!C$6:C$505,$B257,1))</f>
        <v/>
      </c>
      <c r="E257" s="2">
        <f>IF(INDEX(BasicTreemap!D$6:D$505,$B257,1)="",1,INDEX(BasicTreemap!D$6:D$505,$B257,1))</f>
        <v>1</v>
      </c>
      <c r="F257" s="2" t="str">
        <f>IF(C257="","",IFERROR(MATCH(C257,$C$6:C257,0)+MATCH(D257,$D$6:D257,0)/1000 +B257/100000,""))</f>
        <v/>
      </c>
      <c r="G257" s="2" t="str">
        <f t="shared" si="140"/>
        <v/>
      </c>
      <c r="H257" s="2" t="str">
        <f t="shared" si="141"/>
        <v/>
      </c>
      <c r="I257" s="2" t="str">
        <f t="shared" si="142"/>
        <v/>
      </c>
      <c r="J257" s="2" t="str">
        <f t="shared" si="143"/>
        <v/>
      </c>
      <c r="K257" s="2" t="str">
        <f t="shared" si="144"/>
        <v/>
      </c>
      <c r="L257" s="2" t="str">
        <f t="shared" si="145"/>
        <v/>
      </c>
      <c r="M257" s="2" t="str">
        <f>IF(L257="","",IF(ISNUMBER(MATCH(L257,$L$5:L256,0)),MATCH(L257,$L$5:L256,0)-1,""))</f>
        <v/>
      </c>
      <c r="N257" s="2" t="str">
        <f t="shared" si="146"/>
        <v/>
      </c>
      <c r="O257" s="2" t="str">
        <f t="shared" si="147"/>
        <v/>
      </c>
      <c r="Q257" s="2" t="str">
        <f t="shared" si="148"/>
        <v/>
      </c>
      <c r="R257" s="2" t="str">
        <f t="shared" si="149"/>
        <v/>
      </c>
      <c r="S257" s="2" t="str">
        <f t="shared" si="150"/>
        <v/>
      </c>
      <c r="T257" s="45"/>
      <c r="U257" s="2"/>
      <c r="V257" s="2"/>
      <c r="W257" s="2" t="str">
        <f t="shared" si="151"/>
        <v/>
      </c>
      <c r="X257" s="2" t="str">
        <f t="shared" si="152"/>
        <v/>
      </c>
      <c r="Y257" s="2" t="str">
        <f t="shared" si="153"/>
        <v/>
      </c>
      <c r="Z257" s="2" t="str">
        <f t="shared" si="154"/>
        <v/>
      </c>
      <c r="AC257" s="1" t="str">
        <f>""&amp;INDEX(AdvancedTreemap!$B$7:$B$506,$B257,1)</f>
        <v/>
      </c>
      <c r="AD257" s="1" t="str">
        <f>IF(AD$4="","",IF(AND(LEN(INDEX(AdvancedTreemap!$C$7:$F$506,$B257,AD$4))=0,INDEX($AD$3:$AG$3,1,AD$4)&gt;0),"-",""&amp;INDEX(AdvancedTreemap!$C$7:$F$506,$B257,AD$4)))</f>
        <v>-</v>
      </c>
      <c r="AE257" s="1" t="str">
        <f>IF(AE$4="","",IF(AND(LEN(INDEX(AdvancedTreemap!$C$7:$F$506,$B257,AE$4))=0,INDEX($AD$3:$AG$3,1,AE$4)&gt;0),"-",""&amp;INDEX(AdvancedTreemap!$C$7:$F$506,$B257,AE$4)))</f>
        <v>-</v>
      </c>
      <c r="AF257" s="1" t="str">
        <f>IF(AF$4="","",IF(AND(LEN(INDEX(AdvancedTreemap!$C$7:$F$506,$B257,AF$4))=0,INDEX($AD$3:$AG$3,1,AF$4)&gt;0),"-",""&amp;INDEX(AdvancedTreemap!$C$7:$F$506,$B257,AF$4)))</f>
        <v/>
      </c>
      <c r="AG257" s="1" t="str">
        <f>IF(AG$4="","",IF(AND(LEN(INDEX(AdvancedTreemap!$C$7:$F$506,$B257,AG$4))=0,INDEX($AD$3:$AG$3,1,AG$4)&gt;0),"-",""&amp;INDEX(AdvancedTreemap!$C$7:$F$506,$B257,AG$4)))</f>
        <v/>
      </c>
      <c r="AH257" s="1">
        <f>IF(INDEX(AdvancedTreemap!G$7:G$506,$B257,1)="",1,INDEX(AdvancedTreemap!G$7:G$506,$B257,1))</f>
        <v>1</v>
      </c>
      <c r="AI257" s="2" t="str">
        <f>IF(AC257="","",IFERROR(MATCH(AC257,$AC$6:AC257,0)+MATCH(AD257,$AD$6:AD257,0)/1000 +MATCH(AE257,$AE$6:AE257,0)/1000000+MATCH(AF257,$AF$6:AF257,0)/100000000+MATCH(AG257,$AG$6:AG257,0)/100000000+B257/100000000000,""))</f>
        <v/>
      </c>
      <c r="AJ257" s="2" t="str">
        <f t="shared" si="155"/>
        <v/>
      </c>
      <c r="AK257" s="2" t="str">
        <f t="shared" si="156"/>
        <v/>
      </c>
      <c r="AL257" s="2" t="str">
        <f t="shared" si="157"/>
        <v/>
      </c>
      <c r="AM257" s="2" t="str">
        <f t="shared" si="158"/>
        <v/>
      </c>
      <c r="AN257" s="2" t="str">
        <f t="shared" si="159"/>
        <v/>
      </c>
      <c r="AO257" s="2" t="str">
        <f t="shared" si="160"/>
        <v/>
      </c>
      <c r="AP257" s="2" t="str">
        <f t="shared" si="161"/>
        <v/>
      </c>
      <c r="AQ257" s="2" t="str">
        <f t="shared" si="162"/>
        <v/>
      </c>
      <c r="AR257" s="2" t="str">
        <f t="shared" si="172"/>
        <v/>
      </c>
      <c r="AS257" s="2" t="str">
        <f>IF(AR257="","",IF(ISNUMBER(MATCH(AR257,$AR$5:AR256,0)),MATCH(AR257,$AR$5:AR256,0)-1,""))</f>
        <v/>
      </c>
      <c r="AT257" s="2" t="str">
        <f t="shared" si="173"/>
        <v/>
      </c>
      <c r="AU257" s="2" t="str">
        <f t="shared" si="163"/>
        <v/>
      </c>
      <c r="AW257" s="2" t="str">
        <f t="shared" si="164"/>
        <v/>
      </c>
      <c r="AX257" s="2" t="str">
        <f>TRIM(SUBSTITUTE(IF(AW257="","",IF(AdvancedTreemap!$G$5="Show",BC257&amp;"; ","")&amp;AY257&amp;"; "&amp;AZ257 &amp;"; "&amp;BA257&amp;"; "&amp;BB257),"; ;",""))</f>
        <v/>
      </c>
      <c r="AY257" s="2" t="str">
        <f t="shared" si="165"/>
        <v/>
      </c>
      <c r="AZ257" s="2" t="str">
        <f t="shared" si="166"/>
        <v/>
      </c>
      <c r="BA257" s="2" t="str">
        <f t="shared" si="167"/>
        <v/>
      </c>
      <c r="BB257" s="2" t="str">
        <f t="shared" si="168"/>
        <v/>
      </c>
      <c r="BC257" s="2" t="str">
        <f t="shared" si="169"/>
        <v/>
      </c>
      <c r="BD257" s="45"/>
      <c r="BF257" s="44" t="str">
        <f t="shared" si="170"/>
        <v/>
      </c>
      <c r="BG257" s="44" t="str">
        <f t="shared" si="171"/>
        <v/>
      </c>
      <c r="BH257" s="44" t="str">
        <f t="shared" si="132"/>
        <v/>
      </c>
      <c r="BI257" s="44" t="str">
        <f t="shared" si="133"/>
        <v/>
      </c>
      <c r="BJ257" s="44" t="str">
        <f t="shared" si="134"/>
        <v/>
      </c>
      <c r="BK257" s="44" t="str">
        <f t="shared" si="135"/>
        <v/>
      </c>
      <c r="BL257" s="44" t="str">
        <f t="shared" si="136"/>
        <v/>
      </c>
      <c r="BM257" s="44" t="str">
        <f t="shared" si="137"/>
        <v/>
      </c>
      <c r="BN257" s="44" t="str">
        <f t="shared" si="138"/>
        <v/>
      </c>
      <c r="BO257" s="1" t="str">
        <f t="shared" si="139"/>
        <v/>
      </c>
    </row>
    <row r="258" spans="2:67" x14ac:dyDescent="0.25">
      <c r="B258" s="2">
        <v>253</v>
      </c>
      <c r="C258" s="2" t="str">
        <f>""&amp;INDEX(BasicTreemap!B$6:B$505,$B258,1)</f>
        <v/>
      </c>
      <c r="D258" s="2" t="str">
        <f>IF(AND(C258&lt;&gt;"",LEN(INDEX(BasicTreemap!C$6:C$505,$B258,1))=0),"-",""&amp;INDEX(BasicTreemap!C$6:C$505,$B258,1))</f>
        <v/>
      </c>
      <c r="E258" s="2">
        <f>IF(INDEX(BasicTreemap!D$6:D$505,$B258,1)="",1,INDEX(BasicTreemap!D$6:D$505,$B258,1))</f>
        <v>1</v>
      </c>
      <c r="F258" s="2" t="str">
        <f>IF(C258="","",IFERROR(MATCH(C258,$C$6:C258,0)+MATCH(D258,$D$6:D258,0)/1000 +B258/100000,""))</f>
        <v/>
      </c>
      <c r="G258" s="2" t="str">
        <f t="shared" si="140"/>
        <v/>
      </c>
      <c r="H258" s="2" t="str">
        <f t="shared" si="141"/>
        <v/>
      </c>
      <c r="I258" s="2" t="str">
        <f t="shared" si="142"/>
        <v/>
      </c>
      <c r="J258" s="2" t="str">
        <f t="shared" si="143"/>
        <v/>
      </c>
      <c r="K258" s="2" t="str">
        <f t="shared" si="144"/>
        <v/>
      </c>
      <c r="L258" s="2" t="str">
        <f t="shared" si="145"/>
        <v/>
      </c>
      <c r="M258" s="2" t="str">
        <f>IF(L258="","",IF(ISNUMBER(MATCH(L258,$L$5:L257,0)),MATCH(L258,$L$5:L257,0)-1,""))</f>
        <v/>
      </c>
      <c r="N258" s="2" t="str">
        <f t="shared" si="146"/>
        <v/>
      </c>
      <c r="O258" s="2" t="str">
        <f t="shared" si="147"/>
        <v/>
      </c>
      <c r="Q258" s="2" t="str">
        <f t="shared" si="148"/>
        <v/>
      </c>
      <c r="R258" s="2" t="str">
        <f t="shared" si="149"/>
        <v/>
      </c>
      <c r="S258" s="2" t="str">
        <f t="shared" si="150"/>
        <v/>
      </c>
      <c r="T258" s="45"/>
      <c r="U258" s="2"/>
      <c r="V258" s="2"/>
      <c r="W258" s="2" t="str">
        <f t="shared" si="151"/>
        <v/>
      </c>
      <c r="X258" s="2" t="str">
        <f t="shared" si="152"/>
        <v/>
      </c>
      <c r="Y258" s="2" t="str">
        <f t="shared" si="153"/>
        <v/>
      </c>
      <c r="Z258" s="2" t="str">
        <f t="shared" si="154"/>
        <v/>
      </c>
      <c r="AC258" s="1" t="str">
        <f>""&amp;INDEX(AdvancedTreemap!$B$7:$B$506,$B258,1)</f>
        <v/>
      </c>
      <c r="AD258" s="1" t="str">
        <f>IF(AD$4="","",IF(AND(LEN(INDEX(AdvancedTreemap!$C$7:$F$506,$B258,AD$4))=0,INDEX($AD$3:$AG$3,1,AD$4)&gt;0),"-",""&amp;INDEX(AdvancedTreemap!$C$7:$F$506,$B258,AD$4)))</f>
        <v>-</v>
      </c>
      <c r="AE258" s="1" t="str">
        <f>IF(AE$4="","",IF(AND(LEN(INDEX(AdvancedTreemap!$C$7:$F$506,$B258,AE$4))=0,INDEX($AD$3:$AG$3,1,AE$4)&gt;0),"-",""&amp;INDEX(AdvancedTreemap!$C$7:$F$506,$B258,AE$4)))</f>
        <v>-</v>
      </c>
      <c r="AF258" s="1" t="str">
        <f>IF(AF$4="","",IF(AND(LEN(INDEX(AdvancedTreemap!$C$7:$F$506,$B258,AF$4))=0,INDEX($AD$3:$AG$3,1,AF$4)&gt;0),"-",""&amp;INDEX(AdvancedTreemap!$C$7:$F$506,$B258,AF$4)))</f>
        <v/>
      </c>
      <c r="AG258" s="1" t="str">
        <f>IF(AG$4="","",IF(AND(LEN(INDEX(AdvancedTreemap!$C$7:$F$506,$B258,AG$4))=0,INDEX($AD$3:$AG$3,1,AG$4)&gt;0),"-",""&amp;INDEX(AdvancedTreemap!$C$7:$F$506,$B258,AG$4)))</f>
        <v/>
      </c>
      <c r="AH258" s="1">
        <f>IF(INDEX(AdvancedTreemap!G$7:G$506,$B258,1)="",1,INDEX(AdvancedTreemap!G$7:G$506,$B258,1))</f>
        <v>1</v>
      </c>
      <c r="AI258" s="2" t="str">
        <f>IF(AC258="","",IFERROR(MATCH(AC258,$AC$6:AC258,0)+MATCH(AD258,$AD$6:AD258,0)/1000 +MATCH(AE258,$AE$6:AE258,0)/1000000+MATCH(AF258,$AF$6:AF258,0)/100000000+MATCH(AG258,$AG$6:AG258,0)/100000000+B258/100000000000,""))</f>
        <v/>
      </c>
      <c r="AJ258" s="2" t="str">
        <f t="shared" si="155"/>
        <v/>
      </c>
      <c r="AK258" s="2" t="str">
        <f t="shared" si="156"/>
        <v/>
      </c>
      <c r="AL258" s="2" t="str">
        <f t="shared" si="157"/>
        <v/>
      </c>
      <c r="AM258" s="2" t="str">
        <f t="shared" si="158"/>
        <v/>
      </c>
      <c r="AN258" s="2" t="str">
        <f t="shared" si="159"/>
        <v/>
      </c>
      <c r="AO258" s="2" t="str">
        <f t="shared" si="160"/>
        <v/>
      </c>
      <c r="AP258" s="2" t="str">
        <f t="shared" si="161"/>
        <v/>
      </c>
      <c r="AQ258" s="2" t="str">
        <f t="shared" si="162"/>
        <v/>
      </c>
      <c r="AR258" s="2" t="str">
        <f t="shared" si="172"/>
        <v/>
      </c>
      <c r="AS258" s="2" t="str">
        <f>IF(AR258="","",IF(ISNUMBER(MATCH(AR258,$AR$5:AR257,0)),MATCH(AR258,$AR$5:AR257,0)-1,""))</f>
        <v/>
      </c>
      <c r="AT258" s="2" t="str">
        <f t="shared" si="173"/>
        <v/>
      </c>
      <c r="AU258" s="2" t="str">
        <f t="shared" si="163"/>
        <v/>
      </c>
      <c r="AW258" s="2" t="str">
        <f t="shared" si="164"/>
        <v/>
      </c>
      <c r="AX258" s="2" t="str">
        <f>TRIM(SUBSTITUTE(IF(AW258="","",IF(AdvancedTreemap!$G$5="Show",BC258&amp;"; ","")&amp;AY258&amp;"; "&amp;AZ258 &amp;"; "&amp;BA258&amp;"; "&amp;BB258),"; ;",""))</f>
        <v/>
      </c>
      <c r="AY258" s="2" t="str">
        <f t="shared" si="165"/>
        <v/>
      </c>
      <c r="AZ258" s="2" t="str">
        <f t="shared" si="166"/>
        <v/>
      </c>
      <c r="BA258" s="2" t="str">
        <f t="shared" si="167"/>
        <v/>
      </c>
      <c r="BB258" s="2" t="str">
        <f t="shared" si="168"/>
        <v/>
      </c>
      <c r="BC258" s="2" t="str">
        <f t="shared" si="169"/>
        <v/>
      </c>
      <c r="BD258" s="45"/>
      <c r="BF258" s="44" t="str">
        <f t="shared" si="170"/>
        <v/>
      </c>
      <c r="BG258" s="44" t="str">
        <f t="shared" si="171"/>
        <v/>
      </c>
      <c r="BH258" s="44" t="str">
        <f t="shared" si="132"/>
        <v/>
      </c>
      <c r="BI258" s="44" t="str">
        <f t="shared" si="133"/>
        <v/>
      </c>
      <c r="BJ258" s="44" t="str">
        <f t="shared" si="134"/>
        <v/>
      </c>
      <c r="BK258" s="44" t="str">
        <f t="shared" si="135"/>
        <v/>
      </c>
      <c r="BL258" s="44" t="str">
        <f t="shared" si="136"/>
        <v/>
      </c>
      <c r="BM258" s="44" t="str">
        <f t="shared" si="137"/>
        <v/>
      </c>
      <c r="BN258" s="44" t="str">
        <f t="shared" si="138"/>
        <v/>
      </c>
      <c r="BO258" s="1" t="str">
        <f t="shared" si="139"/>
        <v/>
      </c>
    </row>
    <row r="259" spans="2:67" x14ac:dyDescent="0.25">
      <c r="B259" s="2">
        <v>254</v>
      </c>
      <c r="C259" s="2" t="str">
        <f>""&amp;INDEX(BasicTreemap!B$6:B$505,$B259,1)</f>
        <v/>
      </c>
      <c r="D259" s="2" t="str">
        <f>IF(AND(C259&lt;&gt;"",LEN(INDEX(BasicTreemap!C$6:C$505,$B259,1))=0),"-",""&amp;INDEX(BasicTreemap!C$6:C$505,$B259,1))</f>
        <v/>
      </c>
      <c r="E259" s="2">
        <f>IF(INDEX(BasicTreemap!D$6:D$505,$B259,1)="",1,INDEX(BasicTreemap!D$6:D$505,$B259,1))</f>
        <v>1</v>
      </c>
      <c r="F259" s="2" t="str">
        <f>IF(C259="","",IFERROR(MATCH(C259,$C$6:C259,0)+MATCH(D259,$D$6:D259,0)/1000 +B259/100000,""))</f>
        <v/>
      </c>
      <c r="G259" s="2" t="str">
        <f t="shared" si="140"/>
        <v/>
      </c>
      <c r="H259" s="2" t="str">
        <f t="shared" si="141"/>
        <v/>
      </c>
      <c r="I259" s="2" t="str">
        <f t="shared" si="142"/>
        <v/>
      </c>
      <c r="J259" s="2" t="str">
        <f t="shared" si="143"/>
        <v/>
      </c>
      <c r="K259" s="2" t="str">
        <f t="shared" si="144"/>
        <v/>
      </c>
      <c r="L259" s="2" t="str">
        <f t="shared" si="145"/>
        <v/>
      </c>
      <c r="M259" s="2" t="str">
        <f>IF(L259="","",IF(ISNUMBER(MATCH(L259,$L$5:L258,0)),MATCH(L259,$L$5:L258,0)-1,""))</f>
        <v/>
      </c>
      <c r="N259" s="2" t="str">
        <f t="shared" si="146"/>
        <v/>
      </c>
      <c r="O259" s="2" t="str">
        <f t="shared" si="147"/>
        <v/>
      </c>
      <c r="Q259" s="2" t="str">
        <f t="shared" si="148"/>
        <v/>
      </c>
      <c r="R259" s="2" t="str">
        <f t="shared" si="149"/>
        <v/>
      </c>
      <c r="S259" s="2" t="str">
        <f t="shared" si="150"/>
        <v/>
      </c>
      <c r="T259" s="45"/>
      <c r="U259" s="2"/>
      <c r="V259" s="2"/>
      <c r="W259" s="2" t="str">
        <f t="shared" si="151"/>
        <v/>
      </c>
      <c r="X259" s="2" t="str">
        <f t="shared" si="152"/>
        <v/>
      </c>
      <c r="Y259" s="2" t="str">
        <f t="shared" si="153"/>
        <v/>
      </c>
      <c r="Z259" s="2" t="str">
        <f t="shared" si="154"/>
        <v/>
      </c>
      <c r="AC259" s="1" t="str">
        <f>""&amp;INDEX(AdvancedTreemap!$B$7:$B$506,$B259,1)</f>
        <v/>
      </c>
      <c r="AD259" s="1" t="str">
        <f>IF(AD$4="","",IF(AND(LEN(INDEX(AdvancedTreemap!$C$7:$F$506,$B259,AD$4))=0,INDEX($AD$3:$AG$3,1,AD$4)&gt;0),"-",""&amp;INDEX(AdvancedTreemap!$C$7:$F$506,$B259,AD$4)))</f>
        <v>-</v>
      </c>
      <c r="AE259" s="1" t="str">
        <f>IF(AE$4="","",IF(AND(LEN(INDEX(AdvancedTreemap!$C$7:$F$506,$B259,AE$4))=0,INDEX($AD$3:$AG$3,1,AE$4)&gt;0),"-",""&amp;INDEX(AdvancedTreemap!$C$7:$F$506,$B259,AE$4)))</f>
        <v>-</v>
      </c>
      <c r="AF259" s="1" t="str">
        <f>IF(AF$4="","",IF(AND(LEN(INDEX(AdvancedTreemap!$C$7:$F$506,$B259,AF$4))=0,INDEX($AD$3:$AG$3,1,AF$4)&gt;0),"-",""&amp;INDEX(AdvancedTreemap!$C$7:$F$506,$B259,AF$4)))</f>
        <v/>
      </c>
      <c r="AG259" s="1" t="str">
        <f>IF(AG$4="","",IF(AND(LEN(INDEX(AdvancedTreemap!$C$7:$F$506,$B259,AG$4))=0,INDEX($AD$3:$AG$3,1,AG$4)&gt;0),"-",""&amp;INDEX(AdvancedTreemap!$C$7:$F$506,$B259,AG$4)))</f>
        <v/>
      </c>
      <c r="AH259" s="1">
        <f>IF(INDEX(AdvancedTreemap!G$7:G$506,$B259,1)="",1,INDEX(AdvancedTreemap!G$7:G$506,$B259,1))</f>
        <v>1</v>
      </c>
      <c r="AI259" s="2" t="str">
        <f>IF(AC259="","",IFERROR(MATCH(AC259,$AC$6:AC259,0)+MATCH(AD259,$AD$6:AD259,0)/1000 +MATCH(AE259,$AE$6:AE259,0)/1000000+MATCH(AF259,$AF$6:AF259,0)/100000000+MATCH(AG259,$AG$6:AG259,0)/100000000+B259/100000000000,""))</f>
        <v/>
      </c>
      <c r="AJ259" s="2" t="str">
        <f t="shared" si="155"/>
        <v/>
      </c>
      <c r="AK259" s="2" t="str">
        <f t="shared" si="156"/>
        <v/>
      </c>
      <c r="AL259" s="2" t="str">
        <f t="shared" si="157"/>
        <v/>
      </c>
      <c r="AM259" s="2" t="str">
        <f t="shared" si="158"/>
        <v/>
      </c>
      <c r="AN259" s="2" t="str">
        <f t="shared" si="159"/>
        <v/>
      </c>
      <c r="AO259" s="2" t="str">
        <f t="shared" si="160"/>
        <v/>
      </c>
      <c r="AP259" s="2" t="str">
        <f t="shared" si="161"/>
        <v/>
      </c>
      <c r="AQ259" s="2" t="str">
        <f t="shared" si="162"/>
        <v/>
      </c>
      <c r="AR259" s="2" t="str">
        <f t="shared" si="172"/>
        <v/>
      </c>
      <c r="AS259" s="2" t="str">
        <f>IF(AR259="","",IF(ISNUMBER(MATCH(AR259,$AR$5:AR258,0)),MATCH(AR259,$AR$5:AR258,0)-1,""))</f>
        <v/>
      </c>
      <c r="AT259" s="2" t="str">
        <f t="shared" si="173"/>
        <v/>
      </c>
      <c r="AU259" s="2" t="str">
        <f t="shared" si="163"/>
        <v/>
      </c>
      <c r="AW259" s="2" t="str">
        <f t="shared" si="164"/>
        <v/>
      </c>
      <c r="AX259" s="2" t="str">
        <f>TRIM(SUBSTITUTE(IF(AW259="","",IF(AdvancedTreemap!$G$5="Show",BC259&amp;"; ","")&amp;AY259&amp;"; "&amp;AZ259 &amp;"; "&amp;BA259&amp;"; "&amp;BB259),"; ;",""))</f>
        <v/>
      </c>
      <c r="AY259" s="2" t="str">
        <f t="shared" si="165"/>
        <v/>
      </c>
      <c r="AZ259" s="2" t="str">
        <f t="shared" si="166"/>
        <v/>
      </c>
      <c r="BA259" s="2" t="str">
        <f t="shared" si="167"/>
        <v/>
      </c>
      <c r="BB259" s="2" t="str">
        <f t="shared" si="168"/>
        <v/>
      </c>
      <c r="BC259" s="2" t="str">
        <f t="shared" si="169"/>
        <v/>
      </c>
      <c r="BD259" s="45"/>
      <c r="BF259" s="44" t="str">
        <f t="shared" si="170"/>
        <v/>
      </c>
      <c r="BG259" s="44" t="str">
        <f t="shared" si="171"/>
        <v/>
      </c>
      <c r="BH259" s="44" t="str">
        <f t="shared" si="132"/>
        <v/>
      </c>
      <c r="BI259" s="44" t="str">
        <f t="shared" si="133"/>
        <v/>
      </c>
      <c r="BJ259" s="44" t="str">
        <f t="shared" si="134"/>
        <v/>
      </c>
      <c r="BK259" s="44" t="str">
        <f t="shared" si="135"/>
        <v/>
      </c>
      <c r="BL259" s="44" t="str">
        <f t="shared" si="136"/>
        <v/>
      </c>
      <c r="BM259" s="44" t="str">
        <f t="shared" si="137"/>
        <v/>
      </c>
      <c r="BN259" s="44" t="str">
        <f t="shared" si="138"/>
        <v/>
      </c>
      <c r="BO259" s="1" t="str">
        <f t="shared" si="139"/>
        <v/>
      </c>
    </row>
    <row r="260" spans="2:67" x14ac:dyDescent="0.25">
      <c r="B260" s="2">
        <v>255</v>
      </c>
      <c r="C260" s="2" t="str">
        <f>""&amp;INDEX(BasicTreemap!B$6:B$505,$B260,1)</f>
        <v/>
      </c>
      <c r="D260" s="2" t="str">
        <f>IF(AND(C260&lt;&gt;"",LEN(INDEX(BasicTreemap!C$6:C$505,$B260,1))=0),"-",""&amp;INDEX(BasicTreemap!C$6:C$505,$B260,1))</f>
        <v/>
      </c>
      <c r="E260" s="2">
        <f>IF(INDEX(BasicTreemap!D$6:D$505,$B260,1)="",1,INDEX(BasicTreemap!D$6:D$505,$B260,1))</f>
        <v>1</v>
      </c>
      <c r="F260" s="2" t="str">
        <f>IF(C260="","",IFERROR(MATCH(C260,$C$6:C260,0)+MATCH(D260,$D$6:D260,0)/1000 +B260/100000,""))</f>
        <v/>
      </c>
      <c r="G260" s="2" t="str">
        <f t="shared" si="140"/>
        <v/>
      </c>
      <c r="H260" s="2" t="str">
        <f t="shared" si="141"/>
        <v/>
      </c>
      <c r="I260" s="2" t="str">
        <f t="shared" si="142"/>
        <v/>
      </c>
      <c r="J260" s="2" t="str">
        <f t="shared" si="143"/>
        <v/>
      </c>
      <c r="K260" s="2" t="str">
        <f t="shared" si="144"/>
        <v/>
      </c>
      <c r="L260" s="2" t="str">
        <f t="shared" si="145"/>
        <v/>
      </c>
      <c r="M260" s="2" t="str">
        <f>IF(L260="","",IF(ISNUMBER(MATCH(L260,$L$5:L259,0)),MATCH(L260,$L$5:L259,0)-1,""))</f>
        <v/>
      </c>
      <c r="N260" s="2" t="str">
        <f t="shared" si="146"/>
        <v/>
      </c>
      <c r="O260" s="2" t="str">
        <f t="shared" si="147"/>
        <v/>
      </c>
      <c r="Q260" s="2" t="str">
        <f t="shared" si="148"/>
        <v/>
      </c>
      <c r="R260" s="2" t="str">
        <f t="shared" si="149"/>
        <v/>
      </c>
      <c r="S260" s="2" t="str">
        <f t="shared" si="150"/>
        <v/>
      </c>
      <c r="T260" s="45"/>
      <c r="U260" s="2"/>
      <c r="V260" s="2"/>
      <c r="W260" s="2" t="str">
        <f t="shared" si="151"/>
        <v/>
      </c>
      <c r="X260" s="2" t="str">
        <f t="shared" si="152"/>
        <v/>
      </c>
      <c r="Y260" s="2" t="str">
        <f t="shared" si="153"/>
        <v/>
      </c>
      <c r="Z260" s="2" t="str">
        <f t="shared" si="154"/>
        <v/>
      </c>
      <c r="AC260" s="1" t="str">
        <f>""&amp;INDEX(AdvancedTreemap!$B$7:$B$506,$B260,1)</f>
        <v/>
      </c>
      <c r="AD260" s="1" t="str">
        <f>IF(AD$4="","",IF(AND(LEN(INDEX(AdvancedTreemap!$C$7:$F$506,$B260,AD$4))=0,INDEX($AD$3:$AG$3,1,AD$4)&gt;0),"-",""&amp;INDEX(AdvancedTreemap!$C$7:$F$506,$B260,AD$4)))</f>
        <v>-</v>
      </c>
      <c r="AE260" s="1" t="str">
        <f>IF(AE$4="","",IF(AND(LEN(INDEX(AdvancedTreemap!$C$7:$F$506,$B260,AE$4))=0,INDEX($AD$3:$AG$3,1,AE$4)&gt;0),"-",""&amp;INDEX(AdvancedTreemap!$C$7:$F$506,$B260,AE$4)))</f>
        <v>-</v>
      </c>
      <c r="AF260" s="1" t="str">
        <f>IF(AF$4="","",IF(AND(LEN(INDEX(AdvancedTreemap!$C$7:$F$506,$B260,AF$4))=0,INDEX($AD$3:$AG$3,1,AF$4)&gt;0),"-",""&amp;INDEX(AdvancedTreemap!$C$7:$F$506,$B260,AF$4)))</f>
        <v/>
      </c>
      <c r="AG260" s="1" t="str">
        <f>IF(AG$4="","",IF(AND(LEN(INDEX(AdvancedTreemap!$C$7:$F$506,$B260,AG$4))=0,INDEX($AD$3:$AG$3,1,AG$4)&gt;0),"-",""&amp;INDEX(AdvancedTreemap!$C$7:$F$506,$B260,AG$4)))</f>
        <v/>
      </c>
      <c r="AH260" s="1">
        <f>IF(INDEX(AdvancedTreemap!G$7:G$506,$B260,1)="",1,INDEX(AdvancedTreemap!G$7:G$506,$B260,1))</f>
        <v>1</v>
      </c>
      <c r="AI260" s="2" t="str">
        <f>IF(AC260="","",IFERROR(MATCH(AC260,$AC$6:AC260,0)+MATCH(AD260,$AD$6:AD260,0)/1000 +MATCH(AE260,$AE$6:AE260,0)/1000000+MATCH(AF260,$AF$6:AF260,0)/100000000+MATCH(AG260,$AG$6:AG260,0)/100000000+B260/100000000000,""))</f>
        <v/>
      </c>
      <c r="AJ260" s="2" t="str">
        <f t="shared" si="155"/>
        <v/>
      </c>
      <c r="AK260" s="2" t="str">
        <f t="shared" si="156"/>
        <v/>
      </c>
      <c r="AL260" s="2" t="str">
        <f t="shared" si="157"/>
        <v/>
      </c>
      <c r="AM260" s="2" t="str">
        <f t="shared" si="158"/>
        <v/>
      </c>
      <c r="AN260" s="2" t="str">
        <f t="shared" si="159"/>
        <v/>
      </c>
      <c r="AO260" s="2" t="str">
        <f t="shared" si="160"/>
        <v/>
      </c>
      <c r="AP260" s="2" t="str">
        <f t="shared" si="161"/>
        <v/>
      </c>
      <c r="AQ260" s="2" t="str">
        <f t="shared" si="162"/>
        <v/>
      </c>
      <c r="AR260" s="2" t="str">
        <f t="shared" si="172"/>
        <v/>
      </c>
      <c r="AS260" s="2" t="str">
        <f>IF(AR260="","",IF(ISNUMBER(MATCH(AR260,$AR$5:AR259,0)),MATCH(AR260,$AR$5:AR259,0)-1,""))</f>
        <v/>
      </c>
      <c r="AT260" s="2" t="str">
        <f t="shared" si="173"/>
        <v/>
      </c>
      <c r="AU260" s="2" t="str">
        <f t="shared" si="163"/>
        <v/>
      </c>
      <c r="AW260" s="2" t="str">
        <f t="shared" si="164"/>
        <v/>
      </c>
      <c r="AX260" s="2" t="str">
        <f>TRIM(SUBSTITUTE(IF(AW260="","",IF(AdvancedTreemap!$G$5="Show",BC260&amp;"; ","")&amp;AY260&amp;"; "&amp;AZ260 &amp;"; "&amp;BA260&amp;"; "&amp;BB260),"; ;",""))</f>
        <v/>
      </c>
      <c r="AY260" s="2" t="str">
        <f t="shared" si="165"/>
        <v/>
      </c>
      <c r="AZ260" s="2" t="str">
        <f t="shared" si="166"/>
        <v/>
      </c>
      <c r="BA260" s="2" t="str">
        <f t="shared" si="167"/>
        <v/>
      </c>
      <c r="BB260" s="2" t="str">
        <f t="shared" si="168"/>
        <v/>
      </c>
      <c r="BC260" s="2" t="str">
        <f t="shared" si="169"/>
        <v/>
      </c>
      <c r="BD260" s="45"/>
      <c r="BF260" s="44" t="str">
        <f t="shared" si="170"/>
        <v/>
      </c>
      <c r="BG260" s="44" t="str">
        <f t="shared" si="171"/>
        <v/>
      </c>
      <c r="BH260" s="44" t="str">
        <f t="shared" si="132"/>
        <v/>
      </c>
      <c r="BI260" s="44" t="str">
        <f t="shared" si="133"/>
        <v/>
      </c>
      <c r="BJ260" s="44" t="str">
        <f t="shared" si="134"/>
        <v/>
      </c>
      <c r="BK260" s="44" t="str">
        <f t="shared" si="135"/>
        <v/>
      </c>
      <c r="BL260" s="44" t="str">
        <f t="shared" si="136"/>
        <v/>
      </c>
      <c r="BM260" s="44" t="str">
        <f t="shared" si="137"/>
        <v/>
      </c>
      <c r="BN260" s="44" t="str">
        <f t="shared" si="138"/>
        <v/>
      </c>
      <c r="BO260" s="1" t="str">
        <f t="shared" si="139"/>
        <v/>
      </c>
    </row>
    <row r="261" spans="2:67" x14ac:dyDescent="0.25">
      <c r="B261" s="2">
        <v>256</v>
      </c>
      <c r="C261" s="2" t="str">
        <f>""&amp;INDEX(BasicTreemap!B$6:B$505,$B261,1)</f>
        <v/>
      </c>
      <c r="D261" s="2" t="str">
        <f>IF(AND(C261&lt;&gt;"",LEN(INDEX(BasicTreemap!C$6:C$505,$B261,1))=0),"-",""&amp;INDEX(BasicTreemap!C$6:C$505,$B261,1))</f>
        <v/>
      </c>
      <c r="E261" s="2">
        <f>IF(INDEX(BasicTreemap!D$6:D$505,$B261,1)="",1,INDEX(BasicTreemap!D$6:D$505,$B261,1))</f>
        <v>1</v>
      </c>
      <c r="F261" s="2" t="str">
        <f>IF(C261="","",IFERROR(MATCH(C261,$C$6:C261,0)+MATCH(D261,$D$6:D261,0)/1000 +B261/100000,""))</f>
        <v/>
      </c>
      <c r="G261" s="2" t="str">
        <f t="shared" si="140"/>
        <v/>
      </c>
      <c r="H261" s="2" t="str">
        <f t="shared" si="141"/>
        <v/>
      </c>
      <c r="I261" s="2" t="str">
        <f t="shared" si="142"/>
        <v/>
      </c>
      <c r="J261" s="2" t="str">
        <f t="shared" si="143"/>
        <v/>
      </c>
      <c r="K261" s="2" t="str">
        <f t="shared" si="144"/>
        <v/>
      </c>
      <c r="L261" s="2" t="str">
        <f t="shared" si="145"/>
        <v/>
      </c>
      <c r="M261" s="2" t="str">
        <f>IF(L261="","",IF(ISNUMBER(MATCH(L261,$L$5:L260,0)),MATCH(L261,$L$5:L260,0)-1,""))</f>
        <v/>
      </c>
      <c r="N261" s="2" t="str">
        <f t="shared" si="146"/>
        <v/>
      </c>
      <c r="O261" s="2" t="str">
        <f t="shared" si="147"/>
        <v/>
      </c>
      <c r="Q261" s="2" t="str">
        <f t="shared" si="148"/>
        <v/>
      </c>
      <c r="R261" s="2" t="str">
        <f t="shared" si="149"/>
        <v/>
      </c>
      <c r="S261" s="2" t="str">
        <f t="shared" si="150"/>
        <v/>
      </c>
      <c r="T261" s="45"/>
      <c r="U261" s="2"/>
      <c r="V261" s="2"/>
      <c r="W261" s="2" t="str">
        <f t="shared" si="151"/>
        <v/>
      </c>
      <c r="X261" s="2" t="str">
        <f t="shared" si="152"/>
        <v/>
      </c>
      <c r="Y261" s="2" t="str">
        <f t="shared" si="153"/>
        <v/>
      </c>
      <c r="Z261" s="2" t="str">
        <f t="shared" si="154"/>
        <v/>
      </c>
      <c r="AC261" s="1" t="str">
        <f>""&amp;INDEX(AdvancedTreemap!$B$7:$B$506,$B261,1)</f>
        <v/>
      </c>
      <c r="AD261" s="1" t="str">
        <f>IF(AD$4="","",IF(AND(LEN(INDEX(AdvancedTreemap!$C$7:$F$506,$B261,AD$4))=0,INDEX($AD$3:$AG$3,1,AD$4)&gt;0),"-",""&amp;INDEX(AdvancedTreemap!$C$7:$F$506,$B261,AD$4)))</f>
        <v>-</v>
      </c>
      <c r="AE261" s="1" t="str">
        <f>IF(AE$4="","",IF(AND(LEN(INDEX(AdvancedTreemap!$C$7:$F$506,$B261,AE$4))=0,INDEX($AD$3:$AG$3,1,AE$4)&gt;0),"-",""&amp;INDEX(AdvancedTreemap!$C$7:$F$506,$B261,AE$4)))</f>
        <v>-</v>
      </c>
      <c r="AF261" s="1" t="str">
        <f>IF(AF$4="","",IF(AND(LEN(INDEX(AdvancedTreemap!$C$7:$F$506,$B261,AF$4))=0,INDEX($AD$3:$AG$3,1,AF$4)&gt;0),"-",""&amp;INDEX(AdvancedTreemap!$C$7:$F$506,$B261,AF$4)))</f>
        <v/>
      </c>
      <c r="AG261" s="1" t="str">
        <f>IF(AG$4="","",IF(AND(LEN(INDEX(AdvancedTreemap!$C$7:$F$506,$B261,AG$4))=0,INDEX($AD$3:$AG$3,1,AG$4)&gt;0),"-",""&amp;INDEX(AdvancedTreemap!$C$7:$F$506,$B261,AG$4)))</f>
        <v/>
      </c>
      <c r="AH261" s="1">
        <f>IF(INDEX(AdvancedTreemap!G$7:G$506,$B261,1)="",1,INDEX(AdvancedTreemap!G$7:G$506,$B261,1))</f>
        <v>1</v>
      </c>
      <c r="AI261" s="2" t="str">
        <f>IF(AC261="","",IFERROR(MATCH(AC261,$AC$6:AC261,0)+MATCH(AD261,$AD$6:AD261,0)/1000 +MATCH(AE261,$AE$6:AE261,0)/1000000+MATCH(AF261,$AF$6:AF261,0)/100000000+MATCH(AG261,$AG$6:AG261,0)/100000000+B261/100000000000,""))</f>
        <v/>
      </c>
      <c r="AJ261" s="2" t="str">
        <f t="shared" si="155"/>
        <v/>
      </c>
      <c r="AK261" s="2" t="str">
        <f t="shared" si="156"/>
        <v/>
      </c>
      <c r="AL261" s="2" t="str">
        <f t="shared" si="157"/>
        <v/>
      </c>
      <c r="AM261" s="2" t="str">
        <f t="shared" si="158"/>
        <v/>
      </c>
      <c r="AN261" s="2" t="str">
        <f t="shared" si="159"/>
        <v/>
      </c>
      <c r="AO261" s="2" t="str">
        <f t="shared" si="160"/>
        <v/>
      </c>
      <c r="AP261" s="2" t="str">
        <f t="shared" si="161"/>
        <v/>
      </c>
      <c r="AQ261" s="2" t="str">
        <f t="shared" si="162"/>
        <v/>
      </c>
      <c r="AR261" s="2" t="str">
        <f t="shared" si="172"/>
        <v/>
      </c>
      <c r="AS261" s="2" t="str">
        <f>IF(AR261="","",IF(ISNUMBER(MATCH(AR261,$AR$5:AR260,0)),MATCH(AR261,$AR$5:AR260,0)-1,""))</f>
        <v/>
      </c>
      <c r="AT261" s="2" t="str">
        <f t="shared" si="173"/>
        <v/>
      </c>
      <c r="AU261" s="2" t="str">
        <f t="shared" si="163"/>
        <v/>
      </c>
      <c r="AW261" s="2" t="str">
        <f t="shared" si="164"/>
        <v/>
      </c>
      <c r="AX261" s="2" t="str">
        <f>TRIM(SUBSTITUTE(IF(AW261="","",IF(AdvancedTreemap!$G$5="Show",BC261&amp;"; ","")&amp;AY261&amp;"; "&amp;AZ261 &amp;"; "&amp;BA261&amp;"; "&amp;BB261),"; ;",""))</f>
        <v/>
      </c>
      <c r="AY261" s="2" t="str">
        <f t="shared" si="165"/>
        <v/>
      </c>
      <c r="AZ261" s="2" t="str">
        <f t="shared" si="166"/>
        <v/>
      </c>
      <c r="BA261" s="2" t="str">
        <f t="shared" si="167"/>
        <v/>
      </c>
      <c r="BB261" s="2" t="str">
        <f t="shared" si="168"/>
        <v/>
      </c>
      <c r="BC261" s="2" t="str">
        <f t="shared" si="169"/>
        <v/>
      </c>
      <c r="BD261" s="45"/>
      <c r="BF261" s="44" t="str">
        <f t="shared" si="170"/>
        <v/>
      </c>
      <c r="BG261" s="44" t="str">
        <f t="shared" si="171"/>
        <v/>
      </c>
      <c r="BH261" s="44" t="str">
        <f t="shared" si="132"/>
        <v/>
      </c>
      <c r="BI261" s="44" t="str">
        <f t="shared" si="133"/>
        <v/>
      </c>
      <c r="BJ261" s="44" t="str">
        <f t="shared" si="134"/>
        <v/>
      </c>
      <c r="BK261" s="44" t="str">
        <f t="shared" si="135"/>
        <v/>
      </c>
      <c r="BL261" s="44" t="str">
        <f t="shared" si="136"/>
        <v/>
      </c>
      <c r="BM261" s="44" t="str">
        <f t="shared" si="137"/>
        <v/>
      </c>
      <c r="BN261" s="44" t="str">
        <f t="shared" si="138"/>
        <v/>
      </c>
      <c r="BO261" s="1" t="str">
        <f t="shared" si="139"/>
        <v/>
      </c>
    </row>
    <row r="262" spans="2:67" x14ac:dyDescent="0.25">
      <c r="B262" s="2">
        <v>257</v>
      </c>
      <c r="C262" s="2" t="str">
        <f>""&amp;INDEX(BasicTreemap!B$6:B$505,$B262,1)</f>
        <v/>
      </c>
      <c r="D262" s="2" t="str">
        <f>IF(AND(C262&lt;&gt;"",LEN(INDEX(BasicTreemap!C$6:C$505,$B262,1))=0),"-",""&amp;INDEX(BasicTreemap!C$6:C$505,$B262,1))</f>
        <v/>
      </c>
      <c r="E262" s="2">
        <f>IF(INDEX(BasicTreemap!D$6:D$505,$B262,1)="",1,INDEX(BasicTreemap!D$6:D$505,$B262,1))</f>
        <v>1</v>
      </c>
      <c r="F262" s="2" t="str">
        <f>IF(C262="","",IFERROR(MATCH(C262,$C$6:C262,0)+MATCH(D262,$D$6:D262,0)/1000 +B262/100000,""))</f>
        <v/>
      </c>
      <c r="G262" s="2" t="str">
        <f t="shared" si="140"/>
        <v/>
      </c>
      <c r="H262" s="2" t="str">
        <f t="shared" si="141"/>
        <v/>
      </c>
      <c r="I262" s="2" t="str">
        <f t="shared" si="142"/>
        <v/>
      </c>
      <c r="J262" s="2" t="str">
        <f t="shared" si="143"/>
        <v/>
      </c>
      <c r="K262" s="2" t="str">
        <f t="shared" si="144"/>
        <v/>
      </c>
      <c r="L262" s="2" t="str">
        <f t="shared" si="145"/>
        <v/>
      </c>
      <c r="M262" s="2" t="str">
        <f>IF(L262="","",IF(ISNUMBER(MATCH(L262,$L$5:L261,0)),MATCH(L262,$L$5:L261,0)-1,""))</f>
        <v/>
      </c>
      <c r="N262" s="2" t="str">
        <f t="shared" si="146"/>
        <v/>
      </c>
      <c r="O262" s="2" t="str">
        <f t="shared" si="147"/>
        <v/>
      </c>
      <c r="Q262" s="2" t="str">
        <f t="shared" si="148"/>
        <v/>
      </c>
      <c r="R262" s="2" t="str">
        <f t="shared" si="149"/>
        <v/>
      </c>
      <c r="S262" s="2" t="str">
        <f t="shared" si="150"/>
        <v/>
      </c>
      <c r="T262" s="45"/>
      <c r="U262" s="2"/>
      <c r="V262" s="2"/>
      <c r="W262" s="2" t="str">
        <f t="shared" si="151"/>
        <v/>
      </c>
      <c r="X262" s="2" t="str">
        <f t="shared" si="152"/>
        <v/>
      </c>
      <c r="Y262" s="2" t="str">
        <f t="shared" si="153"/>
        <v/>
      </c>
      <c r="Z262" s="2" t="str">
        <f t="shared" si="154"/>
        <v/>
      </c>
      <c r="AC262" s="1" t="str">
        <f>""&amp;INDEX(AdvancedTreemap!$B$7:$B$506,$B262,1)</f>
        <v/>
      </c>
      <c r="AD262" s="1" t="str">
        <f>IF(AD$4="","",IF(AND(LEN(INDEX(AdvancedTreemap!$C$7:$F$506,$B262,AD$4))=0,INDEX($AD$3:$AG$3,1,AD$4)&gt;0),"-",""&amp;INDEX(AdvancedTreemap!$C$7:$F$506,$B262,AD$4)))</f>
        <v>-</v>
      </c>
      <c r="AE262" s="1" t="str">
        <f>IF(AE$4="","",IF(AND(LEN(INDEX(AdvancedTreemap!$C$7:$F$506,$B262,AE$4))=0,INDEX($AD$3:$AG$3,1,AE$4)&gt;0),"-",""&amp;INDEX(AdvancedTreemap!$C$7:$F$506,$B262,AE$4)))</f>
        <v>-</v>
      </c>
      <c r="AF262" s="1" t="str">
        <f>IF(AF$4="","",IF(AND(LEN(INDEX(AdvancedTreemap!$C$7:$F$506,$B262,AF$4))=0,INDEX($AD$3:$AG$3,1,AF$4)&gt;0),"-",""&amp;INDEX(AdvancedTreemap!$C$7:$F$506,$B262,AF$4)))</f>
        <v/>
      </c>
      <c r="AG262" s="1" t="str">
        <f>IF(AG$4="","",IF(AND(LEN(INDEX(AdvancedTreemap!$C$7:$F$506,$B262,AG$4))=0,INDEX($AD$3:$AG$3,1,AG$4)&gt;0),"-",""&amp;INDEX(AdvancedTreemap!$C$7:$F$506,$B262,AG$4)))</f>
        <v/>
      </c>
      <c r="AH262" s="1">
        <f>IF(INDEX(AdvancedTreemap!G$7:G$506,$B262,1)="",1,INDEX(AdvancedTreemap!G$7:G$506,$B262,1))</f>
        <v>1</v>
      </c>
      <c r="AI262" s="2" t="str">
        <f>IF(AC262="","",IFERROR(MATCH(AC262,$AC$6:AC262,0)+MATCH(AD262,$AD$6:AD262,0)/1000 +MATCH(AE262,$AE$6:AE262,0)/1000000+MATCH(AF262,$AF$6:AF262,0)/100000000+MATCH(AG262,$AG$6:AG262,0)/100000000+B262/100000000000,""))</f>
        <v/>
      </c>
      <c r="AJ262" s="2" t="str">
        <f t="shared" si="155"/>
        <v/>
      </c>
      <c r="AK262" s="2" t="str">
        <f t="shared" si="156"/>
        <v/>
      </c>
      <c r="AL262" s="2" t="str">
        <f t="shared" si="157"/>
        <v/>
      </c>
      <c r="AM262" s="2" t="str">
        <f t="shared" si="158"/>
        <v/>
      </c>
      <c r="AN262" s="2" t="str">
        <f t="shared" si="159"/>
        <v/>
      </c>
      <c r="AO262" s="2" t="str">
        <f t="shared" si="160"/>
        <v/>
      </c>
      <c r="AP262" s="2" t="str">
        <f t="shared" si="161"/>
        <v/>
      </c>
      <c r="AQ262" s="2" t="str">
        <f t="shared" si="162"/>
        <v/>
      </c>
      <c r="AR262" s="2" t="str">
        <f t="shared" si="172"/>
        <v/>
      </c>
      <c r="AS262" s="2" t="str">
        <f>IF(AR262="","",IF(ISNUMBER(MATCH(AR262,$AR$5:AR261,0)),MATCH(AR262,$AR$5:AR261,0)-1,""))</f>
        <v/>
      </c>
      <c r="AT262" s="2" t="str">
        <f t="shared" si="173"/>
        <v/>
      </c>
      <c r="AU262" s="2" t="str">
        <f t="shared" si="163"/>
        <v/>
      </c>
      <c r="AW262" s="2" t="str">
        <f t="shared" si="164"/>
        <v/>
      </c>
      <c r="AX262" s="2" t="str">
        <f>TRIM(SUBSTITUTE(IF(AW262="","",IF(AdvancedTreemap!$G$5="Show",BC262&amp;"; ","")&amp;AY262&amp;"; "&amp;AZ262 &amp;"; "&amp;BA262&amp;"; "&amp;BB262),"; ;",""))</f>
        <v/>
      </c>
      <c r="AY262" s="2" t="str">
        <f t="shared" si="165"/>
        <v/>
      </c>
      <c r="AZ262" s="2" t="str">
        <f t="shared" si="166"/>
        <v/>
      </c>
      <c r="BA262" s="2" t="str">
        <f t="shared" si="167"/>
        <v/>
      </c>
      <c r="BB262" s="2" t="str">
        <f t="shared" si="168"/>
        <v/>
      </c>
      <c r="BC262" s="2" t="str">
        <f t="shared" si="169"/>
        <v/>
      </c>
      <c r="BD262" s="45"/>
      <c r="BF262" s="44" t="str">
        <f t="shared" si="170"/>
        <v/>
      </c>
      <c r="BG262" s="44" t="str">
        <f t="shared" si="171"/>
        <v/>
      </c>
      <c r="BH262" s="44" t="str">
        <f t="shared" ref="BH262:BH325" si="174">IF(AY262="","",IF(OR(AY261&lt;&gt;AY262,AW262&lt;&gt;AW261),AY262,""))</f>
        <v/>
      </c>
      <c r="BI262" s="44" t="str">
        <f t="shared" ref="BI262:BI325" si="175">IF(BH262="","",SUMIFS($BC$6:$BC$505,$AY$6:$AY$505,BH262,$AW$6:$AW$505,AW262))</f>
        <v/>
      </c>
      <c r="BJ262" s="44" t="str">
        <f t="shared" ref="BJ262:BJ325" si="176">IF(AZ262="","",IF(OR(AZ261&lt;&gt;AZ262,AY261&lt;&gt;AY262,AW261&lt;&gt;AW262),AZ262,""))</f>
        <v/>
      </c>
      <c r="BK262" s="44" t="str">
        <f t="shared" ref="BK262:BK325" si="177">IF(BJ262="","",SUMIFS($BC$6:$BC$505,$AZ$6:$AZ$505,BJ262,$AW$6:$AW$505,AW262,$AY$6:$AY$505,AY262))</f>
        <v/>
      </c>
      <c r="BL262" s="44" t="str">
        <f t="shared" ref="BL262:BL325" si="178">IF(BA262="","",IF(OR(BA261&lt;&gt;BA262, AZ261&lt;&gt;AZ262,AY261&lt;&gt;AY262,AW261&lt;&gt;AW262),BA262,""))</f>
        <v/>
      </c>
      <c r="BM262" s="44" t="str">
        <f t="shared" ref="BM262:BM325" si="179">IF(BL262="","",SUMIFS($BC$6:$BC$505,$AZ$6:$AZ$505,AZ262,$AW$6:$AW$505,AW262,$AY$6:$AY$505,AY262,$BA$6:$BA$505,BL262))</f>
        <v/>
      </c>
      <c r="BN262" s="44" t="str">
        <f t="shared" ref="BN262:BN325" si="180">IF(BB262="","",IF(OR(BB261&lt;&gt;BB262, BA261&lt;&gt;BA262,AZ261&lt;&gt;AZ262,AY261&lt;&gt;AY262,AW261&lt;&gt;AW262),BB262,""))</f>
        <v/>
      </c>
      <c r="BO262" s="1" t="str">
        <f t="shared" ref="BO262:BO325" si="181">BC262</f>
        <v/>
      </c>
    </row>
    <row r="263" spans="2:67" x14ac:dyDescent="0.25">
      <c r="B263" s="2">
        <v>258</v>
      </c>
      <c r="C263" s="2" t="str">
        <f>""&amp;INDEX(BasicTreemap!B$6:B$505,$B263,1)</f>
        <v/>
      </c>
      <c r="D263" s="2" t="str">
        <f>IF(AND(C263&lt;&gt;"",LEN(INDEX(BasicTreemap!C$6:C$505,$B263,1))=0),"-",""&amp;INDEX(BasicTreemap!C$6:C$505,$B263,1))</f>
        <v/>
      </c>
      <c r="E263" s="2">
        <f>IF(INDEX(BasicTreemap!D$6:D$505,$B263,1)="",1,INDEX(BasicTreemap!D$6:D$505,$B263,1))</f>
        <v>1</v>
      </c>
      <c r="F263" s="2" t="str">
        <f>IF(C263="","",IFERROR(MATCH(C263,$C$6:C263,0)+MATCH(D263,$D$6:D263,0)/1000 +B263/100000,""))</f>
        <v/>
      </c>
      <c r="G263" s="2" t="str">
        <f t="shared" ref="G263:G326" si="182">IF(F263="","",RANK(F263,$F$6:$F$505,1))</f>
        <v/>
      </c>
      <c r="H263" s="2" t="str">
        <f t="shared" ref="H263:H326" si="183">IF(G263="","",MATCH($B263,$G$6:$G$505,0))</f>
        <v/>
      </c>
      <c r="I263" s="2" t="str">
        <f t="shared" ref="I263:I326" si="184">IF($H263="","",INDEX(C$6:C$505,$H263,1))</f>
        <v/>
      </c>
      <c r="J263" s="2" t="str">
        <f t="shared" ref="J263:J326" si="185">IF($H263="","",INDEX(D$6:D$505,$H263,1))</f>
        <v/>
      </c>
      <c r="K263" s="2" t="str">
        <f t="shared" ref="K263:K326" si="186">IF($H263="","",INDEX(E$6:E$505,$H263,1))</f>
        <v/>
      </c>
      <c r="L263" s="2" t="str">
        <f t="shared" ref="L263:L326" si="187">I263&amp;J263</f>
        <v/>
      </c>
      <c r="M263" s="2" t="str">
        <f>IF(L263="","",IF(ISNUMBER(MATCH(L263,$L$5:L262,0)),MATCH(L263,$L$5:L262,0)-1,""))</f>
        <v/>
      </c>
      <c r="N263" s="2" t="str">
        <f t="shared" ref="N263:N326" si="188">IF(L263="","",IF(M263="",B263,""))</f>
        <v/>
      </c>
      <c r="O263" s="2" t="str">
        <f t="shared" ref="O263:O326" si="189">IF(N263="","",SUMIF($M$6:$M$505,N263,$K$6:$K$505)+K263)</f>
        <v/>
      </c>
      <c r="Q263" s="2" t="str">
        <f t="shared" ref="Q263:Q326" si="190">IFERROR(INDEX(I$6:I$505,SMALL($N$6:$N$505,$B263),1),"")</f>
        <v/>
      </c>
      <c r="R263" s="2" t="str">
        <f t="shared" ref="R263:R326" si="191">IFERROR(INDEX(J$6:J$505,SMALL($N$6:$N$505,$B263),1),"")</f>
        <v/>
      </c>
      <c r="S263" s="2" t="str">
        <f t="shared" ref="S263:S326" si="192">IFERROR(INDEX(O$6:O$505,SMALL($N$6:$N$505,$B263),1),"")</f>
        <v/>
      </c>
      <c r="T263" s="45"/>
      <c r="U263" s="2"/>
      <c r="V263" s="2"/>
      <c r="W263" s="2" t="str">
        <f t="shared" ref="W263:W326" si="193">IF(Q262&lt;&gt;Q263,Q263,"")</f>
        <v/>
      </c>
      <c r="X263" s="2" t="str">
        <f t="shared" ref="X263:X326" si="194">IF(W263="","",SUMIF($Q$6:$Q$505,W263,$S$6:$S$505))</f>
        <v/>
      </c>
      <c r="Y263" s="2" t="str">
        <f t="shared" ref="Y263:Y326" si="195">R263</f>
        <v/>
      </c>
      <c r="Z263" s="2" t="str">
        <f t="shared" ref="Z263:Z326" si="196">S263</f>
        <v/>
      </c>
      <c r="AC263" s="1" t="str">
        <f>""&amp;INDEX(AdvancedTreemap!$B$7:$B$506,$B263,1)</f>
        <v/>
      </c>
      <c r="AD263" s="1" t="str">
        <f>IF(AD$4="","",IF(AND(LEN(INDEX(AdvancedTreemap!$C$7:$F$506,$B263,AD$4))=0,INDEX($AD$3:$AG$3,1,AD$4)&gt;0),"-",""&amp;INDEX(AdvancedTreemap!$C$7:$F$506,$B263,AD$4)))</f>
        <v>-</v>
      </c>
      <c r="AE263" s="1" t="str">
        <f>IF(AE$4="","",IF(AND(LEN(INDEX(AdvancedTreemap!$C$7:$F$506,$B263,AE$4))=0,INDEX($AD$3:$AG$3,1,AE$4)&gt;0),"-",""&amp;INDEX(AdvancedTreemap!$C$7:$F$506,$B263,AE$4)))</f>
        <v>-</v>
      </c>
      <c r="AF263" s="1" t="str">
        <f>IF(AF$4="","",IF(AND(LEN(INDEX(AdvancedTreemap!$C$7:$F$506,$B263,AF$4))=0,INDEX($AD$3:$AG$3,1,AF$4)&gt;0),"-",""&amp;INDEX(AdvancedTreemap!$C$7:$F$506,$B263,AF$4)))</f>
        <v/>
      </c>
      <c r="AG263" s="1" t="str">
        <f>IF(AG$4="","",IF(AND(LEN(INDEX(AdvancedTreemap!$C$7:$F$506,$B263,AG$4))=0,INDEX($AD$3:$AG$3,1,AG$4)&gt;0),"-",""&amp;INDEX(AdvancedTreemap!$C$7:$F$506,$B263,AG$4)))</f>
        <v/>
      </c>
      <c r="AH263" s="1">
        <f>IF(INDEX(AdvancedTreemap!G$7:G$506,$B263,1)="",1,INDEX(AdvancedTreemap!G$7:G$506,$B263,1))</f>
        <v>1</v>
      </c>
      <c r="AI263" s="2" t="str">
        <f>IF(AC263="","",IFERROR(MATCH(AC263,$AC$6:AC263,0)+MATCH(AD263,$AD$6:AD263,0)/1000 +MATCH(AE263,$AE$6:AE263,0)/1000000+MATCH(AF263,$AF$6:AF263,0)/100000000+MATCH(AG263,$AG$6:AG263,0)/100000000+B263/100000000000,""))</f>
        <v/>
      </c>
      <c r="AJ263" s="2" t="str">
        <f t="shared" ref="AJ263:AJ326" si="197">IF(AI263="","",RANK(AI263,$AI$6:$AI$506,1))</f>
        <v/>
      </c>
      <c r="AK263" s="2" t="str">
        <f t="shared" ref="AK263:AK326" si="198">IF(AJ263="","",MATCH(ROW(AK258),$AJ$6:$AJ$506,0))</f>
        <v/>
      </c>
      <c r="AL263" s="2" t="str">
        <f t="shared" ref="AL263:AL326" si="199">IF($AK263="","",INDEX(AC$6:AC$506,$AK263,1))</f>
        <v/>
      </c>
      <c r="AM263" s="2" t="str">
        <f t="shared" ref="AM263:AM326" si="200">IF($AK263="","",INDEX(AD$6:AD$506,$AK263,1))</f>
        <v/>
      </c>
      <c r="AN263" s="2" t="str">
        <f t="shared" ref="AN263:AN326" si="201">IF($AK263="","",INDEX(AE$6:AE$506,$AK263,1))</f>
        <v/>
      </c>
      <c r="AO263" s="2" t="str">
        <f t="shared" ref="AO263:AO326" si="202">IF($AK263="","",INDEX(AF$6:AF$506,$AK263,1))</f>
        <v/>
      </c>
      <c r="AP263" s="2" t="str">
        <f t="shared" ref="AP263:AP326" si="203">IF($AK263="","",INDEX(AG$6:AG$506,$AK263,1))</f>
        <v/>
      </c>
      <c r="AQ263" s="2" t="str">
        <f t="shared" ref="AQ263:AQ326" si="204">IF($AK263="","",INDEX(AH$6:AH$506,$AK263,1))</f>
        <v/>
      </c>
      <c r="AR263" s="2" t="str">
        <f t="shared" si="172"/>
        <v/>
      </c>
      <c r="AS263" s="2" t="str">
        <f>IF(AR263="","",IF(ISNUMBER(MATCH(AR263,$AR$5:AR262,0)),MATCH(AR263,$AR$5:AR262,0)-1,""))</f>
        <v/>
      </c>
      <c r="AT263" s="2" t="str">
        <f t="shared" si="173"/>
        <v/>
      </c>
      <c r="AU263" s="2" t="str">
        <f t="shared" ref="AU263:AU326" si="205">IF(AT263="","",SUMIF(AS$6:AS$505,AT263,AQ$6:AQ$505)+AQ263)</f>
        <v/>
      </c>
      <c r="AW263" s="2" t="str">
        <f t="shared" ref="AW263:AW326" si="206">IFERROR(INDEX(AL$6:AL$505,SMALL($AT$6:$AT$505,$B263),1),"")</f>
        <v/>
      </c>
      <c r="AX263" s="2" t="str">
        <f>TRIM(SUBSTITUTE(IF(AW263="","",IF(AdvancedTreemap!$G$5="Show",BC263&amp;"; ","")&amp;AY263&amp;"; "&amp;AZ263 &amp;"; "&amp;BA263&amp;"; "&amp;BB263),"; ;",""))</f>
        <v/>
      </c>
      <c r="AY263" s="2" t="str">
        <f t="shared" ref="AY263:AY326" si="207">IFERROR(INDEX(AM$6:AM$505,SMALL($AT$6:$AT$505,$B263),1),"")</f>
        <v/>
      </c>
      <c r="AZ263" s="2" t="str">
        <f t="shared" ref="AZ263:AZ326" si="208">IFERROR(INDEX(AN$6:AN$505,SMALL($AT$6:$AT$505,$B263),1),"")</f>
        <v/>
      </c>
      <c r="BA263" s="2" t="str">
        <f t="shared" ref="BA263:BA326" si="209">IFERROR(INDEX(AO$6:AO$505,SMALL($AT$6:$AT$505,$B263),1),"")</f>
        <v/>
      </c>
      <c r="BB263" s="2" t="str">
        <f t="shared" ref="BB263:BB326" si="210">IFERROR(INDEX(AP$6:AP$505,SMALL($AT$6:$AT$505,$B263),1),"")</f>
        <v/>
      </c>
      <c r="BC263" s="2" t="str">
        <f t="shared" ref="BC263:BC326" si="211">IFERROR(INDEX(AU$6:AU$505,SMALL($AT$6:$AT$505,$B263),1),"")</f>
        <v/>
      </c>
      <c r="BD263" s="45"/>
      <c r="BF263" s="44" t="str">
        <f t="shared" ref="BF263:BF326" si="212">IF(AW263="","",IF(AW262&lt;&gt;AW263,AW263,""))</f>
        <v/>
      </c>
      <c r="BG263" s="44" t="str">
        <f t="shared" ref="BG263:BG326" si="213">IF(BF263="","",SUMIF($AW$6:$AW$505,BF263,$BC$6:$BC$505))</f>
        <v/>
      </c>
      <c r="BH263" s="44" t="str">
        <f t="shared" si="174"/>
        <v/>
      </c>
      <c r="BI263" s="44" t="str">
        <f t="shared" si="175"/>
        <v/>
      </c>
      <c r="BJ263" s="44" t="str">
        <f t="shared" si="176"/>
        <v/>
      </c>
      <c r="BK263" s="44" t="str">
        <f t="shared" si="177"/>
        <v/>
      </c>
      <c r="BL263" s="44" t="str">
        <f t="shared" si="178"/>
        <v/>
      </c>
      <c r="BM263" s="44" t="str">
        <f t="shared" si="179"/>
        <v/>
      </c>
      <c r="BN263" s="44" t="str">
        <f t="shared" si="180"/>
        <v/>
      </c>
      <c r="BO263" s="1" t="str">
        <f t="shared" si="181"/>
        <v/>
      </c>
    </row>
    <row r="264" spans="2:67" x14ac:dyDescent="0.25">
      <c r="B264" s="2">
        <v>259</v>
      </c>
      <c r="C264" s="2" t="str">
        <f>""&amp;INDEX(BasicTreemap!B$6:B$505,$B264,1)</f>
        <v/>
      </c>
      <c r="D264" s="2" t="str">
        <f>IF(AND(C264&lt;&gt;"",LEN(INDEX(BasicTreemap!C$6:C$505,$B264,1))=0),"-",""&amp;INDEX(BasicTreemap!C$6:C$505,$B264,1))</f>
        <v/>
      </c>
      <c r="E264" s="2">
        <f>IF(INDEX(BasicTreemap!D$6:D$505,$B264,1)="",1,INDEX(BasicTreemap!D$6:D$505,$B264,1))</f>
        <v>1</v>
      </c>
      <c r="F264" s="2" t="str">
        <f>IF(C264="","",IFERROR(MATCH(C264,$C$6:C264,0)+MATCH(D264,$D$6:D264,0)/1000 +B264/100000,""))</f>
        <v/>
      </c>
      <c r="G264" s="2" t="str">
        <f t="shared" si="182"/>
        <v/>
      </c>
      <c r="H264" s="2" t="str">
        <f t="shared" si="183"/>
        <v/>
      </c>
      <c r="I264" s="2" t="str">
        <f t="shared" si="184"/>
        <v/>
      </c>
      <c r="J264" s="2" t="str">
        <f t="shared" si="185"/>
        <v/>
      </c>
      <c r="K264" s="2" t="str">
        <f t="shared" si="186"/>
        <v/>
      </c>
      <c r="L264" s="2" t="str">
        <f t="shared" si="187"/>
        <v/>
      </c>
      <c r="M264" s="2" t="str">
        <f>IF(L264="","",IF(ISNUMBER(MATCH(L264,$L$5:L263,0)),MATCH(L264,$L$5:L263,0)-1,""))</f>
        <v/>
      </c>
      <c r="N264" s="2" t="str">
        <f t="shared" si="188"/>
        <v/>
      </c>
      <c r="O264" s="2" t="str">
        <f t="shared" si="189"/>
        <v/>
      </c>
      <c r="Q264" s="2" t="str">
        <f t="shared" si="190"/>
        <v/>
      </c>
      <c r="R264" s="2" t="str">
        <f t="shared" si="191"/>
        <v/>
      </c>
      <c r="S264" s="2" t="str">
        <f t="shared" si="192"/>
        <v/>
      </c>
      <c r="T264" s="45"/>
      <c r="U264" s="2"/>
      <c r="V264" s="2"/>
      <c r="W264" s="2" t="str">
        <f t="shared" si="193"/>
        <v/>
      </c>
      <c r="X264" s="2" t="str">
        <f t="shared" si="194"/>
        <v/>
      </c>
      <c r="Y264" s="2" t="str">
        <f t="shared" si="195"/>
        <v/>
      </c>
      <c r="Z264" s="2" t="str">
        <f t="shared" si="196"/>
        <v/>
      </c>
      <c r="AC264" s="1" t="str">
        <f>""&amp;INDEX(AdvancedTreemap!$B$7:$B$506,$B264,1)</f>
        <v/>
      </c>
      <c r="AD264" s="1" t="str">
        <f>IF(AD$4="","",IF(AND(LEN(INDEX(AdvancedTreemap!$C$7:$F$506,$B264,AD$4))=0,INDEX($AD$3:$AG$3,1,AD$4)&gt;0),"-",""&amp;INDEX(AdvancedTreemap!$C$7:$F$506,$B264,AD$4)))</f>
        <v>-</v>
      </c>
      <c r="AE264" s="1" t="str">
        <f>IF(AE$4="","",IF(AND(LEN(INDEX(AdvancedTreemap!$C$7:$F$506,$B264,AE$4))=0,INDEX($AD$3:$AG$3,1,AE$4)&gt;0),"-",""&amp;INDEX(AdvancedTreemap!$C$7:$F$506,$B264,AE$4)))</f>
        <v>-</v>
      </c>
      <c r="AF264" s="1" t="str">
        <f>IF(AF$4="","",IF(AND(LEN(INDEX(AdvancedTreemap!$C$7:$F$506,$B264,AF$4))=0,INDEX($AD$3:$AG$3,1,AF$4)&gt;0),"-",""&amp;INDEX(AdvancedTreemap!$C$7:$F$506,$B264,AF$4)))</f>
        <v/>
      </c>
      <c r="AG264" s="1" t="str">
        <f>IF(AG$4="","",IF(AND(LEN(INDEX(AdvancedTreemap!$C$7:$F$506,$B264,AG$4))=0,INDEX($AD$3:$AG$3,1,AG$4)&gt;0),"-",""&amp;INDEX(AdvancedTreemap!$C$7:$F$506,$B264,AG$4)))</f>
        <v/>
      </c>
      <c r="AH264" s="1">
        <f>IF(INDEX(AdvancedTreemap!G$7:G$506,$B264,1)="",1,INDEX(AdvancedTreemap!G$7:G$506,$B264,1))</f>
        <v>1</v>
      </c>
      <c r="AI264" s="2" t="str">
        <f>IF(AC264="","",IFERROR(MATCH(AC264,$AC$6:AC264,0)+MATCH(AD264,$AD$6:AD264,0)/1000 +MATCH(AE264,$AE$6:AE264,0)/1000000+MATCH(AF264,$AF$6:AF264,0)/100000000+MATCH(AG264,$AG$6:AG264,0)/100000000+B264/100000000000,""))</f>
        <v/>
      </c>
      <c r="AJ264" s="2" t="str">
        <f t="shared" si="197"/>
        <v/>
      </c>
      <c r="AK264" s="2" t="str">
        <f t="shared" si="198"/>
        <v/>
      </c>
      <c r="AL264" s="2" t="str">
        <f t="shared" si="199"/>
        <v/>
      </c>
      <c r="AM264" s="2" t="str">
        <f t="shared" si="200"/>
        <v/>
      </c>
      <c r="AN264" s="2" t="str">
        <f t="shared" si="201"/>
        <v/>
      </c>
      <c r="AO264" s="2" t="str">
        <f t="shared" si="202"/>
        <v/>
      </c>
      <c r="AP264" s="2" t="str">
        <f t="shared" si="203"/>
        <v/>
      </c>
      <c r="AQ264" s="2" t="str">
        <f t="shared" si="204"/>
        <v/>
      </c>
      <c r="AR264" s="2" t="str">
        <f t="shared" si="172"/>
        <v/>
      </c>
      <c r="AS264" s="2" t="str">
        <f>IF(AR264="","",IF(ISNUMBER(MATCH(AR264,$AR$5:AR263,0)),MATCH(AR264,$AR$5:AR263,0)-1,""))</f>
        <v/>
      </c>
      <c r="AT264" s="2" t="str">
        <f t="shared" si="173"/>
        <v/>
      </c>
      <c r="AU264" s="2" t="str">
        <f t="shared" si="205"/>
        <v/>
      </c>
      <c r="AW264" s="2" t="str">
        <f t="shared" si="206"/>
        <v/>
      </c>
      <c r="AX264" s="2" t="str">
        <f>TRIM(SUBSTITUTE(IF(AW264="","",IF(AdvancedTreemap!$G$5="Show",BC264&amp;"; ","")&amp;AY264&amp;"; "&amp;AZ264 &amp;"; "&amp;BA264&amp;"; "&amp;BB264),"; ;",""))</f>
        <v/>
      </c>
      <c r="AY264" s="2" t="str">
        <f t="shared" si="207"/>
        <v/>
      </c>
      <c r="AZ264" s="2" t="str">
        <f t="shared" si="208"/>
        <v/>
      </c>
      <c r="BA264" s="2" t="str">
        <f t="shared" si="209"/>
        <v/>
      </c>
      <c r="BB264" s="2" t="str">
        <f t="shared" si="210"/>
        <v/>
      </c>
      <c r="BC264" s="2" t="str">
        <f t="shared" si="211"/>
        <v/>
      </c>
      <c r="BD264" s="45"/>
      <c r="BF264" s="44" t="str">
        <f t="shared" si="212"/>
        <v/>
      </c>
      <c r="BG264" s="44" t="str">
        <f t="shared" si="213"/>
        <v/>
      </c>
      <c r="BH264" s="44" t="str">
        <f t="shared" si="174"/>
        <v/>
      </c>
      <c r="BI264" s="44" t="str">
        <f t="shared" si="175"/>
        <v/>
      </c>
      <c r="BJ264" s="44" t="str">
        <f t="shared" si="176"/>
        <v/>
      </c>
      <c r="BK264" s="44" t="str">
        <f t="shared" si="177"/>
        <v/>
      </c>
      <c r="BL264" s="44" t="str">
        <f t="shared" si="178"/>
        <v/>
      </c>
      <c r="BM264" s="44" t="str">
        <f t="shared" si="179"/>
        <v/>
      </c>
      <c r="BN264" s="44" t="str">
        <f t="shared" si="180"/>
        <v/>
      </c>
      <c r="BO264" s="1" t="str">
        <f t="shared" si="181"/>
        <v/>
      </c>
    </row>
    <row r="265" spans="2:67" x14ac:dyDescent="0.25">
      <c r="B265" s="2">
        <v>260</v>
      </c>
      <c r="C265" s="2" t="str">
        <f>""&amp;INDEX(BasicTreemap!B$6:B$505,$B265,1)</f>
        <v/>
      </c>
      <c r="D265" s="2" t="str">
        <f>IF(AND(C265&lt;&gt;"",LEN(INDEX(BasicTreemap!C$6:C$505,$B265,1))=0),"-",""&amp;INDEX(BasicTreemap!C$6:C$505,$B265,1))</f>
        <v/>
      </c>
      <c r="E265" s="2">
        <f>IF(INDEX(BasicTreemap!D$6:D$505,$B265,1)="",1,INDEX(BasicTreemap!D$6:D$505,$B265,1))</f>
        <v>1</v>
      </c>
      <c r="F265" s="2" t="str">
        <f>IF(C265="","",IFERROR(MATCH(C265,$C$6:C265,0)+MATCH(D265,$D$6:D265,0)/1000 +B265/100000,""))</f>
        <v/>
      </c>
      <c r="G265" s="2" t="str">
        <f t="shared" si="182"/>
        <v/>
      </c>
      <c r="H265" s="2" t="str">
        <f t="shared" si="183"/>
        <v/>
      </c>
      <c r="I265" s="2" t="str">
        <f t="shared" si="184"/>
        <v/>
      </c>
      <c r="J265" s="2" t="str">
        <f t="shared" si="185"/>
        <v/>
      </c>
      <c r="K265" s="2" t="str">
        <f t="shared" si="186"/>
        <v/>
      </c>
      <c r="L265" s="2" t="str">
        <f t="shared" si="187"/>
        <v/>
      </c>
      <c r="M265" s="2" t="str">
        <f>IF(L265="","",IF(ISNUMBER(MATCH(L265,$L$5:L264,0)),MATCH(L265,$L$5:L264,0)-1,""))</f>
        <v/>
      </c>
      <c r="N265" s="2" t="str">
        <f t="shared" si="188"/>
        <v/>
      </c>
      <c r="O265" s="2" t="str">
        <f t="shared" si="189"/>
        <v/>
      </c>
      <c r="Q265" s="2" t="str">
        <f t="shared" si="190"/>
        <v/>
      </c>
      <c r="R265" s="2" t="str">
        <f t="shared" si="191"/>
        <v/>
      </c>
      <c r="S265" s="2" t="str">
        <f t="shared" si="192"/>
        <v/>
      </c>
      <c r="T265" s="45"/>
      <c r="U265" s="2"/>
      <c r="V265" s="2"/>
      <c r="W265" s="2" t="str">
        <f t="shared" si="193"/>
        <v/>
      </c>
      <c r="X265" s="2" t="str">
        <f t="shared" si="194"/>
        <v/>
      </c>
      <c r="Y265" s="2" t="str">
        <f t="shared" si="195"/>
        <v/>
      </c>
      <c r="Z265" s="2" t="str">
        <f t="shared" si="196"/>
        <v/>
      </c>
      <c r="AC265" s="1" t="str">
        <f>""&amp;INDEX(AdvancedTreemap!$B$7:$B$506,$B265,1)</f>
        <v/>
      </c>
      <c r="AD265" s="1" t="str">
        <f>IF(AD$4="","",IF(AND(LEN(INDEX(AdvancedTreemap!$C$7:$F$506,$B265,AD$4))=0,INDEX($AD$3:$AG$3,1,AD$4)&gt;0),"-",""&amp;INDEX(AdvancedTreemap!$C$7:$F$506,$B265,AD$4)))</f>
        <v>-</v>
      </c>
      <c r="AE265" s="1" t="str">
        <f>IF(AE$4="","",IF(AND(LEN(INDEX(AdvancedTreemap!$C$7:$F$506,$B265,AE$4))=0,INDEX($AD$3:$AG$3,1,AE$4)&gt;0),"-",""&amp;INDEX(AdvancedTreemap!$C$7:$F$506,$B265,AE$4)))</f>
        <v>-</v>
      </c>
      <c r="AF265" s="1" t="str">
        <f>IF(AF$4="","",IF(AND(LEN(INDEX(AdvancedTreemap!$C$7:$F$506,$B265,AF$4))=0,INDEX($AD$3:$AG$3,1,AF$4)&gt;0),"-",""&amp;INDEX(AdvancedTreemap!$C$7:$F$506,$B265,AF$4)))</f>
        <v/>
      </c>
      <c r="AG265" s="1" t="str">
        <f>IF(AG$4="","",IF(AND(LEN(INDEX(AdvancedTreemap!$C$7:$F$506,$B265,AG$4))=0,INDEX($AD$3:$AG$3,1,AG$4)&gt;0),"-",""&amp;INDEX(AdvancedTreemap!$C$7:$F$506,$B265,AG$4)))</f>
        <v/>
      </c>
      <c r="AH265" s="1">
        <f>IF(INDEX(AdvancedTreemap!G$7:G$506,$B265,1)="",1,INDEX(AdvancedTreemap!G$7:G$506,$B265,1))</f>
        <v>1</v>
      </c>
      <c r="AI265" s="2" t="str">
        <f>IF(AC265="","",IFERROR(MATCH(AC265,$AC$6:AC265,0)+MATCH(AD265,$AD$6:AD265,0)/1000 +MATCH(AE265,$AE$6:AE265,0)/1000000+MATCH(AF265,$AF$6:AF265,0)/100000000+MATCH(AG265,$AG$6:AG265,0)/100000000+B265/100000000000,""))</f>
        <v/>
      </c>
      <c r="AJ265" s="2" t="str">
        <f t="shared" si="197"/>
        <v/>
      </c>
      <c r="AK265" s="2" t="str">
        <f t="shared" si="198"/>
        <v/>
      </c>
      <c r="AL265" s="2" t="str">
        <f t="shared" si="199"/>
        <v/>
      </c>
      <c r="AM265" s="2" t="str">
        <f t="shared" si="200"/>
        <v/>
      </c>
      <c r="AN265" s="2" t="str">
        <f t="shared" si="201"/>
        <v/>
      </c>
      <c r="AO265" s="2" t="str">
        <f t="shared" si="202"/>
        <v/>
      </c>
      <c r="AP265" s="2" t="str">
        <f t="shared" si="203"/>
        <v/>
      </c>
      <c r="AQ265" s="2" t="str">
        <f t="shared" si="204"/>
        <v/>
      </c>
      <c r="AR265" s="2" t="str">
        <f t="shared" si="172"/>
        <v/>
      </c>
      <c r="AS265" s="2" t="str">
        <f>IF(AR265="","",IF(ISNUMBER(MATCH(AR265,$AR$5:AR264,0)),MATCH(AR265,$AR$5:AR264,0)-1,""))</f>
        <v/>
      </c>
      <c r="AT265" s="2" t="str">
        <f t="shared" si="173"/>
        <v/>
      </c>
      <c r="AU265" s="2" t="str">
        <f t="shared" si="205"/>
        <v/>
      </c>
      <c r="AW265" s="2" t="str">
        <f t="shared" si="206"/>
        <v/>
      </c>
      <c r="AX265" s="2" t="str">
        <f>TRIM(SUBSTITUTE(IF(AW265="","",IF(AdvancedTreemap!$G$5="Show",BC265&amp;"; ","")&amp;AY265&amp;"; "&amp;AZ265 &amp;"; "&amp;BA265&amp;"; "&amp;BB265),"; ;",""))</f>
        <v/>
      </c>
      <c r="AY265" s="2" t="str">
        <f t="shared" si="207"/>
        <v/>
      </c>
      <c r="AZ265" s="2" t="str">
        <f t="shared" si="208"/>
        <v/>
      </c>
      <c r="BA265" s="2" t="str">
        <f t="shared" si="209"/>
        <v/>
      </c>
      <c r="BB265" s="2" t="str">
        <f t="shared" si="210"/>
        <v/>
      </c>
      <c r="BC265" s="2" t="str">
        <f t="shared" si="211"/>
        <v/>
      </c>
      <c r="BD265" s="45"/>
      <c r="BF265" s="44" t="str">
        <f t="shared" si="212"/>
        <v/>
      </c>
      <c r="BG265" s="44" t="str">
        <f t="shared" si="213"/>
        <v/>
      </c>
      <c r="BH265" s="44" t="str">
        <f t="shared" si="174"/>
        <v/>
      </c>
      <c r="BI265" s="44" t="str">
        <f t="shared" si="175"/>
        <v/>
      </c>
      <c r="BJ265" s="44" t="str">
        <f t="shared" si="176"/>
        <v/>
      </c>
      <c r="BK265" s="44" t="str">
        <f t="shared" si="177"/>
        <v/>
      </c>
      <c r="BL265" s="44" t="str">
        <f t="shared" si="178"/>
        <v/>
      </c>
      <c r="BM265" s="44" t="str">
        <f t="shared" si="179"/>
        <v/>
      </c>
      <c r="BN265" s="44" t="str">
        <f t="shared" si="180"/>
        <v/>
      </c>
      <c r="BO265" s="1" t="str">
        <f t="shared" si="181"/>
        <v/>
      </c>
    </row>
    <row r="266" spans="2:67" x14ac:dyDescent="0.25">
      <c r="B266" s="2">
        <v>261</v>
      </c>
      <c r="C266" s="2" t="str">
        <f>""&amp;INDEX(BasicTreemap!B$6:B$505,$B266,1)</f>
        <v/>
      </c>
      <c r="D266" s="2" t="str">
        <f>IF(AND(C266&lt;&gt;"",LEN(INDEX(BasicTreemap!C$6:C$505,$B266,1))=0),"-",""&amp;INDEX(BasicTreemap!C$6:C$505,$B266,1))</f>
        <v/>
      </c>
      <c r="E266" s="2">
        <f>IF(INDEX(BasicTreemap!D$6:D$505,$B266,1)="",1,INDEX(BasicTreemap!D$6:D$505,$B266,1))</f>
        <v>1</v>
      </c>
      <c r="F266" s="2" t="str">
        <f>IF(C266="","",IFERROR(MATCH(C266,$C$6:C266,0)+MATCH(D266,$D$6:D266,0)/1000 +B266/100000,""))</f>
        <v/>
      </c>
      <c r="G266" s="2" t="str">
        <f t="shared" si="182"/>
        <v/>
      </c>
      <c r="H266" s="2" t="str">
        <f t="shared" si="183"/>
        <v/>
      </c>
      <c r="I266" s="2" t="str">
        <f t="shared" si="184"/>
        <v/>
      </c>
      <c r="J266" s="2" t="str">
        <f t="shared" si="185"/>
        <v/>
      </c>
      <c r="K266" s="2" t="str">
        <f t="shared" si="186"/>
        <v/>
      </c>
      <c r="L266" s="2" t="str">
        <f t="shared" si="187"/>
        <v/>
      </c>
      <c r="M266" s="2" t="str">
        <f>IF(L266="","",IF(ISNUMBER(MATCH(L266,$L$5:L265,0)),MATCH(L266,$L$5:L265,0)-1,""))</f>
        <v/>
      </c>
      <c r="N266" s="2" t="str">
        <f t="shared" si="188"/>
        <v/>
      </c>
      <c r="O266" s="2" t="str">
        <f t="shared" si="189"/>
        <v/>
      </c>
      <c r="Q266" s="2" t="str">
        <f t="shared" si="190"/>
        <v/>
      </c>
      <c r="R266" s="2" t="str">
        <f t="shared" si="191"/>
        <v/>
      </c>
      <c r="S266" s="2" t="str">
        <f t="shared" si="192"/>
        <v/>
      </c>
      <c r="T266" s="45"/>
      <c r="U266" s="2"/>
      <c r="V266" s="2"/>
      <c r="W266" s="2" t="str">
        <f t="shared" si="193"/>
        <v/>
      </c>
      <c r="X266" s="2" t="str">
        <f t="shared" si="194"/>
        <v/>
      </c>
      <c r="Y266" s="2" t="str">
        <f t="shared" si="195"/>
        <v/>
      </c>
      <c r="Z266" s="2" t="str">
        <f t="shared" si="196"/>
        <v/>
      </c>
      <c r="AC266" s="1" t="str">
        <f>""&amp;INDEX(AdvancedTreemap!$B$7:$B$506,$B266,1)</f>
        <v/>
      </c>
      <c r="AD266" s="1" t="str">
        <f>IF(AD$4="","",IF(AND(LEN(INDEX(AdvancedTreemap!$C$7:$F$506,$B266,AD$4))=0,INDEX($AD$3:$AG$3,1,AD$4)&gt;0),"-",""&amp;INDEX(AdvancedTreemap!$C$7:$F$506,$B266,AD$4)))</f>
        <v>-</v>
      </c>
      <c r="AE266" s="1" t="str">
        <f>IF(AE$4="","",IF(AND(LEN(INDEX(AdvancedTreemap!$C$7:$F$506,$B266,AE$4))=0,INDEX($AD$3:$AG$3,1,AE$4)&gt;0),"-",""&amp;INDEX(AdvancedTreemap!$C$7:$F$506,$B266,AE$4)))</f>
        <v>-</v>
      </c>
      <c r="AF266" s="1" t="str">
        <f>IF(AF$4="","",IF(AND(LEN(INDEX(AdvancedTreemap!$C$7:$F$506,$B266,AF$4))=0,INDEX($AD$3:$AG$3,1,AF$4)&gt;0),"-",""&amp;INDEX(AdvancedTreemap!$C$7:$F$506,$B266,AF$4)))</f>
        <v/>
      </c>
      <c r="AG266" s="1" t="str">
        <f>IF(AG$4="","",IF(AND(LEN(INDEX(AdvancedTreemap!$C$7:$F$506,$B266,AG$4))=0,INDEX($AD$3:$AG$3,1,AG$4)&gt;0),"-",""&amp;INDEX(AdvancedTreemap!$C$7:$F$506,$B266,AG$4)))</f>
        <v/>
      </c>
      <c r="AH266" s="1">
        <f>IF(INDEX(AdvancedTreemap!G$7:G$506,$B266,1)="",1,INDEX(AdvancedTreemap!G$7:G$506,$B266,1))</f>
        <v>1</v>
      </c>
      <c r="AI266" s="2" t="str">
        <f>IF(AC266="","",IFERROR(MATCH(AC266,$AC$6:AC266,0)+MATCH(AD266,$AD$6:AD266,0)/1000 +MATCH(AE266,$AE$6:AE266,0)/1000000+MATCH(AF266,$AF$6:AF266,0)/100000000+MATCH(AG266,$AG$6:AG266,0)/100000000+B266/100000000000,""))</f>
        <v/>
      </c>
      <c r="AJ266" s="2" t="str">
        <f t="shared" si="197"/>
        <v/>
      </c>
      <c r="AK266" s="2" t="str">
        <f t="shared" si="198"/>
        <v/>
      </c>
      <c r="AL266" s="2" t="str">
        <f t="shared" si="199"/>
        <v/>
      </c>
      <c r="AM266" s="2" t="str">
        <f t="shared" si="200"/>
        <v/>
      </c>
      <c r="AN266" s="2" t="str">
        <f t="shared" si="201"/>
        <v/>
      </c>
      <c r="AO266" s="2" t="str">
        <f t="shared" si="202"/>
        <v/>
      </c>
      <c r="AP266" s="2" t="str">
        <f t="shared" si="203"/>
        <v/>
      </c>
      <c r="AQ266" s="2" t="str">
        <f t="shared" si="204"/>
        <v/>
      </c>
      <c r="AR266" s="2" t="str">
        <f t="shared" si="172"/>
        <v/>
      </c>
      <c r="AS266" s="2" t="str">
        <f>IF(AR266="","",IF(ISNUMBER(MATCH(AR266,$AR$5:AR265,0)),MATCH(AR266,$AR$5:AR265,0)-1,""))</f>
        <v/>
      </c>
      <c r="AT266" s="2" t="str">
        <f t="shared" si="173"/>
        <v/>
      </c>
      <c r="AU266" s="2" t="str">
        <f t="shared" si="205"/>
        <v/>
      </c>
      <c r="AW266" s="2" t="str">
        <f t="shared" si="206"/>
        <v/>
      </c>
      <c r="AX266" s="2" t="str">
        <f>TRIM(SUBSTITUTE(IF(AW266="","",IF(AdvancedTreemap!$G$5="Show",BC266&amp;"; ","")&amp;AY266&amp;"; "&amp;AZ266 &amp;"; "&amp;BA266&amp;"; "&amp;BB266),"; ;",""))</f>
        <v/>
      </c>
      <c r="AY266" s="2" t="str">
        <f t="shared" si="207"/>
        <v/>
      </c>
      <c r="AZ266" s="2" t="str">
        <f t="shared" si="208"/>
        <v/>
      </c>
      <c r="BA266" s="2" t="str">
        <f t="shared" si="209"/>
        <v/>
      </c>
      <c r="BB266" s="2" t="str">
        <f t="shared" si="210"/>
        <v/>
      </c>
      <c r="BC266" s="2" t="str">
        <f t="shared" si="211"/>
        <v/>
      </c>
      <c r="BD266" s="45"/>
      <c r="BF266" s="44" t="str">
        <f t="shared" si="212"/>
        <v/>
      </c>
      <c r="BG266" s="44" t="str">
        <f t="shared" si="213"/>
        <v/>
      </c>
      <c r="BH266" s="44" t="str">
        <f t="shared" si="174"/>
        <v/>
      </c>
      <c r="BI266" s="44" t="str">
        <f t="shared" si="175"/>
        <v/>
      </c>
      <c r="BJ266" s="44" t="str">
        <f t="shared" si="176"/>
        <v/>
      </c>
      <c r="BK266" s="44" t="str">
        <f t="shared" si="177"/>
        <v/>
      </c>
      <c r="BL266" s="44" t="str">
        <f t="shared" si="178"/>
        <v/>
      </c>
      <c r="BM266" s="44" t="str">
        <f t="shared" si="179"/>
        <v/>
      </c>
      <c r="BN266" s="44" t="str">
        <f t="shared" si="180"/>
        <v/>
      </c>
      <c r="BO266" s="1" t="str">
        <f t="shared" si="181"/>
        <v/>
      </c>
    </row>
    <row r="267" spans="2:67" x14ac:dyDescent="0.25">
      <c r="B267" s="2">
        <v>262</v>
      </c>
      <c r="C267" s="2" t="str">
        <f>""&amp;INDEX(BasicTreemap!B$6:B$505,$B267,1)</f>
        <v/>
      </c>
      <c r="D267" s="2" t="str">
        <f>IF(AND(C267&lt;&gt;"",LEN(INDEX(BasicTreemap!C$6:C$505,$B267,1))=0),"-",""&amp;INDEX(BasicTreemap!C$6:C$505,$B267,1))</f>
        <v/>
      </c>
      <c r="E267" s="2">
        <f>IF(INDEX(BasicTreemap!D$6:D$505,$B267,1)="",1,INDEX(BasicTreemap!D$6:D$505,$B267,1))</f>
        <v>1</v>
      </c>
      <c r="F267" s="2" t="str">
        <f>IF(C267="","",IFERROR(MATCH(C267,$C$6:C267,0)+MATCH(D267,$D$6:D267,0)/1000 +B267/100000,""))</f>
        <v/>
      </c>
      <c r="G267" s="2" t="str">
        <f t="shared" si="182"/>
        <v/>
      </c>
      <c r="H267" s="2" t="str">
        <f t="shared" si="183"/>
        <v/>
      </c>
      <c r="I267" s="2" t="str">
        <f t="shared" si="184"/>
        <v/>
      </c>
      <c r="J267" s="2" t="str">
        <f t="shared" si="185"/>
        <v/>
      </c>
      <c r="K267" s="2" t="str">
        <f t="shared" si="186"/>
        <v/>
      </c>
      <c r="L267" s="2" t="str">
        <f t="shared" si="187"/>
        <v/>
      </c>
      <c r="M267" s="2" t="str">
        <f>IF(L267="","",IF(ISNUMBER(MATCH(L267,$L$5:L266,0)),MATCH(L267,$L$5:L266,0)-1,""))</f>
        <v/>
      </c>
      <c r="N267" s="2" t="str">
        <f t="shared" si="188"/>
        <v/>
      </c>
      <c r="O267" s="2" t="str">
        <f t="shared" si="189"/>
        <v/>
      </c>
      <c r="Q267" s="2" t="str">
        <f t="shared" si="190"/>
        <v/>
      </c>
      <c r="R267" s="2" t="str">
        <f t="shared" si="191"/>
        <v/>
      </c>
      <c r="S267" s="2" t="str">
        <f t="shared" si="192"/>
        <v/>
      </c>
      <c r="T267" s="45"/>
      <c r="U267" s="2"/>
      <c r="V267" s="2"/>
      <c r="W267" s="2" t="str">
        <f t="shared" si="193"/>
        <v/>
      </c>
      <c r="X267" s="2" t="str">
        <f t="shared" si="194"/>
        <v/>
      </c>
      <c r="Y267" s="2" t="str">
        <f t="shared" si="195"/>
        <v/>
      </c>
      <c r="Z267" s="2" t="str">
        <f t="shared" si="196"/>
        <v/>
      </c>
      <c r="AC267" s="1" t="str">
        <f>""&amp;INDEX(AdvancedTreemap!$B$7:$B$506,$B267,1)</f>
        <v/>
      </c>
      <c r="AD267" s="1" t="str">
        <f>IF(AD$4="","",IF(AND(LEN(INDEX(AdvancedTreemap!$C$7:$F$506,$B267,AD$4))=0,INDEX($AD$3:$AG$3,1,AD$4)&gt;0),"-",""&amp;INDEX(AdvancedTreemap!$C$7:$F$506,$B267,AD$4)))</f>
        <v>-</v>
      </c>
      <c r="AE267" s="1" t="str">
        <f>IF(AE$4="","",IF(AND(LEN(INDEX(AdvancedTreemap!$C$7:$F$506,$B267,AE$4))=0,INDEX($AD$3:$AG$3,1,AE$4)&gt;0),"-",""&amp;INDEX(AdvancedTreemap!$C$7:$F$506,$B267,AE$4)))</f>
        <v>-</v>
      </c>
      <c r="AF267" s="1" t="str">
        <f>IF(AF$4="","",IF(AND(LEN(INDEX(AdvancedTreemap!$C$7:$F$506,$B267,AF$4))=0,INDEX($AD$3:$AG$3,1,AF$4)&gt;0),"-",""&amp;INDEX(AdvancedTreemap!$C$7:$F$506,$B267,AF$4)))</f>
        <v/>
      </c>
      <c r="AG267" s="1" t="str">
        <f>IF(AG$4="","",IF(AND(LEN(INDEX(AdvancedTreemap!$C$7:$F$506,$B267,AG$4))=0,INDEX($AD$3:$AG$3,1,AG$4)&gt;0),"-",""&amp;INDEX(AdvancedTreemap!$C$7:$F$506,$B267,AG$4)))</f>
        <v/>
      </c>
      <c r="AH267" s="1">
        <f>IF(INDEX(AdvancedTreemap!G$7:G$506,$B267,1)="",1,INDEX(AdvancedTreemap!G$7:G$506,$B267,1))</f>
        <v>1</v>
      </c>
      <c r="AI267" s="2" t="str">
        <f>IF(AC267="","",IFERROR(MATCH(AC267,$AC$6:AC267,0)+MATCH(AD267,$AD$6:AD267,0)/1000 +MATCH(AE267,$AE$6:AE267,0)/1000000+MATCH(AF267,$AF$6:AF267,0)/100000000+MATCH(AG267,$AG$6:AG267,0)/100000000+B267/100000000000,""))</f>
        <v/>
      </c>
      <c r="AJ267" s="2" t="str">
        <f t="shared" si="197"/>
        <v/>
      </c>
      <c r="AK267" s="2" t="str">
        <f t="shared" si="198"/>
        <v/>
      </c>
      <c r="AL267" s="2" t="str">
        <f t="shared" si="199"/>
        <v/>
      </c>
      <c r="AM267" s="2" t="str">
        <f t="shared" si="200"/>
        <v/>
      </c>
      <c r="AN267" s="2" t="str">
        <f t="shared" si="201"/>
        <v/>
      </c>
      <c r="AO267" s="2" t="str">
        <f t="shared" si="202"/>
        <v/>
      </c>
      <c r="AP267" s="2" t="str">
        <f t="shared" si="203"/>
        <v/>
      </c>
      <c r="AQ267" s="2" t="str">
        <f t="shared" si="204"/>
        <v/>
      </c>
      <c r="AR267" s="2" t="str">
        <f t="shared" si="172"/>
        <v/>
      </c>
      <c r="AS267" s="2" t="str">
        <f>IF(AR267="","",IF(ISNUMBER(MATCH(AR267,$AR$5:AR266,0)),MATCH(AR267,$AR$5:AR266,0)-1,""))</f>
        <v/>
      </c>
      <c r="AT267" s="2" t="str">
        <f t="shared" si="173"/>
        <v/>
      </c>
      <c r="AU267" s="2" t="str">
        <f t="shared" si="205"/>
        <v/>
      </c>
      <c r="AW267" s="2" t="str">
        <f t="shared" si="206"/>
        <v/>
      </c>
      <c r="AX267" s="2" t="str">
        <f>TRIM(SUBSTITUTE(IF(AW267="","",IF(AdvancedTreemap!$G$5="Show",BC267&amp;"; ","")&amp;AY267&amp;"; "&amp;AZ267 &amp;"; "&amp;BA267&amp;"; "&amp;BB267),"; ;",""))</f>
        <v/>
      </c>
      <c r="AY267" s="2" t="str">
        <f t="shared" si="207"/>
        <v/>
      </c>
      <c r="AZ267" s="2" t="str">
        <f t="shared" si="208"/>
        <v/>
      </c>
      <c r="BA267" s="2" t="str">
        <f t="shared" si="209"/>
        <v/>
      </c>
      <c r="BB267" s="2" t="str">
        <f t="shared" si="210"/>
        <v/>
      </c>
      <c r="BC267" s="2" t="str">
        <f t="shared" si="211"/>
        <v/>
      </c>
      <c r="BD267" s="45"/>
      <c r="BF267" s="44" t="str">
        <f t="shared" si="212"/>
        <v/>
      </c>
      <c r="BG267" s="44" t="str">
        <f t="shared" si="213"/>
        <v/>
      </c>
      <c r="BH267" s="44" t="str">
        <f t="shared" si="174"/>
        <v/>
      </c>
      <c r="BI267" s="44" t="str">
        <f t="shared" si="175"/>
        <v/>
      </c>
      <c r="BJ267" s="44" t="str">
        <f t="shared" si="176"/>
        <v/>
      </c>
      <c r="BK267" s="44" t="str">
        <f t="shared" si="177"/>
        <v/>
      </c>
      <c r="BL267" s="44" t="str">
        <f t="shared" si="178"/>
        <v/>
      </c>
      <c r="BM267" s="44" t="str">
        <f t="shared" si="179"/>
        <v/>
      </c>
      <c r="BN267" s="44" t="str">
        <f t="shared" si="180"/>
        <v/>
      </c>
      <c r="BO267" s="1" t="str">
        <f t="shared" si="181"/>
        <v/>
      </c>
    </row>
    <row r="268" spans="2:67" x14ac:dyDescent="0.25">
      <c r="B268" s="2">
        <v>263</v>
      </c>
      <c r="C268" s="2" t="str">
        <f>""&amp;INDEX(BasicTreemap!B$6:B$505,$B268,1)</f>
        <v/>
      </c>
      <c r="D268" s="2" t="str">
        <f>IF(AND(C268&lt;&gt;"",LEN(INDEX(BasicTreemap!C$6:C$505,$B268,1))=0),"-",""&amp;INDEX(BasicTreemap!C$6:C$505,$B268,1))</f>
        <v/>
      </c>
      <c r="E268" s="2">
        <f>IF(INDEX(BasicTreemap!D$6:D$505,$B268,1)="",1,INDEX(BasicTreemap!D$6:D$505,$B268,1))</f>
        <v>1</v>
      </c>
      <c r="F268" s="2" t="str">
        <f>IF(C268="","",IFERROR(MATCH(C268,$C$6:C268,0)+MATCH(D268,$D$6:D268,0)/1000 +B268/100000,""))</f>
        <v/>
      </c>
      <c r="G268" s="2" t="str">
        <f t="shared" si="182"/>
        <v/>
      </c>
      <c r="H268" s="2" t="str">
        <f t="shared" si="183"/>
        <v/>
      </c>
      <c r="I268" s="2" t="str">
        <f t="shared" si="184"/>
        <v/>
      </c>
      <c r="J268" s="2" t="str">
        <f t="shared" si="185"/>
        <v/>
      </c>
      <c r="K268" s="2" t="str">
        <f t="shared" si="186"/>
        <v/>
      </c>
      <c r="L268" s="2" t="str">
        <f t="shared" si="187"/>
        <v/>
      </c>
      <c r="M268" s="2" t="str">
        <f>IF(L268="","",IF(ISNUMBER(MATCH(L268,$L$5:L267,0)),MATCH(L268,$L$5:L267,0)-1,""))</f>
        <v/>
      </c>
      <c r="N268" s="2" t="str">
        <f t="shared" si="188"/>
        <v/>
      </c>
      <c r="O268" s="2" t="str">
        <f t="shared" si="189"/>
        <v/>
      </c>
      <c r="Q268" s="2" t="str">
        <f t="shared" si="190"/>
        <v/>
      </c>
      <c r="R268" s="2" t="str">
        <f t="shared" si="191"/>
        <v/>
      </c>
      <c r="S268" s="2" t="str">
        <f t="shared" si="192"/>
        <v/>
      </c>
      <c r="T268" s="45"/>
      <c r="U268" s="2"/>
      <c r="V268" s="2"/>
      <c r="W268" s="2" t="str">
        <f t="shared" si="193"/>
        <v/>
      </c>
      <c r="X268" s="2" t="str">
        <f t="shared" si="194"/>
        <v/>
      </c>
      <c r="Y268" s="2" t="str">
        <f t="shared" si="195"/>
        <v/>
      </c>
      <c r="Z268" s="2" t="str">
        <f t="shared" si="196"/>
        <v/>
      </c>
      <c r="AC268" s="1" t="str">
        <f>""&amp;INDEX(AdvancedTreemap!$B$7:$B$506,$B268,1)</f>
        <v/>
      </c>
      <c r="AD268" s="1" t="str">
        <f>IF(AD$4="","",IF(AND(LEN(INDEX(AdvancedTreemap!$C$7:$F$506,$B268,AD$4))=0,INDEX($AD$3:$AG$3,1,AD$4)&gt;0),"-",""&amp;INDEX(AdvancedTreemap!$C$7:$F$506,$B268,AD$4)))</f>
        <v>-</v>
      </c>
      <c r="AE268" s="1" t="str">
        <f>IF(AE$4="","",IF(AND(LEN(INDEX(AdvancedTreemap!$C$7:$F$506,$B268,AE$4))=0,INDEX($AD$3:$AG$3,1,AE$4)&gt;0),"-",""&amp;INDEX(AdvancedTreemap!$C$7:$F$506,$B268,AE$4)))</f>
        <v>-</v>
      </c>
      <c r="AF268" s="1" t="str">
        <f>IF(AF$4="","",IF(AND(LEN(INDEX(AdvancedTreemap!$C$7:$F$506,$B268,AF$4))=0,INDEX($AD$3:$AG$3,1,AF$4)&gt;0),"-",""&amp;INDEX(AdvancedTreemap!$C$7:$F$506,$B268,AF$4)))</f>
        <v/>
      </c>
      <c r="AG268" s="1" t="str">
        <f>IF(AG$4="","",IF(AND(LEN(INDEX(AdvancedTreemap!$C$7:$F$506,$B268,AG$4))=0,INDEX($AD$3:$AG$3,1,AG$4)&gt;0),"-",""&amp;INDEX(AdvancedTreemap!$C$7:$F$506,$B268,AG$4)))</f>
        <v/>
      </c>
      <c r="AH268" s="1">
        <f>IF(INDEX(AdvancedTreemap!G$7:G$506,$B268,1)="",1,INDEX(AdvancedTreemap!G$7:G$506,$B268,1))</f>
        <v>1</v>
      </c>
      <c r="AI268" s="2" t="str">
        <f>IF(AC268="","",IFERROR(MATCH(AC268,$AC$6:AC268,0)+MATCH(AD268,$AD$6:AD268,0)/1000 +MATCH(AE268,$AE$6:AE268,0)/1000000+MATCH(AF268,$AF$6:AF268,0)/100000000+MATCH(AG268,$AG$6:AG268,0)/100000000+B268/100000000000,""))</f>
        <v/>
      </c>
      <c r="AJ268" s="2" t="str">
        <f t="shared" si="197"/>
        <v/>
      </c>
      <c r="AK268" s="2" t="str">
        <f t="shared" si="198"/>
        <v/>
      </c>
      <c r="AL268" s="2" t="str">
        <f t="shared" si="199"/>
        <v/>
      </c>
      <c r="AM268" s="2" t="str">
        <f t="shared" si="200"/>
        <v/>
      </c>
      <c r="AN268" s="2" t="str">
        <f t="shared" si="201"/>
        <v/>
      </c>
      <c r="AO268" s="2" t="str">
        <f t="shared" si="202"/>
        <v/>
      </c>
      <c r="AP268" s="2" t="str">
        <f t="shared" si="203"/>
        <v/>
      </c>
      <c r="AQ268" s="2" t="str">
        <f t="shared" si="204"/>
        <v/>
      </c>
      <c r="AR268" s="2" t="str">
        <f t="shared" si="172"/>
        <v/>
      </c>
      <c r="AS268" s="2" t="str">
        <f>IF(AR268="","",IF(ISNUMBER(MATCH(AR268,$AR$5:AR267,0)),MATCH(AR268,$AR$5:AR267,0)-1,""))</f>
        <v/>
      </c>
      <c r="AT268" s="2" t="str">
        <f t="shared" si="173"/>
        <v/>
      </c>
      <c r="AU268" s="2" t="str">
        <f t="shared" si="205"/>
        <v/>
      </c>
      <c r="AW268" s="2" t="str">
        <f t="shared" si="206"/>
        <v/>
      </c>
      <c r="AX268" s="2" t="str">
        <f>TRIM(SUBSTITUTE(IF(AW268="","",IF(AdvancedTreemap!$G$5="Show",BC268&amp;"; ","")&amp;AY268&amp;"; "&amp;AZ268 &amp;"; "&amp;BA268&amp;"; "&amp;BB268),"; ;",""))</f>
        <v/>
      </c>
      <c r="AY268" s="2" t="str">
        <f t="shared" si="207"/>
        <v/>
      </c>
      <c r="AZ268" s="2" t="str">
        <f t="shared" si="208"/>
        <v/>
      </c>
      <c r="BA268" s="2" t="str">
        <f t="shared" si="209"/>
        <v/>
      </c>
      <c r="BB268" s="2" t="str">
        <f t="shared" si="210"/>
        <v/>
      </c>
      <c r="BC268" s="2" t="str">
        <f t="shared" si="211"/>
        <v/>
      </c>
      <c r="BD268" s="45"/>
      <c r="BF268" s="44" t="str">
        <f t="shared" si="212"/>
        <v/>
      </c>
      <c r="BG268" s="44" t="str">
        <f t="shared" si="213"/>
        <v/>
      </c>
      <c r="BH268" s="44" t="str">
        <f t="shared" si="174"/>
        <v/>
      </c>
      <c r="BI268" s="44" t="str">
        <f t="shared" si="175"/>
        <v/>
      </c>
      <c r="BJ268" s="44" t="str">
        <f t="shared" si="176"/>
        <v/>
      </c>
      <c r="BK268" s="44" t="str">
        <f t="shared" si="177"/>
        <v/>
      </c>
      <c r="BL268" s="44" t="str">
        <f t="shared" si="178"/>
        <v/>
      </c>
      <c r="BM268" s="44" t="str">
        <f t="shared" si="179"/>
        <v/>
      </c>
      <c r="BN268" s="44" t="str">
        <f t="shared" si="180"/>
        <v/>
      </c>
      <c r="BO268" s="1" t="str">
        <f t="shared" si="181"/>
        <v/>
      </c>
    </row>
    <row r="269" spans="2:67" x14ac:dyDescent="0.25">
      <c r="B269" s="2">
        <v>264</v>
      </c>
      <c r="C269" s="2" t="str">
        <f>""&amp;INDEX(BasicTreemap!B$6:B$505,$B269,1)</f>
        <v/>
      </c>
      <c r="D269" s="2" t="str">
        <f>IF(AND(C269&lt;&gt;"",LEN(INDEX(BasicTreemap!C$6:C$505,$B269,1))=0),"-",""&amp;INDEX(BasicTreemap!C$6:C$505,$B269,1))</f>
        <v/>
      </c>
      <c r="E269" s="2">
        <f>IF(INDEX(BasicTreemap!D$6:D$505,$B269,1)="",1,INDEX(BasicTreemap!D$6:D$505,$B269,1))</f>
        <v>1</v>
      </c>
      <c r="F269" s="2" t="str">
        <f>IF(C269="","",IFERROR(MATCH(C269,$C$6:C269,0)+MATCH(D269,$D$6:D269,0)/1000 +B269/100000,""))</f>
        <v/>
      </c>
      <c r="G269" s="2" t="str">
        <f t="shared" si="182"/>
        <v/>
      </c>
      <c r="H269" s="2" t="str">
        <f t="shared" si="183"/>
        <v/>
      </c>
      <c r="I269" s="2" t="str">
        <f t="shared" si="184"/>
        <v/>
      </c>
      <c r="J269" s="2" t="str">
        <f t="shared" si="185"/>
        <v/>
      </c>
      <c r="K269" s="2" t="str">
        <f t="shared" si="186"/>
        <v/>
      </c>
      <c r="L269" s="2" t="str">
        <f t="shared" si="187"/>
        <v/>
      </c>
      <c r="M269" s="2" t="str">
        <f>IF(L269="","",IF(ISNUMBER(MATCH(L269,$L$5:L268,0)),MATCH(L269,$L$5:L268,0)-1,""))</f>
        <v/>
      </c>
      <c r="N269" s="2" t="str">
        <f t="shared" si="188"/>
        <v/>
      </c>
      <c r="O269" s="2" t="str">
        <f t="shared" si="189"/>
        <v/>
      </c>
      <c r="Q269" s="2" t="str">
        <f t="shared" si="190"/>
        <v/>
      </c>
      <c r="R269" s="2" t="str">
        <f t="shared" si="191"/>
        <v/>
      </c>
      <c r="S269" s="2" t="str">
        <f t="shared" si="192"/>
        <v/>
      </c>
      <c r="T269" s="45"/>
      <c r="U269" s="2"/>
      <c r="V269" s="2"/>
      <c r="W269" s="2" t="str">
        <f t="shared" si="193"/>
        <v/>
      </c>
      <c r="X269" s="2" t="str">
        <f t="shared" si="194"/>
        <v/>
      </c>
      <c r="Y269" s="2" t="str">
        <f t="shared" si="195"/>
        <v/>
      </c>
      <c r="Z269" s="2" t="str">
        <f t="shared" si="196"/>
        <v/>
      </c>
      <c r="AC269" s="1" t="str">
        <f>""&amp;INDEX(AdvancedTreemap!$B$7:$B$506,$B269,1)</f>
        <v/>
      </c>
      <c r="AD269" s="1" t="str">
        <f>IF(AD$4="","",IF(AND(LEN(INDEX(AdvancedTreemap!$C$7:$F$506,$B269,AD$4))=0,INDEX($AD$3:$AG$3,1,AD$4)&gt;0),"-",""&amp;INDEX(AdvancedTreemap!$C$7:$F$506,$B269,AD$4)))</f>
        <v>-</v>
      </c>
      <c r="AE269" s="1" t="str">
        <f>IF(AE$4="","",IF(AND(LEN(INDEX(AdvancedTreemap!$C$7:$F$506,$B269,AE$4))=0,INDEX($AD$3:$AG$3,1,AE$4)&gt;0),"-",""&amp;INDEX(AdvancedTreemap!$C$7:$F$506,$B269,AE$4)))</f>
        <v>-</v>
      </c>
      <c r="AF269" s="1" t="str">
        <f>IF(AF$4="","",IF(AND(LEN(INDEX(AdvancedTreemap!$C$7:$F$506,$B269,AF$4))=0,INDEX($AD$3:$AG$3,1,AF$4)&gt;0),"-",""&amp;INDEX(AdvancedTreemap!$C$7:$F$506,$B269,AF$4)))</f>
        <v/>
      </c>
      <c r="AG269" s="1" t="str">
        <f>IF(AG$4="","",IF(AND(LEN(INDEX(AdvancedTreemap!$C$7:$F$506,$B269,AG$4))=0,INDEX($AD$3:$AG$3,1,AG$4)&gt;0),"-",""&amp;INDEX(AdvancedTreemap!$C$7:$F$506,$B269,AG$4)))</f>
        <v/>
      </c>
      <c r="AH269" s="1">
        <f>IF(INDEX(AdvancedTreemap!G$7:G$506,$B269,1)="",1,INDEX(AdvancedTreemap!G$7:G$506,$B269,1))</f>
        <v>1</v>
      </c>
      <c r="AI269" s="2" t="str">
        <f>IF(AC269="","",IFERROR(MATCH(AC269,$AC$6:AC269,0)+MATCH(AD269,$AD$6:AD269,0)/1000 +MATCH(AE269,$AE$6:AE269,0)/1000000+MATCH(AF269,$AF$6:AF269,0)/100000000+MATCH(AG269,$AG$6:AG269,0)/100000000+B269/100000000000,""))</f>
        <v/>
      </c>
      <c r="AJ269" s="2" t="str">
        <f t="shared" si="197"/>
        <v/>
      </c>
      <c r="AK269" s="2" t="str">
        <f t="shared" si="198"/>
        <v/>
      </c>
      <c r="AL269" s="2" t="str">
        <f t="shared" si="199"/>
        <v/>
      </c>
      <c r="AM269" s="2" t="str">
        <f t="shared" si="200"/>
        <v/>
      </c>
      <c r="AN269" s="2" t="str">
        <f t="shared" si="201"/>
        <v/>
      </c>
      <c r="AO269" s="2" t="str">
        <f t="shared" si="202"/>
        <v/>
      </c>
      <c r="AP269" s="2" t="str">
        <f t="shared" si="203"/>
        <v/>
      </c>
      <c r="AQ269" s="2" t="str">
        <f t="shared" si="204"/>
        <v/>
      </c>
      <c r="AR269" s="2" t="str">
        <f t="shared" si="172"/>
        <v/>
      </c>
      <c r="AS269" s="2" t="str">
        <f>IF(AR269="","",IF(ISNUMBER(MATCH(AR269,$AR$5:AR268,0)),MATCH(AR269,$AR$5:AR268,0)-1,""))</f>
        <v/>
      </c>
      <c r="AT269" s="2" t="str">
        <f t="shared" si="173"/>
        <v/>
      </c>
      <c r="AU269" s="2" t="str">
        <f t="shared" si="205"/>
        <v/>
      </c>
      <c r="AW269" s="2" t="str">
        <f t="shared" si="206"/>
        <v/>
      </c>
      <c r="AX269" s="2" t="str">
        <f>TRIM(SUBSTITUTE(IF(AW269="","",IF(AdvancedTreemap!$G$5="Show",BC269&amp;"; ","")&amp;AY269&amp;"; "&amp;AZ269 &amp;"; "&amp;BA269&amp;"; "&amp;BB269),"; ;",""))</f>
        <v/>
      </c>
      <c r="AY269" s="2" t="str">
        <f t="shared" si="207"/>
        <v/>
      </c>
      <c r="AZ269" s="2" t="str">
        <f t="shared" si="208"/>
        <v/>
      </c>
      <c r="BA269" s="2" t="str">
        <f t="shared" si="209"/>
        <v/>
      </c>
      <c r="BB269" s="2" t="str">
        <f t="shared" si="210"/>
        <v/>
      </c>
      <c r="BC269" s="2" t="str">
        <f t="shared" si="211"/>
        <v/>
      </c>
      <c r="BD269" s="45"/>
      <c r="BF269" s="44" t="str">
        <f t="shared" si="212"/>
        <v/>
      </c>
      <c r="BG269" s="44" t="str">
        <f t="shared" si="213"/>
        <v/>
      </c>
      <c r="BH269" s="44" t="str">
        <f t="shared" si="174"/>
        <v/>
      </c>
      <c r="BI269" s="44" t="str">
        <f t="shared" si="175"/>
        <v/>
      </c>
      <c r="BJ269" s="44" t="str">
        <f t="shared" si="176"/>
        <v/>
      </c>
      <c r="BK269" s="44" t="str">
        <f t="shared" si="177"/>
        <v/>
      </c>
      <c r="BL269" s="44" t="str">
        <f t="shared" si="178"/>
        <v/>
      </c>
      <c r="BM269" s="44" t="str">
        <f t="shared" si="179"/>
        <v/>
      </c>
      <c r="BN269" s="44" t="str">
        <f t="shared" si="180"/>
        <v/>
      </c>
      <c r="BO269" s="1" t="str">
        <f t="shared" si="181"/>
        <v/>
      </c>
    </row>
    <row r="270" spans="2:67" x14ac:dyDescent="0.25">
      <c r="B270" s="2">
        <v>265</v>
      </c>
      <c r="C270" s="2" t="str">
        <f>""&amp;INDEX(BasicTreemap!B$6:B$505,$B270,1)</f>
        <v/>
      </c>
      <c r="D270" s="2" t="str">
        <f>IF(AND(C270&lt;&gt;"",LEN(INDEX(BasicTreemap!C$6:C$505,$B270,1))=0),"-",""&amp;INDEX(BasicTreemap!C$6:C$505,$B270,1))</f>
        <v/>
      </c>
      <c r="E270" s="2">
        <f>IF(INDEX(BasicTreemap!D$6:D$505,$B270,1)="",1,INDEX(BasicTreemap!D$6:D$505,$B270,1))</f>
        <v>1</v>
      </c>
      <c r="F270" s="2" t="str">
        <f>IF(C270="","",IFERROR(MATCH(C270,$C$6:C270,0)+MATCH(D270,$D$6:D270,0)/1000 +B270/100000,""))</f>
        <v/>
      </c>
      <c r="G270" s="2" t="str">
        <f t="shared" si="182"/>
        <v/>
      </c>
      <c r="H270" s="2" t="str">
        <f t="shared" si="183"/>
        <v/>
      </c>
      <c r="I270" s="2" t="str">
        <f t="shared" si="184"/>
        <v/>
      </c>
      <c r="J270" s="2" t="str">
        <f t="shared" si="185"/>
        <v/>
      </c>
      <c r="K270" s="2" t="str">
        <f t="shared" si="186"/>
        <v/>
      </c>
      <c r="L270" s="2" t="str">
        <f t="shared" si="187"/>
        <v/>
      </c>
      <c r="M270" s="2" t="str">
        <f>IF(L270="","",IF(ISNUMBER(MATCH(L270,$L$5:L269,0)),MATCH(L270,$L$5:L269,0)-1,""))</f>
        <v/>
      </c>
      <c r="N270" s="2" t="str">
        <f t="shared" si="188"/>
        <v/>
      </c>
      <c r="O270" s="2" t="str">
        <f t="shared" si="189"/>
        <v/>
      </c>
      <c r="Q270" s="2" t="str">
        <f t="shared" si="190"/>
        <v/>
      </c>
      <c r="R270" s="2" t="str">
        <f t="shared" si="191"/>
        <v/>
      </c>
      <c r="S270" s="2" t="str">
        <f t="shared" si="192"/>
        <v/>
      </c>
      <c r="T270" s="45"/>
      <c r="U270" s="2"/>
      <c r="V270" s="2"/>
      <c r="W270" s="2" t="str">
        <f t="shared" si="193"/>
        <v/>
      </c>
      <c r="X270" s="2" t="str">
        <f t="shared" si="194"/>
        <v/>
      </c>
      <c r="Y270" s="2" t="str">
        <f t="shared" si="195"/>
        <v/>
      </c>
      <c r="Z270" s="2" t="str">
        <f t="shared" si="196"/>
        <v/>
      </c>
      <c r="AC270" s="1" t="str">
        <f>""&amp;INDEX(AdvancedTreemap!$B$7:$B$506,$B270,1)</f>
        <v/>
      </c>
      <c r="AD270" s="1" t="str">
        <f>IF(AD$4="","",IF(AND(LEN(INDEX(AdvancedTreemap!$C$7:$F$506,$B270,AD$4))=0,INDEX($AD$3:$AG$3,1,AD$4)&gt;0),"-",""&amp;INDEX(AdvancedTreemap!$C$7:$F$506,$B270,AD$4)))</f>
        <v>-</v>
      </c>
      <c r="AE270" s="1" t="str">
        <f>IF(AE$4="","",IF(AND(LEN(INDEX(AdvancedTreemap!$C$7:$F$506,$B270,AE$4))=0,INDEX($AD$3:$AG$3,1,AE$4)&gt;0),"-",""&amp;INDEX(AdvancedTreemap!$C$7:$F$506,$B270,AE$4)))</f>
        <v>-</v>
      </c>
      <c r="AF270" s="1" t="str">
        <f>IF(AF$4="","",IF(AND(LEN(INDEX(AdvancedTreemap!$C$7:$F$506,$B270,AF$4))=0,INDEX($AD$3:$AG$3,1,AF$4)&gt;0),"-",""&amp;INDEX(AdvancedTreemap!$C$7:$F$506,$B270,AF$4)))</f>
        <v/>
      </c>
      <c r="AG270" s="1" t="str">
        <f>IF(AG$4="","",IF(AND(LEN(INDEX(AdvancedTreemap!$C$7:$F$506,$B270,AG$4))=0,INDEX($AD$3:$AG$3,1,AG$4)&gt;0),"-",""&amp;INDEX(AdvancedTreemap!$C$7:$F$506,$B270,AG$4)))</f>
        <v/>
      </c>
      <c r="AH270" s="1">
        <f>IF(INDEX(AdvancedTreemap!G$7:G$506,$B270,1)="",1,INDEX(AdvancedTreemap!G$7:G$506,$B270,1))</f>
        <v>1</v>
      </c>
      <c r="AI270" s="2" t="str">
        <f>IF(AC270="","",IFERROR(MATCH(AC270,$AC$6:AC270,0)+MATCH(AD270,$AD$6:AD270,0)/1000 +MATCH(AE270,$AE$6:AE270,0)/1000000+MATCH(AF270,$AF$6:AF270,0)/100000000+MATCH(AG270,$AG$6:AG270,0)/100000000+B270/100000000000,""))</f>
        <v/>
      </c>
      <c r="AJ270" s="2" t="str">
        <f t="shared" si="197"/>
        <v/>
      </c>
      <c r="AK270" s="2" t="str">
        <f t="shared" si="198"/>
        <v/>
      </c>
      <c r="AL270" s="2" t="str">
        <f t="shared" si="199"/>
        <v/>
      </c>
      <c r="AM270" s="2" t="str">
        <f t="shared" si="200"/>
        <v/>
      </c>
      <c r="AN270" s="2" t="str">
        <f t="shared" si="201"/>
        <v/>
      </c>
      <c r="AO270" s="2" t="str">
        <f t="shared" si="202"/>
        <v/>
      </c>
      <c r="AP270" s="2" t="str">
        <f t="shared" si="203"/>
        <v/>
      </c>
      <c r="AQ270" s="2" t="str">
        <f t="shared" si="204"/>
        <v/>
      </c>
      <c r="AR270" s="2" t="str">
        <f t="shared" si="172"/>
        <v/>
      </c>
      <c r="AS270" s="2" t="str">
        <f>IF(AR270="","",IF(ISNUMBER(MATCH(AR270,$AR$5:AR269,0)),MATCH(AR270,$AR$5:AR269,0)-1,""))</f>
        <v/>
      </c>
      <c r="AT270" s="2" t="str">
        <f t="shared" si="173"/>
        <v/>
      </c>
      <c r="AU270" s="2" t="str">
        <f t="shared" si="205"/>
        <v/>
      </c>
      <c r="AW270" s="2" t="str">
        <f t="shared" si="206"/>
        <v/>
      </c>
      <c r="AX270" s="2" t="str">
        <f>TRIM(SUBSTITUTE(IF(AW270="","",IF(AdvancedTreemap!$G$5="Show",BC270&amp;"; ","")&amp;AY270&amp;"; "&amp;AZ270 &amp;"; "&amp;BA270&amp;"; "&amp;BB270),"; ;",""))</f>
        <v/>
      </c>
      <c r="AY270" s="2" t="str">
        <f t="shared" si="207"/>
        <v/>
      </c>
      <c r="AZ270" s="2" t="str">
        <f t="shared" si="208"/>
        <v/>
      </c>
      <c r="BA270" s="2" t="str">
        <f t="shared" si="209"/>
        <v/>
      </c>
      <c r="BB270" s="2" t="str">
        <f t="shared" si="210"/>
        <v/>
      </c>
      <c r="BC270" s="2" t="str">
        <f t="shared" si="211"/>
        <v/>
      </c>
      <c r="BD270" s="45"/>
      <c r="BF270" s="44" t="str">
        <f t="shared" si="212"/>
        <v/>
      </c>
      <c r="BG270" s="44" t="str">
        <f t="shared" si="213"/>
        <v/>
      </c>
      <c r="BH270" s="44" t="str">
        <f t="shared" si="174"/>
        <v/>
      </c>
      <c r="BI270" s="44" t="str">
        <f t="shared" si="175"/>
        <v/>
      </c>
      <c r="BJ270" s="44" t="str">
        <f t="shared" si="176"/>
        <v/>
      </c>
      <c r="BK270" s="44" t="str">
        <f t="shared" si="177"/>
        <v/>
      </c>
      <c r="BL270" s="44" t="str">
        <f t="shared" si="178"/>
        <v/>
      </c>
      <c r="BM270" s="44" t="str">
        <f t="shared" si="179"/>
        <v/>
      </c>
      <c r="BN270" s="44" t="str">
        <f t="shared" si="180"/>
        <v/>
      </c>
      <c r="BO270" s="1" t="str">
        <f t="shared" si="181"/>
        <v/>
      </c>
    </row>
    <row r="271" spans="2:67" x14ac:dyDescent="0.25">
      <c r="B271" s="2">
        <v>266</v>
      </c>
      <c r="C271" s="2" t="str">
        <f>""&amp;INDEX(BasicTreemap!B$6:B$505,$B271,1)</f>
        <v/>
      </c>
      <c r="D271" s="2" t="str">
        <f>IF(AND(C271&lt;&gt;"",LEN(INDEX(BasicTreemap!C$6:C$505,$B271,1))=0),"-",""&amp;INDEX(BasicTreemap!C$6:C$505,$B271,1))</f>
        <v/>
      </c>
      <c r="E271" s="2">
        <f>IF(INDEX(BasicTreemap!D$6:D$505,$B271,1)="",1,INDEX(BasicTreemap!D$6:D$505,$B271,1))</f>
        <v>1</v>
      </c>
      <c r="F271" s="2" t="str">
        <f>IF(C271="","",IFERROR(MATCH(C271,$C$6:C271,0)+MATCH(D271,$D$6:D271,0)/1000 +B271/100000,""))</f>
        <v/>
      </c>
      <c r="G271" s="2" t="str">
        <f t="shared" si="182"/>
        <v/>
      </c>
      <c r="H271" s="2" t="str">
        <f t="shared" si="183"/>
        <v/>
      </c>
      <c r="I271" s="2" t="str">
        <f t="shared" si="184"/>
        <v/>
      </c>
      <c r="J271" s="2" t="str">
        <f t="shared" si="185"/>
        <v/>
      </c>
      <c r="K271" s="2" t="str">
        <f t="shared" si="186"/>
        <v/>
      </c>
      <c r="L271" s="2" t="str">
        <f t="shared" si="187"/>
        <v/>
      </c>
      <c r="M271" s="2" t="str">
        <f>IF(L271="","",IF(ISNUMBER(MATCH(L271,$L$5:L270,0)),MATCH(L271,$L$5:L270,0)-1,""))</f>
        <v/>
      </c>
      <c r="N271" s="2" t="str">
        <f t="shared" si="188"/>
        <v/>
      </c>
      <c r="O271" s="2" t="str">
        <f t="shared" si="189"/>
        <v/>
      </c>
      <c r="Q271" s="2" t="str">
        <f t="shared" si="190"/>
        <v/>
      </c>
      <c r="R271" s="2" t="str">
        <f t="shared" si="191"/>
        <v/>
      </c>
      <c r="S271" s="2" t="str">
        <f t="shared" si="192"/>
        <v/>
      </c>
      <c r="T271" s="45"/>
      <c r="U271" s="2"/>
      <c r="V271" s="2"/>
      <c r="W271" s="2" t="str">
        <f t="shared" si="193"/>
        <v/>
      </c>
      <c r="X271" s="2" t="str">
        <f t="shared" si="194"/>
        <v/>
      </c>
      <c r="Y271" s="2" t="str">
        <f t="shared" si="195"/>
        <v/>
      </c>
      <c r="Z271" s="2" t="str">
        <f t="shared" si="196"/>
        <v/>
      </c>
      <c r="AC271" s="1" t="str">
        <f>""&amp;INDEX(AdvancedTreemap!$B$7:$B$506,$B271,1)</f>
        <v/>
      </c>
      <c r="AD271" s="1" t="str">
        <f>IF(AD$4="","",IF(AND(LEN(INDEX(AdvancedTreemap!$C$7:$F$506,$B271,AD$4))=0,INDEX($AD$3:$AG$3,1,AD$4)&gt;0),"-",""&amp;INDEX(AdvancedTreemap!$C$7:$F$506,$B271,AD$4)))</f>
        <v>-</v>
      </c>
      <c r="AE271" s="1" t="str">
        <f>IF(AE$4="","",IF(AND(LEN(INDEX(AdvancedTreemap!$C$7:$F$506,$B271,AE$4))=0,INDEX($AD$3:$AG$3,1,AE$4)&gt;0),"-",""&amp;INDEX(AdvancedTreemap!$C$7:$F$506,$B271,AE$4)))</f>
        <v>-</v>
      </c>
      <c r="AF271" s="1" t="str">
        <f>IF(AF$4="","",IF(AND(LEN(INDEX(AdvancedTreemap!$C$7:$F$506,$B271,AF$4))=0,INDEX($AD$3:$AG$3,1,AF$4)&gt;0),"-",""&amp;INDEX(AdvancedTreemap!$C$7:$F$506,$B271,AF$4)))</f>
        <v/>
      </c>
      <c r="AG271" s="1" t="str">
        <f>IF(AG$4="","",IF(AND(LEN(INDEX(AdvancedTreemap!$C$7:$F$506,$B271,AG$4))=0,INDEX($AD$3:$AG$3,1,AG$4)&gt;0),"-",""&amp;INDEX(AdvancedTreemap!$C$7:$F$506,$B271,AG$4)))</f>
        <v/>
      </c>
      <c r="AH271" s="1">
        <f>IF(INDEX(AdvancedTreemap!G$7:G$506,$B271,1)="",1,INDEX(AdvancedTreemap!G$7:G$506,$B271,1))</f>
        <v>1</v>
      </c>
      <c r="AI271" s="2" t="str">
        <f>IF(AC271="","",IFERROR(MATCH(AC271,$AC$6:AC271,0)+MATCH(AD271,$AD$6:AD271,0)/1000 +MATCH(AE271,$AE$6:AE271,0)/1000000+MATCH(AF271,$AF$6:AF271,0)/100000000+MATCH(AG271,$AG$6:AG271,0)/100000000+B271/100000000000,""))</f>
        <v/>
      </c>
      <c r="AJ271" s="2" t="str">
        <f t="shared" si="197"/>
        <v/>
      </c>
      <c r="AK271" s="2" t="str">
        <f t="shared" si="198"/>
        <v/>
      </c>
      <c r="AL271" s="2" t="str">
        <f t="shared" si="199"/>
        <v/>
      </c>
      <c r="AM271" s="2" t="str">
        <f t="shared" si="200"/>
        <v/>
      </c>
      <c r="AN271" s="2" t="str">
        <f t="shared" si="201"/>
        <v/>
      </c>
      <c r="AO271" s="2" t="str">
        <f t="shared" si="202"/>
        <v/>
      </c>
      <c r="AP271" s="2" t="str">
        <f t="shared" si="203"/>
        <v/>
      </c>
      <c r="AQ271" s="2" t="str">
        <f t="shared" si="204"/>
        <v/>
      </c>
      <c r="AR271" s="2" t="str">
        <f t="shared" si="172"/>
        <v/>
      </c>
      <c r="AS271" s="2" t="str">
        <f>IF(AR271="","",IF(ISNUMBER(MATCH(AR271,$AR$5:AR270,0)),MATCH(AR271,$AR$5:AR270,0)-1,""))</f>
        <v/>
      </c>
      <c r="AT271" s="2" t="str">
        <f t="shared" si="173"/>
        <v/>
      </c>
      <c r="AU271" s="2" t="str">
        <f t="shared" si="205"/>
        <v/>
      </c>
      <c r="AW271" s="2" t="str">
        <f t="shared" si="206"/>
        <v/>
      </c>
      <c r="AX271" s="2" t="str">
        <f>TRIM(SUBSTITUTE(IF(AW271="","",IF(AdvancedTreemap!$G$5="Show",BC271&amp;"; ","")&amp;AY271&amp;"; "&amp;AZ271 &amp;"; "&amp;BA271&amp;"; "&amp;BB271),"; ;",""))</f>
        <v/>
      </c>
      <c r="AY271" s="2" t="str">
        <f t="shared" si="207"/>
        <v/>
      </c>
      <c r="AZ271" s="2" t="str">
        <f t="shared" si="208"/>
        <v/>
      </c>
      <c r="BA271" s="2" t="str">
        <f t="shared" si="209"/>
        <v/>
      </c>
      <c r="BB271" s="2" t="str">
        <f t="shared" si="210"/>
        <v/>
      </c>
      <c r="BC271" s="2" t="str">
        <f t="shared" si="211"/>
        <v/>
      </c>
      <c r="BD271" s="45"/>
      <c r="BF271" s="44" t="str">
        <f t="shared" si="212"/>
        <v/>
      </c>
      <c r="BG271" s="44" t="str">
        <f t="shared" si="213"/>
        <v/>
      </c>
      <c r="BH271" s="44" t="str">
        <f t="shared" si="174"/>
        <v/>
      </c>
      <c r="BI271" s="44" t="str">
        <f t="shared" si="175"/>
        <v/>
      </c>
      <c r="BJ271" s="44" t="str">
        <f t="shared" si="176"/>
        <v/>
      </c>
      <c r="BK271" s="44" t="str">
        <f t="shared" si="177"/>
        <v/>
      </c>
      <c r="BL271" s="44" t="str">
        <f t="shared" si="178"/>
        <v/>
      </c>
      <c r="BM271" s="44" t="str">
        <f t="shared" si="179"/>
        <v/>
      </c>
      <c r="BN271" s="44" t="str">
        <f t="shared" si="180"/>
        <v/>
      </c>
      <c r="BO271" s="1" t="str">
        <f t="shared" si="181"/>
        <v/>
      </c>
    </row>
    <row r="272" spans="2:67" x14ac:dyDescent="0.25">
      <c r="B272" s="2">
        <v>267</v>
      </c>
      <c r="C272" s="2" t="str">
        <f>""&amp;INDEX(BasicTreemap!B$6:B$505,$B272,1)</f>
        <v/>
      </c>
      <c r="D272" s="2" t="str">
        <f>IF(AND(C272&lt;&gt;"",LEN(INDEX(BasicTreemap!C$6:C$505,$B272,1))=0),"-",""&amp;INDEX(BasicTreemap!C$6:C$505,$B272,1))</f>
        <v/>
      </c>
      <c r="E272" s="2">
        <f>IF(INDEX(BasicTreemap!D$6:D$505,$B272,1)="",1,INDEX(BasicTreemap!D$6:D$505,$B272,1))</f>
        <v>1</v>
      </c>
      <c r="F272" s="2" t="str">
        <f>IF(C272="","",IFERROR(MATCH(C272,$C$6:C272,0)+MATCH(D272,$D$6:D272,0)/1000 +B272/100000,""))</f>
        <v/>
      </c>
      <c r="G272" s="2" t="str">
        <f t="shared" si="182"/>
        <v/>
      </c>
      <c r="H272" s="2" t="str">
        <f t="shared" si="183"/>
        <v/>
      </c>
      <c r="I272" s="2" t="str">
        <f t="shared" si="184"/>
        <v/>
      </c>
      <c r="J272" s="2" t="str">
        <f t="shared" si="185"/>
        <v/>
      </c>
      <c r="K272" s="2" t="str">
        <f t="shared" si="186"/>
        <v/>
      </c>
      <c r="L272" s="2" t="str">
        <f t="shared" si="187"/>
        <v/>
      </c>
      <c r="M272" s="2" t="str">
        <f>IF(L272="","",IF(ISNUMBER(MATCH(L272,$L$5:L271,0)),MATCH(L272,$L$5:L271,0)-1,""))</f>
        <v/>
      </c>
      <c r="N272" s="2" t="str">
        <f t="shared" si="188"/>
        <v/>
      </c>
      <c r="O272" s="2" t="str">
        <f t="shared" si="189"/>
        <v/>
      </c>
      <c r="Q272" s="2" t="str">
        <f t="shared" si="190"/>
        <v/>
      </c>
      <c r="R272" s="2" t="str">
        <f t="shared" si="191"/>
        <v/>
      </c>
      <c r="S272" s="2" t="str">
        <f t="shared" si="192"/>
        <v/>
      </c>
      <c r="T272" s="45"/>
      <c r="U272" s="2"/>
      <c r="V272" s="2"/>
      <c r="W272" s="2" t="str">
        <f t="shared" si="193"/>
        <v/>
      </c>
      <c r="X272" s="2" t="str">
        <f t="shared" si="194"/>
        <v/>
      </c>
      <c r="Y272" s="2" t="str">
        <f t="shared" si="195"/>
        <v/>
      </c>
      <c r="Z272" s="2" t="str">
        <f t="shared" si="196"/>
        <v/>
      </c>
      <c r="AC272" s="1" t="str">
        <f>""&amp;INDEX(AdvancedTreemap!$B$7:$B$506,$B272,1)</f>
        <v/>
      </c>
      <c r="AD272" s="1" t="str">
        <f>IF(AD$4="","",IF(AND(LEN(INDEX(AdvancedTreemap!$C$7:$F$506,$B272,AD$4))=0,INDEX($AD$3:$AG$3,1,AD$4)&gt;0),"-",""&amp;INDEX(AdvancedTreemap!$C$7:$F$506,$B272,AD$4)))</f>
        <v>-</v>
      </c>
      <c r="AE272" s="1" t="str">
        <f>IF(AE$4="","",IF(AND(LEN(INDEX(AdvancedTreemap!$C$7:$F$506,$B272,AE$4))=0,INDEX($AD$3:$AG$3,1,AE$4)&gt;0),"-",""&amp;INDEX(AdvancedTreemap!$C$7:$F$506,$B272,AE$4)))</f>
        <v>-</v>
      </c>
      <c r="AF272" s="1" t="str">
        <f>IF(AF$4="","",IF(AND(LEN(INDEX(AdvancedTreemap!$C$7:$F$506,$B272,AF$4))=0,INDEX($AD$3:$AG$3,1,AF$4)&gt;0),"-",""&amp;INDEX(AdvancedTreemap!$C$7:$F$506,$B272,AF$4)))</f>
        <v/>
      </c>
      <c r="AG272" s="1" t="str">
        <f>IF(AG$4="","",IF(AND(LEN(INDEX(AdvancedTreemap!$C$7:$F$506,$B272,AG$4))=0,INDEX($AD$3:$AG$3,1,AG$4)&gt;0),"-",""&amp;INDEX(AdvancedTreemap!$C$7:$F$506,$B272,AG$4)))</f>
        <v/>
      </c>
      <c r="AH272" s="1">
        <f>IF(INDEX(AdvancedTreemap!G$7:G$506,$B272,1)="",1,INDEX(AdvancedTreemap!G$7:G$506,$B272,1))</f>
        <v>1</v>
      </c>
      <c r="AI272" s="2" t="str">
        <f>IF(AC272="","",IFERROR(MATCH(AC272,$AC$6:AC272,0)+MATCH(AD272,$AD$6:AD272,0)/1000 +MATCH(AE272,$AE$6:AE272,0)/1000000+MATCH(AF272,$AF$6:AF272,0)/100000000+MATCH(AG272,$AG$6:AG272,0)/100000000+B272/100000000000,""))</f>
        <v/>
      </c>
      <c r="AJ272" s="2" t="str">
        <f t="shared" si="197"/>
        <v/>
      </c>
      <c r="AK272" s="2" t="str">
        <f t="shared" si="198"/>
        <v/>
      </c>
      <c r="AL272" s="2" t="str">
        <f t="shared" si="199"/>
        <v/>
      </c>
      <c r="AM272" s="2" t="str">
        <f t="shared" si="200"/>
        <v/>
      </c>
      <c r="AN272" s="2" t="str">
        <f t="shared" si="201"/>
        <v/>
      </c>
      <c r="AO272" s="2" t="str">
        <f t="shared" si="202"/>
        <v/>
      </c>
      <c r="AP272" s="2" t="str">
        <f t="shared" si="203"/>
        <v/>
      </c>
      <c r="AQ272" s="2" t="str">
        <f t="shared" si="204"/>
        <v/>
      </c>
      <c r="AR272" s="2" t="str">
        <f t="shared" si="172"/>
        <v/>
      </c>
      <c r="AS272" s="2" t="str">
        <f>IF(AR272="","",IF(ISNUMBER(MATCH(AR272,$AR$5:AR271,0)),MATCH(AR272,$AR$5:AR271,0)-1,""))</f>
        <v/>
      </c>
      <c r="AT272" s="2" t="str">
        <f t="shared" si="173"/>
        <v/>
      </c>
      <c r="AU272" s="2" t="str">
        <f t="shared" si="205"/>
        <v/>
      </c>
      <c r="AW272" s="2" t="str">
        <f t="shared" si="206"/>
        <v/>
      </c>
      <c r="AX272" s="2" t="str">
        <f>TRIM(SUBSTITUTE(IF(AW272="","",IF(AdvancedTreemap!$G$5="Show",BC272&amp;"; ","")&amp;AY272&amp;"; "&amp;AZ272 &amp;"; "&amp;BA272&amp;"; "&amp;BB272),"; ;",""))</f>
        <v/>
      </c>
      <c r="AY272" s="2" t="str">
        <f t="shared" si="207"/>
        <v/>
      </c>
      <c r="AZ272" s="2" t="str">
        <f t="shared" si="208"/>
        <v/>
      </c>
      <c r="BA272" s="2" t="str">
        <f t="shared" si="209"/>
        <v/>
      </c>
      <c r="BB272" s="2" t="str">
        <f t="shared" si="210"/>
        <v/>
      </c>
      <c r="BC272" s="2" t="str">
        <f t="shared" si="211"/>
        <v/>
      </c>
      <c r="BD272" s="45"/>
      <c r="BF272" s="44" t="str">
        <f t="shared" si="212"/>
        <v/>
      </c>
      <c r="BG272" s="44" t="str">
        <f t="shared" si="213"/>
        <v/>
      </c>
      <c r="BH272" s="44" t="str">
        <f t="shared" si="174"/>
        <v/>
      </c>
      <c r="BI272" s="44" t="str">
        <f t="shared" si="175"/>
        <v/>
      </c>
      <c r="BJ272" s="44" t="str">
        <f t="shared" si="176"/>
        <v/>
      </c>
      <c r="BK272" s="44" t="str">
        <f t="shared" si="177"/>
        <v/>
      </c>
      <c r="BL272" s="44" t="str">
        <f t="shared" si="178"/>
        <v/>
      </c>
      <c r="BM272" s="44" t="str">
        <f t="shared" si="179"/>
        <v/>
      </c>
      <c r="BN272" s="44" t="str">
        <f t="shared" si="180"/>
        <v/>
      </c>
      <c r="BO272" s="1" t="str">
        <f t="shared" si="181"/>
        <v/>
      </c>
    </row>
    <row r="273" spans="2:67" x14ac:dyDescent="0.25">
      <c r="B273" s="2">
        <v>268</v>
      </c>
      <c r="C273" s="2" t="str">
        <f>""&amp;INDEX(BasicTreemap!B$6:B$505,$B273,1)</f>
        <v/>
      </c>
      <c r="D273" s="2" t="str">
        <f>IF(AND(C273&lt;&gt;"",LEN(INDEX(BasicTreemap!C$6:C$505,$B273,1))=0),"-",""&amp;INDEX(BasicTreemap!C$6:C$505,$B273,1))</f>
        <v/>
      </c>
      <c r="E273" s="2">
        <f>IF(INDEX(BasicTreemap!D$6:D$505,$B273,1)="",1,INDEX(BasicTreemap!D$6:D$505,$B273,1))</f>
        <v>1</v>
      </c>
      <c r="F273" s="2" t="str">
        <f>IF(C273="","",IFERROR(MATCH(C273,$C$6:C273,0)+MATCH(D273,$D$6:D273,0)/1000 +B273/100000,""))</f>
        <v/>
      </c>
      <c r="G273" s="2" t="str">
        <f t="shared" si="182"/>
        <v/>
      </c>
      <c r="H273" s="2" t="str">
        <f t="shared" si="183"/>
        <v/>
      </c>
      <c r="I273" s="2" t="str">
        <f t="shared" si="184"/>
        <v/>
      </c>
      <c r="J273" s="2" t="str">
        <f t="shared" si="185"/>
        <v/>
      </c>
      <c r="K273" s="2" t="str">
        <f t="shared" si="186"/>
        <v/>
      </c>
      <c r="L273" s="2" t="str">
        <f t="shared" si="187"/>
        <v/>
      </c>
      <c r="M273" s="2" t="str">
        <f>IF(L273="","",IF(ISNUMBER(MATCH(L273,$L$5:L272,0)),MATCH(L273,$L$5:L272,0)-1,""))</f>
        <v/>
      </c>
      <c r="N273" s="2" t="str">
        <f t="shared" si="188"/>
        <v/>
      </c>
      <c r="O273" s="2" t="str">
        <f t="shared" si="189"/>
        <v/>
      </c>
      <c r="Q273" s="2" t="str">
        <f t="shared" si="190"/>
        <v/>
      </c>
      <c r="R273" s="2" t="str">
        <f t="shared" si="191"/>
        <v/>
      </c>
      <c r="S273" s="2" t="str">
        <f t="shared" si="192"/>
        <v/>
      </c>
      <c r="T273" s="45"/>
      <c r="U273" s="2"/>
      <c r="V273" s="2"/>
      <c r="W273" s="2" t="str">
        <f t="shared" si="193"/>
        <v/>
      </c>
      <c r="X273" s="2" t="str">
        <f t="shared" si="194"/>
        <v/>
      </c>
      <c r="Y273" s="2" t="str">
        <f t="shared" si="195"/>
        <v/>
      </c>
      <c r="Z273" s="2" t="str">
        <f t="shared" si="196"/>
        <v/>
      </c>
      <c r="AC273" s="1" t="str">
        <f>""&amp;INDEX(AdvancedTreemap!$B$7:$B$506,$B273,1)</f>
        <v/>
      </c>
      <c r="AD273" s="1" t="str">
        <f>IF(AD$4="","",IF(AND(LEN(INDEX(AdvancedTreemap!$C$7:$F$506,$B273,AD$4))=0,INDEX($AD$3:$AG$3,1,AD$4)&gt;0),"-",""&amp;INDEX(AdvancedTreemap!$C$7:$F$506,$B273,AD$4)))</f>
        <v>-</v>
      </c>
      <c r="AE273" s="1" t="str">
        <f>IF(AE$4="","",IF(AND(LEN(INDEX(AdvancedTreemap!$C$7:$F$506,$B273,AE$4))=0,INDEX($AD$3:$AG$3,1,AE$4)&gt;0),"-",""&amp;INDEX(AdvancedTreemap!$C$7:$F$506,$B273,AE$4)))</f>
        <v>-</v>
      </c>
      <c r="AF273" s="1" t="str">
        <f>IF(AF$4="","",IF(AND(LEN(INDEX(AdvancedTreemap!$C$7:$F$506,$B273,AF$4))=0,INDEX($AD$3:$AG$3,1,AF$4)&gt;0),"-",""&amp;INDEX(AdvancedTreemap!$C$7:$F$506,$B273,AF$4)))</f>
        <v/>
      </c>
      <c r="AG273" s="1" t="str">
        <f>IF(AG$4="","",IF(AND(LEN(INDEX(AdvancedTreemap!$C$7:$F$506,$B273,AG$4))=0,INDEX($AD$3:$AG$3,1,AG$4)&gt;0),"-",""&amp;INDEX(AdvancedTreemap!$C$7:$F$506,$B273,AG$4)))</f>
        <v/>
      </c>
      <c r="AH273" s="1">
        <f>IF(INDEX(AdvancedTreemap!G$7:G$506,$B273,1)="",1,INDEX(AdvancedTreemap!G$7:G$506,$B273,1))</f>
        <v>1</v>
      </c>
      <c r="AI273" s="2" t="str">
        <f>IF(AC273="","",IFERROR(MATCH(AC273,$AC$6:AC273,0)+MATCH(AD273,$AD$6:AD273,0)/1000 +MATCH(AE273,$AE$6:AE273,0)/1000000+MATCH(AF273,$AF$6:AF273,0)/100000000+MATCH(AG273,$AG$6:AG273,0)/100000000+B273/100000000000,""))</f>
        <v/>
      </c>
      <c r="AJ273" s="2" t="str">
        <f t="shared" si="197"/>
        <v/>
      </c>
      <c r="AK273" s="2" t="str">
        <f t="shared" si="198"/>
        <v/>
      </c>
      <c r="AL273" s="2" t="str">
        <f t="shared" si="199"/>
        <v/>
      </c>
      <c r="AM273" s="2" t="str">
        <f t="shared" si="200"/>
        <v/>
      </c>
      <c r="AN273" s="2" t="str">
        <f t="shared" si="201"/>
        <v/>
      </c>
      <c r="AO273" s="2" t="str">
        <f t="shared" si="202"/>
        <v/>
      </c>
      <c r="AP273" s="2" t="str">
        <f t="shared" si="203"/>
        <v/>
      </c>
      <c r="AQ273" s="2" t="str">
        <f t="shared" si="204"/>
        <v/>
      </c>
      <c r="AR273" s="2" t="str">
        <f t="shared" si="172"/>
        <v/>
      </c>
      <c r="AS273" s="2" t="str">
        <f>IF(AR273="","",IF(ISNUMBER(MATCH(AR273,$AR$5:AR272,0)),MATCH(AR273,$AR$5:AR272,0)-1,""))</f>
        <v/>
      </c>
      <c r="AT273" s="2" t="str">
        <f t="shared" si="173"/>
        <v/>
      </c>
      <c r="AU273" s="2" t="str">
        <f t="shared" si="205"/>
        <v/>
      </c>
      <c r="AW273" s="2" t="str">
        <f t="shared" si="206"/>
        <v/>
      </c>
      <c r="AX273" s="2" t="str">
        <f>TRIM(SUBSTITUTE(IF(AW273="","",IF(AdvancedTreemap!$G$5="Show",BC273&amp;"; ","")&amp;AY273&amp;"; "&amp;AZ273 &amp;"; "&amp;BA273&amp;"; "&amp;BB273),"; ;",""))</f>
        <v/>
      </c>
      <c r="AY273" s="2" t="str">
        <f t="shared" si="207"/>
        <v/>
      </c>
      <c r="AZ273" s="2" t="str">
        <f t="shared" si="208"/>
        <v/>
      </c>
      <c r="BA273" s="2" t="str">
        <f t="shared" si="209"/>
        <v/>
      </c>
      <c r="BB273" s="2" t="str">
        <f t="shared" si="210"/>
        <v/>
      </c>
      <c r="BC273" s="2" t="str">
        <f t="shared" si="211"/>
        <v/>
      </c>
      <c r="BD273" s="45"/>
      <c r="BF273" s="44" t="str">
        <f t="shared" si="212"/>
        <v/>
      </c>
      <c r="BG273" s="44" t="str">
        <f t="shared" si="213"/>
        <v/>
      </c>
      <c r="BH273" s="44" t="str">
        <f t="shared" si="174"/>
        <v/>
      </c>
      <c r="BI273" s="44" t="str">
        <f t="shared" si="175"/>
        <v/>
      </c>
      <c r="BJ273" s="44" t="str">
        <f t="shared" si="176"/>
        <v/>
      </c>
      <c r="BK273" s="44" t="str">
        <f t="shared" si="177"/>
        <v/>
      </c>
      <c r="BL273" s="44" t="str">
        <f t="shared" si="178"/>
        <v/>
      </c>
      <c r="BM273" s="44" t="str">
        <f t="shared" si="179"/>
        <v/>
      </c>
      <c r="BN273" s="44" t="str">
        <f t="shared" si="180"/>
        <v/>
      </c>
      <c r="BO273" s="1" t="str">
        <f t="shared" si="181"/>
        <v/>
      </c>
    </row>
    <row r="274" spans="2:67" x14ac:dyDescent="0.25">
      <c r="B274" s="2">
        <v>269</v>
      </c>
      <c r="C274" s="2" t="str">
        <f>""&amp;INDEX(BasicTreemap!B$6:B$505,$B274,1)</f>
        <v/>
      </c>
      <c r="D274" s="2" t="str">
        <f>IF(AND(C274&lt;&gt;"",LEN(INDEX(BasicTreemap!C$6:C$505,$B274,1))=0),"-",""&amp;INDEX(BasicTreemap!C$6:C$505,$B274,1))</f>
        <v/>
      </c>
      <c r="E274" s="2">
        <f>IF(INDEX(BasicTreemap!D$6:D$505,$B274,1)="",1,INDEX(BasicTreemap!D$6:D$505,$B274,1))</f>
        <v>1</v>
      </c>
      <c r="F274" s="2" t="str">
        <f>IF(C274="","",IFERROR(MATCH(C274,$C$6:C274,0)+MATCH(D274,$D$6:D274,0)/1000 +B274/100000,""))</f>
        <v/>
      </c>
      <c r="G274" s="2" t="str">
        <f t="shared" si="182"/>
        <v/>
      </c>
      <c r="H274" s="2" t="str">
        <f t="shared" si="183"/>
        <v/>
      </c>
      <c r="I274" s="2" t="str">
        <f t="shared" si="184"/>
        <v/>
      </c>
      <c r="J274" s="2" t="str">
        <f t="shared" si="185"/>
        <v/>
      </c>
      <c r="K274" s="2" t="str">
        <f t="shared" si="186"/>
        <v/>
      </c>
      <c r="L274" s="2" t="str">
        <f t="shared" si="187"/>
        <v/>
      </c>
      <c r="M274" s="2" t="str">
        <f>IF(L274="","",IF(ISNUMBER(MATCH(L274,$L$5:L273,0)),MATCH(L274,$L$5:L273,0)-1,""))</f>
        <v/>
      </c>
      <c r="N274" s="2" t="str">
        <f t="shared" si="188"/>
        <v/>
      </c>
      <c r="O274" s="2" t="str">
        <f t="shared" si="189"/>
        <v/>
      </c>
      <c r="Q274" s="2" t="str">
        <f t="shared" si="190"/>
        <v/>
      </c>
      <c r="R274" s="2" t="str">
        <f t="shared" si="191"/>
        <v/>
      </c>
      <c r="S274" s="2" t="str">
        <f t="shared" si="192"/>
        <v/>
      </c>
      <c r="T274" s="45"/>
      <c r="U274" s="2"/>
      <c r="V274" s="2"/>
      <c r="W274" s="2" t="str">
        <f t="shared" si="193"/>
        <v/>
      </c>
      <c r="X274" s="2" t="str">
        <f t="shared" si="194"/>
        <v/>
      </c>
      <c r="Y274" s="2" t="str">
        <f t="shared" si="195"/>
        <v/>
      </c>
      <c r="Z274" s="2" t="str">
        <f t="shared" si="196"/>
        <v/>
      </c>
      <c r="AC274" s="1" t="str">
        <f>""&amp;INDEX(AdvancedTreemap!$B$7:$B$506,$B274,1)</f>
        <v/>
      </c>
      <c r="AD274" s="1" t="str">
        <f>IF(AD$4="","",IF(AND(LEN(INDEX(AdvancedTreemap!$C$7:$F$506,$B274,AD$4))=0,INDEX($AD$3:$AG$3,1,AD$4)&gt;0),"-",""&amp;INDEX(AdvancedTreemap!$C$7:$F$506,$B274,AD$4)))</f>
        <v>-</v>
      </c>
      <c r="AE274" s="1" t="str">
        <f>IF(AE$4="","",IF(AND(LEN(INDEX(AdvancedTreemap!$C$7:$F$506,$B274,AE$4))=0,INDEX($AD$3:$AG$3,1,AE$4)&gt;0),"-",""&amp;INDEX(AdvancedTreemap!$C$7:$F$506,$B274,AE$4)))</f>
        <v>-</v>
      </c>
      <c r="AF274" s="1" t="str">
        <f>IF(AF$4="","",IF(AND(LEN(INDEX(AdvancedTreemap!$C$7:$F$506,$B274,AF$4))=0,INDEX($AD$3:$AG$3,1,AF$4)&gt;0),"-",""&amp;INDEX(AdvancedTreemap!$C$7:$F$506,$B274,AF$4)))</f>
        <v/>
      </c>
      <c r="AG274" s="1" t="str">
        <f>IF(AG$4="","",IF(AND(LEN(INDEX(AdvancedTreemap!$C$7:$F$506,$B274,AG$4))=0,INDEX($AD$3:$AG$3,1,AG$4)&gt;0),"-",""&amp;INDEX(AdvancedTreemap!$C$7:$F$506,$B274,AG$4)))</f>
        <v/>
      </c>
      <c r="AH274" s="1">
        <f>IF(INDEX(AdvancedTreemap!G$7:G$506,$B274,1)="",1,INDEX(AdvancedTreemap!G$7:G$506,$B274,1))</f>
        <v>1</v>
      </c>
      <c r="AI274" s="2" t="str">
        <f>IF(AC274="","",IFERROR(MATCH(AC274,$AC$6:AC274,0)+MATCH(AD274,$AD$6:AD274,0)/1000 +MATCH(AE274,$AE$6:AE274,0)/1000000+MATCH(AF274,$AF$6:AF274,0)/100000000+MATCH(AG274,$AG$6:AG274,0)/100000000+B274/100000000000,""))</f>
        <v/>
      </c>
      <c r="AJ274" s="2" t="str">
        <f t="shared" si="197"/>
        <v/>
      </c>
      <c r="AK274" s="2" t="str">
        <f t="shared" si="198"/>
        <v/>
      </c>
      <c r="AL274" s="2" t="str">
        <f t="shared" si="199"/>
        <v/>
      </c>
      <c r="AM274" s="2" t="str">
        <f t="shared" si="200"/>
        <v/>
      </c>
      <c r="AN274" s="2" t="str">
        <f t="shared" si="201"/>
        <v/>
      </c>
      <c r="AO274" s="2" t="str">
        <f t="shared" si="202"/>
        <v/>
      </c>
      <c r="AP274" s="2" t="str">
        <f t="shared" si="203"/>
        <v/>
      </c>
      <c r="AQ274" s="2" t="str">
        <f t="shared" si="204"/>
        <v/>
      </c>
      <c r="AR274" s="2" t="str">
        <f t="shared" si="172"/>
        <v/>
      </c>
      <c r="AS274" s="2" t="str">
        <f>IF(AR274="","",IF(ISNUMBER(MATCH(AR274,$AR$5:AR273,0)),MATCH(AR274,$AR$5:AR273,0)-1,""))</f>
        <v/>
      </c>
      <c r="AT274" s="2" t="str">
        <f t="shared" si="173"/>
        <v/>
      </c>
      <c r="AU274" s="2" t="str">
        <f t="shared" si="205"/>
        <v/>
      </c>
      <c r="AW274" s="2" t="str">
        <f t="shared" si="206"/>
        <v/>
      </c>
      <c r="AX274" s="2" t="str">
        <f>TRIM(SUBSTITUTE(IF(AW274="","",IF(AdvancedTreemap!$G$5="Show",BC274&amp;"; ","")&amp;AY274&amp;"; "&amp;AZ274 &amp;"; "&amp;BA274&amp;"; "&amp;BB274),"; ;",""))</f>
        <v/>
      </c>
      <c r="AY274" s="2" t="str">
        <f t="shared" si="207"/>
        <v/>
      </c>
      <c r="AZ274" s="2" t="str">
        <f t="shared" si="208"/>
        <v/>
      </c>
      <c r="BA274" s="2" t="str">
        <f t="shared" si="209"/>
        <v/>
      </c>
      <c r="BB274" s="2" t="str">
        <f t="shared" si="210"/>
        <v/>
      </c>
      <c r="BC274" s="2" t="str">
        <f t="shared" si="211"/>
        <v/>
      </c>
      <c r="BD274" s="45"/>
      <c r="BF274" s="44" t="str">
        <f t="shared" si="212"/>
        <v/>
      </c>
      <c r="BG274" s="44" t="str">
        <f t="shared" si="213"/>
        <v/>
      </c>
      <c r="BH274" s="44" t="str">
        <f t="shared" si="174"/>
        <v/>
      </c>
      <c r="BI274" s="44" t="str">
        <f t="shared" si="175"/>
        <v/>
      </c>
      <c r="BJ274" s="44" t="str">
        <f t="shared" si="176"/>
        <v/>
      </c>
      <c r="BK274" s="44" t="str">
        <f t="shared" si="177"/>
        <v/>
      </c>
      <c r="BL274" s="44" t="str">
        <f t="shared" si="178"/>
        <v/>
      </c>
      <c r="BM274" s="44" t="str">
        <f t="shared" si="179"/>
        <v/>
      </c>
      <c r="BN274" s="44" t="str">
        <f t="shared" si="180"/>
        <v/>
      </c>
      <c r="BO274" s="1" t="str">
        <f t="shared" si="181"/>
        <v/>
      </c>
    </row>
    <row r="275" spans="2:67" x14ac:dyDescent="0.25">
      <c r="B275" s="2">
        <v>270</v>
      </c>
      <c r="C275" s="2" t="str">
        <f>""&amp;INDEX(BasicTreemap!B$6:B$505,$B275,1)</f>
        <v/>
      </c>
      <c r="D275" s="2" t="str">
        <f>IF(AND(C275&lt;&gt;"",LEN(INDEX(BasicTreemap!C$6:C$505,$B275,1))=0),"-",""&amp;INDEX(BasicTreemap!C$6:C$505,$B275,1))</f>
        <v/>
      </c>
      <c r="E275" s="2">
        <f>IF(INDEX(BasicTreemap!D$6:D$505,$B275,1)="",1,INDEX(BasicTreemap!D$6:D$505,$B275,1))</f>
        <v>1</v>
      </c>
      <c r="F275" s="2" t="str">
        <f>IF(C275="","",IFERROR(MATCH(C275,$C$6:C275,0)+MATCH(D275,$D$6:D275,0)/1000 +B275/100000,""))</f>
        <v/>
      </c>
      <c r="G275" s="2" t="str">
        <f t="shared" si="182"/>
        <v/>
      </c>
      <c r="H275" s="2" t="str">
        <f t="shared" si="183"/>
        <v/>
      </c>
      <c r="I275" s="2" t="str">
        <f t="shared" si="184"/>
        <v/>
      </c>
      <c r="J275" s="2" t="str">
        <f t="shared" si="185"/>
        <v/>
      </c>
      <c r="K275" s="2" t="str">
        <f t="shared" si="186"/>
        <v/>
      </c>
      <c r="L275" s="2" t="str">
        <f t="shared" si="187"/>
        <v/>
      </c>
      <c r="M275" s="2" t="str">
        <f>IF(L275="","",IF(ISNUMBER(MATCH(L275,$L$5:L274,0)),MATCH(L275,$L$5:L274,0)-1,""))</f>
        <v/>
      </c>
      <c r="N275" s="2" t="str">
        <f t="shared" si="188"/>
        <v/>
      </c>
      <c r="O275" s="2" t="str">
        <f t="shared" si="189"/>
        <v/>
      </c>
      <c r="Q275" s="2" t="str">
        <f t="shared" si="190"/>
        <v/>
      </c>
      <c r="R275" s="2" t="str">
        <f t="shared" si="191"/>
        <v/>
      </c>
      <c r="S275" s="2" t="str">
        <f t="shared" si="192"/>
        <v/>
      </c>
      <c r="T275" s="45"/>
      <c r="U275" s="2"/>
      <c r="V275" s="2"/>
      <c r="W275" s="2" t="str">
        <f t="shared" si="193"/>
        <v/>
      </c>
      <c r="X275" s="2" t="str">
        <f t="shared" si="194"/>
        <v/>
      </c>
      <c r="Y275" s="2" t="str">
        <f t="shared" si="195"/>
        <v/>
      </c>
      <c r="Z275" s="2" t="str">
        <f t="shared" si="196"/>
        <v/>
      </c>
      <c r="AC275" s="1" t="str">
        <f>""&amp;INDEX(AdvancedTreemap!$B$7:$B$506,$B275,1)</f>
        <v/>
      </c>
      <c r="AD275" s="1" t="str">
        <f>IF(AD$4="","",IF(AND(LEN(INDEX(AdvancedTreemap!$C$7:$F$506,$B275,AD$4))=0,INDEX($AD$3:$AG$3,1,AD$4)&gt;0),"-",""&amp;INDEX(AdvancedTreemap!$C$7:$F$506,$B275,AD$4)))</f>
        <v>-</v>
      </c>
      <c r="AE275" s="1" t="str">
        <f>IF(AE$4="","",IF(AND(LEN(INDEX(AdvancedTreemap!$C$7:$F$506,$B275,AE$4))=0,INDEX($AD$3:$AG$3,1,AE$4)&gt;0),"-",""&amp;INDEX(AdvancedTreemap!$C$7:$F$506,$B275,AE$4)))</f>
        <v>-</v>
      </c>
      <c r="AF275" s="1" t="str">
        <f>IF(AF$4="","",IF(AND(LEN(INDEX(AdvancedTreemap!$C$7:$F$506,$B275,AF$4))=0,INDEX($AD$3:$AG$3,1,AF$4)&gt;0),"-",""&amp;INDEX(AdvancedTreemap!$C$7:$F$506,$B275,AF$4)))</f>
        <v/>
      </c>
      <c r="AG275" s="1" t="str">
        <f>IF(AG$4="","",IF(AND(LEN(INDEX(AdvancedTreemap!$C$7:$F$506,$B275,AG$4))=0,INDEX($AD$3:$AG$3,1,AG$4)&gt;0),"-",""&amp;INDEX(AdvancedTreemap!$C$7:$F$506,$B275,AG$4)))</f>
        <v/>
      </c>
      <c r="AH275" s="1">
        <f>IF(INDEX(AdvancedTreemap!G$7:G$506,$B275,1)="",1,INDEX(AdvancedTreemap!G$7:G$506,$B275,1))</f>
        <v>1</v>
      </c>
      <c r="AI275" s="2" t="str">
        <f>IF(AC275="","",IFERROR(MATCH(AC275,$AC$6:AC275,0)+MATCH(AD275,$AD$6:AD275,0)/1000 +MATCH(AE275,$AE$6:AE275,0)/1000000+MATCH(AF275,$AF$6:AF275,0)/100000000+MATCH(AG275,$AG$6:AG275,0)/100000000+B275/100000000000,""))</f>
        <v/>
      </c>
      <c r="AJ275" s="2" t="str">
        <f t="shared" si="197"/>
        <v/>
      </c>
      <c r="AK275" s="2" t="str">
        <f t="shared" si="198"/>
        <v/>
      </c>
      <c r="AL275" s="2" t="str">
        <f t="shared" si="199"/>
        <v/>
      </c>
      <c r="AM275" s="2" t="str">
        <f t="shared" si="200"/>
        <v/>
      </c>
      <c r="AN275" s="2" t="str">
        <f t="shared" si="201"/>
        <v/>
      </c>
      <c r="AO275" s="2" t="str">
        <f t="shared" si="202"/>
        <v/>
      </c>
      <c r="AP275" s="2" t="str">
        <f t="shared" si="203"/>
        <v/>
      </c>
      <c r="AQ275" s="2" t="str">
        <f t="shared" si="204"/>
        <v/>
      </c>
      <c r="AR275" s="2" t="str">
        <f t="shared" si="172"/>
        <v/>
      </c>
      <c r="AS275" s="2" t="str">
        <f>IF(AR275="","",IF(ISNUMBER(MATCH(AR275,$AR$5:AR274,0)),MATCH(AR275,$AR$5:AR274,0)-1,""))</f>
        <v/>
      </c>
      <c r="AT275" s="2" t="str">
        <f t="shared" si="173"/>
        <v/>
      </c>
      <c r="AU275" s="2" t="str">
        <f t="shared" si="205"/>
        <v/>
      </c>
      <c r="AW275" s="2" t="str">
        <f t="shared" si="206"/>
        <v/>
      </c>
      <c r="AX275" s="2" t="str">
        <f>TRIM(SUBSTITUTE(IF(AW275="","",IF(AdvancedTreemap!$G$5="Show",BC275&amp;"; ","")&amp;AY275&amp;"; "&amp;AZ275 &amp;"; "&amp;BA275&amp;"; "&amp;BB275),"; ;",""))</f>
        <v/>
      </c>
      <c r="AY275" s="2" t="str">
        <f t="shared" si="207"/>
        <v/>
      </c>
      <c r="AZ275" s="2" t="str">
        <f t="shared" si="208"/>
        <v/>
      </c>
      <c r="BA275" s="2" t="str">
        <f t="shared" si="209"/>
        <v/>
      </c>
      <c r="BB275" s="2" t="str">
        <f t="shared" si="210"/>
        <v/>
      </c>
      <c r="BC275" s="2" t="str">
        <f t="shared" si="211"/>
        <v/>
      </c>
      <c r="BD275" s="45"/>
      <c r="BF275" s="44" t="str">
        <f t="shared" si="212"/>
        <v/>
      </c>
      <c r="BG275" s="44" t="str">
        <f t="shared" si="213"/>
        <v/>
      </c>
      <c r="BH275" s="44" t="str">
        <f t="shared" si="174"/>
        <v/>
      </c>
      <c r="BI275" s="44" t="str">
        <f t="shared" si="175"/>
        <v/>
      </c>
      <c r="BJ275" s="44" t="str">
        <f t="shared" si="176"/>
        <v/>
      </c>
      <c r="BK275" s="44" t="str">
        <f t="shared" si="177"/>
        <v/>
      </c>
      <c r="BL275" s="44" t="str">
        <f t="shared" si="178"/>
        <v/>
      </c>
      <c r="BM275" s="44" t="str">
        <f t="shared" si="179"/>
        <v/>
      </c>
      <c r="BN275" s="44" t="str">
        <f t="shared" si="180"/>
        <v/>
      </c>
      <c r="BO275" s="1" t="str">
        <f t="shared" si="181"/>
        <v/>
      </c>
    </row>
    <row r="276" spans="2:67" x14ac:dyDescent="0.25">
      <c r="B276" s="2">
        <v>271</v>
      </c>
      <c r="C276" s="2" t="str">
        <f>""&amp;INDEX(BasicTreemap!B$6:B$505,$B276,1)</f>
        <v/>
      </c>
      <c r="D276" s="2" t="str">
        <f>IF(AND(C276&lt;&gt;"",LEN(INDEX(BasicTreemap!C$6:C$505,$B276,1))=0),"-",""&amp;INDEX(BasicTreemap!C$6:C$505,$B276,1))</f>
        <v/>
      </c>
      <c r="E276" s="2">
        <f>IF(INDEX(BasicTreemap!D$6:D$505,$B276,1)="",1,INDEX(BasicTreemap!D$6:D$505,$B276,1))</f>
        <v>1</v>
      </c>
      <c r="F276" s="2" t="str">
        <f>IF(C276="","",IFERROR(MATCH(C276,$C$6:C276,0)+MATCH(D276,$D$6:D276,0)/1000 +B276/100000,""))</f>
        <v/>
      </c>
      <c r="G276" s="2" t="str">
        <f t="shared" si="182"/>
        <v/>
      </c>
      <c r="H276" s="2" t="str">
        <f t="shared" si="183"/>
        <v/>
      </c>
      <c r="I276" s="2" t="str">
        <f t="shared" si="184"/>
        <v/>
      </c>
      <c r="J276" s="2" t="str">
        <f t="shared" si="185"/>
        <v/>
      </c>
      <c r="K276" s="2" t="str">
        <f t="shared" si="186"/>
        <v/>
      </c>
      <c r="L276" s="2" t="str">
        <f t="shared" si="187"/>
        <v/>
      </c>
      <c r="M276" s="2" t="str">
        <f>IF(L276="","",IF(ISNUMBER(MATCH(L276,$L$5:L275,0)),MATCH(L276,$L$5:L275,0)-1,""))</f>
        <v/>
      </c>
      <c r="N276" s="2" t="str">
        <f t="shared" si="188"/>
        <v/>
      </c>
      <c r="O276" s="2" t="str">
        <f t="shared" si="189"/>
        <v/>
      </c>
      <c r="Q276" s="2" t="str">
        <f t="shared" si="190"/>
        <v/>
      </c>
      <c r="R276" s="2" t="str">
        <f t="shared" si="191"/>
        <v/>
      </c>
      <c r="S276" s="2" t="str">
        <f t="shared" si="192"/>
        <v/>
      </c>
      <c r="T276" s="45"/>
      <c r="U276" s="2"/>
      <c r="V276" s="2"/>
      <c r="W276" s="2" t="str">
        <f t="shared" si="193"/>
        <v/>
      </c>
      <c r="X276" s="2" t="str">
        <f t="shared" si="194"/>
        <v/>
      </c>
      <c r="Y276" s="2" t="str">
        <f t="shared" si="195"/>
        <v/>
      </c>
      <c r="Z276" s="2" t="str">
        <f t="shared" si="196"/>
        <v/>
      </c>
      <c r="AC276" s="1" t="str">
        <f>""&amp;INDEX(AdvancedTreemap!$B$7:$B$506,$B276,1)</f>
        <v/>
      </c>
      <c r="AD276" s="1" t="str">
        <f>IF(AD$4="","",IF(AND(LEN(INDEX(AdvancedTreemap!$C$7:$F$506,$B276,AD$4))=0,INDEX($AD$3:$AG$3,1,AD$4)&gt;0),"-",""&amp;INDEX(AdvancedTreemap!$C$7:$F$506,$B276,AD$4)))</f>
        <v>-</v>
      </c>
      <c r="AE276" s="1" t="str">
        <f>IF(AE$4="","",IF(AND(LEN(INDEX(AdvancedTreemap!$C$7:$F$506,$B276,AE$4))=0,INDEX($AD$3:$AG$3,1,AE$4)&gt;0),"-",""&amp;INDEX(AdvancedTreemap!$C$7:$F$506,$B276,AE$4)))</f>
        <v>-</v>
      </c>
      <c r="AF276" s="1" t="str">
        <f>IF(AF$4="","",IF(AND(LEN(INDEX(AdvancedTreemap!$C$7:$F$506,$B276,AF$4))=0,INDEX($AD$3:$AG$3,1,AF$4)&gt;0),"-",""&amp;INDEX(AdvancedTreemap!$C$7:$F$506,$B276,AF$4)))</f>
        <v/>
      </c>
      <c r="AG276" s="1" t="str">
        <f>IF(AG$4="","",IF(AND(LEN(INDEX(AdvancedTreemap!$C$7:$F$506,$B276,AG$4))=0,INDEX($AD$3:$AG$3,1,AG$4)&gt;0),"-",""&amp;INDEX(AdvancedTreemap!$C$7:$F$506,$B276,AG$4)))</f>
        <v/>
      </c>
      <c r="AH276" s="1">
        <f>IF(INDEX(AdvancedTreemap!G$7:G$506,$B276,1)="",1,INDEX(AdvancedTreemap!G$7:G$506,$B276,1))</f>
        <v>1</v>
      </c>
      <c r="AI276" s="2" t="str">
        <f>IF(AC276="","",IFERROR(MATCH(AC276,$AC$6:AC276,0)+MATCH(AD276,$AD$6:AD276,0)/1000 +MATCH(AE276,$AE$6:AE276,0)/1000000+MATCH(AF276,$AF$6:AF276,0)/100000000+MATCH(AG276,$AG$6:AG276,0)/100000000+B276/100000000000,""))</f>
        <v/>
      </c>
      <c r="AJ276" s="2" t="str">
        <f t="shared" si="197"/>
        <v/>
      </c>
      <c r="AK276" s="2" t="str">
        <f t="shared" si="198"/>
        <v/>
      </c>
      <c r="AL276" s="2" t="str">
        <f t="shared" si="199"/>
        <v/>
      </c>
      <c r="AM276" s="2" t="str">
        <f t="shared" si="200"/>
        <v/>
      </c>
      <c r="AN276" s="2" t="str">
        <f t="shared" si="201"/>
        <v/>
      </c>
      <c r="AO276" s="2" t="str">
        <f t="shared" si="202"/>
        <v/>
      </c>
      <c r="AP276" s="2" t="str">
        <f t="shared" si="203"/>
        <v/>
      </c>
      <c r="AQ276" s="2" t="str">
        <f t="shared" si="204"/>
        <v/>
      </c>
      <c r="AR276" s="2" t="str">
        <f t="shared" si="172"/>
        <v/>
      </c>
      <c r="AS276" s="2" t="str">
        <f>IF(AR276="","",IF(ISNUMBER(MATCH(AR276,$AR$5:AR275,0)),MATCH(AR276,$AR$5:AR275,0)-1,""))</f>
        <v/>
      </c>
      <c r="AT276" s="2" t="str">
        <f t="shared" si="173"/>
        <v/>
      </c>
      <c r="AU276" s="2" t="str">
        <f t="shared" si="205"/>
        <v/>
      </c>
      <c r="AW276" s="2" t="str">
        <f t="shared" si="206"/>
        <v/>
      </c>
      <c r="AX276" s="2" t="str">
        <f>TRIM(SUBSTITUTE(IF(AW276="","",IF(AdvancedTreemap!$G$5="Show",BC276&amp;"; ","")&amp;AY276&amp;"; "&amp;AZ276 &amp;"; "&amp;BA276&amp;"; "&amp;BB276),"; ;",""))</f>
        <v/>
      </c>
      <c r="AY276" s="2" t="str">
        <f t="shared" si="207"/>
        <v/>
      </c>
      <c r="AZ276" s="2" t="str">
        <f t="shared" si="208"/>
        <v/>
      </c>
      <c r="BA276" s="2" t="str">
        <f t="shared" si="209"/>
        <v/>
      </c>
      <c r="BB276" s="2" t="str">
        <f t="shared" si="210"/>
        <v/>
      </c>
      <c r="BC276" s="2" t="str">
        <f t="shared" si="211"/>
        <v/>
      </c>
      <c r="BD276" s="45"/>
      <c r="BF276" s="44" t="str">
        <f t="shared" si="212"/>
        <v/>
      </c>
      <c r="BG276" s="44" t="str">
        <f t="shared" si="213"/>
        <v/>
      </c>
      <c r="BH276" s="44" t="str">
        <f t="shared" si="174"/>
        <v/>
      </c>
      <c r="BI276" s="44" t="str">
        <f t="shared" si="175"/>
        <v/>
      </c>
      <c r="BJ276" s="44" t="str">
        <f t="shared" si="176"/>
        <v/>
      </c>
      <c r="BK276" s="44" t="str">
        <f t="shared" si="177"/>
        <v/>
      </c>
      <c r="BL276" s="44" t="str">
        <f t="shared" si="178"/>
        <v/>
      </c>
      <c r="BM276" s="44" t="str">
        <f t="shared" si="179"/>
        <v/>
      </c>
      <c r="BN276" s="44" t="str">
        <f t="shared" si="180"/>
        <v/>
      </c>
      <c r="BO276" s="1" t="str">
        <f t="shared" si="181"/>
        <v/>
      </c>
    </row>
    <row r="277" spans="2:67" x14ac:dyDescent="0.25">
      <c r="B277" s="2">
        <v>272</v>
      </c>
      <c r="C277" s="2" t="str">
        <f>""&amp;INDEX(BasicTreemap!B$6:B$505,$B277,1)</f>
        <v/>
      </c>
      <c r="D277" s="2" t="str">
        <f>IF(AND(C277&lt;&gt;"",LEN(INDEX(BasicTreemap!C$6:C$505,$B277,1))=0),"-",""&amp;INDEX(BasicTreemap!C$6:C$505,$B277,1))</f>
        <v/>
      </c>
      <c r="E277" s="2">
        <f>IF(INDEX(BasicTreemap!D$6:D$505,$B277,1)="",1,INDEX(BasicTreemap!D$6:D$505,$B277,1))</f>
        <v>1</v>
      </c>
      <c r="F277" s="2" t="str">
        <f>IF(C277="","",IFERROR(MATCH(C277,$C$6:C277,0)+MATCH(D277,$D$6:D277,0)/1000 +B277/100000,""))</f>
        <v/>
      </c>
      <c r="G277" s="2" t="str">
        <f t="shared" si="182"/>
        <v/>
      </c>
      <c r="H277" s="2" t="str">
        <f t="shared" si="183"/>
        <v/>
      </c>
      <c r="I277" s="2" t="str">
        <f t="shared" si="184"/>
        <v/>
      </c>
      <c r="J277" s="2" t="str">
        <f t="shared" si="185"/>
        <v/>
      </c>
      <c r="K277" s="2" t="str">
        <f t="shared" si="186"/>
        <v/>
      </c>
      <c r="L277" s="2" t="str">
        <f t="shared" si="187"/>
        <v/>
      </c>
      <c r="M277" s="2" t="str">
        <f>IF(L277="","",IF(ISNUMBER(MATCH(L277,$L$5:L276,0)),MATCH(L277,$L$5:L276,0)-1,""))</f>
        <v/>
      </c>
      <c r="N277" s="2" t="str">
        <f t="shared" si="188"/>
        <v/>
      </c>
      <c r="O277" s="2" t="str">
        <f t="shared" si="189"/>
        <v/>
      </c>
      <c r="Q277" s="2" t="str">
        <f t="shared" si="190"/>
        <v/>
      </c>
      <c r="R277" s="2" t="str">
        <f t="shared" si="191"/>
        <v/>
      </c>
      <c r="S277" s="2" t="str">
        <f t="shared" si="192"/>
        <v/>
      </c>
      <c r="T277" s="45"/>
      <c r="U277" s="2"/>
      <c r="V277" s="2"/>
      <c r="W277" s="2" t="str">
        <f t="shared" si="193"/>
        <v/>
      </c>
      <c r="X277" s="2" t="str">
        <f t="shared" si="194"/>
        <v/>
      </c>
      <c r="Y277" s="2" t="str">
        <f t="shared" si="195"/>
        <v/>
      </c>
      <c r="Z277" s="2" t="str">
        <f t="shared" si="196"/>
        <v/>
      </c>
      <c r="AC277" s="1" t="str">
        <f>""&amp;INDEX(AdvancedTreemap!$B$7:$B$506,$B277,1)</f>
        <v/>
      </c>
      <c r="AD277" s="1" t="str">
        <f>IF(AD$4="","",IF(AND(LEN(INDEX(AdvancedTreemap!$C$7:$F$506,$B277,AD$4))=0,INDEX($AD$3:$AG$3,1,AD$4)&gt;0),"-",""&amp;INDEX(AdvancedTreemap!$C$7:$F$506,$B277,AD$4)))</f>
        <v>-</v>
      </c>
      <c r="AE277" s="1" t="str">
        <f>IF(AE$4="","",IF(AND(LEN(INDEX(AdvancedTreemap!$C$7:$F$506,$B277,AE$4))=0,INDEX($AD$3:$AG$3,1,AE$4)&gt;0),"-",""&amp;INDEX(AdvancedTreemap!$C$7:$F$506,$B277,AE$4)))</f>
        <v>-</v>
      </c>
      <c r="AF277" s="1" t="str">
        <f>IF(AF$4="","",IF(AND(LEN(INDEX(AdvancedTreemap!$C$7:$F$506,$B277,AF$4))=0,INDEX($AD$3:$AG$3,1,AF$4)&gt;0),"-",""&amp;INDEX(AdvancedTreemap!$C$7:$F$506,$B277,AF$4)))</f>
        <v/>
      </c>
      <c r="AG277" s="1" t="str">
        <f>IF(AG$4="","",IF(AND(LEN(INDEX(AdvancedTreemap!$C$7:$F$506,$B277,AG$4))=0,INDEX($AD$3:$AG$3,1,AG$4)&gt;0),"-",""&amp;INDEX(AdvancedTreemap!$C$7:$F$506,$B277,AG$4)))</f>
        <v/>
      </c>
      <c r="AH277" s="1">
        <f>IF(INDEX(AdvancedTreemap!G$7:G$506,$B277,1)="",1,INDEX(AdvancedTreemap!G$7:G$506,$B277,1))</f>
        <v>1</v>
      </c>
      <c r="AI277" s="2" t="str">
        <f>IF(AC277="","",IFERROR(MATCH(AC277,$AC$6:AC277,0)+MATCH(AD277,$AD$6:AD277,0)/1000 +MATCH(AE277,$AE$6:AE277,0)/1000000+MATCH(AF277,$AF$6:AF277,0)/100000000+MATCH(AG277,$AG$6:AG277,0)/100000000+B277/100000000000,""))</f>
        <v/>
      </c>
      <c r="AJ277" s="2" t="str">
        <f t="shared" si="197"/>
        <v/>
      </c>
      <c r="AK277" s="2" t="str">
        <f t="shared" si="198"/>
        <v/>
      </c>
      <c r="AL277" s="2" t="str">
        <f t="shared" si="199"/>
        <v/>
      </c>
      <c r="AM277" s="2" t="str">
        <f t="shared" si="200"/>
        <v/>
      </c>
      <c r="AN277" s="2" t="str">
        <f t="shared" si="201"/>
        <v/>
      </c>
      <c r="AO277" s="2" t="str">
        <f t="shared" si="202"/>
        <v/>
      </c>
      <c r="AP277" s="2" t="str">
        <f t="shared" si="203"/>
        <v/>
      </c>
      <c r="AQ277" s="2" t="str">
        <f t="shared" si="204"/>
        <v/>
      </c>
      <c r="AR277" s="2" t="str">
        <f t="shared" si="172"/>
        <v/>
      </c>
      <c r="AS277" s="2" t="str">
        <f>IF(AR277="","",IF(ISNUMBER(MATCH(AR277,$AR$5:AR276,0)),MATCH(AR277,$AR$5:AR276,0)-1,""))</f>
        <v/>
      </c>
      <c r="AT277" s="2" t="str">
        <f t="shared" si="173"/>
        <v/>
      </c>
      <c r="AU277" s="2" t="str">
        <f t="shared" si="205"/>
        <v/>
      </c>
      <c r="AW277" s="2" t="str">
        <f t="shared" si="206"/>
        <v/>
      </c>
      <c r="AX277" s="2" t="str">
        <f>TRIM(SUBSTITUTE(IF(AW277="","",IF(AdvancedTreemap!$G$5="Show",BC277&amp;"; ","")&amp;AY277&amp;"; "&amp;AZ277 &amp;"; "&amp;BA277&amp;"; "&amp;BB277),"; ;",""))</f>
        <v/>
      </c>
      <c r="AY277" s="2" t="str">
        <f t="shared" si="207"/>
        <v/>
      </c>
      <c r="AZ277" s="2" t="str">
        <f t="shared" si="208"/>
        <v/>
      </c>
      <c r="BA277" s="2" t="str">
        <f t="shared" si="209"/>
        <v/>
      </c>
      <c r="BB277" s="2" t="str">
        <f t="shared" si="210"/>
        <v/>
      </c>
      <c r="BC277" s="2" t="str">
        <f t="shared" si="211"/>
        <v/>
      </c>
      <c r="BD277" s="45"/>
      <c r="BF277" s="44" t="str">
        <f t="shared" si="212"/>
        <v/>
      </c>
      <c r="BG277" s="44" t="str">
        <f t="shared" si="213"/>
        <v/>
      </c>
      <c r="BH277" s="44" t="str">
        <f t="shared" si="174"/>
        <v/>
      </c>
      <c r="BI277" s="44" t="str">
        <f t="shared" si="175"/>
        <v/>
      </c>
      <c r="BJ277" s="44" t="str">
        <f t="shared" si="176"/>
        <v/>
      </c>
      <c r="BK277" s="44" t="str">
        <f t="shared" si="177"/>
        <v/>
      </c>
      <c r="BL277" s="44" t="str">
        <f t="shared" si="178"/>
        <v/>
      </c>
      <c r="BM277" s="44" t="str">
        <f t="shared" si="179"/>
        <v/>
      </c>
      <c r="BN277" s="44" t="str">
        <f t="shared" si="180"/>
        <v/>
      </c>
      <c r="BO277" s="1" t="str">
        <f t="shared" si="181"/>
        <v/>
      </c>
    </row>
    <row r="278" spans="2:67" x14ac:dyDescent="0.25">
      <c r="B278" s="2">
        <v>273</v>
      </c>
      <c r="C278" s="2" t="str">
        <f>""&amp;INDEX(BasicTreemap!B$6:B$505,$B278,1)</f>
        <v/>
      </c>
      <c r="D278" s="2" t="str">
        <f>IF(AND(C278&lt;&gt;"",LEN(INDEX(BasicTreemap!C$6:C$505,$B278,1))=0),"-",""&amp;INDEX(BasicTreemap!C$6:C$505,$B278,1))</f>
        <v/>
      </c>
      <c r="E278" s="2">
        <f>IF(INDEX(BasicTreemap!D$6:D$505,$B278,1)="",1,INDEX(BasicTreemap!D$6:D$505,$B278,1))</f>
        <v>1</v>
      </c>
      <c r="F278" s="2" t="str">
        <f>IF(C278="","",IFERROR(MATCH(C278,$C$6:C278,0)+MATCH(D278,$D$6:D278,0)/1000 +B278/100000,""))</f>
        <v/>
      </c>
      <c r="G278" s="2" t="str">
        <f t="shared" si="182"/>
        <v/>
      </c>
      <c r="H278" s="2" t="str">
        <f t="shared" si="183"/>
        <v/>
      </c>
      <c r="I278" s="2" t="str">
        <f t="shared" si="184"/>
        <v/>
      </c>
      <c r="J278" s="2" t="str">
        <f t="shared" si="185"/>
        <v/>
      </c>
      <c r="K278" s="2" t="str">
        <f t="shared" si="186"/>
        <v/>
      </c>
      <c r="L278" s="2" t="str">
        <f t="shared" si="187"/>
        <v/>
      </c>
      <c r="M278" s="2" t="str">
        <f>IF(L278="","",IF(ISNUMBER(MATCH(L278,$L$5:L277,0)),MATCH(L278,$L$5:L277,0)-1,""))</f>
        <v/>
      </c>
      <c r="N278" s="2" t="str">
        <f t="shared" si="188"/>
        <v/>
      </c>
      <c r="O278" s="2" t="str">
        <f t="shared" si="189"/>
        <v/>
      </c>
      <c r="Q278" s="2" t="str">
        <f t="shared" si="190"/>
        <v/>
      </c>
      <c r="R278" s="2" t="str">
        <f t="shared" si="191"/>
        <v/>
      </c>
      <c r="S278" s="2" t="str">
        <f t="shared" si="192"/>
        <v/>
      </c>
      <c r="T278" s="45"/>
      <c r="U278" s="2"/>
      <c r="V278" s="2"/>
      <c r="W278" s="2" t="str">
        <f t="shared" si="193"/>
        <v/>
      </c>
      <c r="X278" s="2" t="str">
        <f t="shared" si="194"/>
        <v/>
      </c>
      <c r="Y278" s="2" t="str">
        <f t="shared" si="195"/>
        <v/>
      </c>
      <c r="Z278" s="2" t="str">
        <f t="shared" si="196"/>
        <v/>
      </c>
      <c r="AC278" s="1" t="str">
        <f>""&amp;INDEX(AdvancedTreemap!$B$7:$B$506,$B278,1)</f>
        <v/>
      </c>
      <c r="AD278" s="1" t="str">
        <f>IF(AD$4="","",IF(AND(LEN(INDEX(AdvancedTreemap!$C$7:$F$506,$B278,AD$4))=0,INDEX($AD$3:$AG$3,1,AD$4)&gt;0),"-",""&amp;INDEX(AdvancedTreemap!$C$7:$F$506,$B278,AD$4)))</f>
        <v>-</v>
      </c>
      <c r="AE278" s="1" t="str">
        <f>IF(AE$4="","",IF(AND(LEN(INDEX(AdvancedTreemap!$C$7:$F$506,$B278,AE$4))=0,INDEX($AD$3:$AG$3,1,AE$4)&gt;0),"-",""&amp;INDEX(AdvancedTreemap!$C$7:$F$506,$B278,AE$4)))</f>
        <v>-</v>
      </c>
      <c r="AF278" s="1" t="str">
        <f>IF(AF$4="","",IF(AND(LEN(INDEX(AdvancedTreemap!$C$7:$F$506,$B278,AF$4))=0,INDEX($AD$3:$AG$3,1,AF$4)&gt;0),"-",""&amp;INDEX(AdvancedTreemap!$C$7:$F$506,$B278,AF$4)))</f>
        <v/>
      </c>
      <c r="AG278" s="1" t="str">
        <f>IF(AG$4="","",IF(AND(LEN(INDEX(AdvancedTreemap!$C$7:$F$506,$B278,AG$4))=0,INDEX($AD$3:$AG$3,1,AG$4)&gt;0),"-",""&amp;INDEX(AdvancedTreemap!$C$7:$F$506,$B278,AG$4)))</f>
        <v/>
      </c>
      <c r="AH278" s="1">
        <f>IF(INDEX(AdvancedTreemap!G$7:G$506,$B278,1)="",1,INDEX(AdvancedTreemap!G$7:G$506,$B278,1))</f>
        <v>1</v>
      </c>
      <c r="AI278" s="2" t="str">
        <f>IF(AC278="","",IFERROR(MATCH(AC278,$AC$6:AC278,0)+MATCH(AD278,$AD$6:AD278,0)/1000 +MATCH(AE278,$AE$6:AE278,0)/1000000+MATCH(AF278,$AF$6:AF278,0)/100000000+MATCH(AG278,$AG$6:AG278,0)/100000000+B278/100000000000,""))</f>
        <v/>
      </c>
      <c r="AJ278" s="2" t="str">
        <f t="shared" si="197"/>
        <v/>
      </c>
      <c r="AK278" s="2" t="str">
        <f t="shared" si="198"/>
        <v/>
      </c>
      <c r="AL278" s="2" t="str">
        <f t="shared" si="199"/>
        <v/>
      </c>
      <c r="AM278" s="2" t="str">
        <f t="shared" si="200"/>
        <v/>
      </c>
      <c r="AN278" s="2" t="str">
        <f t="shared" si="201"/>
        <v/>
      </c>
      <c r="AO278" s="2" t="str">
        <f t="shared" si="202"/>
        <v/>
      </c>
      <c r="AP278" s="2" t="str">
        <f t="shared" si="203"/>
        <v/>
      </c>
      <c r="AQ278" s="2" t="str">
        <f t="shared" si="204"/>
        <v/>
      </c>
      <c r="AR278" s="2" t="str">
        <f t="shared" si="172"/>
        <v/>
      </c>
      <c r="AS278" s="2" t="str">
        <f>IF(AR278="","",IF(ISNUMBER(MATCH(AR278,$AR$5:AR277,0)),MATCH(AR278,$AR$5:AR277,0)-1,""))</f>
        <v/>
      </c>
      <c r="AT278" s="2" t="str">
        <f t="shared" si="173"/>
        <v/>
      </c>
      <c r="AU278" s="2" t="str">
        <f t="shared" si="205"/>
        <v/>
      </c>
      <c r="AW278" s="2" t="str">
        <f t="shared" si="206"/>
        <v/>
      </c>
      <c r="AX278" s="2" t="str">
        <f>TRIM(SUBSTITUTE(IF(AW278="","",IF(AdvancedTreemap!$G$5="Show",BC278&amp;"; ","")&amp;AY278&amp;"; "&amp;AZ278 &amp;"; "&amp;BA278&amp;"; "&amp;BB278),"; ;",""))</f>
        <v/>
      </c>
      <c r="AY278" s="2" t="str">
        <f t="shared" si="207"/>
        <v/>
      </c>
      <c r="AZ278" s="2" t="str">
        <f t="shared" si="208"/>
        <v/>
      </c>
      <c r="BA278" s="2" t="str">
        <f t="shared" si="209"/>
        <v/>
      </c>
      <c r="BB278" s="2" t="str">
        <f t="shared" si="210"/>
        <v/>
      </c>
      <c r="BC278" s="2" t="str">
        <f t="shared" si="211"/>
        <v/>
      </c>
      <c r="BD278" s="45"/>
      <c r="BF278" s="44" t="str">
        <f t="shared" si="212"/>
        <v/>
      </c>
      <c r="BG278" s="44" t="str">
        <f t="shared" si="213"/>
        <v/>
      </c>
      <c r="BH278" s="44" t="str">
        <f t="shared" si="174"/>
        <v/>
      </c>
      <c r="BI278" s="44" t="str">
        <f t="shared" si="175"/>
        <v/>
      </c>
      <c r="BJ278" s="44" t="str">
        <f t="shared" si="176"/>
        <v/>
      </c>
      <c r="BK278" s="44" t="str">
        <f t="shared" si="177"/>
        <v/>
      </c>
      <c r="BL278" s="44" t="str">
        <f t="shared" si="178"/>
        <v/>
      </c>
      <c r="BM278" s="44" t="str">
        <f t="shared" si="179"/>
        <v/>
      </c>
      <c r="BN278" s="44" t="str">
        <f t="shared" si="180"/>
        <v/>
      </c>
      <c r="BO278" s="1" t="str">
        <f t="shared" si="181"/>
        <v/>
      </c>
    </row>
    <row r="279" spans="2:67" x14ac:dyDescent="0.25">
      <c r="B279" s="2">
        <v>274</v>
      </c>
      <c r="C279" s="2" t="str">
        <f>""&amp;INDEX(BasicTreemap!B$6:B$505,$B279,1)</f>
        <v/>
      </c>
      <c r="D279" s="2" t="str">
        <f>IF(AND(C279&lt;&gt;"",LEN(INDEX(BasicTreemap!C$6:C$505,$B279,1))=0),"-",""&amp;INDEX(BasicTreemap!C$6:C$505,$B279,1))</f>
        <v/>
      </c>
      <c r="E279" s="2">
        <f>IF(INDEX(BasicTreemap!D$6:D$505,$B279,1)="",1,INDEX(BasicTreemap!D$6:D$505,$B279,1))</f>
        <v>1</v>
      </c>
      <c r="F279" s="2" t="str">
        <f>IF(C279="","",IFERROR(MATCH(C279,$C$6:C279,0)+MATCH(D279,$D$6:D279,0)/1000 +B279/100000,""))</f>
        <v/>
      </c>
      <c r="G279" s="2" t="str">
        <f t="shared" si="182"/>
        <v/>
      </c>
      <c r="H279" s="2" t="str">
        <f t="shared" si="183"/>
        <v/>
      </c>
      <c r="I279" s="2" t="str">
        <f t="shared" si="184"/>
        <v/>
      </c>
      <c r="J279" s="2" t="str">
        <f t="shared" si="185"/>
        <v/>
      </c>
      <c r="K279" s="2" t="str">
        <f t="shared" si="186"/>
        <v/>
      </c>
      <c r="L279" s="2" t="str">
        <f t="shared" si="187"/>
        <v/>
      </c>
      <c r="M279" s="2" t="str">
        <f>IF(L279="","",IF(ISNUMBER(MATCH(L279,$L$5:L278,0)),MATCH(L279,$L$5:L278,0)-1,""))</f>
        <v/>
      </c>
      <c r="N279" s="2" t="str">
        <f t="shared" si="188"/>
        <v/>
      </c>
      <c r="O279" s="2" t="str">
        <f t="shared" si="189"/>
        <v/>
      </c>
      <c r="Q279" s="2" t="str">
        <f t="shared" si="190"/>
        <v/>
      </c>
      <c r="R279" s="2" t="str">
        <f t="shared" si="191"/>
        <v/>
      </c>
      <c r="S279" s="2" t="str">
        <f t="shared" si="192"/>
        <v/>
      </c>
      <c r="T279" s="45"/>
      <c r="U279" s="2"/>
      <c r="V279" s="2"/>
      <c r="W279" s="2" t="str">
        <f t="shared" si="193"/>
        <v/>
      </c>
      <c r="X279" s="2" t="str">
        <f t="shared" si="194"/>
        <v/>
      </c>
      <c r="Y279" s="2" t="str">
        <f t="shared" si="195"/>
        <v/>
      </c>
      <c r="Z279" s="2" t="str">
        <f t="shared" si="196"/>
        <v/>
      </c>
      <c r="AC279" s="1" t="str">
        <f>""&amp;INDEX(AdvancedTreemap!$B$7:$B$506,$B279,1)</f>
        <v/>
      </c>
      <c r="AD279" s="1" t="str">
        <f>IF(AD$4="","",IF(AND(LEN(INDEX(AdvancedTreemap!$C$7:$F$506,$B279,AD$4))=0,INDEX($AD$3:$AG$3,1,AD$4)&gt;0),"-",""&amp;INDEX(AdvancedTreemap!$C$7:$F$506,$B279,AD$4)))</f>
        <v>-</v>
      </c>
      <c r="AE279" s="1" t="str">
        <f>IF(AE$4="","",IF(AND(LEN(INDEX(AdvancedTreemap!$C$7:$F$506,$B279,AE$4))=0,INDEX($AD$3:$AG$3,1,AE$4)&gt;0),"-",""&amp;INDEX(AdvancedTreemap!$C$7:$F$506,$B279,AE$4)))</f>
        <v>-</v>
      </c>
      <c r="AF279" s="1" t="str">
        <f>IF(AF$4="","",IF(AND(LEN(INDEX(AdvancedTreemap!$C$7:$F$506,$B279,AF$4))=0,INDEX($AD$3:$AG$3,1,AF$4)&gt;0),"-",""&amp;INDEX(AdvancedTreemap!$C$7:$F$506,$B279,AF$4)))</f>
        <v/>
      </c>
      <c r="AG279" s="1" t="str">
        <f>IF(AG$4="","",IF(AND(LEN(INDEX(AdvancedTreemap!$C$7:$F$506,$B279,AG$4))=0,INDEX($AD$3:$AG$3,1,AG$4)&gt;0),"-",""&amp;INDEX(AdvancedTreemap!$C$7:$F$506,$B279,AG$4)))</f>
        <v/>
      </c>
      <c r="AH279" s="1">
        <f>IF(INDEX(AdvancedTreemap!G$7:G$506,$B279,1)="",1,INDEX(AdvancedTreemap!G$7:G$506,$B279,1))</f>
        <v>1</v>
      </c>
      <c r="AI279" s="2" t="str">
        <f>IF(AC279="","",IFERROR(MATCH(AC279,$AC$6:AC279,0)+MATCH(AD279,$AD$6:AD279,0)/1000 +MATCH(AE279,$AE$6:AE279,0)/1000000+MATCH(AF279,$AF$6:AF279,0)/100000000+MATCH(AG279,$AG$6:AG279,0)/100000000+B279/100000000000,""))</f>
        <v/>
      </c>
      <c r="AJ279" s="2" t="str">
        <f t="shared" si="197"/>
        <v/>
      </c>
      <c r="AK279" s="2" t="str">
        <f t="shared" si="198"/>
        <v/>
      </c>
      <c r="AL279" s="2" t="str">
        <f t="shared" si="199"/>
        <v/>
      </c>
      <c r="AM279" s="2" t="str">
        <f t="shared" si="200"/>
        <v/>
      </c>
      <c r="AN279" s="2" t="str">
        <f t="shared" si="201"/>
        <v/>
      </c>
      <c r="AO279" s="2" t="str">
        <f t="shared" si="202"/>
        <v/>
      </c>
      <c r="AP279" s="2" t="str">
        <f t="shared" si="203"/>
        <v/>
      </c>
      <c r="AQ279" s="2" t="str">
        <f t="shared" si="204"/>
        <v/>
      </c>
      <c r="AR279" s="2" t="str">
        <f t="shared" si="172"/>
        <v/>
      </c>
      <c r="AS279" s="2" t="str">
        <f>IF(AR279="","",IF(ISNUMBER(MATCH(AR279,$AR$5:AR278,0)),MATCH(AR279,$AR$5:AR278,0)-1,""))</f>
        <v/>
      </c>
      <c r="AT279" s="2" t="str">
        <f t="shared" si="173"/>
        <v/>
      </c>
      <c r="AU279" s="2" t="str">
        <f t="shared" si="205"/>
        <v/>
      </c>
      <c r="AW279" s="2" t="str">
        <f t="shared" si="206"/>
        <v/>
      </c>
      <c r="AX279" s="2" t="str">
        <f>TRIM(SUBSTITUTE(IF(AW279="","",IF(AdvancedTreemap!$G$5="Show",BC279&amp;"; ","")&amp;AY279&amp;"; "&amp;AZ279 &amp;"; "&amp;BA279&amp;"; "&amp;BB279),"; ;",""))</f>
        <v/>
      </c>
      <c r="AY279" s="2" t="str">
        <f t="shared" si="207"/>
        <v/>
      </c>
      <c r="AZ279" s="2" t="str">
        <f t="shared" si="208"/>
        <v/>
      </c>
      <c r="BA279" s="2" t="str">
        <f t="shared" si="209"/>
        <v/>
      </c>
      <c r="BB279" s="2" t="str">
        <f t="shared" si="210"/>
        <v/>
      </c>
      <c r="BC279" s="2" t="str">
        <f t="shared" si="211"/>
        <v/>
      </c>
      <c r="BD279" s="45"/>
      <c r="BF279" s="44" t="str">
        <f t="shared" si="212"/>
        <v/>
      </c>
      <c r="BG279" s="44" t="str">
        <f t="shared" si="213"/>
        <v/>
      </c>
      <c r="BH279" s="44" t="str">
        <f t="shared" si="174"/>
        <v/>
      </c>
      <c r="BI279" s="44" t="str">
        <f t="shared" si="175"/>
        <v/>
      </c>
      <c r="BJ279" s="44" t="str">
        <f t="shared" si="176"/>
        <v/>
      </c>
      <c r="BK279" s="44" t="str">
        <f t="shared" si="177"/>
        <v/>
      </c>
      <c r="BL279" s="44" t="str">
        <f t="shared" si="178"/>
        <v/>
      </c>
      <c r="BM279" s="44" t="str">
        <f t="shared" si="179"/>
        <v/>
      </c>
      <c r="BN279" s="44" t="str">
        <f t="shared" si="180"/>
        <v/>
      </c>
      <c r="BO279" s="1" t="str">
        <f t="shared" si="181"/>
        <v/>
      </c>
    </row>
    <row r="280" spans="2:67" x14ac:dyDescent="0.25">
      <c r="B280" s="2">
        <v>275</v>
      </c>
      <c r="C280" s="2" t="str">
        <f>""&amp;INDEX(BasicTreemap!B$6:B$505,$B280,1)</f>
        <v/>
      </c>
      <c r="D280" s="2" t="str">
        <f>IF(AND(C280&lt;&gt;"",LEN(INDEX(BasicTreemap!C$6:C$505,$B280,1))=0),"-",""&amp;INDEX(BasicTreemap!C$6:C$505,$B280,1))</f>
        <v/>
      </c>
      <c r="E280" s="2">
        <f>IF(INDEX(BasicTreemap!D$6:D$505,$B280,1)="",1,INDEX(BasicTreemap!D$6:D$505,$B280,1))</f>
        <v>1</v>
      </c>
      <c r="F280" s="2" t="str">
        <f>IF(C280="","",IFERROR(MATCH(C280,$C$6:C280,0)+MATCH(D280,$D$6:D280,0)/1000 +B280/100000,""))</f>
        <v/>
      </c>
      <c r="G280" s="2" t="str">
        <f t="shared" si="182"/>
        <v/>
      </c>
      <c r="H280" s="2" t="str">
        <f t="shared" si="183"/>
        <v/>
      </c>
      <c r="I280" s="2" t="str">
        <f t="shared" si="184"/>
        <v/>
      </c>
      <c r="J280" s="2" t="str">
        <f t="shared" si="185"/>
        <v/>
      </c>
      <c r="K280" s="2" t="str">
        <f t="shared" si="186"/>
        <v/>
      </c>
      <c r="L280" s="2" t="str">
        <f t="shared" si="187"/>
        <v/>
      </c>
      <c r="M280" s="2" t="str">
        <f>IF(L280="","",IF(ISNUMBER(MATCH(L280,$L$5:L279,0)),MATCH(L280,$L$5:L279,0)-1,""))</f>
        <v/>
      </c>
      <c r="N280" s="2" t="str">
        <f t="shared" si="188"/>
        <v/>
      </c>
      <c r="O280" s="2" t="str">
        <f t="shared" si="189"/>
        <v/>
      </c>
      <c r="Q280" s="2" t="str">
        <f t="shared" si="190"/>
        <v/>
      </c>
      <c r="R280" s="2" t="str">
        <f t="shared" si="191"/>
        <v/>
      </c>
      <c r="S280" s="2" t="str">
        <f t="shared" si="192"/>
        <v/>
      </c>
      <c r="T280" s="45"/>
      <c r="U280" s="2"/>
      <c r="V280" s="2"/>
      <c r="W280" s="2" t="str">
        <f t="shared" si="193"/>
        <v/>
      </c>
      <c r="X280" s="2" t="str">
        <f t="shared" si="194"/>
        <v/>
      </c>
      <c r="Y280" s="2" t="str">
        <f t="shared" si="195"/>
        <v/>
      </c>
      <c r="Z280" s="2" t="str">
        <f t="shared" si="196"/>
        <v/>
      </c>
      <c r="AC280" s="1" t="str">
        <f>""&amp;INDEX(AdvancedTreemap!$B$7:$B$506,$B280,1)</f>
        <v/>
      </c>
      <c r="AD280" s="1" t="str">
        <f>IF(AD$4="","",IF(AND(LEN(INDEX(AdvancedTreemap!$C$7:$F$506,$B280,AD$4))=0,INDEX($AD$3:$AG$3,1,AD$4)&gt;0),"-",""&amp;INDEX(AdvancedTreemap!$C$7:$F$506,$B280,AD$4)))</f>
        <v>-</v>
      </c>
      <c r="AE280" s="1" t="str">
        <f>IF(AE$4="","",IF(AND(LEN(INDEX(AdvancedTreemap!$C$7:$F$506,$B280,AE$4))=0,INDEX($AD$3:$AG$3,1,AE$4)&gt;0),"-",""&amp;INDEX(AdvancedTreemap!$C$7:$F$506,$B280,AE$4)))</f>
        <v>-</v>
      </c>
      <c r="AF280" s="1" t="str">
        <f>IF(AF$4="","",IF(AND(LEN(INDEX(AdvancedTreemap!$C$7:$F$506,$B280,AF$4))=0,INDEX($AD$3:$AG$3,1,AF$4)&gt;0),"-",""&amp;INDEX(AdvancedTreemap!$C$7:$F$506,$B280,AF$4)))</f>
        <v/>
      </c>
      <c r="AG280" s="1" t="str">
        <f>IF(AG$4="","",IF(AND(LEN(INDEX(AdvancedTreemap!$C$7:$F$506,$B280,AG$4))=0,INDEX($AD$3:$AG$3,1,AG$4)&gt;0),"-",""&amp;INDEX(AdvancedTreemap!$C$7:$F$506,$B280,AG$4)))</f>
        <v/>
      </c>
      <c r="AH280" s="1">
        <f>IF(INDEX(AdvancedTreemap!G$7:G$506,$B280,1)="",1,INDEX(AdvancedTreemap!G$7:G$506,$B280,1))</f>
        <v>1</v>
      </c>
      <c r="AI280" s="2" t="str">
        <f>IF(AC280="","",IFERROR(MATCH(AC280,$AC$6:AC280,0)+MATCH(AD280,$AD$6:AD280,0)/1000 +MATCH(AE280,$AE$6:AE280,0)/1000000+MATCH(AF280,$AF$6:AF280,0)/100000000+MATCH(AG280,$AG$6:AG280,0)/100000000+B280/100000000000,""))</f>
        <v/>
      </c>
      <c r="AJ280" s="2" t="str">
        <f t="shared" si="197"/>
        <v/>
      </c>
      <c r="AK280" s="2" t="str">
        <f t="shared" si="198"/>
        <v/>
      </c>
      <c r="AL280" s="2" t="str">
        <f t="shared" si="199"/>
        <v/>
      </c>
      <c r="AM280" s="2" t="str">
        <f t="shared" si="200"/>
        <v/>
      </c>
      <c r="AN280" s="2" t="str">
        <f t="shared" si="201"/>
        <v/>
      </c>
      <c r="AO280" s="2" t="str">
        <f t="shared" si="202"/>
        <v/>
      </c>
      <c r="AP280" s="2" t="str">
        <f t="shared" si="203"/>
        <v/>
      </c>
      <c r="AQ280" s="2" t="str">
        <f t="shared" si="204"/>
        <v/>
      </c>
      <c r="AR280" s="2" t="str">
        <f t="shared" si="172"/>
        <v/>
      </c>
      <c r="AS280" s="2" t="str">
        <f>IF(AR280="","",IF(ISNUMBER(MATCH(AR280,$AR$5:AR279,0)),MATCH(AR280,$AR$5:AR279,0)-1,""))</f>
        <v/>
      </c>
      <c r="AT280" s="2" t="str">
        <f t="shared" si="173"/>
        <v/>
      </c>
      <c r="AU280" s="2" t="str">
        <f t="shared" si="205"/>
        <v/>
      </c>
      <c r="AW280" s="2" t="str">
        <f t="shared" si="206"/>
        <v/>
      </c>
      <c r="AX280" s="2" t="str">
        <f>TRIM(SUBSTITUTE(IF(AW280="","",IF(AdvancedTreemap!$G$5="Show",BC280&amp;"; ","")&amp;AY280&amp;"; "&amp;AZ280 &amp;"; "&amp;BA280&amp;"; "&amp;BB280),"; ;",""))</f>
        <v/>
      </c>
      <c r="AY280" s="2" t="str">
        <f t="shared" si="207"/>
        <v/>
      </c>
      <c r="AZ280" s="2" t="str">
        <f t="shared" si="208"/>
        <v/>
      </c>
      <c r="BA280" s="2" t="str">
        <f t="shared" si="209"/>
        <v/>
      </c>
      <c r="BB280" s="2" t="str">
        <f t="shared" si="210"/>
        <v/>
      </c>
      <c r="BC280" s="2" t="str">
        <f t="shared" si="211"/>
        <v/>
      </c>
      <c r="BD280" s="45"/>
      <c r="BF280" s="44" t="str">
        <f t="shared" si="212"/>
        <v/>
      </c>
      <c r="BG280" s="44" t="str">
        <f t="shared" si="213"/>
        <v/>
      </c>
      <c r="BH280" s="44" t="str">
        <f t="shared" si="174"/>
        <v/>
      </c>
      <c r="BI280" s="44" t="str">
        <f t="shared" si="175"/>
        <v/>
      </c>
      <c r="BJ280" s="44" t="str">
        <f t="shared" si="176"/>
        <v/>
      </c>
      <c r="BK280" s="44" t="str">
        <f t="shared" si="177"/>
        <v/>
      </c>
      <c r="BL280" s="44" t="str">
        <f t="shared" si="178"/>
        <v/>
      </c>
      <c r="BM280" s="44" t="str">
        <f t="shared" si="179"/>
        <v/>
      </c>
      <c r="BN280" s="44" t="str">
        <f t="shared" si="180"/>
        <v/>
      </c>
      <c r="BO280" s="1" t="str">
        <f t="shared" si="181"/>
        <v/>
      </c>
    </row>
    <row r="281" spans="2:67" x14ac:dyDescent="0.25">
      <c r="B281" s="2">
        <v>276</v>
      </c>
      <c r="C281" s="2" t="str">
        <f>""&amp;INDEX(BasicTreemap!B$6:B$505,$B281,1)</f>
        <v/>
      </c>
      <c r="D281" s="2" t="str">
        <f>IF(AND(C281&lt;&gt;"",LEN(INDEX(BasicTreemap!C$6:C$505,$B281,1))=0),"-",""&amp;INDEX(BasicTreemap!C$6:C$505,$B281,1))</f>
        <v/>
      </c>
      <c r="E281" s="2">
        <f>IF(INDEX(BasicTreemap!D$6:D$505,$B281,1)="",1,INDEX(BasicTreemap!D$6:D$505,$B281,1))</f>
        <v>1</v>
      </c>
      <c r="F281" s="2" t="str">
        <f>IF(C281="","",IFERROR(MATCH(C281,$C$6:C281,0)+MATCH(D281,$D$6:D281,0)/1000 +B281/100000,""))</f>
        <v/>
      </c>
      <c r="G281" s="2" t="str">
        <f t="shared" si="182"/>
        <v/>
      </c>
      <c r="H281" s="2" t="str">
        <f t="shared" si="183"/>
        <v/>
      </c>
      <c r="I281" s="2" t="str">
        <f t="shared" si="184"/>
        <v/>
      </c>
      <c r="J281" s="2" t="str">
        <f t="shared" si="185"/>
        <v/>
      </c>
      <c r="K281" s="2" t="str">
        <f t="shared" si="186"/>
        <v/>
      </c>
      <c r="L281" s="2" t="str">
        <f t="shared" si="187"/>
        <v/>
      </c>
      <c r="M281" s="2" t="str">
        <f>IF(L281="","",IF(ISNUMBER(MATCH(L281,$L$5:L280,0)),MATCH(L281,$L$5:L280,0)-1,""))</f>
        <v/>
      </c>
      <c r="N281" s="2" t="str">
        <f t="shared" si="188"/>
        <v/>
      </c>
      <c r="O281" s="2" t="str">
        <f t="shared" si="189"/>
        <v/>
      </c>
      <c r="Q281" s="2" t="str">
        <f t="shared" si="190"/>
        <v/>
      </c>
      <c r="R281" s="2" t="str">
        <f t="shared" si="191"/>
        <v/>
      </c>
      <c r="S281" s="2" t="str">
        <f t="shared" si="192"/>
        <v/>
      </c>
      <c r="T281" s="45"/>
      <c r="U281" s="2"/>
      <c r="V281" s="2"/>
      <c r="W281" s="2" t="str">
        <f t="shared" si="193"/>
        <v/>
      </c>
      <c r="X281" s="2" t="str">
        <f t="shared" si="194"/>
        <v/>
      </c>
      <c r="Y281" s="2" t="str">
        <f t="shared" si="195"/>
        <v/>
      </c>
      <c r="Z281" s="2" t="str">
        <f t="shared" si="196"/>
        <v/>
      </c>
      <c r="AC281" s="1" t="str">
        <f>""&amp;INDEX(AdvancedTreemap!$B$7:$B$506,$B281,1)</f>
        <v/>
      </c>
      <c r="AD281" s="1" t="str">
        <f>IF(AD$4="","",IF(AND(LEN(INDEX(AdvancedTreemap!$C$7:$F$506,$B281,AD$4))=0,INDEX($AD$3:$AG$3,1,AD$4)&gt;0),"-",""&amp;INDEX(AdvancedTreemap!$C$7:$F$506,$B281,AD$4)))</f>
        <v>-</v>
      </c>
      <c r="AE281" s="1" t="str">
        <f>IF(AE$4="","",IF(AND(LEN(INDEX(AdvancedTreemap!$C$7:$F$506,$B281,AE$4))=0,INDEX($AD$3:$AG$3,1,AE$4)&gt;0),"-",""&amp;INDEX(AdvancedTreemap!$C$7:$F$506,$B281,AE$4)))</f>
        <v>-</v>
      </c>
      <c r="AF281" s="1" t="str">
        <f>IF(AF$4="","",IF(AND(LEN(INDEX(AdvancedTreemap!$C$7:$F$506,$B281,AF$4))=0,INDEX($AD$3:$AG$3,1,AF$4)&gt;0),"-",""&amp;INDEX(AdvancedTreemap!$C$7:$F$506,$B281,AF$4)))</f>
        <v/>
      </c>
      <c r="AG281" s="1" t="str">
        <f>IF(AG$4="","",IF(AND(LEN(INDEX(AdvancedTreemap!$C$7:$F$506,$B281,AG$4))=0,INDEX($AD$3:$AG$3,1,AG$4)&gt;0),"-",""&amp;INDEX(AdvancedTreemap!$C$7:$F$506,$B281,AG$4)))</f>
        <v/>
      </c>
      <c r="AH281" s="1">
        <f>IF(INDEX(AdvancedTreemap!G$7:G$506,$B281,1)="",1,INDEX(AdvancedTreemap!G$7:G$506,$B281,1))</f>
        <v>1</v>
      </c>
      <c r="AI281" s="2" t="str">
        <f>IF(AC281="","",IFERROR(MATCH(AC281,$AC$6:AC281,0)+MATCH(AD281,$AD$6:AD281,0)/1000 +MATCH(AE281,$AE$6:AE281,0)/1000000+MATCH(AF281,$AF$6:AF281,0)/100000000+MATCH(AG281,$AG$6:AG281,0)/100000000+B281/100000000000,""))</f>
        <v/>
      </c>
      <c r="AJ281" s="2" t="str">
        <f t="shared" si="197"/>
        <v/>
      </c>
      <c r="AK281" s="2" t="str">
        <f t="shared" si="198"/>
        <v/>
      </c>
      <c r="AL281" s="2" t="str">
        <f t="shared" si="199"/>
        <v/>
      </c>
      <c r="AM281" s="2" t="str">
        <f t="shared" si="200"/>
        <v/>
      </c>
      <c r="AN281" s="2" t="str">
        <f t="shared" si="201"/>
        <v/>
      </c>
      <c r="AO281" s="2" t="str">
        <f t="shared" si="202"/>
        <v/>
      </c>
      <c r="AP281" s="2" t="str">
        <f t="shared" si="203"/>
        <v/>
      </c>
      <c r="AQ281" s="2" t="str">
        <f t="shared" si="204"/>
        <v/>
      </c>
      <c r="AR281" s="2" t="str">
        <f t="shared" si="172"/>
        <v/>
      </c>
      <c r="AS281" s="2" t="str">
        <f>IF(AR281="","",IF(ISNUMBER(MATCH(AR281,$AR$5:AR280,0)),MATCH(AR281,$AR$5:AR280,0)-1,""))</f>
        <v/>
      </c>
      <c r="AT281" s="2" t="str">
        <f t="shared" si="173"/>
        <v/>
      </c>
      <c r="AU281" s="2" t="str">
        <f t="shared" si="205"/>
        <v/>
      </c>
      <c r="AW281" s="2" t="str">
        <f t="shared" si="206"/>
        <v/>
      </c>
      <c r="AX281" s="2" t="str">
        <f>TRIM(SUBSTITUTE(IF(AW281="","",IF(AdvancedTreemap!$G$5="Show",BC281&amp;"; ","")&amp;AY281&amp;"; "&amp;AZ281 &amp;"; "&amp;BA281&amp;"; "&amp;BB281),"; ;",""))</f>
        <v/>
      </c>
      <c r="AY281" s="2" t="str">
        <f t="shared" si="207"/>
        <v/>
      </c>
      <c r="AZ281" s="2" t="str">
        <f t="shared" si="208"/>
        <v/>
      </c>
      <c r="BA281" s="2" t="str">
        <f t="shared" si="209"/>
        <v/>
      </c>
      <c r="BB281" s="2" t="str">
        <f t="shared" si="210"/>
        <v/>
      </c>
      <c r="BC281" s="2" t="str">
        <f t="shared" si="211"/>
        <v/>
      </c>
      <c r="BD281" s="45"/>
      <c r="BF281" s="44" t="str">
        <f t="shared" si="212"/>
        <v/>
      </c>
      <c r="BG281" s="44" t="str">
        <f t="shared" si="213"/>
        <v/>
      </c>
      <c r="BH281" s="44" t="str">
        <f t="shared" si="174"/>
        <v/>
      </c>
      <c r="BI281" s="44" t="str">
        <f t="shared" si="175"/>
        <v/>
      </c>
      <c r="BJ281" s="44" t="str">
        <f t="shared" si="176"/>
        <v/>
      </c>
      <c r="BK281" s="44" t="str">
        <f t="shared" si="177"/>
        <v/>
      </c>
      <c r="BL281" s="44" t="str">
        <f t="shared" si="178"/>
        <v/>
      </c>
      <c r="BM281" s="44" t="str">
        <f t="shared" si="179"/>
        <v/>
      </c>
      <c r="BN281" s="44" t="str">
        <f t="shared" si="180"/>
        <v/>
      </c>
      <c r="BO281" s="1" t="str">
        <f t="shared" si="181"/>
        <v/>
      </c>
    </row>
    <row r="282" spans="2:67" x14ac:dyDescent="0.25">
      <c r="B282" s="2">
        <v>277</v>
      </c>
      <c r="C282" s="2" t="str">
        <f>""&amp;INDEX(BasicTreemap!B$6:B$505,$B282,1)</f>
        <v/>
      </c>
      <c r="D282" s="2" t="str">
        <f>IF(AND(C282&lt;&gt;"",LEN(INDEX(BasicTreemap!C$6:C$505,$B282,1))=0),"-",""&amp;INDEX(BasicTreemap!C$6:C$505,$B282,1))</f>
        <v/>
      </c>
      <c r="E282" s="2">
        <f>IF(INDEX(BasicTreemap!D$6:D$505,$B282,1)="",1,INDEX(BasicTreemap!D$6:D$505,$B282,1))</f>
        <v>1</v>
      </c>
      <c r="F282" s="2" t="str">
        <f>IF(C282="","",IFERROR(MATCH(C282,$C$6:C282,0)+MATCH(D282,$D$6:D282,0)/1000 +B282/100000,""))</f>
        <v/>
      </c>
      <c r="G282" s="2" t="str">
        <f t="shared" si="182"/>
        <v/>
      </c>
      <c r="H282" s="2" t="str">
        <f t="shared" si="183"/>
        <v/>
      </c>
      <c r="I282" s="2" t="str">
        <f t="shared" si="184"/>
        <v/>
      </c>
      <c r="J282" s="2" t="str">
        <f t="shared" si="185"/>
        <v/>
      </c>
      <c r="K282" s="2" t="str">
        <f t="shared" si="186"/>
        <v/>
      </c>
      <c r="L282" s="2" t="str">
        <f t="shared" si="187"/>
        <v/>
      </c>
      <c r="M282" s="2" t="str">
        <f>IF(L282="","",IF(ISNUMBER(MATCH(L282,$L$5:L281,0)),MATCH(L282,$L$5:L281,0)-1,""))</f>
        <v/>
      </c>
      <c r="N282" s="2" t="str">
        <f t="shared" si="188"/>
        <v/>
      </c>
      <c r="O282" s="2" t="str">
        <f t="shared" si="189"/>
        <v/>
      </c>
      <c r="Q282" s="2" t="str">
        <f t="shared" si="190"/>
        <v/>
      </c>
      <c r="R282" s="2" t="str">
        <f t="shared" si="191"/>
        <v/>
      </c>
      <c r="S282" s="2" t="str">
        <f t="shared" si="192"/>
        <v/>
      </c>
      <c r="T282" s="45"/>
      <c r="U282" s="2"/>
      <c r="V282" s="2"/>
      <c r="W282" s="2" t="str">
        <f t="shared" si="193"/>
        <v/>
      </c>
      <c r="X282" s="2" t="str">
        <f t="shared" si="194"/>
        <v/>
      </c>
      <c r="Y282" s="2" t="str">
        <f t="shared" si="195"/>
        <v/>
      </c>
      <c r="Z282" s="2" t="str">
        <f t="shared" si="196"/>
        <v/>
      </c>
      <c r="AC282" s="1" t="str">
        <f>""&amp;INDEX(AdvancedTreemap!$B$7:$B$506,$B282,1)</f>
        <v/>
      </c>
      <c r="AD282" s="1" t="str">
        <f>IF(AD$4="","",IF(AND(LEN(INDEX(AdvancedTreemap!$C$7:$F$506,$B282,AD$4))=0,INDEX($AD$3:$AG$3,1,AD$4)&gt;0),"-",""&amp;INDEX(AdvancedTreemap!$C$7:$F$506,$B282,AD$4)))</f>
        <v>-</v>
      </c>
      <c r="AE282" s="1" t="str">
        <f>IF(AE$4="","",IF(AND(LEN(INDEX(AdvancedTreemap!$C$7:$F$506,$B282,AE$4))=0,INDEX($AD$3:$AG$3,1,AE$4)&gt;0),"-",""&amp;INDEX(AdvancedTreemap!$C$7:$F$506,$B282,AE$4)))</f>
        <v>-</v>
      </c>
      <c r="AF282" s="1" t="str">
        <f>IF(AF$4="","",IF(AND(LEN(INDEX(AdvancedTreemap!$C$7:$F$506,$B282,AF$4))=0,INDEX($AD$3:$AG$3,1,AF$4)&gt;0),"-",""&amp;INDEX(AdvancedTreemap!$C$7:$F$506,$B282,AF$4)))</f>
        <v/>
      </c>
      <c r="AG282" s="1" t="str">
        <f>IF(AG$4="","",IF(AND(LEN(INDEX(AdvancedTreemap!$C$7:$F$506,$B282,AG$4))=0,INDEX($AD$3:$AG$3,1,AG$4)&gt;0),"-",""&amp;INDEX(AdvancedTreemap!$C$7:$F$506,$B282,AG$4)))</f>
        <v/>
      </c>
      <c r="AH282" s="1">
        <f>IF(INDEX(AdvancedTreemap!G$7:G$506,$B282,1)="",1,INDEX(AdvancedTreemap!G$7:G$506,$B282,1))</f>
        <v>1</v>
      </c>
      <c r="AI282" s="2" t="str">
        <f>IF(AC282="","",IFERROR(MATCH(AC282,$AC$6:AC282,0)+MATCH(AD282,$AD$6:AD282,0)/1000 +MATCH(AE282,$AE$6:AE282,0)/1000000+MATCH(AF282,$AF$6:AF282,0)/100000000+MATCH(AG282,$AG$6:AG282,0)/100000000+B282/100000000000,""))</f>
        <v/>
      </c>
      <c r="AJ282" s="2" t="str">
        <f t="shared" si="197"/>
        <v/>
      </c>
      <c r="AK282" s="2" t="str">
        <f t="shared" si="198"/>
        <v/>
      </c>
      <c r="AL282" s="2" t="str">
        <f t="shared" si="199"/>
        <v/>
      </c>
      <c r="AM282" s="2" t="str">
        <f t="shared" si="200"/>
        <v/>
      </c>
      <c r="AN282" s="2" t="str">
        <f t="shared" si="201"/>
        <v/>
      </c>
      <c r="AO282" s="2" t="str">
        <f t="shared" si="202"/>
        <v/>
      </c>
      <c r="AP282" s="2" t="str">
        <f t="shared" si="203"/>
        <v/>
      </c>
      <c r="AQ282" s="2" t="str">
        <f t="shared" si="204"/>
        <v/>
      </c>
      <c r="AR282" s="2" t="str">
        <f t="shared" si="172"/>
        <v/>
      </c>
      <c r="AS282" s="2" t="str">
        <f>IF(AR282="","",IF(ISNUMBER(MATCH(AR282,$AR$5:AR281,0)),MATCH(AR282,$AR$5:AR281,0)-1,""))</f>
        <v/>
      </c>
      <c r="AT282" s="2" t="str">
        <f t="shared" si="173"/>
        <v/>
      </c>
      <c r="AU282" s="2" t="str">
        <f t="shared" si="205"/>
        <v/>
      </c>
      <c r="AW282" s="2" t="str">
        <f t="shared" si="206"/>
        <v/>
      </c>
      <c r="AX282" s="2" t="str">
        <f>TRIM(SUBSTITUTE(IF(AW282="","",IF(AdvancedTreemap!$G$5="Show",BC282&amp;"; ","")&amp;AY282&amp;"; "&amp;AZ282 &amp;"; "&amp;BA282&amp;"; "&amp;BB282),"; ;",""))</f>
        <v/>
      </c>
      <c r="AY282" s="2" t="str">
        <f t="shared" si="207"/>
        <v/>
      </c>
      <c r="AZ282" s="2" t="str">
        <f t="shared" si="208"/>
        <v/>
      </c>
      <c r="BA282" s="2" t="str">
        <f t="shared" si="209"/>
        <v/>
      </c>
      <c r="BB282" s="2" t="str">
        <f t="shared" si="210"/>
        <v/>
      </c>
      <c r="BC282" s="2" t="str">
        <f t="shared" si="211"/>
        <v/>
      </c>
      <c r="BD282" s="45"/>
      <c r="BF282" s="44" t="str">
        <f t="shared" si="212"/>
        <v/>
      </c>
      <c r="BG282" s="44" t="str">
        <f t="shared" si="213"/>
        <v/>
      </c>
      <c r="BH282" s="44" t="str">
        <f t="shared" si="174"/>
        <v/>
      </c>
      <c r="BI282" s="44" t="str">
        <f t="shared" si="175"/>
        <v/>
      </c>
      <c r="BJ282" s="44" t="str">
        <f t="shared" si="176"/>
        <v/>
      </c>
      <c r="BK282" s="44" t="str">
        <f t="shared" si="177"/>
        <v/>
      </c>
      <c r="BL282" s="44" t="str">
        <f t="shared" si="178"/>
        <v/>
      </c>
      <c r="BM282" s="44" t="str">
        <f t="shared" si="179"/>
        <v/>
      </c>
      <c r="BN282" s="44" t="str">
        <f t="shared" si="180"/>
        <v/>
      </c>
      <c r="BO282" s="1" t="str">
        <f t="shared" si="181"/>
        <v/>
      </c>
    </row>
    <row r="283" spans="2:67" x14ac:dyDescent="0.25">
      <c r="B283" s="2">
        <v>278</v>
      </c>
      <c r="C283" s="2" t="str">
        <f>""&amp;INDEX(BasicTreemap!B$6:B$505,$B283,1)</f>
        <v/>
      </c>
      <c r="D283" s="2" t="str">
        <f>IF(AND(C283&lt;&gt;"",LEN(INDEX(BasicTreemap!C$6:C$505,$B283,1))=0),"-",""&amp;INDEX(BasicTreemap!C$6:C$505,$B283,1))</f>
        <v/>
      </c>
      <c r="E283" s="2">
        <f>IF(INDEX(BasicTreemap!D$6:D$505,$B283,1)="",1,INDEX(BasicTreemap!D$6:D$505,$B283,1))</f>
        <v>1</v>
      </c>
      <c r="F283" s="2" t="str">
        <f>IF(C283="","",IFERROR(MATCH(C283,$C$6:C283,0)+MATCH(D283,$D$6:D283,0)/1000 +B283/100000,""))</f>
        <v/>
      </c>
      <c r="G283" s="2" t="str">
        <f t="shared" si="182"/>
        <v/>
      </c>
      <c r="H283" s="2" t="str">
        <f t="shared" si="183"/>
        <v/>
      </c>
      <c r="I283" s="2" t="str">
        <f t="shared" si="184"/>
        <v/>
      </c>
      <c r="J283" s="2" t="str">
        <f t="shared" si="185"/>
        <v/>
      </c>
      <c r="K283" s="2" t="str">
        <f t="shared" si="186"/>
        <v/>
      </c>
      <c r="L283" s="2" t="str">
        <f t="shared" si="187"/>
        <v/>
      </c>
      <c r="M283" s="2" t="str">
        <f>IF(L283="","",IF(ISNUMBER(MATCH(L283,$L$5:L282,0)),MATCH(L283,$L$5:L282,0)-1,""))</f>
        <v/>
      </c>
      <c r="N283" s="2" t="str">
        <f t="shared" si="188"/>
        <v/>
      </c>
      <c r="O283" s="2" t="str">
        <f t="shared" si="189"/>
        <v/>
      </c>
      <c r="Q283" s="2" t="str">
        <f t="shared" si="190"/>
        <v/>
      </c>
      <c r="R283" s="2" t="str">
        <f t="shared" si="191"/>
        <v/>
      </c>
      <c r="S283" s="2" t="str">
        <f t="shared" si="192"/>
        <v/>
      </c>
      <c r="T283" s="45"/>
      <c r="U283" s="2"/>
      <c r="V283" s="2"/>
      <c r="W283" s="2" t="str">
        <f t="shared" si="193"/>
        <v/>
      </c>
      <c r="X283" s="2" t="str">
        <f t="shared" si="194"/>
        <v/>
      </c>
      <c r="Y283" s="2" t="str">
        <f t="shared" si="195"/>
        <v/>
      </c>
      <c r="Z283" s="2" t="str">
        <f t="shared" si="196"/>
        <v/>
      </c>
      <c r="AC283" s="1" t="str">
        <f>""&amp;INDEX(AdvancedTreemap!$B$7:$B$506,$B283,1)</f>
        <v/>
      </c>
      <c r="AD283" s="1" t="str">
        <f>IF(AD$4="","",IF(AND(LEN(INDEX(AdvancedTreemap!$C$7:$F$506,$B283,AD$4))=0,INDEX($AD$3:$AG$3,1,AD$4)&gt;0),"-",""&amp;INDEX(AdvancedTreemap!$C$7:$F$506,$B283,AD$4)))</f>
        <v>-</v>
      </c>
      <c r="AE283" s="1" t="str">
        <f>IF(AE$4="","",IF(AND(LEN(INDEX(AdvancedTreemap!$C$7:$F$506,$B283,AE$4))=0,INDEX($AD$3:$AG$3,1,AE$4)&gt;0),"-",""&amp;INDEX(AdvancedTreemap!$C$7:$F$506,$B283,AE$4)))</f>
        <v>-</v>
      </c>
      <c r="AF283" s="1" t="str">
        <f>IF(AF$4="","",IF(AND(LEN(INDEX(AdvancedTreemap!$C$7:$F$506,$B283,AF$4))=0,INDEX($AD$3:$AG$3,1,AF$4)&gt;0),"-",""&amp;INDEX(AdvancedTreemap!$C$7:$F$506,$B283,AF$4)))</f>
        <v/>
      </c>
      <c r="AG283" s="1" t="str">
        <f>IF(AG$4="","",IF(AND(LEN(INDEX(AdvancedTreemap!$C$7:$F$506,$B283,AG$4))=0,INDEX($AD$3:$AG$3,1,AG$4)&gt;0),"-",""&amp;INDEX(AdvancedTreemap!$C$7:$F$506,$B283,AG$4)))</f>
        <v/>
      </c>
      <c r="AH283" s="1">
        <f>IF(INDEX(AdvancedTreemap!G$7:G$506,$B283,1)="",1,INDEX(AdvancedTreemap!G$7:G$506,$B283,1))</f>
        <v>1</v>
      </c>
      <c r="AI283" s="2" t="str">
        <f>IF(AC283="","",IFERROR(MATCH(AC283,$AC$6:AC283,0)+MATCH(AD283,$AD$6:AD283,0)/1000 +MATCH(AE283,$AE$6:AE283,0)/1000000+MATCH(AF283,$AF$6:AF283,0)/100000000+MATCH(AG283,$AG$6:AG283,0)/100000000+B283/100000000000,""))</f>
        <v/>
      </c>
      <c r="AJ283" s="2" t="str">
        <f t="shared" si="197"/>
        <v/>
      </c>
      <c r="AK283" s="2" t="str">
        <f t="shared" si="198"/>
        <v/>
      </c>
      <c r="AL283" s="2" t="str">
        <f t="shared" si="199"/>
        <v/>
      </c>
      <c r="AM283" s="2" t="str">
        <f t="shared" si="200"/>
        <v/>
      </c>
      <c r="AN283" s="2" t="str">
        <f t="shared" si="201"/>
        <v/>
      </c>
      <c r="AO283" s="2" t="str">
        <f t="shared" si="202"/>
        <v/>
      </c>
      <c r="AP283" s="2" t="str">
        <f t="shared" si="203"/>
        <v/>
      </c>
      <c r="AQ283" s="2" t="str">
        <f t="shared" si="204"/>
        <v/>
      </c>
      <c r="AR283" s="2" t="str">
        <f t="shared" si="172"/>
        <v/>
      </c>
      <c r="AS283" s="2" t="str">
        <f>IF(AR283="","",IF(ISNUMBER(MATCH(AR283,$AR$5:AR282,0)),MATCH(AR283,$AR$5:AR282,0)-1,""))</f>
        <v/>
      </c>
      <c r="AT283" s="2" t="str">
        <f t="shared" si="173"/>
        <v/>
      </c>
      <c r="AU283" s="2" t="str">
        <f t="shared" si="205"/>
        <v/>
      </c>
      <c r="AW283" s="2" t="str">
        <f t="shared" si="206"/>
        <v/>
      </c>
      <c r="AX283" s="2" t="str">
        <f>TRIM(SUBSTITUTE(IF(AW283="","",IF(AdvancedTreemap!$G$5="Show",BC283&amp;"; ","")&amp;AY283&amp;"; "&amp;AZ283 &amp;"; "&amp;BA283&amp;"; "&amp;BB283),"; ;",""))</f>
        <v/>
      </c>
      <c r="AY283" s="2" t="str">
        <f t="shared" si="207"/>
        <v/>
      </c>
      <c r="AZ283" s="2" t="str">
        <f t="shared" si="208"/>
        <v/>
      </c>
      <c r="BA283" s="2" t="str">
        <f t="shared" si="209"/>
        <v/>
      </c>
      <c r="BB283" s="2" t="str">
        <f t="shared" si="210"/>
        <v/>
      </c>
      <c r="BC283" s="2" t="str">
        <f t="shared" si="211"/>
        <v/>
      </c>
      <c r="BD283" s="45"/>
      <c r="BF283" s="44" t="str">
        <f t="shared" si="212"/>
        <v/>
      </c>
      <c r="BG283" s="44" t="str">
        <f t="shared" si="213"/>
        <v/>
      </c>
      <c r="BH283" s="44" t="str">
        <f t="shared" si="174"/>
        <v/>
      </c>
      <c r="BI283" s="44" t="str">
        <f t="shared" si="175"/>
        <v/>
      </c>
      <c r="BJ283" s="44" t="str">
        <f t="shared" si="176"/>
        <v/>
      </c>
      <c r="BK283" s="44" t="str">
        <f t="shared" si="177"/>
        <v/>
      </c>
      <c r="BL283" s="44" t="str">
        <f t="shared" si="178"/>
        <v/>
      </c>
      <c r="BM283" s="44" t="str">
        <f t="shared" si="179"/>
        <v/>
      </c>
      <c r="BN283" s="44" t="str">
        <f t="shared" si="180"/>
        <v/>
      </c>
      <c r="BO283" s="1" t="str">
        <f t="shared" si="181"/>
        <v/>
      </c>
    </row>
    <row r="284" spans="2:67" x14ac:dyDescent="0.25">
      <c r="B284" s="2">
        <v>279</v>
      </c>
      <c r="C284" s="2" t="str">
        <f>""&amp;INDEX(BasicTreemap!B$6:B$505,$B284,1)</f>
        <v/>
      </c>
      <c r="D284" s="2" t="str">
        <f>IF(AND(C284&lt;&gt;"",LEN(INDEX(BasicTreemap!C$6:C$505,$B284,1))=0),"-",""&amp;INDEX(BasicTreemap!C$6:C$505,$B284,1))</f>
        <v/>
      </c>
      <c r="E284" s="2">
        <f>IF(INDEX(BasicTreemap!D$6:D$505,$B284,1)="",1,INDEX(BasicTreemap!D$6:D$505,$B284,1))</f>
        <v>1</v>
      </c>
      <c r="F284" s="2" t="str">
        <f>IF(C284="","",IFERROR(MATCH(C284,$C$6:C284,0)+MATCH(D284,$D$6:D284,0)/1000 +B284/100000,""))</f>
        <v/>
      </c>
      <c r="G284" s="2" t="str">
        <f t="shared" si="182"/>
        <v/>
      </c>
      <c r="H284" s="2" t="str">
        <f t="shared" si="183"/>
        <v/>
      </c>
      <c r="I284" s="2" t="str">
        <f t="shared" si="184"/>
        <v/>
      </c>
      <c r="J284" s="2" t="str">
        <f t="shared" si="185"/>
        <v/>
      </c>
      <c r="K284" s="2" t="str">
        <f t="shared" si="186"/>
        <v/>
      </c>
      <c r="L284" s="2" t="str">
        <f t="shared" si="187"/>
        <v/>
      </c>
      <c r="M284" s="2" t="str">
        <f>IF(L284="","",IF(ISNUMBER(MATCH(L284,$L$5:L283,0)),MATCH(L284,$L$5:L283,0)-1,""))</f>
        <v/>
      </c>
      <c r="N284" s="2" t="str">
        <f t="shared" si="188"/>
        <v/>
      </c>
      <c r="O284" s="2" t="str">
        <f t="shared" si="189"/>
        <v/>
      </c>
      <c r="Q284" s="2" t="str">
        <f t="shared" si="190"/>
        <v/>
      </c>
      <c r="R284" s="2" t="str">
        <f t="shared" si="191"/>
        <v/>
      </c>
      <c r="S284" s="2" t="str">
        <f t="shared" si="192"/>
        <v/>
      </c>
      <c r="T284" s="45"/>
      <c r="U284" s="2"/>
      <c r="V284" s="2"/>
      <c r="W284" s="2" t="str">
        <f t="shared" si="193"/>
        <v/>
      </c>
      <c r="X284" s="2" t="str">
        <f t="shared" si="194"/>
        <v/>
      </c>
      <c r="Y284" s="2" t="str">
        <f t="shared" si="195"/>
        <v/>
      </c>
      <c r="Z284" s="2" t="str">
        <f t="shared" si="196"/>
        <v/>
      </c>
      <c r="AC284" s="1" t="str">
        <f>""&amp;INDEX(AdvancedTreemap!$B$7:$B$506,$B284,1)</f>
        <v/>
      </c>
      <c r="AD284" s="1" t="str">
        <f>IF(AD$4="","",IF(AND(LEN(INDEX(AdvancedTreemap!$C$7:$F$506,$B284,AD$4))=0,INDEX($AD$3:$AG$3,1,AD$4)&gt;0),"-",""&amp;INDEX(AdvancedTreemap!$C$7:$F$506,$B284,AD$4)))</f>
        <v>-</v>
      </c>
      <c r="AE284" s="1" t="str">
        <f>IF(AE$4="","",IF(AND(LEN(INDEX(AdvancedTreemap!$C$7:$F$506,$B284,AE$4))=0,INDEX($AD$3:$AG$3,1,AE$4)&gt;0),"-",""&amp;INDEX(AdvancedTreemap!$C$7:$F$506,$B284,AE$4)))</f>
        <v>-</v>
      </c>
      <c r="AF284" s="1" t="str">
        <f>IF(AF$4="","",IF(AND(LEN(INDEX(AdvancedTreemap!$C$7:$F$506,$B284,AF$4))=0,INDEX($AD$3:$AG$3,1,AF$4)&gt;0),"-",""&amp;INDEX(AdvancedTreemap!$C$7:$F$506,$B284,AF$4)))</f>
        <v/>
      </c>
      <c r="AG284" s="1" t="str">
        <f>IF(AG$4="","",IF(AND(LEN(INDEX(AdvancedTreemap!$C$7:$F$506,$B284,AG$4))=0,INDEX($AD$3:$AG$3,1,AG$4)&gt;0),"-",""&amp;INDEX(AdvancedTreemap!$C$7:$F$506,$B284,AG$4)))</f>
        <v/>
      </c>
      <c r="AH284" s="1">
        <f>IF(INDEX(AdvancedTreemap!G$7:G$506,$B284,1)="",1,INDEX(AdvancedTreemap!G$7:G$506,$B284,1))</f>
        <v>1</v>
      </c>
      <c r="AI284" s="2" t="str">
        <f>IF(AC284="","",IFERROR(MATCH(AC284,$AC$6:AC284,0)+MATCH(AD284,$AD$6:AD284,0)/1000 +MATCH(AE284,$AE$6:AE284,0)/1000000+MATCH(AF284,$AF$6:AF284,0)/100000000+MATCH(AG284,$AG$6:AG284,0)/100000000+B284/100000000000,""))</f>
        <v/>
      </c>
      <c r="AJ284" s="2" t="str">
        <f t="shared" si="197"/>
        <v/>
      </c>
      <c r="AK284" s="2" t="str">
        <f t="shared" si="198"/>
        <v/>
      </c>
      <c r="AL284" s="2" t="str">
        <f t="shared" si="199"/>
        <v/>
      </c>
      <c r="AM284" s="2" t="str">
        <f t="shared" si="200"/>
        <v/>
      </c>
      <c r="AN284" s="2" t="str">
        <f t="shared" si="201"/>
        <v/>
      </c>
      <c r="AO284" s="2" t="str">
        <f t="shared" si="202"/>
        <v/>
      </c>
      <c r="AP284" s="2" t="str">
        <f t="shared" si="203"/>
        <v/>
      </c>
      <c r="AQ284" s="2" t="str">
        <f t="shared" si="204"/>
        <v/>
      </c>
      <c r="AR284" s="2" t="str">
        <f t="shared" si="172"/>
        <v/>
      </c>
      <c r="AS284" s="2" t="str">
        <f>IF(AR284="","",IF(ISNUMBER(MATCH(AR284,$AR$5:AR283,0)),MATCH(AR284,$AR$5:AR283,0)-1,""))</f>
        <v/>
      </c>
      <c r="AT284" s="2" t="str">
        <f t="shared" si="173"/>
        <v/>
      </c>
      <c r="AU284" s="2" t="str">
        <f t="shared" si="205"/>
        <v/>
      </c>
      <c r="AW284" s="2" t="str">
        <f t="shared" si="206"/>
        <v/>
      </c>
      <c r="AX284" s="2" t="str">
        <f>TRIM(SUBSTITUTE(IF(AW284="","",IF(AdvancedTreemap!$G$5="Show",BC284&amp;"; ","")&amp;AY284&amp;"; "&amp;AZ284 &amp;"; "&amp;BA284&amp;"; "&amp;BB284),"; ;",""))</f>
        <v/>
      </c>
      <c r="AY284" s="2" t="str">
        <f t="shared" si="207"/>
        <v/>
      </c>
      <c r="AZ284" s="2" t="str">
        <f t="shared" si="208"/>
        <v/>
      </c>
      <c r="BA284" s="2" t="str">
        <f t="shared" si="209"/>
        <v/>
      </c>
      <c r="BB284" s="2" t="str">
        <f t="shared" si="210"/>
        <v/>
      </c>
      <c r="BC284" s="2" t="str">
        <f t="shared" si="211"/>
        <v/>
      </c>
      <c r="BD284" s="45"/>
      <c r="BF284" s="44" t="str">
        <f t="shared" si="212"/>
        <v/>
      </c>
      <c r="BG284" s="44" t="str">
        <f t="shared" si="213"/>
        <v/>
      </c>
      <c r="BH284" s="44" t="str">
        <f t="shared" si="174"/>
        <v/>
      </c>
      <c r="BI284" s="44" t="str">
        <f t="shared" si="175"/>
        <v/>
      </c>
      <c r="BJ284" s="44" t="str">
        <f t="shared" si="176"/>
        <v/>
      </c>
      <c r="BK284" s="44" t="str">
        <f t="shared" si="177"/>
        <v/>
      </c>
      <c r="BL284" s="44" t="str">
        <f t="shared" si="178"/>
        <v/>
      </c>
      <c r="BM284" s="44" t="str">
        <f t="shared" si="179"/>
        <v/>
      </c>
      <c r="BN284" s="44" t="str">
        <f t="shared" si="180"/>
        <v/>
      </c>
      <c r="BO284" s="1" t="str">
        <f t="shared" si="181"/>
        <v/>
      </c>
    </row>
    <row r="285" spans="2:67" x14ac:dyDescent="0.25">
      <c r="B285" s="2">
        <v>280</v>
      </c>
      <c r="C285" s="2" t="str">
        <f>""&amp;INDEX(BasicTreemap!B$6:B$505,$B285,1)</f>
        <v/>
      </c>
      <c r="D285" s="2" t="str">
        <f>IF(AND(C285&lt;&gt;"",LEN(INDEX(BasicTreemap!C$6:C$505,$B285,1))=0),"-",""&amp;INDEX(BasicTreemap!C$6:C$505,$B285,1))</f>
        <v/>
      </c>
      <c r="E285" s="2">
        <f>IF(INDEX(BasicTreemap!D$6:D$505,$B285,1)="",1,INDEX(BasicTreemap!D$6:D$505,$B285,1))</f>
        <v>1</v>
      </c>
      <c r="F285" s="2" t="str">
        <f>IF(C285="","",IFERROR(MATCH(C285,$C$6:C285,0)+MATCH(D285,$D$6:D285,0)/1000 +B285/100000,""))</f>
        <v/>
      </c>
      <c r="G285" s="2" t="str">
        <f t="shared" si="182"/>
        <v/>
      </c>
      <c r="H285" s="2" t="str">
        <f t="shared" si="183"/>
        <v/>
      </c>
      <c r="I285" s="2" t="str">
        <f t="shared" si="184"/>
        <v/>
      </c>
      <c r="J285" s="2" t="str">
        <f t="shared" si="185"/>
        <v/>
      </c>
      <c r="K285" s="2" t="str">
        <f t="shared" si="186"/>
        <v/>
      </c>
      <c r="L285" s="2" t="str">
        <f t="shared" si="187"/>
        <v/>
      </c>
      <c r="M285" s="2" t="str">
        <f>IF(L285="","",IF(ISNUMBER(MATCH(L285,$L$5:L284,0)),MATCH(L285,$L$5:L284,0)-1,""))</f>
        <v/>
      </c>
      <c r="N285" s="2" t="str">
        <f t="shared" si="188"/>
        <v/>
      </c>
      <c r="O285" s="2" t="str">
        <f t="shared" si="189"/>
        <v/>
      </c>
      <c r="Q285" s="2" t="str">
        <f t="shared" si="190"/>
        <v/>
      </c>
      <c r="R285" s="2" t="str">
        <f t="shared" si="191"/>
        <v/>
      </c>
      <c r="S285" s="2" t="str">
        <f t="shared" si="192"/>
        <v/>
      </c>
      <c r="T285" s="45"/>
      <c r="U285" s="2"/>
      <c r="V285" s="2"/>
      <c r="W285" s="2" t="str">
        <f t="shared" si="193"/>
        <v/>
      </c>
      <c r="X285" s="2" t="str">
        <f t="shared" si="194"/>
        <v/>
      </c>
      <c r="Y285" s="2" t="str">
        <f t="shared" si="195"/>
        <v/>
      </c>
      <c r="Z285" s="2" t="str">
        <f t="shared" si="196"/>
        <v/>
      </c>
      <c r="AC285" s="1" t="str">
        <f>""&amp;INDEX(AdvancedTreemap!$B$7:$B$506,$B285,1)</f>
        <v/>
      </c>
      <c r="AD285" s="1" t="str">
        <f>IF(AD$4="","",IF(AND(LEN(INDEX(AdvancedTreemap!$C$7:$F$506,$B285,AD$4))=0,INDEX($AD$3:$AG$3,1,AD$4)&gt;0),"-",""&amp;INDEX(AdvancedTreemap!$C$7:$F$506,$B285,AD$4)))</f>
        <v>-</v>
      </c>
      <c r="AE285" s="1" t="str">
        <f>IF(AE$4="","",IF(AND(LEN(INDEX(AdvancedTreemap!$C$7:$F$506,$B285,AE$4))=0,INDEX($AD$3:$AG$3,1,AE$4)&gt;0),"-",""&amp;INDEX(AdvancedTreemap!$C$7:$F$506,$B285,AE$4)))</f>
        <v>-</v>
      </c>
      <c r="AF285" s="1" t="str">
        <f>IF(AF$4="","",IF(AND(LEN(INDEX(AdvancedTreemap!$C$7:$F$506,$B285,AF$4))=0,INDEX($AD$3:$AG$3,1,AF$4)&gt;0),"-",""&amp;INDEX(AdvancedTreemap!$C$7:$F$506,$B285,AF$4)))</f>
        <v/>
      </c>
      <c r="AG285" s="1" t="str">
        <f>IF(AG$4="","",IF(AND(LEN(INDEX(AdvancedTreemap!$C$7:$F$506,$B285,AG$4))=0,INDEX($AD$3:$AG$3,1,AG$4)&gt;0),"-",""&amp;INDEX(AdvancedTreemap!$C$7:$F$506,$B285,AG$4)))</f>
        <v/>
      </c>
      <c r="AH285" s="1">
        <f>IF(INDEX(AdvancedTreemap!G$7:G$506,$B285,1)="",1,INDEX(AdvancedTreemap!G$7:G$506,$B285,1))</f>
        <v>1</v>
      </c>
      <c r="AI285" s="2" t="str">
        <f>IF(AC285="","",IFERROR(MATCH(AC285,$AC$6:AC285,0)+MATCH(AD285,$AD$6:AD285,0)/1000 +MATCH(AE285,$AE$6:AE285,0)/1000000+MATCH(AF285,$AF$6:AF285,0)/100000000+MATCH(AG285,$AG$6:AG285,0)/100000000+B285/100000000000,""))</f>
        <v/>
      </c>
      <c r="AJ285" s="2" t="str">
        <f t="shared" si="197"/>
        <v/>
      </c>
      <c r="AK285" s="2" t="str">
        <f t="shared" si="198"/>
        <v/>
      </c>
      <c r="AL285" s="2" t="str">
        <f t="shared" si="199"/>
        <v/>
      </c>
      <c r="AM285" s="2" t="str">
        <f t="shared" si="200"/>
        <v/>
      </c>
      <c r="AN285" s="2" t="str">
        <f t="shared" si="201"/>
        <v/>
      </c>
      <c r="AO285" s="2" t="str">
        <f t="shared" si="202"/>
        <v/>
      </c>
      <c r="AP285" s="2" t="str">
        <f t="shared" si="203"/>
        <v/>
      </c>
      <c r="AQ285" s="2" t="str">
        <f t="shared" si="204"/>
        <v/>
      </c>
      <c r="AR285" s="2" t="str">
        <f t="shared" si="172"/>
        <v/>
      </c>
      <c r="AS285" s="2" t="str">
        <f>IF(AR285="","",IF(ISNUMBER(MATCH(AR285,$AR$5:AR284,0)),MATCH(AR285,$AR$5:AR284,0)-1,""))</f>
        <v/>
      </c>
      <c r="AT285" s="2" t="str">
        <f t="shared" si="173"/>
        <v/>
      </c>
      <c r="AU285" s="2" t="str">
        <f t="shared" si="205"/>
        <v/>
      </c>
      <c r="AW285" s="2" t="str">
        <f t="shared" si="206"/>
        <v/>
      </c>
      <c r="AX285" s="2" t="str">
        <f>TRIM(SUBSTITUTE(IF(AW285="","",IF(AdvancedTreemap!$G$5="Show",BC285&amp;"; ","")&amp;AY285&amp;"; "&amp;AZ285 &amp;"; "&amp;BA285&amp;"; "&amp;BB285),"; ;",""))</f>
        <v/>
      </c>
      <c r="AY285" s="2" t="str">
        <f t="shared" si="207"/>
        <v/>
      </c>
      <c r="AZ285" s="2" t="str">
        <f t="shared" si="208"/>
        <v/>
      </c>
      <c r="BA285" s="2" t="str">
        <f t="shared" si="209"/>
        <v/>
      </c>
      <c r="BB285" s="2" t="str">
        <f t="shared" si="210"/>
        <v/>
      </c>
      <c r="BC285" s="2" t="str">
        <f t="shared" si="211"/>
        <v/>
      </c>
      <c r="BD285" s="45"/>
      <c r="BF285" s="44" t="str">
        <f t="shared" si="212"/>
        <v/>
      </c>
      <c r="BG285" s="44" t="str">
        <f t="shared" si="213"/>
        <v/>
      </c>
      <c r="BH285" s="44" t="str">
        <f t="shared" si="174"/>
        <v/>
      </c>
      <c r="BI285" s="44" t="str">
        <f t="shared" si="175"/>
        <v/>
      </c>
      <c r="BJ285" s="44" t="str">
        <f t="shared" si="176"/>
        <v/>
      </c>
      <c r="BK285" s="44" t="str">
        <f t="shared" si="177"/>
        <v/>
      </c>
      <c r="BL285" s="44" t="str">
        <f t="shared" si="178"/>
        <v/>
      </c>
      <c r="BM285" s="44" t="str">
        <f t="shared" si="179"/>
        <v/>
      </c>
      <c r="BN285" s="44" t="str">
        <f t="shared" si="180"/>
        <v/>
      </c>
      <c r="BO285" s="1" t="str">
        <f t="shared" si="181"/>
        <v/>
      </c>
    </row>
    <row r="286" spans="2:67" x14ac:dyDescent="0.25">
      <c r="B286" s="2">
        <v>281</v>
      </c>
      <c r="C286" s="2" t="str">
        <f>""&amp;INDEX(BasicTreemap!B$6:B$505,$B286,1)</f>
        <v/>
      </c>
      <c r="D286" s="2" t="str">
        <f>IF(AND(C286&lt;&gt;"",LEN(INDEX(BasicTreemap!C$6:C$505,$B286,1))=0),"-",""&amp;INDEX(BasicTreemap!C$6:C$505,$B286,1))</f>
        <v/>
      </c>
      <c r="E286" s="2">
        <f>IF(INDEX(BasicTreemap!D$6:D$505,$B286,1)="",1,INDEX(BasicTreemap!D$6:D$505,$B286,1))</f>
        <v>1</v>
      </c>
      <c r="F286" s="2" t="str">
        <f>IF(C286="","",IFERROR(MATCH(C286,$C$6:C286,0)+MATCH(D286,$D$6:D286,0)/1000 +B286/100000,""))</f>
        <v/>
      </c>
      <c r="G286" s="2" t="str">
        <f t="shared" si="182"/>
        <v/>
      </c>
      <c r="H286" s="2" t="str">
        <f t="shared" si="183"/>
        <v/>
      </c>
      <c r="I286" s="2" t="str">
        <f t="shared" si="184"/>
        <v/>
      </c>
      <c r="J286" s="2" t="str">
        <f t="shared" si="185"/>
        <v/>
      </c>
      <c r="K286" s="2" t="str">
        <f t="shared" si="186"/>
        <v/>
      </c>
      <c r="L286" s="2" t="str">
        <f t="shared" si="187"/>
        <v/>
      </c>
      <c r="M286" s="2" t="str">
        <f>IF(L286="","",IF(ISNUMBER(MATCH(L286,$L$5:L285,0)),MATCH(L286,$L$5:L285,0)-1,""))</f>
        <v/>
      </c>
      <c r="N286" s="2" t="str">
        <f t="shared" si="188"/>
        <v/>
      </c>
      <c r="O286" s="2" t="str">
        <f t="shared" si="189"/>
        <v/>
      </c>
      <c r="Q286" s="2" t="str">
        <f t="shared" si="190"/>
        <v/>
      </c>
      <c r="R286" s="2" t="str">
        <f t="shared" si="191"/>
        <v/>
      </c>
      <c r="S286" s="2" t="str">
        <f t="shared" si="192"/>
        <v/>
      </c>
      <c r="T286" s="45"/>
      <c r="U286" s="2"/>
      <c r="V286" s="2"/>
      <c r="W286" s="2" t="str">
        <f t="shared" si="193"/>
        <v/>
      </c>
      <c r="X286" s="2" t="str">
        <f t="shared" si="194"/>
        <v/>
      </c>
      <c r="Y286" s="2" t="str">
        <f t="shared" si="195"/>
        <v/>
      </c>
      <c r="Z286" s="2" t="str">
        <f t="shared" si="196"/>
        <v/>
      </c>
      <c r="AC286" s="1" t="str">
        <f>""&amp;INDEX(AdvancedTreemap!$B$7:$B$506,$B286,1)</f>
        <v/>
      </c>
      <c r="AD286" s="1" t="str">
        <f>IF(AD$4="","",IF(AND(LEN(INDEX(AdvancedTreemap!$C$7:$F$506,$B286,AD$4))=0,INDEX($AD$3:$AG$3,1,AD$4)&gt;0),"-",""&amp;INDEX(AdvancedTreemap!$C$7:$F$506,$B286,AD$4)))</f>
        <v>-</v>
      </c>
      <c r="AE286" s="1" t="str">
        <f>IF(AE$4="","",IF(AND(LEN(INDEX(AdvancedTreemap!$C$7:$F$506,$B286,AE$4))=0,INDEX($AD$3:$AG$3,1,AE$4)&gt;0),"-",""&amp;INDEX(AdvancedTreemap!$C$7:$F$506,$B286,AE$4)))</f>
        <v>-</v>
      </c>
      <c r="AF286" s="1" t="str">
        <f>IF(AF$4="","",IF(AND(LEN(INDEX(AdvancedTreemap!$C$7:$F$506,$B286,AF$4))=0,INDEX($AD$3:$AG$3,1,AF$4)&gt;0),"-",""&amp;INDEX(AdvancedTreemap!$C$7:$F$506,$B286,AF$4)))</f>
        <v/>
      </c>
      <c r="AG286" s="1" t="str">
        <f>IF(AG$4="","",IF(AND(LEN(INDEX(AdvancedTreemap!$C$7:$F$506,$B286,AG$4))=0,INDEX($AD$3:$AG$3,1,AG$4)&gt;0),"-",""&amp;INDEX(AdvancedTreemap!$C$7:$F$506,$B286,AG$4)))</f>
        <v/>
      </c>
      <c r="AH286" s="1">
        <f>IF(INDEX(AdvancedTreemap!G$7:G$506,$B286,1)="",1,INDEX(AdvancedTreemap!G$7:G$506,$B286,1))</f>
        <v>1</v>
      </c>
      <c r="AI286" s="2" t="str">
        <f>IF(AC286="","",IFERROR(MATCH(AC286,$AC$6:AC286,0)+MATCH(AD286,$AD$6:AD286,0)/1000 +MATCH(AE286,$AE$6:AE286,0)/1000000+MATCH(AF286,$AF$6:AF286,0)/100000000+MATCH(AG286,$AG$6:AG286,0)/100000000+B286/100000000000,""))</f>
        <v/>
      </c>
      <c r="AJ286" s="2" t="str">
        <f t="shared" si="197"/>
        <v/>
      </c>
      <c r="AK286" s="2" t="str">
        <f t="shared" si="198"/>
        <v/>
      </c>
      <c r="AL286" s="2" t="str">
        <f t="shared" si="199"/>
        <v/>
      </c>
      <c r="AM286" s="2" t="str">
        <f t="shared" si="200"/>
        <v/>
      </c>
      <c r="AN286" s="2" t="str">
        <f t="shared" si="201"/>
        <v/>
      </c>
      <c r="AO286" s="2" t="str">
        <f t="shared" si="202"/>
        <v/>
      </c>
      <c r="AP286" s="2" t="str">
        <f t="shared" si="203"/>
        <v/>
      </c>
      <c r="AQ286" s="2" t="str">
        <f t="shared" si="204"/>
        <v/>
      </c>
      <c r="AR286" s="2" t="str">
        <f t="shared" si="172"/>
        <v/>
      </c>
      <c r="AS286" s="2" t="str">
        <f>IF(AR286="","",IF(ISNUMBER(MATCH(AR286,$AR$5:AR285,0)),MATCH(AR286,$AR$5:AR285,0)-1,""))</f>
        <v/>
      </c>
      <c r="AT286" s="2" t="str">
        <f t="shared" si="173"/>
        <v/>
      </c>
      <c r="AU286" s="2" t="str">
        <f t="shared" si="205"/>
        <v/>
      </c>
      <c r="AW286" s="2" t="str">
        <f t="shared" si="206"/>
        <v/>
      </c>
      <c r="AX286" s="2" t="str">
        <f>TRIM(SUBSTITUTE(IF(AW286="","",IF(AdvancedTreemap!$G$5="Show",BC286&amp;"; ","")&amp;AY286&amp;"; "&amp;AZ286 &amp;"; "&amp;BA286&amp;"; "&amp;BB286),"; ;",""))</f>
        <v/>
      </c>
      <c r="AY286" s="2" t="str">
        <f t="shared" si="207"/>
        <v/>
      </c>
      <c r="AZ286" s="2" t="str">
        <f t="shared" si="208"/>
        <v/>
      </c>
      <c r="BA286" s="2" t="str">
        <f t="shared" si="209"/>
        <v/>
      </c>
      <c r="BB286" s="2" t="str">
        <f t="shared" si="210"/>
        <v/>
      </c>
      <c r="BC286" s="2" t="str">
        <f t="shared" si="211"/>
        <v/>
      </c>
      <c r="BD286" s="45"/>
      <c r="BF286" s="44" t="str">
        <f t="shared" si="212"/>
        <v/>
      </c>
      <c r="BG286" s="44" t="str">
        <f t="shared" si="213"/>
        <v/>
      </c>
      <c r="BH286" s="44" t="str">
        <f t="shared" si="174"/>
        <v/>
      </c>
      <c r="BI286" s="44" t="str">
        <f t="shared" si="175"/>
        <v/>
      </c>
      <c r="BJ286" s="44" t="str">
        <f t="shared" si="176"/>
        <v/>
      </c>
      <c r="BK286" s="44" t="str">
        <f t="shared" si="177"/>
        <v/>
      </c>
      <c r="BL286" s="44" t="str">
        <f t="shared" si="178"/>
        <v/>
      </c>
      <c r="BM286" s="44" t="str">
        <f t="shared" si="179"/>
        <v/>
      </c>
      <c r="BN286" s="44" t="str">
        <f t="shared" si="180"/>
        <v/>
      </c>
      <c r="BO286" s="1" t="str">
        <f t="shared" si="181"/>
        <v/>
      </c>
    </row>
    <row r="287" spans="2:67" x14ac:dyDescent="0.25">
      <c r="B287" s="2">
        <v>282</v>
      </c>
      <c r="C287" s="2" t="str">
        <f>""&amp;INDEX(BasicTreemap!B$6:B$505,$B287,1)</f>
        <v/>
      </c>
      <c r="D287" s="2" t="str">
        <f>IF(AND(C287&lt;&gt;"",LEN(INDEX(BasicTreemap!C$6:C$505,$B287,1))=0),"-",""&amp;INDEX(BasicTreemap!C$6:C$505,$B287,1))</f>
        <v/>
      </c>
      <c r="E287" s="2">
        <f>IF(INDEX(BasicTreemap!D$6:D$505,$B287,1)="",1,INDEX(BasicTreemap!D$6:D$505,$B287,1))</f>
        <v>1</v>
      </c>
      <c r="F287" s="2" t="str">
        <f>IF(C287="","",IFERROR(MATCH(C287,$C$6:C287,0)+MATCH(D287,$D$6:D287,0)/1000 +B287/100000,""))</f>
        <v/>
      </c>
      <c r="G287" s="2" t="str">
        <f t="shared" si="182"/>
        <v/>
      </c>
      <c r="H287" s="2" t="str">
        <f t="shared" si="183"/>
        <v/>
      </c>
      <c r="I287" s="2" t="str">
        <f t="shared" si="184"/>
        <v/>
      </c>
      <c r="J287" s="2" t="str">
        <f t="shared" si="185"/>
        <v/>
      </c>
      <c r="K287" s="2" t="str">
        <f t="shared" si="186"/>
        <v/>
      </c>
      <c r="L287" s="2" t="str">
        <f t="shared" si="187"/>
        <v/>
      </c>
      <c r="M287" s="2" t="str">
        <f>IF(L287="","",IF(ISNUMBER(MATCH(L287,$L$5:L286,0)),MATCH(L287,$L$5:L286,0)-1,""))</f>
        <v/>
      </c>
      <c r="N287" s="2" t="str">
        <f t="shared" si="188"/>
        <v/>
      </c>
      <c r="O287" s="2" t="str">
        <f t="shared" si="189"/>
        <v/>
      </c>
      <c r="Q287" s="2" t="str">
        <f t="shared" si="190"/>
        <v/>
      </c>
      <c r="R287" s="2" t="str">
        <f t="shared" si="191"/>
        <v/>
      </c>
      <c r="S287" s="2" t="str">
        <f t="shared" si="192"/>
        <v/>
      </c>
      <c r="T287" s="45"/>
      <c r="U287" s="2"/>
      <c r="V287" s="2"/>
      <c r="W287" s="2" t="str">
        <f t="shared" si="193"/>
        <v/>
      </c>
      <c r="X287" s="2" t="str">
        <f t="shared" si="194"/>
        <v/>
      </c>
      <c r="Y287" s="2" t="str">
        <f t="shared" si="195"/>
        <v/>
      </c>
      <c r="Z287" s="2" t="str">
        <f t="shared" si="196"/>
        <v/>
      </c>
      <c r="AC287" s="1" t="str">
        <f>""&amp;INDEX(AdvancedTreemap!$B$7:$B$506,$B287,1)</f>
        <v/>
      </c>
      <c r="AD287" s="1" t="str">
        <f>IF(AD$4="","",IF(AND(LEN(INDEX(AdvancedTreemap!$C$7:$F$506,$B287,AD$4))=0,INDEX($AD$3:$AG$3,1,AD$4)&gt;0),"-",""&amp;INDEX(AdvancedTreemap!$C$7:$F$506,$B287,AD$4)))</f>
        <v>-</v>
      </c>
      <c r="AE287" s="1" t="str">
        <f>IF(AE$4="","",IF(AND(LEN(INDEX(AdvancedTreemap!$C$7:$F$506,$B287,AE$4))=0,INDEX($AD$3:$AG$3,1,AE$4)&gt;0),"-",""&amp;INDEX(AdvancedTreemap!$C$7:$F$506,$B287,AE$4)))</f>
        <v>-</v>
      </c>
      <c r="AF287" s="1" t="str">
        <f>IF(AF$4="","",IF(AND(LEN(INDEX(AdvancedTreemap!$C$7:$F$506,$B287,AF$4))=0,INDEX($AD$3:$AG$3,1,AF$4)&gt;0),"-",""&amp;INDEX(AdvancedTreemap!$C$7:$F$506,$B287,AF$4)))</f>
        <v/>
      </c>
      <c r="AG287" s="1" t="str">
        <f>IF(AG$4="","",IF(AND(LEN(INDEX(AdvancedTreemap!$C$7:$F$506,$B287,AG$4))=0,INDEX($AD$3:$AG$3,1,AG$4)&gt;0),"-",""&amp;INDEX(AdvancedTreemap!$C$7:$F$506,$B287,AG$4)))</f>
        <v/>
      </c>
      <c r="AH287" s="1">
        <f>IF(INDEX(AdvancedTreemap!G$7:G$506,$B287,1)="",1,INDEX(AdvancedTreemap!G$7:G$506,$B287,1))</f>
        <v>1</v>
      </c>
      <c r="AI287" s="2" t="str">
        <f>IF(AC287="","",IFERROR(MATCH(AC287,$AC$6:AC287,0)+MATCH(AD287,$AD$6:AD287,0)/1000 +MATCH(AE287,$AE$6:AE287,0)/1000000+MATCH(AF287,$AF$6:AF287,0)/100000000+MATCH(AG287,$AG$6:AG287,0)/100000000+B287/100000000000,""))</f>
        <v/>
      </c>
      <c r="AJ287" s="2" t="str">
        <f t="shared" si="197"/>
        <v/>
      </c>
      <c r="AK287" s="2" t="str">
        <f t="shared" si="198"/>
        <v/>
      </c>
      <c r="AL287" s="2" t="str">
        <f t="shared" si="199"/>
        <v/>
      </c>
      <c r="AM287" s="2" t="str">
        <f t="shared" si="200"/>
        <v/>
      </c>
      <c r="AN287" s="2" t="str">
        <f t="shared" si="201"/>
        <v/>
      </c>
      <c r="AO287" s="2" t="str">
        <f t="shared" si="202"/>
        <v/>
      </c>
      <c r="AP287" s="2" t="str">
        <f t="shared" si="203"/>
        <v/>
      </c>
      <c r="AQ287" s="2" t="str">
        <f t="shared" si="204"/>
        <v/>
      </c>
      <c r="AR287" s="2" t="str">
        <f t="shared" si="172"/>
        <v/>
      </c>
      <c r="AS287" s="2" t="str">
        <f>IF(AR287="","",IF(ISNUMBER(MATCH(AR287,$AR$5:AR286,0)),MATCH(AR287,$AR$5:AR286,0)-1,""))</f>
        <v/>
      </c>
      <c r="AT287" s="2" t="str">
        <f t="shared" si="173"/>
        <v/>
      </c>
      <c r="AU287" s="2" t="str">
        <f t="shared" si="205"/>
        <v/>
      </c>
      <c r="AW287" s="2" t="str">
        <f t="shared" si="206"/>
        <v/>
      </c>
      <c r="AX287" s="2" t="str">
        <f>TRIM(SUBSTITUTE(IF(AW287="","",IF(AdvancedTreemap!$G$5="Show",BC287&amp;"; ","")&amp;AY287&amp;"; "&amp;AZ287 &amp;"; "&amp;BA287&amp;"; "&amp;BB287),"; ;",""))</f>
        <v/>
      </c>
      <c r="AY287" s="2" t="str">
        <f t="shared" si="207"/>
        <v/>
      </c>
      <c r="AZ287" s="2" t="str">
        <f t="shared" si="208"/>
        <v/>
      </c>
      <c r="BA287" s="2" t="str">
        <f t="shared" si="209"/>
        <v/>
      </c>
      <c r="BB287" s="2" t="str">
        <f t="shared" si="210"/>
        <v/>
      </c>
      <c r="BC287" s="2" t="str">
        <f t="shared" si="211"/>
        <v/>
      </c>
      <c r="BD287" s="45"/>
      <c r="BF287" s="44" t="str">
        <f t="shared" si="212"/>
        <v/>
      </c>
      <c r="BG287" s="44" t="str">
        <f t="shared" si="213"/>
        <v/>
      </c>
      <c r="BH287" s="44" t="str">
        <f t="shared" si="174"/>
        <v/>
      </c>
      <c r="BI287" s="44" t="str">
        <f t="shared" si="175"/>
        <v/>
      </c>
      <c r="BJ287" s="44" t="str">
        <f t="shared" si="176"/>
        <v/>
      </c>
      <c r="BK287" s="44" t="str">
        <f t="shared" si="177"/>
        <v/>
      </c>
      <c r="BL287" s="44" t="str">
        <f t="shared" si="178"/>
        <v/>
      </c>
      <c r="BM287" s="44" t="str">
        <f t="shared" si="179"/>
        <v/>
      </c>
      <c r="BN287" s="44" t="str">
        <f t="shared" si="180"/>
        <v/>
      </c>
      <c r="BO287" s="1" t="str">
        <f t="shared" si="181"/>
        <v/>
      </c>
    </row>
    <row r="288" spans="2:67" x14ac:dyDescent="0.25">
      <c r="B288" s="2">
        <v>283</v>
      </c>
      <c r="C288" s="2" t="str">
        <f>""&amp;INDEX(BasicTreemap!B$6:B$505,$B288,1)</f>
        <v/>
      </c>
      <c r="D288" s="2" t="str">
        <f>IF(AND(C288&lt;&gt;"",LEN(INDEX(BasicTreemap!C$6:C$505,$B288,1))=0),"-",""&amp;INDEX(BasicTreemap!C$6:C$505,$B288,1))</f>
        <v/>
      </c>
      <c r="E288" s="2">
        <f>IF(INDEX(BasicTreemap!D$6:D$505,$B288,1)="",1,INDEX(BasicTreemap!D$6:D$505,$B288,1))</f>
        <v>1</v>
      </c>
      <c r="F288" s="2" t="str">
        <f>IF(C288="","",IFERROR(MATCH(C288,$C$6:C288,0)+MATCH(D288,$D$6:D288,0)/1000 +B288/100000,""))</f>
        <v/>
      </c>
      <c r="G288" s="2" t="str">
        <f t="shared" si="182"/>
        <v/>
      </c>
      <c r="H288" s="2" t="str">
        <f t="shared" si="183"/>
        <v/>
      </c>
      <c r="I288" s="2" t="str">
        <f t="shared" si="184"/>
        <v/>
      </c>
      <c r="J288" s="2" t="str">
        <f t="shared" si="185"/>
        <v/>
      </c>
      <c r="K288" s="2" t="str">
        <f t="shared" si="186"/>
        <v/>
      </c>
      <c r="L288" s="2" t="str">
        <f t="shared" si="187"/>
        <v/>
      </c>
      <c r="M288" s="2" t="str">
        <f>IF(L288="","",IF(ISNUMBER(MATCH(L288,$L$5:L287,0)),MATCH(L288,$L$5:L287,0)-1,""))</f>
        <v/>
      </c>
      <c r="N288" s="2" t="str">
        <f t="shared" si="188"/>
        <v/>
      </c>
      <c r="O288" s="2" t="str">
        <f t="shared" si="189"/>
        <v/>
      </c>
      <c r="Q288" s="2" t="str">
        <f t="shared" si="190"/>
        <v/>
      </c>
      <c r="R288" s="2" t="str">
        <f t="shared" si="191"/>
        <v/>
      </c>
      <c r="S288" s="2" t="str">
        <f t="shared" si="192"/>
        <v/>
      </c>
      <c r="T288" s="45"/>
      <c r="U288" s="2"/>
      <c r="V288" s="2"/>
      <c r="W288" s="2" t="str">
        <f t="shared" si="193"/>
        <v/>
      </c>
      <c r="X288" s="2" t="str">
        <f t="shared" si="194"/>
        <v/>
      </c>
      <c r="Y288" s="2" t="str">
        <f t="shared" si="195"/>
        <v/>
      </c>
      <c r="Z288" s="2" t="str">
        <f t="shared" si="196"/>
        <v/>
      </c>
      <c r="AC288" s="1" t="str">
        <f>""&amp;INDEX(AdvancedTreemap!$B$7:$B$506,$B288,1)</f>
        <v/>
      </c>
      <c r="AD288" s="1" t="str">
        <f>IF(AD$4="","",IF(AND(LEN(INDEX(AdvancedTreemap!$C$7:$F$506,$B288,AD$4))=0,INDEX($AD$3:$AG$3,1,AD$4)&gt;0),"-",""&amp;INDEX(AdvancedTreemap!$C$7:$F$506,$B288,AD$4)))</f>
        <v>-</v>
      </c>
      <c r="AE288" s="1" t="str">
        <f>IF(AE$4="","",IF(AND(LEN(INDEX(AdvancedTreemap!$C$7:$F$506,$B288,AE$4))=0,INDEX($AD$3:$AG$3,1,AE$4)&gt;0),"-",""&amp;INDEX(AdvancedTreemap!$C$7:$F$506,$B288,AE$4)))</f>
        <v>-</v>
      </c>
      <c r="AF288" s="1" t="str">
        <f>IF(AF$4="","",IF(AND(LEN(INDEX(AdvancedTreemap!$C$7:$F$506,$B288,AF$4))=0,INDEX($AD$3:$AG$3,1,AF$4)&gt;0),"-",""&amp;INDEX(AdvancedTreemap!$C$7:$F$506,$B288,AF$4)))</f>
        <v/>
      </c>
      <c r="AG288" s="1" t="str">
        <f>IF(AG$4="","",IF(AND(LEN(INDEX(AdvancedTreemap!$C$7:$F$506,$B288,AG$4))=0,INDEX($AD$3:$AG$3,1,AG$4)&gt;0),"-",""&amp;INDEX(AdvancedTreemap!$C$7:$F$506,$B288,AG$4)))</f>
        <v/>
      </c>
      <c r="AH288" s="1">
        <f>IF(INDEX(AdvancedTreemap!G$7:G$506,$B288,1)="",1,INDEX(AdvancedTreemap!G$7:G$506,$B288,1))</f>
        <v>1</v>
      </c>
      <c r="AI288" s="2" t="str">
        <f>IF(AC288="","",IFERROR(MATCH(AC288,$AC$6:AC288,0)+MATCH(AD288,$AD$6:AD288,0)/1000 +MATCH(AE288,$AE$6:AE288,0)/1000000+MATCH(AF288,$AF$6:AF288,0)/100000000+MATCH(AG288,$AG$6:AG288,0)/100000000+B288/100000000000,""))</f>
        <v/>
      </c>
      <c r="AJ288" s="2" t="str">
        <f t="shared" si="197"/>
        <v/>
      </c>
      <c r="AK288" s="2" t="str">
        <f t="shared" si="198"/>
        <v/>
      </c>
      <c r="AL288" s="2" t="str">
        <f t="shared" si="199"/>
        <v/>
      </c>
      <c r="AM288" s="2" t="str">
        <f t="shared" si="200"/>
        <v/>
      </c>
      <c r="AN288" s="2" t="str">
        <f t="shared" si="201"/>
        <v/>
      </c>
      <c r="AO288" s="2" t="str">
        <f t="shared" si="202"/>
        <v/>
      </c>
      <c r="AP288" s="2" t="str">
        <f t="shared" si="203"/>
        <v/>
      </c>
      <c r="AQ288" s="2" t="str">
        <f t="shared" si="204"/>
        <v/>
      </c>
      <c r="AR288" s="2" t="str">
        <f t="shared" si="172"/>
        <v/>
      </c>
      <c r="AS288" s="2" t="str">
        <f>IF(AR288="","",IF(ISNUMBER(MATCH(AR288,$AR$5:AR287,0)),MATCH(AR288,$AR$5:AR287,0)-1,""))</f>
        <v/>
      </c>
      <c r="AT288" s="2" t="str">
        <f t="shared" si="173"/>
        <v/>
      </c>
      <c r="AU288" s="2" t="str">
        <f t="shared" si="205"/>
        <v/>
      </c>
      <c r="AW288" s="2" t="str">
        <f t="shared" si="206"/>
        <v/>
      </c>
      <c r="AX288" s="2" t="str">
        <f>TRIM(SUBSTITUTE(IF(AW288="","",IF(AdvancedTreemap!$G$5="Show",BC288&amp;"; ","")&amp;AY288&amp;"; "&amp;AZ288 &amp;"; "&amp;BA288&amp;"; "&amp;BB288),"; ;",""))</f>
        <v/>
      </c>
      <c r="AY288" s="2" t="str">
        <f t="shared" si="207"/>
        <v/>
      </c>
      <c r="AZ288" s="2" t="str">
        <f t="shared" si="208"/>
        <v/>
      </c>
      <c r="BA288" s="2" t="str">
        <f t="shared" si="209"/>
        <v/>
      </c>
      <c r="BB288" s="2" t="str">
        <f t="shared" si="210"/>
        <v/>
      </c>
      <c r="BC288" s="2" t="str">
        <f t="shared" si="211"/>
        <v/>
      </c>
      <c r="BD288" s="45"/>
      <c r="BF288" s="44" t="str">
        <f t="shared" si="212"/>
        <v/>
      </c>
      <c r="BG288" s="44" t="str">
        <f t="shared" si="213"/>
        <v/>
      </c>
      <c r="BH288" s="44" t="str">
        <f t="shared" si="174"/>
        <v/>
      </c>
      <c r="BI288" s="44" t="str">
        <f t="shared" si="175"/>
        <v/>
      </c>
      <c r="BJ288" s="44" t="str">
        <f t="shared" si="176"/>
        <v/>
      </c>
      <c r="BK288" s="44" t="str">
        <f t="shared" si="177"/>
        <v/>
      </c>
      <c r="BL288" s="44" t="str">
        <f t="shared" si="178"/>
        <v/>
      </c>
      <c r="BM288" s="44" t="str">
        <f t="shared" si="179"/>
        <v/>
      </c>
      <c r="BN288" s="44" t="str">
        <f t="shared" si="180"/>
        <v/>
      </c>
      <c r="BO288" s="1" t="str">
        <f t="shared" si="181"/>
        <v/>
      </c>
    </row>
    <row r="289" spans="2:67" x14ac:dyDescent="0.25">
      <c r="B289" s="2">
        <v>284</v>
      </c>
      <c r="C289" s="2" t="str">
        <f>""&amp;INDEX(BasicTreemap!B$6:B$505,$B289,1)</f>
        <v/>
      </c>
      <c r="D289" s="2" t="str">
        <f>IF(AND(C289&lt;&gt;"",LEN(INDEX(BasicTreemap!C$6:C$505,$B289,1))=0),"-",""&amp;INDEX(BasicTreemap!C$6:C$505,$B289,1))</f>
        <v/>
      </c>
      <c r="E289" s="2">
        <f>IF(INDEX(BasicTreemap!D$6:D$505,$B289,1)="",1,INDEX(BasicTreemap!D$6:D$505,$B289,1))</f>
        <v>1</v>
      </c>
      <c r="F289" s="2" t="str">
        <f>IF(C289="","",IFERROR(MATCH(C289,$C$6:C289,0)+MATCH(D289,$D$6:D289,0)/1000 +B289/100000,""))</f>
        <v/>
      </c>
      <c r="G289" s="2" t="str">
        <f t="shared" si="182"/>
        <v/>
      </c>
      <c r="H289" s="2" t="str">
        <f t="shared" si="183"/>
        <v/>
      </c>
      <c r="I289" s="2" t="str">
        <f t="shared" si="184"/>
        <v/>
      </c>
      <c r="J289" s="2" t="str">
        <f t="shared" si="185"/>
        <v/>
      </c>
      <c r="K289" s="2" t="str">
        <f t="shared" si="186"/>
        <v/>
      </c>
      <c r="L289" s="2" t="str">
        <f t="shared" si="187"/>
        <v/>
      </c>
      <c r="M289" s="2" t="str">
        <f>IF(L289="","",IF(ISNUMBER(MATCH(L289,$L$5:L288,0)),MATCH(L289,$L$5:L288,0)-1,""))</f>
        <v/>
      </c>
      <c r="N289" s="2" t="str">
        <f t="shared" si="188"/>
        <v/>
      </c>
      <c r="O289" s="2" t="str">
        <f t="shared" si="189"/>
        <v/>
      </c>
      <c r="Q289" s="2" t="str">
        <f t="shared" si="190"/>
        <v/>
      </c>
      <c r="R289" s="2" t="str">
        <f t="shared" si="191"/>
        <v/>
      </c>
      <c r="S289" s="2" t="str">
        <f t="shared" si="192"/>
        <v/>
      </c>
      <c r="T289" s="45"/>
      <c r="U289" s="2"/>
      <c r="V289" s="2"/>
      <c r="W289" s="2" t="str">
        <f t="shared" si="193"/>
        <v/>
      </c>
      <c r="X289" s="2" t="str">
        <f t="shared" si="194"/>
        <v/>
      </c>
      <c r="Y289" s="2" t="str">
        <f t="shared" si="195"/>
        <v/>
      </c>
      <c r="Z289" s="2" t="str">
        <f t="shared" si="196"/>
        <v/>
      </c>
      <c r="AC289" s="1" t="str">
        <f>""&amp;INDEX(AdvancedTreemap!$B$7:$B$506,$B289,1)</f>
        <v/>
      </c>
      <c r="AD289" s="1" t="str">
        <f>IF(AD$4="","",IF(AND(LEN(INDEX(AdvancedTreemap!$C$7:$F$506,$B289,AD$4))=0,INDEX($AD$3:$AG$3,1,AD$4)&gt;0),"-",""&amp;INDEX(AdvancedTreemap!$C$7:$F$506,$B289,AD$4)))</f>
        <v>-</v>
      </c>
      <c r="AE289" s="1" t="str">
        <f>IF(AE$4="","",IF(AND(LEN(INDEX(AdvancedTreemap!$C$7:$F$506,$B289,AE$4))=0,INDEX($AD$3:$AG$3,1,AE$4)&gt;0),"-",""&amp;INDEX(AdvancedTreemap!$C$7:$F$506,$B289,AE$4)))</f>
        <v>-</v>
      </c>
      <c r="AF289" s="1" t="str">
        <f>IF(AF$4="","",IF(AND(LEN(INDEX(AdvancedTreemap!$C$7:$F$506,$B289,AF$4))=0,INDEX($AD$3:$AG$3,1,AF$4)&gt;0),"-",""&amp;INDEX(AdvancedTreemap!$C$7:$F$506,$B289,AF$4)))</f>
        <v/>
      </c>
      <c r="AG289" s="1" t="str">
        <f>IF(AG$4="","",IF(AND(LEN(INDEX(AdvancedTreemap!$C$7:$F$506,$B289,AG$4))=0,INDEX($AD$3:$AG$3,1,AG$4)&gt;0),"-",""&amp;INDEX(AdvancedTreemap!$C$7:$F$506,$B289,AG$4)))</f>
        <v/>
      </c>
      <c r="AH289" s="1">
        <f>IF(INDEX(AdvancedTreemap!G$7:G$506,$B289,1)="",1,INDEX(AdvancedTreemap!G$7:G$506,$B289,1))</f>
        <v>1</v>
      </c>
      <c r="AI289" s="2" t="str">
        <f>IF(AC289="","",IFERROR(MATCH(AC289,$AC$6:AC289,0)+MATCH(AD289,$AD$6:AD289,0)/1000 +MATCH(AE289,$AE$6:AE289,0)/1000000+MATCH(AF289,$AF$6:AF289,0)/100000000+MATCH(AG289,$AG$6:AG289,0)/100000000+B289/100000000000,""))</f>
        <v/>
      </c>
      <c r="AJ289" s="2" t="str">
        <f t="shared" si="197"/>
        <v/>
      </c>
      <c r="AK289" s="2" t="str">
        <f t="shared" si="198"/>
        <v/>
      </c>
      <c r="AL289" s="2" t="str">
        <f t="shared" si="199"/>
        <v/>
      </c>
      <c r="AM289" s="2" t="str">
        <f t="shared" si="200"/>
        <v/>
      </c>
      <c r="AN289" s="2" t="str">
        <f t="shared" si="201"/>
        <v/>
      </c>
      <c r="AO289" s="2" t="str">
        <f t="shared" si="202"/>
        <v/>
      </c>
      <c r="AP289" s="2" t="str">
        <f t="shared" si="203"/>
        <v/>
      </c>
      <c r="AQ289" s="2" t="str">
        <f t="shared" si="204"/>
        <v/>
      </c>
      <c r="AR289" s="2" t="str">
        <f t="shared" si="172"/>
        <v/>
      </c>
      <c r="AS289" s="2" t="str">
        <f>IF(AR289="","",IF(ISNUMBER(MATCH(AR289,$AR$5:AR288,0)),MATCH(AR289,$AR$5:AR288,0)-1,""))</f>
        <v/>
      </c>
      <c r="AT289" s="2" t="str">
        <f t="shared" si="173"/>
        <v/>
      </c>
      <c r="AU289" s="2" t="str">
        <f t="shared" si="205"/>
        <v/>
      </c>
      <c r="AW289" s="2" t="str">
        <f t="shared" si="206"/>
        <v/>
      </c>
      <c r="AX289" s="2" t="str">
        <f>TRIM(SUBSTITUTE(IF(AW289="","",IF(AdvancedTreemap!$G$5="Show",BC289&amp;"; ","")&amp;AY289&amp;"; "&amp;AZ289 &amp;"; "&amp;BA289&amp;"; "&amp;BB289),"; ;",""))</f>
        <v/>
      </c>
      <c r="AY289" s="2" t="str">
        <f t="shared" si="207"/>
        <v/>
      </c>
      <c r="AZ289" s="2" t="str">
        <f t="shared" si="208"/>
        <v/>
      </c>
      <c r="BA289" s="2" t="str">
        <f t="shared" si="209"/>
        <v/>
      </c>
      <c r="BB289" s="2" t="str">
        <f t="shared" si="210"/>
        <v/>
      </c>
      <c r="BC289" s="2" t="str">
        <f t="shared" si="211"/>
        <v/>
      </c>
      <c r="BD289" s="45"/>
      <c r="BF289" s="44" t="str">
        <f t="shared" si="212"/>
        <v/>
      </c>
      <c r="BG289" s="44" t="str">
        <f t="shared" si="213"/>
        <v/>
      </c>
      <c r="BH289" s="44" t="str">
        <f t="shared" si="174"/>
        <v/>
      </c>
      <c r="BI289" s="44" t="str">
        <f t="shared" si="175"/>
        <v/>
      </c>
      <c r="BJ289" s="44" t="str">
        <f t="shared" si="176"/>
        <v/>
      </c>
      <c r="BK289" s="44" t="str">
        <f t="shared" si="177"/>
        <v/>
      </c>
      <c r="BL289" s="44" t="str">
        <f t="shared" si="178"/>
        <v/>
      </c>
      <c r="BM289" s="44" t="str">
        <f t="shared" si="179"/>
        <v/>
      </c>
      <c r="BN289" s="44" t="str">
        <f t="shared" si="180"/>
        <v/>
      </c>
      <c r="BO289" s="1" t="str">
        <f t="shared" si="181"/>
        <v/>
      </c>
    </row>
    <row r="290" spans="2:67" x14ac:dyDescent="0.25">
      <c r="B290" s="2">
        <v>285</v>
      </c>
      <c r="C290" s="2" t="str">
        <f>""&amp;INDEX(BasicTreemap!B$6:B$505,$B290,1)</f>
        <v/>
      </c>
      <c r="D290" s="2" t="str">
        <f>IF(AND(C290&lt;&gt;"",LEN(INDEX(BasicTreemap!C$6:C$505,$B290,1))=0),"-",""&amp;INDEX(BasicTreemap!C$6:C$505,$B290,1))</f>
        <v/>
      </c>
      <c r="E290" s="2">
        <f>IF(INDEX(BasicTreemap!D$6:D$505,$B290,1)="",1,INDEX(BasicTreemap!D$6:D$505,$B290,1))</f>
        <v>1</v>
      </c>
      <c r="F290" s="2" t="str">
        <f>IF(C290="","",IFERROR(MATCH(C290,$C$6:C290,0)+MATCH(D290,$D$6:D290,0)/1000 +B290/100000,""))</f>
        <v/>
      </c>
      <c r="G290" s="2" t="str">
        <f t="shared" si="182"/>
        <v/>
      </c>
      <c r="H290" s="2" t="str">
        <f t="shared" si="183"/>
        <v/>
      </c>
      <c r="I290" s="2" t="str">
        <f t="shared" si="184"/>
        <v/>
      </c>
      <c r="J290" s="2" t="str">
        <f t="shared" si="185"/>
        <v/>
      </c>
      <c r="K290" s="2" t="str">
        <f t="shared" si="186"/>
        <v/>
      </c>
      <c r="L290" s="2" t="str">
        <f t="shared" si="187"/>
        <v/>
      </c>
      <c r="M290" s="2" t="str">
        <f>IF(L290="","",IF(ISNUMBER(MATCH(L290,$L$5:L289,0)),MATCH(L290,$L$5:L289,0)-1,""))</f>
        <v/>
      </c>
      <c r="N290" s="2" t="str">
        <f t="shared" si="188"/>
        <v/>
      </c>
      <c r="O290" s="2" t="str">
        <f t="shared" si="189"/>
        <v/>
      </c>
      <c r="Q290" s="2" t="str">
        <f t="shared" si="190"/>
        <v/>
      </c>
      <c r="R290" s="2" t="str">
        <f t="shared" si="191"/>
        <v/>
      </c>
      <c r="S290" s="2" t="str">
        <f t="shared" si="192"/>
        <v/>
      </c>
      <c r="T290" s="45"/>
      <c r="U290" s="2"/>
      <c r="V290" s="2"/>
      <c r="W290" s="2" t="str">
        <f t="shared" si="193"/>
        <v/>
      </c>
      <c r="X290" s="2" t="str">
        <f t="shared" si="194"/>
        <v/>
      </c>
      <c r="Y290" s="2" t="str">
        <f t="shared" si="195"/>
        <v/>
      </c>
      <c r="Z290" s="2" t="str">
        <f t="shared" si="196"/>
        <v/>
      </c>
      <c r="AC290" s="1" t="str">
        <f>""&amp;INDEX(AdvancedTreemap!$B$7:$B$506,$B290,1)</f>
        <v/>
      </c>
      <c r="AD290" s="1" t="str">
        <f>IF(AD$4="","",IF(AND(LEN(INDEX(AdvancedTreemap!$C$7:$F$506,$B290,AD$4))=0,INDEX($AD$3:$AG$3,1,AD$4)&gt;0),"-",""&amp;INDEX(AdvancedTreemap!$C$7:$F$506,$B290,AD$4)))</f>
        <v>-</v>
      </c>
      <c r="AE290" s="1" t="str">
        <f>IF(AE$4="","",IF(AND(LEN(INDEX(AdvancedTreemap!$C$7:$F$506,$B290,AE$4))=0,INDEX($AD$3:$AG$3,1,AE$4)&gt;0),"-",""&amp;INDEX(AdvancedTreemap!$C$7:$F$506,$B290,AE$4)))</f>
        <v>-</v>
      </c>
      <c r="AF290" s="1" t="str">
        <f>IF(AF$4="","",IF(AND(LEN(INDEX(AdvancedTreemap!$C$7:$F$506,$B290,AF$4))=0,INDEX($AD$3:$AG$3,1,AF$4)&gt;0),"-",""&amp;INDEX(AdvancedTreemap!$C$7:$F$506,$B290,AF$4)))</f>
        <v/>
      </c>
      <c r="AG290" s="1" t="str">
        <f>IF(AG$4="","",IF(AND(LEN(INDEX(AdvancedTreemap!$C$7:$F$506,$B290,AG$4))=0,INDEX($AD$3:$AG$3,1,AG$4)&gt;0),"-",""&amp;INDEX(AdvancedTreemap!$C$7:$F$506,$B290,AG$4)))</f>
        <v/>
      </c>
      <c r="AH290" s="1">
        <f>IF(INDEX(AdvancedTreemap!G$7:G$506,$B290,1)="",1,INDEX(AdvancedTreemap!G$7:G$506,$B290,1))</f>
        <v>1</v>
      </c>
      <c r="AI290" s="2" t="str">
        <f>IF(AC290="","",IFERROR(MATCH(AC290,$AC$6:AC290,0)+MATCH(AD290,$AD$6:AD290,0)/1000 +MATCH(AE290,$AE$6:AE290,0)/1000000+MATCH(AF290,$AF$6:AF290,0)/100000000+MATCH(AG290,$AG$6:AG290,0)/100000000+B290/100000000000,""))</f>
        <v/>
      </c>
      <c r="AJ290" s="2" t="str">
        <f t="shared" si="197"/>
        <v/>
      </c>
      <c r="AK290" s="2" t="str">
        <f t="shared" si="198"/>
        <v/>
      </c>
      <c r="AL290" s="2" t="str">
        <f t="shared" si="199"/>
        <v/>
      </c>
      <c r="AM290" s="2" t="str">
        <f t="shared" si="200"/>
        <v/>
      </c>
      <c r="AN290" s="2" t="str">
        <f t="shared" si="201"/>
        <v/>
      </c>
      <c r="AO290" s="2" t="str">
        <f t="shared" si="202"/>
        <v/>
      </c>
      <c r="AP290" s="2" t="str">
        <f t="shared" si="203"/>
        <v/>
      </c>
      <c r="AQ290" s="2" t="str">
        <f t="shared" si="204"/>
        <v/>
      </c>
      <c r="AR290" s="2" t="str">
        <f t="shared" si="172"/>
        <v/>
      </c>
      <c r="AS290" s="2" t="str">
        <f>IF(AR290="","",IF(ISNUMBER(MATCH(AR290,$AR$5:AR289,0)),MATCH(AR290,$AR$5:AR289,0)-1,""))</f>
        <v/>
      </c>
      <c r="AT290" s="2" t="str">
        <f t="shared" si="173"/>
        <v/>
      </c>
      <c r="AU290" s="2" t="str">
        <f t="shared" si="205"/>
        <v/>
      </c>
      <c r="AW290" s="2" t="str">
        <f t="shared" si="206"/>
        <v/>
      </c>
      <c r="AX290" s="2" t="str">
        <f>TRIM(SUBSTITUTE(IF(AW290="","",IF(AdvancedTreemap!$G$5="Show",BC290&amp;"; ","")&amp;AY290&amp;"; "&amp;AZ290 &amp;"; "&amp;BA290&amp;"; "&amp;BB290),"; ;",""))</f>
        <v/>
      </c>
      <c r="AY290" s="2" t="str">
        <f t="shared" si="207"/>
        <v/>
      </c>
      <c r="AZ290" s="2" t="str">
        <f t="shared" si="208"/>
        <v/>
      </c>
      <c r="BA290" s="2" t="str">
        <f t="shared" si="209"/>
        <v/>
      </c>
      <c r="BB290" s="2" t="str">
        <f t="shared" si="210"/>
        <v/>
      </c>
      <c r="BC290" s="2" t="str">
        <f t="shared" si="211"/>
        <v/>
      </c>
      <c r="BD290" s="45"/>
      <c r="BF290" s="44" t="str">
        <f t="shared" si="212"/>
        <v/>
      </c>
      <c r="BG290" s="44" t="str">
        <f t="shared" si="213"/>
        <v/>
      </c>
      <c r="BH290" s="44" t="str">
        <f t="shared" si="174"/>
        <v/>
      </c>
      <c r="BI290" s="44" t="str">
        <f t="shared" si="175"/>
        <v/>
      </c>
      <c r="BJ290" s="44" t="str">
        <f t="shared" si="176"/>
        <v/>
      </c>
      <c r="BK290" s="44" t="str">
        <f t="shared" si="177"/>
        <v/>
      </c>
      <c r="BL290" s="44" t="str">
        <f t="shared" si="178"/>
        <v/>
      </c>
      <c r="BM290" s="44" t="str">
        <f t="shared" si="179"/>
        <v/>
      </c>
      <c r="BN290" s="44" t="str">
        <f t="shared" si="180"/>
        <v/>
      </c>
      <c r="BO290" s="1" t="str">
        <f t="shared" si="181"/>
        <v/>
      </c>
    </row>
    <row r="291" spans="2:67" x14ac:dyDescent="0.25">
      <c r="B291" s="2">
        <v>286</v>
      </c>
      <c r="C291" s="2" t="str">
        <f>""&amp;INDEX(BasicTreemap!B$6:B$505,$B291,1)</f>
        <v/>
      </c>
      <c r="D291" s="2" t="str">
        <f>IF(AND(C291&lt;&gt;"",LEN(INDEX(BasicTreemap!C$6:C$505,$B291,1))=0),"-",""&amp;INDEX(BasicTreemap!C$6:C$505,$B291,1))</f>
        <v/>
      </c>
      <c r="E291" s="2">
        <f>IF(INDEX(BasicTreemap!D$6:D$505,$B291,1)="",1,INDEX(BasicTreemap!D$6:D$505,$B291,1))</f>
        <v>1</v>
      </c>
      <c r="F291" s="2" t="str">
        <f>IF(C291="","",IFERROR(MATCH(C291,$C$6:C291,0)+MATCH(D291,$D$6:D291,0)/1000 +B291/100000,""))</f>
        <v/>
      </c>
      <c r="G291" s="2" t="str">
        <f t="shared" si="182"/>
        <v/>
      </c>
      <c r="H291" s="2" t="str">
        <f t="shared" si="183"/>
        <v/>
      </c>
      <c r="I291" s="2" t="str">
        <f t="shared" si="184"/>
        <v/>
      </c>
      <c r="J291" s="2" t="str">
        <f t="shared" si="185"/>
        <v/>
      </c>
      <c r="K291" s="2" t="str">
        <f t="shared" si="186"/>
        <v/>
      </c>
      <c r="L291" s="2" t="str">
        <f t="shared" si="187"/>
        <v/>
      </c>
      <c r="M291" s="2" t="str">
        <f>IF(L291="","",IF(ISNUMBER(MATCH(L291,$L$5:L290,0)),MATCH(L291,$L$5:L290,0)-1,""))</f>
        <v/>
      </c>
      <c r="N291" s="2" t="str">
        <f t="shared" si="188"/>
        <v/>
      </c>
      <c r="O291" s="2" t="str">
        <f t="shared" si="189"/>
        <v/>
      </c>
      <c r="Q291" s="2" t="str">
        <f t="shared" si="190"/>
        <v/>
      </c>
      <c r="R291" s="2" t="str">
        <f t="shared" si="191"/>
        <v/>
      </c>
      <c r="S291" s="2" t="str">
        <f t="shared" si="192"/>
        <v/>
      </c>
      <c r="T291" s="45"/>
      <c r="U291" s="2"/>
      <c r="V291" s="2"/>
      <c r="W291" s="2" t="str">
        <f t="shared" si="193"/>
        <v/>
      </c>
      <c r="X291" s="2" t="str">
        <f t="shared" si="194"/>
        <v/>
      </c>
      <c r="Y291" s="2" t="str">
        <f t="shared" si="195"/>
        <v/>
      </c>
      <c r="Z291" s="2" t="str">
        <f t="shared" si="196"/>
        <v/>
      </c>
      <c r="AC291" s="1" t="str">
        <f>""&amp;INDEX(AdvancedTreemap!$B$7:$B$506,$B291,1)</f>
        <v/>
      </c>
      <c r="AD291" s="1" t="str">
        <f>IF(AD$4="","",IF(AND(LEN(INDEX(AdvancedTreemap!$C$7:$F$506,$B291,AD$4))=0,INDEX($AD$3:$AG$3,1,AD$4)&gt;0),"-",""&amp;INDEX(AdvancedTreemap!$C$7:$F$506,$B291,AD$4)))</f>
        <v>-</v>
      </c>
      <c r="AE291" s="1" t="str">
        <f>IF(AE$4="","",IF(AND(LEN(INDEX(AdvancedTreemap!$C$7:$F$506,$B291,AE$4))=0,INDEX($AD$3:$AG$3,1,AE$4)&gt;0),"-",""&amp;INDEX(AdvancedTreemap!$C$7:$F$506,$B291,AE$4)))</f>
        <v>-</v>
      </c>
      <c r="AF291" s="1" t="str">
        <f>IF(AF$4="","",IF(AND(LEN(INDEX(AdvancedTreemap!$C$7:$F$506,$B291,AF$4))=0,INDEX($AD$3:$AG$3,1,AF$4)&gt;0),"-",""&amp;INDEX(AdvancedTreemap!$C$7:$F$506,$B291,AF$4)))</f>
        <v/>
      </c>
      <c r="AG291" s="1" t="str">
        <f>IF(AG$4="","",IF(AND(LEN(INDEX(AdvancedTreemap!$C$7:$F$506,$B291,AG$4))=0,INDEX($AD$3:$AG$3,1,AG$4)&gt;0),"-",""&amp;INDEX(AdvancedTreemap!$C$7:$F$506,$B291,AG$4)))</f>
        <v/>
      </c>
      <c r="AH291" s="1">
        <f>IF(INDEX(AdvancedTreemap!G$7:G$506,$B291,1)="",1,INDEX(AdvancedTreemap!G$7:G$506,$B291,1))</f>
        <v>1</v>
      </c>
      <c r="AI291" s="2" t="str">
        <f>IF(AC291="","",IFERROR(MATCH(AC291,$AC$6:AC291,0)+MATCH(AD291,$AD$6:AD291,0)/1000 +MATCH(AE291,$AE$6:AE291,0)/1000000+MATCH(AF291,$AF$6:AF291,0)/100000000+MATCH(AG291,$AG$6:AG291,0)/100000000+B291/100000000000,""))</f>
        <v/>
      </c>
      <c r="AJ291" s="2" t="str">
        <f t="shared" si="197"/>
        <v/>
      </c>
      <c r="AK291" s="2" t="str">
        <f t="shared" si="198"/>
        <v/>
      </c>
      <c r="AL291" s="2" t="str">
        <f t="shared" si="199"/>
        <v/>
      </c>
      <c r="AM291" s="2" t="str">
        <f t="shared" si="200"/>
        <v/>
      </c>
      <c r="AN291" s="2" t="str">
        <f t="shared" si="201"/>
        <v/>
      </c>
      <c r="AO291" s="2" t="str">
        <f t="shared" si="202"/>
        <v/>
      </c>
      <c r="AP291" s="2" t="str">
        <f t="shared" si="203"/>
        <v/>
      </c>
      <c r="AQ291" s="2" t="str">
        <f t="shared" si="204"/>
        <v/>
      </c>
      <c r="AR291" s="2" t="str">
        <f t="shared" si="172"/>
        <v/>
      </c>
      <c r="AS291" s="2" t="str">
        <f>IF(AR291="","",IF(ISNUMBER(MATCH(AR291,$AR$5:AR290,0)),MATCH(AR291,$AR$5:AR290,0)-1,""))</f>
        <v/>
      </c>
      <c r="AT291" s="2" t="str">
        <f t="shared" si="173"/>
        <v/>
      </c>
      <c r="AU291" s="2" t="str">
        <f t="shared" si="205"/>
        <v/>
      </c>
      <c r="AW291" s="2" t="str">
        <f t="shared" si="206"/>
        <v/>
      </c>
      <c r="AX291" s="2" t="str">
        <f>TRIM(SUBSTITUTE(IF(AW291="","",IF(AdvancedTreemap!$G$5="Show",BC291&amp;"; ","")&amp;AY291&amp;"; "&amp;AZ291 &amp;"; "&amp;BA291&amp;"; "&amp;BB291),"; ;",""))</f>
        <v/>
      </c>
      <c r="AY291" s="2" t="str">
        <f t="shared" si="207"/>
        <v/>
      </c>
      <c r="AZ291" s="2" t="str">
        <f t="shared" si="208"/>
        <v/>
      </c>
      <c r="BA291" s="2" t="str">
        <f t="shared" si="209"/>
        <v/>
      </c>
      <c r="BB291" s="2" t="str">
        <f t="shared" si="210"/>
        <v/>
      </c>
      <c r="BC291" s="2" t="str">
        <f t="shared" si="211"/>
        <v/>
      </c>
      <c r="BD291" s="45"/>
      <c r="BF291" s="44" t="str">
        <f t="shared" si="212"/>
        <v/>
      </c>
      <c r="BG291" s="44" t="str">
        <f t="shared" si="213"/>
        <v/>
      </c>
      <c r="BH291" s="44" t="str">
        <f t="shared" si="174"/>
        <v/>
      </c>
      <c r="BI291" s="44" t="str">
        <f t="shared" si="175"/>
        <v/>
      </c>
      <c r="BJ291" s="44" t="str">
        <f t="shared" si="176"/>
        <v/>
      </c>
      <c r="BK291" s="44" t="str">
        <f t="shared" si="177"/>
        <v/>
      </c>
      <c r="BL291" s="44" t="str">
        <f t="shared" si="178"/>
        <v/>
      </c>
      <c r="BM291" s="44" t="str">
        <f t="shared" si="179"/>
        <v/>
      </c>
      <c r="BN291" s="44" t="str">
        <f t="shared" si="180"/>
        <v/>
      </c>
      <c r="BO291" s="1" t="str">
        <f t="shared" si="181"/>
        <v/>
      </c>
    </row>
    <row r="292" spans="2:67" x14ac:dyDescent="0.25">
      <c r="B292" s="2">
        <v>287</v>
      </c>
      <c r="C292" s="2" t="str">
        <f>""&amp;INDEX(BasicTreemap!B$6:B$505,$B292,1)</f>
        <v/>
      </c>
      <c r="D292" s="2" t="str">
        <f>IF(AND(C292&lt;&gt;"",LEN(INDEX(BasicTreemap!C$6:C$505,$B292,1))=0),"-",""&amp;INDEX(BasicTreemap!C$6:C$505,$B292,1))</f>
        <v/>
      </c>
      <c r="E292" s="2">
        <f>IF(INDEX(BasicTreemap!D$6:D$505,$B292,1)="",1,INDEX(BasicTreemap!D$6:D$505,$B292,1))</f>
        <v>1</v>
      </c>
      <c r="F292" s="2" t="str">
        <f>IF(C292="","",IFERROR(MATCH(C292,$C$6:C292,0)+MATCH(D292,$D$6:D292,0)/1000 +B292/100000,""))</f>
        <v/>
      </c>
      <c r="G292" s="2" t="str">
        <f t="shared" si="182"/>
        <v/>
      </c>
      <c r="H292" s="2" t="str">
        <f t="shared" si="183"/>
        <v/>
      </c>
      <c r="I292" s="2" t="str">
        <f t="shared" si="184"/>
        <v/>
      </c>
      <c r="J292" s="2" t="str">
        <f t="shared" si="185"/>
        <v/>
      </c>
      <c r="K292" s="2" t="str">
        <f t="shared" si="186"/>
        <v/>
      </c>
      <c r="L292" s="2" t="str">
        <f t="shared" si="187"/>
        <v/>
      </c>
      <c r="M292" s="2" t="str">
        <f>IF(L292="","",IF(ISNUMBER(MATCH(L292,$L$5:L291,0)),MATCH(L292,$L$5:L291,0)-1,""))</f>
        <v/>
      </c>
      <c r="N292" s="2" t="str">
        <f t="shared" si="188"/>
        <v/>
      </c>
      <c r="O292" s="2" t="str">
        <f t="shared" si="189"/>
        <v/>
      </c>
      <c r="Q292" s="2" t="str">
        <f t="shared" si="190"/>
        <v/>
      </c>
      <c r="R292" s="2" t="str">
        <f t="shared" si="191"/>
        <v/>
      </c>
      <c r="S292" s="2" t="str">
        <f t="shared" si="192"/>
        <v/>
      </c>
      <c r="T292" s="45"/>
      <c r="U292" s="2"/>
      <c r="V292" s="2"/>
      <c r="W292" s="2" t="str">
        <f t="shared" si="193"/>
        <v/>
      </c>
      <c r="X292" s="2" t="str">
        <f t="shared" si="194"/>
        <v/>
      </c>
      <c r="Y292" s="2" t="str">
        <f t="shared" si="195"/>
        <v/>
      </c>
      <c r="Z292" s="2" t="str">
        <f t="shared" si="196"/>
        <v/>
      </c>
      <c r="AC292" s="1" t="str">
        <f>""&amp;INDEX(AdvancedTreemap!$B$7:$B$506,$B292,1)</f>
        <v/>
      </c>
      <c r="AD292" s="1" t="str">
        <f>IF(AD$4="","",IF(AND(LEN(INDEX(AdvancedTreemap!$C$7:$F$506,$B292,AD$4))=0,INDEX($AD$3:$AG$3,1,AD$4)&gt;0),"-",""&amp;INDEX(AdvancedTreemap!$C$7:$F$506,$B292,AD$4)))</f>
        <v>-</v>
      </c>
      <c r="AE292" s="1" t="str">
        <f>IF(AE$4="","",IF(AND(LEN(INDEX(AdvancedTreemap!$C$7:$F$506,$B292,AE$4))=0,INDEX($AD$3:$AG$3,1,AE$4)&gt;0),"-",""&amp;INDEX(AdvancedTreemap!$C$7:$F$506,$B292,AE$4)))</f>
        <v>-</v>
      </c>
      <c r="AF292" s="1" t="str">
        <f>IF(AF$4="","",IF(AND(LEN(INDEX(AdvancedTreemap!$C$7:$F$506,$B292,AF$4))=0,INDEX($AD$3:$AG$3,1,AF$4)&gt;0),"-",""&amp;INDEX(AdvancedTreemap!$C$7:$F$506,$B292,AF$4)))</f>
        <v/>
      </c>
      <c r="AG292" s="1" t="str">
        <f>IF(AG$4="","",IF(AND(LEN(INDEX(AdvancedTreemap!$C$7:$F$506,$B292,AG$4))=0,INDEX($AD$3:$AG$3,1,AG$4)&gt;0),"-",""&amp;INDEX(AdvancedTreemap!$C$7:$F$506,$B292,AG$4)))</f>
        <v/>
      </c>
      <c r="AH292" s="1">
        <f>IF(INDEX(AdvancedTreemap!G$7:G$506,$B292,1)="",1,INDEX(AdvancedTreemap!G$7:G$506,$B292,1))</f>
        <v>1</v>
      </c>
      <c r="AI292" s="2" t="str">
        <f>IF(AC292="","",IFERROR(MATCH(AC292,$AC$6:AC292,0)+MATCH(AD292,$AD$6:AD292,0)/1000 +MATCH(AE292,$AE$6:AE292,0)/1000000+MATCH(AF292,$AF$6:AF292,0)/100000000+MATCH(AG292,$AG$6:AG292,0)/100000000+B292/100000000000,""))</f>
        <v/>
      </c>
      <c r="AJ292" s="2" t="str">
        <f t="shared" si="197"/>
        <v/>
      </c>
      <c r="AK292" s="2" t="str">
        <f t="shared" si="198"/>
        <v/>
      </c>
      <c r="AL292" s="2" t="str">
        <f t="shared" si="199"/>
        <v/>
      </c>
      <c r="AM292" s="2" t="str">
        <f t="shared" si="200"/>
        <v/>
      </c>
      <c r="AN292" s="2" t="str">
        <f t="shared" si="201"/>
        <v/>
      </c>
      <c r="AO292" s="2" t="str">
        <f t="shared" si="202"/>
        <v/>
      </c>
      <c r="AP292" s="2" t="str">
        <f t="shared" si="203"/>
        <v/>
      </c>
      <c r="AQ292" s="2" t="str">
        <f t="shared" si="204"/>
        <v/>
      </c>
      <c r="AR292" s="2" t="str">
        <f t="shared" si="172"/>
        <v/>
      </c>
      <c r="AS292" s="2" t="str">
        <f>IF(AR292="","",IF(ISNUMBER(MATCH(AR292,$AR$5:AR291,0)),MATCH(AR292,$AR$5:AR291,0)-1,""))</f>
        <v/>
      </c>
      <c r="AT292" s="2" t="str">
        <f t="shared" si="173"/>
        <v/>
      </c>
      <c r="AU292" s="2" t="str">
        <f t="shared" si="205"/>
        <v/>
      </c>
      <c r="AW292" s="2" t="str">
        <f t="shared" si="206"/>
        <v/>
      </c>
      <c r="AX292" s="2" t="str">
        <f>TRIM(SUBSTITUTE(IF(AW292="","",IF(AdvancedTreemap!$G$5="Show",BC292&amp;"; ","")&amp;AY292&amp;"; "&amp;AZ292 &amp;"; "&amp;BA292&amp;"; "&amp;BB292),"; ;",""))</f>
        <v/>
      </c>
      <c r="AY292" s="2" t="str">
        <f t="shared" si="207"/>
        <v/>
      </c>
      <c r="AZ292" s="2" t="str">
        <f t="shared" si="208"/>
        <v/>
      </c>
      <c r="BA292" s="2" t="str">
        <f t="shared" si="209"/>
        <v/>
      </c>
      <c r="BB292" s="2" t="str">
        <f t="shared" si="210"/>
        <v/>
      </c>
      <c r="BC292" s="2" t="str">
        <f t="shared" si="211"/>
        <v/>
      </c>
      <c r="BD292" s="45"/>
      <c r="BF292" s="44" t="str">
        <f t="shared" si="212"/>
        <v/>
      </c>
      <c r="BG292" s="44" t="str">
        <f t="shared" si="213"/>
        <v/>
      </c>
      <c r="BH292" s="44" t="str">
        <f t="shared" si="174"/>
        <v/>
      </c>
      <c r="BI292" s="44" t="str">
        <f t="shared" si="175"/>
        <v/>
      </c>
      <c r="BJ292" s="44" t="str">
        <f t="shared" si="176"/>
        <v/>
      </c>
      <c r="BK292" s="44" t="str">
        <f t="shared" si="177"/>
        <v/>
      </c>
      <c r="BL292" s="44" t="str">
        <f t="shared" si="178"/>
        <v/>
      </c>
      <c r="BM292" s="44" t="str">
        <f t="shared" si="179"/>
        <v/>
      </c>
      <c r="BN292" s="44" t="str">
        <f t="shared" si="180"/>
        <v/>
      </c>
      <c r="BO292" s="1" t="str">
        <f t="shared" si="181"/>
        <v/>
      </c>
    </row>
    <row r="293" spans="2:67" x14ac:dyDescent="0.25">
      <c r="B293" s="2">
        <v>288</v>
      </c>
      <c r="C293" s="2" t="str">
        <f>""&amp;INDEX(BasicTreemap!B$6:B$505,$B293,1)</f>
        <v/>
      </c>
      <c r="D293" s="2" t="str">
        <f>IF(AND(C293&lt;&gt;"",LEN(INDEX(BasicTreemap!C$6:C$505,$B293,1))=0),"-",""&amp;INDEX(BasicTreemap!C$6:C$505,$B293,1))</f>
        <v/>
      </c>
      <c r="E293" s="2">
        <f>IF(INDEX(BasicTreemap!D$6:D$505,$B293,1)="",1,INDEX(BasicTreemap!D$6:D$505,$B293,1))</f>
        <v>1</v>
      </c>
      <c r="F293" s="2" t="str">
        <f>IF(C293="","",IFERROR(MATCH(C293,$C$6:C293,0)+MATCH(D293,$D$6:D293,0)/1000 +B293/100000,""))</f>
        <v/>
      </c>
      <c r="G293" s="2" t="str">
        <f t="shared" si="182"/>
        <v/>
      </c>
      <c r="H293" s="2" t="str">
        <f t="shared" si="183"/>
        <v/>
      </c>
      <c r="I293" s="2" t="str">
        <f t="shared" si="184"/>
        <v/>
      </c>
      <c r="J293" s="2" t="str">
        <f t="shared" si="185"/>
        <v/>
      </c>
      <c r="K293" s="2" t="str">
        <f t="shared" si="186"/>
        <v/>
      </c>
      <c r="L293" s="2" t="str">
        <f t="shared" si="187"/>
        <v/>
      </c>
      <c r="M293" s="2" t="str">
        <f>IF(L293="","",IF(ISNUMBER(MATCH(L293,$L$5:L292,0)),MATCH(L293,$L$5:L292,0)-1,""))</f>
        <v/>
      </c>
      <c r="N293" s="2" t="str">
        <f t="shared" si="188"/>
        <v/>
      </c>
      <c r="O293" s="2" t="str">
        <f t="shared" si="189"/>
        <v/>
      </c>
      <c r="Q293" s="2" t="str">
        <f t="shared" si="190"/>
        <v/>
      </c>
      <c r="R293" s="2" t="str">
        <f t="shared" si="191"/>
        <v/>
      </c>
      <c r="S293" s="2" t="str">
        <f t="shared" si="192"/>
        <v/>
      </c>
      <c r="T293" s="45"/>
      <c r="U293" s="2"/>
      <c r="V293" s="2"/>
      <c r="W293" s="2" t="str">
        <f t="shared" si="193"/>
        <v/>
      </c>
      <c r="X293" s="2" t="str">
        <f t="shared" si="194"/>
        <v/>
      </c>
      <c r="Y293" s="2" t="str">
        <f t="shared" si="195"/>
        <v/>
      </c>
      <c r="Z293" s="2" t="str">
        <f t="shared" si="196"/>
        <v/>
      </c>
      <c r="AC293" s="1" t="str">
        <f>""&amp;INDEX(AdvancedTreemap!$B$7:$B$506,$B293,1)</f>
        <v/>
      </c>
      <c r="AD293" s="1" t="str">
        <f>IF(AD$4="","",IF(AND(LEN(INDEX(AdvancedTreemap!$C$7:$F$506,$B293,AD$4))=0,INDEX($AD$3:$AG$3,1,AD$4)&gt;0),"-",""&amp;INDEX(AdvancedTreemap!$C$7:$F$506,$B293,AD$4)))</f>
        <v>-</v>
      </c>
      <c r="AE293" s="1" t="str">
        <f>IF(AE$4="","",IF(AND(LEN(INDEX(AdvancedTreemap!$C$7:$F$506,$B293,AE$4))=0,INDEX($AD$3:$AG$3,1,AE$4)&gt;0),"-",""&amp;INDEX(AdvancedTreemap!$C$7:$F$506,$B293,AE$4)))</f>
        <v>-</v>
      </c>
      <c r="AF293" s="1" t="str">
        <f>IF(AF$4="","",IF(AND(LEN(INDEX(AdvancedTreemap!$C$7:$F$506,$B293,AF$4))=0,INDEX($AD$3:$AG$3,1,AF$4)&gt;0),"-",""&amp;INDEX(AdvancedTreemap!$C$7:$F$506,$B293,AF$4)))</f>
        <v/>
      </c>
      <c r="AG293" s="1" t="str">
        <f>IF(AG$4="","",IF(AND(LEN(INDEX(AdvancedTreemap!$C$7:$F$506,$B293,AG$4))=0,INDEX($AD$3:$AG$3,1,AG$4)&gt;0),"-",""&amp;INDEX(AdvancedTreemap!$C$7:$F$506,$B293,AG$4)))</f>
        <v/>
      </c>
      <c r="AH293" s="1">
        <f>IF(INDEX(AdvancedTreemap!G$7:G$506,$B293,1)="",1,INDEX(AdvancedTreemap!G$7:G$506,$B293,1))</f>
        <v>1</v>
      </c>
      <c r="AI293" s="2" t="str">
        <f>IF(AC293="","",IFERROR(MATCH(AC293,$AC$6:AC293,0)+MATCH(AD293,$AD$6:AD293,0)/1000 +MATCH(AE293,$AE$6:AE293,0)/1000000+MATCH(AF293,$AF$6:AF293,0)/100000000+MATCH(AG293,$AG$6:AG293,0)/100000000+B293/100000000000,""))</f>
        <v/>
      </c>
      <c r="AJ293" s="2" t="str">
        <f t="shared" si="197"/>
        <v/>
      </c>
      <c r="AK293" s="2" t="str">
        <f t="shared" si="198"/>
        <v/>
      </c>
      <c r="AL293" s="2" t="str">
        <f t="shared" si="199"/>
        <v/>
      </c>
      <c r="AM293" s="2" t="str">
        <f t="shared" si="200"/>
        <v/>
      </c>
      <c r="AN293" s="2" t="str">
        <f t="shared" si="201"/>
        <v/>
      </c>
      <c r="AO293" s="2" t="str">
        <f t="shared" si="202"/>
        <v/>
      </c>
      <c r="AP293" s="2" t="str">
        <f t="shared" si="203"/>
        <v/>
      </c>
      <c r="AQ293" s="2" t="str">
        <f t="shared" si="204"/>
        <v/>
      </c>
      <c r="AR293" s="2" t="str">
        <f t="shared" si="172"/>
        <v/>
      </c>
      <c r="AS293" s="2" t="str">
        <f>IF(AR293="","",IF(ISNUMBER(MATCH(AR293,$AR$5:AR292,0)),MATCH(AR293,$AR$5:AR292,0)-1,""))</f>
        <v/>
      </c>
      <c r="AT293" s="2" t="str">
        <f t="shared" si="173"/>
        <v/>
      </c>
      <c r="AU293" s="2" t="str">
        <f t="shared" si="205"/>
        <v/>
      </c>
      <c r="AW293" s="2" t="str">
        <f t="shared" si="206"/>
        <v/>
      </c>
      <c r="AX293" s="2" t="str">
        <f>TRIM(SUBSTITUTE(IF(AW293="","",IF(AdvancedTreemap!$G$5="Show",BC293&amp;"; ","")&amp;AY293&amp;"; "&amp;AZ293 &amp;"; "&amp;BA293&amp;"; "&amp;BB293),"; ;",""))</f>
        <v/>
      </c>
      <c r="AY293" s="2" t="str">
        <f t="shared" si="207"/>
        <v/>
      </c>
      <c r="AZ293" s="2" t="str">
        <f t="shared" si="208"/>
        <v/>
      </c>
      <c r="BA293" s="2" t="str">
        <f t="shared" si="209"/>
        <v/>
      </c>
      <c r="BB293" s="2" t="str">
        <f t="shared" si="210"/>
        <v/>
      </c>
      <c r="BC293" s="2" t="str">
        <f t="shared" si="211"/>
        <v/>
      </c>
      <c r="BD293" s="45"/>
      <c r="BF293" s="44" t="str">
        <f t="shared" si="212"/>
        <v/>
      </c>
      <c r="BG293" s="44" t="str">
        <f t="shared" si="213"/>
        <v/>
      </c>
      <c r="BH293" s="44" t="str">
        <f t="shared" si="174"/>
        <v/>
      </c>
      <c r="BI293" s="44" t="str">
        <f t="shared" si="175"/>
        <v/>
      </c>
      <c r="BJ293" s="44" t="str">
        <f t="shared" si="176"/>
        <v/>
      </c>
      <c r="BK293" s="44" t="str">
        <f t="shared" si="177"/>
        <v/>
      </c>
      <c r="BL293" s="44" t="str">
        <f t="shared" si="178"/>
        <v/>
      </c>
      <c r="BM293" s="44" t="str">
        <f t="shared" si="179"/>
        <v/>
      </c>
      <c r="BN293" s="44" t="str">
        <f t="shared" si="180"/>
        <v/>
      </c>
      <c r="BO293" s="1" t="str">
        <f t="shared" si="181"/>
        <v/>
      </c>
    </row>
    <row r="294" spans="2:67" x14ac:dyDescent="0.25">
      <c r="B294" s="2">
        <v>289</v>
      </c>
      <c r="C294" s="2" t="str">
        <f>""&amp;INDEX(BasicTreemap!B$6:B$505,$B294,1)</f>
        <v/>
      </c>
      <c r="D294" s="2" t="str">
        <f>IF(AND(C294&lt;&gt;"",LEN(INDEX(BasicTreemap!C$6:C$505,$B294,1))=0),"-",""&amp;INDEX(BasicTreemap!C$6:C$505,$B294,1))</f>
        <v/>
      </c>
      <c r="E294" s="2">
        <f>IF(INDEX(BasicTreemap!D$6:D$505,$B294,1)="",1,INDEX(BasicTreemap!D$6:D$505,$B294,1))</f>
        <v>1</v>
      </c>
      <c r="F294" s="2" t="str">
        <f>IF(C294="","",IFERROR(MATCH(C294,$C$6:C294,0)+MATCH(D294,$D$6:D294,0)/1000 +B294/100000,""))</f>
        <v/>
      </c>
      <c r="G294" s="2" t="str">
        <f t="shared" si="182"/>
        <v/>
      </c>
      <c r="H294" s="2" t="str">
        <f t="shared" si="183"/>
        <v/>
      </c>
      <c r="I294" s="2" t="str">
        <f t="shared" si="184"/>
        <v/>
      </c>
      <c r="J294" s="2" t="str">
        <f t="shared" si="185"/>
        <v/>
      </c>
      <c r="K294" s="2" t="str">
        <f t="shared" si="186"/>
        <v/>
      </c>
      <c r="L294" s="2" t="str">
        <f t="shared" si="187"/>
        <v/>
      </c>
      <c r="M294" s="2" t="str">
        <f>IF(L294="","",IF(ISNUMBER(MATCH(L294,$L$5:L293,0)),MATCH(L294,$L$5:L293,0)-1,""))</f>
        <v/>
      </c>
      <c r="N294" s="2" t="str">
        <f t="shared" si="188"/>
        <v/>
      </c>
      <c r="O294" s="2" t="str">
        <f t="shared" si="189"/>
        <v/>
      </c>
      <c r="Q294" s="2" t="str">
        <f t="shared" si="190"/>
        <v/>
      </c>
      <c r="R294" s="2" t="str">
        <f t="shared" si="191"/>
        <v/>
      </c>
      <c r="S294" s="2" t="str">
        <f t="shared" si="192"/>
        <v/>
      </c>
      <c r="T294" s="45"/>
      <c r="U294" s="2"/>
      <c r="V294" s="2"/>
      <c r="W294" s="2" t="str">
        <f t="shared" si="193"/>
        <v/>
      </c>
      <c r="X294" s="2" t="str">
        <f t="shared" si="194"/>
        <v/>
      </c>
      <c r="Y294" s="2" t="str">
        <f t="shared" si="195"/>
        <v/>
      </c>
      <c r="Z294" s="2" t="str">
        <f t="shared" si="196"/>
        <v/>
      </c>
      <c r="AC294" s="1" t="str">
        <f>""&amp;INDEX(AdvancedTreemap!$B$7:$B$506,$B294,1)</f>
        <v/>
      </c>
      <c r="AD294" s="1" t="str">
        <f>IF(AD$4="","",IF(AND(LEN(INDEX(AdvancedTreemap!$C$7:$F$506,$B294,AD$4))=0,INDEX($AD$3:$AG$3,1,AD$4)&gt;0),"-",""&amp;INDEX(AdvancedTreemap!$C$7:$F$506,$B294,AD$4)))</f>
        <v>-</v>
      </c>
      <c r="AE294" s="1" t="str">
        <f>IF(AE$4="","",IF(AND(LEN(INDEX(AdvancedTreemap!$C$7:$F$506,$B294,AE$4))=0,INDEX($AD$3:$AG$3,1,AE$4)&gt;0),"-",""&amp;INDEX(AdvancedTreemap!$C$7:$F$506,$B294,AE$4)))</f>
        <v>-</v>
      </c>
      <c r="AF294" s="1" t="str">
        <f>IF(AF$4="","",IF(AND(LEN(INDEX(AdvancedTreemap!$C$7:$F$506,$B294,AF$4))=0,INDEX($AD$3:$AG$3,1,AF$4)&gt;0),"-",""&amp;INDEX(AdvancedTreemap!$C$7:$F$506,$B294,AF$4)))</f>
        <v/>
      </c>
      <c r="AG294" s="1" t="str">
        <f>IF(AG$4="","",IF(AND(LEN(INDEX(AdvancedTreemap!$C$7:$F$506,$B294,AG$4))=0,INDEX($AD$3:$AG$3,1,AG$4)&gt;0),"-",""&amp;INDEX(AdvancedTreemap!$C$7:$F$506,$B294,AG$4)))</f>
        <v/>
      </c>
      <c r="AH294" s="1">
        <f>IF(INDEX(AdvancedTreemap!G$7:G$506,$B294,1)="",1,INDEX(AdvancedTreemap!G$7:G$506,$B294,1))</f>
        <v>1</v>
      </c>
      <c r="AI294" s="2" t="str">
        <f>IF(AC294="","",IFERROR(MATCH(AC294,$AC$6:AC294,0)+MATCH(AD294,$AD$6:AD294,0)/1000 +MATCH(AE294,$AE$6:AE294,0)/1000000+MATCH(AF294,$AF$6:AF294,0)/100000000+MATCH(AG294,$AG$6:AG294,0)/100000000+B294/100000000000,""))</f>
        <v/>
      </c>
      <c r="AJ294" s="2" t="str">
        <f t="shared" si="197"/>
        <v/>
      </c>
      <c r="AK294" s="2" t="str">
        <f t="shared" si="198"/>
        <v/>
      </c>
      <c r="AL294" s="2" t="str">
        <f t="shared" si="199"/>
        <v/>
      </c>
      <c r="AM294" s="2" t="str">
        <f t="shared" si="200"/>
        <v/>
      </c>
      <c r="AN294" s="2" t="str">
        <f t="shared" si="201"/>
        <v/>
      </c>
      <c r="AO294" s="2" t="str">
        <f t="shared" si="202"/>
        <v/>
      </c>
      <c r="AP294" s="2" t="str">
        <f t="shared" si="203"/>
        <v/>
      </c>
      <c r="AQ294" s="2" t="str">
        <f t="shared" si="204"/>
        <v/>
      </c>
      <c r="AR294" s="2" t="str">
        <f t="shared" si="172"/>
        <v/>
      </c>
      <c r="AS294" s="2" t="str">
        <f>IF(AR294="","",IF(ISNUMBER(MATCH(AR294,$AR$5:AR293,0)),MATCH(AR294,$AR$5:AR293,0)-1,""))</f>
        <v/>
      </c>
      <c r="AT294" s="2" t="str">
        <f t="shared" si="173"/>
        <v/>
      </c>
      <c r="AU294" s="2" t="str">
        <f t="shared" si="205"/>
        <v/>
      </c>
      <c r="AW294" s="2" t="str">
        <f t="shared" si="206"/>
        <v/>
      </c>
      <c r="AX294" s="2" t="str">
        <f>TRIM(SUBSTITUTE(IF(AW294="","",IF(AdvancedTreemap!$G$5="Show",BC294&amp;"; ","")&amp;AY294&amp;"; "&amp;AZ294 &amp;"; "&amp;BA294&amp;"; "&amp;BB294),"; ;",""))</f>
        <v/>
      </c>
      <c r="AY294" s="2" t="str">
        <f t="shared" si="207"/>
        <v/>
      </c>
      <c r="AZ294" s="2" t="str">
        <f t="shared" si="208"/>
        <v/>
      </c>
      <c r="BA294" s="2" t="str">
        <f t="shared" si="209"/>
        <v/>
      </c>
      <c r="BB294" s="2" t="str">
        <f t="shared" si="210"/>
        <v/>
      </c>
      <c r="BC294" s="2" t="str">
        <f t="shared" si="211"/>
        <v/>
      </c>
      <c r="BD294" s="45"/>
      <c r="BF294" s="44" t="str">
        <f t="shared" si="212"/>
        <v/>
      </c>
      <c r="BG294" s="44" t="str">
        <f t="shared" si="213"/>
        <v/>
      </c>
      <c r="BH294" s="44" t="str">
        <f t="shared" si="174"/>
        <v/>
      </c>
      <c r="BI294" s="44" t="str">
        <f t="shared" si="175"/>
        <v/>
      </c>
      <c r="BJ294" s="44" t="str">
        <f t="shared" si="176"/>
        <v/>
      </c>
      <c r="BK294" s="44" t="str">
        <f t="shared" si="177"/>
        <v/>
      </c>
      <c r="BL294" s="44" t="str">
        <f t="shared" si="178"/>
        <v/>
      </c>
      <c r="BM294" s="44" t="str">
        <f t="shared" si="179"/>
        <v/>
      </c>
      <c r="BN294" s="44" t="str">
        <f t="shared" si="180"/>
        <v/>
      </c>
      <c r="BO294" s="1" t="str">
        <f t="shared" si="181"/>
        <v/>
      </c>
    </row>
    <row r="295" spans="2:67" x14ac:dyDescent="0.25">
      <c r="B295" s="2">
        <v>290</v>
      </c>
      <c r="C295" s="2" t="str">
        <f>""&amp;INDEX(BasicTreemap!B$6:B$505,$B295,1)</f>
        <v/>
      </c>
      <c r="D295" s="2" t="str">
        <f>IF(AND(C295&lt;&gt;"",LEN(INDEX(BasicTreemap!C$6:C$505,$B295,1))=0),"-",""&amp;INDEX(BasicTreemap!C$6:C$505,$B295,1))</f>
        <v/>
      </c>
      <c r="E295" s="2">
        <f>IF(INDEX(BasicTreemap!D$6:D$505,$B295,1)="",1,INDEX(BasicTreemap!D$6:D$505,$B295,1))</f>
        <v>1</v>
      </c>
      <c r="F295" s="2" t="str">
        <f>IF(C295="","",IFERROR(MATCH(C295,$C$6:C295,0)+MATCH(D295,$D$6:D295,0)/1000 +B295/100000,""))</f>
        <v/>
      </c>
      <c r="G295" s="2" t="str">
        <f t="shared" si="182"/>
        <v/>
      </c>
      <c r="H295" s="2" t="str">
        <f t="shared" si="183"/>
        <v/>
      </c>
      <c r="I295" s="2" t="str">
        <f t="shared" si="184"/>
        <v/>
      </c>
      <c r="J295" s="2" t="str">
        <f t="shared" si="185"/>
        <v/>
      </c>
      <c r="K295" s="2" t="str">
        <f t="shared" si="186"/>
        <v/>
      </c>
      <c r="L295" s="2" t="str">
        <f t="shared" si="187"/>
        <v/>
      </c>
      <c r="M295" s="2" t="str">
        <f>IF(L295="","",IF(ISNUMBER(MATCH(L295,$L$5:L294,0)),MATCH(L295,$L$5:L294,0)-1,""))</f>
        <v/>
      </c>
      <c r="N295" s="2" t="str">
        <f t="shared" si="188"/>
        <v/>
      </c>
      <c r="O295" s="2" t="str">
        <f t="shared" si="189"/>
        <v/>
      </c>
      <c r="Q295" s="2" t="str">
        <f t="shared" si="190"/>
        <v/>
      </c>
      <c r="R295" s="2" t="str">
        <f t="shared" si="191"/>
        <v/>
      </c>
      <c r="S295" s="2" t="str">
        <f t="shared" si="192"/>
        <v/>
      </c>
      <c r="T295" s="45"/>
      <c r="U295" s="2"/>
      <c r="V295" s="2"/>
      <c r="W295" s="2" t="str">
        <f t="shared" si="193"/>
        <v/>
      </c>
      <c r="X295" s="2" t="str">
        <f t="shared" si="194"/>
        <v/>
      </c>
      <c r="Y295" s="2" t="str">
        <f t="shared" si="195"/>
        <v/>
      </c>
      <c r="Z295" s="2" t="str">
        <f t="shared" si="196"/>
        <v/>
      </c>
      <c r="AC295" s="1" t="str">
        <f>""&amp;INDEX(AdvancedTreemap!$B$7:$B$506,$B295,1)</f>
        <v/>
      </c>
      <c r="AD295" s="1" t="str">
        <f>IF(AD$4="","",IF(AND(LEN(INDEX(AdvancedTreemap!$C$7:$F$506,$B295,AD$4))=0,INDEX($AD$3:$AG$3,1,AD$4)&gt;0),"-",""&amp;INDEX(AdvancedTreemap!$C$7:$F$506,$B295,AD$4)))</f>
        <v>-</v>
      </c>
      <c r="AE295" s="1" t="str">
        <f>IF(AE$4="","",IF(AND(LEN(INDEX(AdvancedTreemap!$C$7:$F$506,$B295,AE$4))=0,INDEX($AD$3:$AG$3,1,AE$4)&gt;0),"-",""&amp;INDEX(AdvancedTreemap!$C$7:$F$506,$B295,AE$4)))</f>
        <v>-</v>
      </c>
      <c r="AF295" s="1" t="str">
        <f>IF(AF$4="","",IF(AND(LEN(INDEX(AdvancedTreemap!$C$7:$F$506,$B295,AF$4))=0,INDEX($AD$3:$AG$3,1,AF$4)&gt;0),"-",""&amp;INDEX(AdvancedTreemap!$C$7:$F$506,$B295,AF$4)))</f>
        <v/>
      </c>
      <c r="AG295" s="1" t="str">
        <f>IF(AG$4="","",IF(AND(LEN(INDEX(AdvancedTreemap!$C$7:$F$506,$B295,AG$4))=0,INDEX($AD$3:$AG$3,1,AG$4)&gt;0),"-",""&amp;INDEX(AdvancedTreemap!$C$7:$F$506,$B295,AG$4)))</f>
        <v/>
      </c>
      <c r="AH295" s="1">
        <f>IF(INDEX(AdvancedTreemap!G$7:G$506,$B295,1)="",1,INDEX(AdvancedTreemap!G$7:G$506,$B295,1))</f>
        <v>1</v>
      </c>
      <c r="AI295" s="2" t="str">
        <f>IF(AC295="","",IFERROR(MATCH(AC295,$AC$6:AC295,0)+MATCH(AD295,$AD$6:AD295,0)/1000 +MATCH(AE295,$AE$6:AE295,0)/1000000+MATCH(AF295,$AF$6:AF295,0)/100000000+MATCH(AG295,$AG$6:AG295,0)/100000000+B295/100000000000,""))</f>
        <v/>
      </c>
      <c r="AJ295" s="2" t="str">
        <f t="shared" si="197"/>
        <v/>
      </c>
      <c r="AK295" s="2" t="str">
        <f t="shared" si="198"/>
        <v/>
      </c>
      <c r="AL295" s="2" t="str">
        <f t="shared" si="199"/>
        <v/>
      </c>
      <c r="AM295" s="2" t="str">
        <f t="shared" si="200"/>
        <v/>
      </c>
      <c r="AN295" s="2" t="str">
        <f t="shared" si="201"/>
        <v/>
      </c>
      <c r="AO295" s="2" t="str">
        <f t="shared" si="202"/>
        <v/>
      </c>
      <c r="AP295" s="2" t="str">
        <f t="shared" si="203"/>
        <v/>
      </c>
      <c r="AQ295" s="2" t="str">
        <f t="shared" si="204"/>
        <v/>
      </c>
      <c r="AR295" s="2" t="str">
        <f t="shared" si="172"/>
        <v/>
      </c>
      <c r="AS295" s="2" t="str">
        <f>IF(AR295="","",IF(ISNUMBER(MATCH(AR295,$AR$5:AR294,0)),MATCH(AR295,$AR$5:AR294,0)-1,""))</f>
        <v/>
      </c>
      <c r="AT295" s="2" t="str">
        <f t="shared" si="173"/>
        <v/>
      </c>
      <c r="AU295" s="2" t="str">
        <f t="shared" si="205"/>
        <v/>
      </c>
      <c r="AW295" s="2" t="str">
        <f t="shared" si="206"/>
        <v/>
      </c>
      <c r="AX295" s="2" t="str">
        <f>TRIM(SUBSTITUTE(IF(AW295="","",IF(AdvancedTreemap!$G$5="Show",BC295&amp;"; ","")&amp;AY295&amp;"; "&amp;AZ295 &amp;"; "&amp;BA295&amp;"; "&amp;BB295),"; ;",""))</f>
        <v/>
      </c>
      <c r="AY295" s="2" t="str">
        <f t="shared" si="207"/>
        <v/>
      </c>
      <c r="AZ295" s="2" t="str">
        <f t="shared" si="208"/>
        <v/>
      </c>
      <c r="BA295" s="2" t="str">
        <f t="shared" si="209"/>
        <v/>
      </c>
      <c r="BB295" s="2" t="str">
        <f t="shared" si="210"/>
        <v/>
      </c>
      <c r="BC295" s="2" t="str">
        <f t="shared" si="211"/>
        <v/>
      </c>
      <c r="BD295" s="45"/>
      <c r="BF295" s="44" t="str">
        <f t="shared" si="212"/>
        <v/>
      </c>
      <c r="BG295" s="44" t="str">
        <f t="shared" si="213"/>
        <v/>
      </c>
      <c r="BH295" s="44" t="str">
        <f t="shared" si="174"/>
        <v/>
      </c>
      <c r="BI295" s="44" t="str">
        <f t="shared" si="175"/>
        <v/>
      </c>
      <c r="BJ295" s="44" t="str">
        <f t="shared" si="176"/>
        <v/>
      </c>
      <c r="BK295" s="44" t="str">
        <f t="shared" si="177"/>
        <v/>
      </c>
      <c r="BL295" s="44" t="str">
        <f t="shared" si="178"/>
        <v/>
      </c>
      <c r="BM295" s="44" t="str">
        <f t="shared" si="179"/>
        <v/>
      </c>
      <c r="BN295" s="44" t="str">
        <f t="shared" si="180"/>
        <v/>
      </c>
      <c r="BO295" s="1" t="str">
        <f t="shared" si="181"/>
        <v/>
      </c>
    </row>
    <row r="296" spans="2:67" x14ac:dyDescent="0.25">
      <c r="B296" s="2">
        <v>291</v>
      </c>
      <c r="C296" s="2" t="str">
        <f>""&amp;INDEX(BasicTreemap!B$6:B$505,$B296,1)</f>
        <v/>
      </c>
      <c r="D296" s="2" t="str">
        <f>IF(AND(C296&lt;&gt;"",LEN(INDEX(BasicTreemap!C$6:C$505,$B296,1))=0),"-",""&amp;INDEX(BasicTreemap!C$6:C$505,$B296,1))</f>
        <v/>
      </c>
      <c r="E296" s="2">
        <f>IF(INDEX(BasicTreemap!D$6:D$505,$B296,1)="",1,INDEX(BasicTreemap!D$6:D$505,$B296,1))</f>
        <v>1</v>
      </c>
      <c r="F296" s="2" t="str">
        <f>IF(C296="","",IFERROR(MATCH(C296,$C$6:C296,0)+MATCH(D296,$D$6:D296,0)/1000 +B296/100000,""))</f>
        <v/>
      </c>
      <c r="G296" s="2" t="str">
        <f t="shared" si="182"/>
        <v/>
      </c>
      <c r="H296" s="2" t="str">
        <f t="shared" si="183"/>
        <v/>
      </c>
      <c r="I296" s="2" t="str">
        <f t="shared" si="184"/>
        <v/>
      </c>
      <c r="J296" s="2" t="str">
        <f t="shared" si="185"/>
        <v/>
      </c>
      <c r="K296" s="2" t="str">
        <f t="shared" si="186"/>
        <v/>
      </c>
      <c r="L296" s="2" t="str">
        <f t="shared" si="187"/>
        <v/>
      </c>
      <c r="M296" s="2" t="str">
        <f>IF(L296="","",IF(ISNUMBER(MATCH(L296,$L$5:L295,0)),MATCH(L296,$L$5:L295,0)-1,""))</f>
        <v/>
      </c>
      <c r="N296" s="2" t="str">
        <f t="shared" si="188"/>
        <v/>
      </c>
      <c r="O296" s="2" t="str">
        <f t="shared" si="189"/>
        <v/>
      </c>
      <c r="Q296" s="2" t="str">
        <f t="shared" si="190"/>
        <v/>
      </c>
      <c r="R296" s="2" t="str">
        <f t="shared" si="191"/>
        <v/>
      </c>
      <c r="S296" s="2" t="str">
        <f t="shared" si="192"/>
        <v/>
      </c>
      <c r="T296" s="45"/>
      <c r="U296" s="2"/>
      <c r="V296" s="2"/>
      <c r="W296" s="2" t="str">
        <f t="shared" si="193"/>
        <v/>
      </c>
      <c r="X296" s="2" t="str">
        <f t="shared" si="194"/>
        <v/>
      </c>
      <c r="Y296" s="2" t="str">
        <f t="shared" si="195"/>
        <v/>
      </c>
      <c r="Z296" s="2" t="str">
        <f t="shared" si="196"/>
        <v/>
      </c>
      <c r="AC296" s="1" t="str">
        <f>""&amp;INDEX(AdvancedTreemap!$B$7:$B$506,$B296,1)</f>
        <v/>
      </c>
      <c r="AD296" s="1" t="str">
        <f>IF(AD$4="","",IF(AND(LEN(INDEX(AdvancedTreemap!$C$7:$F$506,$B296,AD$4))=0,INDEX($AD$3:$AG$3,1,AD$4)&gt;0),"-",""&amp;INDEX(AdvancedTreemap!$C$7:$F$506,$B296,AD$4)))</f>
        <v>-</v>
      </c>
      <c r="AE296" s="1" t="str">
        <f>IF(AE$4="","",IF(AND(LEN(INDEX(AdvancedTreemap!$C$7:$F$506,$B296,AE$4))=0,INDEX($AD$3:$AG$3,1,AE$4)&gt;0),"-",""&amp;INDEX(AdvancedTreemap!$C$7:$F$506,$B296,AE$4)))</f>
        <v>-</v>
      </c>
      <c r="AF296" s="1" t="str">
        <f>IF(AF$4="","",IF(AND(LEN(INDEX(AdvancedTreemap!$C$7:$F$506,$B296,AF$4))=0,INDEX($AD$3:$AG$3,1,AF$4)&gt;0),"-",""&amp;INDEX(AdvancedTreemap!$C$7:$F$506,$B296,AF$4)))</f>
        <v/>
      </c>
      <c r="AG296" s="1" t="str">
        <f>IF(AG$4="","",IF(AND(LEN(INDEX(AdvancedTreemap!$C$7:$F$506,$B296,AG$4))=0,INDEX($AD$3:$AG$3,1,AG$4)&gt;0),"-",""&amp;INDEX(AdvancedTreemap!$C$7:$F$506,$B296,AG$4)))</f>
        <v/>
      </c>
      <c r="AH296" s="1">
        <f>IF(INDEX(AdvancedTreemap!G$7:G$506,$B296,1)="",1,INDEX(AdvancedTreemap!G$7:G$506,$B296,1))</f>
        <v>1</v>
      </c>
      <c r="AI296" s="2" t="str">
        <f>IF(AC296="","",IFERROR(MATCH(AC296,$AC$6:AC296,0)+MATCH(AD296,$AD$6:AD296,0)/1000 +MATCH(AE296,$AE$6:AE296,0)/1000000+MATCH(AF296,$AF$6:AF296,0)/100000000+MATCH(AG296,$AG$6:AG296,0)/100000000+B296/100000000000,""))</f>
        <v/>
      </c>
      <c r="AJ296" s="2" t="str">
        <f t="shared" si="197"/>
        <v/>
      </c>
      <c r="AK296" s="2" t="str">
        <f t="shared" si="198"/>
        <v/>
      </c>
      <c r="AL296" s="2" t="str">
        <f t="shared" si="199"/>
        <v/>
      </c>
      <c r="AM296" s="2" t="str">
        <f t="shared" si="200"/>
        <v/>
      </c>
      <c r="AN296" s="2" t="str">
        <f t="shared" si="201"/>
        <v/>
      </c>
      <c r="AO296" s="2" t="str">
        <f t="shared" si="202"/>
        <v/>
      </c>
      <c r="AP296" s="2" t="str">
        <f t="shared" si="203"/>
        <v/>
      </c>
      <c r="AQ296" s="2" t="str">
        <f t="shared" si="204"/>
        <v/>
      </c>
      <c r="AR296" s="2" t="str">
        <f t="shared" si="172"/>
        <v/>
      </c>
      <c r="AS296" s="2" t="str">
        <f>IF(AR296="","",IF(ISNUMBER(MATCH(AR296,$AR$5:AR295,0)),MATCH(AR296,$AR$5:AR295,0)-1,""))</f>
        <v/>
      </c>
      <c r="AT296" s="2" t="str">
        <f t="shared" si="173"/>
        <v/>
      </c>
      <c r="AU296" s="2" t="str">
        <f t="shared" si="205"/>
        <v/>
      </c>
      <c r="AW296" s="2" t="str">
        <f t="shared" si="206"/>
        <v/>
      </c>
      <c r="AX296" s="2" t="str">
        <f>TRIM(SUBSTITUTE(IF(AW296="","",IF(AdvancedTreemap!$G$5="Show",BC296&amp;"; ","")&amp;AY296&amp;"; "&amp;AZ296 &amp;"; "&amp;BA296&amp;"; "&amp;BB296),"; ;",""))</f>
        <v/>
      </c>
      <c r="AY296" s="2" t="str">
        <f t="shared" si="207"/>
        <v/>
      </c>
      <c r="AZ296" s="2" t="str">
        <f t="shared" si="208"/>
        <v/>
      </c>
      <c r="BA296" s="2" t="str">
        <f t="shared" si="209"/>
        <v/>
      </c>
      <c r="BB296" s="2" t="str">
        <f t="shared" si="210"/>
        <v/>
      </c>
      <c r="BC296" s="2" t="str">
        <f t="shared" si="211"/>
        <v/>
      </c>
      <c r="BD296" s="45"/>
      <c r="BF296" s="44" t="str">
        <f t="shared" si="212"/>
        <v/>
      </c>
      <c r="BG296" s="44" t="str">
        <f t="shared" si="213"/>
        <v/>
      </c>
      <c r="BH296" s="44" t="str">
        <f t="shared" si="174"/>
        <v/>
      </c>
      <c r="BI296" s="44" t="str">
        <f t="shared" si="175"/>
        <v/>
      </c>
      <c r="BJ296" s="44" t="str">
        <f t="shared" si="176"/>
        <v/>
      </c>
      <c r="BK296" s="44" t="str">
        <f t="shared" si="177"/>
        <v/>
      </c>
      <c r="BL296" s="44" t="str">
        <f t="shared" si="178"/>
        <v/>
      </c>
      <c r="BM296" s="44" t="str">
        <f t="shared" si="179"/>
        <v/>
      </c>
      <c r="BN296" s="44" t="str">
        <f t="shared" si="180"/>
        <v/>
      </c>
      <c r="BO296" s="1" t="str">
        <f t="shared" si="181"/>
        <v/>
      </c>
    </row>
    <row r="297" spans="2:67" x14ac:dyDescent="0.25">
      <c r="B297" s="2">
        <v>292</v>
      </c>
      <c r="C297" s="2" t="str">
        <f>""&amp;INDEX(BasicTreemap!B$6:B$505,$B297,1)</f>
        <v/>
      </c>
      <c r="D297" s="2" t="str">
        <f>IF(AND(C297&lt;&gt;"",LEN(INDEX(BasicTreemap!C$6:C$505,$B297,1))=0),"-",""&amp;INDEX(BasicTreemap!C$6:C$505,$B297,1))</f>
        <v/>
      </c>
      <c r="E297" s="2">
        <f>IF(INDEX(BasicTreemap!D$6:D$505,$B297,1)="",1,INDEX(BasicTreemap!D$6:D$505,$B297,1))</f>
        <v>1</v>
      </c>
      <c r="F297" s="2" t="str">
        <f>IF(C297="","",IFERROR(MATCH(C297,$C$6:C297,0)+MATCH(D297,$D$6:D297,0)/1000 +B297/100000,""))</f>
        <v/>
      </c>
      <c r="G297" s="2" t="str">
        <f t="shared" si="182"/>
        <v/>
      </c>
      <c r="H297" s="2" t="str">
        <f t="shared" si="183"/>
        <v/>
      </c>
      <c r="I297" s="2" t="str">
        <f t="shared" si="184"/>
        <v/>
      </c>
      <c r="J297" s="2" t="str">
        <f t="shared" si="185"/>
        <v/>
      </c>
      <c r="K297" s="2" t="str">
        <f t="shared" si="186"/>
        <v/>
      </c>
      <c r="L297" s="2" t="str">
        <f t="shared" si="187"/>
        <v/>
      </c>
      <c r="M297" s="2" t="str">
        <f>IF(L297="","",IF(ISNUMBER(MATCH(L297,$L$5:L296,0)),MATCH(L297,$L$5:L296,0)-1,""))</f>
        <v/>
      </c>
      <c r="N297" s="2" t="str">
        <f t="shared" si="188"/>
        <v/>
      </c>
      <c r="O297" s="2" t="str">
        <f t="shared" si="189"/>
        <v/>
      </c>
      <c r="Q297" s="2" t="str">
        <f t="shared" si="190"/>
        <v/>
      </c>
      <c r="R297" s="2" t="str">
        <f t="shared" si="191"/>
        <v/>
      </c>
      <c r="S297" s="2" t="str">
        <f t="shared" si="192"/>
        <v/>
      </c>
      <c r="T297" s="45"/>
      <c r="U297" s="2"/>
      <c r="V297" s="2"/>
      <c r="W297" s="2" t="str">
        <f t="shared" si="193"/>
        <v/>
      </c>
      <c r="X297" s="2" t="str">
        <f t="shared" si="194"/>
        <v/>
      </c>
      <c r="Y297" s="2" t="str">
        <f t="shared" si="195"/>
        <v/>
      </c>
      <c r="Z297" s="2" t="str">
        <f t="shared" si="196"/>
        <v/>
      </c>
      <c r="AC297" s="1" t="str">
        <f>""&amp;INDEX(AdvancedTreemap!$B$7:$B$506,$B297,1)</f>
        <v/>
      </c>
      <c r="AD297" s="1" t="str">
        <f>IF(AD$4="","",IF(AND(LEN(INDEX(AdvancedTreemap!$C$7:$F$506,$B297,AD$4))=0,INDEX($AD$3:$AG$3,1,AD$4)&gt;0),"-",""&amp;INDEX(AdvancedTreemap!$C$7:$F$506,$B297,AD$4)))</f>
        <v>-</v>
      </c>
      <c r="AE297" s="1" t="str">
        <f>IF(AE$4="","",IF(AND(LEN(INDEX(AdvancedTreemap!$C$7:$F$506,$B297,AE$4))=0,INDEX($AD$3:$AG$3,1,AE$4)&gt;0),"-",""&amp;INDEX(AdvancedTreemap!$C$7:$F$506,$B297,AE$4)))</f>
        <v>-</v>
      </c>
      <c r="AF297" s="1" t="str">
        <f>IF(AF$4="","",IF(AND(LEN(INDEX(AdvancedTreemap!$C$7:$F$506,$B297,AF$4))=0,INDEX($AD$3:$AG$3,1,AF$4)&gt;0),"-",""&amp;INDEX(AdvancedTreemap!$C$7:$F$506,$B297,AF$4)))</f>
        <v/>
      </c>
      <c r="AG297" s="1" t="str">
        <f>IF(AG$4="","",IF(AND(LEN(INDEX(AdvancedTreemap!$C$7:$F$506,$B297,AG$4))=0,INDEX($AD$3:$AG$3,1,AG$4)&gt;0),"-",""&amp;INDEX(AdvancedTreemap!$C$7:$F$506,$B297,AG$4)))</f>
        <v/>
      </c>
      <c r="AH297" s="1">
        <f>IF(INDEX(AdvancedTreemap!G$7:G$506,$B297,1)="",1,INDEX(AdvancedTreemap!G$7:G$506,$B297,1))</f>
        <v>1</v>
      </c>
      <c r="AI297" s="2" t="str">
        <f>IF(AC297="","",IFERROR(MATCH(AC297,$AC$6:AC297,0)+MATCH(AD297,$AD$6:AD297,0)/1000 +MATCH(AE297,$AE$6:AE297,0)/1000000+MATCH(AF297,$AF$6:AF297,0)/100000000+MATCH(AG297,$AG$6:AG297,0)/100000000+B297/100000000000,""))</f>
        <v/>
      </c>
      <c r="AJ297" s="2" t="str">
        <f t="shared" si="197"/>
        <v/>
      </c>
      <c r="AK297" s="2" t="str">
        <f t="shared" si="198"/>
        <v/>
      </c>
      <c r="AL297" s="2" t="str">
        <f t="shared" si="199"/>
        <v/>
      </c>
      <c r="AM297" s="2" t="str">
        <f t="shared" si="200"/>
        <v/>
      </c>
      <c r="AN297" s="2" t="str">
        <f t="shared" si="201"/>
        <v/>
      </c>
      <c r="AO297" s="2" t="str">
        <f t="shared" si="202"/>
        <v/>
      </c>
      <c r="AP297" s="2" t="str">
        <f t="shared" si="203"/>
        <v/>
      </c>
      <c r="AQ297" s="2" t="str">
        <f t="shared" si="204"/>
        <v/>
      </c>
      <c r="AR297" s="2" t="str">
        <f t="shared" si="172"/>
        <v/>
      </c>
      <c r="AS297" s="2" t="str">
        <f>IF(AR297="","",IF(ISNUMBER(MATCH(AR297,$AR$5:AR296,0)),MATCH(AR297,$AR$5:AR296,0)-1,""))</f>
        <v/>
      </c>
      <c r="AT297" s="2" t="str">
        <f t="shared" si="173"/>
        <v/>
      </c>
      <c r="AU297" s="2" t="str">
        <f t="shared" si="205"/>
        <v/>
      </c>
      <c r="AW297" s="2" t="str">
        <f t="shared" si="206"/>
        <v/>
      </c>
      <c r="AX297" s="2" t="str">
        <f>TRIM(SUBSTITUTE(IF(AW297="","",IF(AdvancedTreemap!$G$5="Show",BC297&amp;"; ","")&amp;AY297&amp;"; "&amp;AZ297 &amp;"; "&amp;BA297&amp;"; "&amp;BB297),"; ;",""))</f>
        <v/>
      </c>
      <c r="AY297" s="2" t="str">
        <f t="shared" si="207"/>
        <v/>
      </c>
      <c r="AZ297" s="2" t="str">
        <f t="shared" si="208"/>
        <v/>
      </c>
      <c r="BA297" s="2" t="str">
        <f t="shared" si="209"/>
        <v/>
      </c>
      <c r="BB297" s="2" t="str">
        <f t="shared" si="210"/>
        <v/>
      </c>
      <c r="BC297" s="2" t="str">
        <f t="shared" si="211"/>
        <v/>
      </c>
      <c r="BD297" s="45"/>
      <c r="BF297" s="44" t="str">
        <f t="shared" si="212"/>
        <v/>
      </c>
      <c r="BG297" s="44" t="str">
        <f t="shared" si="213"/>
        <v/>
      </c>
      <c r="BH297" s="44" t="str">
        <f t="shared" si="174"/>
        <v/>
      </c>
      <c r="BI297" s="44" t="str">
        <f t="shared" si="175"/>
        <v/>
      </c>
      <c r="BJ297" s="44" t="str">
        <f t="shared" si="176"/>
        <v/>
      </c>
      <c r="BK297" s="44" t="str">
        <f t="shared" si="177"/>
        <v/>
      </c>
      <c r="BL297" s="44" t="str">
        <f t="shared" si="178"/>
        <v/>
      </c>
      <c r="BM297" s="44" t="str">
        <f t="shared" si="179"/>
        <v/>
      </c>
      <c r="BN297" s="44" t="str">
        <f t="shared" si="180"/>
        <v/>
      </c>
      <c r="BO297" s="1" t="str">
        <f t="shared" si="181"/>
        <v/>
      </c>
    </row>
    <row r="298" spans="2:67" x14ac:dyDescent="0.25">
      <c r="B298" s="2">
        <v>293</v>
      </c>
      <c r="C298" s="2" t="str">
        <f>""&amp;INDEX(BasicTreemap!B$6:B$505,$B298,1)</f>
        <v/>
      </c>
      <c r="D298" s="2" t="str">
        <f>IF(AND(C298&lt;&gt;"",LEN(INDEX(BasicTreemap!C$6:C$505,$B298,1))=0),"-",""&amp;INDEX(BasicTreemap!C$6:C$505,$B298,1))</f>
        <v/>
      </c>
      <c r="E298" s="2">
        <f>IF(INDEX(BasicTreemap!D$6:D$505,$B298,1)="",1,INDEX(BasicTreemap!D$6:D$505,$B298,1))</f>
        <v>1</v>
      </c>
      <c r="F298" s="2" t="str">
        <f>IF(C298="","",IFERROR(MATCH(C298,$C$6:C298,0)+MATCH(D298,$D$6:D298,0)/1000 +B298/100000,""))</f>
        <v/>
      </c>
      <c r="G298" s="2" t="str">
        <f t="shared" si="182"/>
        <v/>
      </c>
      <c r="H298" s="2" t="str">
        <f t="shared" si="183"/>
        <v/>
      </c>
      <c r="I298" s="2" t="str">
        <f t="shared" si="184"/>
        <v/>
      </c>
      <c r="J298" s="2" t="str">
        <f t="shared" si="185"/>
        <v/>
      </c>
      <c r="K298" s="2" t="str">
        <f t="shared" si="186"/>
        <v/>
      </c>
      <c r="L298" s="2" t="str">
        <f t="shared" si="187"/>
        <v/>
      </c>
      <c r="M298" s="2" t="str">
        <f>IF(L298="","",IF(ISNUMBER(MATCH(L298,$L$5:L297,0)),MATCH(L298,$L$5:L297,0)-1,""))</f>
        <v/>
      </c>
      <c r="N298" s="2" t="str">
        <f t="shared" si="188"/>
        <v/>
      </c>
      <c r="O298" s="2" t="str">
        <f t="shared" si="189"/>
        <v/>
      </c>
      <c r="Q298" s="2" t="str">
        <f t="shared" si="190"/>
        <v/>
      </c>
      <c r="R298" s="2" t="str">
        <f t="shared" si="191"/>
        <v/>
      </c>
      <c r="S298" s="2" t="str">
        <f t="shared" si="192"/>
        <v/>
      </c>
      <c r="T298" s="45"/>
      <c r="U298" s="2"/>
      <c r="V298" s="2"/>
      <c r="W298" s="2" t="str">
        <f t="shared" si="193"/>
        <v/>
      </c>
      <c r="X298" s="2" t="str">
        <f t="shared" si="194"/>
        <v/>
      </c>
      <c r="Y298" s="2" t="str">
        <f t="shared" si="195"/>
        <v/>
      </c>
      <c r="Z298" s="2" t="str">
        <f t="shared" si="196"/>
        <v/>
      </c>
      <c r="AC298" s="1" t="str">
        <f>""&amp;INDEX(AdvancedTreemap!$B$7:$B$506,$B298,1)</f>
        <v/>
      </c>
      <c r="AD298" s="1" t="str">
        <f>IF(AD$4="","",IF(AND(LEN(INDEX(AdvancedTreemap!$C$7:$F$506,$B298,AD$4))=0,INDEX($AD$3:$AG$3,1,AD$4)&gt;0),"-",""&amp;INDEX(AdvancedTreemap!$C$7:$F$506,$B298,AD$4)))</f>
        <v>-</v>
      </c>
      <c r="AE298" s="1" t="str">
        <f>IF(AE$4="","",IF(AND(LEN(INDEX(AdvancedTreemap!$C$7:$F$506,$B298,AE$4))=0,INDEX($AD$3:$AG$3,1,AE$4)&gt;0),"-",""&amp;INDEX(AdvancedTreemap!$C$7:$F$506,$B298,AE$4)))</f>
        <v>-</v>
      </c>
      <c r="AF298" s="1" t="str">
        <f>IF(AF$4="","",IF(AND(LEN(INDEX(AdvancedTreemap!$C$7:$F$506,$B298,AF$4))=0,INDEX($AD$3:$AG$3,1,AF$4)&gt;0),"-",""&amp;INDEX(AdvancedTreemap!$C$7:$F$506,$B298,AF$4)))</f>
        <v/>
      </c>
      <c r="AG298" s="1" t="str">
        <f>IF(AG$4="","",IF(AND(LEN(INDEX(AdvancedTreemap!$C$7:$F$506,$B298,AG$4))=0,INDEX($AD$3:$AG$3,1,AG$4)&gt;0),"-",""&amp;INDEX(AdvancedTreemap!$C$7:$F$506,$B298,AG$4)))</f>
        <v/>
      </c>
      <c r="AH298" s="1">
        <f>IF(INDEX(AdvancedTreemap!G$7:G$506,$B298,1)="",1,INDEX(AdvancedTreemap!G$7:G$506,$B298,1))</f>
        <v>1</v>
      </c>
      <c r="AI298" s="2" t="str">
        <f>IF(AC298="","",IFERROR(MATCH(AC298,$AC$6:AC298,0)+MATCH(AD298,$AD$6:AD298,0)/1000 +MATCH(AE298,$AE$6:AE298,0)/1000000+MATCH(AF298,$AF$6:AF298,0)/100000000+MATCH(AG298,$AG$6:AG298,0)/100000000+B298/100000000000,""))</f>
        <v/>
      </c>
      <c r="AJ298" s="2" t="str">
        <f t="shared" si="197"/>
        <v/>
      </c>
      <c r="AK298" s="2" t="str">
        <f t="shared" si="198"/>
        <v/>
      </c>
      <c r="AL298" s="2" t="str">
        <f t="shared" si="199"/>
        <v/>
      </c>
      <c r="AM298" s="2" t="str">
        <f t="shared" si="200"/>
        <v/>
      </c>
      <c r="AN298" s="2" t="str">
        <f t="shared" si="201"/>
        <v/>
      </c>
      <c r="AO298" s="2" t="str">
        <f t="shared" si="202"/>
        <v/>
      </c>
      <c r="AP298" s="2" t="str">
        <f t="shared" si="203"/>
        <v/>
      </c>
      <c r="AQ298" s="2" t="str">
        <f t="shared" si="204"/>
        <v/>
      </c>
      <c r="AR298" s="2" t="str">
        <f t="shared" si="172"/>
        <v/>
      </c>
      <c r="AS298" s="2" t="str">
        <f>IF(AR298="","",IF(ISNUMBER(MATCH(AR298,$AR$5:AR297,0)),MATCH(AR298,$AR$5:AR297,0)-1,""))</f>
        <v/>
      </c>
      <c r="AT298" s="2" t="str">
        <f t="shared" si="173"/>
        <v/>
      </c>
      <c r="AU298" s="2" t="str">
        <f t="shared" si="205"/>
        <v/>
      </c>
      <c r="AW298" s="2" t="str">
        <f t="shared" si="206"/>
        <v/>
      </c>
      <c r="AX298" s="2" t="str">
        <f>TRIM(SUBSTITUTE(IF(AW298="","",IF(AdvancedTreemap!$G$5="Show",BC298&amp;"; ","")&amp;AY298&amp;"; "&amp;AZ298 &amp;"; "&amp;BA298&amp;"; "&amp;BB298),"; ;",""))</f>
        <v/>
      </c>
      <c r="AY298" s="2" t="str">
        <f t="shared" si="207"/>
        <v/>
      </c>
      <c r="AZ298" s="2" t="str">
        <f t="shared" si="208"/>
        <v/>
      </c>
      <c r="BA298" s="2" t="str">
        <f t="shared" si="209"/>
        <v/>
      </c>
      <c r="BB298" s="2" t="str">
        <f t="shared" si="210"/>
        <v/>
      </c>
      <c r="BC298" s="2" t="str">
        <f t="shared" si="211"/>
        <v/>
      </c>
      <c r="BD298" s="45"/>
      <c r="BF298" s="44" t="str">
        <f t="shared" si="212"/>
        <v/>
      </c>
      <c r="BG298" s="44" t="str">
        <f t="shared" si="213"/>
        <v/>
      </c>
      <c r="BH298" s="44" t="str">
        <f t="shared" si="174"/>
        <v/>
      </c>
      <c r="BI298" s="44" t="str">
        <f t="shared" si="175"/>
        <v/>
      </c>
      <c r="BJ298" s="44" t="str">
        <f t="shared" si="176"/>
        <v/>
      </c>
      <c r="BK298" s="44" t="str">
        <f t="shared" si="177"/>
        <v/>
      </c>
      <c r="BL298" s="44" t="str">
        <f t="shared" si="178"/>
        <v/>
      </c>
      <c r="BM298" s="44" t="str">
        <f t="shared" si="179"/>
        <v/>
      </c>
      <c r="BN298" s="44" t="str">
        <f t="shared" si="180"/>
        <v/>
      </c>
      <c r="BO298" s="1" t="str">
        <f t="shared" si="181"/>
        <v/>
      </c>
    </row>
    <row r="299" spans="2:67" x14ac:dyDescent="0.25">
      <c r="B299" s="2">
        <v>294</v>
      </c>
      <c r="C299" s="2" t="str">
        <f>""&amp;INDEX(BasicTreemap!B$6:B$505,$B299,1)</f>
        <v/>
      </c>
      <c r="D299" s="2" t="str">
        <f>IF(AND(C299&lt;&gt;"",LEN(INDEX(BasicTreemap!C$6:C$505,$B299,1))=0),"-",""&amp;INDEX(BasicTreemap!C$6:C$505,$B299,1))</f>
        <v/>
      </c>
      <c r="E299" s="2">
        <f>IF(INDEX(BasicTreemap!D$6:D$505,$B299,1)="",1,INDEX(BasicTreemap!D$6:D$505,$B299,1))</f>
        <v>1</v>
      </c>
      <c r="F299" s="2" t="str">
        <f>IF(C299="","",IFERROR(MATCH(C299,$C$6:C299,0)+MATCH(D299,$D$6:D299,0)/1000 +B299/100000,""))</f>
        <v/>
      </c>
      <c r="G299" s="2" t="str">
        <f t="shared" si="182"/>
        <v/>
      </c>
      <c r="H299" s="2" t="str">
        <f t="shared" si="183"/>
        <v/>
      </c>
      <c r="I299" s="2" t="str">
        <f t="shared" si="184"/>
        <v/>
      </c>
      <c r="J299" s="2" t="str">
        <f t="shared" si="185"/>
        <v/>
      </c>
      <c r="K299" s="2" t="str">
        <f t="shared" si="186"/>
        <v/>
      </c>
      <c r="L299" s="2" t="str">
        <f t="shared" si="187"/>
        <v/>
      </c>
      <c r="M299" s="2" t="str">
        <f>IF(L299="","",IF(ISNUMBER(MATCH(L299,$L$5:L298,0)),MATCH(L299,$L$5:L298,0)-1,""))</f>
        <v/>
      </c>
      <c r="N299" s="2" t="str">
        <f t="shared" si="188"/>
        <v/>
      </c>
      <c r="O299" s="2" t="str">
        <f t="shared" si="189"/>
        <v/>
      </c>
      <c r="Q299" s="2" t="str">
        <f t="shared" si="190"/>
        <v/>
      </c>
      <c r="R299" s="2" t="str">
        <f t="shared" si="191"/>
        <v/>
      </c>
      <c r="S299" s="2" t="str">
        <f t="shared" si="192"/>
        <v/>
      </c>
      <c r="T299" s="45"/>
      <c r="U299" s="2"/>
      <c r="V299" s="2"/>
      <c r="W299" s="2" t="str">
        <f t="shared" si="193"/>
        <v/>
      </c>
      <c r="X299" s="2" t="str">
        <f t="shared" si="194"/>
        <v/>
      </c>
      <c r="Y299" s="2" t="str">
        <f t="shared" si="195"/>
        <v/>
      </c>
      <c r="Z299" s="2" t="str">
        <f t="shared" si="196"/>
        <v/>
      </c>
      <c r="AC299" s="1" t="str">
        <f>""&amp;INDEX(AdvancedTreemap!$B$7:$B$506,$B299,1)</f>
        <v/>
      </c>
      <c r="AD299" s="1" t="str">
        <f>IF(AD$4="","",IF(AND(LEN(INDEX(AdvancedTreemap!$C$7:$F$506,$B299,AD$4))=0,INDEX($AD$3:$AG$3,1,AD$4)&gt;0),"-",""&amp;INDEX(AdvancedTreemap!$C$7:$F$506,$B299,AD$4)))</f>
        <v>-</v>
      </c>
      <c r="AE299" s="1" t="str">
        <f>IF(AE$4="","",IF(AND(LEN(INDEX(AdvancedTreemap!$C$7:$F$506,$B299,AE$4))=0,INDEX($AD$3:$AG$3,1,AE$4)&gt;0),"-",""&amp;INDEX(AdvancedTreemap!$C$7:$F$506,$B299,AE$4)))</f>
        <v>-</v>
      </c>
      <c r="AF299" s="1" t="str">
        <f>IF(AF$4="","",IF(AND(LEN(INDEX(AdvancedTreemap!$C$7:$F$506,$B299,AF$4))=0,INDEX($AD$3:$AG$3,1,AF$4)&gt;0),"-",""&amp;INDEX(AdvancedTreemap!$C$7:$F$506,$B299,AF$4)))</f>
        <v/>
      </c>
      <c r="AG299" s="1" t="str">
        <f>IF(AG$4="","",IF(AND(LEN(INDEX(AdvancedTreemap!$C$7:$F$506,$B299,AG$4))=0,INDEX($AD$3:$AG$3,1,AG$4)&gt;0),"-",""&amp;INDEX(AdvancedTreemap!$C$7:$F$506,$B299,AG$4)))</f>
        <v/>
      </c>
      <c r="AH299" s="1">
        <f>IF(INDEX(AdvancedTreemap!G$7:G$506,$B299,1)="",1,INDEX(AdvancedTreemap!G$7:G$506,$B299,1))</f>
        <v>1</v>
      </c>
      <c r="AI299" s="2" t="str">
        <f>IF(AC299="","",IFERROR(MATCH(AC299,$AC$6:AC299,0)+MATCH(AD299,$AD$6:AD299,0)/1000 +MATCH(AE299,$AE$6:AE299,0)/1000000+MATCH(AF299,$AF$6:AF299,0)/100000000+MATCH(AG299,$AG$6:AG299,0)/100000000+B299/100000000000,""))</f>
        <v/>
      </c>
      <c r="AJ299" s="2" t="str">
        <f t="shared" si="197"/>
        <v/>
      </c>
      <c r="AK299" s="2" t="str">
        <f t="shared" si="198"/>
        <v/>
      </c>
      <c r="AL299" s="2" t="str">
        <f t="shared" si="199"/>
        <v/>
      </c>
      <c r="AM299" s="2" t="str">
        <f t="shared" si="200"/>
        <v/>
      </c>
      <c r="AN299" s="2" t="str">
        <f t="shared" si="201"/>
        <v/>
      </c>
      <c r="AO299" s="2" t="str">
        <f t="shared" si="202"/>
        <v/>
      </c>
      <c r="AP299" s="2" t="str">
        <f t="shared" si="203"/>
        <v/>
      </c>
      <c r="AQ299" s="2" t="str">
        <f t="shared" si="204"/>
        <v/>
      </c>
      <c r="AR299" s="2" t="str">
        <f t="shared" si="172"/>
        <v/>
      </c>
      <c r="AS299" s="2" t="str">
        <f>IF(AR299="","",IF(ISNUMBER(MATCH(AR299,$AR$5:AR298,0)),MATCH(AR299,$AR$5:AR298,0)-1,""))</f>
        <v/>
      </c>
      <c r="AT299" s="2" t="str">
        <f t="shared" si="173"/>
        <v/>
      </c>
      <c r="AU299" s="2" t="str">
        <f t="shared" si="205"/>
        <v/>
      </c>
      <c r="AW299" s="2" t="str">
        <f t="shared" si="206"/>
        <v/>
      </c>
      <c r="AX299" s="2" t="str">
        <f>TRIM(SUBSTITUTE(IF(AW299="","",IF(AdvancedTreemap!$G$5="Show",BC299&amp;"; ","")&amp;AY299&amp;"; "&amp;AZ299 &amp;"; "&amp;BA299&amp;"; "&amp;BB299),"; ;",""))</f>
        <v/>
      </c>
      <c r="AY299" s="2" t="str">
        <f t="shared" si="207"/>
        <v/>
      </c>
      <c r="AZ299" s="2" t="str">
        <f t="shared" si="208"/>
        <v/>
      </c>
      <c r="BA299" s="2" t="str">
        <f t="shared" si="209"/>
        <v/>
      </c>
      <c r="BB299" s="2" t="str">
        <f t="shared" si="210"/>
        <v/>
      </c>
      <c r="BC299" s="2" t="str">
        <f t="shared" si="211"/>
        <v/>
      </c>
      <c r="BD299" s="45"/>
      <c r="BF299" s="44" t="str">
        <f t="shared" si="212"/>
        <v/>
      </c>
      <c r="BG299" s="44" t="str">
        <f t="shared" si="213"/>
        <v/>
      </c>
      <c r="BH299" s="44" t="str">
        <f t="shared" si="174"/>
        <v/>
      </c>
      <c r="BI299" s="44" t="str">
        <f t="shared" si="175"/>
        <v/>
      </c>
      <c r="BJ299" s="44" t="str">
        <f t="shared" si="176"/>
        <v/>
      </c>
      <c r="BK299" s="44" t="str">
        <f t="shared" si="177"/>
        <v/>
      </c>
      <c r="BL299" s="44" t="str">
        <f t="shared" si="178"/>
        <v/>
      </c>
      <c r="BM299" s="44" t="str">
        <f t="shared" si="179"/>
        <v/>
      </c>
      <c r="BN299" s="44" t="str">
        <f t="shared" si="180"/>
        <v/>
      </c>
      <c r="BO299" s="1" t="str">
        <f t="shared" si="181"/>
        <v/>
      </c>
    </row>
    <row r="300" spans="2:67" x14ac:dyDescent="0.25">
      <c r="B300" s="2">
        <v>295</v>
      </c>
      <c r="C300" s="2" t="str">
        <f>""&amp;INDEX(BasicTreemap!B$6:B$505,$B300,1)</f>
        <v/>
      </c>
      <c r="D300" s="2" t="str">
        <f>IF(AND(C300&lt;&gt;"",LEN(INDEX(BasicTreemap!C$6:C$505,$B300,1))=0),"-",""&amp;INDEX(BasicTreemap!C$6:C$505,$B300,1))</f>
        <v/>
      </c>
      <c r="E300" s="2">
        <f>IF(INDEX(BasicTreemap!D$6:D$505,$B300,1)="",1,INDEX(BasicTreemap!D$6:D$505,$B300,1))</f>
        <v>1</v>
      </c>
      <c r="F300" s="2" t="str">
        <f>IF(C300="","",IFERROR(MATCH(C300,$C$6:C300,0)+MATCH(D300,$D$6:D300,0)/1000 +B300/100000,""))</f>
        <v/>
      </c>
      <c r="G300" s="2" t="str">
        <f t="shared" si="182"/>
        <v/>
      </c>
      <c r="H300" s="2" t="str">
        <f t="shared" si="183"/>
        <v/>
      </c>
      <c r="I300" s="2" t="str">
        <f t="shared" si="184"/>
        <v/>
      </c>
      <c r="J300" s="2" t="str">
        <f t="shared" si="185"/>
        <v/>
      </c>
      <c r="K300" s="2" t="str">
        <f t="shared" si="186"/>
        <v/>
      </c>
      <c r="L300" s="2" t="str">
        <f t="shared" si="187"/>
        <v/>
      </c>
      <c r="M300" s="2" t="str">
        <f>IF(L300="","",IF(ISNUMBER(MATCH(L300,$L$5:L299,0)),MATCH(L300,$L$5:L299,0)-1,""))</f>
        <v/>
      </c>
      <c r="N300" s="2" t="str">
        <f t="shared" si="188"/>
        <v/>
      </c>
      <c r="O300" s="2" t="str">
        <f t="shared" si="189"/>
        <v/>
      </c>
      <c r="Q300" s="2" t="str">
        <f t="shared" si="190"/>
        <v/>
      </c>
      <c r="R300" s="2" t="str">
        <f t="shared" si="191"/>
        <v/>
      </c>
      <c r="S300" s="2" t="str">
        <f t="shared" si="192"/>
        <v/>
      </c>
      <c r="T300" s="45"/>
      <c r="U300" s="2"/>
      <c r="V300" s="2"/>
      <c r="W300" s="2" t="str">
        <f t="shared" si="193"/>
        <v/>
      </c>
      <c r="X300" s="2" t="str">
        <f t="shared" si="194"/>
        <v/>
      </c>
      <c r="Y300" s="2" t="str">
        <f t="shared" si="195"/>
        <v/>
      </c>
      <c r="Z300" s="2" t="str">
        <f t="shared" si="196"/>
        <v/>
      </c>
      <c r="AC300" s="1" t="str">
        <f>""&amp;INDEX(AdvancedTreemap!$B$7:$B$506,$B300,1)</f>
        <v/>
      </c>
      <c r="AD300" s="1" t="str">
        <f>IF(AD$4="","",IF(AND(LEN(INDEX(AdvancedTreemap!$C$7:$F$506,$B300,AD$4))=0,INDEX($AD$3:$AG$3,1,AD$4)&gt;0),"-",""&amp;INDEX(AdvancedTreemap!$C$7:$F$506,$B300,AD$4)))</f>
        <v>-</v>
      </c>
      <c r="AE300" s="1" t="str">
        <f>IF(AE$4="","",IF(AND(LEN(INDEX(AdvancedTreemap!$C$7:$F$506,$B300,AE$4))=0,INDEX($AD$3:$AG$3,1,AE$4)&gt;0),"-",""&amp;INDEX(AdvancedTreemap!$C$7:$F$506,$B300,AE$4)))</f>
        <v>-</v>
      </c>
      <c r="AF300" s="1" t="str">
        <f>IF(AF$4="","",IF(AND(LEN(INDEX(AdvancedTreemap!$C$7:$F$506,$B300,AF$4))=0,INDEX($AD$3:$AG$3,1,AF$4)&gt;0),"-",""&amp;INDEX(AdvancedTreemap!$C$7:$F$506,$B300,AF$4)))</f>
        <v/>
      </c>
      <c r="AG300" s="1" t="str">
        <f>IF(AG$4="","",IF(AND(LEN(INDEX(AdvancedTreemap!$C$7:$F$506,$B300,AG$4))=0,INDEX($AD$3:$AG$3,1,AG$4)&gt;0),"-",""&amp;INDEX(AdvancedTreemap!$C$7:$F$506,$B300,AG$4)))</f>
        <v/>
      </c>
      <c r="AH300" s="1">
        <f>IF(INDEX(AdvancedTreemap!G$7:G$506,$B300,1)="",1,INDEX(AdvancedTreemap!G$7:G$506,$B300,1))</f>
        <v>1</v>
      </c>
      <c r="AI300" s="2" t="str">
        <f>IF(AC300="","",IFERROR(MATCH(AC300,$AC$6:AC300,0)+MATCH(AD300,$AD$6:AD300,0)/1000 +MATCH(AE300,$AE$6:AE300,0)/1000000+MATCH(AF300,$AF$6:AF300,0)/100000000+MATCH(AG300,$AG$6:AG300,0)/100000000+B300/100000000000,""))</f>
        <v/>
      </c>
      <c r="AJ300" s="2" t="str">
        <f t="shared" si="197"/>
        <v/>
      </c>
      <c r="AK300" s="2" t="str">
        <f t="shared" si="198"/>
        <v/>
      </c>
      <c r="AL300" s="2" t="str">
        <f t="shared" si="199"/>
        <v/>
      </c>
      <c r="AM300" s="2" t="str">
        <f t="shared" si="200"/>
        <v/>
      </c>
      <c r="AN300" s="2" t="str">
        <f t="shared" si="201"/>
        <v/>
      </c>
      <c r="AO300" s="2" t="str">
        <f t="shared" si="202"/>
        <v/>
      </c>
      <c r="AP300" s="2" t="str">
        <f t="shared" si="203"/>
        <v/>
      </c>
      <c r="AQ300" s="2" t="str">
        <f t="shared" si="204"/>
        <v/>
      </c>
      <c r="AR300" s="2" t="str">
        <f t="shared" si="172"/>
        <v/>
      </c>
      <c r="AS300" s="2" t="str">
        <f>IF(AR300="","",IF(ISNUMBER(MATCH(AR300,$AR$5:AR299,0)),MATCH(AR300,$AR$5:AR299,0)-1,""))</f>
        <v/>
      </c>
      <c r="AT300" s="2" t="str">
        <f t="shared" si="173"/>
        <v/>
      </c>
      <c r="AU300" s="2" t="str">
        <f t="shared" si="205"/>
        <v/>
      </c>
      <c r="AW300" s="2" t="str">
        <f t="shared" si="206"/>
        <v/>
      </c>
      <c r="AX300" s="2" t="str">
        <f>TRIM(SUBSTITUTE(IF(AW300="","",IF(AdvancedTreemap!$G$5="Show",BC300&amp;"; ","")&amp;AY300&amp;"; "&amp;AZ300 &amp;"; "&amp;BA300&amp;"; "&amp;BB300),"; ;",""))</f>
        <v/>
      </c>
      <c r="AY300" s="2" t="str">
        <f t="shared" si="207"/>
        <v/>
      </c>
      <c r="AZ300" s="2" t="str">
        <f t="shared" si="208"/>
        <v/>
      </c>
      <c r="BA300" s="2" t="str">
        <f t="shared" si="209"/>
        <v/>
      </c>
      <c r="BB300" s="2" t="str">
        <f t="shared" si="210"/>
        <v/>
      </c>
      <c r="BC300" s="2" t="str">
        <f t="shared" si="211"/>
        <v/>
      </c>
      <c r="BD300" s="45"/>
      <c r="BF300" s="44" t="str">
        <f t="shared" si="212"/>
        <v/>
      </c>
      <c r="BG300" s="44" t="str">
        <f t="shared" si="213"/>
        <v/>
      </c>
      <c r="BH300" s="44" t="str">
        <f t="shared" si="174"/>
        <v/>
      </c>
      <c r="BI300" s="44" t="str">
        <f t="shared" si="175"/>
        <v/>
      </c>
      <c r="BJ300" s="44" t="str">
        <f t="shared" si="176"/>
        <v/>
      </c>
      <c r="BK300" s="44" t="str">
        <f t="shared" si="177"/>
        <v/>
      </c>
      <c r="BL300" s="44" t="str">
        <f t="shared" si="178"/>
        <v/>
      </c>
      <c r="BM300" s="44" t="str">
        <f t="shared" si="179"/>
        <v/>
      </c>
      <c r="BN300" s="44" t="str">
        <f t="shared" si="180"/>
        <v/>
      </c>
      <c r="BO300" s="1" t="str">
        <f t="shared" si="181"/>
        <v/>
      </c>
    </row>
    <row r="301" spans="2:67" x14ac:dyDescent="0.25">
      <c r="B301" s="2">
        <v>296</v>
      </c>
      <c r="C301" s="2" t="str">
        <f>""&amp;INDEX(BasicTreemap!B$6:B$505,$B301,1)</f>
        <v/>
      </c>
      <c r="D301" s="2" t="str">
        <f>IF(AND(C301&lt;&gt;"",LEN(INDEX(BasicTreemap!C$6:C$505,$B301,1))=0),"-",""&amp;INDEX(BasicTreemap!C$6:C$505,$B301,1))</f>
        <v/>
      </c>
      <c r="E301" s="2">
        <f>IF(INDEX(BasicTreemap!D$6:D$505,$B301,1)="",1,INDEX(BasicTreemap!D$6:D$505,$B301,1))</f>
        <v>1</v>
      </c>
      <c r="F301" s="2" t="str">
        <f>IF(C301="","",IFERROR(MATCH(C301,$C$6:C301,0)+MATCH(D301,$D$6:D301,0)/1000 +B301/100000,""))</f>
        <v/>
      </c>
      <c r="G301" s="2" t="str">
        <f t="shared" si="182"/>
        <v/>
      </c>
      <c r="H301" s="2" t="str">
        <f t="shared" si="183"/>
        <v/>
      </c>
      <c r="I301" s="2" t="str">
        <f t="shared" si="184"/>
        <v/>
      </c>
      <c r="J301" s="2" t="str">
        <f t="shared" si="185"/>
        <v/>
      </c>
      <c r="K301" s="2" t="str">
        <f t="shared" si="186"/>
        <v/>
      </c>
      <c r="L301" s="2" t="str">
        <f t="shared" si="187"/>
        <v/>
      </c>
      <c r="M301" s="2" t="str">
        <f>IF(L301="","",IF(ISNUMBER(MATCH(L301,$L$5:L300,0)),MATCH(L301,$L$5:L300,0)-1,""))</f>
        <v/>
      </c>
      <c r="N301" s="2" t="str">
        <f t="shared" si="188"/>
        <v/>
      </c>
      <c r="O301" s="2" t="str">
        <f t="shared" si="189"/>
        <v/>
      </c>
      <c r="Q301" s="2" t="str">
        <f t="shared" si="190"/>
        <v/>
      </c>
      <c r="R301" s="2" t="str">
        <f t="shared" si="191"/>
        <v/>
      </c>
      <c r="S301" s="2" t="str">
        <f t="shared" si="192"/>
        <v/>
      </c>
      <c r="T301" s="45"/>
      <c r="U301" s="2"/>
      <c r="V301" s="2"/>
      <c r="W301" s="2" t="str">
        <f t="shared" si="193"/>
        <v/>
      </c>
      <c r="X301" s="2" t="str">
        <f t="shared" si="194"/>
        <v/>
      </c>
      <c r="Y301" s="2" t="str">
        <f t="shared" si="195"/>
        <v/>
      </c>
      <c r="Z301" s="2" t="str">
        <f t="shared" si="196"/>
        <v/>
      </c>
      <c r="AC301" s="1" t="str">
        <f>""&amp;INDEX(AdvancedTreemap!$B$7:$B$506,$B301,1)</f>
        <v/>
      </c>
      <c r="AD301" s="1" t="str">
        <f>IF(AD$4="","",IF(AND(LEN(INDEX(AdvancedTreemap!$C$7:$F$506,$B301,AD$4))=0,INDEX($AD$3:$AG$3,1,AD$4)&gt;0),"-",""&amp;INDEX(AdvancedTreemap!$C$7:$F$506,$B301,AD$4)))</f>
        <v>-</v>
      </c>
      <c r="AE301" s="1" t="str">
        <f>IF(AE$4="","",IF(AND(LEN(INDEX(AdvancedTreemap!$C$7:$F$506,$B301,AE$4))=0,INDEX($AD$3:$AG$3,1,AE$4)&gt;0),"-",""&amp;INDEX(AdvancedTreemap!$C$7:$F$506,$B301,AE$4)))</f>
        <v>-</v>
      </c>
      <c r="AF301" s="1" t="str">
        <f>IF(AF$4="","",IF(AND(LEN(INDEX(AdvancedTreemap!$C$7:$F$506,$B301,AF$4))=0,INDEX($AD$3:$AG$3,1,AF$4)&gt;0),"-",""&amp;INDEX(AdvancedTreemap!$C$7:$F$506,$B301,AF$4)))</f>
        <v/>
      </c>
      <c r="AG301" s="1" t="str">
        <f>IF(AG$4="","",IF(AND(LEN(INDEX(AdvancedTreemap!$C$7:$F$506,$B301,AG$4))=0,INDEX($AD$3:$AG$3,1,AG$4)&gt;0),"-",""&amp;INDEX(AdvancedTreemap!$C$7:$F$506,$B301,AG$4)))</f>
        <v/>
      </c>
      <c r="AH301" s="1">
        <f>IF(INDEX(AdvancedTreemap!G$7:G$506,$B301,1)="",1,INDEX(AdvancedTreemap!G$7:G$506,$B301,1))</f>
        <v>1</v>
      </c>
      <c r="AI301" s="2" t="str">
        <f>IF(AC301="","",IFERROR(MATCH(AC301,$AC$6:AC301,0)+MATCH(AD301,$AD$6:AD301,0)/1000 +MATCH(AE301,$AE$6:AE301,0)/1000000+MATCH(AF301,$AF$6:AF301,0)/100000000+MATCH(AG301,$AG$6:AG301,0)/100000000+B301/100000000000,""))</f>
        <v/>
      </c>
      <c r="AJ301" s="2" t="str">
        <f t="shared" si="197"/>
        <v/>
      </c>
      <c r="AK301" s="2" t="str">
        <f t="shared" si="198"/>
        <v/>
      </c>
      <c r="AL301" s="2" t="str">
        <f t="shared" si="199"/>
        <v/>
      </c>
      <c r="AM301" s="2" t="str">
        <f t="shared" si="200"/>
        <v/>
      </c>
      <c r="AN301" s="2" t="str">
        <f t="shared" si="201"/>
        <v/>
      </c>
      <c r="AO301" s="2" t="str">
        <f t="shared" si="202"/>
        <v/>
      </c>
      <c r="AP301" s="2" t="str">
        <f t="shared" si="203"/>
        <v/>
      </c>
      <c r="AQ301" s="2" t="str">
        <f t="shared" si="204"/>
        <v/>
      </c>
      <c r="AR301" s="2" t="str">
        <f t="shared" si="172"/>
        <v/>
      </c>
      <c r="AS301" s="2" t="str">
        <f>IF(AR301="","",IF(ISNUMBER(MATCH(AR301,$AR$5:AR300,0)),MATCH(AR301,$AR$5:AR300,0)-1,""))</f>
        <v/>
      </c>
      <c r="AT301" s="2" t="str">
        <f t="shared" si="173"/>
        <v/>
      </c>
      <c r="AU301" s="2" t="str">
        <f t="shared" si="205"/>
        <v/>
      </c>
      <c r="AW301" s="2" t="str">
        <f t="shared" si="206"/>
        <v/>
      </c>
      <c r="AX301" s="2" t="str">
        <f>TRIM(SUBSTITUTE(IF(AW301="","",IF(AdvancedTreemap!$G$5="Show",BC301&amp;"; ","")&amp;AY301&amp;"; "&amp;AZ301 &amp;"; "&amp;BA301&amp;"; "&amp;BB301),"; ;",""))</f>
        <v/>
      </c>
      <c r="AY301" s="2" t="str">
        <f t="shared" si="207"/>
        <v/>
      </c>
      <c r="AZ301" s="2" t="str">
        <f t="shared" si="208"/>
        <v/>
      </c>
      <c r="BA301" s="2" t="str">
        <f t="shared" si="209"/>
        <v/>
      </c>
      <c r="BB301" s="2" t="str">
        <f t="shared" si="210"/>
        <v/>
      </c>
      <c r="BC301" s="2" t="str">
        <f t="shared" si="211"/>
        <v/>
      </c>
      <c r="BD301" s="45"/>
      <c r="BF301" s="44" t="str">
        <f t="shared" si="212"/>
        <v/>
      </c>
      <c r="BG301" s="44" t="str">
        <f t="shared" si="213"/>
        <v/>
      </c>
      <c r="BH301" s="44" t="str">
        <f t="shared" si="174"/>
        <v/>
      </c>
      <c r="BI301" s="44" t="str">
        <f t="shared" si="175"/>
        <v/>
      </c>
      <c r="BJ301" s="44" t="str">
        <f t="shared" si="176"/>
        <v/>
      </c>
      <c r="BK301" s="44" t="str">
        <f t="shared" si="177"/>
        <v/>
      </c>
      <c r="BL301" s="44" t="str">
        <f t="shared" si="178"/>
        <v/>
      </c>
      <c r="BM301" s="44" t="str">
        <f t="shared" si="179"/>
        <v/>
      </c>
      <c r="BN301" s="44" t="str">
        <f t="shared" si="180"/>
        <v/>
      </c>
      <c r="BO301" s="1" t="str">
        <f t="shared" si="181"/>
        <v/>
      </c>
    </row>
    <row r="302" spans="2:67" x14ac:dyDescent="0.25">
      <c r="B302" s="2">
        <v>297</v>
      </c>
      <c r="C302" s="2" t="str">
        <f>""&amp;INDEX(BasicTreemap!B$6:B$505,$B302,1)</f>
        <v/>
      </c>
      <c r="D302" s="2" t="str">
        <f>IF(AND(C302&lt;&gt;"",LEN(INDEX(BasicTreemap!C$6:C$505,$B302,1))=0),"-",""&amp;INDEX(BasicTreemap!C$6:C$505,$B302,1))</f>
        <v/>
      </c>
      <c r="E302" s="2">
        <f>IF(INDEX(BasicTreemap!D$6:D$505,$B302,1)="",1,INDEX(BasicTreemap!D$6:D$505,$B302,1))</f>
        <v>1</v>
      </c>
      <c r="F302" s="2" t="str">
        <f>IF(C302="","",IFERROR(MATCH(C302,$C$6:C302,0)+MATCH(D302,$D$6:D302,0)/1000 +B302/100000,""))</f>
        <v/>
      </c>
      <c r="G302" s="2" t="str">
        <f t="shared" si="182"/>
        <v/>
      </c>
      <c r="H302" s="2" t="str">
        <f t="shared" si="183"/>
        <v/>
      </c>
      <c r="I302" s="2" t="str">
        <f t="shared" si="184"/>
        <v/>
      </c>
      <c r="J302" s="2" t="str">
        <f t="shared" si="185"/>
        <v/>
      </c>
      <c r="K302" s="2" t="str">
        <f t="shared" si="186"/>
        <v/>
      </c>
      <c r="L302" s="2" t="str">
        <f t="shared" si="187"/>
        <v/>
      </c>
      <c r="M302" s="2" t="str">
        <f>IF(L302="","",IF(ISNUMBER(MATCH(L302,$L$5:L301,0)),MATCH(L302,$L$5:L301,0)-1,""))</f>
        <v/>
      </c>
      <c r="N302" s="2" t="str">
        <f t="shared" si="188"/>
        <v/>
      </c>
      <c r="O302" s="2" t="str">
        <f t="shared" si="189"/>
        <v/>
      </c>
      <c r="Q302" s="2" t="str">
        <f t="shared" si="190"/>
        <v/>
      </c>
      <c r="R302" s="2" t="str">
        <f t="shared" si="191"/>
        <v/>
      </c>
      <c r="S302" s="2" t="str">
        <f t="shared" si="192"/>
        <v/>
      </c>
      <c r="T302" s="45"/>
      <c r="U302" s="2"/>
      <c r="V302" s="2"/>
      <c r="W302" s="2" t="str">
        <f t="shared" si="193"/>
        <v/>
      </c>
      <c r="X302" s="2" t="str">
        <f t="shared" si="194"/>
        <v/>
      </c>
      <c r="Y302" s="2" t="str">
        <f t="shared" si="195"/>
        <v/>
      </c>
      <c r="Z302" s="2" t="str">
        <f t="shared" si="196"/>
        <v/>
      </c>
      <c r="AC302" s="1" t="str">
        <f>""&amp;INDEX(AdvancedTreemap!$B$7:$B$506,$B302,1)</f>
        <v/>
      </c>
      <c r="AD302" s="1" t="str">
        <f>IF(AD$4="","",IF(AND(LEN(INDEX(AdvancedTreemap!$C$7:$F$506,$B302,AD$4))=0,INDEX($AD$3:$AG$3,1,AD$4)&gt;0),"-",""&amp;INDEX(AdvancedTreemap!$C$7:$F$506,$B302,AD$4)))</f>
        <v>-</v>
      </c>
      <c r="AE302" s="1" t="str">
        <f>IF(AE$4="","",IF(AND(LEN(INDEX(AdvancedTreemap!$C$7:$F$506,$B302,AE$4))=0,INDEX($AD$3:$AG$3,1,AE$4)&gt;0),"-",""&amp;INDEX(AdvancedTreemap!$C$7:$F$506,$B302,AE$4)))</f>
        <v>-</v>
      </c>
      <c r="AF302" s="1" t="str">
        <f>IF(AF$4="","",IF(AND(LEN(INDEX(AdvancedTreemap!$C$7:$F$506,$B302,AF$4))=0,INDEX($AD$3:$AG$3,1,AF$4)&gt;0),"-",""&amp;INDEX(AdvancedTreemap!$C$7:$F$506,$B302,AF$4)))</f>
        <v/>
      </c>
      <c r="AG302" s="1" t="str">
        <f>IF(AG$4="","",IF(AND(LEN(INDEX(AdvancedTreemap!$C$7:$F$506,$B302,AG$4))=0,INDEX($AD$3:$AG$3,1,AG$4)&gt;0),"-",""&amp;INDEX(AdvancedTreemap!$C$7:$F$506,$B302,AG$4)))</f>
        <v/>
      </c>
      <c r="AH302" s="1">
        <f>IF(INDEX(AdvancedTreemap!G$7:G$506,$B302,1)="",1,INDEX(AdvancedTreemap!G$7:G$506,$B302,1))</f>
        <v>1</v>
      </c>
      <c r="AI302" s="2" t="str">
        <f>IF(AC302="","",IFERROR(MATCH(AC302,$AC$6:AC302,0)+MATCH(AD302,$AD$6:AD302,0)/1000 +MATCH(AE302,$AE$6:AE302,0)/1000000+MATCH(AF302,$AF$6:AF302,0)/100000000+MATCH(AG302,$AG$6:AG302,0)/100000000+B302/100000000000,""))</f>
        <v/>
      </c>
      <c r="AJ302" s="2" t="str">
        <f t="shared" si="197"/>
        <v/>
      </c>
      <c r="AK302" s="2" t="str">
        <f t="shared" si="198"/>
        <v/>
      </c>
      <c r="AL302" s="2" t="str">
        <f t="shared" si="199"/>
        <v/>
      </c>
      <c r="AM302" s="2" t="str">
        <f t="shared" si="200"/>
        <v/>
      </c>
      <c r="AN302" s="2" t="str">
        <f t="shared" si="201"/>
        <v/>
      </c>
      <c r="AO302" s="2" t="str">
        <f t="shared" si="202"/>
        <v/>
      </c>
      <c r="AP302" s="2" t="str">
        <f t="shared" si="203"/>
        <v/>
      </c>
      <c r="AQ302" s="2" t="str">
        <f t="shared" si="204"/>
        <v/>
      </c>
      <c r="AR302" s="2" t="str">
        <f t="shared" si="172"/>
        <v/>
      </c>
      <c r="AS302" s="2" t="str">
        <f>IF(AR302="","",IF(ISNUMBER(MATCH(AR302,$AR$5:AR301,0)),MATCH(AR302,$AR$5:AR301,0)-1,""))</f>
        <v/>
      </c>
      <c r="AT302" s="2" t="str">
        <f t="shared" si="173"/>
        <v/>
      </c>
      <c r="AU302" s="2" t="str">
        <f t="shared" si="205"/>
        <v/>
      </c>
      <c r="AW302" s="2" t="str">
        <f t="shared" si="206"/>
        <v/>
      </c>
      <c r="AX302" s="2" t="str">
        <f>TRIM(SUBSTITUTE(IF(AW302="","",IF(AdvancedTreemap!$G$5="Show",BC302&amp;"; ","")&amp;AY302&amp;"; "&amp;AZ302 &amp;"; "&amp;BA302&amp;"; "&amp;BB302),"; ;",""))</f>
        <v/>
      </c>
      <c r="AY302" s="2" t="str">
        <f t="shared" si="207"/>
        <v/>
      </c>
      <c r="AZ302" s="2" t="str">
        <f t="shared" si="208"/>
        <v/>
      </c>
      <c r="BA302" s="2" t="str">
        <f t="shared" si="209"/>
        <v/>
      </c>
      <c r="BB302" s="2" t="str">
        <f t="shared" si="210"/>
        <v/>
      </c>
      <c r="BC302" s="2" t="str">
        <f t="shared" si="211"/>
        <v/>
      </c>
      <c r="BD302" s="45"/>
      <c r="BF302" s="44" t="str">
        <f t="shared" si="212"/>
        <v/>
      </c>
      <c r="BG302" s="44" t="str">
        <f t="shared" si="213"/>
        <v/>
      </c>
      <c r="BH302" s="44" t="str">
        <f t="shared" si="174"/>
        <v/>
      </c>
      <c r="BI302" s="44" t="str">
        <f t="shared" si="175"/>
        <v/>
      </c>
      <c r="BJ302" s="44" t="str">
        <f t="shared" si="176"/>
        <v/>
      </c>
      <c r="BK302" s="44" t="str">
        <f t="shared" si="177"/>
        <v/>
      </c>
      <c r="BL302" s="44" t="str">
        <f t="shared" si="178"/>
        <v/>
      </c>
      <c r="BM302" s="44" t="str">
        <f t="shared" si="179"/>
        <v/>
      </c>
      <c r="BN302" s="44" t="str">
        <f t="shared" si="180"/>
        <v/>
      </c>
      <c r="BO302" s="1" t="str">
        <f t="shared" si="181"/>
        <v/>
      </c>
    </row>
    <row r="303" spans="2:67" x14ac:dyDescent="0.25">
      <c r="B303" s="2">
        <v>298</v>
      </c>
      <c r="C303" s="2" t="str">
        <f>""&amp;INDEX(BasicTreemap!B$6:B$505,$B303,1)</f>
        <v/>
      </c>
      <c r="D303" s="2" t="str">
        <f>IF(AND(C303&lt;&gt;"",LEN(INDEX(BasicTreemap!C$6:C$505,$B303,1))=0),"-",""&amp;INDEX(BasicTreemap!C$6:C$505,$B303,1))</f>
        <v/>
      </c>
      <c r="E303" s="2">
        <f>IF(INDEX(BasicTreemap!D$6:D$505,$B303,1)="",1,INDEX(BasicTreemap!D$6:D$505,$B303,1))</f>
        <v>1</v>
      </c>
      <c r="F303" s="2" t="str">
        <f>IF(C303="","",IFERROR(MATCH(C303,$C$6:C303,0)+MATCH(D303,$D$6:D303,0)/1000 +B303/100000,""))</f>
        <v/>
      </c>
      <c r="G303" s="2" t="str">
        <f t="shared" si="182"/>
        <v/>
      </c>
      <c r="H303" s="2" t="str">
        <f t="shared" si="183"/>
        <v/>
      </c>
      <c r="I303" s="2" t="str">
        <f t="shared" si="184"/>
        <v/>
      </c>
      <c r="J303" s="2" t="str">
        <f t="shared" si="185"/>
        <v/>
      </c>
      <c r="K303" s="2" t="str">
        <f t="shared" si="186"/>
        <v/>
      </c>
      <c r="L303" s="2" t="str">
        <f t="shared" si="187"/>
        <v/>
      </c>
      <c r="M303" s="2" t="str">
        <f>IF(L303="","",IF(ISNUMBER(MATCH(L303,$L$5:L302,0)),MATCH(L303,$L$5:L302,0)-1,""))</f>
        <v/>
      </c>
      <c r="N303" s="2" t="str">
        <f t="shared" si="188"/>
        <v/>
      </c>
      <c r="O303" s="2" t="str">
        <f t="shared" si="189"/>
        <v/>
      </c>
      <c r="Q303" s="2" t="str">
        <f t="shared" si="190"/>
        <v/>
      </c>
      <c r="R303" s="2" t="str">
        <f t="shared" si="191"/>
        <v/>
      </c>
      <c r="S303" s="2" t="str">
        <f t="shared" si="192"/>
        <v/>
      </c>
      <c r="T303" s="45"/>
      <c r="U303" s="2"/>
      <c r="V303" s="2"/>
      <c r="W303" s="2" t="str">
        <f t="shared" si="193"/>
        <v/>
      </c>
      <c r="X303" s="2" t="str">
        <f t="shared" si="194"/>
        <v/>
      </c>
      <c r="Y303" s="2" t="str">
        <f t="shared" si="195"/>
        <v/>
      </c>
      <c r="Z303" s="2" t="str">
        <f t="shared" si="196"/>
        <v/>
      </c>
      <c r="AC303" s="1" t="str">
        <f>""&amp;INDEX(AdvancedTreemap!$B$7:$B$506,$B303,1)</f>
        <v/>
      </c>
      <c r="AD303" s="1" t="str">
        <f>IF(AD$4="","",IF(AND(LEN(INDEX(AdvancedTreemap!$C$7:$F$506,$B303,AD$4))=0,INDEX($AD$3:$AG$3,1,AD$4)&gt;0),"-",""&amp;INDEX(AdvancedTreemap!$C$7:$F$506,$B303,AD$4)))</f>
        <v>-</v>
      </c>
      <c r="AE303" s="1" t="str">
        <f>IF(AE$4="","",IF(AND(LEN(INDEX(AdvancedTreemap!$C$7:$F$506,$B303,AE$4))=0,INDEX($AD$3:$AG$3,1,AE$4)&gt;0),"-",""&amp;INDEX(AdvancedTreemap!$C$7:$F$506,$B303,AE$4)))</f>
        <v>-</v>
      </c>
      <c r="AF303" s="1" t="str">
        <f>IF(AF$4="","",IF(AND(LEN(INDEX(AdvancedTreemap!$C$7:$F$506,$B303,AF$4))=0,INDEX($AD$3:$AG$3,1,AF$4)&gt;0),"-",""&amp;INDEX(AdvancedTreemap!$C$7:$F$506,$B303,AF$4)))</f>
        <v/>
      </c>
      <c r="AG303" s="1" t="str">
        <f>IF(AG$4="","",IF(AND(LEN(INDEX(AdvancedTreemap!$C$7:$F$506,$B303,AG$4))=0,INDEX($AD$3:$AG$3,1,AG$4)&gt;0),"-",""&amp;INDEX(AdvancedTreemap!$C$7:$F$506,$B303,AG$4)))</f>
        <v/>
      </c>
      <c r="AH303" s="1">
        <f>IF(INDEX(AdvancedTreemap!G$7:G$506,$B303,1)="",1,INDEX(AdvancedTreemap!G$7:G$506,$B303,1))</f>
        <v>1</v>
      </c>
      <c r="AI303" s="2" t="str">
        <f>IF(AC303="","",IFERROR(MATCH(AC303,$AC$6:AC303,0)+MATCH(AD303,$AD$6:AD303,0)/1000 +MATCH(AE303,$AE$6:AE303,0)/1000000+MATCH(AF303,$AF$6:AF303,0)/100000000+MATCH(AG303,$AG$6:AG303,0)/100000000+B303/100000000000,""))</f>
        <v/>
      </c>
      <c r="AJ303" s="2" t="str">
        <f t="shared" si="197"/>
        <v/>
      </c>
      <c r="AK303" s="2" t="str">
        <f t="shared" si="198"/>
        <v/>
      </c>
      <c r="AL303" s="2" t="str">
        <f t="shared" si="199"/>
        <v/>
      </c>
      <c r="AM303" s="2" t="str">
        <f t="shared" si="200"/>
        <v/>
      </c>
      <c r="AN303" s="2" t="str">
        <f t="shared" si="201"/>
        <v/>
      </c>
      <c r="AO303" s="2" t="str">
        <f t="shared" si="202"/>
        <v/>
      </c>
      <c r="AP303" s="2" t="str">
        <f t="shared" si="203"/>
        <v/>
      </c>
      <c r="AQ303" s="2" t="str">
        <f t="shared" si="204"/>
        <v/>
      </c>
      <c r="AR303" s="2" t="str">
        <f t="shared" si="172"/>
        <v/>
      </c>
      <c r="AS303" s="2" t="str">
        <f>IF(AR303="","",IF(ISNUMBER(MATCH(AR303,$AR$5:AR302,0)),MATCH(AR303,$AR$5:AR302,0)-1,""))</f>
        <v/>
      </c>
      <c r="AT303" s="2" t="str">
        <f t="shared" si="173"/>
        <v/>
      </c>
      <c r="AU303" s="2" t="str">
        <f t="shared" si="205"/>
        <v/>
      </c>
      <c r="AW303" s="2" t="str">
        <f t="shared" si="206"/>
        <v/>
      </c>
      <c r="AX303" s="2" t="str">
        <f>TRIM(SUBSTITUTE(IF(AW303="","",IF(AdvancedTreemap!$G$5="Show",BC303&amp;"; ","")&amp;AY303&amp;"; "&amp;AZ303 &amp;"; "&amp;BA303&amp;"; "&amp;BB303),"; ;",""))</f>
        <v/>
      </c>
      <c r="AY303" s="2" t="str">
        <f t="shared" si="207"/>
        <v/>
      </c>
      <c r="AZ303" s="2" t="str">
        <f t="shared" si="208"/>
        <v/>
      </c>
      <c r="BA303" s="2" t="str">
        <f t="shared" si="209"/>
        <v/>
      </c>
      <c r="BB303" s="2" t="str">
        <f t="shared" si="210"/>
        <v/>
      </c>
      <c r="BC303" s="2" t="str">
        <f t="shared" si="211"/>
        <v/>
      </c>
      <c r="BD303" s="45"/>
      <c r="BF303" s="44" t="str">
        <f t="shared" si="212"/>
        <v/>
      </c>
      <c r="BG303" s="44" t="str">
        <f t="shared" si="213"/>
        <v/>
      </c>
      <c r="BH303" s="44" t="str">
        <f t="shared" si="174"/>
        <v/>
      </c>
      <c r="BI303" s="44" t="str">
        <f t="shared" si="175"/>
        <v/>
      </c>
      <c r="BJ303" s="44" t="str">
        <f t="shared" si="176"/>
        <v/>
      </c>
      <c r="BK303" s="44" t="str">
        <f t="shared" si="177"/>
        <v/>
      </c>
      <c r="BL303" s="44" t="str">
        <f t="shared" si="178"/>
        <v/>
      </c>
      <c r="BM303" s="44" t="str">
        <f t="shared" si="179"/>
        <v/>
      </c>
      <c r="BN303" s="44" t="str">
        <f t="shared" si="180"/>
        <v/>
      </c>
      <c r="BO303" s="1" t="str">
        <f t="shared" si="181"/>
        <v/>
      </c>
    </row>
    <row r="304" spans="2:67" x14ac:dyDescent="0.25">
      <c r="B304" s="2">
        <v>299</v>
      </c>
      <c r="C304" s="2" t="str">
        <f>""&amp;INDEX(BasicTreemap!B$6:B$505,$B304,1)</f>
        <v/>
      </c>
      <c r="D304" s="2" t="str">
        <f>IF(AND(C304&lt;&gt;"",LEN(INDEX(BasicTreemap!C$6:C$505,$B304,1))=0),"-",""&amp;INDEX(BasicTreemap!C$6:C$505,$B304,1))</f>
        <v/>
      </c>
      <c r="E304" s="2">
        <f>IF(INDEX(BasicTreemap!D$6:D$505,$B304,1)="",1,INDEX(BasicTreemap!D$6:D$505,$B304,1))</f>
        <v>1</v>
      </c>
      <c r="F304" s="2" t="str">
        <f>IF(C304="","",IFERROR(MATCH(C304,$C$6:C304,0)+MATCH(D304,$D$6:D304,0)/1000 +B304/100000,""))</f>
        <v/>
      </c>
      <c r="G304" s="2" t="str">
        <f t="shared" si="182"/>
        <v/>
      </c>
      <c r="H304" s="2" t="str">
        <f t="shared" si="183"/>
        <v/>
      </c>
      <c r="I304" s="2" t="str">
        <f t="shared" si="184"/>
        <v/>
      </c>
      <c r="J304" s="2" t="str">
        <f t="shared" si="185"/>
        <v/>
      </c>
      <c r="K304" s="2" t="str">
        <f t="shared" si="186"/>
        <v/>
      </c>
      <c r="L304" s="2" t="str">
        <f t="shared" si="187"/>
        <v/>
      </c>
      <c r="M304" s="2" t="str">
        <f>IF(L304="","",IF(ISNUMBER(MATCH(L304,$L$5:L303,0)),MATCH(L304,$L$5:L303,0)-1,""))</f>
        <v/>
      </c>
      <c r="N304" s="2" t="str">
        <f t="shared" si="188"/>
        <v/>
      </c>
      <c r="O304" s="2" t="str">
        <f t="shared" si="189"/>
        <v/>
      </c>
      <c r="Q304" s="2" t="str">
        <f t="shared" si="190"/>
        <v/>
      </c>
      <c r="R304" s="2" t="str">
        <f t="shared" si="191"/>
        <v/>
      </c>
      <c r="S304" s="2" t="str">
        <f t="shared" si="192"/>
        <v/>
      </c>
      <c r="T304" s="45"/>
      <c r="U304" s="2"/>
      <c r="V304" s="2"/>
      <c r="W304" s="2" t="str">
        <f t="shared" si="193"/>
        <v/>
      </c>
      <c r="X304" s="2" t="str">
        <f t="shared" si="194"/>
        <v/>
      </c>
      <c r="Y304" s="2" t="str">
        <f t="shared" si="195"/>
        <v/>
      </c>
      <c r="Z304" s="2" t="str">
        <f t="shared" si="196"/>
        <v/>
      </c>
      <c r="AC304" s="1" t="str">
        <f>""&amp;INDEX(AdvancedTreemap!$B$7:$B$506,$B304,1)</f>
        <v/>
      </c>
      <c r="AD304" s="1" t="str">
        <f>IF(AD$4="","",IF(AND(LEN(INDEX(AdvancedTreemap!$C$7:$F$506,$B304,AD$4))=0,INDEX($AD$3:$AG$3,1,AD$4)&gt;0),"-",""&amp;INDEX(AdvancedTreemap!$C$7:$F$506,$B304,AD$4)))</f>
        <v>-</v>
      </c>
      <c r="AE304" s="1" t="str">
        <f>IF(AE$4="","",IF(AND(LEN(INDEX(AdvancedTreemap!$C$7:$F$506,$B304,AE$4))=0,INDEX($AD$3:$AG$3,1,AE$4)&gt;0),"-",""&amp;INDEX(AdvancedTreemap!$C$7:$F$506,$B304,AE$4)))</f>
        <v>-</v>
      </c>
      <c r="AF304" s="1" t="str">
        <f>IF(AF$4="","",IF(AND(LEN(INDEX(AdvancedTreemap!$C$7:$F$506,$B304,AF$4))=0,INDEX($AD$3:$AG$3,1,AF$4)&gt;0),"-",""&amp;INDEX(AdvancedTreemap!$C$7:$F$506,$B304,AF$4)))</f>
        <v/>
      </c>
      <c r="AG304" s="1" t="str">
        <f>IF(AG$4="","",IF(AND(LEN(INDEX(AdvancedTreemap!$C$7:$F$506,$B304,AG$4))=0,INDEX($AD$3:$AG$3,1,AG$4)&gt;0),"-",""&amp;INDEX(AdvancedTreemap!$C$7:$F$506,$B304,AG$4)))</f>
        <v/>
      </c>
      <c r="AH304" s="1">
        <f>IF(INDEX(AdvancedTreemap!G$7:G$506,$B304,1)="",1,INDEX(AdvancedTreemap!G$7:G$506,$B304,1))</f>
        <v>1</v>
      </c>
      <c r="AI304" s="2" t="str">
        <f>IF(AC304="","",IFERROR(MATCH(AC304,$AC$6:AC304,0)+MATCH(AD304,$AD$6:AD304,0)/1000 +MATCH(AE304,$AE$6:AE304,0)/1000000+MATCH(AF304,$AF$6:AF304,0)/100000000+MATCH(AG304,$AG$6:AG304,0)/100000000+B304/100000000000,""))</f>
        <v/>
      </c>
      <c r="AJ304" s="2" t="str">
        <f t="shared" si="197"/>
        <v/>
      </c>
      <c r="AK304" s="2" t="str">
        <f t="shared" si="198"/>
        <v/>
      </c>
      <c r="AL304" s="2" t="str">
        <f t="shared" si="199"/>
        <v/>
      </c>
      <c r="AM304" s="2" t="str">
        <f t="shared" si="200"/>
        <v/>
      </c>
      <c r="AN304" s="2" t="str">
        <f t="shared" si="201"/>
        <v/>
      </c>
      <c r="AO304" s="2" t="str">
        <f t="shared" si="202"/>
        <v/>
      </c>
      <c r="AP304" s="2" t="str">
        <f t="shared" si="203"/>
        <v/>
      </c>
      <c r="AQ304" s="2" t="str">
        <f t="shared" si="204"/>
        <v/>
      </c>
      <c r="AR304" s="2" t="str">
        <f t="shared" si="172"/>
        <v/>
      </c>
      <c r="AS304" s="2" t="str">
        <f>IF(AR304="","",IF(ISNUMBER(MATCH(AR304,$AR$5:AR303,0)),MATCH(AR304,$AR$5:AR303,0)-1,""))</f>
        <v/>
      </c>
      <c r="AT304" s="2" t="str">
        <f t="shared" si="173"/>
        <v/>
      </c>
      <c r="AU304" s="2" t="str">
        <f t="shared" si="205"/>
        <v/>
      </c>
      <c r="AW304" s="2" t="str">
        <f t="shared" si="206"/>
        <v/>
      </c>
      <c r="AX304" s="2" t="str">
        <f>TRIM(SUBSTITUTE(IF(AW304="","",IF(AdvancedTreemap!$G$5="Show",BC304&amp;"; ","")&amp;AY304&amp;"; "&amp;AZ304 &amp;"; "&amp;BA304&amp;"; "&amp;BB304),"; ;",""))</f>
        <v/>
      </c>
      <c r="AY304" s="2" t="str">
        <f t="shared" si="207"/>
        <v/>
      </c>
      <c r="AZ304" s="2" t="str">
        <f t="shared" si="208"/>
        <v/>
      </c>
      <c r="BA304" s="2" t="str">
        <f t="shared" si="209"/>
        <v/>
      </c>
      <c r="BB304" s="2" t="str">
        <f t="shared" si="210"/>
        <v/>
      </c>
      <c r="BC304" s="2" t="str">
        <f t="shared" si="211"/>
        <v/>
      </c>
      <c r="BD304" s="45"/>
      <c r="BF304" s="44" t="str">
        <f t="shared" si="212"/>
        <v/>
      </c>
      <c r="BG304" s="44" t="str">
        <f t="shared" si="213"/>
        <v/>
      </c>
      <c r="BH304" s="44" t="str">
        <f t="shared" si="174"/>
        <v/>
      </c>
      <c r="BI304" s="44" t="str">
        <f t="shared" si="175"/>
        <v/>
      </c>
      <c r="BJ304" s="44" t="str">
        <f t="shared" si="176"/>
        <v/>
      </c>
      <c r="BK304" s="44" t="str">
        <f t="shared" si="177"/>
        <v/>
      </c>
      <c r="BL304" s="44" t="str">
        <f t="shared" si="178"/>
        <v/>
      </c>
      <c r="BM304" s="44" t="str">
        <f t="shared" si="179"/>
        <v/>
      </c>
      <c r="BN304" s="44" t="str">
        <f t="shared" si="180"/>
        <v/>
      </c>
      <c r="BO304" s="1" t="str">
        <f t="shared" si="181"/>
        <v/>
      </c>
    </row>
    <row r="305" spans="2:67" x14ac:dyDescent="0.25">
      <c r="B305" s="2">
        <v>300</v>
      </c>
      <c r="C305" s="2" t="str">
        <f>""&amp;INDEX(BasicTreemap!B$6:B$505,$B305,1)</f>
        <v/>
      </c>
      <c r="D305" s="2" t="str">
        <f>IF(AND(C305&lt;&gt;"",LEN(INDEX(BasicTreemap!C$6:C$505,$B305,1))=0),"-",""&amp;INDEX(BasicTreemap!C$6:C$505,$B305,1))</f>
        <v/>
      </c>
      <c r="E305" s="2">
        <f>IF(INDEX(BasicTreemap!D$6:D$505,$B305,1)="",1,INDEX(BasicTreemap!D$6:D$505,$B305,1))</f>
        <v>1</v>
      </c>
      <c r="F305" s="2" t="str">
        <f>IF(C305="","",IFERROR(MATCH(C305,$C$6:C305,0)+MATCH(D305,$D$6:D305,0)/1000 +B305/100000,""))</f>
        <v/>
      </c>
      <c r="G305" s="2" t="str">
        <f t="shared" si="182"/>
        <v/>
      </c>
      <c r="H305" s="2" t="str">
        <f t="shared" si="183"/>
        <v/>
      </c>
      <c r="I305" s="2" t="str">
        <f t="shared" si="184"/>
        <v/>
      </c>
      <c r="J305" s="2" t="str">
        <f t="shared" si="185"/>
        <v/>
      </c>
      <c r="K305" s="2" t="str">
        <f t="shared" si="186"/>
        <v/>
      </c>
      <c r="L305" s="2" t="str">
        <f t="shared" si="187"/>
        <v/>
      </c>
      <c r="M305" s="2" t="str">
        <f>IF(L305="","",IF(ISNUMBER(MATCH(L305,$L$5:L304,0)),MATCH(L305,$L$5:L304,0)-1,""))</f>
        <v/>
      </c>
      <c r="N305" s="2" t="str">
        <f t="shared" si="188"/>
        <v/>
      </c>
      <c r="O305" s="2" t="str">
        <f t="shared" si="189"/>
        <v/>
      </c>
      <c r="Q305" s="2" t="str">
        <f t="shared" si="190"/>
        <v/>
      </c>
      <c r="R305" s="2" t="str">
        <f t="shared" si="191"/>
        <v/>
      </c>
      <c r="S305" s="2" t="str">
        <f t="shared" si="192"/>
        <v/>
      </c>
      <c r="T305" s="45"/>
      <c r="U305" s="2"/>
      <c r="V305" s="2"/>
      <c r="W305" s="2" t="str">
        <f t="shared" si="193"/>
        <v/>
      </c>
      <c r="X305" s="2" t="str">
        <f t="shared" si="194"/>
        <v/>
      </c>
      <c r="Y305" s="2" t="str">
        <f t="shared" si="195"/>
        <v/>
      </c>
      <c r="Z305" s="2" t="str">
        <f t="shared" si="196"/>
        <v/>
      </c>
      <c r="AC305" s="1" t="str">
        <f>""&amp;INDEX(AdvancedTreemap!$B$7:$B$506,$B305,1)</f>
        <v/>
      </c>
      <c r="AD305" s="1" t="str">
        <f>IF(AD$4="","",IF(AND(LEN(INDEX(AdvancedTreemap!$C$7:$F$506,$B305,AD$4))=0,INDEX($AD$3:$AG$3,1,AD$4)&gt;0),"-",""&amp;INDEX(AdvancedTreemap!$C$7:$F$506,$B305,AD$4)))</f>
        <v>-</v>
      </c>
      <c r="AE305" s="1" t="str">
        <f>IF(AE$4="","",IF(AND(LEN(INDEX(AdvancedTreemap!$C$7:$F$506,$B305,AE$4))=0,INDEX($AD$3:$AG$3,1,AE$4)&gt;0),"-",""&amp;INDEX(AdvancedTreemap!$C$7:$F$506,$B305,AE$4)))</f>
        <v>-</v>
      </c>
      <c r="AF305" s="1" t="str">
        <f>IF(AF$4="","",IF(AND(LEN(INDEX(AdvancedTreemap!$C$7:$F$506,$B305,AF$4))=0,INDEX($AD$3:$AG$3,1,AF$4)&gt;0),"-",""&amp;INDEX(AdvancedTreemap!$C$7:$F$506,$B305,AF$4)))</f>
        <v/>
      </c>
      <c r="AG305" s="1" t="str">
        <f>IF(AG$4="","",IF(AND(LEN(INDEX(AdvancedTreemap!$C$7:$F$506,$B305,AG$4))=0,INDEX($AD$3:$AG$3,1,AG$4)&gt;0),"-",""&amp;INDEX(AdvancedTreemap!$C$7:$F$506,$B305,AG$4)))</f>
        <v/>
      </c>
      <c r="AH305" s="1">
        <f>IF(INDEX(AdvancedTreemap!G$7:G$506,$B305,1)="",1,INDEX(AdvancedTreemap!G$7:G$506,$B305,1))</f>
        <v>1</v>
      </c>
      <c r="AI305" s="2" t="str">
        <f>IF(AC305="","",IFERROR(MATCH(AC305,$AC$6:AC305,0)+MATCH(AD305,$AD$6:AD305,0)/1000 +MATCH(AE305,$AE$6:AE305,0)/1000000+MATCH(AF305,$AF$6:AF305,0)/100000000+MATCH(AG305,$AG$6:AG305,0)/100000000+B305/100000000000,""))</f>
        <v/>
      </c>
      <c r="AJ305" s="2" t="str">
        <f t="shared" si="197"/>
        <v/>
      </c>
      <c r="AK305" s="2" t="str">
        <f t="shared" si="198"/>
        <v/>
      </c>
      <c r="AL305" s="2" t="str">
        <f t="shared" si="199"/>
        <v/>
      </c>
      <c r="AM305" s="2" t="str">
        <f t="shared" si="200"/>
        <v/>
      </c>
      <c r="AN305" s="2" t="str">
        <f t="shared" si="201"/>
        <v/>
      </c>
      <c r="AO305" s="2" t="str">
        <f t="shared" si="202"/>
        <v/>
      </c>
      <c r="AP305" s="2" t="str">
        <f t="shared" si="203"/>
        <v/>
      </c>
      <c r="AQ305" s="2" t="str">
        <f t="shared" si="204"/>
        <v/>
      </c>
      <c r="AR305" s="2" t="str">
        <f t="shared" si="172"/>
        <v/>
      </c>
      <c r="AS305" s="2" t="str">
        <f>IF(AR305="","",IF(ISNUMBER(MATCH(AR305,$AR$5:AR304,0)),MATCH(AR305,$AR$5:AR304,0)-1,""))</f>
        <v/>
      </c>
      <c r="AT305" s="2" t="str">
        <f t="shared" si="173"/>
        <v/>
      </c>
      <c r="AU305" s="2" t="str">
        <f t="shared" si="205"/>
        <v/>
      </c>
      <c r="AW305" s="2" t="str">
        <f t="shared" si="206"/>
        <v/>
      </c>
      <c r="AX305" s="2" t="str">
        <f>TRIM(SUBSTITUTE(IF(AW305="","",IF(AdvancedTreemap!$G$5="Show",BC305&amp;"; ","")&amp;AY305&amp;"; "&amp;AZ305 &amp;"; "&amp;BA305&amp;"; "&amp;BB305),"; ;",""))</f>
        <v/>
      </c>
      <c r="AY305" s="2" t="str">
        <f t="shared" si="207"/>
        <v/>
      </c>
      <c r="AZ305" s="2" t="str">
        <f t="shared" si="208"/>
        <v/>
      </c>
      <c r="BA305" s="2" t="str">
        <f t="shared" si="209"/>
        <v/>
      </c>
      <c r="BB305" s="2" t="str">
        <f t="shared" si="210"/>
        <v/>
      </c>
      <c r="BC305" s="2" t="str">
        <f t="shared" si="211"/>
        <v/>
      </c>
      <c r="BD305" s="45"/>
      <c r="BF305" s="44" t="str">
        <f t="shared" si="212"/>
        <v/>
      </c>
      <c r="BG305" s="44" t="str">
        <f t="shared" si="213"/>
        <v/>
      </c>
      <c r="BH305" s="44" t="str">
        <f t="shared" si="174"/>
        <v/>
      </c>
      <c r="BI305" s="44" t="str">
        <f t="shared" si="175"/>
        <v/>
      </c>
      <c r="BJ305" s="44" t="str">
        <f t="shared" si="176"/>
        <v/>
      </c>
      <c r="BK305" s="44" t="str">
        <f t="shared" si="177"/>
        <v/>
      </c>
      <c r="BL305" s="44" t="str">
        <f t="shared" si="178"/>
        <v/>
      </c>
      <c r="BM305" s="44" t="str">
        <f t="shared" si="179"/>
        <v/>
      </c>
      <c r="BN305" s="44" t="str">
        <f t="shared" si="180"/>
        <v/>
      </c>
      <c r="BO305" s="1" t="str">
        <f t="shared" si="181"/>
        <v/>
      </c>
    </row>
    <row r="306" spans="2:67" x14ac:dyDescent="0.25">
      <c r="B306" s="2">
        <v>301</v>
      </c>
      <c r="C306" s="2" t="str">
        <f>""&amp;INDEX(BasicTreemap!B$6:B$505,$B306,1)</f>
        <v/>
      </c>
      <c r="D306" s="2" t="str">
        <f>IF(AND(C306&lt;&gt;"",LEN(INDEX(BasicTreemap!C$6:C$505,$B306,1))=0),"-",""&amp;INDEX(BasicTreemap!C$6:C$505,$B306,1))</f>
        <v/>
      </c>
      <c r="E306" s="2">
        <f>IF(INDEX(BasicTreemap!D$6:D$505,$B306,1)="",1,INDEX(BasicTreemap!D$6:D$505,$B306,1))</f>
        <v>1</v>
      </c>
      <c r="F306" s="2" t="str">
        <f>IF(C306="","",IFERROR(MATCH(C306,$C$6:C306,0)+MATCH(D306,$D$6:D306,0)/1000 +B306/100000,""))</f>
        <v/>
      </c>
      <c r="G306" s="2" t="str">
        <f t="shared" si="182"/>
        <v/>
      </c>
      <c r="H306" s="2" t="str">
        <f t="shared" si="183"/>
        <v/>
      </c>
      <c r="I306" s="2" t="str">
        <f t="shared" si="184"/>
        <v/>
      </c>
      <c r="J306" s="2" t="str">
        <f t="shared" si="185"/>
        <v/>
      </c>
      <c r="K306" s="2" t="str">
        <f t="shared" si="186"/>
        <v/>
      </c>
      <c r="L306" s="2" t="str">
        <f t="shared" si="187"/>
        <v/>
      </c>
      <c r="M306" s="2" t="str">
        <f>IF(L306="","",IF(ISNUMBER(MATCH(L306,$L$5:L305,0)),MATCH(L306,$L$5:L305,0)-1,""))</f>
        <v/>
      </c>
      <c r="N306" s="2" t="str">
        <f t="shared" si="188"/>
        <v/>
      </c>
      <c r="O306" s="2" t="str">
        <f t="shared" si="189"/>
        <v/>
      </c>
      <c r="Q306" s="2" t="str">
        <f t="shared" si="190"/>
        <v/>
      </c>
      <c r="R306" s="2" t="str">
        <f t="shared" si="191"/>
        <v/>
      </c>
      <c r="S306" s="2" t="str">
        <f t="shared" si="192"/>
        <v/>
      </c>
      <c r="T306" s="45"/>
      <c r="U306" s="2"/>
      <c r="V306" s="2"/>
      <c r="W306" s="2" t="str">
        <f t="shared" si="193"/>
        <v/>
      </c>
      <c r="X306" s="2" t="str">
        <f t="shared" si="194"/>
        <v/>
      </c>
      <c r="Y306" s="2" t="str">
        <f t="shared" si="195"/>
        <v/>
      </c>
      <c r="Z306" s="2" t="str">
        <f t="shared" si="196"/>
        <v/>
      </c>
      <c r="AC306" s="1" t="str">
        <f>""&amp;INDEX(AdvancedTreemap!$B$7:$B$506,$B306,1)</f>
        <v/>
      </c>
      <c r="AD306" s="1" t="str">
        <f>IF(AD$4="","",IF(AND(LEN(INDEX(AdvancedTreemap!$C$7:$F$506,$B306,AD$4))=0,INDEX($AD$3:$AG$3,1,AD$4)&gt;0),"-",""&amp;INDEX(AdvancedTreemap!$C$7:$F$506,$B306,AD$4)))</f>
        <v>-</v>
      </c>
      <c r="AE306" s="1" t="str">
        <f>IF(AE$4="","",IF(AND(LEN(INDEX(AdvancedTreemap!$C$7:$F$506,$B306,AE$4))=0,INDEX($AD$3:$AG$3,1,AE$4)&gt;0),"-",""&amp;INDEX(AdvancedTreemap!$C$7:$F$506,$B306,AE$4)))</f>
        <v>-</v>
      </c>
      <c r="AF306" s="1" t="str">
        <f>IF(AF$4="","",IF(AND(LEN(INDEX(AdvancedTreemap!$C$7:$F$506,$B306,AF$4))=0,INDEX($AD$3:$AG$3,1,AF$4)&gt;0),"-",""&amp;INDEX(AdvancedTreemap!$C$7:$F$506,$B306,AF$4)))</f>
        <v/>
      </c>
      <c r="AG306" s="1" t="str">
        <f>IF(AG$4="","",IF(AND(LEN(INDEX(AdvancedTreemap!$C$7:$F$506,$B306,AG$4))=0,INDEX($AD$3:$AG$3,1,AG$4)&gt;0),"-",""&amp;INDEX(AdvancedTreemap!$C$7:$F$506,$B306,AG$4)))</f>
        <v/>
      </c>
      <c r="AH306" s="1">
        <f>IF(INDEX(AdvancedTreemap!G$7:G$506,$B306,1)="",1,INDEX(AdvancedTreemap!G$7:G$506,$B306,1))</f>
        <v>1</v>
      </c>
      <c r="AI306" s="2" t="str">
        <f>IF(AC306="","",IFERROR(MATCH(AC306,$AC$6:AC306,0)+MATCH(AD306,$AD$6:AD306,0)/1000 +MATCH(AE306,$AE$6:AE306,0)/1000000+MATCH(AF306,$AF$6:AF306,0)/100000000+MATCH(AG306,$AG$6:AG306,0)/100000000+B306/100000000000,""))</f>
        <v/>
      </c>
      <c r="AJ306" s="2" t="str">
        <f t="shared" si="197"/>
        <v/>
      </c>
      <c r="AK306" s="2" t="str">
        <f t="shared" si="198"/>
        <v/>
      </c>
      <c r="AL306" s="2" t="str">
        <f t="shared" si="199"/>
        <v/>
      </c>
      <c r="AM306" s="2" t="str">
        <f t="shared" si="200"/>
        <v/>
      </c>
      <c r="AN306" s="2" t="str">
        <f t="shared" si="201"/>
        <v/>
      </c>
      <c r="AO306" s="2" t="str">
        <f t="shared" si="202"/>
        <v/>
      </c>
      <c r="AP306" s="2" t="str">
        <f t="shared" si="203"/>
        <v/>
      </c>
      <c r="AQ306" s="2" t="str">
        <f t="shared" si="204"/>
        <v/>
      </c>
      <c r="AR306" s="2" t="str">
        <f t="shared" si="172"/>
        <v/>
      </c>
      <c r="AS306" s="2" t="str">
        <f>IF(AR306="","",IF(ISNUMBER(MATCH(AR306,$AR$5:AR305,0)),MATCH(AR306,$AR$5:AR305,0)-1,""))</f>
        <v/>
      </c>
      <c r="AT306" s="2" t="str">
        <f t="shared" si="173"/>
        <v/>
      </c>
      <c r="AU306" s="2" t="str">
        <f t="shared" si="205"/>
        <v/>
      </c>
      <c r="AW306" s="2" t="str">
        <f t="shared" si="206"/>
        <v/>
      </c>
      <c r="AX306" s="2" t="str">
        <f>TRIM(SUBSTITUTE(IF(AW306="","",IF(AdvancedTreemap!$G$5="Show",BC306&amp;"; ","")&amp;AY306&amp;"; "&amp;AZ306 &amp;"; "&amp;BA306&amp;"; "&amp;BB306),"; ;",""))</f>
        <v/>
      </c>
      <c r="AY306" s="2" t="str">
        <f t="shared" si="207"/>
        <v/>
      </c>
      <c r="AZ306" s="2" t="str">
        <f t="shared" si="208"/>
        <v/>
      </c>
      <c r="BA306" s="2" t="str">
        <f t="shared" si="209"/>
        <v/>
      </c>
      <c r="BB306" s="2" t="str">
        <f t="shared" si="210"/>
        <v/>
      </c>
      <c r="BC306" s="2" t="str">
        <f t="shared" si="211"/>
        <v/>
      </c>
      <c r="BD306" s="45"/>
      <c r="BF306" s="44" t="str">
        <f t="shared" si="212"/>
        <v/>
      </c>
      <c r="BG306" s="44" t="str">
        <f t="shared" si="213"/>
        <v/>
      </c>
      <c r="BH306" s="44" t="str">
        <f t="shared" si="174"/>
        <v/>
      </c>
      <c r="BI306" s="44" t="str">
        <f t="shared" si="175"/>
        <v/>
      </c>
      <c r="BJ306" s="44" t="str">
        <f t="shared" si="176"/>
        <v/>
      </c>
      <c r="BK306" s="44" t="str">
        <f t="shared" si="177"/>
        <v/>
      </c>
      <c r="BL306" s="44" t="str">
        <f t="shared" si="178"/>
        <v/>
      </c>
      <c r="BM306" s="44" t="str">
        <f t="shared" si="179"/>
        <v/>
      </c>
      <c r="BN306" s="44" t="str">
        <f t="shared" si="180"/>
        <v/>
      </c>
      <c r="BO306" s="1" t="str">
        <f t="shared" si="181"/>
        <v/>
      </c>
    </row>
    <row r="307" spans="2:67" x14ac:dyDescent="0.25">
      <c r="B307" s="2">
        <v>302</v>
      </c>
      <c r="C307" s="2" t="str">
        <f>""&amp;INDEX(BasicTreemap!B$6:B$505,$B307,1)</f>
        <v/>
      </c>
      <c r="D307" s="2" t="str">
        <f>IF(AND(C307&lt;&gt;"",LEN(INDEX(BasicTreemap!C$6:C$505,$B307,1))=0),"-",""&amp;INDEX(BasicTreemap!C$6:C$505,$B307,1))</f>
        <v/>
      </c>
      <c r="E307" s="2">
        <f>IF(INDEX(BasicTreemap!D$6:D$505,$B307,1)="",1,INDEX(BasicTreemap!D$6:D$505,$B307,1))</f>
        <v>1</v>
      </c>
      <c r="F307" s="2" t="str">
        <f>IF(C307="","",IFERROR(MATCH(C307,$C$6:C307,0)+MATCH(D307,$D$6:D307,0)/1000 +B307/100000,""))</f>
        <v/>
      </c>
      <c r="G307" s="2" t="str">
        <f t="shared" si="182"/>
        <v/>
      </c>
      <c r="H307" s="2" t="str">
        <f t="shared" si="183"/>
        <v/>
      </c>
      <c r="I307" s="2" t="str">
        <f t="shared" si="184"/>
        <v/>
      </c>
      <c r="J307" s="2" t="str">
        <f t="shared" si="185"/>
        <v/>
      </c>
      <c r="K307" s="2" t="str">
        <f t="shared" si="186"/>
        <v/>
      </c>
      <c r="L307" s="2" t="str">
        <f t="shared" si="187"/>
        <v/>
      </c>
      <c r="M307" s="2" t="str">
        <f>IF(L307="","",IF(ISNUMBER(MATCH(L307,$L$5:L306,0)),MATCH(L307,$L$5:L306,0)-1,""))</f>
        <v/>
      </c>
      <c r="N307" s="2" t="str">
        <f t="shared" si="188"/>
        <v/>
      </c>
      <c r="O307" s="2" t="str">
        <f t="shared" si="189"/>
        <v/>
      </c>
      <c r="Q307" s="2" t="str">
        <f t="shared" si="190"/>
        <v/>
      </c>
      <c r="R307" s="2" t="str">
        <f t="shared" si="191"/>
        <v/>
      </c>
      <c r="S307" s="2" t="str">
        <f t="shared" si="192"/>
        <v/>
      </c>
      <c r="T307" s="45"/>
      <c r="U307" s="2"/>
      <c r="V307" s="2"/>
      <c r="W307" s="2" t="str">
        <f t="shared" si="193"/>
        <v/>
      </c>
      <c r="X307" s="2" t="str">
        <f t="shared" si="194"/>
        <v/>
      </c>
      <c r="Y307" s="2" t="str">
        <f t="shared" si="195"/>
        <v/>
      </c>
      <c r="Z307" s="2" t="str">
        <f t="shared" si="196"/>
        <v/>
      </c>
      <c r="AC307" s="1" t="str">
        <f>""&amp;INDEX(AdvancedTreemap!$B$7:$B$506,$B307,1)</f>
        <v/>
      </c>
      <c r="AD307" s="1" t="str">
        <f>IF(AD$4="","",IF(AND(LEN(INDEX(AdvancedTreemap!$C$7:$F$506,$B307,AD$4))=0,INDEX($AD$3:$AG$3,1,AD$4)&gt;0),"-",""&amp;INDEX(AdvancedTreemap!$C$7:$F$506,$B307,AD$4)))</f>
        <v>-</v>
      </c>
      <c r="AE307" s="1" t="str">
        <f>IF(AE$4="","",IF(AND(LEN(INDEX(AdvancedTreemap!$C$7:$F$506,$B307,AE$4))=0,INDEX($AD$3:$AG$3,1,AE$4)&gt;0),"-",""&amp;INDEX(AdvancedTreemap!$C$7:$F$506,$B307,AE$4)))</f>
        <v>-</v>
      </c>
      <c r="AF307" s="1" t="str">
        <f>IF(AF$4="","",IF(AND(LEN(INDEX(AdvancedTreemap!$C$7:$F$506,$B307,AF$4))=0,INDEX($AD$3:$AG$3,1,AF$4)&gt;0),"-",""&amp;INDEX(AdvancedTreemap!$C$7:$F$506,$B307,AF$4)))</f>
        <v/>
      </c>
      <c r="AG307" s="1" t="str">
        <f>IF(AG$4="","",IF(AND(LEN(INDEX(AdvancedTreemap!$C$7:$F$506,$B307,AG$4))=0,INDEX($AD$3:$AG$3,1,AG$4)&gt;0),"-",""&amp;INDEX(AdvancedTreemap!$C$7:$F$506,$B307,AG$4)))</f>
        <v/>
      </c>
      <c r="AH307" s="1">
        <f>IF(INDEX(AdvancedTreemap!G$7:G$506,$B307,1)="",1,INDEX(AdvancedTreemap!G$7:G$506,$B307,1))</f>
        <v>1</v>
      </c>
      <c r="AI307" s="2" t="str">
        <f>IF(AC307="","",IFERROR(MATCH(AC307,$AC$6:AC307,0)+MATCH(AD307,$AD$6:AD307,0)/1000 +MATCH(AE307,$AE$6:AE307,0)/1000000+MATCH(AF307,$AF$6:AF307,0)/100000000+MATCH(AG307,$AG$6:AG307,0)/100000000+B307/100000000000,""))</f>
        <v/>
      </c>
      <c r="AJ307" s="2" t="str">
        <f t="shared" si="197"/>
        <v/>
      </c>
      <c r="AK307" s="2" t="str">
        <f t="shared" si="198"/>
        <v/>
      </c>
      <c r="AL307" s="2" t="str">
        <f t="shared" si="199"/>
        <v/>
      </c>
      <c r="AM307" s="2" t="str">
        <f t="shared" si="200"/>
        <v/>
      </c>
      <c r="AN307" s="2" t="str">
        <f t="shared" si="201"/>
        <v/>
      </c>
      <c r="AO307" s="2" t="str">
        <f t="shared" si="202"/>
        <v/>
      </c>
      <c r="AP307" s="2" t="str">
        <f t="shared" si="203"/>
        <v/>
      </c>
      <c r="AQ307" s="2" t="str">
        <f t="shared" si="204"/>
        <v/>
      </c>
      <c r="AR307" s="2" t="str">
        <f t="shared" si="172"/>
        <v/>
      </c>
      <c r="AS307" s="2" t="str">
        <f>IF(AR307="","",IF(ISNUMBER(MATCH(AR307,$AR$5:AR306,0)),MATCH(AR307,$AR$5:AR306,0)-1,""))</f>
        <v/>
      </c>
      <c r="AT307" s="2" t="str">
        <f t="shared" si="173"/>
        <v/>
      </c>
      <c r="AU307" s="2" t="str">
        <f t="shared" si="205"/>
        <v/>
      </c>
      <c r="AW307" s="2" t="str">
        <f t="shared" si="206"/>
        <v/>
      </c>
      <c r="AX307" s="2" t="str">
        <f>TRIM(SUBSTITUTE(IF(AW307="","",IF(AdvancedTreemap!$G$5="Show",BC307&amp;"; ","")&amp;AY307&amp;"; "&amp;AZ307 &amp;"; "&amp;BA307&amp;"; "&amp;BB307),"; ;",""))</f>
        <v/>
      </c>
      <c r="AY307" s="2" t="str">
        <f t="shared" si="207"/>
        <v/>
      </c>
      <c r="AZ307" s="2" t="str">
        <f t="shared" si="208"/>
        <v/>
      </c>
      <c r="BA307" s="2" t="str">
        <f t="shared" si="209"/>
        <v/>
      </c>
      <c r="BB307" s="2" t="str">
        <f t="shared" si="210"/>
        <v/>
      </c>
      <c r="BC307" s="2" t="str">
        <f t="shared" si="211"/>
        <v/>
      </c>
      <c r="BD307" s="45"/>
      <c r="BF307" s="44" t="str">
        <f t="shared" si="212"/>
        <v/>
      </c>
      <c r="BG307" s="44" t="str">
        <f t="shared" si="213"/>
        <v/>
      </c>
      <c r="BH307" s="44" t="str">
        <f t="shared" si="174"/>
        <v/>
      </c>
      <c r="BI307" s="44" t="str">
        <f t="shared" si="175"/>
        <v/>
      </c>
      <c r="BJ307" s="44" t="str">
        <f t="shared" si="176"/>
        <v/>
      </c>
      <c r="BK307" s="44" t="str">
        <f t="shared" si="177"/>
        <v/>
      </c>
      <c r="BL307" s="44" t="str">
        <f t="shared" si="178"/>
        <v/>
      </c>
      <c r="BM307" s="44" t="str">
        <f t="shared" si="179"/>
        <v/>
      </c>
      <c r="BN307" s="44" t="str">
        <f t="shared" si="180"/>
        <v/>
      </c>
      <c r="BO307" s="1" t="str">
        <f t="shared" si="181"/>
        <v/>
      </c>
    </row>
    <row r="308" spans="2:67" x14ac:dyDescent="0.25">
      <c r="B308" s="2">
        <v>303</v>
      </c>
      <c r="C308" s="2" t="str">
        <f>""&amp;INDEX(BasicTreemap!B$6:B$505,$B308,1)</f>
        <v/>
      </c>
      <c r="D308" s="2" t="str">
        <f>IF(AND(C308&lt;&gt;"",LEN(INDEX(BasicTreemap!C$6:C$505,$B308,1))=0),"-",""&amp;INDEX(BasicTreemap!C$6:C$505,$B308,1))</f>
        <v/>
      </c>
      <c r="E308" s="2">
        <f>IF(INDEX(BasicTreemap!D$6:D$505,$B308,1)="",1,INDEX(BasicTreemap!D$6:D$505,$B308,1))</f>
        <v>1</v>
      </c>
      <c r="F308" s="2" t="str">
        <f>IF(C308="","",IFERROR(MATCH(C308,$C$6:C308,0)+MATCH(D308,$D$6:D308,0)/1000 +B308/100000,""))</f>
        <v/>
      </c>
      <c r="G308" s="2" t="str">
        <f t="shared" si="182"/>
        <v/>
      </c>
      <c r="H308" s="2" t="str">
        <f t="shared" si="183"/>
        <v/>
      </c>
      <c r="I308" s="2" t="str">
        <f t="shared" si="184"/>
        <v/>
      </c>
      <c r="J308" s="2" t="str">
        <f t="shared" si="185"/>
        <v/>
      </c>
      <c r="K308" s="2" t="str">
        <f t="shared" si="186"/>
        <v/>
      </c>
      <c r="L308" s="2" t="str">
        <f t="shared" si="187"/>
        <v/>
      </c>
      <c r="M308" s="2" t="str">
        <f>IF(L308="","",IF(ISNUMBER(MATCH(L308,$L$5:L307,0)),MATCH(L308,$L$5:L307,0)-1,""))</f>
        <v/>
      </c>
      <c r="N308" s="2" t="str">
        <f t="shared" si="188"/>
        <v/>
      </c>
      <c r="O308" s="2" t="str">
        <f t="shared" si="189"/>
        <v/>
      </c>
      <c r="Q308" s="2" t="str">
        <f t="shared" si="190"/>
        <v/>
      </c>
      <c r="R308" s="2" t="str">
        <f t="shared" si="191"/>
        <v/>
      </c>
      <c r="S308" s="2" t="str">
        <f t="shared" si="192"/>
        <v/>
      </c>
      <c r="T308" s="45"/>
      <c r="U308" s="2"/>
      <c r="V308" s="2"/>
      <c r="W308" s="2" t="str">
        <f t="shared" si="193"/>
        <v/>
      </c>
      <c r="X308" s="2" t="str">
        <f t="shared" si="194"/>
        <v/>
      </c>
      <c r="Y308" s="2" t="str">
        <f t="shared" si="195"/>
        <v/>
      </c>
      <c r="Z308" s="2" t="str">
        <f t="shared" si="196"/>
        <v/>
      </c>
      <c r="AC308" s="1" t="str">
        <f>""&amp;INDEX(AdvancedTreemap!$B$7:$B$506,$B308,1)</f>
        <v/>
      </c>
      <c r="AD308" s="1" t="str">
        <f>IF(AD$4="","",IF(AND(LEN(INDEX(AdvancedTreemap!$C$7:$F$506,$B308,AD$4))=0,INDEX($AD$3:$AG$3,1,AD$4)&gt;0),"-",""&amp;INDEX(AdvancedTreemap!$C$7:$F$506,$B308,AD$4)))</f>
        <v>-</v>
      </c>
      <c r="AE308" s="1" t="str">
        <f>IF(AE$4="","",IF(AND(LEN(INDEX(AdvancedTreemap!$C$7:$F$506,$B308,AE$4))=0,INDEX($AD$3:$AG$3,1,AE$4)&gt;0),"-",""&amp;INDEX(AdvancedTreemap!$C$7:$F$506,$B308,AE$4)))</f>
        <v>-</v>
      </c>
      <c r="AF308" s="1" t="str">
        <f>IF(AF$4="","",IF(AND(LEN(INDEX(AdvancedTreemap!$C$7:$F$506,$B308,AF$4))=0,INDEX($AD$3:$AG$3,1,AF$4)&gt;0),"-",""&amp;INDEX(AdvancedTreemap!$C$7:$F$506,$B308,AF$4)))</f>
        <v/>
      </c>
      <c r="AG308" s="1" t="str">
        <f>IF(AG$4="","",IF(AND(LEN(INDEX(AdvancedTreemap!$C$7:$F$506,$B308,AG$4))=0,INDEX($AD$3:$AG$3,1,AG$4)&gt;0),"-",""&amp;INDEX(AdvancedTreemap!$C$7:$F$506,$B308,AG$4)))</f>
        <v/>
      </c>
      <c r="AH308" s="1">
        <f>IF(INDEX(AdvancedTreemap!G$7:G$506,$B308,1)="",1,INDEX(AdvancedTreemap!G$7:G$506,$B308,1))</f>
        <v>1</v>
      </c>
      <c r="AI308" s="2" t="str">
        <f>IF(AC308="","",IFERROR(MATCH(AC308,$AC$6:AC308,0)+MATCH(AD308,$AD$6:AD308,0)/1000 +MATCH(AE308,$AE$6:AE308,0)/1000000+MATCH(AF308,$AF$6:AF308,0)/100000000+MATCH(AG308,$AG$6:AG308,0)/100000000+B308/100000000000,""))</f>
        <v/>
      </c>
      <c r="AJ308" s="2" t="str">
        <f t="shared" si="197"/>
        <v/>
      </c>
      <c r="AK308" s="2" t="str">
        <f t="shared" si="198"/>
        <v/>
      </c>
      <c r="AL308" s="2" t="str">
        <f t="shared" si="199"/>
        <v/>
      </c>
      <c r="AM308" s="2" t="str">
        <f t="shared" si="200"/>
        <v/>
      </c>
      <c r="AN308" s="2" t="str">
        <f t="shared" si="201"/>
        <v/>
      </c>
      <c r="AO308" s="2" t="str">
        <f t="shared" si="202"/>
        <v/>
      </c>
      <c r="AP308" s="2" t="str">
        <f t="shared" si="203"/>
        <v/>
      </c>
      <c r="AQ308" s="2" t="str">
        <f t="shared" si="204"/>
        <v/>
      </c>
      <c r="AR308" s="2" t="str">
        <f t="shared" si="172"/>
        <v/>
      </c>
      <c r="AS308" s="2" t="str">
        <f>IF(AR308="","",IF(ISNUMBER(MATCH(AR308,$AR$5:AR307,0)),MATCH(AR308,$AR$5:AR307,0)-1,""))</f>
        <v/>
      </c>
      <c r="AT308" s="2" t="str">
        <f t="shared" si="173"/>
        <v/>
      </c>
      <c r="AU308" s="2" t="str">
        <f t="shared" si="205"/>
        <v/>
      </c>
      <c r="AW308" s="2" t="str">
        <f t="shared" si="206"/>
        <v/>
      </c>
      <c r="AX308" s="2" t="str">
        <f>TRIM(SUBSTITUTE(IF(AW308="","",IF(AdvancedTreemap!$G$5="Show",BC308&amp;"; ","")&amp;AY308&amp;"; "&amp;AZ308 &amp;"; "&amp;BA308&amp;"; "&amp;BB308),"; ;",""))</f>
        <v/>
      </c>
      <c r="AY308" s="2" t="str">
        <f t="shared" si="207"/>
        <v/>
      </c>
      <c r="AZ308" s="2" t="str">
        <f t="shared" si="208"/>
        <v/>
      </c>
      <c r="BA308" s="2" t="str">
        <f t="shared" si="209"/>
        <v/>
      </c>
      <c r="BB308" s="2" t="str">
        <f t="shared" si="210"/>
        <v/>
      </c>
      <c r="BC308" s="2" t="str">
        <f t="shared" si="211"/>
        <v/>
      </c>
      <c r="BD308" s="45"/>
      <c r="BF308" s="44" t="str">
        <f t="shared" si="212"/>
        <v/>
      </c>
      <c r="BG308" s="44" t="str">
        <f t="shared" si="213"/>
        <v/>
      </c>
      <c r="BH308" s="44" t="str">
        <f t="shared" si="174"/>
        <v/>
      </c>
      <c r="BI308" s="44" t="str">
        <f t="shared" si="175"/>
        <v/>
      </c>
      <c r="BJ308" s="44" t="str">
        <f t="shared" si="176"/>
        <v/>
      </c>
      <c r="BK308" s="44" t="str">
        <f t="shared" si="177"/>
        <v/>
      </c>
      <c r="BL308" s="44" t="str">
        <f t="shared" si="178"/>
        <v/>
      </c>
      <c r="BM308" s="44" t="str">
        <f t="shared" si="179"/>
        <v/>
      </c>
      <c r="BN308" s="44" t="str">
        <f t="shared" si="180"/>
        <v/>
      </c>
      <c r="BO308" s="1" t="str">
        <f t="shared" si="181"/>
        <v/>
      </c>
    </row>
    <row r="309" spans="2:67" x14ac:dyDescent="0.25">
      <c r="B309" s="2">
        <v>304</v>
      </c>
      <c r="C309" s="2" t="str">
        <f>""&amp;INDEX(BasicTreemap!B$6:B$505,$B309,1)</f>
        <v/>
      </c>
      <c r="D309" s="2" t="str">
        <f>IF(AND(C309&lt;&gt;"",LEN(INDEX(BasicTreemap!C$6:C$505,$B309,1))=0),"-",""&amp;INDEX(BasicTreemap!C$6:C$505,$B309,1))</f>
        <v/>
      </c>
      <c r="E309" s="2">
        <f>IF(INDEX(BasicTreemap!D$6:D$505,$B309,1)="",1,INDEX(BasicTreemap!D$6:D$505,$B309,1))</f>
        <v>1</v>
      </c>
      <c r="F309" s="2" t="str">
        <f>IF(C309="","",IFERROR(MATCH(C309,$C$6:C309,0)+MATCH(D309,$D$6:D309,0)/1000 +B309/100000,""))</f>
        <v/>
      </c>
      <c r="G309" s="2" t="str">
        <f t="shared" si="182"/>
        <v/>
      </c>
      <c r="H309" s="2" t="str">
        <f t="shared" si="183"/>
        <v/>
      </c>
      <c r="I309" s="2" t="str">
        <f t="shared" si="184"/>
        <v/>
      </c>
      <c r="J309" s="2" t="str">
        <f t="shared" si="185"/>
        <v/>
      </c>
      <c r="K309" s="2" t="str">
        <f t="shared" si="186"/>
        <v/>
      </c>
      <c r="L309" s="2" t="str">
        <f t="shared" si="187"/>
        <v/>
      </c>
      <c r="M309" s="2" t="str">
        <f>IF(L309="","",IF(ISNUMBER(MATCH(L309,$L$5:L308,0)),MATCH(L309,$L$5:L308,0)-1,""))</f>
        <v/>
      </c>
      <c r="N309" s="2" t="str">
        <f t="shared" si="188"/>
        <v/>
      </c>
      <c r="O309" s="2" t="str">
        <f t="shared" si="189"/>
        <v/>
      </c>
      <c r="Q309" s="2" t="str">
        <f t="shared" si="190"/>
        <v/>
      </c>
      <c r="R309" s="2" t="str">
        <f t="shared" si="191"/>
        <v/>
      </c>
      <c r="S309" s="2" t="str">
        <f t="shared" si="192"/>
        <v/>
      </c>
      <c r="T309" s="45"/>
      <c r="U309" s="2"/>
      <c r="V309" s="2"/>
      <c r="W309" s="2" t="str">
        <f t="shared" si="193"/>
        <v/>
      </c>
      <c r="X309" s="2" t="str">
        <f t="shared" si="194"/>
        <v/>
      </c>
      <c r="Y309" s="2" t="str">
        <f t="shared" si="195"/>
        <v/>
      </c>
      <c r="Z309" s="2" t="str">
        <f t="shared" si="196"/>
        <v/>
      </c>
      <c r="AC309" s="1" t="str">
        <f>""&amp;INDEX(AdvancedTreemap!$B$7:$B$506,$B309,1)</f>
        <v/>
      </c>
      <c r="AD309" s="1" t="str">
        <f>IF(AD$4="","",IF(AND(LEN(INDEX(AdvancedTreemap!$C$7:$F$506,$B309,AD$4))=0,INDEX($AD$3:$AG$3,1,AD$4)&gt;0),"-",""&amp;INDEX(AdvancedTreemap!$C$7:$F$506,$B309,AD$4)))</f>
        <v>-</v>
      </c>
      <c r="AE309" s="1" t="str">
        <f>IF(AE$4="","",IF(AND(LEN(INDEX(AdvancedTreemap!$C$7:$F$506,$B309,AE$4))=0,INDEX($AD$3:$AG$3,1,AE$4)&gt;0),"-",""&amp;INDEX(AdvancedTreemap!$C$7:$F$506,$B309,AE$4)))</f>
        <v>-</v>
      </c>
      <c r="AF309" s="1" t="str">
        <f>IF(AF$4="","",IF(AND(LEN(INDEX(AdvancedTreemap!$C$7:$F$506,$B309,AF$4))=0,INDEX($AD$3:$AG$3,1,AF$4)&gt;0),"-",""&amp;INDEX(AdvancedTreemap!$C$7:$F$506,$B309,AF$4)))</f>
        <v/>
      </c>
      <c r="AG309" s="1" t="str">
        <f>IF(AG$4="","",IF(AND(LEN(INDEX(AdvancedTreemap!$C$7:$F$506,$B309,AG$4))=0,INDEX($AD$3:$AG$3,1,AG$4)&gt;0),"-",""&amp;INDEX(AdvancedTreemap!$C$7:$F$506,$B309,AG$4)))</f>
        <v/>
      </c>
      <c r="AH309" s="1">
        <f>IF(INDEX(AdvancedTreemap!G$7:G$506,$B309,1)="",1,INDEX(AdvancedTreemap!G$7:G$506,$B309,1))</f>
        <v>1</v>
      </c>
      <c r="AI309" s="2" t="str">
        <f>IF(AC309="","",IFERROR(MATCH(AC309,$AC$6:AC309,0)+MATCH(AD309,$AD$6:AD309,0)/1000 +MATCH(AE309,$AE$6:AE309,0)/1000000+MATCH(AF309,$AF$6:AF309,0)/100000000+MATCH(AG309,$AG$6:AG309,0)/100000000+B309/100000000000,""))</f>
        <v/>
      </c>
      <c r="AJ309" s="2" t="str">
        <f t="shared" si="197"/>
        <v/>
      </c>
      <c r="AK309" s="2" t="str">
        <f t="shared" si="198"/>
        <v/>
      </c>
      <c r="AL309" s="2" t="str">
        <f t="shared" si="199"/>
        <v/>
      </c>
      <c r="AM309" s="2" t="str">
        <f t="shared" si="200"/>
        <v/>
      </c>
      <c r="AN309" s="2" t="str">
        <f t="shared" si="201"/>
        <v/>
      </c>
      <c r="AO309" s="2" t="str">
        <f t="shared" si="202"/>
        <v/>
      </c>
      <c r="AP309" s="2" t="str">
        <f t="shared" si="203"/>
        <v/>
      </c>
      <c r="AQ309" s="2" t="str">
        <f t="shared" si="204"/>
        <v/>
      </c>
      <c r="AR309" s="2" t="str">
        <f t="shared" si="172"/>
        <v/>
      </c>
      <c r="AS309" s="2" t="str">
        <f>IF(AR309="","",IF(ISNUMBER(MATCH(AR309,$AR$5:AR308,0)),MATCH(AR309,$AR$5:AR308,0)-1,""))</f>
        <v/>
      </c>
      <c r="AT309" s="2" t="str">
        <f t="shared" si="173"/>
        <v/>
      </c>
      <c r="AU309" s="2" t="str">
        <f t="shared" si="205"/>
        <v/>
      </c>
      <c r="AW309" s="2" t="str">
        <f t="shared" si="206"/>
        <v/>
      </c>
      <c r="AX309" s="2" t="str">
        <f>TRIM(SUBSTITUTE(IF(AW309="","",IF(AdvancedTreemap!$G$5="Show",BC309&amp;"; ","")&amp;AY309&amp;"; "&amp;AZ309 &amp;"; "&amp;BA309&amp;"; "&amp;BB309),"; ;",""))</f>
        <v/>
      </c>
      <c r="AY309" s="2" t="str">
        <f t="shared" si="207"/>
        <v/>
      </c>
      <c r="AZ309" s="2" t="str">
        <f t="shared" si="208"/>
        <v/>
      </c>
      <c r="BA309" s="2" t="str">
        <f t="shared" si="209"/>
        <v/>
      </c>
      <c r="BB309" s="2" t="str">
        <f t="shared" si="210"/>
        <v/>
      </c>
      <c r="BC309" s="2" t="str">
        <f t="shared" si="211"/>
        <v/>
      </c>
      <c r="BD309" s="45"/>
      <c r="BF309" s="44" t="str">
        <f t="shared" si="212"/>
        <v/>
      </c>
      <c r="BG309" s="44" t="str">
        <f t="shared" si="213"/>
        <v/>
      </c>
      <c r="BH309" s="44" t="str">
        <f t="shared" si="174"/>
        <v/>
      </c>
      <c r="BI309" s="44" t="str">
        <f t="shared" si="175"/>
        <v/>
      </c>
      <c r="BJ309" s="44" t="str">
        <f t="shared" si="176"/>
        <v/>
      </c>
      <c r="BK309" s="44" t="str">
        <f t="shared" si="177"/>
        <v/>
      </c>
      <c r="BL309" s="44" t="str">
        <f t="shared" si="178"/>
        <v/>
      </c>
      <c r="BM309" s="44" t="str">
        <f t="shared" si="179"/>
        <v/>
      </c>
      <c r="BN309" s="44" t="str">
        <f t="shared" si="180"/>
        <v/>
      </c>
      <c r="BO309" s="1" t="str">
        <f t="shared" si="181"/>
        <v/>
      </c>
    </row>
    <row r="310" spans="2:67" x14ac:dyDescent="0.25">
      <c r="B310" s="2">
        <v>305</v>
      </c>
      <c r="C310" s="2" t="str">
        <f>""&amp;INDEX(BasicTreemap!B$6:B$505,$B310,1)</f>
        <v/>
      </c>
      <c r="D310" s="2" t="str">
        <f>IF(AND(C310&lt;&gt;"",LEN(INDEX(BasicTreemap!C$6:C$505,$B310,1))=0),"-",""&amp;INDEX(BasicTreemap!C$6:C$505,$B310,1))</f>
        <v/>
      </c>
      <c r="E310" s="2">
        <f>IF(INDEX(BasicTreemap!D$6:D$505,$B310,1)="",1,INDEX(BasicTreemap!D$6:D$505,$B310,1))</f>
        <v>1</v>
      </c>
      <c r="F310" s="2" t="str">
        <f>IF(C310="","",IFERROR(MATCH(C310,$C$6:C310,0)+MATCH(D310,$D$6:D310,0)/1000 +B310/100000,""))</f>
        <v/>
      </c>
      <c r="G310" s="2" t="str">
        <f t="shared" si="182"/>
        <v/>
      </c>
      <c r="H310" s="2" t="str">
        <f t="shared" si="183"/>
        <v/>
      </c>
      <c r="I310" s="2" t="str">
        <f t="shared" si="184"/>
        <v/>
      </c>
      <c r="J310" s="2" t="str">
        <f t="shared" si="185"/>
        <v/>
      </c>
      <c r="K310" s="2" t="str">
        <f t="shared" si="186"/>
        <v/>
      </c>
      <c r="L310" s="2" t="str">
        <f t="shared" si="187"/>
        <v/>
      </c>
      <c r="M310" s="2" t="str">
        <f>IF(L310="","",IF(ISNUMBER(MATCH(L310,$L$5:L309,0)),MATCH(L310,$L$5:L309,0)-1,""))</f>
        <v/>
      </c>
      <c r="N310" s="2" t="str">
        <f t="shared" si="188"/>
        <v/>
      </c>
      <c r="O310" s="2" t="str">
        <f t="shared" si="189"/>
        <v/>
      </c>
      <c r="Q310" s="2" t="str">
        <f t="shared" si="190"/>
        <v/>
      </c>
      <c r="R310" s="2" t="str">
        <f t="shared" si="191"/>
        <v/>
      </c>
      <c r="S310" s="2" t="str">
        <f t="shared" si="192"/>
        <v/>
      </c>
      <c r="T310" s="45"/>
      <c r="U310" s="2"/>
      <c r="V310" s="2"/>
      <c r="W310" s="2" t="str">
        <f t="shared" si="193"/>
        <v/>
      </c>
      <c r="X310" s="2" t="str">
        <f t="shared" si="194"/>
        <v/>
      </c>
      <c r="Y310" s="2" t="str">
        <f t="shared" si="195"/>
        <v/>
      </c>
      <c r="Z310" s="2" t="str">
        <f t="shared" si="196"/>
        <v/>
      </c>
      <c r="AC310" s="1" t="str">
        <f>""&amp;INDEX(AdvancedTreemap!$B$7:$B$506,$B310,1)</f>
        <v/>
      </c>
      <c r="AD310" s="1" t="str">
        <f>IF(AD$4="","",IF(AND(LEN(INDEX(AdvancedTreemap!$C$7:$F$506,$B310,AD$4))=0,INDEX($AD$3:$AG$3,1,AD$4)&gt;0),"-",""&amp;INDEX(AdvancedTreemap!$C$7:$F$506,$B310,AD$4)))</f>
        <v>-</v>
      </c>
      <c r="AE310" s="1" t="str">
        <f>IF(AE$4="","",IF(AND(LEN(INDEX(AdvancedTreemap!$C$7:$F$506,$B310,AE$4))=0,INDEX($AD$3:$AG$3,1,AE$4)&gt;0),"-",""&amp;INDEX(AdvancedTreemap!$C$7:$F$506,$B310,AE$4)))</f>
        <v>-</v>
      </c>
      <c r="AF310" s="1" t="str">
        <f>IF(AF$4="","",IF(AND(LEN(INDEX(AdvancedTreemap!$C$7:$F$506,$B310,AF$4))=0,INDEX($AD$3:$AG$3,1,AF$4)&gt;0),"-",""&amp;INDEX(AdvancedTreemap!$C$7:$F$506,$B310,AF$4)))</f>
        <v/>
      </c>
      <c r="AG310" s="1" t="str">
        <f>IF(AG$4="","",IF(AND(LEN(INDEX(AdvancedTreemap!$C$7:$F$506,$B310,AG$4))=0,INDEX($AD$3:$AG$3,1,AG$4)&gt;0),"-",""&amp;INDEX(AdvancedTreemap!$C$7:$F$506,$B310,AG$4)))</f>
        <v/>
      </c>
      <c r="AH310" s="1">
        <f>IF(INDEX(AdvancedTreemap!G$7:G$506,$B310,1)="",1,INDEX(AdvancedTreemap!G$7:G$506,$B310,1))</f>
        <v>1</v>
      </c>
      <c r="AI310" s="2" t="str">
        <f>IF(AC310="","",IFERROR(MATCH(AC310,$AC$6:AC310,0)+MATCH(AD310,$AD$6:AD310,0)/1000 +MATCH(AE310,$AE$6:AE310,0)/1000000+MATCH(AF310,$AF$6:AF310,0)/100000000+MATCH(AG310,$AG$6:AG310,0)/100000000+B310/100000000000,""))</f>
        <v/>
      </c>
      <c r="AJ310" s="2" t="str">
        <f t="shared" si="197"/>
        <v/>
      </c>
      <c r="AK310" s="2" t="str">
        <f t="shared" si="198"/>
        <v/>
      </c>
      <c r="AL310" s="2" t="str">
        <f t="shared" si="199"/>
        <v/>
      </c>
      <c r="AM310" s="2" t="str">
        <f t="shared" si="200"/>
        <v/>
      </c>
      <c r="AN310" s="2" t="str">
        <f t="shared" si="201"/>
        <v/>
      </c>
      <c r="AO310" s="2" t="str">
        <f t="shared" si="202"/>
        <v/>
      </c>
      <c r="AP310" s="2" t="str">
        <f t="shared" si="203"/>
        <v/>
      </c>
      <c r="AQ310" s="2" t="str">
        <f t="shared" si="204"/>
        <v/>
      </c>
      <c r="AR310" s="2" t="str">
        <f t="shared" si="172"/>
        <v/>
      </c>
      <c r="AS310" s="2" t="str">
        <f>IF(AR310="","",IF(ISNUMBER(MATCH(AR310,$AR$5:AR309,0)),MATCH(AR310,$AR$5:AR309,0)-1,""))</f>
        <v/>
      </c>
      <c r="AT310" s="2" t="str">
        <f t="shared" si="173"/>
        <v/>
      </c>
      <c r="AU310" s="2" t="str">
        <f t="shared" si="205"/>
        <v/>
      </c>
      <c r="AW310" s="2" t="str">
        <f t="shared" si="206"/>
        <v/>
      </c>
      <c r="AX310" s="2" t="str">
        <f>TRIM(SUBSTITUTE(IF(AW310="","",IF(AdvancedTreemap!$G$5="Show",BC310&amp;"; ","")&amp;AY310&amp;"; "&amp;AZ310 &amp;"; "&amp;BA310&amp;"; "&amp;BB310),"; ;",""))</f>
        <v/>
      </c>
      <c r="AY310" s="2" t="str">
        <f t="shared" si="207"/>
        <v/>
      </c>
      <c r="AZ310" s="2" t="str">
        <f t="shared" si="208"/>
        <v/>
      </c>
      <c r="BA310" s="2" t="str">
        <f t="shared" si="209"/>
        <v/>
      </c>
      <c r="BB310" s="2" t="str">
        <f t="shared" si="210"/>
        <v/>
      </c>
      <c r="BC310" s="2" t="str">
        <f t="shared" si="211"/>
        <v/>
      </c>
      <c r="BD310" s="45"/>
      <c r="BF310" s="44" t="str">
        <f t="shared" si="212"/>
        <v/>
      </c>
      <c r="BG310" s="44" t="str">
        <f t="shared" si="213"/>
        <v/>
      </c>
      <c r="BH310" s="44" t="str">
        <f t="shared" si="174"/>
        <v/>
      </c>
      <c r="BI310" s="44" t="str">
        <f t="shared" si="175"/>
        <v/>
      </c>
      <c r="BJ310" s="44" t="str">
        <f t="shared" si="176"/>
        <v/>
      </c>
      <c r="BK310" s="44" t="str">
        <f t="shared" si="177"/>
        <v/>
      </c>
      <c r="BL310" s="44" t="str">
        <f t="shared" si="178"/>
        <v/>
      </c>
      <c r="BM310" s="44" t="str">
        <f t="shared" si="179"/>
        <v/>
      </c>
      <c r="BN310" s="44" t="str">
        <f t="shared" si="180"/>
        <v/>
      </c>
      <c r="BO310" s="1" t="str">
        <f t="shared" si="181"/>
        <v/>
      </c>
    </row>
    <row r="311" spans="2:67" x14ac:dyDescent="0.25">
      <c r="B311" s="2">
        <v>306</v>
      </c>
      <c r="C311" s="2" t="str">
        <f>""&amp;INDEX(BasicTreemap!B$6:B$505,$B311,1)</f>
        <v/>
      </c>
      <c r="D311" s="2" t="str">
        <f>IF(AND(C311&lt;&gt;"",LEN(INDEX(BasicTreemap!C$6:C$505,$B311,1))=0),"-",""&amp;INDEX(BasicTreemap!C$6:C$505,$B311,1))</f>
        <v/>
      </c>
      <c r="E311" s="2">
        <f>IF(INDEX(BasicTreemap!D$6:D$505,$B311,1)="",1,INDEX(BasicTreemap!D$6:D$505,$B311,1))</f>
        <v>1</v>
      </c>
      <c r="F311" s="2" t="str">
        <f>IF(C311="","",IFERROR(MATCH(C311,$C$6:C311,0)+MATCH(D311,$D$6:D311,0)/1000 +B311/100000,""))</f>
        <v/>
      </c>
      <c r="G311" s="2" t="str">
        <f t="shared" si="182"/>
        <v/>
      </c>
      <c r="H311" s="2" t="str">
        <f t="shared" si="183"/>
        <v/>
      </c>
      <c r="I311" s="2" t="str">
        <f t="shared" si="184"/>
        <v/>
      </c>
      <c r="J311" s="2" t="str">
        <f t="shared" si="185"/>
        <v/>
      </c>
      <c r="K311" s="2" t="str">
        <f t="shared" si="186"/>
        <v/>
      </c>
      <c r="L311" s="2" t="str">
        <f t="shared" si="187"/>
        <v/>
      </c>
      <c r="M311" s="2" t="str">
        <f>IF(L311="","",IF(ISNUMBER(MATCH(L311,$L$5:L310,0)),MATCH(L311,$L$5:L310,0)-1,""))</f>
        <v/>
      </c>
      <c r="N311" s="2" t="str">
        <f t="shared" si="188"/>
        <v/>
      </c>
      <c r="O311" s="2" t="str">
        <f t="shared" si="189"/>
        <v/>
      </c>
      <c r="Q311" s="2" t="str">
        <f t="shared" si="190"/>
        <v/>
      </c>
      <c r="R311" s="2" t="str">
        <f t="shared" si="191"/>
        <v/>
      </c>
      <c r="S311" s="2" t="str">
        <f t="shared" si="192"/>
        <v/>
      </c>
      <c r="T311" s="45"/>
      <c r="U311" s="2"/>
      <c r="V311" s="2"/>
      <c r="W311" s="2" t="str">
        <f t="shared" si="193"/>
        <v/>
      </c>
      <c r="X311" s="2" t="str">
        <f t="shared" si="194"/>
        <v/>
      </c>
      <c r="Y311" s="2" t="str">
        <f t="shared" si="195"/>
        <v/>
      </c>
      <c r="Z311" s="2" t="str">
        <f t="shared" si="196"/>
        <v/>
      </c>
      <c r="AC311" s="1" t="str">
        <f>""&amp;INDEX(AdvancedTreemap!$B$7:$B$506,$B311,1)</f>
        <v/>
      </c>
      <c r="AD311" s="1" t="str">
        <f>IF(AD$4="","",IF(AND(LEN(INDEX(AdvancedTreemap!$C$7:$F$506,$B311,AD$4))=0,INDEX($AD$3:$AG$3,1,AD$4)&gt;0),"-",""&amp;INDEX(AdvancedTreemap!$C$7:$F$506,$B311,AD$4)))</f>
        <v>-</v>
      </c>
      <c r="AE311" s="1" t="str">
        <f>IF(AE$4="","",IF(AND(LEN(INDEX(AdvancedTreemap!$C$7:$F$506,$B311,AE$4))=0,INDEX($AD$3:$AG$3,1,AE$4)&gt;0),"-",""&amp;INDEX(AdvancedTreemap!$C$7:$F$506,$B311,AE$4)))</f>
        <v>-</v>
      </c>
      <c r="AF311" s="1" t="str">
        <f>IF(AF$4="","",IF(AND(LEN(INDEX(AdvancedTreemap!$C$7:$F$506,$B311,AF$4))=0,INDEX($AD$3:$AG$3,1,AF$4)&gt;0),"-",""&amp;INDEX(AdvancedTreemap!$C$7:$F$506,$B311,AF$4)))</f>
        <v/>
      </c>
      <c r="AG311" s="1" t="str">
        <f>IF(AG$4="","",IF(AND(LEN(INDEX(AdvancedTreemap!$C$7:$F$506,$B311,AG$4))=0,INDEX($AD$3:$AG$3,1,AG$4)&gt;0),"-",""&amp;INDEX(AdvancedTreemap!$C$7:$F$506,$B311,AG$4)))</f>
        <v/>
      </c>
      <c r="AH311" s="1">
        <f>IF(INDEX(AdvancedTreemap!G$7:G$506,$B311,1)="",1,INDEX(AdvancedTreemap!G$7:G$506,$B311,1))</f>
        <v>1</v>
      </c>
      <c r="AI311" s="2" t="str">
        <f>IF(AC311="","",IFERROR(MATCH(AC311,$AC$6:AC311,0)+MATCH(AD311,$AD$6:AD311,0)/1000 +MATCH(AE311,$AE$6:AE311,0)/1000000+MATCH(AF311,$AF$6:AF311,0)/100000000+MATCH(AG311,$AG$6:AG311,0)/100000000+B311/100000000000,""))</f>
        <v/>
      </c>
      <c r="AJ311" s="2" t="str">
        <f t="shared" si="197"/>
        <v/>
      </c>
      <c r="AK311" s="2" t="str">
        <f t="shared" si="198"/>
        <v/>
      </c>
      <c r="AL311" s="2" t="str">
        <f t="shared" si="199"/>
        <v/>
      </c>
      <c r="AM311" s="2" t="str">
        <f t="shared" si="200"/>
        <v/>
      </c>
      <c r="AN311" s="2" t="str">
        <f t="shared" si="201"/>
        <v/>
      </c>
      <c r="AO311" s="2" t="str">
        <f t="shared" si="202"/>
        <v/>
      </c>
      <c r="AP311" s="2" t="str">
        <f t="shared" si="203"/>
        <v/>
      </c>
      <c r="AQ311" s="2" t="str">
        <f t="shared" si="204"/>
        <v/>
      </c>
      <c r="AR311" s="2" t="str">
        <f t="shared" si="172"/>
        <v/>
      </c>
      <c r="AS311" s="2" t="str">
        <f>IF(AR311="","",IF(ISNUMBER(MATCH(AR311,$AR$5:AR310,0)),MATCH(AR311,$AR$5:AR310,0)-1,""))</f>
        <v/>
      </c>
      <c r="AT311" s="2" t="str">
        <f t="shared" si="173"/>
        <v/>
      </c>
      <c r="AU311" s="2" t="str">
        <f t="shared" si="205"/>
        <v/>
      </c>
      <c r="AW311" s="2" t="str">
        <f t="shared" si="206"/>
        <v/>
      </c>
      <c r="AX311" s="2" t="str">
        <f>TRIM(SUBSTITUTE(IF(AW311="","",IF(AdvancedTreemap!$G$5="Show",BC311&amp;"; ","")&amp;AY311&amp;"; "&amp;AZ311 &amp;"; "&amp;BA311&amp;"; "&amp;BB311),"; ;",""))</f>
        <v/>
      </c>
      <c r="AY311" s="2" t="str">
        <f t="shared" si="207"/>
        <v/>
      </c>
      <c r="AZ311" s="2" t="str">
        <f t="shared" si="208"/>
        <v/>
      </c>
      <c r="BA311" s="2" t="str">
        <f t="shared" si="209"/>
        <v/>
      </c>
      <c r="BB311" s="2" t="str">
        <f t="shared" si="210"/>
        <v/>
      </c>
      <c r="BC311" s="2" t="str">
        <f t="shared" si="211"/>
        <v/>
      </c>
      <c r="BD311" s="45"/>
      <c r="BF311" s="44" t="str">
        <f t="shared" si="212"/>
        <v/>
      </c>
      <c r="BG311" s="44" t="str">
        <f t="shared" si="213"/>
        <v/>
      </c>
      <c r="BH311" s="44" t="str">
        <f t="shared" si="174"/>
        <v/>
      </c>
      <c r="BI311" s="44" t="str">
        <f t="shared" si="175"/>
        <v/>
      </c>
      <c r="BJ311" s="44" t="str">
        <f t="shared" si="176"/>
        <v/>
      </c>
      <c r="BK311" s="44" t="str">
        <f t="shared" si="177"/>
        <v/>
      </c>
      <c r="BL311" s="44" t="str">
        <f t="shared" si="178"/>
        <v/>
      </c>
      <c r="BM311" s="44" t="str">
        <f t="shared" si="179"/>
        <v/>
      </c>
      <c r="BN311" s="44" t="str">
        <f t="shared" si="180"/>
        <v/>
      </c>
      <c r="BO311" s="1" t="str">
        <f t="shared" si="181"/>
        <v/>
      </c>
    </row>
    <row r="312" spans="2:67" x14ac:dyDescent="0.25">
      <c r="B312" s="2">
        <v>307</v>
      </c>
      <c r="C312" s="2" t="str">
        <f>""&amp;INDEX(BasicTreemap!B$6:B$505,$B312,1)</f>
        <v/>
      </c>
      <c r="D312" s="2" t="str">
        <f>IF(AND(C312&lt;&gt;"",LEN(INDEX(BasicTreemap!C$6:C$505,$B312,1))=0),"-",""&amp;INDEX(BasicTreemap!C$6:C$505,$B312,1))</f>
        <v/>
      </c>
      <c r="E312" s="2">
        <f>IF(INDEX(BasicTreemap!D$6:D$505,$B312,1)="",1,INDEX(BasicTreemap!D$6:D$505,$B312,1))</f>
        <v>1</v>
      </c>
      <c r="F312" s="2" t="str">
        <f>IF(C312="","",IFERROR(MATCH(C312,$C$6:C312,0)+MATCH(D312,$D$6:D312,0)/1000 +B312/100000,""))</f>
        <v/>
      </c>
      <c r="G312" s="2" t="str">
        <f t="shared" si="182"/>
        <v/>
      </c>
      <c r="H312" s="2" t="str">
        <f t="shared" si="183"/>
        <v/>
      </c>
      <c r="I312" s="2" t="str">
        <f t="shared" si="184"/>
        <v/>
      </c>
      <c r="J312" s="2" t="str">
        <f t="shared" si="185"/>
        <v/>
      </c>
      <c r="K312" s="2" t="str">
        <f t="shared" si="186"/>
        <v/>
      </c>
      <c r="L312" s="2" t="str">
        <f t="shared" si="187"/>
        <v/>
      </c>
      <c r="M312" s="2" t="str">
        <f>IF(L312="","",IF(ISNUMBER(MATCH(L312,$L$5:L311,0)),MATCH(L312,$L$5:L311,0)-1,""))</f>
        <v/>
      </c>
      <c r="N312" s="2" t="str">
        <f t="shared" si="188"/>
        <v/>
      </c>
      <c r="O312" s="2" t="str">
        <f t="shared" si="189"/>
        <v/>
      </c>
      <c r="Q312" s="2" t="str">
        <f t="shared" si="190"/>
        <v/>
      </c>
      <c r="R312" s="2" t="str">
        <f t="shared" si="191"/>
        <v/>
      </c>
      <c r="S312" s="2" t="str">
        <f t="shared" si="192"/>
        <v/>
      </c>
      <c r="T312" s="45"/>
      <c r="U312" s="2"/>
      <c r="V312" s="2"/>
      <c r="W312" s="2" t="str">
        <f t="shared" si="193"/>
        <v/>
      </c>
      <c r="X312" s="2" t="str">
        <f t="shared" si="194"/>
        <v/>
      </c>
      <c r="Y312" s="2" t="str">
        <f t="shared" si="195"/>
        <v/>
      </c>
      <c r="Z312" s="2" t="str">
        <f t="shared" si="196"/>
        <v/>
      </c>
      <c r="AC312" s="1" t="str">
        <f>""&amp;INDEX(AdvancedTreemap!$B$7:$B$506,$B312,1)</f>
        <v/>
      </c>
      <c r="AD312" s="1" t="str">
        <f>IF(AD$4="","",IF(AND(LEN(INDEX(AdvancedTreemap!$C$7:$F$506,$B312,AD$4))=0,INDEX($AD$3:$AG$3,1,AD$4)&gt;0),"-",""&amp;INDEX(AdvancedTreemap!$C$7:$F$506,$B312,AD$4)))</f>
        <v>-</v>
      </c>
      <c r="AE312" s="1" t="str">
        <f>IF(AE$4="","",IF(AND(LEN(INDEX(AdvancedTreemap!$C$7:$F$506,$B312,AE$4))=0,INDEX($AD$3:$AG$3,1,AE$4)&gt;0),"-",""&amp;INDEX(AdvancedTreemap!$C$7:$F$506,$B312,AE$4)))</f>
        <v>-</v>
      </c>
      <c r="AF312" s="1" t="str">
        <f>IF(AF$4="","",IF(AND(LEN(INDEX(AdvancedTreemap!$C$7:$F$506,$B312,AF$4))=0,INDEX($AD$3:$AG$3,1,AF$4)&gt;0),"-",""&amp;INDEX(AdvancedTreemap!$C$7:$F$506,$B312,AF$4)))</f>
        <v/>
      </c>
      <c r="AG312" s="1" t="str">
        <f>IF(AG$4="","",IF(AND(LEN(INDEX(AdvancedTreemap!$C$7:$F$506,$B312,AG$4))=0,INDEX($AD$3:$AG$3,1,AG$4)&gt;0),"-",""&amp;INDEX(AdvancedTreemap!$C$7:$F$506,$B312,AG$4)))</f>
        <v/>
      </c>
      <c r="AH312" s="1">
        <f>IF(INDEX(AdvancedTreemap!G$7:G$506,$B312,1)="",1,INDEX(AdvancedTreemap!G$7:G$506,$B312,1))</f>
        <v>1</v>
      </c>
      <c r="AI312" s="2" t="str">
        <f>IF(AC312="","",IFERROR(MATCH(AC312,$AC$6:AC312,0)+MATCH(AD312,$AD$6:AD312,0)/1000 +MATCH(AE312,$AE$6:AE312,0)/1000000+MATCH(AF312,$AF$6:AF312,0)/100000000+MATCH(AG312,$AG$6:AG312,0)/100000000+B312/100000000000,""))</f>
        <v/>
      </c>
      <c r="AJ312" s="2" t="str">
        <f t="shared" si="197"/>
        <v/>
      </c>
      <c r="AK312" s="2" t="str">
        <f t="shared" si="198"/>
        <v/>
      </c>
      <c r="AL312" s="2" t="str">
        <f t="shared" si="199"/>
        <v/>
      </c>
      <c r="AM312" s="2" t="str">
        <f t="shared" si="200"/>
        <v/>
      </c>
      <c r="AN312" s="2" t="str">
        <f t="shared" si="201"/>
        <v/>
      </c>
      <c r="AO312" s="2" t="str">
        <f t="shared" si="202"/>
        <v/>
      </c>
      <c r="AP312" s="2" t="str">
        <f t="shared" si="203"/>
        <v/>
      </c>
      <c r="AQ312" s="2" t="str">
        <f t="shared" si="204"/>
        <v/>
      </c>
      <c r="AR312" s="2" t="str">
        <f t="shared" ref="AR312:AR375" si="214">AL312&amp;AM312&amp;AN312&amp;AO312&amp;AP312</f>
        <v/>
      </c>
      <c r="AS312" s="2" t="str">
        <f>IF(AR312="","",IF(ISNUMBER(MATCH(AR312,$AR$5:AR311,0)),MATCH(AR312,$AR$5:AR311,0)-1,""))</f>
        <v/>
      </c>
      <c r="AT312" s="2" t="str">
        <f t="shared" ref="AT312:AT375" si="215">IF(AR312="","",IF(AS312="",B312,""))</f>
        <v/>
      </c>
      <c r="AU312" s="2" t="str">
        <f t="shared" si="205"/>
        <v/>
      </c>
      <c r="AW312" s="2" t="str">
        <f t="shared" si="206"/>
        <v/>
      </c>
      <c r="AX312" s="2" t="str">
        <f>TRIM(SUBSTITUTE(IF(AW312="","",IF(AdvancedTreemap!$G$5="Show",BC312&amp;"; ","")&amp;AY312&amp;"; "&amp;AZ312 &amp;"; "&amp;BA312&amp;"; "&amp;BB312),"; ;",""))</f>
        <v/>
      </c>
      <c r="AY312" s="2" t="str">
        <f t="shared" si="207"/>
        <v/>
      </c>
      <c r="AZ312" s="2" t="str">
        <f t="shared" si="208"/>
        <v/>
      </c>
      <c r="BA312" s="2" t="str">
        <f t="shared" si="209"/>
        <v/>
      </c>
      <c r="BB312" s="2" t="str">
        <f t="shared" si="210"/>
        <v/>
      </c>
      <c r="BC312" s="2" t="str">
        <f t="shared" si="211"/>
        <v/>
      </c>
      <c r="BD312" s="45"/>
      <c r="BF312" s="44" t="str">
        <f t="shared" si="212"/>
        <v/>
      </c>
      <c r="BG312" s="44" t="str">
        <f t="shared" si="213"/>
        <v/>
      </c>
      <c r="BH312" s="44" t="str">
        <f t="shared" si="174"/>
        <v/>
      </c>
      <c r="BI312" s="44" t="str">
        <f t="shared" si="175"/>
        <v/>
      </c>
      <c r="BJ312" s="44" t="str">
        <f t="shared" si="176"/>
        <v/>
      </c>
      <c r="BK312" s="44" t="str">
        <f t="shared" si="177"/>
        <v/>
      </c>
      <c r="BL312" s="44" t="str">
        <f t="shared" si="178"/>
        <v/>
      </c>
      <c r="BM312" s="44" t="str">
        <f t="shared" si="179"/>
        <v/>
      </c>
      <c r="BN312" s="44" t="str">
        <f t="shared" si="180"/>
        <v/>
      </c>
      <c r="BO312" s="1" t="str">
        <f t="shared" si="181"/>
        <v/>
      </c>
    </row>
    <row r="313" spans="2:67" x14ac:dyDescent="0.25">
      <c r="B313" s="2">
        <v>308</v>
      </c>
      <c r="C313" s="2" t="str">
        <f>""&amp;INDEX(BasicTreemap!B$6:B$505,$B313,1)</f>
        <v/>
      </c>
      <c r="D313" s="2" t="str">
        <f>IF(AND(C313&lt;&gt;"",LEN(INDEX(BasicTreemap!C$6:C$505,$B313,1))=0),"-",""&amp;INDEX(BasicTreemap!C$6:C$505,$B313,1))</f>
        <v/>
      </c>
      <c r="E313" s="2">
        <f>IF(INDEX(BasicTreemap!D$6:D$505,$B313,1)="",1,INDEX(BasicTreemap!D$6:D$505,$B313,1))</f>
        <v>1</v>
      </c>
      <c r="F313" s="2" t="str">
        <f>IF(C313="","",IFERROR(MATCH(C313,$C$6:C313,0)+MATCH(D313,$D$6:D313,0)/1000 +B313/100000,""))</f>
        <v/>
      </c>
      <c r="G313" s="2" t="str">
        <f t="shared" si="182"/>
        <v/>
      </c>
      <c r="H313" s="2" t="str">
        <f t="shared" si="183"/>
        <v/>
      </c>
      <c r="I313" s="2" t="str">
        <f t="shared" si="184"/>
        <v/>
      </c>
      <c r="J313" s="2" t="str">
        <f t="shared" si="185"/>
        <v/>
      </c>
      <c r="K313" s="2" t="str">
        <f t="shared" si="186"/>
        <v/>
      </c>
      <c r="L313" s="2" t="str">
        <f t="shared" si="187"/>
        <v/>
      </c>
      <c r="M313" s="2" t="str">
        <f>IF(L313="","",IF(ISNUMBER(MATCH(L313,$L$5:L312,0)),MATCH(L313,$L$5:L312,0)-1,""))</f>
        <v/>
      </c>
      <c r="N313" s="2" t="str">
        <f t="shared" si="188"/>
        <v/>
      </c>
      <c r="O313" s="2" t="str">
        <f t="shared" si="189"/>
        <v/>
      </c>
      <c r="Q313" s="2" t="str">
        <f t="shared" si="190"/>
        <v/>
      </c>
      <c r="R313" s="2" t="str">
        <f t="shared" si="191"/>
        <v/>
      </c>
      <c r="S313" s="2" t="str">
        <f t="shared" si="192"/>
        <v/>
      </c>
      <c r="T313" s="45"/>
      <c r="U313" s="2"/>
      <c r="V313" s="2"/>
      <c r="W313" s="2" t="str">
        <f t="shared" si="193"/>
        <v/>
      </c>
      <c r="X313" s="2" t="str">
        <f t="shared" si="194"/>
        <v/>
      </c>
      <c r="Y313" s="2" t="str">
        <f t="shared" si="195"/>
        <v/>
      </c>
      <c r="Z313" s="2" t="str">
        <f t="shared" si="196"/>
        <v/>
      </c>
      <c r="AC313" s="1" t="str">
        <f>""&amp;INDEX(AdvancedTreemap!$B$7:$B$506,$B313,1)</f>
        <v/>
      </c>
      <c r="AD313" s="1" t="str">
        <f>IF(AD$4="","",IF(AND(LEN(INDEX(AdvancedTreemap!$C$7:$F$506,$B313,AD$4))=0,INDEX($AD$3:$AG$3,1,AD$4)&gt;0),"-",""&amp;INDEX(AdvancedTreemap!$C$7:$F$506,$B313,AD$4)))</f>
        <v>-</v>
      </c>
      <c r="AE313" s="1" t="str">
        <f>IF(AE$4="","",IF(AND(LEN(INDEX(AdvancedTreemap!$C$7:$F$506,$B313,AE$4))=0,INDEX($AD$3:$AG$3,1,AE$4)&gt;0),"-",""&amp;INDEX(AdvancedTreemap!$C$7:$F$506,$B313,AE$4)))</f>
        <v>-</v>
      </c>
      <c r="AF313" s="1" t="str">
        <f>IF(AF$4="","",IF(AND(LEN(INDEX(AdvancedTreemap!$C$7:$F$506,$B313,AF$4))=0,INDEX($AD$3:$AG$3,1,AF$4)&gt;0),"-",""&amp;INDEX(AdvancedTreemap!$C$7:$F$506,$B313,AF$4)))</f>
        <v/>
      </c>
      <c r="AG313" s="1" t="str">
        <f>IF(AG$4="","",IF(AND(LEN(INDEX(AdvancedTreemap!$C$7:$F$506,$B313,AG$4))=0,INDEX($AD$3:$AG$3,1,AG$4)&gt;0),"-",""&amp;INDEX(AdvancedTreemap!$C$7:$F$506,$B313,AG$4)))</f>
        <v/>
      </c>
      <c r="AH313" s="1">
        <f>IF(INDEX(AdvancedTreemap!G$7:G$506,$B313,1)="",1,INDEX(AdvancedTreemap!G$7:G$506,$B313,1))</f>
        <v>1</v>
      </c>
      <c r="AI313" s="2" t="str">
        <f>IF(AC313="","",IFERROR(MATCH(AC313,$AC$6:AC313,0)+MATCH(AD313,$AD$6:AD313,0)/1000 +MATCH(AE313,$AE$6:AE313,0)/1000000+MATCH(AF313,$AF$6:AF313,0)/100000000+MATCH(AG313,$AG$6:AG313,0)/100000000+B313/100000000000,""))</f>
        <v/>
      </c>
      <c r="AJ313" s="2" t="str">
        <f t="shared" si="197"/>
        <v/>
      </c>
      <c r="AK313" s="2" t="str">
        <f t="shared" si="198"/>
        <v/>
      </c>
      <c r="AL313" s="2" t="str">
        <f t="shared" si="199"/>
        <v/>
      </c>
      <c r="AM313" s="2" t="str">
        <f t="shared" si="200"/>
        <v/>
      </c>
      <c r="AN313" s="2" t="str">
        <f t="shared" si="201"/>
        <v/>
      </c>
      <c r="AO313" s="2" t="str">
        <f t="shared" si="202"/>
        <v/>
      </c>
      <c r="AP313" s="2" t="str">
        <f t="shared" si="203"/>
        <v/>
      </c>
      <c r="AQ313" s="2" t="str">
        <f t="shared" si="204"/>
        <v/>
      </c>
      <c r="AR313" s="2" t="str">
        <f t="shared" si="214"/>
        <v/>
      </c>
      <c r="AS313" s="2" t="str">
        <f>IF(AR313="","",IF(ISNUMBER(MATCH(AR313,$AR$5:AR312,0)),MATCH(AR313,$AR$5:AR312,0)-1,""))</f>
        <v/>
      </c>
      <c r="AT313" s="2" t="str">
        <f t="shared" si="215"/>
        <v/>
      </c>
      <c r="AU313" s="2" t="str">
        <f t="shared" si="205"/>
        <v/>
      </c>
      <c r="AW313" s="2" t="str">
        <f t="shared" si="206"/>
        <v/>
      </c>
      <c r="AX313" s="2" t="str">
        <f>TRIM(SUBSTITUTE(IF(AW313="","",IF(AdvancedTreemap!$G$5="Show",BC313&amp;"; ","")&amp;AY313&amp;"; "&amp;AZ313 &amp;"; "&amp;BA313&amp;"; "&amp;BB313),"; ;",""))</f>
        <v/>
      </c>
      <c r="AY313" s="2" t="str">
        <f t="shared" si="207"/>
        <v/>
      </c>
      <c r="AZ313" s="2" t="str">
        <f t="shared" si="208"/>
        <v/>
      </c>
      <c r="BA313" s="2" t="str">
        <f t="shared" si="209"/>
        <v/>
      </c>
      <c r="BB313" s="2" t="str">
        <f t="shared" si="210"/>
        <v/>
      </c>
      <c r="BC313" s="2" t="str">
        <f t="shared" si="211"/>
        <v/>
      </c>
      <c r="BD313" s="45"/>
      <c r="BF313" s="44" t="str">
        <f t="shared" si="212"/>
        <v/>
      </c>
      <c r="BG313" s="44" t="str">
        <f t="shared" si="213"/>
        <v/>
      </c>
      <c r="BH313" s="44" t="str">
        <f t="shared" si="174"/>
        <v/>
      </c>
      <c r="BI313" s="44" t="str">
        <f t="shared" si="175"/>
        <v/>
      </c>
      <c r="BJ313" s="44" t="str">
        <f t="shared" si="176"/>
        <v/>
      </c>
      <c r="BK313" s="44" t="str">
        <f t="shared" si="177"/>
        <v/>
      </c>
      <c r="BL313" s="44" t="str">
        <f t="shared" si="178"/>
        <v/>
      </c>
      <c r="BM313" s="44" t="str">
        <f t="shared" si="179"/>
        <v/>
      </c>
      <c r="BN313" s="44" t="str">
        <f t="shared" si="180"/>
        <v/>
      </c>
      <c r="BO313" s="1" t="str">
        <f t="shared" si="181"/>
        <v/>
      </c>
    </row>
    <row r="314" spans="2:67" x14ac:dyDescent="0.25">
      <c r="B314" s="2">
        <v>309</v>
      </c>
      <c r="C314" s="2" t="str">
        <f>""&amp;INDEX(BasicTreemap!B$6:B$505,$B314,1)</f>
        <v/>
      </c>
      <c r="D314" s="2" t="str">
        <f>IF(AND(C314&lt;&gt;"",LEN(INDEX(BasicTreemap!C$6:C$505,$B314,1))=0),"-",""&amp;INDEX(BasicTreemap!C$6:C$505,$B314,1))</f>
        <v/>
      </c>
      <c r="E314" s="2">
        <f>IF(INDEX(BasicTreemap!D$6:D$505,$B314,1)="",1,INDEX(BasicTreemap!D$6:D$505,$B314,1))</f>
        <v>1</v>
      </c>
      <c r="F314" s="2" t="str">
        <f>IF(C314="","",IFERROR(MATCH(C314,$C$6:C314,0)+MATCH(D314,$D$6:D314,0)/1000 +B314/100000,""))</f>
        <v/>
      </c>
      <c r="G314" s="2" t="str">
        <f t="shared" si="182"/>
        <v/>
      </c>
      <c r="H314" s="2" t="str">
        <f t="shared" si="183"/>
        <v/>
      </c>
      <c r="I314" s="2" t="str">
        <f t="shared" si="184"/>
        <v/>
      </c>
      <c r="J314" s="2" t="str">
        <f t="shared" si="185"/>
        <v/>
      </c>
      <c r="K314" s="2" t="str">
        <f t="shared" si="186"/>
        <v/>
      </c>
      <c r="L314" s="2" t="str">
        <f t="shared" si="187"/>
        <v/>
      </c>
      <c r="M314" s="2" t="str">
        <f>IF(L314="","",IF(ISNUMBER(MATCH(L314,$L$5:L313,0)),MATCH(L314,$L$5:L313,0)-1,""))</f>
        <v/>
      </c>
      <c r="N314" s="2" t="str">
        <f t="shared" si="188"/>
        <v/>
      </c>
      <c r="O314" s="2" t="str">
        <f t="shared" si="189"/>
        <v/>
      </c>
      <c r="Q314" s="2" t="str">
        <f t="shared" si="190"/>
        <v/>
      </c>
      <c r="R314" s="2" t="str">
        <f t="shared" si="191"/>
        <v/>
      </c>
      <c r="S314" s="2" t="str">
        <f t="shared" si="192"/>
        <v/>
      </c>
      <c r="T314" s="45"/>
      <c r="U314" s="2"/>
      <c r="V314" s="2"/>
      <c r="W314" s="2" t="str">
        <f t="shared" si="193"/>
        <v/>
      </c>
      <c r="X314" s="2" t="str">
        <f t="shared" si="194"/>
        <v/>
      </c>
      <c r="Y314" s="2" t="str">
        <f t="shared" si="195"/>
        <v/>
      </c>
      <c r="Z314" s="2" t="str">
        <f t="shared" si="196"/>
        <v/>
      </c>
      <c r="AC314" s="1" t="str">
        <f>""&amp;INDEX(AdvancedTreemap!$B$7:$B$506,$B314,1)</f>
        <v/>
      </c>
      <c r="AD314" s="1" t="str">
        <f>IF(AD$4="","",IF(AND(LEN(INDEX(AdvancedTreemap!$C$7:$F$506,$B314,AD$4))=0,INDEX($AD$3:$AG$3,1,AD$4)&gt;0),"-",""&amp;INDEX(AdvancedTreemap!$C$7:$F$506,$B314,AD$4)))</f>
        <v>-</v>
      </c>
      <c r="AE314" s="1" t="str">
        <f>IF(AE$4="","",IF(AND(LEN(INDEX(AdvancedTreemap!$C$7:$F$506,$B314,AE$4))=0,INDEX($AD$3:$AG$3,1,AE$4)&gt;0),"-",""&amp;INDEX(AdvancedTreemap!$C$7:$F$506,$B314,AE$4)))</f>
        <v>-</v>
      </c>
      <c r="AF314" s="1" t="str">
        <f>IF(AF$4="","",IF(AND(LEN(INDEX(AdvancedTreemap!$C$7:$F$506,$B314,AF$4))=0,INDEX($AD$3:$AG$3,1,AF$4)&gt;0),"-",""&amp;INDEX(AdvancedTreemap!$C$7:$F$506,$B314,AF$4)))</f>
        <v/>
      </c>
      <c r="AG314" s="1" t="str">
        <f>IF(AG$4="","",IF(AND(LEN(INDEX(AdvancedTreemap!$C$7:$F$506,$B314,AG$4))=0,INDEX($AD$3:$AG$3,1,AG$4)&gt;0),"-",""&amp;INDEX(AdvancedTreemap!$C$7:$F$506,$B314,AG$4)))</f>
        <v/>
      </c>
      <c r="AH314" s="1">
        <f>IF(INDEX(AdvancedTreemap!G$7:G$506,$B314,1)="",1,INDEX(AdvancedTreemap!G$7:G$506,$B314,1))</f>
        <v>1</v>
      </c>
      <c r="AI314" s="2" t="str">
        <f>IF(AC314="","",IFERROR(MATCH(AC314,$AC$6:AC314,0)+MATCH(AD314,$AD$6:AD314,0)/1000 +MATCH(AE314,$AE$6:AE314,0)/1000000+MATCH(AF314,$AF$6:AF314,0)/100000000+MATCH(AG314,$AG$6:AG314,0)/100000000+B314/100000000000,""))</f>
        <v/>
      </c>
      <c r="AJ314" s="2" t="str">
        <f t="shared" si="197"/>
        <v/>
      </c>
      <c r="AK314" s="2" t="str">
        <f t="shared" si="198"/>
        <v/>
      </c>
      <c r="AL314" s="2" t="str">
        <f t="shared" si="199"/>
        <v/>
      </c>
      <c r="AM314" s="2" t="str">
        <f t="shared" si="200"/>
        <v/>
      </c>
      <c r="AN314" s="2" t="str">
        <f t="shared" si="201"/>
        <v/>
      </c>
      <c r="AO314" s="2" t="str">
        <f t="shared" si="202"/>
        <v/>
      </c>
      <c r="AP314" s="2" t="str">
        <f t="shared" si="203"/>
        <v/>
      </c>
      <c r="AQ314" s="2" t="str">
        <f t="shared" si="204"/>
        <v/>
      </c>
      <c r="AR314" s="2" t="str">
        <f t="shared" si="214"/>
        <v/>
      </c>
      <c r="AS314" s="2" t="str">
        <f>IF(AR314="","",IF(ISNUMBER(MATCH(AR314,$AR$5:AR313,0)),MATCH(AR314,$AR$5:AR313,0)-1,""))</f>
        <v/>
      </c>
      <c r="AT314" s="2" t="str">
        <f t="shared" si="215"/>
        <v/>
      </c>
      <c r="AU314" s="2" t="str">
        <f t="shared" si="205"/>
        <v/>
      </c>
      <c r="AW314" s="2" t="str">
        <f t="shared" si="206"/>
        <v/>
      </c>
      <c r="AX314" s="2" t="str">
        <f>TRIM(SUBSTITUTE(IF(AW314="","",IF(AdvancedTreemap!$G$5="Show",BC314&amp;"; ","")&amp;AY314&amp;"; "&amp;AZ314 &amp;"; "&amp;BA314&amp;"; "&amp;BB314),"; ;",""))</f>
        <v/>
      </c>
      <c r="AY314" s="2" t="str">
        <f t="shared" si="207"/>
        <v/>
      </c>
      <c r="AZ314" s="2" t="str">
        <f t="shared" si="208"/>
        <v/>
      </c>
      <c r="BA314" s="2" t="str">
        <f t="shared" si="209"/>
        <v/>
      </c>
      <c r="BB314" s="2" t="str">
        <f t="shared" si="210"/>
        <v/>
      </c>
      <c r="BC314" s="2" t="str">
        <f t="shared" si="211"/>
        <v/>
      </c>
      <c r="BD314" s="45"/>
      <c r="BF314" s="44" t="str">
        <f t="shared" si="212"/>
        <v/>
      </c>
      <c r="BG314" s="44" t="str">
        <f t="shared" si="213"/>
        <v/>
      </c>
      <c r="BH314" s="44" t="str">
        <f t="shared" si="174"/>
        <v/>
      </c>
      <c r="BI314" s="44" t="str">
        <f t="shared" si="175"/>
        <v/>
      </c>
      <c r="BJ314" s="44" t="str">
        <f t="shared" si="176"/>
        <v/>
      </c>
      <c r="BK314" s="44" t="str">
        <f t="shared" si="177"/>
        <v/>
      </c>
      <c r="BL314" s="44" t="str">
        <f t="shared" si="178"/>
        <v/>
      </c>
      <c r="BM314" s="44" t="str">
        <f t="shared" si="179"/>
        <v/>
      </c>
      <c r="BN314" s="44" t="str">
        <f t="shared" si="180"/>
        <v/>
      </c>
      <c r="BO314" s="1" t="str">
        <f t="shared" si="181"/>
        <v/>
      </c>
    </row>
    <row r="315" spans="2:67" x14ac:dyDescent="0.25">
      <c r="B315" s="2">
        <v>310</v>
      </c>
      <c r="C315" s="2" t="str">
        <f>""&amp;INDEX(BasicTreemap!B$6:B$505,$B315,1)</f>
        <v/>
      </c>
      <c r="D315" s="2" t="str">
        <f>IF(AND(C315&lt;&gt;"",LEN(INDEX(BasicTreemap!C$6:C$505,$B315,1))=0),"-",""&amp;INDEX(BasicTreemap!C$6:C$505,$B315,1))</f>
        <v/>
      </c>
      <c r="E315" s="2">
        <f>IF(INDEX(BasicTreemap!D$6:D$505,$B315,1)="",1,INDEX(BasicTreemap!D$6:D$505,$B315,1))</f>
        <v>1</v>
      </c>
      <c r="F315" s="2" t="str">
        <f>IF(C315="","",IFERROR(MATCH(C315,$C$6:C315,0)+MATCH(D315,$D$6:D315,0)/1000 +B315/100000,""))</f>
        <v/>
      </c>
      <c r="G315" s="2" t="str">
        <f t="shared" si="182"/>
        <v/>
      </c>
      <c r="H315" s="2" t="str">
        <f t="shared" si="183"/>
        <v/>
      </c>
      <c r="I315" s="2" t="str">
        <f t="shared" si="184"/>
        <v/>
      </c>
      <c r="J315" s="2" t="str">
        <f t="shared" si="185"/>
        <v/>
      </c>
      <c r="K315" s="2" t="str">
        <f t="shared" si="186"/>
        <v/>
      </c>
      <c r="L315" s="2" t="str">
        <f t="shared" si="187"/>
        <v/>
      </c>
      <c r="M315" s="2" t="str">
        <f>IF(L315="","",IF(ISNUMBER(MATCH(L315,$L$5:L314,0)),MATCH(L315,$L$5:L314,0)-1,""))</f>
        <v/>
      </c>
      <c r="N315" s="2" t="str">
        <f t="shared" si="188"/>
        <v/>
      </c>
      <c r="O315" s="2" t="str">
        <f t="shared" si="189"/>
        <v/>
      </c>
      <c r="Q315" s="2" t="str">
        <f t="shared" si="190"/>
        <v/>
      </c>
      <c r="R315" s="2" t="str">
        <f t="shared" si="191"/>
        <v/>
      </c>
      <c r="S315" s="2" t="str">
        <f t="shared" si="192"/>
        <v/>
      </c>
      <c r="T315" s="45"/>
      <c r="U315" s="2"/>
      <c r="V315" s="2"/>
      <c r="W315" s="2" t="str">
        <f t="shared" si="193"/>
        <v/>
      </c>
      <c r="X315" s="2" t="str">
        <f t="shared" si="194"/>
        <v/>
      </c>
      <c r="Y315" s="2" t="str">
        <f t="shared" si="195"/>
        <v/>
      </c>
      <c r="Z315" s="2" t="str">
        <f t="shared" si="196"/>
        <v/>
      </c>
      <c r="AC315" s="1" t="str">
        <f>""&amp;INDEX(AdvancedTreemap!$B$7:$B$506,$B315,1)</f>
        <v/>
      </c>
      <c r="AD315" s="1" t="str">
        <f>IF(AD$4="","",IF(AND(LEN(INDEX(AdvancedTreemap!$C$7:$F$506,$B315,AD$4))=0,INDEX($AD$3:$AG$3,1,AD$4)&gt;0),"-",""&amp;INDEX(AdvancedTreemap!$C$7:$F$506,$B315,AD$4)))</f>
        <v>-</v>
      </c>
      <c r="AE315" s="1" t="str">
        <f>IF(AE$4="","",IF(AND(LEN(INDEX(AdvancedTreemap!$C$7:$F$506,$B315,AE$4))=0,INDEX($AD$3:$AG$3,1,AE$4)&gt;0),"-",""&amp;INDEX(AdvancedTreemap!$C$7:$F$506,$B315,AE$4)))</f>
        <v>-</v>
      </c>
      <c r="AF315" s="1" t="str">
        <f>IF(AF$4="","",IF(AND(LEN(INDEX(AdvancedTreemap!$C$7:$F$506,$B315,AF$4))=0,INDEX($AD$3:$AG$3,1,AF$4)&gt;0),"-",""&amp;INDEX(AdvancedTreemap!$C$7:$F$506,$B315,AF$4)))</f>
        <v/>
      </c>
      <c r="AG315" s="1" t="str">
        <f>IF(AG$4="","",IF(AND(LEN(INDEX(AdvancedTreemap!$C$7:$F$506,$B315,AG$4))=0,INDEX($AD$3:$AG$3,1,AG$4)&gt;0),"-",""&amp;INDEX(AdvancedTreemap!$C$7:$F$506,$B315,AG$4)))</f>
        <v/>
      </c>
      <c r="AH315" s="1">
        <f>IF(INDEX(AdvancedTreemap!G$7:G$506,$B315,1)="",1,INDEX(AdvancedTreemap!G$7:G$506,$B315,1))</f>
        <v>1</v>
      </c>
      <c r="AI315" s="2" t="str">
        <f>IF(AC315="","",IFERROR(MATCH(AC315,$AC$6:AC315,0)+MATCH(AD315,$AD$6:AD315,0)/1000 +MATCH(AE315,$AE$6:AE315,0)/1000000+MATCH(AF315,$AF$6:AF315,0)/100000000+MATCH(AG315,$AG$6:AG315,0)/100000000+B315/100000000000,""))</f>
        <v/>
      </c>
      <c r="AJ315" s="2" t="str">
        <f t="shared" si="197"/>
        <v/>
      </c>
      <c r="AK315" s="2" t="str">
        <f t="shared" si="198"/>
        <v/>
      </c>
      <c r="AL315" s="2" t="str">
        <f t="shared" si="199"/>
        <v/>
      </c>
      <c r="AM315" s="2" t="str">
        <f t="shared" si="200"/>
        <v/>
      </c>
      <c r="AN315" s="2" t="str">
        <f t="shared" si="201"/>
        <v/>
      </c>
      <c r="AO315" s="2" t="str">
        <f t="shared" si="202"/>
        <v/>
      </c>
      <c r="AP315" s="2" t="str">
        <f t="shared" si="203"/>
        <v/>
      </c>
      <c r="AQ315" s="2" t="str">
        <f t="shared" si="204"/>
        <v/>
      </c>
      <c r="AR315" s="2" t="str">
        <f t="shared" si="214"/>
        <v/>
      </c>
      <c r="AS315" s="2" t="str">
        <f>IF(AR315="","",IF(ISNUMBER(MATCH(AR315,$AR$5:AR314,0)),MATCH(AR315,$AR$5:AR314,0)-1,""))</f>
        <v/>
      </c>
      <c r="AT315" s="2" t="str">
        <f t="shared" si="215"/>
        <v/>
      </c>
      <c r="AU315" s="2" t="str">
        <f t="shared" si="205"/>
        <v/>
      </c>
      <c r="AW315" s="2" t="str">
        <f t="shared" si="206"/>
        <v/>
      </c>
      <c r="AX315" s="2" t="str">
        <f>TRIM(SUBSTITUTE(IF(AW315="","",IF(AdvancedTreemap!$G$5="Show",BC315&amp;"; ","")&amp;AY315&amp;"; "&amp;AZ315 &amp;"; "&amp;BA315&amp;"; "&amp;BB315),"; ;",""))</f>
        <v/>
      </c>
      <c r="AY315" s="2" t="str">
        <f t="shared" si="207"/>
        <v/>
      </c>
      <c r="AZ315" s="2" t="str">
        <f t="shared" si="208"/>
        <v/>
      </c>
      <c r="BA315" s="2" t="str">
        <f t="shared" si="209"/>
        <v/>
      </c>
      <c r="BB315" s="2" t="str">
        <f t="shared" si="210"/>
        <v/>
      </c>
      <c r="BC315" s="2" t="str">
        <f t="shared" si="211"/>
        <v/>
      </c>
      <c r="BD315" s="45"/>
      <c r="BF315" s="44" t="str">
        <f t="shared" si="212"/>
        <v/>
      </c>
      <c r="BG315" s="44" t="str">
        <f t="shared" si="213"/>
        <v/>
      </c>
      <c r="BH315" s="44" t="str">
        <f t="shared" si="174"/>
        <v/>
      </c>
      <c r="BI315" s="44" t="str">
        <f t="shared" si="175"/>
        <v/>
      </c>
      <c r="BJ315" s="44" t="str">
        <f t="shared" si="176"/>
        <v/>
      </c>
      <c r="BK315" s="44" t="str">
        <f t="shared" si="177"/>
        <v/>
      </c>
      <c r="BL315" s="44" t="str">
        <f t="shared" si="178"/>
        <v/>
      </c>
      <c r="BM315" s="44" t="str">
        <f t="shared" si="179"/>
        <v/>
      </c>
      <c r="BN315" s="44" t="str">
        <f t="shared" si="180"/>
        <v/>
      </c>
      <c r="BO315" s="1" t="str">
        <f t="shared" si="181"/>
        <v/>
      </c>
    </row>
    <row r="316" spans="2:67" x14ac:dyDescent="0.25">
      <c r="B316" s="2">
        <v>311</v>
      </c>
      <c r="C316" s="2" t="str">
        <f>""&amp;INDEX(BasicTreemap!B$6:B$505,$B316,1)</f>
        <v/>
      </c>
      <c r="D316" s="2" t="str">
        <f>IF(AND(C316&lt;&gt;"",LEN(INDEX(BasicTreemap!C$6:C$505,$B316,1))=0),"-",""&amp;INDEX(BasicTreemap!C$6:C$505,$B316,1))</f>
        <v/>
      </c>
      <c r="E316" s="2">
        <f>IF(INDEX(BasicTreemap!D$6:D$505,$B316,1)="",1,INDEX(BasicTreemap!D$6:D$505,$B316,1))</f>
        <v>1</v>
      </c>
      <c r="F316" s="2" t="str">
        <f>IF(C316="","",IFERROR(MATCH(C316,$C$6:C316,0)+MATCH(D316,$D$6:D316,0)/1000 +B316/100000,""))</f>
        <v/>
      </c>
      <c r="G316" s="2" t="str">
        <f t="shared" si="182"/>
        <v/>
      </c>
      <c r="H316" s="2" t="str">
        <f t="shared" si="183"/>
        <v/>
      </c>
      <c r="I316" s="2" t="str">
        <f t="shared" si="184"/>
        <v/>
      </c>
      <c r="J316" s="2" t="str">
        <f t="shared" si="185"/>
        <v/>
      </c>
      <c r="K316" s="2" t="str">
        <f t="shared" si="186"/>
        <v/>
      </c>
      <c r="L316" s="2" t="str">
        <f t="shared" si="187"/>
        <v/>
      </c>
      <c r="M316" s="2" t="str">
        <f>IF(L316="","",IF(ISNUMBER(MATCH(L316,$L$5:L315,0)),MATCH(L316,$L$5:L315,0)-1,""))</f>
        <v/>
      </c>
      <c r="N316" s="2" t="str">
        <f t="shared" si="188"/>
        <v/>
      </c>
      <c r="O316" s="2" t="str">
        <f t="shared" si="189"/>
        <v/>
      </c>
      <c r="Q316" s="2" t="str">
        <f t="shared" si="190"/>
        <v/>
      </c>
      <c r="R316" s="2" t="str">
        <f t="shared" si="191"/>
        <v/>
      </c>
      <c r="S316" s="2" t="str">
        <f t="shared" si="192"/>
        <v/>
      </c>
      <c r="T316" s="45"/>
      <c r="U316" s="2"/>
      <c r="V316" s="2"/>
      <c r="W316" s="2" t="str">
        <f t="shared" si="193"/>
        <v/>
      </c>
      <c r="X316" s="2" t="str">
        <f t="shared" si="194"/>
        <v/>
      </c>
      <c r="Y316" s="2" t="str">
        <f t="shared" si="195"/>
        <v/>
      </c>
      <c r="Z316" s="2" t="str">
        <f t="shared" si="196"/>
        <v/>
      </c>
      <c r="AC316" s="1" t="str">
        <f>""&amp;INDEX(AdvancedTreemap!$B$7:$B$506,$B316,1)</f>
        <v/>
      </c>
      <c r="AD316" s="1" t="str">
        <f>IF(AD$4="","",IF(AND(LEN(INDEX(AdvancedTreemap!$C$7:$F$506,$B316,AD$4))=0,INDEX($AD$3:$AG$3,1,AD$4)&gt;0),"-",""&amp;INDEX(AdvancedTreemap!$C$7:$F$506,$B316,AD$4)))</f>
        <v>-</v>
      </c>
      <c r="AE316" s="1" t="str">
        <f>IF(AE$4="","",IF(AND(LEN(INDEX(AdvancedTreemap!$C$7:$F$506,$B316,AE$4))=0,INDEX($AD$3:$AG$3,1,AE$4)&gt;0),"-",""&amp;INDEX(AdvancedTreemap!$C$7:$F$506,$B316,AE$4)))</f>
        <v>-</v>
      </c>
      <c r="AF316" s="1" t="str">
        <f>IF(AF$4="","",IF(AND(LEN(INDEX(AdvancedTreemap!$C$7:$F$506,$B316,AF$4))=0,INDEX($AD$3:$AG$3,1,AF$4)&gt;0),"-",""&amp;INDEX(AdvancedTreemap!$C$7:$F$506,$B316,AF$4)))</f>
        <v/>
      </c>
      <c r="AG316" s="1" t="str">
        <f>IF(AG$4="","",IF(AND(LEN(INDEX(AdvancedTreemap!$C$7:$F$506,$B316,AG$4))=0,INDEX($AD$3:$AG$3,1,AG$4)&gt;0),"-",""&amp;INDEX(AdvancedTreemap!$C$7:$F$506,$B316,AG$4)))</f>
        <v/>
      </c>
      <c r="AH316" s="1">
        <f>IF(INDEX(AdvancedTreemap!G$7:G$506,$B316,1)="",1,INDEX(AdvancedTreemap!G$7:G$506,$B316,1))</f>
        <v>1</v>
      </c>
      <c r="AI316" s="2" t="str">
        <f>IF(AC316="","",IFERROR(MATCH(AC316,$AC$6:AC316,0)+MATCH(AD316,$AD$6:AD316,0)/1000 +MATCH(AE316,$AE$6:AE316,0)/1000000+MATCH(AF316,$AF$6:AF316,0)/100000000+MATCH(AG316,$AG$6:AG316,0)/100000000+B316/100000000000,""))</f>
        <v/>
      </c>
      <c r="AJ316" s="2" t="str">
        <f t="shared" si="197"/>
        <v/>
      </c>
      <c r="AK316" s="2" t="str">
        <f t="shared" si="198"/>
        <v/>
      </c>
      <c r="AL316" s="2" t="str">
        <f t="shared" si="199"/>
        <v/>
      </c>
      <c r="AM316" s="2" t="str">
        <f t="shared" si="200"/>
        <v/>
      </c>
      <c r="AN316" s="2" t="str">
        <f t="shared" si="201"/>
        <v/>
      </c>
      <c r="AO316" s="2" t="str">
        <f t="shared" si="202"/>
        <v/>
      </c>
      <c r="AP316" s="2" t="str">
        <f t="shared" si="203"/>
        <v/>
      </c>
      <c r="AQ316" s="2" t="str">
        <f t="shared" si="204"/>
        <v/>
      </c>
      <c r="AR316" s="2" t="str">
        <f t="shared" si="214"/>
        <v/>
      </c>
      <c r="AS316" s="2" t="str">
        <f>IF(AR316="","",IF(ISNUMBER(MATCH(AR316,$AR$5:AR315,0)),MATCH(AR316,$AR$5:AR315,0)-1,""))</f>
        <v/>
      </c>
      <c r="AT316" s="2" t="str">
        <f t="shared" si="215"/>
        <v/>
      </c>
      <c r="AU316" s="2" t="str">
        <f t="shared" si="205"/>
        <v/>
      </c>
      <c r="AW316" s="2" t="str">
        <f t="shared" si="206"/>
        <v/>
      </c>
      <c r="AX316" s="2" t="str">
        <f>TRIM(SUBSTITUTE(IF(AW316="","",IF(AdvancedTreemap!$G$5="Show",BC316&amp;"; ","")&amp;AY316&amp;"; "&amp;AZ316 &amp;"; "&amp;BA316&amp;"; "&amp;BB316),"; ;",""))</f>
        <v/>
      </c>
      <c r="AY316" s="2" t="str">
        <f t="shared" si="207"/>
        <v/>
      </c>
      <c r="AZ316" s="2" t="str">
        <f t="shared" si="208"/>
        <v/>
      </c>
      <c r="BA316" s="2" t="str">
        <f t="shared" si="209"/>
        <v/>
      </c>
      <c r="BB316" s="2" t="str">
        <f t="shared" si="210"/>
        <v/>
      </c>
      <c r="BC316" s="2" t="str">
        <f t="shared" si="211"/>
        <v/>
      </c>
      <c r="BD316" s="45"/>
      <c r="BF316" s="44" t="str">
        <f t="shared" si="212"/>
        <v/>
      </c>
      <c r="BG316" s="44" t="str">
        <f t="shared" si="213"/>
        <v/>
      </c>
      <c r="BH316" s="44" t="str">
        <f t="shared" si="174"/>
        <v/>
      </c>
      <c r="BI316" s="44" t="str">
        <f t="shared" si="175"/>
        <v/>
      </c>
      <c r="BJ316" s="44" t="str">
        <f t="shared" si="176"/>
        <v/>
      </c>
      <c r="BK316" s="44" t="str">
        <f t="shared" si="177"/>
        <v/>
      </c>
      <c r="BL316" s="44" t="str">
        <f t="shared" si="178"/>
        <v/>
      </c>
      <c r="BM316" s="44" t="str">
        <f t="shared" si="179"/>
        <v/>
      </c>
      <c r="BN316" s="44" t="str">
        <f t="shared" si="180"/>
        <v/>
      </c>
      <c r="BO316" s="1" t="str">
        <f t="shared" si="181"/>
        <v/>
      </c>
    </row>
    <row r="317" spans="2:67" x14ac:dyDescent="0.25">
      <c r="B317" s="2">
        <v>312</v>
      </c>
      <c r="C317" s="2" t="str">
        <f>""&amp;INDEX(BasicTreemap!B$6:B$505,$B317,1)</f>
        <v/>
      </c>
      <c r="D317" s="2" t="str">
        <f>IF(AND(C317&lt;&gt;"",LEN(INDEX(BasicTreemap!C$6:C$505,$B317,1))=0),"-",""&amp;INDEX(BasicTreemap!C$6:C$505,$B317,1))</f>
        <v/>
      </c>
      <c r="E317" s="2">
        <f>IF(INDEX(BasicTreemap!D$6:D$505,$B317,1)="",1,INDEX(BasicTreemap!D$6:D$505,$B317,1))</f>
        <v>1</v>
      </c>
      <c r="F317" s="2" t="str">
        <f>IF(C317="","",IFERROR(MATCH(C317,$C$6:C317,0)+MATCH(D317,$D$6:D317,0)/1000 +B317/100000,""))</f>
        <v/>
      </c>
      <c r="G317" s="2" t="str">
        <f t="shared" si="182"/>
        <v/>
      </c>
      <c r="H317" s="2" t="str">
        <f t="shared" si="183"/>
        <v/>
      </c>
      <c r="I317" s="2" t="str">
        <f t="shared" si="184"/>
        <v/>
      </c>
      <c r="J317" s="2" t="str">
        <f t="shared" si="185"/>
        <v/>
      </c>
      <c r="K317" s="2" t="str">
        <f t="shared" si="186"/>
        <v/>
      </c>
      <c r="L317" s="2" t="str">
        <f t="shared" si="187"/>
        <v/>
      </c>
      <c r="M317" s="2" t="str">
        <f>IF(L317="","",IF(ISNUMBER(MATCH(L317,$L$5:L316,0)),MATCH(L317,$L$5:L316,0)-1,""))</f>
        <v/>
      </c>
      <c r="N317" s="2" t="str">
        <f t="shared" si="188"/>
        <v/>
      </c>
      <c r="O317" s="2" t="str">
        <f t="shared" si="189"/>
        <v/>
      </c>
      <c r="Q317" s="2" t="str">
        <f t="shared" si="190"/>
        <v/>
      </c>
      <c r="R317" s="2" t="str">
        <f t="shared" si="191"/>
        <v/>
      </c>
      <c r="S317" s="2" t="str">
        <f t="shared" si="192"/>
        <v/>
      </c>
      <c r="T317" s="45"/>
      <c r="U317" s="2"/>
      <c r="V317" s="2"/>
      <c r="W317" s="2" t="str">
        <f t="shared" si="193"/>
        <v/>
      </c>
      <c r="X317" s="2" t="str">
        <f t="shared" si="194"/>
        <v/>
      </c>
      <c r="Y317" s="2" t="str">
        <f t="shared" si="195"/>
        <v/>
      </c>
      <c r="Z317" s="2" t="str">
        <f t="shared" si="196"/>
        <v/>
      </c>
      <c r="AC317" s="1" t="str">
        <f>""&amp;INDEX(AdvancedTreemap!$B$7:$B$506,$B317,1)</f>
        <v/>
      </c>
      <c r="AD317" s="1" t="str">
        <f>IF(AD$4="","",IF(AND(LEN(INDEX(AdvancedTreemap!$C$7:$F$506,$B317,AD$4))=0,INDEX($AD$3:$AG$3,1,AD$4)&gt;0),"-",""&amp;INDEX(AdvancedTreemap!$C$7:$F$506,$B317,AD$4)))</f>
        <v>-</v>
      </c>
      <c r="AE317" s="1" t="str">
        <f>IF(AE$4="","",IF(AND(LEN(INDEX(AdvancedTreemap!$C$7:$F$506,$B317,AE$4))=0,INDEX($AD$3:$AG$3,1,AE$4)&gt;0),"-",""&amp;INDEX(AdvancedTreemap!$C$7:$F$506,$B317,AE$4)))</f>
        <v>-</v>
      </c>
      <c r="AF317" s="1" t="str">
        <f>IF(AF$4="","",IF(AND(LEN(INDEX(AdvancedTreemap!$C$7:$F$506,$B317,AF$4))=0,INDEX($AD$3:$AG$3,1,AF$4)&gt;0),"-",""&amp;INDEX(AdvancedTreemap!$C$7:$F$506,$B317,AF$4)))</f>
        <v/>
      </c>
      <c r="AG317" s="1" t="str">
        <f>IF(AG$4="","",IF(AND(LEN(INDEX(AdvancedTreemap!$C$7:$F$506,$B317,AG$4))=0,INDEX($AD$3:$AG$3,1,AG$4)&gt;0),"-",""&amp;INDEX(AdvancedTreemap!$C$7:$F$506,$B317,AG$4)))</f>
        <v/>
      </c>
      <c r="AH317" s="1">
        <f>IF(INDEX(AdvancedTreemap!G$7:G$506,$B317,1)="",1,INDEX(AdvancedTreemap!G$7:G$506,$B317,1))</f>
        <v>1</v>
      </c>
      <c r="AI317" s="2" t="str">
        <f>IF(AC317="","",IFERROR(MATCH(AC317,$AC$6:AC317,0)+MATCH(AD317,$AD$6:AD317,0)/1000 +MATCH(AE317,$AE$6:AE317,0)/1000000+MATCH(AF317,$AF$6:AF317,0)/100000000+MATCH(AG317,$AG$6:AG317,0)/100000000+B317/100000000000,""))</f>
        <v/>
      </c>
      <c r="AJ317" s="2" t="str">
        <f t="shared" si="197"/>
        <v/>
      </c>
      <c r="AK317" s="2" t="str">
        <f t="shared" si="198"/>
        <v/>
      </c>
      <c r="AL317" s="2" t="str">
        <f t="shared" si="199"/>
        <v/>
      </c>
      <c r="AM317" s="2" t="str">
        <f t="shared" si="200"/>
        <v/>
      </c>
      <c r="AN317" s="2" t="str">
        <f t="shared" si="201"/>
        <v/>
      </c>
      <c r="AO317" s="2" t="str">
        <f t="shared" si="202"/>
        <v/>
      </c>
      <c r="AP317" s="2" t="str">
        <f t="shared" si="203"/>
        <v/>
      </c>
      <c r="AQ317" s="2" t="str">
        <f t="shared" si="204"/>
        <v/>
      </c>
      <c r="AR317" s="2" t="str">
        <f t="shared" si="214"/>
        <v/>
      </c>
      <c r="AS317" s="2" t="str">
        <f>IF(AR317="","",IF(ISNUMBER(MATCH(AR317,$AR$5:AR316,0)),MATCH(AR317,$AR$5:AR316,0)-1,""))</f>
        <v/>
      </c>
      <c r="AT317" s="2" t="str">
        <f t="shared" si="215"/>
        <v/>
      </c>
      <c r="AU317" s="2" t="str">
        <f t="shared" si="205"/>
        <v/>
      </c>
      <c r="AW317" s="2" t="str">
        <f t="shared" si="206"/>
        <v/>
      </c>
      <c r="AX317" s="2" t="str">
        <f>TRIM(SUBSTITUTE(IF(AW317="","",IF(AdvancedTreemap!$G$5="Show",BC317&amp;"; ","")&amp;AY317&amp;"; "&amp;AZ317 &amp;"; "&amp;BA317&amp;"; "&amp;BB317),"; ;",""))</f>
        <v/>
      </c>
      <c r="AY317" s="2" t="str">
        <f t="shared" si="207"/>
        <v/>
      </c>
      <c r="AZ317" s="2" t="str">
        <f t="shared" si="208"/>
        <v/>
      </c>
      <c r="BA317" s="2" t="str">
        <f t="shared" si="209"/>
        <v/>
      </c>
      <c r="BB317" s="2" t="str">
        <f t="shared" si="210"/>
        <v/>
      </c>
      <c r="BC317" s="2" t="str">
        <f t="shared" si="211"/>
        <v/>
      </c>
      <c r="BD317" s="45"/>
      <c r="BF317" s="44" t="str">
        <f t="shared" si="212"/>
        <v/>
      </c>
      <c r="BG317" s="44" t="str">
        <f t="shared" si="213"/>
        <v/>
      </c>
      <c r="BH317" s="44" t="str">
        <f t="shared" si="174"/>
        <v/>
      </c>
      <c r="BI317" s="44" t="str">
        <f t="shared" si="175"/>
        <v/>
      </c>
      <c r="BJ317" s="44" t="str">
        <f t="shared" si="176"/>
        <v/>
      </c>
      <c r="BK317" s="44" t="str">
        <f t="shared" si="177"/>
        <v/>
      </c>
      <c r="BL317" s="44" t="str">
        <f t="shared" si="178"/>
        <v/>
      </c>
      <c r="BM317" s="44" t="str">
        <f t="shared" si="179"/>
        <v/>
      </c>
      <c r="BN317" s="44" t="str">
        <f t="shared" si="180"/>
        <v/>
      </c>
      <c r="BO317" s="1" t="str">
        <f t="shared" si="181"/>
        <v/>
      </c>
    </row>
    <row r="318" spans="2:67" x14ac:dyDescent="0.25">
      <c r="B318" s="2">
        <v>313</v>
      </c>
      <c r="C318" s="2" t="str">
        <f>""&amp;INDEX(BasicTreemap!B$6:B$505,$B318,1)</f>
        <v/>
      </c>
      <c r="D318" s="2" t="str">
        <f>IF(AND(C318&lt;&gt;"",LEN(INDEX(BasicTreemap!C$6:C$505,$B318,1))=0),"-",""&amp;INDEX(BasicTreemap!C$6:C$505,$B318,1))</f>
        <v/>
      </c>
      <c r="E318" s="2">
        <f>IF(INDEX(BasicTreemap!D$6:D$505,$B318,1)="",1,INDEX(BasicTreemap!D$6:D$505,$B318,1))</f>
        <v>1</v>
      </c>
      <c r="F318" s="2" t="str">
        <f>IF(C318="","",IFERROR(MATCH(C318,$C$6:C318,0)+MATCH(D318,$D$6:D318,0)/1000 +B318/100000,""))</f>
        <v/>
      </c>
      <c r="G318" s="2" t="str">
        <f t="shared" si="182"/>
        <v/>
      </c>
      <c r="H318" s="2" t="str">
        <f t="shared" si="183"/>
        <v/>
      </c>
      <c r="I318" s="2" t="str">
        <f t="shared" si="184"/>
        <v/>
      </c>
      <c r="J318" s="2" t="str">
        <f t="shared" si="185"/>
        <v/>
      </c>
      <c r="K318" s="2" t="str">
        <f t="shared" si="186"/>
        <v/>
      </c>
      <c r="L318" s="2" t="str">
        <f t="shared" si="187"/>
        <v/>
      </c>
      <c r="M318" s="2" t="str">
        <f>IF(L318="","",IF(ISNUMBER(MATCH(L318,$L$5:L317,0)),MATCH(L318,$L$5:L317,0)-1,""))</f>
        <v/>
      </c>
      <c r="N318" s="2" t="str">
        <f t="shared" si="188"/>
        <v/>
      </c>
      <c r="O318" s="2" t="str">
        <f t="shared" si="189"/>
        <v/>
      </c>
      <c r="Q318" s="2" t="str">
        <f t="shared" si="190"/>
        <v/>
      </c>
      <c r="R318" s="2" t="str">
        <f t="shared" si="191"/>
        <v/>
      </c>
      <c r="S318" s="2" t="str">
        <f t="shared" si="192"/>
        <v/>
      </c>
      <c r="T318" s="45"/>
      <c r="U318" s="2"/>
      <c r="V318" s="2"/>
      <c r="W318" s="2" t="str">
        <f t="shared" si="193"/>
        <v/>
      </c>
      <c r="X318" s="2" t="str">
        <f t="shared" si="194"/>
        <v/>
      </c>
      <c r="Y318" s="2" t="str">
        <f t="shared" si="195"/>
        <v/>
      </c>
      <c r="Z318" s="2" t="str">
        <f t="shared" si="196"/>
        <v/>
      </c>
      <c r="AC318" s="1" t="str">
        <f>""&amp;INDEX(AdvancedTreemap!$B$7:$B$506,$B318,1)</f>
        <v/>
      </c>
      <c r="AD318" s="1" t="str">
        <f>IF(AD$4="","",IF(AND(LEN(INDEX(AdvancedTreemap!$C$7:$F$506,$B318,AD$4))=0,INDEX($AD$3:$AG$3,1,AD$4)&gt;0),"-",""&amp;INDEX(AdvancedTreemap!$C$7:$F$506,$B318,AD$4)))</f>
        <v>-</v>
      </c>
      <c r="AE318" s="1" t="str">
        <f>IF(AE$4="","",IF(AND(LEN(INDEX(AdvancedTreemap!$C$7:$F$506,$B318,AE$4))=0,INDEX($AD$3:$AG$3,1,AE$4)&gt;0),"-",""&amp;INDEX(AdvancedTreemap!$C$7:$F$506,$B318,AE$4)))</f>
        <v>-</v>
      </c>
      <c r="AF318" s="1" t="str">
        <f>IF(AF$4="","",IF(AND(LEN(INDEX(AdvancedTreemap!$C$7:$F$506,$B318,AF$4))=0,INDEX($AD$3:$AG$3,1,AF$4)&gt;0),"-",""&amp;INDEX(AdvancedTreemap!$C$7:$F$506,$B318,AF$4)))</f>
        <v/>
      </c>
      <c r="AG318" s="1" t="str">
        <f>IF(AG$4="","",IF(AND(LEN(INDEX(AdvancedTreemap!$C$7:$F$506,$B318,AG$4))=0,INDEX($AD$3:$AG$3,1,AG$4)&gt;0),"-",""&amp;INDEX(AdvancedTreemap!$C$7:$F$506,$B318,AG$4)))</f>
        <v/>
      </c>
      <c r="AH318" s="1">
        <f>IF(INDEX(AdvancedTreemap!G$7:G$506,$B318,1)="",1,INDEX(AdvancedTreemap!G$7:G$506,$B318,1))</f>
        <v>1</v>
      </c>
      <c r="AI318" s="2" t="str">
        <f>IF(AC318="","",IFERROR(MATCH(AC318,$AC$6:AC318,0)+MATCH(AD318,$AD$6:AD318,0)/1000 +MATCH(AE318,$AE$6:AE318,0)/1000000+MATCH(AF318,$AF$6:AF318,0)/100000000+MATCH(AG318,$AG$6:AG318,0)/100000000+B318/100000000000,""))</f>
        <v/>
      </c>
      <c r="AJ318" s="2" t="str">
        <f t="shared" si="197"/>
        <v/>
      </c>
      <c r="AK318" s="2" t="str">
        <f t="shared" si="198"/>
        <v/>
      </c>
      <c r="AL318" s="2" t="str">
        <f t="shared" si="199"/>
        <v/>
      </c>
      <c r="AM318" s="2" t="str">
        <f t="shared" si="200"/>
        <v/>
      </c>
      <c r="AN318" s="2" t="str">
        <f t="shared" si="201"/>
        <v/>
      </c>
      <c r="AO318" s="2" t="str">
        <f t="shared" si="202"/>
        <v/>
      </c>
      <c r="AP318" s="2" t="str">
        <f t="shared" si="203"/>
        <v/>
      </c>
      <c r="AQ318" s="2" t="str">
        <f t="shared" si="204"/>
        <v/>
      </c>
      <c r="AR318" s="2" t="str">
        <f t="shared" si="214"/>
        <v/>
      </c>
      <c r="AS318" s="2" t="str">
        <f>IF(AR318="","",IF(ISNUMBER(MATCH(AR318,$AR$5:AR317,0)),MATCH(AR318,$AR$5:AR317,0)-1,""))</f>
        <v/>
      </c>
      <c r="AT318" s="2" t="str">
        <f t="shared" si="215"/>
        <v/>
      </c>
      <c r="AU318" s="2" t="str">
        <f t="shared" si="205"/>
        <v/>
      </c>
      <c r="AW318" s="2" t="str">
        <f t="shared" si="206"/>
        <v/>
      </c>
      <c r="AX318" s="2" t="str">
        <f>TRIM(SUBSTITUTE(IF(AW318="","",IF(AdvancedTreemap!$G$5="Show",BC318&amp;"; ","")&amp;AY318&amp;"; "&amp;AZ318 &amp;"; "&amp;BA318&amp;"; "&amp;BB318),"; ;",""))</f>
        <v/>
      </c>
      <c r="AY318" s="2" t="str">
        <f t="shared" si="207"/>
        <v/>
      </c>
      <c r="AZ318" s="2" t="str">
        <f t="shared" si="208"/>
        <v/>
      </c>
      <c r="BA318" s="2" t="str">
        <f t="shared" si="209"/>
        <v/>
      </c>
      <c r="BB318" s="2" t="str">
        <f t="shared" si="210"/>
        <v/>
      </c>
      <c r="BC318" s="2" t="str">
        <f t="shared" si="211"/>
        <v/>
      </c>
      <c r="BD318" s="45"/>
      <c r="BF318" s="44" t="str">
        <f t="shared" si="212"/>
        <v/>
      </c>
      <c r="BG318" s="44" t="str">
        <f t="shared" si="213"/>
        <v/>
      </c>
      <c r="BH318" s="44" t="str">
        <f t="shared" si="174"/>
        <v/>
      </c>
      <c r="BI318" s="44" t="str">
        <f t="shared" si="175"/>
        <v/>
      </c>
      <c r="BJ318" s="44" t="str">
        <f t="shared" si="176"/>
        <v/>
      </c>
      <c r="BK318" s="44" t="str">
        <f t="shared" si="177"/>
        <v/>
      </c>
      <c r="BL318" s="44" t="str">
        <f t="shared" si="178"/>
        <v/>
      </c>
      <c r="BM318" s="44" t="str">
        <f t="shared" si="179"/>
        <v/>
      </c>
      <c r="BN318" s="44" t="str">
        <f t="shared" si="180"/>
        <v/>
      </c>
      <c r="BO318" s="1" t="str">
        <f t="shared" si="181"/>
        <v/>
      </c>
    </row>
    <row r="319" spans="2:67" x14ac:dyDescent="0.25">
      <c r="B319" s="2">
        <v>314</v>
      </c>
      <c r="C319" s="2" t="str">
        <f>""&amp;INDEX(BasicTreemap!B$6:B$505,$B319,1)</f>
        <v/>
      </c>
      <c r="D319" s="2" t="str">
        <f>IF(AND(C319&lt;&gt;"",LEN(INDEX(BasicTreemap!C$6:C$505,$B319,1))=0),"-",""&amp;INDEX(BasicTreemap!C$6:C$505,$B319,1))</f>
        <v/>
      </c>
      <c r="E319" s="2">
        <f>IF(INDEX(BasicTreemap!D$6:D$505,$B319,1)="",1,INDEX(BasicTreemap!D$6:D$505,$B319,1))</f>
        <v>1</v>
      </c>
      <c r="F319" s="2" t="str">
        <f>IF(C319="","",IFERROR(MATCH(C319,$C$6:C319,0)+MATCH(D319,$D$6:D319,0)/1000 +B319/100000,""))</f>
        <v/>
      </c>
      <c r="G319" s="2" t="str">
        <f t="shared" si="182"/>
        <v/>
      </c>
      <c r="H319" s="2" t="str">
        <f t="shared" si="183"/>
        <v/>
      </c>
      <c r="I319" s="2" t="str">
        <f t="shared" si="184"/>
        <v/>
      </c>
      <c r="J319" s="2" t="str">
        <f t="shared" si="185"/>
        <v/>
      </c>
      <c r="K319" s="2" t="str">
        <f t="shared" si="186"/>
        <v/>
      </c>
      <c r="L319" s="2" t="str">
        <f t="shared" si="187"/>
        <v/>
      </c>
      <c r="M319" s="2" t="str">
        <f>IF(L319="","",IF(ISNUMBER(MATCH(L319,$L$5:L318,0)),MATCH(L319,$L$5:L318,0)-1,""))</f>
        <v/>
      </c>
      <c r="N319" s="2" t="str">
        <f t="shared" si="188"/>
        <v/>
      </c>
      <c r="O319" s="2" t="str">
        <f t="shared" si="189"/>
        <v/>
      </c>
      <c r="Q319" s="2" t="str">
        <f t="shared" si="190"/>
        <v/>
      </c>
      <c r="R319" s="2" t="str">
        <f t="shared" si="191"/>
        <v/>
      </c>
      <c r="S319" s="2" t="str">
        <f t="shared" si="192"/>
        <v/>
      </c>
      <c r="T319" s="45"/>
      <c r="U319" s="2"/>
      <c r="V319" s="2"/>
      <c r="W319" s="2" t="str">
        <f t="shared" si="193"/>
        <v/>
      </c>
      <c r="X319" s="2" t="str">
        <f t="shared" si="194"/>
        <v/>
      </c>
      <c r="Y319" s="2" t="str">
        <f t="shared" si="195"/>
        <v/>
      </c>
      <c r="Z319" s="2" t="str">
        <f t="shared" si="196"/>
        <v/>
      </c>
      <c r="AC319" s="1" t="str">
        <f>""&amp;INDEX(AdvancedTreemap!$B$7:$B$506,$B319,1)</f>
        <v/>
      </c>
      <c r="AD319" s="1" t="str">
        <f>IF(AD$4="","",IF(AND(LEN(INDEX(AdvancedTreemap!$C$7:$F$506,$B319,AD$4))=0,INDEX($AD$3:$AG$3,1,AD$4)&gt;0),"-",""&amp;INDEX(AdvancedTreemap!$C$7:$F$506,$B319,AD$4)))</f>
        <v>-</v>
      </c>
      <c r="AE319" s="1" t="str">
        <f>IF(AE$4="","",IF(AND(LEN(INDEX(AdvancedTreemap!$C$7:$F$506,$B319,AE$4))=0,INDEX($AD$3:$AG$3,1,AE$4)&gt;0),"-",""&amp;INDEX(AdvancedTreemap!$C$7:$F$506,$B319,AE$4)))</f>
        <v>-</v>
      </c>
      <c r="AF319" s="1" t="str">
        <f>IF(AF$4="","",IF(AND(LEN(INDEX(AdvancedTreemap!$C$7:$F$506,$B319,AF$4))=0,INDEX($AD$3:$AG$3,1,AF$4)&gt;0),"-",""&amp;INDEX(AdvancedTreemap!$C$7:$F$506,$B319,AF$4)))</f>
        <v/>
      </c>
      <c r="AG319" s="1" t="str">
        <f>IF(AG$4="","",IF(AND(LEN(INDEX(AdvancedTreemap!$C$7:$F$506,$B319,AG$4))=0,INDEX($AD$3:$AG$3,1,AG$4)&gt;0),"-",""&amp;INDEX(AdvancedTreemap!$C$7:$F$506,$B319,AG$4)))</f>
        <v/>
      </c>
      <c r="AH319" s="1">
        <f>IF(INDEX(AdvancedTreemap!G$7:G$506,$B319,1)="",1,INDEX(AdvancedTreemap!G$7:G$506,$B319,1))</f>
        <v>1</v>
      </c>
      <c r="AI319" s="2" t="str">
        <f>IF(AC319="","",IFERROR(MATCH(AC319,$AC$6:AC319,0)+MATCH(AD319,$AD$6:AD319,0)/1000 +MATCH(AE319,$AE$6:AE319,0)/1000000+MATCH(AF319,$AF$6:AF319,0)/100000000+MATCH(AG319,$AG$6:AG319,0)/100000000+B319/100000000000,""))</f>
        <v/>
      </c>
      <c r="AJ319" s="2" t="str">
        <f t="shared" si="197"/>
        <v/>
      </c>
      <c r="AK319" s="2" t="str">
        <f t="shared" si="198"/>
        <v/>
      </c>
      <c r="AL319" s="2" t="str">
        <f t="shared" si="199"/>
        <v/>
      </c>
      <c r="AM319" s="2" t="str">
        <f t="shared" si="200"/>
        <v/>
      </c>
      <c r="AN319" s="2" t="str">
        <f t="shared" si="201"/>
        <v/>
      </c>
      <c r="AO319" s="2" t="str">
        <f t="shared" si="202"/>
        <v/>
      </c>
      <c r="AP319" s="2" t="str">
        <f t="shared" si="203"/>
        <v/>
      </c>
      <c r="AQ319" s="2" t="str">
        <f t="shared" si="204"/>
        <v/>
      </c>
      <c r="AR319" s="2" t="str">
        <f t="shared" si="214"/>
        <v/>
      </c>
      <c r="AS319" s="2" t="str">
        <f>IF(AR319="","",IF(ISNUMBER(MATCH(AR319,$AR$5:AR318,0)),MATCH(AR319,$AR$5:AR318,0)-1,""))</f>
        <v/>
      </c>
      <c r="AT319" s="2" t="str">
        <f t="shared" si="215"/>
        <v/>
      </c>
      <c r="AU319" s="2" t="str">
        <f t="shared" si="205"/>
        <v/>
      </c>
      <c r="AW319" s="2" t="str">
        <f t="shared" si="206"/>
        <v/>
      </c>
      <c r="AX319" s="2" t="str">
        <f>TRIM(SUBSTITUTE(IF(AW319="","",IF(AdvancedTreemap!$G$5="Show",BC319&amp;"; ","")&amp;AY319&amp;"; "&amp;AZ319 &amp;"; "&amp;BA319&amp;"; "&amp;BB319),"; ;",""))</f>
        <v/>
      </c>
      <c r="AY319" s="2" t="str">
        <f t="shared" si="207"/>
        <v/>
      </c>
      <c r="AZ319" s="2" t="str">
        <f t="shared" si="208"/>
        <v/>
      </c>
      <c r="BA319" s="2" t="str">
        <f t="shared" si="209"/>
        <v/>
      </c>
      <c r="BB319" s="2" t="str">
        <f t="shared" si="210"/>
        <v/>
      </c>
      <c r="BC319" s="2" t="str">
        <f t="shared" si="211"/>
        <v/>
      </c>
      <c r="BD319" s="45"/>
      <c r="BF319" s="44" t="str">
        <f t="shared" si="212"/>
        <v/>
      </c>
      <c r="BG319" s="44" t="str">
        <f t="shared" si="213"/>
        <v/>
      </c>
      <c r="BH319" s="44" t="str">
        <f t="shared" si="174"/>
        <v/>
      </c>
      <c r="BI319" s="44" t="str">
        <f t="shared" si="175"/>
        <v/>
      </c>
      <c r="BJ319" s="44" t="str">
        <f t="shared" si="176"/>
        <v/>
      </c>
      <c r="BK319" s="44" t="str">
        <f t="shared" si="177"/>
        <v/>
      </c>
      <c r="BL319" s="44" t="str">
        <f t="shared" si="178"/>
        <v/>
      </c>
      <c r="BM319" s="44" t="str">
        <f t="shared" si="179"/>
        <v/>
      </c>
      <c r="BN319" s="44" t="str">
        <f t="shared" si="180"/>
        <v/>
      </c>
      <c r="BO319" s="1" t="str">
        <f t="shared" si="181"/>
        <v/>
      </c>
    </row>
    <row r="320" spans="2:67" x14ac:dyDescent="0.25">
      <c r="B320" s="2">
        <v>315</v>
      </c>
      <c r="C320" s="2" t="str">
        <f>""&amp;INDEX(BasicTreemap!B$6:B$505,$B320,1)</f>
        <v/>
      </c>
      <c r="D320" s="2" t="str">
        <f>IF(AND(C320&lt;&gt;"",LEN(INDEX(BasicTreemap!C$6:C$505,$B320,1))=0),"-",""&amp;INDEX(BasicTreemap!C$6:C$505,$B320,1))</f>
        <v/>
      </c>
      <c r="E320" s="2">
        <f>IF(INDEX(BasicTreemap!D$6:D$505,$B320,1)="",1,INDEX(BasicTreemap!D$6:D$505,$B320,1))</f>
        <v>1</v>
      </c>
      <c r="F320" s="2" t="str">
        <f>IF(C320="","",IFERROR(MATCH(C320,$C$6:C320,0)+MATCH(D320,$D$6:D320,0)/1000 +B320/100000,""))</f>
        <v/>
      </c>
      <c r="G320" s="2" t="str">
        <f t="shared" si="182"/>
        <v/>
      </c>
      <c r="H320" s="2" t="str">
        <f t="shared" si="183"/>
        <v/>
      </c>
      <c r="I320" s="2" t="str">
        <f t="shared" si="184"/>
        <v/>
      </c>
      <c r="J320" s="2" t="str">
        <f t="shared" si="185"/>
        <v/>
      </c>
      <c r="K320" s="2" t="str">
        <f t="shared" si="186"/>
        <v/>
      </c>
      <c r="L320" s="2" t="str">
        <f t="shared" si="187"/>
        <v/>
      </c>
      <c r="M320" s="2" t="str">
        <f>IF(L320="","",IF(ISNUMBER(MATCH(L320,$L$5:L319,0)),MATCH(L320,$L$5:L319,0)-1,""))</f>
        <v/>
      </c>
      <c r="N320" s="2" t="str">
        <f t="shared" si="188"/>
        <v/>
      </c>
      <c r="O320" s="2" t="str">
        <f t="shared" si="189"/>
        <v/>
      </c>
      <c r="Q320" s="2" t="str">
        <f t="shared" si="190"/>
        <v/>
      </c>
      <c r="R320" s="2" t="str">
        <f t="shared" si="191"/>
        <v/>
      </c>
      <c r="S320" s="2" t="str">
        <f t="shared" si="192"/>
        <v/>
      </c>
      <c r="T320" s="45"/>
      <c r="U320" s="2"/>
      <c r="V320" s="2"/>
      <c r="W320" s="2" t="str">
        <f t="shared" si="193"/>
        <v/>
      </c>
      <c r="X320" s="2" t="str">
        <f t="shared" si="194"/>
        <v/>
      </c>
      <c r="Y320" s="2" t="str">
        <f t="shared" si="195"/>
        <v/>
      </c>
      <c r="Z320" s="2" t="str">
        <f t="shared" si="196"/>
        <v/>
      </c>
      <c r="AC320" s="1" t="str">
        <f>""&amp;INDEX(AdvancedTreemap!$B$7:$B$506,$B320,1)</f>
        <v/>
      </c>
      <c r="AD320" s="1" t="str">
        <f>IF(AD$4="","",IF(AND(LEN(INDEX(AdvancedTreemap!$C$7:$F$506,$B320,AD$4))=0,INDEX($AD$3:$AG$3,1,AD$4)&gt;0),"-",""&amp;INDEX(AdvancedTreemap!$C$7:$F$506,$B320,AD$4)))</f>
        <v>-</v>
      </c>
      <c r="AE320" s="1" t="str">
        <f>IF(AE$4="","",IF(AND(LEN(INDEX(AdvancedTreemap!$C$7:$F$506,$B320,AE$4))=0,INDEX($AD$3:$AG$3,1,AE$4)&gt;0),"-",""&amp;INDEX(AdvancedTreemap!$C$7:$F$506,$B320,AE$4)))</f>
        <v>-</v>
      </c>
      <c r="AF320" s="1" t="str">
        <f>IF(AF$4="","",IF(AND(LEN(INDEX(AdvancedTreemap!$C$7:$F$506,$B320,AF$4))=0,INDEX($AD$3:$AG$3,1,AF$4)&gt;0),"-",""&amp;INDEX(AdvancedTreemap!$C$7:$F$506,$B320,AF$4)))</f>
        <v/>
      </c>
      <c r="AG320" s="1" t="str">
        <f>IF(AG$4="","",IF(AND(LEN(INDEX(AdvancedTreemap!$C$7:$F$506,$B320,AG$4))=0,INDEX($AD$3:$AG$3,1,AG$4)&gt;0),"-",""&amp;INDEX(AdvancedTreemap!$C$7:$F$506,$B320,AG$4)))</f>
        <v/>
      </c>
      <c r="AH320" s="1">
        <f>IF(INDEX(AdvancedTreemap!G$7:G$506,$B320,1)="",1,INDEX(AdvancedTreemap!G$7:G$506,$B320,1))</f>
        <v>1</v>
      </c>
      <c r="AI320" s="2" t="str">
        <f>IF(AC320="","",IFERROR(MATCH(AC320,$AC$6:AC320,0)+MATCH(AD320,$AD$6:AD320,0)/1000 +MATCH(AE320,$AE$6:AE320,0)/1000000+MATCH(AF320,$AF$6:AF320,0)/100000000+MATCH(AG320,$AG$6:AG320,0)/100000000+B320/100000000000,""))</f>
        <v/>
      </c>
      <c r="AJ320" s="2" t="str">
        <f t="shared" si="197"/>
        <v/>
      </c>
      <c r="AK320" s="2" t="str">
        <f t="shared" si="198"/>
        <v/>
      </c>
      <c r="AL320" s="2" t="str">
        <f t="shared" si="199"/>
        <v/>
      </c>
      <c r="AM320" s="2" t="str">
        <f t="shared" si="200"/>
        <v/>
      </c>
      <c r="AN320" s="2" t="str">
        <f t="shared" si="201"/>
        <v/>
      </c>
      <c r="AO320" s="2" t="str">
        <f t="shared" si="202"/>
        <v/>
      </c>
      <c r="AP320" s="2" t="str">
        <f t="shared" si="203"/>
        <v/>
      </c>
      <c r="AQ320" s="2" t="str">
        <f t="shared" si="204"/>
        <v/>
      </c>
      <c r="AR320" s="2" t="str">
        <f t="shared" si="214"/>
        <v/>
      </c>
      <c r="AS320" s="2" t="str">
        <f>IF(AR320="","",IF(ISNUMBER(MATCH(AR320,$AR$5:AR319,0)),MATCH(AR320,$AR$5:AR319,0)-1,""))</f>
        <v/>
      </c>
      <c r="AT320" s="2" t="str">
        <f t="shared" si="215"/>
        <v/>
      </c>
      <c r="AU320" s="2" t="str">
        <f t="shared" si="205"/>
        <v/>
      </c>
      <c r="AW320" s="2" t="str">
        <f t="shared" si="206"/>
        <v/>
      </c>
      <c r="AX320" s="2" t="str">
        <f>TRIM(SUBSTITUTE(IF(AW320="","",IF(AdvancedTreemap!$G$5="Show",BC320&amp;"; ","")&amp;AY320&amp;"; "&amp;AZ320 &amp;"; "&amp;BA320&amp;"; "&amp;BB320),"; ;",""))</f>
        <v/>
      </c>
      <c r="AY320" s="2" t="str">
        <f t="shared" si="207"/>
        <v/>
      </c>
      <c r="AZ320" s="2" t="str">
        <f t="shared" si="208"/>
        <v/>
      </c>
      <c r="BA320" s="2" t="str">
        <f t="shared" si="209"/>
        <v/>
      </c>
      <c r="BB320" s="2" t="str">
        <f t="shared" si="210"/>
        <v/>
      </c>
      <c r="BC320" s="2" t="str">
        <f t="shared" si="211"/>
        <v/>
      </c>
      <c r="BD320" s="45"/>
      <c r="BF320" s="44" t="str">
        <f t="shared" si="212"/>
        <v/>
      </c>
      <c r="BG320" s="44" t="str">
        <f t="shared" si="213"/>
        <v/>
      </c>
      <c r="BH320" s="44" t="str">
        <f t="shared" si="174"/>
        <v/>
      </c>
      <c r="BI320" s="44" t="str">
        <f t="shared" si="175"/>
        <v/>
      </c>
      <c r="BJ320" s="44" t="str">
        <f t="shared" si="176"/>
        <v/>
      </c>
      <c r="BK320" s="44" t="str">
        <f t="shared" si="177"/>
        <v/>
      </c>
      <c r="BL320" s="44" t="str">
        <f t="shared" si="178"/>
        <v/>
      </c>
      <c r="BM320" s="44" t="str">
        <f t="shared" si="179"/>
        <v/>
      </c>
      <c r="BN320" s="44" t="str">
        <f t="shared" si="180"/>
        <v/>
      </c>
      <c r="BO320" s="1" t="str">
        <f t="shared" si="181"/>
        <v/>
      </c>
    </row>
    <row r="321" spans="2:67" x14ac:dyDescent="0.25">
      <c r="B321" s="2">
        <v>316</v>
      </c>
      <c r="C321" s="2" t="str">
        <f>""&amp;INDEX(BasicTreemap!B$6:B$505,$B321,1)</f>
        <v/>
      </c>
      <c r="D321" s="2" t="str">
        <f>IF(AND(C321&lt;&gt;"",LEN(INDEX(BasicTreemap!C$6:C$505,$B321,1))=0),"-",""&amp;INDEX(BasicTreemap!C$6:C$505,$B321,1))</f>
        <v/>
      </c>
      <c r="E321" s="2">
        <f>IF(INDEX(BasicTreemap!D$6:D$505,$B321,1)="",1,INDEX(BasicTreemap!D$6:D$505,$B321,1))</f>
        <v>1</v>
      </c>
      <c r="F321" s="2" t="str">
        <f>IF(C321="","",IFERROR(MATCH(C321,$C$6:C321,0)+MATCH(D321,$D$6:D321,0)/1000 +B321/100000,""))</f>
        <v/>
      </c>
      <c r="G321" s="2" t="str">
        <f t="shared" si="182"/>
        <v/>
      </c>
      <c r="H321" s="2" t="str">
        <f t="shared" si="183"/>
        <v/>
      </c>
      <c r="I321" s="2" t="str">
        <f t="shared" si="184"/>
        <v/>
      </c>
      <c r="J321" s="2" t="str">
        <f t="shared" si="185"/>
        <v/>
      </c>
      <c r="K321" s="2" t="str">
        <f t="shared" si="186"/>
        <v/>
      </c>
      <c r="L321" s="2" t="str">
        <f t="shared" si="187"/>
        <v/>
      </c>
      <c r="M321" s="2" t="str">
        <f>IF(L321="","",IF(ISNUMBER(MATCH(L321,$L$5:L320,0)),MATCH(L321,$L$5:L320,0)-1,""))</f>
        <v/>
      </c>
      <c r="N321" s="2" t="str">
        <f t="shared" si="188"/>
        <v/>
      </c>
      <c r="O321" s="2" t="str">
        <f t="shared" si="189"/>
        <v/>
      </c>
      <c r="Q321" s="2" t="str">
        <f t="shared" si="190"/>
        <v/>
      </c>
      <c r="R321" s="2" t="str">
        <f t="shared" si="191"/>
        <v/>
      </c>
      <c r="S321" s="2" t="str">
        <f t="shared" si="192"/>
        <v/>
      </c>
      <c r="T321" s="45"/>
      <c r="U321" s="2"/>
      <c r="V321" s="2"/>
      <c r="W321" s="2" t="str">
        <f t="shared" si="193"/>
        <v/>
      </c>
      <c r="X321" s="2" t="str">
        <f t="shared" si="194"/>
        <v/>
      </c>
      <c r="Y321" s="2" t="str">
        <f t="shared" si="195"/>
        <v/>
      </c>
      <c r="Z321" s="2" t="str">
        <f t="shared" si="196"/>
        <v/>
      </c>
      <c r="AC321" s="1" t="str">
        <f>""&amp;INDEX(AdvancedTreemap!$B$7:$B$506,$B321,1)</f>
        <v/>
      </c>
      <c r="AD321" s="1" t="str">
        <f>IF(AD$4="","",IF(AND(LEN(INDEX(AdvancedTreemap!$C$7:$F$506,$B321,AD$4))=0,INDEX($AD$3:$AG$3,1,AD$4)&gt;0),"-",""&amp;INDEX(AdvancedTreemap!$C$7:$F$506,$B321,AD$4)))</f>
        <v>-</v>
      </c>
      <c r="AE321" s="1" t="str">
        <f>IF(AE$4="","",IF(AND(LEN(INDEX(AdvancedTreemap!$C$7:$F$506,$B321,AE$4))=0,INDEX($AD$3:$AG$3,1,AE$4)&gt;0),"-",""&amp;INDEX(AdvancedTreemap!$C$7:$F$506,$B321,AE$4)))</f>
        <v>-</v>
      </c>
      <c r="AF321" s="1" t="str">
        <f>IF(AF$4="","",IF(AND(LEN(INDEX(AdvancedTreemap!$C$7:$F$506,$B321,AF$4))=0,INDEX($AD$3:$AG$3,1,AF$4)&gt;0),"-",""&amp;INDEX(AdvancedTreemap!$C$7:$F$506,$B321,AF$4)))</f>
        <v/>
      </c>
      <c r="AG321" s="1" t="str">
        <f>IF(AG$4="","",IF(AND(LEN(INDEX(AdvancedTreemap!$C$7:$F$506,$B321,AG$4))=0,INDEX($AD$3:$AG$3,1,AG$4)&gt;0),"-",""&amp;INDEX(AdvancedTreemap!$C$7:$F$506,$B321,AG$4)))</f>
        <v/>
      </c>
      <c r="AH321" s="1">
        <f>IF(INDEX(AdvancedTreemap!G$7:G$506,$B321,1)="",1,INDEX(AdvancedTreemap!G$7:G$506,$B321,1))</f>
        <v>1</v>
      </c>
      <c r="AI321" s="2" t="str">
        <f>IF(AC321="","",IFERROR(MATCH(AC321,$AC$6:AC321,0)+MATCH(AD321,$AD$6:AD321,0)/1000 +MATCH(AE321,$AE$6:AE321,0)/1000000+MATCH(AF321,$AF$6:AF321,0)/100000000+MATCH(AG321,$AG$6:AG321,0)/100000000+B321/100000000000,""))</f>
        <v/>
      </c>
      <c r="AJ321" s="2" t="str">
        <f t="shared" si="197"/>
        <v/>
      </c>
      <c r="AK321" s="2" t="str">
        <f t="shared" si="198"/>
        <v/>
      </c>
      <c r="AL321" s="2" t="str">
        <f t="shared" si="199"/>
        <v/>
      </c>
      <c r="AM321" s="2" t="str">
        <f t="shared" si="200"/>
        <v/>
      </c>
      <c r="AN321" s="2" t="str">
        <f t="shared" si="201"/>
        <v/>
      </c>
      <c r="AO321" s="2" t="str">
        <f t="shared" si="202"/>
        <v/>
      </c>
      <c r="AP321" s="2" t="str">
        <f t="shared" si="203"/>
        <v/>
      </c>
      <c r="AQ321" s="2" t="str">
        <f t="shared" si="204"/>
        <v/>
      </c>
      <c r="AR321" s="2" t="str">
        <f t="shared" si="214"/>
        <v/>
      </c>
      <c r="AS321" s="2" t="str">
        <f>IF(AR321="","",IF(ISNUMBER(MATCH(AR321,$AR$5:AR320,0)),MATCH(AR321,$AR$5:AR320,0)-1,""))</f>
        <v/>
      </c>
      <c r="AT321" s="2" t="str">
        <f t="shared" si="215"/>
        <v/>
      </c>
      <c r="AU321" s="2" t="str">
        <f t="shared" si="205"/>
        <v/>
      </c>
      <c r="AW321" s="2" t="str">
        <f t="shared" si="206"/>
        <v/>
      </c>
      <c r="AX321" s="2" t="str">
        <f>TRIM(SUBSTITUTE(IF(AW321="","",IF(AdvancedTreemap!$G$5="Show",BC321&amp;"; ","")&amp;AY321&amp;"; "&amp;AZ321 &amp;"; "&amp;BA321&amp;"; "&amp;BB321),"; ;",""))</f>
        <v/>
      </c>
      <c r="AY321" s="2" t="str">
        <f t="shared" si="207"/>
        <v/>
      </c>
      <c r="AZ321" s="2" t="str">
        <f t="shared" si="208"/>
        <v/>
      </c>
      <c r="BA321" s="2" t="str">
        <f t="shared" si="209"/>
        <v/>
      </c>
      <c r="BB321" s="2" t="str">
        <f t="shared" si="210"/>
        <v/>
      </c>
      <c r="BC321" s="2" t="str">
        <f t="shared" si="211"/>
        <v/>
      </c>
      <c r="BD321" s="45"/>
      <c r="BF321" s="44" t="str">
        <f t="shared" si="212"/>
        <v/>
      </c>
      <c r="BG321" s="44" t="str">
        <f t="shared" si="213"/>
        <v/>
      </c>
      <c r="BH321" s="44" t="str">
        <f t="shared" si="174"/>
        <v/>
      </c>
      <c r="BI321" s="44" t="str">
        <f t="shared" si="175"/>
        <v/>
      </c>
      <c r="BJ321" s="44" t="str">
        <f t="shared" si="176"/>
        <v/>
      </c>
      <c r="BK321" s="44" t="str">
        <f t="shared" si="177"/>
        <v/>
      </c>
      <c r="BL321" s="44" t="str">
        <f t="shared" si="178"/>
        <v/>
      </c>
      <c r="BM321" s="44" t="str">
        <f t="shared" si="179"/>
        <v/>
      </c>
      <c r="BN321" s="44" t="str">
        <f t="shared" si="180"/>
        <v/>
      </c>
      <c r="BO321" s="1" t="str">
        <f t="shared" si="181"/>
        <v/>
      </c>
    </row>
    <row r="322" spans="2:67" x14ac:dyDescent="0.25">
      <c r="B322" s="2">
        <v>317</v>
      </c>
      <c r="C322" s="2" t="str">
        <f>""&amp;INDEX(BasicTreemap!B$6:B$505,$B322,1)</f>
        <v/>
      </c>
      <c r="D322" s="2" t="str">
        <f>IF(AND(C322&lt;&gt;"",LEN(INDEX(BasicTreemap!C$6:C$505,$B322,1))=0),"-",""&amp;INDEX(BasicTreemap!C$6:C$505,$B322,1))</f>
        <v/>
      </c>
      <c r="E322" s="2">
        <f>IF(INDEX(BasicTreemap!D$6:D$505,$B322,1)="",1,INDEX(BasicTreemap!D$6:D$505,$B322,1))</f>
        <v>1</v>
      </c>
      <c r="F322" s="2" t="str">
        <f>IF(C322="","",IFERROR(MATCH(C322,$C$6:C322,0)+MATCH(D322,$D$6:D322,0)/1000 +B322/100000,""))</f>
        <v/>
      </c>
      <c r="G322" s="2" t="str">
        <f t="shared" si="182"/>
        <v/>
      </c>
      <c r="H322" s="2" t="str">
        <f t="shared" si="183"/>
        <v/>
      </c>
      <c r="I322" s="2" t="str">
        <f t="shared" si="184"/>
        <v/>
      </c>
      <c r="J322" s="2" t="str">
        <f t="shared" si="185"/>
        <v/>
      </c>
      <c r="K322" s="2" t="str">
        <f t="shared" si="186"/>
        <v/>
      </c>
      <c r="L322" s="2" t="str">
        <f t="shared" si="187"/>
        <v/>
      </c>
      <c r="M322" s="2" t="str">
        <f>IF(L322="","",IF(ISNUMBER(MATCH(L322,$L$5:L321,0)),MATCH(L322,$L$5:L321,0)-1,""))</f>
        <v/>
      </c>
      <c r="N322" s="2" t="str">
        <f t="shared" si="188"/>
        <v/>
      </c>
      <c r="O322" s="2" t="str">
        <f t="shared" si="189"/>
        <v/>
      </c>
      <c r="Q322" s="2" t="str">
        <f t="shared" si="190"/>
        <v/>
      </c>
      <c r="R322" s="2" t="str">
        <f t="shared" si="191"/>
        <v/>
      </c>
      <c r="S322" s="2" t="str">
        <f t="shared" si="192"/>
        <v/>
      </c>
      <c r="T322" s="45"/>
      <c r="U322" s="2"/>
      <c r="V322" s="2"/>
      <c r="W322" s="2" t="str">
        <f t="shared" si="193"/>
        <v/>
      </c>
      <c r="X322" s="2" t="str">
        <f t="shared" si="194"/>
        <v/>
      </c>
      <c r="Y322" s="2" t="str">
        <f t="shared" si="195"/>
        <v/>
      </c>
      <c r="Z322" s="2" t="str">
        <f t="shared" si="196"/>
        <v/>
      </c>
      <c r="AC322" s="1" t="str">
        <f>""&amp;INDEX(AdvancedTreemap!$B$7:$B$506,$B322,1)</f>
        <v/>
      </c>
      <c r="AD322" s="1" t="str">
        <f>IF(AD$4="","",IF(AND(LEN(INDEX(AdvancedTreemap!$C$7:$F$506,$B322,AD$4))=0,INDEX($AD$3:$AG$3,1,AD$4)&gt;0),"-",""&amp;INDEX(AdvancedTreemap!$C$7:$F$506,$B322,AD$4)))</f>
        <v>-</v>
      </c>
      <c r="AE322" s="1" t="str">
        <f>IF(AE$4="","",IF(AND(LEN(INDEX(AdvancedTreemap!$C$7:$F$506,$B322,AE$4))=0,INDEX($AD$3:$AG$3,1,AE$4)&gt;0),"-",""&amp;INDEX(AdvancedTreemap!$C$7:$F$506,$B322,AE$4)))</f>
        <v>-</v>
      </c>
      <c r="AF322" s="1" t="str">
        <f>IF(AF$4="","",IF(AND(LEN(INDEX(AdvancedTreemap!$C$7:$F$506,$B322,AF$4))=0,INDEX($AD$3:$AG$3,1,AF$4)&gt;0),"-",""&amp;INDEX(AdvancedTreemap!$C$7:$F$506,$B322,AF$4)))</f>
        <v/>
      </c>
      <c r="AG322" s="1" t="str">
        <f>IF(AG$4="","",IF(AND(LEN(INDEX(AdvancedTreemap!$C$7:$F$506,$B322,AG$4))=0,INDEX($AD$3:$AG$3,1,AG$4)&gt;0),"-",""&amp;INDEX(AdvancedTreemap!$C$7:$F$506,$B322,AG$4)))</f>
        <v/>
      </c>
      <c r="AH322" s="1">
        <f>IF(INDEX(AdvancedTreemap!G$7:G$506,$B322,1)="",1,INDEX(AdvancedTreemap!G$7:G$506,$B322,1))</f>
        <v>1</v>
      </c>
      <c r="AI322" s="2" t="str">
        <f>IF(AC322="","",IFERROR(MATCH(AC322,$AC$6:AC322,0)+MATCH(AD322,$AD$6:AD322,0)/1000 +MATCH(AE322,$AE$6:AE322,0)/1000000+MATCH(AF322,$AF$6:AF322,0)/100000000+MATCH(AG322,$AG$6:AG322,0)/100000000+B322/100000000000,""))</f>
        <v/>
      </c>
      <c r="AJ322" s="2" t="str">
        <f t="shared" si="197"/>
        <v/>
      </c>
      <c r="AK322" s="2" t="str">
        <f t="shared" si="198"/>
        <v/>
      </c>
      <c r="AL322" s="2" t="str">
        <f t="shared" si="199"/>
        <v/>
      </c>
      <c r="AM322" s="2" t="str">
        <f t="shared" si="200"/>
        <v/>
      </c>
      <c r="AN322" s="2" t="str">
        <f t="shared" si="201"/>
        <v/>
      </c>
      <c r="AO322" s="2" t="str">
        <f t="shared" si="202"/>
        <v/>
      </c>
      <c r="AP322" s="2" t="str">
        <f t="shared" si="203"/>
        <v/>
      </c>
      <c r="AQ322" s="2" t="str">
        <f t="shared" si="204"/>
        <v/>
      </c>
      <c r="AR322" s="2" t="str">
        <f t="shared" si="214"/>
        <v/>
      </c>
      <c r="AS322" s="2" t="str">
        <f>IF(AR322="","",IF(ISNUMBER(MATCH(AR322,$AR$5:AR321,0)),MATCH(AR322,$AR$5:AR321,0)-1,""))</f>
        <v/>
      </c>
      <c r="AT322" s="2" t="str">
        <f t="shared" si="215"/>
        <v/>
      </c>
      <c r="AU322" s="2" t="str">
        <f t="shared" si="205"/>
        <v/>
      </c>
      <c r="AW322" s="2" t="str">
        <f t="shared" si="206"/>
        <v/>
      </c>
      <c r="AX322" s="2" t="str">
        <f>TRIM(SUBSTITUTE(IF(AW322="","",IF(AdvancedTreemap!$G$5="Show",BC322&amp;"; ","")&amp;AY322&amp;"; "&amp;AZ322 &amp;"; "&amp;BA322&amp;"; "&amp;BB322),"; ;",""))</f>
        <v/>
      </c>
      <c r="AY322" s="2" t="str">
        <f t="shared" si="207"/>
        <v/>
      </c>
      <c r="AZ322" s="2" t="str">
        <f t="shared" si="208"/>
        <v/>
      </c>
      <c r="BA322" s="2" t="str">
        <f t="shared" si="209"/>
        <v/>
      </c>
      <c r="BB322" s="2" t="str">
        <f t="shared" si="210"/>
        <v/>
      </c>
      <c r="BC322" s="2" t="str">
        <f t="shared" si="211"/>
        <v/>
      </c>
      <c r="BD322" s="45"/>
      <c r="BF322" s="44" t="str">
        <f t="shared" si="212"/>
        <v/>
      </c>
      <c r="BG322" s="44" t="str">
        <f t="shared" si="213"/>
        <v/>
      </c>
      <c r="BH322" s="44" t="str">
        <f t="shared" si="174"/>
        <v/>
      </c>
      <c r="BI322" s="44" t="str">
        <f t="shared" si="175"/>
        <v/>
      </c>
      <c r="BJ322" s="44" t="str">
        <f t="shared" si="176"/>
        <v/>
      </c>
      <c r="BK322" s="44" t="str">
        <f t="shared" si="177"/>
        <v/>
      </c>
      <c r="BL322" s="44" t="str">
        <f t="shared" si="178"/>
        <v/>
      </c>
      <c r="BM322" s="44" t="str">
        <f t="shared" si="179"/>
        <v/>
      </c>
      <c r="BN322" s="44" t="str">
        <f t="shared" si="180"/>
        <v/>
      </c>
      <c r="BO322" s="1" t="str">
        <f t="shared" si="181"/>
        <v/>
      </c>
    </row>
    <row r="323" spans="2:67" x14ac:dyDescent="0.25">
      <c r="B323" s="2">
        <v>318</v>
      </c>
      <c r="C323" s="2" t="str">
        <f>""&amp;INDEX(BasicTreemap!B$6:B$505,$B323,1)</f>
        <v/>
      </c>
      <c r="D323" s="2" t="str">
        <f>IF(AND(C323&lt;&gt;"",LEN(INDEX(BasicTreemap!C$6:C$505,$B323,1))=0),"-",""&amp;INDEX(BasicTreemap!C$6:C$505,$B323,1))</f>
        <v/>
      </c>
      <c r="E323" s="2">
        <f>IF(INDEX(BasicTreemap!D$6:D$505,$B323,1)="",1,INDEX(BasicTreemap!D$6:D$505,$B323,1))</f>
        <v>1</v>
      </c>
      <c r="F323" s="2" t="str">
        <f>IF(C323="","",IFERROR(MATCH(C323,$C$6:C323,0)+MATCH(D323,$D$6:D323,0)/1000 +B323/100000,""))</f>
        <v/>
      </c>
      <c r="G323" s="2" t="str">
        <f t="shared" si="182"/>
        <v/>
      </c>
      <c r="H323" s="2" t="str">
        <f t="shared" si="183"/>
        <v/>
      </c>
      <c r="I323" s="2" t="str">
        <f t="shared" si="184"/>
        <v/>
      </c>
      <c r="J323" s="2" t="str">
        <f t="shared" si="185"/>
        <v/>
      </c>
      <c r="K323" s="2" t="str">
        <f t="shared" si="186"/>
        <v/>
      </c>
      <c r="L323" s="2" t="str">
        <f t="shared" si="187"/>
        <v/>
      </c>
      <c r="M323" s="2" t="str">
        <f>IF(L323="","",IF(ISNUMBER(MATCH(L323,$L$5:L322,0)),MATCH(L323,$L$5:L322,0)-1,""))</f>
        <v/>
      </c>
      <c r="N323" s="2" t="str">
        <f t="shared" si="188"/>
        <v/>
      </c>
      <c r="O323" s="2" t="str">
        <f t="shared" si="189"/>
        <v/>
      </c>
      <c r="Q323" s="2" t="str">
        <f t="shared" si="190"/>
        <v/>
      </c>
      <c r="R323" s="2" t="str">
        <f t="shared" si="191"/>
        <v/>
      </c>
      <c r="S323" s="2" t="str">
        <f t="shared" si="192"/>
        <v/>
      </c>
      <c r="T323" s="45"/>
      <c r="U323" s="2"/>
      <c r="V323" s="2"/>
      <c r="W323" s="2" t="str">
        <f t="shared" si="193"/>
        <v/>
      </c>
      <c r="X323" s="2" t="str">
        <f t="shared" si="194"/>
        <v/>
      </c>
      <c r="Y323" s="2" t="str">
        <f t="shared" si="195"/>
        <v/>
      </c>
      <c r="Z323" s="2" t="str">
        <f t="shared" si="196"/>
        <v/>
      </c>
      <c r="AC323" s="1" t="str">
        <f>""&amp;INDEX(AdvancedTreemap!$B$7:$B$506,$B323,1)</f>
        <v/>
      </c>
      <c r="AD323" s="1" t="str">
        <f>IF(AD$4="","",IF(AND(LEN(INDEX(AdvancedTreemap!$C$7:$F$506,$B323,AD$4))=0,INDEX($AD$3:$AG$3,1,AD$4)&gt;0),"-",""&amp;INDEX(AdvancedTreemap!$C$7:$F$506,$B323,AD$4)))</f>
        <v>-</v>
      </c>
      <c r="AE323" s="1" t="str">
        <f>IF(AE$4="","",IF(AND(LEN(INDEX(AdvancedTreemap!$C$7:$F$506,$B323,AE$4))=0,INDEX($AD$3:$AG$3,1,AE$4)&gt;0),"-",""&amp;INDEX(AdvancedTreemap!$C$7:$F$506,$B323,AE$4)))</f>
        <v>-</v>
      </c>
      <c r="AF323" s="1" t="str">
        <f>IF(AF$4="","",IF(AND(LEN(INDEX(AdvancedTreemap!$C$7:$F$506,$B323,AF$4))=0,INDEX($AD$3:$AG$3,1,AF$4)&gt;0),"-",""&amp;INDEX(AdvancedTreemap!$C$7:$F$506,$B323,AF$4)))</f>
        <v/>
      </c>
      <c r="AG323" s="1" t="str">
        <f>IF(AG$4="","",IF(AND(LEN(INDEX(AdvancedTreemap!$C$7:$F$506,$B323,AG$4))=0,INDEX($AD$3:$AG$3,1,AG$4)&gt;0),"-",""&amp;INDEX(AdvancedTreemap!$C$7:$F$506,$B323,AG$4)))</f>
        <v/>
      </c>
      <c r="AH323" s="1">
        <f>IF(INDEX(AdvancedTreemap!G$7:G$506,$B323,1)="",1,INDEX(AdvancedTreemap!G$7:G$506,$B323,1))</f>
        <v>1</v>
      </c>
      <c r="AI323" s="2" t="str">
        <f>IF(AC323="","",IFERROR(MATCH(AC323,$AC$6:AC323,0)+MATCH(AD323,$AD$6:AD323,0)/1000 +MATCH(AE323,$AE$6:AE323,0)/1000000+MATCH(AF323,$AF$6:AF323,0)/100000000+MATCH(AG323,$AG$6:AG323,0)/100000000+B323/100000000000,""))</f>
        <v/>
      </c>
      <c r="AJ323" s="2" t="str">
        <f t="shared" si="197"/>
        <v/>
      </c>
      <c r="AK323" s="2" t="str">
        <f t="shared" si="198"/>
        <v/>
      </c>
      <c r="AL323" s="2" t="str">
        <f t="shared" si="199"/>
        <v/>
      </c>
      <c r="AM323" s="2" t="str">
        <f t="shared" si="200"/>
        <v/>
      </c>
      <c r="AN323" s="2" t="str">
        <f t="shared" si="201"/>
        <v/>
      </c>
      <c r="AO323" s="2" t="str">
        <f t="shared" si="202"/>
        <v/>
      </c>
      <c r="AP323" s="2" t="str">
        <f t="shared" si="203"/>
        <v/>
      </c>
      <c r="AQ323" s="2" t="str">
        <f t="shared" si="204"/>
        <v/>
      </c>
      <c r="AR323" s="2" t="str">
        <f t="shared" si="214"/>
        <v/>
      </c>
      <c r="AS323" s="2" t="str">
        <f>IF(AR323="","",IF(ISNUMBER(MATCH(AR323,$AR$5:AR322,0)),MATCH(AR323,$AR$5:AR322,0)-1,""))</f>
        <v/>
      </c>
      <c r="AT323" s="2" t="str">
        <f t="shared" si="215"/>
        <v/>
      </c>
      <c r="AU323" s="2" t="str">
        <f t="shared" si="205"/>
        <v/>
      </c>
      <c r="AW323" s="2" t="str">
        <f t="shared" si="206"/>
        <v/>
      </c>
      <c r="AX323" s="2" t="str">
        <f>TRIM(SUBSTITUTE(IF(AW323="","",IF(AdvancedTreemap!$G$5="Show",BC323&amp;"; ","")&amp;AY323&amp;"; "&amp;AZ323 &amp;"; "&amp;BA323&amp;"; "&amp;BB323),"; ;",""))</f>
        <v/>
      </c>
      <c r="AY323" s="2" t="str">
        <f t="shared" si="207"/>
        <v/>
      </c>
      <c r="AZ323" s="2" t="str">
        <f t="shared" si="208"/>
        <v/>
      </c>
      <c r="BA323" s="2" t="str">
        <f t="shared" si="209"/>
        <v/>
      </c>
      <c r="BB323" s="2" t="str">
        <f t="shared" si="210"/>
        <v/>
      </c>
      <c r="BC323" s="2" t="str">
        <f t="shared" si="211"/>
        <v/>
      </c>
      <c r="BD323" s="45"/>
      <c r="BF323" s="44" t="str">
        <f t="shared" si="212"/>
        <v/>
      </c>
      <c r="BG323" s="44" t="str">
        <f t="shared" si="213"/>
        <v/>
      </c>
      <c r="BH323" s="44" t="str">
        <f t="shared" si="174"/>
        <v/>
      </c>
      <c r="BI323" s="44" t="str">
        <f t="shared" si="175"/>
        <v/>
      </c>
      <c r="BJ323" s="44" t="str">
        <f t="shared" si="176"/>
        <v/>
      </c>
      <c r="BK323" s="44" t="str">
        <f t="shared" si="177"/>
        <v/>
      </c>
      <c r="BL323" s="44" t="str">
        <f t="shared" si="178"/>
        <v/>
      </c>
      <c r="BM323" s="44" t="str">
        <f t="shared" si="179"/>
        <v/>
      </c>
      <c r="BN323" s="44" t="str">
        <f t="shared" si="180"/>
        <v/>
      </c>
      <c r="BO323" s="1" t="str">
        <f t="shared" si="181"/>
        <v/>
      </c>
    </row>
    <row r="324" spans="2:67" x14ac:dyDescent="0.25">
      <c r="B324" s="2">
        <v>319</v>
      </c>
      <c r="C324" s="2" t="str">
        <f>""&amp;INDEX(BasicTreemap!B$6:B$505,$B324,1)</f>
        <v/>
      </c>
      <c r="D324" s="2" t="str">
        <f>IF(AND(C324&lt;&gt;"",LEN(INDEX(BasicTreemap!C$6:C$505,$B324,1))=0),"-",""&amp;INDEX(BasicTreemap!C$6:C$505,$B324,1))</f>
        <v/>
      </c>
      <c r="E324" s="2">
        <f>IF(INDEX(BasicTreemap!D$6:D$505,$B324,1)="",1,INDEX(BasicTreemap!D$6:D$505,$B324,1))</f>
        <v>1</v>
      </c>
      <c r="F324" s="2" t="str">
        <f>IF(C324="","",IFERROR(MATCH(C324,$C$6:C324,0)+MATCH(D324,$D$6:D324,0)/1000 +B324/100000,""))</f>
        <v/>
      </c>
      <c r="G324" s="2" t="str">
        <f t="shared" si="182"/>
        <v/>
      </c>
      <c r="H324" s="2" t="str">
        <f t="shared" si="183"/>
        <v/>
      </c>
      <c r="I324" s="2" t="str">
        <f t="shared" si="184"/>
        <v/>
      </c>
      <c r="J324" s="2" t="str">
        <f t="shared" si="185"/>
        <v/>
      </c>
      <c r="K324" s="2" t="str">
        <f t="shared" si="186"/>
        <v/>
      </c>
      <c r="L324" s="2" t="str">
        <f t="shared" si="187"/>
        <v/>
      </c>
      <c r="M324" s="2" t="str">
        <f>IF(L324="","",IF(ISNUMBER(MATCH(L324,$L$5:L323,0)),MATCH(L324,$L$5:L323,0)-1,""))</f>
        <v/>
      </c>
      <c r="N324" s="2" t="str">
        <f t="shared" si="188"/>
        <v/>
      </c>
      <c r="O324" s="2" t="str">
        <f t="shared" si="189"/>
        <v/>
      </c>
      <c r="Q324" s="2" t="str">
        <f t="shared" si="190"/>
        <v/>
      </c>
      <c r="R324" s="2" t="str">
        <f t="shared" si="191"/>
        <v/>
      </c>
      <c r="S324" s="2" t="str">
        <f t="shared" si="192"/>
        <v/>
      </c>
      <c r="T324" s="45"/>
      <c r="U324" s="2"/>
      <c r="V324" s="2"/>
      <c r="W324" s="2" t="str">
        <f t="shared" si="193"/>
        <v/>
      </c>
      <c r="X324" s="2" t="str">
        <f t="shared" si="194"/>
        <v/>
      </c>
      <c r="Y324" s="2" t="str">
        <f t="shared" si="195"/>
        <v/>
      </c>
      <c r="Z324" s="2" t="str">
        <f t="shared" si="196"/>
        <v/>
      </c>
      <c r="AC324" s="1" t="str">
        <f>""&amp;INDEX(AdvancedTreemap!$B$7:$B$506,$B324,1)</f>
        <v/>
      </c>
      <c r="AD324" s="1" t="str">
        <f>IF(AD$4="","",IF(AND(LEN(INDEX(AdvancedTreemap!$C$7:$F$506,$B324,AD$4))=0,INDEX($AD$3:$AG$3,1,AD$4)&gt;0),"-",""&amp;INDEX(AdvancedTreemap!$C$7:$F$506,$B324,AD$4)))</f>
        <v>-</v>
      </c>
      <c r="AE324" s="1" t="str">
        <f>IF(AE$4="","",IF(AND(LEN(INDEX(AdvancedTreemap!$C$7:$F$506,$B324,AE$4))=0,INDEX($AD$3:$AG$3,1,AE$4)&gt;0),"-",""&amp;INDEX(AdvancedTreemap!$C$7:$F$506,$B324,AE$4)))</f>
        <v>-</v>
      </c>
      <c r="AF324" s="1" t="str">
        <f>IF(AF$4="","",IF(AND(LEN(INDEX(AdvancedTreemap!$C$7:$F$506,$B324,AF$4))=0,INDEX($AD$3:$AG$3,1,AF$4)&gt;0),"-",""&amp;INDEX(AdvancedTreemap!$C$7:$F$506,$B324,AF$4)))</f>
        <v/>
      </c>
      <c r="AG324" s="1" t="str">
        <f>IF(AG$4="","",IF(AND(LEN(INDEX(AdvancedTreemap!$C$7:$F$506,$B324,AG$4))=0,INDEX($AD$3:$AG$3,1,AG$4)&gt;0),"-",""&amp;INDEX(AdvancedTreemap!$C$7:$F$506,$B324,AG$4)))</f>
        <v/>
      </c>
      <c r="AH324" s="1">
        <f>IF(INDEX(AdvancedTreemap!G$7:G$506,$B324,1)="",1,INDEX(AdvancedTreemap!G$7:G$506,$B324,1))</f>
        <v>1</v>
      </c>
      <c r="AI324" s="2" t="str">
        <f>IF(AC324="","",IFERROR(MATCH(AC324,$AC$6:AC324,0)+MATCH(AD324,$AD$6:AD324,0)/1000 +MATCH(AE324,$AE$6:AE324,0)/1000000+MATCH(AF324,$AF$6:AF324,0)/100000000+MATCH(AG324,$AG$6:AG324,0)/100000000+B324/100000000000,""))</f>
        <v/>
      </c>
      <c r="AJ324" s="2" t="str">
        <f t="shared" si="197"/>
        <v/>
      </c>
      <c r="AK324" s="2" t="str">
        <f t="shared" si="198"/>
        <v/>
      </c>
      <c r="AL324" s="2" t="str">
        <f t="shared" si="199"/>
        <v/>
      </c>
      <c r="AM324" s="2" t="str">
        <f t="shared" si="200"/>
        <v/>
      </c>
      <c r="AN324" s="2" t="str">
        <f t="shared" si="201"/>
        <v/>
      </c>
      <c r="AO324" s="2" t="str">
        <f t="shared" si="202"/>
        <v/>
      </c>
      <c r="AP324" s="2" t="str">
        <f t="shared" si="203"/>
        <v/>
      </c>
      <c r="AQ324" s="2" t="str">
        <f t="shared" si="204"/>
        <v/>
      </c>
      <c r="AR324" s="2" t="str">
        <f t="shared" si="214"/>
        <v/>
      </c>
      <c r="AS324" s="2" t="str">
        <f>IF(AR324="","",IF(ISNUMBER(MATCH(AR324,$AR$5:AR323,0)),MATCH(AR324,$AR$5:AR323,0)-1,""))</f>
        <v/>
      </c>
      <c r="AT324" s="2" t="str">
        <f t="shared" si="215"/>
        <v/>
      </c>
      <c r="AU324" s="2" t="str">
        <f t="shared" si="205"/>
        <v/>
      </c>
      <c r="AW324" s="2" t="str">
        <f t="shared" si="206"/>
        <v/>
      </c>
      <c r="AX324" s="2" t="str">
        <f>TRIM(SUBSTITUTE(IF(AW324="","",IF(AdvancedTreemap!$G$5="Show",BC324&amp;"; ","")&amp;AY324&amp;"; "&amp;AZ324 &amp;"; "&amp;BA324&amp;"; "&amp;BB324),"; ;",""))</f>
        <v/>
      </c>
      <c r="AY324" s="2" t="str">
        <f t="shared" si="207"/>
        <v/>
      </c>
      <c r="AZ324" s="2" t="str">
        <f t="shared" si="208"/>
        <v/>
      </c>
      <c r="BA324" s="2" t="str">
        <f t="shared" si="209"/>
        <v/>
      </c>
      <c r="BB324" s="2" t="str">
        <f t="shared" si="210"/>
        <v/>
      </c>
      <c r="BC324" s="2" t="str">
        <f t="shared" si="211"/>
        <v/>
      </c>
      <c r="BD324" s="45"/>
      <c r="BF324" s="44" t="str">
        <f t="shared" si="212"/>
        <v/>
      </c>
      <c r="BG324" s="44" t="str">
        <f t="shared" si="213"/>
        <v/>
      </c>
      <c r="BH324" s="44" t="str">
        <f t="shared" si="174"/>
        <v/>
      </c>
      <c r="BI324" s="44" t="str">
        <f t="shared" si="175"/>
        <v/>
      </c>
      <c r="BJ324" s="44" t="str">
        <f t="shared" si="176"/>
        <v/>
      </c>
      <c r="BK324" s="44" t="str">
        <f t="shared" si="177"/>
        <v/>
      </c>
      <c r="BL324" s="44" t="str">
        <f t="shared" si="178"/>
        <v/>
      </c>
      <c r="BM324" s="44" t="str">
        <f t="shared" si="179"/>
        <v/>
      </c>
      <c r="BN324" s="44" t="str">
        <f t="shared" si="180"/>
        <v/>
      </c>
      <c r="BO324" s="1" t="str">
        <f t="shared" si="181"/>
        <v/>
      </c>
    </row>
    <row r="325" spans="2:67" x14ac:dyDescent="0.25">
      <c r="B325" s="2">
        <v>320</v>
      </c>
      <c r="C325" s="2" t="str">
        <f>""&amp;INDEX(BasicTreemap!B$6:B$505,$B325,1)</f>
        <v/>
      </c>
      <c r="D325" s="2" t="str">
        <f>IF(AND(C325&lt;&gt;"",LEN(INDEX(BasicTreemap!C$6:C$505,$B325,1))=0),"-",""&amp;INDEX(BasicTreemap!C$6:C$505,$B325,1))</f>
        <v/>
      </c>
      <c r="E325" s="2">
        <f>IF(INDEX(BasicTreemap!D$6:D$505,$B325,1)="",1,INDEX(BasicTreemap!D$6:D$505,$B325,1))</f>
        <v>1</v>
      </c>
      <c r="F325" s="2" t="str">
        <f>IF(C325="","",IFERROR(MATCH(C325,$C$6:C325,0)+MATCH(D325,$D$6:D325,0)/1000 +B325/100000,""))</f>
        <v/>
      </c>
      <c r="G325" s="2" t="str">
        <f t="shared" si="182"/>
        <v/>
      </c>
      <c r="H325" s="2" t="str">
        <f t="shared" si="183"/>
        <v/>
      </c>
      <c r="I325" s="2" t="str">
        <f t="shared" si="184"/>
        <v/>
      </c>
      <c r="J325" s="2" t="str">
        <f t="shared" si="185"/>
        <v/>
      </c>
      <c r="K325" s="2" t="str">
        <f t="shared" si="186"/>
        <v/>
      </c>
      <c r="L325" s="2" t="str">
        <f t="shared" si="187"/>
        <v/>
      </c>
      <c r="M325" s="2" t="str">
        <f>IF(L325="","",IF(ISNUMBER(MATCH(L325,$L$5:L324,0)),MATCH(L325,$L$5:L324,0)-1,""))</f>
        <v/>
      </c>
      <c r="N325" s="2" t="str">
        <f t="shared" si="188"/>
        <v/>
      </c>
      <c r="O325" s="2" t="str">
        <f t="shared" si="189"/>
        <v/>
      </c>
      <c r="Q325" s="2" t="str">
        <f t="shared" si="190"/>
        <v/>
      </c>
      <c r="R325" s="2" t="str">
        <f t="shared" si="191"/>
        <v/>
      </c>
      <c r="S325" s="2" t="str">
        <f t="shared" si="192"/>
        <v/>
      </c>
      <c r="T325" s="45"/>
      <c r="U325" s="2"/>
      <c r="V325" s="2"/>
      <c r="W325" s="2" t="str">
        <f t="shared" si="193"/>
        <v/>
      </c>
      <c r="X325" s="2" t="str">
        <f t="shared" si="194"/>
        <v/>
      </c>
      <c r="Y325" s="2" t="str">
        <f t="shared" si="195"/>
        <v/>
      </c>
      <c r="Z325" s="2" t="str">
        <f t="shared" si="196"/>
        <v/>
      </c>
      <c r="AC325" s="1" t="str">
        <f>""&amp;INDEX(AdvancedTreemap!$B$7:$B$506,$B325,1)</f>
        <v/>
      </c>
      <c r="AD325" s="1" t="str">
        <f>IF(AD$4="","",IF(AND(LEN(INDEX(AdvancedTreemap!$C$7:$F$506,$B325,AD$4))=0,INDEX($AD$3:$AG$3,1,AD$4)&gt;0),"-",""&amp;INDEX(AdvancedTreemap!$C$7:$F$506,$B325,AD$4)))</f>
        <v>-</v>
      </c>
      <c r="AE325" s="1" t="str">
        <f>IF(AE$4="","",IF(AND(LEN(INDEX(AdvancedTreemap!$C$7:$F$506,$B325,AE$4))=0,INDEX($AD$3:$AG$3,1,AE$4)&gt;0),"-",""&amp;INDEX(AdvancedTreemap!$C$7:$F$506,$B325,AE$4)))</f>
        <v>-</v>
      </c>
      <c r="AF325" s="1" t="str">
        <f>IF(AF$4="","",IF(AND(LEN(INDEX(AdvancedTreemap!$C$7:$F$506,$B325,AF$4))=0,INDEX($AD$3:$AG$3,1,AF$4)&gt;0),"-",""&amp;INDEX(AdvancedTreemap!$C$7:$F$506,$B325,AF$4)))</f>
        <v/>
      </c>
      <c r="AG325" s="1" t="str">
        <f>IF(AG$4="","",IF(AND(LEN(INDEX(AdvancedTreemap!$C$7:$F$506,$B325,AG$4))=0,INDEX($AD$3:$AG$3,1,AG$4)&gt;0),"-",""&amp;INDEX(AdvancedTreemap!$C$7:$F$506,$B325,AG$4)))</f>
        <v/>
      </c>
      <c r="AH325" s="1">
        <f>IF(INDEX(AdvancedTreemap!G$7:G$506,$B325,1)="",1,INDEX(AdvancedTreemap!G$7:G$506,$B325,1))</f>
        <v>1</v>
      </c>
      <c r="AI325" s="2" t="str">
        <f>IF(AC325="","",IFERROR(MATCH(AC325,$AC$6:AC325,0)+MATCH(AD325,$AD$6:AD325,0)/1000 +MATCH(AE325,$AE$6:AE325,0)/1000000+MATCH(AF325,$AF$6:AF325,0)/100000000+MATCH(AG325,$AG$6:AG325,0)/100000000+B325/100000000000,""))</f>
        <v/>
      </c>
      <c r="AJ325" s="2" t="str">
        <f t="shared" si="197"/>
        <v/>
      </c>
      <c r="AK325" s="2" t="str">
        <f t="shared" si="198"/>
        <v/>
      </c>
      <c r="AL325" s="2" t="str">
        <f t="shared" si="199"/>
        <v/>
      </c>
      <c r="AM325" s="2" t="str">
        <f t="shared" si="200"/>
        <v/>
      </c>
      <c r="AN325" s="2" t="str">
        <f t="shared" si="201"/>
        <v/>
      </c>
      <c r="AO325" s="2" t="str">
        <f t="shared" si="202"/>
        <v/>
      </c>
      <c r="AP325" s="2" t="str">
        <f t="shared" si="203"/>
        <v/>
      </c>
      <c r="AQ325" s="2" t="str">
        <f t="shared" si="204"/>
        <v/>
      </c>
      <c r="AR325" s="2" t="str">
        <f t="shared" si="214"/>
        <v/>
      </c>
      <c r="AS325" s="2" t="str">
        <f>IF(AR325="","",IF(ISNUMBER(MATCH(AR325,$AR$5:AR324,0)),MATCH(AR325,$AR$5:AR324,0)-1,""))</f>
        <v/>
      </c>
      <c r="AT325" s="2" t="str">
        <f t="shared" si="215"/>
        <v/>
      </c>
      <c r="AU325" s="2" t="str">
        <f t="shared" si="205"/>
        <v/>
      </c>
      <c r="AW325" s="2" t="str">
        <f t="shared" si="206"/>
        <v/>
      </c>
      <c r="AX325" s="2" t="str">
        <f>TRIM(SUBSTITUTE(IF(AW325="","",IF(AdvancedTreemap!$G$5="Show",BC325&amp;"; ","")&amp;AY325&amp;"; "&amp;AZ325 &amp;"; "&amp;BA325&amp;"; "&amp;BB325),"; ;",""))</f>
        <v/>
      </c>
      <c r="AY325" s="2" t="str">
        <f t="shared" si="207"/>
        <v/>
      </c>
      <c r="AZ325" s="2" t="str">
        <f t="shared" si="208"/>
        <v/>
      </c>
      <c r="BA325" s="2" t="str">
        <f t="shared" si="209"/>
        <v/>
      </c>
      <c r="BB325" s="2" t="str">
        <f t="shared" si="210"/>
        <v/>
      </c>
      <c r="BC325" s="2" t="str">
        <f t="shared" si="211"/>
        <v/>
      </c>
      <c r="BD325" s="45"/>
      <c r="BF325" s="44" t="str">
        <f t="shared" si="212"/>
        <v/>
      </c>
      <c r="BG325" s="44" t="str">
        <f t="shared" si="213"/>
        <v/>
      </c>
      <c r="BH325" s="44" t="str">
        <f t="shared" si="174"/>
        <v/>
      </c>
      <c r="BI325" s="44" t="str">
        <f t="shared" si="175"/>
        <v/>
      </c>
      <c r="BJ325" s="44" t="str">
        <f t="shared" si="176"/>
        <v/>
      </c>
      <c r="BK325" s="44" t="str">
        <f t="shared" si="177"/>
        <v/>
      </c>
      <c r="BL325" s="44" t="str">
        <f t="shared" si="178"/>
        <v/>
      </c>
      <c r="BM325" s="44" t="str">
        <f t="shared" si="179"/>
        <v/>
      </c>
      <c r="BN325" s="44" t="str">
        <f t="shared" si="180"/>
        <v/>
      </c>
      <c r="BO325" s="1" t="str">
        <f t="shared" si="181"/>
        <v/>
      </c>
    </row>
    <row r="326" spans="2:67" x14ac:dyDescent="0.25">
      <c r="B326" s="2">
        <v>321</v>
      </c>
      <c r="C326" s="2" t="str">
        <f>""&amp;INDEX(BasicTreemap!B$6:B$505,$B326,1)</f>
        <v/>
      </c>
      <c r="D326" s="2" t="str">
        <f>IF(AND(C326&lt;&gt;"",LEN(INDEX(BasicTreemap!C$6:C$505,$B326,1))=0),"-",""&amp;INDEX(BasicTreemap!C$6:C$505,$B326,1))</f>
        <v/>
      </c>
      <c r="E326" s="2">
        <f>IF(INDEX(BasicTreemap!D$6:D$505,$B326,1)="",1,INDEX(BasicTreemap!D$6:D$505,$B326,1))</f>
        <v>1</v>
      </c>
      <c r="F326" s="2" t="str">
        <f>IF(C326="","",IFERROR(MATCH(C326,$C$6:C326,0)+MATCH(D326,$D$6:D326,0)/1000 +B326/100000,""))</f>
        <v/>
      </c>
      <c r="G326" s="2" t="str">
        <f t="shared" si="182"/>
        <v/>
      </c>
      <c r="H326" s="2" t="str">
        <f t="shared" si="183"/>
        <v/>
      </c>
      <c r="I326" s="2" t="str">
        <f t="shared" si="184"/>
        <v/>
      </c>
      <c r="J326" s="2" t="str">
        <f t="shared" si="185"/>
        <v/>
      </c>
      <c r="K326" s="2" t="str">
        <f t="shared" si="186"/>
        <v/>
      </c>
      <c r="L326" s="2" t="str">
        <f t="shared" si="187"/>
        <v/>
      </c>
      <c r="M326" s="2" t="str">
        <f>IF(L326="","",IF(ISNUMBER(MATCH(L326,$L$5:L325,0)),MATCH(L326,$L$5:L325,0)-1,""))</f>
        <v/>
      </c>
      <c r="N326" s="2" t="str">
        <f t="shared" si="188"/>
        <v/>
      </c>
      <c r="O326" s="2" t="str">
        <f t="shared" si="189"/>
        <v/>
      </c>
      <c r="Q326" s="2" t="str">
        <f t="shared" si="190"/>
        <v/>
      </c>
      <c r="R326" s="2" t="str">
        <f t="shared" si="191"/>
        <v/>
      </c>
      <c r="S326" s="2" t="str">
        <f t="shared" si="192"/>
        <v/>
      </c>
      <c r="T326" s="45"/>
      <c r="U326" s="2"/>
      <c r="V326" s="2"/>
      <c r="W326" s="2" t="str">
        <f t="shared" si="193"/>
        <v/>
      </c>
      <c r="X326" s="2" t="str">
        <f t="shared" si="194"/>
        <v/>
      </c>
      <c r="Y326" s="2" t="str">
        <f t="shared" si="195"/>
        <v/>
      </c>
      <c r="Z326" s="2" t="str">
        <f t="shared" si="196"/>
        <v/>
      </c>
      <c r="AC326" s="1" t="str">
        <f>""&amp;INDEX(AdvancedTreemap!$B$7:$B$506,$B326,1)</f>
        <v/>
      </c>
      <c r="AD326" s="1" t="str">
        <f>IF(AD$4="","",IF(AND(LEN(INDEX(AdvancedTreemap!$C$7:$F$506,$B326,AD$4))=0,INDEX($AD$3:$AG$3,1,AD$4)&gt;0),"-",""&amp;INDEX(AdvancedTreemap!$C$7:$F$506,$B326,AD$4)))</f>
        <v>-</v>
      </c>
      <c r="AE326" s="1" t="str">
        <f>IF(AE$4="","",IF(AND(LEN(INDEX(AdvancedTreemap!$C$7:$F$506,$B326,AE$4))=0,INDEX($AD$3:$AG$3,1,AE$4)&gt;0),"-",""&amp;INDEX(AdvancedTreemap!$C$7:$F$506,$B326,AE$4)))</f>
        <v>-</v>
      </c>
      <c r="AF326" s="1" t="str">
        <f>IF(AF$4="","",IF(AND(LEN(INDEX(AdvancedTreemap!$C$7:$F$506,$B326,AF$4))=0,INDEX($AD$3:$AG$3,1,AF$4)&gt;0),"-",""&amp;INDEX(AdvancedTreemap!$C$7:$F$506,$B326,AF$4)))</f>
        <v/>
      </c>
      <c r="AG326" s="1" t="str">
        <f>IF(AG$4="","",IF(AND(LEN(INDEX(AdvancedTreemap!$C$7:$F$506,$B326,AG$4))=0,INDEX($AD$3:$AG$3,1,AG$4)&gt;0),"-",""&amp;INDEX(AdvancedTreemap!$C$7:$F$506,$B326,AG$4)))</f>
        <v/>
      </c>
      <c r="AH326" s="1">
        <f>IF(INDEX(AdvancedTreemap!G$7:G$506,$B326,1)="",1,INDEX(AdvancedTreemap!G$7:G$506,$B326,1))</f>
        <v>1</v>
      </c>
      <c r="AI326" s="2" t="str">
        <f>IF(AC326="","",IFERROR(MATCH(AC326,$AC$6:AC326,0)+MATCH(AD326,$AD$6:AD326,0)/1000 +MATCH(AE326,$AE$6:AE326,0)/1000000+MATCH(AF326,$AF$6:AF326,0)/100000000+MATCH(AG326,$AG$6:AG326,0)/100000000+B326/100000000000,""))</f>
        <v/>
      </c>
      <c r="AJ326" s="2" t="str">
        <f t="shared" si="197"/>
        <v/>
      </c>
      <c r="AK326" s="2" t="str">
        <f t="shared" si="198"/>
        <v/>
      </c>
      <c r="AL326" s="2" t="str">
        <f t="shared" si="199"/>
        <v/>
      </c>
      <c r="AM326" s="2" t="str">
        <f t="shared" si="200"/>
        <v/>
      </c>
      <c r="AN326" s="2" t="str">
        <f t="shared" si="201"/>
        <v/>
      </c>
      <c r="AO326" s="2" t="str">
        <f t="shared" si="202"/>
        <v/>
      </c>
      <c r="AP326" s="2" t="str">
        <f t="shared" si="203"/>
        <v/>
      </c>
      <c r="AQ326" s="2" t="str">
        <f t="shared" si="204"/>
        <v/>
      </c>
      <c r="AR326" s="2" t="str">
        <f t="shared" si="214"/>
        <v/>
      </c>
      <c r="AS326" s="2" t="str">
        <f>IF(AR326="","",IF(ISNUMBER(MATCH(AR326,$AR$5:AR325,0)),MATCH(AR326,$AR$5:AR325,0)-1,""))</f>
        <v/>
      </c>
      <c r="AT326" s="2" t="str">
        <f t="shared" si="215"/>
        <v/>
      </c>
      <c r="AU326" s="2" t="str">
        <f t="shared" si="205"/>
        <v/>
      </c>
      <c r="AW326" s="2" t="str">
        <f t="shared" si="206"/>
        <v/>
      </c>
      <c r="AX326" s="2" t="str">
        <f>TRIM(SUBSTITUTE(IF(AW326="","",IF(AdvancedTreemap!$G$5="Show",BC326&amp;"; ","")&amp;AY326&amp;"; "&amp;AZ326 &amp;"; "&amp;BA326&amp;"; "&amp;BB326),"; ;",""))</f>
        <v/>
      </c>
      <c r="AY326" s="2" t="str">
        <f t="shared" si="207"/>
        <v/>
      </c>
      <c r="AZ326" s="2" t="str">
        <f t="shared" si="208"/>
        <v/>
      </c>
      <c r="BA326" s="2" t="str">
        <f t="shared" si="209"/>
        <v/>
      </c>
      <c r="BB326" s="2" t="str">
        <f t="shared" si="210"/>
        <v/>
      </c>
      <c r="BC326" s="2" t="str">
        <f t="shared" si="211"/>
        <v/>
      </c>
      <c r="BD326" s="45"/>
      <c r="BF326" s="44" t="str">
        <f t="shared" si="212"/>
        <v/>
      </c>
      <c r="BG326" s="44" t="str">
        <f t="shared" si="213"/>
        <v/>
      </c>
      <c r="BH326" s="44" t="str">
        <f t="shared" ref="BH326:BH389" si="216">IF(AY326="","",IF(OR(AY325&lt;&gt;AY326,AW326&lt;&gt;AW325),AY326,""))</f>
        <v/>
      </c>
      <c r="BI326" s="44" t="str">
        <f t="shared" ref="BI326:BI389" si="217">IF(BH326="","",SUMIFS($BC$6:$BC$505,$AY$6:$AY$505,BH326,$AW$6:$AW$505,AW326))</f>
        <v/>
      </c>
      <c r="BJ326" s="44" t="str">
        <f t="shared" ref="BJ326:BJ389" si="218">IF(AZ326="","",IF(OR(AZ325&lt;&gt;AZ326,AY325&lt;&gt;AY326,AW325&lt;&gt;AW326),AZ326,""))</f>
        <v/>
      </c>
      <c r="BK326" s="44" t="str">
        <f t="shared" ref="BK326:BK389" si="219">IF(BJ326="","",SUMIFS($BC$6:$BC$505,$AZ$6:$AZ$505,BJ326,$AW$6:$AW$505,AW326,$AY$6:$AY$505,AY326))</f>
        <v/>
      </c>
      <c r="BL326" s="44" t="str">
        <f t="shared" ref="BL326:BL389" si="220">IF(BA326="","",IF(OR(BA325&lt;&gt;BA326, AZ325&lt;&gt;AZ326,AY325&lt;&gt;AY326,AW325&lt;&gt;AW326),BA326,""))</f>
        <v/>
      </c>
      <c r="BM326" s="44" t="str">
        <f t="shared" ref="BM326:BM389" si="221">IF(BL326="","",SUMIFS($BC$6:$BC$505,$AZ$6:$AZ$505,AZ326,$AW$6:$AW$505,AW326,$AY$6:$AY$505,AY326,$BA$6:$BA$505,BL326))</f>
        <v/>
      </c>
      <c r="BN326" s="44" t="str">
        <f t="shared" ref="BN326:BN389" si="222">IF(BB326="","",IF(OR(BB325&lt;&gt;BB326, BA325&lt;&gt;BA326,AZ325&lt;&gt;AZ326,AY325&lt;&gt;AY326,AW325&lt;&gt;AW326),BB326,""))</f>
        <v/>
      </c>
      <c r="BO326" s="1" t="str">
        <f t="shared" ref="BO326:BO389" si="223">BC326</f>
        <v/>
      </c>
    </row>
    <row r="327" spans="2:67" x14ac:dyDescent="0.25">
      <c r="B327" s="2">
        <v>322</v>
      </c>
      <c r="C327" s="2" t="str">
        <f>""&amp;INDEX(BasicTreemap!B$6:B$505,$B327,1)</f>
        <v/>
      </c>
      <c r="D327" s="2" t="str">
        <f>IF(AND(C327&lt;&gt;"",LEN(INDEX(BasicTreemap!C$6:C$505,$B327,1))=0),"-",""&amp;INDEX(BasicTreemap!C$6:C$505,$B327,1))</f>
        <v/>
      </c>
      <c r="E327" s="2">
        <f>IF(INDEX(BasicTreemap!D$6:D$505,$B327,1)="",1,INDEX(BasicTreemap!D$6:D$505,$B327,1))</f>
        <v>1</v>
      </c>
      <c r="F327" s="2" t="str">
        <f>IF(C327="","",IFERROR(MATCH(C327,$C$6:C327,0)+MATCH(D327,$D$6:D327,0)/1000 +B327/100000,""))</f>
        <v/>
      </c>
      <c r="G327" s="2" t="str">
        <f t="shared" ref="G327:G390" si="224">IF(F327="","",RANK(F327,$F$6:$F$505,1))</f>
        <v/>
      </c>
      <c r="H327" s="2" t="str">
        <f t="shared" ref="H327:H390" si="225">IF(G327="","",MATCH($B327,$G$6:$G$505,0))</f>
        <v/>
      </c>
      <c r="I327" s="2" t="str">
        <f t="shared" ref="I327:I390" si="226">IF($H327="","",INDEX(C$6:C$505,$H327,1))</f>
        <v/>
      </c>
      <c r="J327" s="2" t="str">
        <f t="shared" ref="J327:J390" si="227">IF($H327="","",INDEX(D$6:D$505,$H327,1))</f>
        <v/>
      </c>
      <c r="K327" s="2" t="str">
        <f t="shared" ref="K327:K390" si="228">IF($H327="","",INDEX(E$6:E$505,$H327,1))</f>
        <v/>
      </c>
      <c r="L327" s="2" t="str">
        <f t="shared" ref="L327:L390" si="229">I327&amp;J327</f>
        <v/>
      </c>
      <c r="M327" s="2" t="str">
        <f>IF(L327="","",IF(ISNUMBER(MATCH(L327,$L$5:L326,0)),MATCH(L327,$L$5:L326,0)-1,""))</f>
        <v/>
      </c>
      <c r="N327" s="2" t="str">
        <f t="shared" ref="N327:N390" si="230">IF(L327="","",IF(M327="",B327,""))</f>
        <v/>
      </c>
      <c r="O327" s="2" t="str">
        <f t="shared" ref="O327:O390" si="231">IF(N327="","",SUMIF($M$6:$M$505,N327,$K$6:$K$505)+K327)</f>
        <v/>
      </c>
      <c r="Q327" s="2" t="str">
        <f t="shared" ref="Q327:Q390" si="232">IFERROR(INDEX(I$6:I$505,SMALL($N$6:$N$505,$B327),1),"")</f>
        <v/>
      </c>
      <c r="R327" s="2" t="str">
        <f t="shared" ref="R327:R390" si="233">IFERROR(INDEX(J$6:J$505,SMALL($N$6:$N$505,$B327),1),"")</f>
        <v/>
      </c>
      <c r="S327" s="2" t="str">
        <f t="shared" ref="S327:S390" si="234">IFERROR(INDEX(O$6:O$505,SMALL($N$6:$N$505,$B327),1),"")</f>
        <v/>
      </c>
      <c r="T327" s="45"/>
      <c r="U327" s="2"/>
      <c r="V327" s="2"/>
      <c r="W327" s="2" t="str">
        <f t="shared" ref="W327:W390" si="235">IF(Q326&lt;&gt;Q327,Q327,"")</f>
        <v/>
      </c>
      <c r="X327" s="2" t="str">
        <f t="shared" ref="X327:X390" si="236">IF(W327="","",SUMIF($Q$6:$Q$505,W327,$S$6:$S$505))</f>
        <v/>
      </c>
      <c r="Y327" s="2" t="str">
        <f t="shared" ref="Y327:Y390" si="237">R327</f>
        <v/>
      </c>
      <c r="Z327" s="2" t="str">
        <f t="shared" ref="Z327:Z390" si="238">S327</f>
        <v/>
      </c>
      <c r="AC327" s="1" t="str">
        <f>""&amp;INDEX(AdvancedTreemap!$B$7:$B$506,$B327,1)</f>
        <v/>
      </c>
      <c r="AD327" s="1" t="str">
        <f>IF(AD$4="","",IF(AND(LEN(INDEX(AdvancedTreemap!$C$7:$F$506,$B327,AD$4))=0,INDEX($AD$3:$AG$3,1,AD$4)&gt;0),"-",""&amp;INDEX(AdvancedTreemap!$C$7:$F$506,$B327,AD$4)))</f>
        <v>-</v>
      </c>
      <c r="AE327" s="1" t="str">
        <f>IF(AE$4="","",IF(AND(LEN(INDEX(AdvancedTreemap!$C$7:$F$506,$B327,AE$4))=0,INDEX($AD$3:$AG$3,1,AE$4)&gt;0),"-",""&amp;INDEX(AdvancedTreemap!$C$7:$F$506,$B327,AE$4)))</f>
        <v>-</v>
      </c>
      <c r="AF327" s="1" t="str">
        <f>IF(AF$4="","",IF(AND(LEN(INDEX(AdvancedTreemap!$C$7:$F$506,$B327,AF$4))=0,INDEX($AD$3:$AG$3,1,AF$4)&gt;0),"-",""&amp;INDEX(AdvancedTreemap!$C$7:$F$506,$B327,AF$4)))</f>
        <v/>
      </c>
      <c r="AG327" s="1" t="str">
        <f>IF(AG$4="","",IF(AND(LEN(INDEX(AdvancedTreemap!$C$7:$F$506,$B327,AG$4))=0,INDEX($AD$3:$AG$3,1,AG$4)&gt;0),"-",""&amp;INDEX(AdvancedTreemap!$C$7:$F$506,$B327,AG$4)))</f>
        <v/>
      </c>
      <c r="AH327" s="1">
        <f>IF(INDEX(AdvancedTreemap!G$7:G$506,$B327,1)="",1,INDEX(AdvancedTreemap!G$7:G$506,$B327,1))</f>
        <v>1</v>
      </c>
      <c r="AI327" s="2" t="str">
        <f>IF(AC327="","",IFERROR(MATCH(AC327,$AC$6:AC327,0)+MATCH(AD327,$AD$6:AD327,0)/1000 +MATCH(AE327,$AE$6:AE327,0)/1000000+MATCH(AF327,$AF$6:AF327,0)/100000000+MATCH(AG327,$AG$6:AG327,0)/100000000+B327/100000000000,""))</f>
        <v/>
      </c>
      <c r="AJ327" s="2" t="str">
        <f t="shared" ref="AJ327:AJ390" si="239">IF(AI327="","",RANK(AI327,$AI$6:$AI$506,1))</f>
        <v/>
      </c>
      <c r="AK327" s="2" t="str">
        <f t="shared" ref="AK327:AK390" si="240">IF(AJ327="","",MATCH(ROW(AK322),$AJ$6:$AJ$506,0))</f>
        <v/>
      </c>
      <c r="AL327" s="2" t="str">
        <f t="shared" ref="AL327:AL390" si="241">IF($AK327="","",INDEX(AC$6:AC$506,$AK327,1))</f>
        <v/>
      </c>
      <c r="AM327" s="2" t="str">
        <f t="shared" ref="AM327:AM390" si="242">IF($AK327="","",INDEX(AD$6:AD$506,$AK327,1))</f>
        <v/>
      </c>
      <c r="AN327" s="2" t="str">
        <f t="shared" ref="AN327:AN390" si="243">IF($AK327="","",INDEX(AE$6:AE$506,$AK327,1))</f>
        <v/>
      </c>
      <c r="AO327" s="2" t="str">
        <f t="shared" ref="AO327:AO390" si="244">IF($AK327="","",INDEX(AF$6:AF$506,$AK327,1))</f>
        <v/>
      </c>
      <c r="AP327" s="2" t="str">
        <f t="shared" ref="AP327:AP390" si="245">IF($AK327="","",INDEX(AG$6:AG$506,$AK327,1))</f>
        <v/>
      </c>
      <c r="AQ327" s="2" t="str">
        <f t="shared" ref="AQ327:AQ390" si="246">IF($AK327="","",INDEX(AH$6:AH$506,$AK327,1))</f>
        <v/>
      </c>
      <c r="AR327" s="2" t="str">
        <f t="shared" si="214"/>
        <v/>
      </c>
      <c r="AS327" s="2" t="str">
        <f>IF(AR327="","",IF(ISNUMBER(MATCH(AR327,$AR$5:AR326,0)),MATCH(AR327,$AR$5:AR326,0)-1,""))</f>
        <v/>
      </c>
      <c r="AT327" s="2" t="str">
        <f t="shared" si="215"/>
        <v/>
      </c>
      <c r="AU327" s="2" t="str">
        <f t="shared" ref="AU327:AU390" si="247">IF(AT327="","",SUMIF(AS$6:AS$505,AT327,AQ$6:AQ$505)+AQ327)</f>
        <v/>
      </c>
      <c r="AW327" s="2" t="str">
        <f t="shared" ref="AW327:AW390" si="248">IFERROR(INDEX(AL$6:AL$505,SMALL($AT$6:$AT$505,$B327),1),"")</f>
        <v/>
      </c>
      <c r="AX327" s="2" t="str">
        <f>TRIM(SUBSTITUTE(IF(AW327="","",IF(AdvancedTreemap!$G$5="Show",BC327&amp;"; ","")&amp;AY327&amp;"; "&amp;AZ327 &amp;"; "&amp;BA327&amp;"; "&amp;BB327),"; ;",""))</f>
        <v/>
      </c>
      <c r="AY327" s="2" t="str">
        <f t="shared" ref="AY327:AY390" si="249">IFERROR(INDEX(AM$6:AM$505,SMALL($AT$6:$AT$505,$B327),1),"")</f>
        <v/>
      </c>
      <c r="AZ327" s="2" t="str">
        <f t="shared" ref="AZ327:AZ390" si="250">IFERROR(INDEX(AN$6:AN$505,SMALL($AT$6:$AT$505,$B327),1),"")</f>
        <v/>
      </c>
      <c r="BA327" s="2" t="str">
        <f t="shared" ref="BA327:BA390" si="251">IFERROR(INDEX(AO$6:AO$505,SMALL($AT$6:$AT$505,$B327),1),"")</f>
        <v/>
      </c>
      <c r="BB327" s="2" t="str">
        <f t="shared" ref="BB327:BB390" si="252">IFERROR(INDEX(AP$6:AP$505,SMALL($AT$6:$AT$505,$B327),1),"")</f>
        <v/>
      </c>
      <c r="BC327" s="2" t="str">
        <f t="shared" ref="BC327:BC390" si="253">IFERROR(INDEX(AU$6:AU$505,SMALL($AT$6:$AT$505,$B327),1),"")</f>
        <v/>
      </c>
      <c r="BD327" s="45"/>
      <c r="BF327" s="44" t="str">
        <f t="shared" ref="BF327:BF390" si="254">IF(AW327="","",IF(AW326&lt;&gt;AW327,AW327,""))</f>
        <v/>
      </c>
      <c r="BG327" s="44" t="str">
        <f t="shared" ref="BG327:BG390" si="255">IF(BF327="","",SUMIF($AW$6:$AW$505,BF327,$BC$6:$BC$505))</f>
        <v/>
      </c>
      <c r="BH327" s="44" t="str">
        <f t="shared" si="216"/>
        <v/>
      </c>
      <c r="BI327" s="44" t="str">
        <f t="shared" si="217"/>
        <v/>
      </c>
      <c r="BJ327" s="44" t="str">
        <f t="shared" si="218"/>
        <v/>
      </c>
      <c r="BK327" s="44" t="str">
        <f t="shared" si="219"/>
        <v/>
      </c>
      <c r="BL327" s="44" t="str">
        <f t="shared" si="220"/>
        <v/>
      </c>
      <c r="BM327" s="44" t="str">
        <f t="shared" si="221"/>
        <v/>
      </c>
      <c r="BN327" s="44" t="str">
        <f t="shared" si="222"/>
        <v/>
      </c>
      <c r="BO327" s="1" t="str">
        <f t="shared" si="223"/>
        <v/>
      </c>
    </row>
    <row r="328" spans="2:67" x14ac:dyDescent="0.25">
      <c r="B328" s="2">
        <v>323</v>
      </c>
      <c r="C328" s="2" t="str">
        <f>""&amp;INDEX(BasicTreemap!B$6:B$505,$B328,1)</f>
        <v/>
      </c>
      <c r="D328" s="2" t="str">
        <f>IF(AND(C328&lt;&gt;"",LEN(INDEX(BasicTreemap!C$6:C$505,$B328,1))=0),"-",""&amp;INDEX(BasicTreemap!C$6:C$505,$B328,1))</f>
        <v/>
      </c>
      <c r="E328" s="2">
        <f>IF(INDEX(BasicTreemap!D$6:D$505,$B328,1)="",1,INDEX(BasicTreemap!D$6:D$505,$B328,1))</f>
        <v>1</v>
      </c>
      <c r="F328" s="2" t="str">
        <f>IF(C328="","",IFERROR(MATCH(C328,$C$6:C328,0)+MATCH(D328,$D$6:D328,0)/1000 +B328/100000,""))</f>
        <v/>
      </c>
      <c r="G328" s="2" t="str">
        <f t="shared" si="224"/>
        <v/>
      </c>
      <c r="H328" s="2" t="str">
        <f t="shared" si="225"/>
        <v/>
      </c>
      <c r="I328" s="2" t="str">
        <f t="shared" si="226"/>
        <v/>
      </c>
      <c r="J328" s="2" t="str">
        <f t="shared" si="227"/>
        <v/>
      </c>
      <c r="K328" s="2" t="str">
        <f t="shared" si="228"/>
        <v/>
      </c>
      <c r="L328" s="2" t="str">
        <f t="shared" si="229"/>
        <v/>
      </c>
      <c r="M328" s="2" t="str">
        <f>IF(L328="","",IF(ISNUMBER(MATCH(L328,$L$5:L327,0)),MATCH(L328,$L$5:L327,0)-1,""))</f>
        <v/>
      </c>
      <c r="N328" s="2" t="str">
        <f t="shared" si="230"/>
        <v/>
      </c>
      <c r="O328" s="2" t="str">
        <f t="shared" si="231"/>
        <v/>
      </c>
      <c r="Q328" s="2" t="str">
        <f t="shared" si="232"/>
        <v/>
      </c>
      <c r="R328" s="2" t="str">
        <f t="shared" si="233"/>
        <v/>
      </c>
      <c r="S328" s="2" t="str">
        <f t="shared" si="234"/>
        <v/>
      </c>
      <c r="T328" s="45"/>
      <c r="U328" s="2"/>
      <c r="V328" s="2"/>
      <c r="W328" s="2" t="str">
        <f t="shared" si="235"/>
        <v/>
      </c>
      <c r="X328" s="2" t="str">
        <f t="shared" si="236"/>
        <v/>
      </c>
      <c r="Y328" s="2" t="str">
        <f t="shared" si="237"/>
        <v/>
      </c>
      <c r="Z328" s="2" t="str">
        <f t="shared" si="238"/>
        <v/>
      </c>
      <c r="AC328" s="1" t="str">
        <f>""&amp;INDEX(AdvancedTreemap!$B$7:$B$506,$B328,1)</f>
        <v/>
      </c>
      <c r="AD328" s="1" t="str">
        <f>IF(AD$4="","",IF(AND(LEN(INDEX(AdvancedTreemap!$C$7:$F$506,$B328,AD$4))=0,INDEX($AD$3:$AG$3,1,AD$4)&gt;0),"-",""&amp;INDEX(AdvancedTreemap!$C$7:$F$506,$B328,AD$4)))</f>
        <v>-</v>
      </c>
      <c r="AE328" s="1" t="str">
        <f>IF(AE$4="","",IF(AND(LEN(INDEX(AdvancedTreemap!$C$7:$F$506,$B328,AE$4))=0,INDEX($AD$3:$AG$3,1,AE$4)&gt;0),"-",""&amp;INDEX(AdvancedTreemap!$C$7:$F$506,$B328,AE$4)))</f>
        <v>-</v>
      </c>
      <c r="AF328" s="1" t="str">
        <f>IF(AF$4="","",IF(AND(LEN(INDEX(AdvancedTreemap!$C$7:$F$506,$B328,AF$4))=0,INDEX($AD$3:$AG$3,1,AF$4)&gt;0),"-",""&amp;INDEX(AdvancedTreemap!$C$7:$F$506,$B328,AF$4)))</f>
        <v/>
      </c>
      <c r="AG328" s="1" t="str">
        <f>IF(AG$4="","",IF(AND(LEN(INDEX(AdvancedTreemap!$C$7:$F$506,$B328,AG$4))=0,INDEX($AD$3:$AG$3,1,AG$4)&gt;0),"-",""&amp;INDEX(AdvancedTreemap!$C$7:$F$506,$B328,AG$4)))</f>
        <v/>
      </c>
      <c r="AH328" s="1">
        <f>IF(INDEX(AdvancedTreemap!G$7:G$506,$B328,1)="",1,INDEX(AdvancedTreemap!G$7:G$506,$B328,1))</f>
        <v>1</v>
      </c>
      <c r="AI328" s="2" t="str">
        <f>IF(AC328="","",IFERROR(MATCH(AC328,$AC$6:AC328,0)+MATCH(AD328,$AD$6:AD328,0)/1000 +MATCH(AE328,$AE$6:AE328,0)/1000000+MATCH(AF328,$AF$6:AF328,0)/100000000+MATCH(AG328,$AG$6:AG328,0)/100000000+B328/100000000000,""))</f>
        <v/>
      </c>
      <c r="AJ328" s="2" t="str">
        <f t="shared" si="239"/>
        <v/>
      </c>
      <c r="AK328" s="2" t="str">
        <f t="shared" si="240"/>
        <v/>
      </c>
      <c r="AL328" s="2" t="str">
        <f t="shared" si="241"/>
        <v/>
      </c>
      <c r="AM328" s="2" t="str">
        <f t="shared" si="242"/>
        <v/>
      </c>
      <c r="AN328" s="2" t="str">
        <f t="shared" si="243"/>
        <v/>
      </c>
      <c r="AO328" s="2" t="str">
        <f t="shared" si="244"/>
        <v/>
      </c>
      <c r="AP328" s="2" t="str">
        <f t="shared" si="245"/>
        <v/>
      </c>
      <c r="AQ328" s="2" t="str">
        <f t="shared" si="246"/>
        <v/>
      </c>
      <c r="AR328" s="2" t="str">
        <f t="shared" si="214"/>
        <v/>
      </c>
      <c r="AS328" s="2" t="str">
        <f>IF(AR328="","",IF(ISNUMBER(MATCH(AR328,$AR$5:AR327,0)),MATCH(AR328,$AR$5:AR327,0)-1,""))</f>
        <v/>
      </c>
      <c r="AT328" s="2" t="str">
        <f t="shared" si="215"/>
        <v/>
      </c>
      <c r="AU328" s="2" t="str">
        <f t="shared" si="247"/>
        <v/>
      </c>
      <c r="AW328" s="2" t="str">
        <f t="shared" si="248"/>
        <v/>
      </c>
      <c r="AX328" s="2" t="str">
        <f>TRIM(SUBSTITUTE(IF(AW328="","",IF(AdvancedTreemap!$G$5="Show",BC328&amp;"; ","")&amp;AY328&amp;"; "&amp;AZ328 &amp;"; "&amp;BA328&amp;"; "&amp;BB328),"; ;",""))</f>
        <v/>
      </c>
      <c r="AY328" s="2" t="str">
        <f t="shared" si="249"/>
        <v/>
      </c>
      <c r="AZ328" s="2" t="str">
        <f t="shared" si="250"/>
        <v/>
      </c>
      <c r="BA328" s="2" t="str">
        <f t="shared" si="251"/>
        <v/>
      </c>
      <c r="BB328" s="2" t="str">
        <f t="shared" si="252"/>
        <v/>
      </c>
      <c r="BC328" s="2" t="str">
        <f t="shared" si="253"/>
        <v/>
      </c>
      <c r="BD328" s="45"/>
      <c r="BF328" s="44" t="str">
        <f t="shared" si="254"/>
        <v/>
      </c>
      <c r="BG328" s="44" t="str">
        <f t="shared" si="255"/>
        <v/>
      </c>
      <c r="BH328" s="44" t="str">
        <f t="shared" si="216"/>
        <v/>
      </c>
      <c r="BI328" s="44" t="str">
        <f t="shared" si="217"/>
        <v/>
      </c>
      <c r="BJ328" s="44" t="str">
        <f t="shared" si="218"/>
        <v/>
      </c>
      <c r="BK328" s="44" t="str">
        <f t="shared" si="219"/>
        <v/>
      </c>
      <c r="BL328" s="44" t="str">
        <f t="shared" si="220"/>
        <v/>
      </c>
      <c r="BM328" s="44" t="str">
        <f t="shared" si="221"/>
        <v/>
      </c>
      <c r="BN328" s="44" t="str">
        <f t="shared" si="222"/>
        <v/>
      </c>
      <c r="BO328" s="1" t="str">
        <f t="shared" si="223"/>
        <v/>
      </c>
    </row>
    <row r="329" spans="2:67" x14ac:dyDescent="0.25">
      <c r="B329" s="2">
        <v>324</v>
      </c>
      <c r="C329" s="2" t="str">
        <f>""&amp;INDEX(BasicTreemap!B$6:B$505,$B329,1)</f>
        <v/>
      </c>
      <c r="D329" s="2" t="str">
        <f>IF(AND(C329&lt;&gt;"",LEN(INDEX(BasicTreemap!C$6:C$505,$B329,1))=0),"-",""&amp;INDEX(BasicTreemap!C$6:C$505,$B329,1))</f>
        <v/>
      </c>
      <c r="E329" s="2">
        <f>IF(INDEX(BasicTreemap!D$6:D$505,$B329,1)="",1,INDEX(BasicTreemap!D$6:D$505,$B329,1))</f>
        <v>1</v>
      </c>
      <c r="F329" s="2" t="str">
        <f>IF(C329="","",IFERROR(MATCH(C329,$C$6:C329,0)+MATCH(D329,$D$6:D329,0)/1000 +B329/100000,""))</f>
        <v/>
      </c>
      <c r="G329" s="2" t="str">
        <f t="shared" si="224"/>
        <v/>
      </c>
      <c r="H329" s="2" t="str">
        <f t="shared" si="225"/>
        <v/>
      </c>
      <c r="I329" s="2" t="str">
        <f t="shared" si="226"/>
        <v/>
      </c>
      <c r="J329" s="2" t="str">
        <f t="shared" si="227"/>
        <v/>
      </c>
      <c r="K329" s="2" t="str">
        <f t="shared" si="228"/>
        <v/>
      </c>
      <c r="L329" s="2" t="str">
        <f t="shared" si="229"/>
        <v/>
      </c>
      <c r="M329" s="2" t="str">
        <f>IF(L329="","",IF(ISNUMBER(MATCH(L329,$L$5:L328,0)),MATCH(L329,$L$5:L328,0)-1,""))</f>
        <v/>
      </c>
      <c r="N329" s="2" t="str">
        <f t="shared" si="230"/>
        <v/>
      </c>
      <c r="O329" s="2" t="str">
        <f t="shared" si="231"/>
        <v/>
      </c>
      <c r="Q329" s="2" t="str">
        <f t="shared" si="232"/>
        <v/>
      </c>
      <c r="R329" s="2" t="str">
        <f t="shared" si="233"/>
        <v/>
      </c>
      <c r="S329" s="2" t="str">
        <f t="shared" si="234"/>
        <v/>
      </c>
      <c r="T329" s="45"/>
      <c r="U329" s="2"/>
      <c r="V329" s="2"/>
      <c r="W329" s="2" t="str">
        <f t="shared" si="235"/>
        <v/>
      </c>
      <c r="X329" s="2" t="str">
        <f t="shared" si="236"/>
        <v/>
      </c>
      <c r="Y329" s="2" t="str">
        <f t="shared" si="237"/>
        <v/>
      </c>
      <c r="Z329" s="2" t="str">
        <f t="shared" si="238"/>
        <v/>
      </c>
      <c r="AC329" s="1" t="str">
        <f>""&amp;INDEX(AdvancedTreemap!$B$7:$B$506,$B329,1)</f>
        <v/>
      </c>
      <c r="AD329" s="1" t="str">
        <f>IF(AD$4="","",IF(AND(LEN(INDEX(AdvancedTreemap!$C$7:$F$506,$B329,AD$4))=0,INDEX($AD$3:$AG$3,1,AD$4)&gt;0),"-",""&amp;INDEX(AdvancedTreemap!$C$7:$F$506,$B329,AD$4)))</f>
        <v>-</v>
      </c>
      <c r="AE329" s="1" t="str">
        <f>IF(AE$4="","",IF(AND(LEN(INDEX(AdvancedTreemap!$C$7:$F$506,$B329,AE$4))=0,INDEX($AD$3:$AG$3,1,AE$4)&gt;0),"-",""&amp;INDEX(AdvancedTreemap!$C$7:$F$506,$B329,AE$4)))</f>
        <v>-</v>
      </c>
      <c r="AF329" s="1" t="str">
        <f>IF(AF$4="","",IF(AND(LEN(INDEX(AdvancedTreemap!$C$7:$F$506,$B329,AF$4))=0,INDEX($AD$3:$AG$3,1,AF$4)&gt;0),"-",""&amp;INDEX(AdvancedTreemap!$C$7:$F$506,$B329,AF$4)))</f>
        <v/>
      </c>
      <c r="AG329" s="1" t="str">
        <f>IF(AG$4="","",IF(AND(LEN(INDEX(AdvancedTreemap!$C$7:$F$506,$B329,AG$4))=0,INDEX($AD$3:$AG$3,1,AG$4)&gt;0),"-",""&amp;INDEX(AdvancedTreemap!$C$7:$F$506,$B329,AG$4)))</f>
        <v/>
      </c>
      <c r="AH329" s="1">
        <f>IF(INDEX(AdvancedTreemap!G$7:G$506,$B329,1)="",1,INDEX(AdvancedTreemap!G$7:G$506,$B329,1))</f>
        <v>1</v>
      </c>
      <c r="AI329" s="2" t="str">
        <f>IF(AC329="","",IFERROR(MATCH(AC329,$AC$6:AC329,0)+MATCH(AD329,$AD$6:AD329,0)/1000 +MATCH(AE329,$AE$6:AE329,0)/1000000+MATCH(AF329,$AF$6:AF329,0)/100000000+MATCH(AG329,$AG$6:AG329,0)/100000000+B329/100000000000,""))</f>
        <v/>
      </c>
      <c r="AJ329" s="2" t="str">
        <f t="shared" si="239"/>
        <v/>
      </c>
      <c r="AK329" s="2" t="str">
        <f t="shared" si="240"/>
        <v/>
      </c>
      <c r="AL329" s="2" t="str">
        <f t="shared" si="241"/>
        <v/>
      </c>
      <c r="AM329" s="2" t="str">
        <f t="shared" si="242"/>
        <v/>
      </c>
      <c r="AN329" s="2" t="str">
        <f t="shared" si="243"/>
        <v/>
      </c>
      <c r="AO329" s="2" t="str">
        <f t="shared" si="244"/>
        <v/>
      </c>
      <c r="AP329" s="2" t="str">
        <f t="shared" si="245"/>
        <v/>
      </c>
      <c r="AQ329" s="2" t="str">
        <f t="shared" si="246"/>
        <v/>
      </c>
      <c r="AR329" s="2" t="str">
        <f t="shared" si="214"/>
        <v/>
      </c>
      <c r="AS329" s="2" t="str">
        <f>IF(AR329="","",IF(ISNUMBER(MATCH(AR329,$AR$5:AR328,0)),MATCH(AR329,$AR$5:AR328,0)-1,""))</f>
        <v/>
      </c>
      <c r="AT329" s="2" t="str">
        <f t="shared" si="215"/>
        <v/>
      </c>
      <c r="AU329" s="2" t="str">
        <f t="shared" si="247"/>
        <v/>
      </c>
      <c r="AW329" s="2" t="str">
        <f t="shared" si="248"/>
        <v/>
      </c>
      <c r="AX329" s="2" t="str">
        <f>TRIM(SUBSTITUTE(IF(AW329="","",IF(AdvancedTreemap!$G$5="Show",BC329&amp;"; ","")&amp;AY329&amp;"; "&amp;AZ329 &amp;"; "&amp;BA329&amp;"; "&amp;BB329),"; ;",""))</f>
        <v/>
      </c>
      <c r="AY329" s="2" t="str">
        <f t="shared" si="249"/>
        <v/>
      </c>
      <c r="AZ329" s="2" t="str">
        <f t="shared" si="250"/>
        <v/>
      </c>
      <c r="BA329" s="2" t="str">
        <f t="shared" si="251"/>
        <v/>
      </c>
      <c r="BB329" s="2" t="str">
        <f t="shared" si="252"/>
        <v/>
      </c>
      <c r="BC329" s="2" t="str">
        <f t="shared" si="253"/>
        <v/>
      </c>
      <c r="BD329" s="45"/>
      <c r="BF329" s="44" t="str">
        <f t="shared" si="254"/>
        <v/>
      </c>
      <c r="BG329" s="44" t="str">
        <f t="shared" si="255"/>
        <v/>
      </c>
      <c r="BH329" s="44" t="str">
        <f t="shared" si="216"/>
        <v/>
      </c>
      <c r="BI329" s="44" t="str">
        <f t="shared" si="217"/>
        <v/>
      </c>
      <c r="BJ329" s="44" t="str">
        <f t="shared" si="218"/>
        <v/>
      </c>
      <c r="BK329" s="44" t="str">
        <f t="shared" si="219"/>
        <v/>
      </c>
      <c r="BL329" s="44" t="str">
        <f t="shared" si="220"/>
        <v/>
      </c>
      <c r="BM329" s="44" t="str">
        <f t="shared" si="221"/>
        <v/>
      </c>
      <c r="BN329" s="44" t="str">
        <f t="shared" si="222"/>
        <v/>
      </c>
      <c r="BO329" s="1" t="str">
        <f t="shared" si="223"/>
        <v/>
      </c>
    </row>
    <row r="330" spans="2:67" x14ac:dyDescent="0.25">
      <c r="B330" s="2">
        <v>325</v>
      </c>
      <c r="C330" s="2" t="str">
        <f>""&amp;INDEX(BasicTreemap!B$6:B$505,$B330,1)</f>
        <v/>
      </c>
      <c r="D330" s="2" t="str">
        <f>IF(AND(C330&lt;&gt;"",LEN(INDEX(BasicTreemap!C$6:C$505,$B330,1))=0),"-",""&amp;INDEX(BasicTreemap!C$6:C$505,$B330,1))</f>
        <v/>
      </c>
      <c r="E330" s="2">
        <f>IF(INDEX(BasicTreemap!D$6:D$505,$B330,1)="",1,INDEX(BasicTreemap!D$6:D$505,$B330,1))</f>
        <v>1</v>
      </c>
      <c r="F330" s="2" t="str">
        <f>IF(C330="","",IFERROR(MATCH(C330,$C$6:C330,0)+MATCH(D330,$D$6:D330,0)/1000 +B330/100000,""))</f>
        <v/>
      </c>
      <c r="G330" s="2" t="str">
        <f t="shared" si="224"/>
        <v/>
      </c>
      <c r="H330" s="2" t="str">
        <f t="shared" si="225"/>
        <v/>
      </c>
      <c r="I330" s="2" t="str">
        <f t="shared" si="226"/>
        <v/>
      </c>
      <c r="J330" s="2" t="str">
        <f t="shared" si="227"/>
        <v/>
      </c>
      <c r="K330" s="2" t="str">
        <f t="shared" si="228"/>
        <v/>
      </c>
      <c r="L330" s="2" t="str">
        <f t="shared" si="229"/>
        <v/>
      </c>
      <c r="M330" s="2" t="str">
        <f>IF(L330="","",IF(ISNUMBER(MATCH(L330,$L$5:L329,0)),MATCH(L330,$L$5:L329,0)-1,""))</f>
        <v/>
      </c>
      <c r="N330" s="2" t="str">
        <f t="shared" si="230"/>
        <v/>
      </c>
      <c r="O330" s="2" t="str">
        <f t="shared" si="231"/>
        <v/>
      </c>
      <c r="Q330" s="2" t="str">
        <f t="shared" si="232"/>
        <v/>
      </c>
      <c r="R330" s="2" t="str">
        <f t="shared" si="233"/>
        <v/>
      </c>
      <c r="S330" s="2" t="str">
        <f t="shared" si="234"/>
        <v/>
      </c>
      <c r="T330" s="45"/>
      <c r="U330" s="2"/>
      <c r="V330" s="2"/>
      <c r="W330" s="2" t="str">
        <f t="shared" si="235"/>
        <v/>
      </c>
      <c r="X330" s="2" t="str">
        <f t="shared" si="236"/>
        <v/>
      </c>
      <c r="Y330" s="2" t="str">
        <f t="shared" si="237"/>
        <v/>
      </c>
      <c r="Z330" s="2" t="str">
        <f t="shared" si="238"/>
        <v/>
      </c>
      <c r="AC330" s="1" t="str">
        <f>""&amp;INDEX(AdvancedTreemap!$B$7:$B$506,$B330,1)</f>
        <v/>
      </c>
      <c r="AD330" s="1" t="str">
        <f>IF(AD$4="","",IF(AND(LEN(INDEX(AdvancedTreemap!$C$7:$F$506,$B330,AD$4))=0,INDEX($AD$3:$AG$3,1,AD$4)&gt;0),"-",""&amp;INDEX(AdvancedTreemap!$C$7:$F$506,$B330,AD$4)))</f>
        <v>-</v>
      </c>
      <c r="AE330" s="1" t="str">
        <f>IF(AE$4="","",IF(AND(LEN(INDEX(AdvancedTreemap!$C$7:$F$506,$B330,AE$4))=0,INDEX($AD$3:$AG$3,1,AE$4)&gt;0),"-",""&amp;INDEX(AdvancedTreemap!$C$7:$F$506,$B330,AE$4)))</f>
        <v>-</v>
      </c>
      <c r="AF330" s="1" t="str">
        <f>IF(AF$4="","",IF(AND(LEN(INDEX(AdvancedTreemap!$C$7:$F$506,$B330,AF$4))=0,INDEX($AD$3:$AG$3,1,AF$4)&gt;0),"-",""&amp;INDEX(AdvancedTreemap!$C$7:$F$506,$B330,AF$4)))</f>
        <v/>
      </c>
      <c r="AG330" s="1" t="str">
        <f>IF(AG$4="","",IF(AND(LEN(INDEX(AdvancedTreemap!$C$7:$F$506,$B330,AG$4))=0,INDEX($AD$3:$AG$3,1,AG$4)&gt;0),"-",""&amp;INDEX(AdvancedTreemap!$C$7:$F$506,$B330,AG$4)))</f>
        <v/>
      </c>
      <c r="AH330" s="1">
        <f>IF(INDEX(AdvancedTreemap!G$7:G$506,$B330,1)="",1,INDEX(AdvancedTreemap!G$7:G$506,$B330,1))</f>
        <v>1</v>
      </c>
      <c r="AI330" s="2" t="str">
        <f>IF(AC330="","",IFERROR(MATCH(AC330,$AC$6:AC330,0)+MATCH(AD330,$AD$6:AD330,0)/1000 +MATCH(AE330,$AE$6:AE330,0)/1000000+MATCH(AF330,$AF$6:AF330,0)/100000000+MATCH(AG330,$AG$6:AG330,0)/100000000+B330/100000000000,""))</f>
        <v/>
      </c>
      <c r="AJ330" s="2" t="str">
        <f t="shared" si="239"/>
        <v/>
      </c>
      <c r="AK330" s="2" t="str">
        <f t="shared" si="240"/>
        <v/>
      </c>
      <c r="AL330" s="2" t="str">
        <f t="shared" si="241"/>
        <v/>
      </c>
      <c r="AM330" s="2" t="str">
        <f t="shared" si="242"/>
        <v/>
      </c>
      <c r="AN330" s="2" t="str">
        <f t="shared" si="243"/>
        <v/>
      </c>
      <c r="AO330" s="2" t="str">
        <f t="shared" si="244"/>
        <v/>
      </c>
      <c r="AP330" s="2" t="str">
        <f t="shared" si="245"/>
        <v/>
      </c>
      <c r="AQ330" s="2" t="str">
        <f t="shared" si="246"/>
        <v/>
      </c>
      <c r="AR330" s="2" t="str">
        <f t="shared" si="214"/>
        <v/>
      </c>
      <c r="AS330" s="2" t="str">
        <f>IF(AR330="","",IF(ISNUMBER(MATCH(AR330,$AR$5:AR329,0)),MATCH(AR330,$AR$5:AR329,0)-1,""))</f>
        <v/>
      </c>
      <c r="AT330" s="2" t="str">
        <f t="shared" si="215"/>
        <v/>
      </c>
      <c r="AU330" s="2" t="str">
        <f t="shared" si="247"/>
        <v/>
      </c>
      <c r="AW330" s="2" t="str">
        <f t="shared" si="248"/>
        <v/>
      </c>
      <c r="AX330" s="2" t="str">
        <f>TRIM(SUBSTITUTE(IF(AW330="","",IF(AdvancedTreemap!$G$5="Show",BC330&amp;"; ","")&amp;AY330&amp;"; "&amp;AZ330 &amp;"; "&amp;BA330&amp;"; "&amp;BB330),"; ;",""))</f>
        <v/>
      </c>
      <c r="AY330" s="2" t="str">
        <f t="shared" si="249"/>
        <v/>
      </c>
      <c r="AZ330" s="2" t="str">
        <f t="shared" si="250"/>
        <v/>
      </c>
      <c r="BA330" s="2" t="str">
        <f t="shared" si="251"/>
        <v/>
      </c>
      <c r="BB330" s="2" t="str">
        <f t="shared" si="252"/>
        <v/>
      </c>
      <c r="BC330" s="2" t="str">
        <f t="shared" si="253"/>
        <v/>
      </c>
      <c r="BD330" s="45"/>
      <c r="BF330" s="44" t="str">
        <f t="shared" si="254"/>
        <v/>
      </c>
      <c r="BG330" s="44" t="str">
        <f t="shared" si="255"/>
        <v/>
      </c>
      <c r="BH330" s="44" t="str">
        <f t="shared" si="216"/>
        <v/>
      </c>
      <c r="BI330" s="44" t="str">
        <f t="shared" si="217"/>
        <v/>
      </c>
      <c r="BJ330" s="44" t="str">
        <f t="shared" si="218"/>
        <v/>
      </c>
      <c r="BK330" s="44" t="str">
        <f t="shared" si="219"/>
        <v/>
      </c>
      <c r="BL330" s="44" t="str">
        <f t="shared" si="220"/>
        <v/>
      </c>
      <c r="BM330" s="44" t="str">
        <f t="shared" si="221"/>
        <v/>
      </c>
      <c r="BN330" s="44" t="str">
        <f t="shared" si="222"/>
        <v/>
      </c>
      <c r="BO330" s="1" t="str">
        <f t="shared" si="223"/>
        <v/>
      </c>
    </row>
    <row r="331" spans="2:67" x14ac:dyDescent="0.25">
      <c r="B331" s="2">
        <v>326</v>
      </c>
      <c r="C331" s="2" t="str">
        <f>""&amp;INDEX(BasicTreemap!B$6:B$505,$B331,1)</f>
        <v/>
      </c>
      <c r="D331" s="2" t="str">
        <f>IF(AND(C331&lt;&gt;"",LEN(INDEX(BasicTreemap!C$6:C$505,$B331,1))=0),"-",""&amp;INDEX(BasicTreemap!C$6:C$505,$B331,1))</f>
        <v/>
      </c>
      <c r="E331" s="2">
        <f>IF(INDEX(BasicTreemap!D$6:D$505,$B331,1)="",1,INDEX(BasicTreemap!D$6:D$505,$B331,1))</f>
        <v>1</v>
      </c>
      <c r="F331" s="2" t="str">
        <f>IF(C331="","",IFERROR(MATCH(C331,$C$6:C331,0)+MATCH(D331,$D$6:D331,0)/1000 +B331/100000,""))</f>
        <v/>
      </c>
      <c r="G331" s="2" t="str">
        <f t="shared" si="224"/>
        <v/>
      </c>
      <c r="H331" s="2" t="str">
        <f t="shared" si="225"/>
        <v/>
      </c>
      <c r="I331" s="2" t="str">
        <f t="shared" si="226"/>
        <v/>
      </c>
      <c r="J331" s="2" t="str">
        <f t="shared" si="227"/>
        <v/>
      </c>
      <c r="K331" s="2" t="str">
        <f t="shared" si="228"/>
        <v/>
      </c>
      <c r="L331" s="2" t="str">
        <f t="shared" si="229"/>
        <v/>
      </c>
      <c r="M331" s="2" t="str">
        <f>IF(L331="","",IF(ISNUMBER(MATCH(L331,$L$5:L330,0)),MATCH(L331,$L$5:L330,0)-1,""))</f>
        <v/>
      </c>
      <c r="N331" s="2" t="str">
        <f t="shared" si="230"/>
        <v/>
      </c>
      <c r="O331" s="2" t="str">
        <f t="shared" si="231"/>
        <v/>
      </c>
      <c r="Q331" s="2" t="str">
        <f t="shared" si="232"/>
        <v/>
      </c>
      <c r="R331" s="2" t="str">
        <f t="shared" si="233"/>
        <v/>
      </c>
      <c r="S331" s="2" t="str">
        <f t="shared" si="234"/>
        <v/>
      </c>
      <c r="T331" s="45"/>
      <c r="U331" s="2"/>
      <c r="V331" s="2"/>
      <c r="W331" s="2" t="str">
        <f t="shared" si="235"/>
        <v/>
      </c>
      <c r="X331" s="2" t="str">
        <f t="shared" si="236"/>
        <v/>
      </c>
      <c r="Y331" s="2" t="str">
        <f t="shared" si="237"/>
        <v/>
      </c>
      <c r="Z331" s="2" t="str">
        <f t="shared" si="238"/>
        <v/>
      </c>
      <c r="AC331" s="1" t="str">
        <f>""&amp;INDEX(AdvancedTreemap!$B$7:$B$506,$B331,1)</f>
        <v/>
      </c>
      <c r="AD331" s="1" t="str">
        <f>IF(AD$4="","",IF(AND(LEN(INDEX(AdvancedTreemap!$C$7:$F$506,$B331,AD$4))=0,INDEX($AD$3:$AG$3,1,AD$4)&gt;0),"-",""&amp;INDEX(AdvancedTreemap!$C$7:$F$506,$B331,AD$4)))</f>
        <v>-</v>
      </c>
      <c r="AE331" s="1" t="str">
        <f>IF(AE$4="","",IF(AND(LEN(INDEX(AdvancedTreemap!$C$7:$F$506,$B331,AE$4))=0,INDEX($AD$3:$AG$3,1,AE$4)&gt;0),"-",""&amp;INDEX(AdvancedTreemap!$C$7:$F$506,$B331,AE$4)))</f>
        <v>-</v>
      </c>
      <c r="AF331" s="1" t="str">
        <f>IF(AF$4="","",IF(AND(LEN(INDEX(AdvancedTreemap!$C$7:$F$506,$B331,AF$4))=0,INDEX($AD$3:$AG$3,1,AF$4)&gt;0),"-",""&amp;INDEX(AdvancedTreemap!$C$7:$F$506,$B331,AF$4)))</f>
        <v/>
      </c>
      <c r="AG331" s="1" t="str">
        <f>IF(AG$4="","",IF(AND(LEN(INDEX(AdvancedTreemap!$C$7:$F$506,$B331,AG$4))=0,INDEX($AD$3:$AG$3,1,AG$4)&gt;0),"-",""&amp;INDEX(AdvancedTreemap!$C$7:$F$506,$B331,AG$4)))</f>
        <v/>
      </c>
      <c r="AH331" s="1">
        <f>IF(INDEX(AdvancedTreemap!G$7:G$506,$B331,1)="",1,INDEX(AdvancedTreemap!G$7:G$506,$B331,1))</f>
        <v>1</v>
      </c>
      <c r="AI331" s="2" t="str">
        <f>IF(AC331="","",IFERROR(MATCH(AC331,$AC$6:AC331,0)+MATCH(AD331,$AD$6:AD331,0)/1000 +MATCH(AE331,$AE$6:AE331,0)/1000000+MATCH(AF331,$AF$6:AF331,0)/100000000+MATCH(AG331,$AG$6:AG331,0)/100000000+B331/100000000000,""))</f>
        <v/>
      </c>
      <c r="AJ331" s="2" t="str">
        <f t="shared" si="239"/>
        <v/>
      </c>
      <c r="AK331" s="2" t="str">
        <f t="shared" si="240"/>
        <v/>
      </c>
      <c r="AL331" s="2" t="str">
        <f t="shared" si="241"/>
        <v/>
      </c>
      <c r="AM331" s="2" t="str">
        <f t="shared" si="242"/>
        <v/>
      </c>
      <c r="AN331" s="2" t="str">
        <f t="shared" si="243"/>
        <v/>
      </c>
      <c r="AO331" s="2" t="str">
        <f t="shared" si="244"/>
        <v/>
      </c>
      <c r="AP331" s="2" t="str">
        <f t="shared" si="245"/>
        <v/>
      </c>
      <c r="AQ331" s="2" t="str">
        <f t="shared" si="246"/>
        <v/>
      </c>
      <c r="AR331" s="2" t="str">
        <f t="shared" si="214"/>
        <v/>
      </c>
      <c r="AS331" s="2" t="str">
        <f>IF(AR331="","",IF(ISNUMBER(MATCH(AR331,$AR$5:AR330,0)),MATCH(AR331,$AR$5:AR330,0)-1,""))</f>
        <v/>
      </c>
      <c r="AT331" s="2" t="str">
        <f t="shared" si="215"/>
        <v/>
      </c>
      <c r="AU331" s="2" t="str">
        <f t="shared" si="247"/>
        <v/>
      </c>
      <c r="AW331" s="2" t="str">
        <f t="shared" si="248"/>
        <v/>
      </c>
      <c r="AX331" s="2" t="str">
        <f>TRIM(SUBSTITUTE(IF(AW331="","",IF(AdvancedTreemap!$G$5="Show",BC331&amp;"; ","")&amp;AY331&amp;"; "&amp;AZ331 &amp;"; "&amp;BA331&amp;"; "&amp;BB331),"; ;",""))</f>
        <v/>
      </c>
      <c r="AY331" s="2" t="str">
        <f t="shared" si="249"/>
        <v/>
      </c>
      <c r="AZ331" s="2" t="str">
        <f t="shared" si="250"/>
        <v/>
      </c>
      <c r="BA331" s="2" t="str">
        <f t="shared" si="251"/>
        <v/>
      </c>
      <c r="BB331" s="2" t="str">
        <f t="shared" si="252"/>
        <v/>
      </c>
      <c r="BC331" s="2" t="str">
        <f t="shared" si="253"/>
        <v/>
      </c>
      <c r="BD331" s="45"/>
      <c r="BF331" s="44" t="str">
        <f t="shared" si="254"/>
        <v/>
      </c>
      <c r="BG331" s="44" t="str">
        <f t="shared" si="255"/>
        <v/>
      </c>
      <c r="BH331" s="44" t="str">
        <f t="shared" si="216"/>
        <v/>
      </c>
      <c r="BI331" s="44" t="str">
        <f t="shared" si="217"/>
        <v/>
      </c>
      <c r="BJ331" s="44" t="str">
        <f t="shared" si="218"/>
        <v/>
      </c>
      <c r="BK331" s="44" t="str">
        <f t="shared" si="219"/>
        <v/>
      </c>
      <c r="BL331" s="44" t="str">
        <f t="shared" si="220"/>
        <v/>
      </c>
      <c r="BM331" s="44" t="str">
        <f t="shared" si="221"/>
        <v/>
      </c>
      <c r="BN331" s="44" t="str">
        <f t="shared" si="222"/>
        <v/>
      </c>
      <c r="BO331" s="1" t="str">
        <f t="shared" si="223"/>
        <v/>
      </c>
    </row>
    <row r="332" spans="2:67" x14ac:dyDescent="0.25">
      <c r="B332" s="2">
        <v>327</v>
      </c>
      <c r="C332" s="2" t="str">
        <f>""&amp;INDEX(BasicTreemap!B$6:B$505,$B332,1)</f>
        <v/>
      </c>
      <c r="D332" s="2" t="str">
        <f>IF(AND(C332&lt;&gt;"",LEN(INDEX(BasicTreemap!C$6:C$505,$B332,1))=0),"-",""&amp;INDEX(BasicTreemap!C$6:C$505,$B332,1))</f>
        <v/>
      </c>
      <c r="E332" s="2">
        <f>IF(INDEX(BasicTreemap!D$6:D$505,$B332,1)="",1,INDEX(BasicTreemap!D$6:D$505,$B332,1))</f>
        <v>1</v>
      </c>
      <c r="F332" s="2" t="str">
        <f>IF(C332="","",IFERROR(MATCH(C332,$C$6:C332,0)+MATCH(D332,$D$6:D332,0)/1000 +B332/100000,""))</f>
        <v/>
      </c>
      <c r="G332" s="2" t="str">
        <f t="shared" si="224"/>
        <v/>
      </c>
      <c r="H332" s="2" t="str">
        <f t="shared" si="225"/>
        <v/>
      </c>
      <c r="I332" s="2" t="str">
        <f t="shared" si="226"/>
        <v/>
      </c>
      <c r="J332" s="2" t="str">
        <f t="shared" si="227"/>
        <v/>
      </c>
      <c r="K332" s="2" t="str">
        <f t="shared" si="228"/>
        <v/>
      </c>
      <c r="L332" s="2" t="str">
        <f t="shared" si="229"/>
        <v/>
      </c>
      <c r="M332" s="2" t="str">
        <f>IF(L332="","",IF(ISNUMBER(MATCH(L332,$L$5:L331,0)),MATCH(L332,$L$5:L331,0)-1,""))</f>
        <v/>
      </c>
      <c r="N332" s="2" t="str">
        <f t="shared" si="230"/>
        <v/>
      </c>
      <c r="O332" s="2" t="str">
        <f t="shared" si="231"/>
        <v/>
      </c>
      <c r="Q332" s="2" t="str">
        <f t="shared" si="232"/>
        <v/>
      </c>
      <c r="R332" s="2" t="str">
        <f t="shared" si="233"/>
        <v/>
      </c>
      <c r="S332" s="2" t="str">
        <f t="shared" si="234"/>
        <v/>
      </c>
      <c r="T332" s="45"/>
      <c r="U332" s="2"/>
      <c r="V332" s="2"/>
      <c r="W332" s="2" t="str">
        <f t="shared" si="235"/>
        <v/>
      </c>
      <c r="X332" s="2" t="str">
        <f t="shared" si="236"/>
        <v/>
      </c>
      <c r="Y332" s="2" t="str">
        <f t="shared" si="237"/>
        <v/>
      </c>
      <c r="Z332" s="2" t="str">
        <f t="shared" si="238"/>
        <v/>
      </c>
      <c r="AC332" s="1" t="str">
        <f>""&amp;INDEX(AdvancedTreemap!$B$7:$B$506,$B332,1)</f>
        <v/>
      </c>
      <c r="AD332" s="1" t="str">
        <f>IF(AD$4="","",IF(AND(LEN(INDEX(AdvancedTreemap!$C$7:$F$506,$B332,AD$4))=0,INDEX($AD$3:$AG$3,1,AD$4)&gt;0),"-",""&amp;INDEX(AdvancedTreemap!$C$7:$F$506,$B332,AD$4)))</f>
        <v>-</v>
      </c>
      <c r="AE332" s="1" t="str">
        <f>IF(AE$4="","",IF(AND(LEN(INDEX(AdvancedTreemap!$C$7:$F$506,$B332,AE$4))=0,INDEX($AD$3:$AG$3,1,AE$4)&gt;0),"-",""&amp;INDEX(AdvancedTreemap!$C$7:$F$506,$B332,AE$4)))</f>
        <v>-</v>
      </c>
      <c r="AF332" s="1" t="str">
        <f>IF(AF$4="","",IF(AND(LEN(INDEX(AdvancedTreemap!$C$7:$F$506,$B332,AF$4))=0,INDEX($AD$3:$AG$3,1,AF$4)&gt;0),"-",""&amp;INDEX(AdvancedTreemap!$C$7:$F$506,$B332,AF$4)))</f>
        <v/>
      </c>
      <c r="AG332" s="1" t="str">
        <f>IF(AG$4="","",IF(AND(LEN(INDEX(AdvancedTreemap!$C$7:$F$506,$B332,AG$4))=0,INDEX($AD$3:$AG$3,1,AG$4)&gt;0),"-",""&amp;INDEX(AdvancedTreemap!$C$7:$F$506,$B332,AG$4)))</f>
        <v/>
      </c>
      <c r="AH332" s="1">
        <f>IF(INDEX(AdvancedTreemap!G$7:G$506,$B332,1)="",1,INDEX(AdvancedTreemap!G$7:G$506,$B332,1))</f>
        <v>1</v>
      </c>
      <c r="AI332" s="2" t="str">
        <f>IF(AC332="","",IFERROR(MATCH(AC332,$AC$6:AC332,0)+MATCH(AD332,$AD$6:AD332,0)/1000 +MATCH(AE332,$AE$6:AE332,0)/1000000+MATCH(AF332,$AF$6:AF332,0)/100000000+MATCH(AG332,$AG$6:AG332,0)/100000000+B332/100000000000,""))</f>
        <v/>
      </c>
      <c r="AJ332" s="2" t="str">
        <f t="shared" si="239"/>
        <v/>
      </c>
      <c r="AK332" s="2" t="str">
        <f t="shared" si="240"/>
        <v/>
      </c>
      <c r="AL332" s="2" t="str">
        <f t="shared" si="241"/>
        <v/>
      </c>
      <c r="AM332" s="2" t="str">
        <f t="shared" si="242"/>
        <v/>
      </c>
      <c r="AN332" s="2" t="str">
        <f t="shared" si="243"/>
        <v/>
      </c>
      <c r="AO332" s="2" t="str">
        <f t="shared" si="244"/>
        <v/>
      </c>
      <c r="AP332" s="2" t="str">
        <f t="shared" si="245"/>
        <v/>
      </c>
      <c r="AQ332" s="2" t="str">
        <f t="shared" si="246"/>
        <v/>
      </c>
      <c r="AR332" s="2" t="str">
        <f t="shared" si="214"/>
        <v/>
      </c>
      <c r="AS332" s="2" t="str">
        <f>IF(AR332="","",IF(ISNUMBER(MATCH(AR332,$AR$5:AR331,0)),MATCH(AR332,$AR$5:AR331,0)-1,""))</f>
        <v/>
      </c>
      <c r="AT332" s="2" t="str">
        <f t="shared" si="215"/>
        <v/>
      </c>
      <c r="AU332" s="2" t="str">
        <f t="shared" si="247"/>
        <v/>
      </c>
      <c r="AW332" s="2" t="str">
        <f t="shared" si="248"/>
        <v/>
      </c>
      <c r="AX332" s="2" t="str">
        <f>TRIM(SUBSTITUTE(IF(AW332="","",IF(AdvancedTreemap!$G$5="Show",BC332&amp;"; ","")&amp;AY332&amp;"; "&amp;AZ332 &amp;"; "&amp;BA332&amp;"; "&amp;BB332),"; ;",""))</f>
        <v/>
      </c>
      <c r="AY332" s="2" t="str">
        <f t="shared" si="249"/>
        <v/>
      </c>
      <c r="AZ332" s="2" t="str">
        <f t="shared" si="250"/>
        <v/>
      </c>
      <c r="BA332" s="2" t="str">
        <f t="shared" si="251"/>
        <v/>
      </c>
      <c r="BB332" s="2" t="str">
        <f t="shared" si="252"/>
        <v/>
      </c>
      <c r="BC332" s="2" t="str">
        <f t="shared" si="253"/>
        <v/>
      </c>
      <c r="BD332" s="45"/>
      <c r="BF332" s="44" t="str">
        <f t="shared" si="254"/>
        <v/>
      </c>
      <c r="BG332" s="44" t="str">
        <f t="shared" si="255"/>
        <v/>
      </c>
      <c r="BH332" s="44" t="str">
        <f t="shared" si="216"/>
        <v/>
      </c>
      <c r="BI332" s="44" t="str">
        <f t="shared" si="217"/>
        <v/>
      </c>
      <c r="BJ332" s="44" t="str">
        <f t="shared" si="218"/>
        <v/>
      </c>
      <c r="BK332" s="44" t="str">
        <f t="shared" si="219"/>
        <v/>
      </c>
      <c r="BL332" s="44" t="str">
        <f t="shared" si="220"/>
        <v/>
      </c>
      <c r="BM332" s="44" t="str">
        <f t="shared" si="221"/>
        <v/>
      </c>
      <c r="BN332" s="44" t="str">
        <f t="shared" si="222"/>
        <v/>
      </c>
      <c r="BO332" s="1" t="str">
        <f t="shared" si="223"/>
        <v/>
      </c>
    </row>
    <row r="333" spans="2:67" x14ac:dyDescent="0.25">
      <c r="B333" s="2">
        <v>328</v>
      </c>
      <c r="C333" s="2" t="str">
        <f>""&amp;INDEX(BasicTreemap!B$6:B$505,$B333,1)</f>
        <v/>
      </c>
      <c r="D333" s="2" t="str">
        <f>IF(AND(C333&lt;&gt;"",LEN(INDEX(BasicTreemap!C$6:C$505,$B333,1))=0),"-",""&amp;INDEX(BasicTreemap!C$6:C$505,$B333,1))</f>
        <v/>
      </c>
      <c r="E333" s="2">
        <f>IF(INDEX(BasicTreemap!D$6:D$505,$B333,1)="",1,INDEX(BasicTreemap!D$6:D$505,$B333,1))</f>
        <v>1</v>
      </c>
      <c r="F333" s="2" t="str">
        <f>IF(C333="","",IFERROR(MATCH(C333,$C$6:C333,0)+MATCH(D333,$D$6:D333,0)/1000 +B333/100000,""))</f>
        <v/>
      </c>
      <c r="G333" s="2" t="str">
        <f t="shared" si="224"/>
        <v/>
      </c>
      <c r="H333" s="2" t="str">
        <f t="shared" si="225"/>
        <v/>
      </c>
      <c r="I333" s="2" t="str">
        <f t="shared" si="226"/>
        <v/>
      </c>
      <c r="J333" s="2" t="str">
        <f t="shared" si="227"/>
        <v/>
      </c>
      <c r="K333" s="2" t="str">
        <f t="shared" si="228"/>
        <v/>
      </c>
      <c r="L333" s="2" t="str">
        <f t="shared" si="229"/>
        <v/>
      </c>
      <c r="M333" s="2" t="str">
        <f>IF(L333="","",IF(ISNUMBER(MATCH(L333,$L$5:L332,0)),MATCH(L333,$L$5:L332,0)-1,""))</f>
        <v/>
      </c>
      <c r="N333" s="2" t="str">
        <f t="shared" si="230"/>
        <v/>
      </c>
      <c r="O333" s="2" t="str">
        <f t="shared" si="231"/>
        <v/>
      </c>
      <c r="Q333" s="2" t="str">
        <f t="shared" si="232"/>
        <v/>
      </c>
      <c r="R333" s="2" t="str">
        <f t="shared" si="233"/>
        <v/>
      </c>
      <c r="S333" s="2" t="str">
        <f t="shared" si="234"/>
        <v/>
      </c>
      <c r="T333" s="45"/>
      <c r="U333" s="2"/>
      <c r="V333" s="2"/>
      <c r="W333" s="2" t="str">
        <f t="shared" si="235"/>
        <v/>
      </c>
      <c r="X333" s="2" t="str">
        <f t="shared" si="236"/>
        <v/>
      </c>
      <c r="Y333" s="2" t="str">
        <f t="shared" si="237"/>
        <v/>
      </c>
      <c r="Z333" s="2" t="str">
        <f t="shared" si="238"/>
        <v/>
      </c>
      <c r="AC333" s="1" t="str">
        <f>""&amp;INDEX(AdvancedTreemap!$B$7:$B$506,$B333,1)</f>
        <v/>
      </c>
      <c r="AD333" s="1" t="str">
        <f>IF(AD$4="","",IF(AND(LEN(INDEX(AdvancedTreemap!$C$7:$F$506,$B333,AD$4))=0,INDEX($AD$3:$AG$3,1,AD$4)&gt;0),"-",""&amp;INDEX(AdvancedTreemap!$C$7:$F$506,$B333,AD$4)))</f>
        <v>-</v>
      </c>
      <c r="AE333" s="1" t="str">
        <f>IF(AE$4="","",IF(AND(LEN(INDEX(AdvancedTreemap!$C$7:$F$506,$B333,AE$4))=0,INDEX($AD$3:$AG$3,1,AE$4)&gt;0),"-",""&amp;INDEX(AdvancedTreemap!$C$7:$F$506,$B333,AE$4)))</f>
        <v>-</v>
      </c>
      <c r="AF333" s="1" t="str">
        <f>IF(AF$4="","",IF(AND(LEN(INDEX(AdvancedTreemap!$C$7:$F$506,$B333,AF$4))=0,INDEX($AD$3:$AG$3,1,AF$4)&gt;0),"-",""&amp;INDEX(AdvancedTreemap!$C$7:$F$506,$B333,AF$4)))</f>
        <v/>
      </c>
      <c r="AG333" s="1" t="str">
        <f>IF(AG$4="","",IF(AND(LEN(INDEX(AdvancedTreemap!$C$7:$F$506,$B333,AG$4))=0,INDEX($AD$3:$AG$3,1,AG$4)&gt;0),"-",""&amp;INDEX(AdvancedTreemap!$C$7:$F$506,$B333,AG$4)))</f>
        <v/>
      </c>
      <c r="AH333" s="1">
        <f>IF(INDEX(AdvancedTreemap!G$7:G$506,$B333,1)="",1,INDEX(AdvancedTreemap!G$7:G$506,$B333,1))</f>
        <v>1</v>
      </c>
      <c r="AI333" s="2" t="str">
        <f>IF(AC333="","",IFERROR(MATCH(AC333,$AC$6:AC333,0)+MATCH(AD333,$AD$6:AD333,0)/1000 +MATCH(AE333,$AE$6:AE333,0)/1000000+MATCH(AF333,$AF$6:AF333,0)/100000000+MATCH(AG333,$AG$6:AG333,0)/100000000+B333/100000000000,""))</f>
        <v/>
      </c>
      <c r="AJ333" s="2" t="str">
        <f t="shared" si="239"/>
        <v/>
      </c>
      <c r="AK333" s="2" t="str">
        <f t="shared" si="240"/>
        <v/>
      </c>
      <c r="AL333" s="2" t="str">
        <f t="shared" si="241"/>
        <v/>
      </c>
      <c r="AM333" s="2" t="str">
        <f t="shared" si="242"/>
        <v/>
      </c>
      <c r="AN333" s="2" t="str">
        <f t="shared" si="243"/>
        <v/>
      </c>
      <c r="AO333" s="2" t="str">
        <f t="shared" si="244"/>
        <v/>
      </c>
      <c r="AP333" s="2" t="str">
        <f t="shared" si="245"/>
        <v/>
      </c>
      <c r="AQ333" s="2" t="str">
        <f t="shared" si="246"/>
        <v/>
      </c>
      <c r="AR333" s="2" t="str">
        <f t="shared" si="214"/>
        <v/>
      </c>
      <c r="AS333" s="2" t="str">
        <f>IF(AR333="","",IF(ISNUMBER(MATCH(AR333,$AR$5:AR332,0)),MATCH(AR333,$AR$5:AR332,0)-1,""))</f>
        <v/>
      </c>
      <c r="AT333" s="2" t="str">
        <f t="shared" si="215"/>
        <v/>
      </c>
      <c r="AU333" s="2" t="str">
        <f t="shared" si="247"/>
        <v/>
      </c>
      <c r="AW333" s="2" t="str">
        <f t="shared" si="248"/>
        <v/>
      </c>
      <c r="AX333" s="2" t="str">
        <f>TRIM(SUBSTITUTE(IF(AW333="","",IF(AdvancedTreemap!$G$5="Show",BC333&amp;"; ","")&amp;AY333&amp;"; "&amp;AZ333 &amp;"; "&amp;BA333&amp;"; "&amp;BB333),"; ;",""))</f>
        <v/>
      </c>
      <c r="AY333" s="2" t="str">
        <f t="shared" si="249"/>
        <v/>
      </c>
      <c r="AZ333" s="2" t="str">
        <f t="shared" si="250"/>
        <v/>
      </c>
      <c r="BA333" s="2" t="str">
        <f t="shared" si="251"/>
        <v/>
      </c>
      <c r="BB333" s="2" t="str">
        <f t="shared" si="252"/>
        <v/>
      </c>
      <c r="BC333" s="2" t="str">
        <f t="shared" si="253"/>
        <v/>
      </c>
      <c r="BD333" s="45"/>
      <c r="BF333" s="44" t="str">
        <f t="shared" si="254"/>
        <v/>
      </c>
      <c r="BG333" s="44" t="str">
        <f t="shared" si="255"/>
        <v/>
      </c>
      <c r="BH333" s="44" t="str">
        <f t="shared" si="216"/>
        <v/>
      </c>
      <c r="BI333" s="44" t="str">
        <f t="shared" si="217"/>
        <v/>
      </c>
      <c r="BJ333" s="44" t="str">
        <f t="shared" si="218"/>
        <v/>
      </c>
      <c r="BK333" s="44" t="str">
        <f t="shared" si="219"/>
        <v/>
      </c>
      <c r="BL333" s="44" t="str">
        <f t="shared" si="220"/>
        <v/>
      </c>
      <c r="BM333" s="44" t="str">
        <f t="shared" si="221"/>
        <v/>
      </c>
      <c r="BN333" s="44" t="str">
        <f t="shared" si="222"/>
        <v/>
      </c>
      <c r="BO333" s="1" t="str">
        <f t="shared" si="223"/>
        <v/>
      </c>
    </row>
    <row r="334" spans="2:67" x14ac:dyDescent="0.25">
      <c r="B334" s="2">
        <v>329</v>
      </c>
      <c r="C334" s="2" t="str">
        <f>""&amp;INDEX(BasicTreemap!B$6:B$505,$B334,1)</f>
        <v/>
      </c>
      <c r="D334" s="2" t="str">
        <f>IF(AND(C334&lt;&gt;"",LEN(INDEX(BasicTreemap!C$6:C$505,$B334,1))=0),"-",""&amp;INDEX(BasicTreemap!C$6:C$505,$B334,1))</f>
        <v/>
      </c>
      <c r="E334" s="2">
        <f>IF(INDEX(BasicTreemap!D$6:D$505,$B334,1)="",1,INDEX(BasicTreemap!D$6:D$505,$B334,1))</f>
        <v>1</v>
      </c>
      <c r="F334" s="2" t="str">
        <f>IF(C334="","",IFERROR(MATCH(C334,$C$6:C334,0)+MATCH(D334,$D$6:D334,0)/1000 +B334/100000,""))</f>
        <v/>
      </c>
      <c r="G334" s="2" t="str">
        <f t="shared" si="224"/>
        <v/>
      </c>
      <c r="H334" s="2" t="str">
        <f t="shared" si="225"/>
        <v/>
      </c>
      <c r="I334" s="2" t="str">
        <f t="shared" si="226"/>
        <v/>
      </c>
      <c r="J334" s="2" t="str">
        <f t="shared" si="227"/>
        <v/>
      </c>
      <c r="K334" s="2" t="str">
        <f t="shared" si="228"/>
        <v/>
      </c>
      <c r="L334" s="2" t="str">
        <f t="shared" si="229"/>
        <v/>
      </c>
      <c r="M334" s="2" t="str">
        <f>IF(L334="","",IF(ISNUMBER(MATCH(L334,$L$5:L333,0)),MATCH(L334,$L$5:L333,0)-1,""))</f>
        <v/>
      </c>
      <c r="N334" s="2" t="str">
        <f t="shared" si="230"/>
        <v/>
      </c>
      <c r="O334" s="2" t="str">
        <f t="shared" si="231"/>
        <v/>
      </c>
      <c r="Q334" s="2" t="str">
        <f t="shared" si="232"/>
        <v/>
      </c>
      <c r="R334" s="2" t="str">
        <f t="shared" si="233"/>
        <v/>
      </c>
      <c r="S334" s="2" t="str">
        <f t="shared" si="234"/>
        <v/>
      </c>
      <c r="T334" s="45"/>
      <c r="U334" s="2"/>
      <c r="V334" s="2"/>
      <c r="W334" s="2" t="str">
        <f t="shared" si="235"/>
        <v/>
      </c>
      <c r="X334" s="2" t="str">
        <f t="shared" si="236"/>
        <v/>
      </c>
      <c r="Y334" s="2" t="str">
        <f t="shared" si="237"/>
        <v/>
      </c>
      <c r="Z334" s="2" t="str">
        <f t="shared" si="238"/>
        <v/>
      </c>
      <c r="AC334" s="1" t="str">
        <f>""&amp;INDEX(AdvancedTreemap!$B$7:$B$506,$B334,1)</f>
        <v/>
      </c>
      <c r="AD334" s="1" t="str">
        <f>IF(AD$4="","",IF(AND(LEN(INDEX(AdvancedTreemap!$C$7:$F$506,$B334,AD$4))=0,INDEX($AD$3:$AG$3,1,AD$4)&gt;0),"-",""&amp;INDEX(AdvancedTreemap!$C$7:$F$506,$B334,AD$4)))</f>
        <v>-</v>
      </c>
      <c r="AE334" s="1" t="str">
        <f>IF(AE$4="","",IF(AND(LEN(INDEX(AdvancedTreemap!$C$7:$F$506,$B334,AE$4))=0,INDEX($AD$3:$AG$3,1,AE$4)&gt;0),"-",""&amp;INDEX(AdvancedTreemap!$C$7:$F$506,$B334,AE$4)))</f>
        <v>-</v>
      </c>
      <c r="AF334" s="1" t="str">
        <f>IF(AF$4="","",IF(AND(LEN(INDEX(AdvancedTreemap!$C$7:$F$506,$B334,AF$4))=0,INDEX($AD$3:$AG$3,1,AF$4)&gt;0),"-",""&amp;INDEX(AdvancedTreemap!$C$7:$F$506,$B334,AF$4)))</f>
        <v/>
      </c>
      <c r="AG334" s="1" t="str">
        <f>IF(AG$4="","",IF(AND(LEN(INDEX(AdvancedTreemap!$C$7:$F$506,$B334,AG$4))=0,INDEX($AD$3:$AG$3,1,AG$4)&gt;0),"-",""&amp;INDEX(AdvancedTreemap!$C$7:$F$506,$B334,AG$4)))</f>
        <v/>
      </c>
      <c r="AH334" s="1">
        <f>IF(INDEX(AdvancedTreemap!G$7:G$506,$B334,1)="",1,INDEX(AdvancedTreemap!G$7:G$506,$B334,1))</f>
        <v>1</v>
      </c>
      <c r="AI334" s="2" t="str">
        <f>IF(AC334="","",IFERROR(MATCH(AC334,$AC$6:AC334,0)+MATCH(AD334,$AD$6:AD334,0)/1000 +MATCH(AE334,$AE$6:AE334,0)/1000000+MATCH(AF334,$AF$6:AF334,0)/100000000+MATCH(AG334,$AG$6:AG334,0)/100000000+B334/100000000000,""))</f>
        <v/>
      </c>
      <c r="AJ334" s="2" t="str">
        <f t="shared" si="239"/>
        <v/>
      </c>
      <c r="AK334" s="2" t="str">
        <f t="shared" si="240"/>
        <v/>
      </c>
      <c r="AL334" s="2" t="str">
        <f t="shared" si="241"/>
        <v/>
      </c>
      <c r="AM334" s="2" t="str">
        <f t="shared" si="242"/>
        <v/>
      </c>
      <c r="AN334" s="2" t="str">
        <f t="shared" si="243"/>
        <v/>
      </c>
      <c r="AO334" s="2" t="str">
        <f t="shared" si="244"/>
        <v/>
      </c>
      <c r="AP334" s="2" t="str">
        <f t="shared" si="245"/>
        <v/>
      </c>
      <c r="AQ334" s="2" t="str">
        <f t="shared" si="246"/>
        <v/>
      </c>
      <c r="AR334" s="2" t="str">
        <f t="shared" si="214"/>
        <v/>
      </c>
      <c r="AS334" s="2" t="str">
        <f>IF(AR334="","",IF(ISNUMBER(MATCH(AR334,$AR$5:AR333,0)),MATCH(AR334,$AR$5:AR333,0)-1,""))</f>
        <v/>
      </c>
      <c r="AT334" s="2" t="str">
        <f t="shared" si="215"/>
        <v/>
      </c>
      <c r="AU334" s="2" t="str">
        <f t="shared" si="247"/>
        <v/>
      </c>
      <c r="AW334" s="2" t="str">
        <f t="shared" si="248"/>
        <v/>
      </c>
      <c r="AX334" s="2" t="str">
        <f>TRIM(SUBSTITUTE(IF(AW334="","",IF(AdvancedTreemap!$G$5="Show",BC334&amp;"; ","")&amp;AY334&amp;"; "&amp;AZ334 &amp;"; "&amp;BA334&amp;"; "&amp;BB334),"; ;",""))</f>
        <v/>
      </c>
      <c r="AY334" s="2" t="str">
        <f t="shared" si="249"/>
        <v/>
      </c>
      <c r="AZ334" s="2" t="str">
        <f t="shared" si="250"/>
        <v/>
      </c>
      <c r="BA334" s="2" t="str">
        <f t="shared" si="251"/>
        <v/>
      </c>
      <c r="BB334" s="2" t="str">
        <f t="shared" si="252"/>
        <v/>
      </c>
      <c r="BC334" s="2" t="str">
        <f t="shared" si="253"/>
        <v/>
      </c>
      <c r="BD334" s="45"/>
      <c r="BF334" s="44" t="str">
        <f t="shared" si="254"/>
        <v/>
      </c>
      <c r="BG334" s="44" t="str">
        <f t="shared" si="255"/>
        <v/>
      </c>
      <c r="BH334" s="44" t="str">
        <f t="shared" si="216"/>
        <v/>
      </c>
      <c r="BI334" s="44" t="str">
        <f t="shared" si="217"/>
        <v/>
      </c>
      <c r="BJ334" s="44" t="str">
        <f t="shared" si="218"/>
        <v/>
      </c>
      <c r="BK334" s="44" t="str">
        <f t="shared" si="219"/>
        <v/>
      </c>
      <c r="BL334" s="44" t="str">
        <f t="shared" si="220"/>
        <v/>
      </c>
      <c r="BM334" s="44" t="str">
        <f t="shared" si="221"/>
        <v/>
      </c>
      <c r="BN334" s="44" t="str">
        <f t="shared" si="222"/>
        <v/>
      </c>
      <c r="BO334" s="1" t="str">
        <f t="shared" si="223"/>
        <v/>
      </c>
    </row>
    <row r="335" spans="2:67" x14ac:dyDescent="0.25">
      <c r="B335" s="2">
        <v>330</v>
      </c>
      <c r="C335" s="2" t="str">
        <f>""&amp;INDEX(BasicTreemap!B$6:B$505,$B335,1)</f>
        <v/>
      </c>
      <c r="D335" s="2" t="str">
        <f>IF(AND(C335&lt;&gt;"",LEN(INDEX(BasicTreemap!C$6:C$505,$B335,1))=0),"-",""&amp;INDEX(BasicTreemap!C$6:C$505,$B335,1))</f>
        <v/>
      </c>
      <c r="E335" s="2">
        <f>IF(INDEX(BasicTreemap!D$6:D$505,$B335,1)="",1,INDEX(BasicTreemap!D$6:D$505,$B335,1))</f>
        <v>1</v>
      </c>
      <c r="F335" s="2" t="str">
        <f>IF(C335="","",IFERROR(MATCH(C335,$C$6:C335,0)+MATCH(D335,$D$6:D335,0)/1000 +B335/100000,""))</f>
        <v/>
      </c>
      <c r="G335" s="2" t="str">
        <f t="shared" si="224"/>
        <v/>
      </c>
      <c r="H335" s="2" t="str">
        <f t="shared" si="225"/>
        <v/>
      </c>
      <c r="I335" s="2" t="str">
        <f t="shared" si="226"/>
        <v/>
      </c>
      <c r="J335" s="2" t="str">
        <f t="shared" si="227"/>
        <v/>
      </c>
      <c r="K335" s="2" t="str">
        <f t="shared" si="228"/>
        <v/>
      </c>
      <c r="L335" s="2" t="str">
        <f t="shared" si="229"/>
        <v/>
      </c>
      <c r="M335" s="2" t="str">
        <f>IF(L335="","",IF(ISNUMBER(MATCH(L335,$L$5:L334,0)),MATCH(L335,$L$5:L334,0)-1,""))</f>
        <v/>
      </c>
      <c r="N335" s="2" t="str">
        <f t="shared" si="230"/>
        <v/>
      </c>
      <c r="O335" s="2" t="str">
        <f t="shared" si="231"/>
        <v/>
      </c>
      <c r="Q335" s="2" t="str">
        <f t="shared" si="232"/>
        <v/>
      </c>
      <c r="R335" s="2" t="str">
        <f t="shared" si="233"/>
        <v/>
      </c>
      <c r="S335" s="2" t="str">
        <f t="shared" si="234"/>
        <v/>
      </c>
      <c r="T335" s="45"/>
      <c r="U335" s="2"/>
      <c r="V335" s="2"/>
      <c r="W335" s="2" t="str">
        <f t="shared" si="235"/>
        <v/>
      </c>
      <c r="X335" s="2" t="str">
        <f t="shared" si="236"/>
        <v/>
      </c>
      <c r="Y335" s="2" t="str">
        <f t="shared" si="237"/>
        <v/>
      </c>
      <c r="Z335" s="2" t="str">
        <f t="shared" si="238"/>
        <v/>
      </c>
      <c r="AC335" s="1" t="str">
        <f>""&amp;INDEX(AdvancedTreemap!$B$7:$B$506,$B335,1)</f>
        <v/>
      </c>
      <c r="AD335" s="1" t="str">
        <f>IF(AD$4="","",IF(AND(LEN(INDEX(AdvancedTreemap!$C$7:$F$506,$B335,AD$4))=0,INDEX($AD$3:$AG$3,1,AD$4)&gt;0),"-",""&amp;INDEX(AdvancedTreemap!$C$7:$F$506,$B335,AD$4)))</f>
        <v>-</v>
      </c>
      <c r="AE335" s="1" t="str">
        <f>IF(AE$4="","",IF(AND(LEN(INDEX(AdvancedTreemap!$C$7:$F$506,$B335,AE$4))=0,INDEX($AD$3:$AG$3,1,AE$4)&gt;0),"-",""&amp;INDEX(AdvancedTreemap!$C$7:$F$506,$B335,AE$4)))</f>
        <v>-</v>
      </c>
      <c r="AF335" s="1" t="str">
        <f>IF(AF$4="","",IF(AND(LEN(INDEX(AdvancedTreemap!$C$7:$F$506,$B335,AF$4))=0,INDEX($AD$3:$AG$3,1,AF$4)&gt;0),"-",""&amp;INDEX(AdvancedTreemap!$C$7:$F$506,$B335,AF$4)))</f>
        <v/>
      </c>
      <c r="AG335" s="1" t="str">
        <f>IF(AG$4="","",IF(AND(LEN(INDEX(AdvancedTreemap!$C$7:$F$506,$B335,AG$4))=0,INDEX($AD$3:$AG$3,1,AG$4)&gt;0),"-",""&amp;INDEX(AdvancedTreemap!$C$7:$F$506,$B335,AG$4)))</f>
        <v/>
      </c>
      <c r="AH335" s="1">
        <f>IF(INDEX(AdvancedTreemap!G$7:G$506,$B335,1)="",1,INDEX(AdvancedTreemap!G$7:G$506,$B335,1))</f>
        <v>1</v>
      </c>
      <c r="AI335" s="2" t="str">
        <f>IF(AC335="","",IFERROR(MATCH(AC335,$AC$6:AC335,0)+MATCH(AD335,$AD$6:AD335,0)/1000 +MATCH(AE335,$AE$6:AE335,0)/1000000+MATCH(AF335,$AF$6:AF335,0)/100000000+MATCH(AG335,$AG$6:AG335,0)/100000000+B335/100000000000,""))</f>
        <v/>
      </c>
      <c r="AJ335" s="2" t="str">
        <f t="shared" si="239"/>
        <v/>
      </c>
      <c r="AK335" s="2" t="str">
        <f t="shared" si="240"/>
        <v/>
      </c>
      <c r="AL335" s="2" t="str">
        <f t="shared" si="241"/>
        <v/>
      </c>
      <c r="AM335" s="2" t="str">
        <f t="shared" si="242"/>
        <v/>
      </c>
      <c r="AN335" s="2" t="str">
        <f t="shared" si="243"/>
        <v/>
      </c>
      <c r="AO335" s="2" t="str">
        <f t="shared" si="244"/>
        <v/>
      </c>
      <c r="AP335" s="2" t="str">
        <f t="shared" si="245"/>
        <v/>
      </c>
      <c r="AQ335" s="2" t="str">
        <f t="shared" si="246"/>
        <v/>
      </c>
      <c r="AR335" s="2" t="str">
        <f t="shared" si="214"/>
        <v/>
      </c>
      <c r="AS335" s="2" t="str">
        <f>IF(AR335="","",IF(ISNUMBER(MATCH(AR335,$AR$5:AR334,0)),MATCH(AR335,$AR$5:AR334,0)-1,""))</f>
        <v/>
      </c>
      <c r="AT335" s="2" t="str">
        <f t="shared" si="215"/>
        <v/>
      </c>
      <c r="AU335" s="2" t="str">
        <f t="shared" si="247"/>
        <v/>
      </c>
      <c r="AW335" s="2" t="str">
        <f t="shared" si="248"/>
        <v/>
      </c>
      <c r="AX335" s="2" t="str">
        <f>TRIM(SUBSTITUTE(IF(AW335="","",IF(AdvancedTreemap!$G$5="Show",BC335&amp;"; ","")&amp;AY335&amp;"; "&amp;AZ335 &amp;"; "&amp;BA335&amp;"; "&amp;BB335),"; ;",""))</f>
        <v/>
      </c>
      <c r="AY335" s="2" t="str">
        <f t="shared" si="249"/>
        <v/>
      </c>
      <c r="AZ335" s="2" t="str">
        <f t="shared" si="250"/>
        <v/>
      </c>
      <c r="BA335" s="2" t="str">
        <f t="shared" si="251"/>
        <v/>
      </c>
      <c r="BB335" s="2" t="str">
        <f t="shared" si="252"/>
        <v/>
      </c>
      <c r="BC335" s="2" t="str">
        <f t="shared" si="253"/>
        <v/>
      </c>
      <c r="BD335" s="45"/>
      <c r="BF335" s="44" t="str">
        <f t="shared" si="254"/>
        <v/>
      </c>
      <c r="BG335" s="44" t="str">
        <f t="shared" si="255"/>
        <v/>
      </c>
      <c r="BH335" s="44" t="str">
        <f t="shared" si="216"/>
        <v/>
      </c>
      <c r="BI335" s="44" t="str">
        <f t="shared" si="217"/>
        <v/>
      </c>
      <c r="BJ335" s="44" t="str">
        <f t="shared" si="218"/>
        <v/>
      </c>
      <c r="BK335" s="44" t="str">
        <f t="shared" si="219"/>
        <v/>
      </c>
      <c r="BL335" s="44" t="str">
        <f t="shared" si="220"/>
        <v/>
      </c>
      <c r="BM335" s="44" t="str">
        <f t="shared" si="221"/>
        <v/>
      </c>
      <c r="BN335" s="44" t="str">
        <f t="shared" si="222"/>
        <v/>
      </c>
      <c r="BO335" s="1" t="str">
        <f t="shared" si="223"/>
        <v/>
      </c>
    </row>
    <row r="336" spans="2:67" x14ac:dyDescent="0.25">
      <c r="B336" s="2">
        <v>331</v>
      </c>
      <c r="C336" s="2" t="str">
        <f>""&amp;INDEX(BasicTreemap!B$6:B$505,$B336,1)</f>
        <v/>
      </c>
      <c r="D336" s="2" t="str">
        <f>IF(AND(C336&lt;&gt;"",LEN(INDEX(BasicTreemap!C$6:C$505,$B336,1))=0),"-",""&amp;INDEX(BasicTreemap!C$6:C$505,$B336,1))</f>
        <v/>
      </c>
      <c r="E336" s="2">
        <f>IF(INDEX(BasicTreemap!D$6:D$505,$B336,1)="",1,INDEX(BasicTreemap!D$6:D$505,$B336,1))</f>
        <v>1</v>
      </c>
      <c r="F336" s="2" t="str">
        <f>IF(C336="","",IFERROR(MATCH(C336,$C$6:C336,0)+MATCH(D336,$D$6:D336,0)/1000 +B336/100000,""))</f>
        <v/>
      </c>
      <c r="G336" s="2" t="str">
        <f t="shared" si="224"/>
        <v/>
      </c>
      <c r="H336" s="2" t="str">
        <f t="shared" si="225"/>
        <v/>
      </c>
      <c r="I336" s="2" t="str">
        <f t="shared" si="226"/>
        <v/>
      </c>
      <c r="J336" s="2" t="str">
        <f t="shared" si="227"/>
        <v/>
      </c>
      <c r="K336" s="2" t="str">
        <f t="shared" si="228"/>
        <v/>
      </c>
      <c r="L336" s="2" t="str">
        <f t="shared" si="229"/>
        <v/>
      </c>
      <c r="M336" s="2" t="str">
        <f>IF(L336="","",IF(ISNUMBER(MATCH(L336,$L$5:L335,0)),MATCH(L336,$L$5:L335,0)-1,""))</f>
        <v/>
      </c>
      <c r="N336" s="2" t="str">
        <f t="shared" si="230"/>
        <v/>
      </c>
      <c r="O336" s="2" t="str">
        <f t="shared" si="231"/>
        <v/>
      </c>
      <c r="Q336" s="2" t="str">
        <f t="shared" si="232"/>
        <v/>
      </c>
      <c r="R336" s="2" t="str">
        <f t="shared" si="233"/>
        <v/>
      </c>
      <c r="S336" s="2" t="str">
        <f t="shared" si="234"/>
        <v/>
      </c>
      <c r="T336" s="45"/>
      <c r="U336" s="2"/>
      <c r="V336" s="2"/>
      <c r="W336" s="2" t="str">
        <f t="shared" si="235"/>
        <v/>
      </c>
      <c r="X336" s="2" t="str">
        <f t="shared" si="236"/>
        <v/>
      </c>
      <c r="Y336" s="2" t="str">
        <f t="shared" si="237"/>
        <v/>
      </c>
      <c r="Z336" s="2" t="str">
        <f t="shared" si="238"/>
        <v/>
      </c>
      <c r="AC336" s="1" t="str">
        <f>""&amp;INDEX(AdvancedTreemap!$B$7:$B$506,$B336,1)</f>
        <v/>
      </c>
      <c r="AD336" s="1" t="str">
        <f>IF(AD$4="","",IF(AND(LEN(INDEX(AdvancedTreemap!$C$7:$F$506,$B336,AD$4))=0,INDEX($AD$3:$AG$3,1,AD$4)&gt;0),"-",""&amp;INDEX(AdvancedTreemap!$C$7:$F$506,$B336,AD$4)))</f>
        <v>-</v>
      </c>
      <c r="AE336" s="1" t="str">
        <f>IF(AE$4="","",IF(AND(LEN(INDEX(AdvancedTreemap!$C$7:$F$506,$B336,AE$4))=0,INDEX($AD$3:$AG$3,1,AE$4)&gt;0),"-",""&amp;INDEX(AdvancedTreemap!$C$7:$F$506,$B336,AE$4)))</f>
        <v>-</v>
      </c>
      <c r="AF336" s="1" t="str">
        <f>IF(AF$4="","",IF(AND(LEN(INDEX(AdvancedTreemap!$C$7:$F$506,$B336,AF$4))=0,INDEX($AD$3:$AG$3,1,AF$4)&gt;0),"-",""&amp;INDEX(AdvancedTreemap!$C$7:$F$506,$B336,AF$4)))</f>
        <v/>
      </c>
      <c r="AG336" s="1" t="str">
        <f>IF(AG$4="","",IF(AND(LEN(INDEX(AdvancedTreemap!$C$7:$F$506,$B336,AG$4))=0,INDEX($AD$3:$AG$3,1,AG$4)&gt;0),"-",""&amp;INDEX(AdvancedTreemap!$C$7:$F$506,$B336,AG$4)))</f>
        <v/>
      </c>
      <c r="AH336" s="1">
        <f>IF(INDEX(AdvancedTreemap!G$7:G$506,$B336,1)="",1,INDEX(AdvancedTreemap!G$7:G$506,$B336,1))</f>
        <v>1</v>
      </c>
      <c r="AI336" s="2" t="str">
        <f>IF(AC336="","",IFERROR(MATCH(AC336,$AC$6:AC336,0)+MATCH(AD336,$AD$6:AD336,0)/1000 +MATCH(AE336,$AE$6:AE336,0)/1000000+MATCH(AF336,$AF$6:AF336,0)/100000000+MATCH(AG336,$AG$6:AG336,0)/100000000+B336/100000000000,""))</f>
        <v/>
      </c>
      <c r="AJ336" s="2" t="str">
        <f t="shared" si="239"/>
        <v/>
      </c>
      <c r="AK336" s="2" t="str">
        <f t="shared" si="240"/>
        <v/>
      </c>
      <c r="AL336" s="2" t="str">
        <f t="shared" si="241"/>
        <v/>
      </c>
      <c r="AM336" s="2" t="str">
        <f t="shared" si="242"/>
        <v/>
      </c>
      <c r="AN336" s="2" t="str">
        <f t="shared" si="243"/>
        <v/>
      </c>
      <c r="AO336" s="2" t="str">
        <f t="shared" si="244"/>
        <v/>
      </c>
      <c r="AP336" s="2" t="str">
        <f t="shared" si="245"/>
        <v/>
      </c>
      <c r="AQ336" s="2" t="str">
        <f t="shared" si="246"/>
        <v/>
      </c>
      <c r="AR336" s="2" t="str">
        <f t="shared" si="214"/>
        <v/>
      </c>
      <c r="AS336" s="2" t="str">
        <f>IF(AR336="","",IF(ISNUMBER(MATCH(AR336,$AR$5:AR335,0)),MATCH(AR336,$AR$5:AR335,0)-1,""))</f>
        <v/>
      </c>
      <c r="AT336" s="2" t="str">
        <f t="shared" si="215"/>
        <v/>
      </c>
      <c r="AU336" s="2" t="str">
        <f t="shared" si="247"/>
        <v/>
      </c>
      <c r="AW336" s="2" t="str">
        <f t="shared" si="248"/>
        <v/>
      </c>
      <c r="AX336" s="2" t="str">
        <f>TRIM(SUBSTITUTE(IF(AW336="","",IF(AdvancedTreemap!$G$5="Show",BC336&amp;"; ","")&amp;AY336&amp;"; "&amp;AZ336 &amp;"; "&amp;BA336&amp;"; "&amp;BB336),"; ;",""))</f>
        <v/>
      </c>
      <c r="AY336" s="2" t="str">
        <f t="shared" si="249"/>
        <v/>
      </c>
      <c r="AZ336" s="2" t="str">
        <f t="shared" si="250"/>
        <v/>
      </c>
      <c r="BA336" s="2" t="str">
        <f t="shared" si="251"/>
        <v/>
      </c>
      <c r="BB336" s="2" t="str">
        <f t="shared" si="252"/>
        <v/>
      </c>
      <c r="BC336" s="2" t="str">
        <f t="shared" si="253"/>
        <v/>
      </c>
      <c r="BD336" s="45"/>
      <c r="BF336" s="44" t="str">
        <f t="shared" si="254"/>
        <v/>
      </c>
      <c r="BG336" s="44" t="str">
        <f t="shared" si="255"/>
        <v/>
      </c>
      <c r="BH336" s="44" t="str">
        <f t="shared" si="216"/>
        <v/>
      </c>
      <c r="BI336" s="44" t="str">
        <f t="shared" si="217"/>
        <v/>
      </c>
      <c r="BJ336" s="44" t="str">
        <f t="shared" si="218"/>
        <v/>
      </c>
      <c r="BK336" s="44" t="str">
        <f t="shared" si="219"/>
        <v/>
      </c>
      <c r="BL336" s="44" t="str">
        <f t="shared" si="220"/>
        <v/>
      </c>
      <c r="BM336" s="44" t="str">
        <f t="shared" si="221"/>
        <v/>
      </c>
      <c r="BN336" s="44" t="str">
        <f t="shared" si="222"/>
        <v/>
      </c>
      <c r="BO336" s="1" t="str">
        <f t="shared" si="223"/>
        <v/>
      </c>
    </row>
    <row r="337" spans="2:67" x14ac:dyDescent="0.25">
      <c r="B337" s="2">
        <v>332</v>
      </c>
      <c r="C337" s="2" t="str">
        <f>""&amp;INDEX(BasicTreemap!B$6:B$505,$B337,1)</f>
        <v/>
      </c>
      <c r="D337" s="2" t="str">
        <f>IF(AND(C337&lt;&gt;"",LEN(INDEX(BasicTreemap!C$6:C$505,$B337,1))=0),"-",""&amp;INDEX(BasicTreemap!C$6:C$505,$B337,1))</f>
        <v/>
      </c>
      <c r="E337" s="2">
        <f>IF(INDEX(BasicTreemap!D$6:D$505,$B337,1)="",1,INDEX(BasicTreemap!D$6:D$505,$B337,1))</f>
        <v>1</v>
      </c>
      <c r="F337" s="2" t="str">
        <f>IF(C337="","",IFERROR(MATCH(C337,$C$6:C337,0)+MATCH(D337,$D$6:D337,0)/1000 +B337/100000,""))</f>
        <v/>
      </c>
      <c r="G337" s="2" t="str">
        <f t="shared" si="224"/>
        <v/>
      </c>
      <c r="H337" s="2" t="str">
        <f t="shared" si="225"/>
        <v/>
      </c>
      <c r="I337" s="2" t="str">
        <f t="shared" si="226"/>
        <v/>
      </c>
      <c r="J337" s="2" t="str">
        <f t="shared" si="227"/>
        <v/>
      </c>
      <c r="K337" s="2" t="str">
        <f t="shared" si="228"/>
        <v/>
      </c>
      <c r="L337" s="2" t="str">
        <f t="shared" si="229"/>
        <v/>
      </c>
      <c r="M337" s="2" t="str">
        <f>IF(L337="","",IF(ISNUMBER(MATCH(L337,$L$5:L336,0)),MATCH(L337,$L$5:L336,0)-1,""))</f>
        <v/>
      </c>
      <c r="N337" s="2" t="str">
        <f t="shared" si="230"/>
        <v/>
      </c>
      <c r="O337" s="2" t="str">
        <f t="shared" si="231"/>
        <v/>
      </c>
      <c r="Q337" s="2" t="str">
        <f t="shared" si="232"/>
        <v/>
      </c>
      <c r="R337" s="2" t="str">
        <f t="shared" si="233"/>
        <v/>
      </c>
      <c r="S337" s="2" t="str">
        <f t="shared" si="234"/>
        <v/>
      </c>
      <c r="T337" s="45"/>
      <c r="U337" s="2"/>
      <c r="V337" s="2"/>
      <c r="W337" s="2" t="str">
        <f t="shared" si="235"/>
        <v/>
      </c>
      <c r="X337" s="2" t="str">
        <f t="shared" si="236"/>
        <v/>
      </c>
      <c r="Y337" s="2" t="str">
        <f t="shared" si="237"/>
        <v/>
      </c>
      <c r="Z337" s="2" t="str">
        <f t="shared" si="238"/>
        <v/>
      </c>
      <c r="AC337" s="1" t="str">
        <f>""&amp;INDEX(AdvancedTreemap!$B$7:$B$506,$B337,1)</f>
        <v/>
      </c>
      <c r="AD337" s="1" t="str">
        <f>IF(AD$4="","",IF(AND(LEN(INDEX(AdvancedTreemap!$C$7:$F$506,$B337,AD$4))=0,INDEX($AD$3:$AG$3,1,AD$4)&gt;0),"-",""&amp;INDEX(AdvancedTreemap!$C$7:$F$506,$B337,AD$4)))</f>
        <v>-</v>
      </c>
      <c r="AE337" s="1" t="str">
        <f>IF(AE$4="","",IF(AND(LEN(INDEX(AdvancedTreemap!$C$7:$F$506,$B337,AE$4))=0,INDEX($AD$3:$AG$3,1,AE$4)&gt;0),"-",""&amp;INDEX(AdvancedTreemap!$C$7:$F$506,$B337,AE$4)))</f>
        <v>-</v>
      </c>
      <c r="AF337" s="1" t="str">
        <f>IF(AF$4="","",IF(AND(LEN(INDEX(AdvancedTreemap!$C$7:$F$506,$B337,AF$4))=0,INDEX($AD$3:$AG$3,1,AF$4)&gt;0),"-",""&amp;INDEX(AdvancedTreemap!$C$7:$F$506,$B337,AF$4)))</f>
        <v/>
      </c>
      <c r="AG337" s="1" t="str">
        <f>IF(AG$4="","",IF(AND(LEN(INDEX(AdvancedTreemap!$C$7:$F$506,$B337,AG$4))=0,INDEX($AD$3:$AG$3,1,AG$4)&gt;0),"-",""&amp;INDEX(AdvancedTreemap!$C$7:$F$506,$B337,AG$4)))</f>
        <v/>
      </c>
      <c r="AH337" s="1">
        <f>IF(INDEX(AdvancedTreemap!G$7:G$506,$B337,1)="",1,INDEX(AdvancedTreemap!G$7:G$506,$B337,1))</f>
        <v>1</v>
      </c>
      <c r="AI337" s="2" t="str">
        <f>IF(AC337="","",IFERROR(MATCH(AC337,$AC$6:AC337,0)+MATCH(AD337,$AD$6:AD337,0)/1000 +MATCH(AE337,$AE$6:AE337,0)/1000000+MATCH(AF337,$AF$6:AF337,0)/100000000+MATCH(AG337,$AG$6:AG337,0)/100000000+B337/100000000000,""))</f>
        <v/>
      </c>
      <c r="AJ337" s="2" t="str">
        <f t="shared" si="239"/>
        <v/>
      </c>
      <c r="AK337" s="2" t="str">
        <f t="shared" si="240"/>
        <v/>
      </c>
      <c r="AL337" s="2" t="str">
        <f t="shared" si="241"/>
        <v/>
      </c>
      <c r="AM337" s="2" t="str">
        <f t="shared" si="242"/>
        <v/>
      </c>
      <c r="AN337" s="2" t="str">
        <f t="shared" si="243"/>
        <v/>
      </c>
      <c r="AO337" s="2" t="str">
        <f t="shared" si="244"/>
        <v/>
      </c>
      <c r="AP337" s="2" t="str">
        <f t="shared" si="245"/>
        <v/>
      </c>
      <c r="AQ337" s="2" t="str">
        <f t="shared" si="246"/>
        <v/>
      </c>
      <c r="AR337" s="2" t="str">
        <f t="shared" si="214"/>
        <v/>
      </c>
      <c r="AS337" s="2" t="str">
        <f>IF(AR337="","",IF(ISNUMBER(MATCH(AR337,$AR$5:AR336,0)),MATCH(AR337,$AR$5:AR336,0)-1,""))</f>
        <v/>
      </c>
      <c r="AT337" s="2" t="str">
        <f t="shared" si="215"/>
        <v/>
      </c>
      <c r="AU337" s="2" t="str">
        <f t="shared" si="247"/>
        <v/>
      </c>
      <c r="AW337" s="2" t="str">
        <f t="shared" si="248"/>
        <v/>
      </c>
      <c r="AX337" s="2" t="str">
        <f>TRIM(SUBSTITUTE(IF(AW337="","",IF(AdvancedTreemap!$G$5="Show",BC337&amp;"; ","")&amp;AY337&amp;"; "&amp;AZ337 &amp;"; "&amp;BA337&amp;"; "&amp;BB337),"; ;",""))</f>
        <v/>
      </c>
      <c r="AY337" s="2" t="str">
        <f t="shared" si="249"/>
        <v/>
      </c>
      <c r="AZ337" s="2" t="str">
        <f t="shared" si="250"/>
        <v/>
      </c>
      <c r="BA337" s="2" t="str">
        <f t="shared" si="251"/>
        <v/>
      </c>
      <c r="BB337" s="2" t="str">
        <f t="shared" si="252"/>
        <v/>
      </c>
      <c r="BC337" s="2" t="str">
        <f t="shared" si="253"/>
        <v/>
      </c>
      <c r="BD337" s="45"/>
      <c r="BF337" s="44" t="str">
        <f t="shared" si="254"/>
        <v/>
      </c>
      <c r="BG337" s="44" t="str">
        <f t="shared" si="255"/>
        <v/>
      </c>
      <c r="BH337" s="44" t="str">
        <f t="shared" si="216"/>
        <v/>
      </c>
      <c r="BI337" s="44" t="str">
        <f t="shared" si="217"/>
        <v/>
      </c>
      <c r="BJ337" s="44" t="str">
        <f t="shared" si="218"/>
        <v/>
      </c>
      <c r="BK337" s="44" t="str">
        <f t="shared" si="219"/>
        <v/>
      </c>
      <c r="BL337" s="44" t="str">
        <f t="shared" si="220"/>
        <v/>
      </c>
      <c r="BM337" s="44" t="str">
        <f t="shared" si="221"/>
        <v/>
      </c>
      <c r="BN337" s="44" t="str">
        <f t="shared" si="222"/>
        <v/>
      </c>
      <c r="BO337" s="1" t="str">
        <f t="shared" si="223"/>
        <v/>
      </c>
    </row>
    <row r="338" spans="2:67" x14ac:dyDescent="0.25">
      <c r="B338" s="2">
        <v>333</v>
      </c>
      <c r="C338" s="2" t="str">
        <f>""&amp;INDEX(BasicTreemap!B$6:B$505,$B338,1)</f>
        <v/>
      </c>
      <c r="D338" s="2" t="str">
        <f>IF(AND(C338&lt;&gt;"",LEN(INDEX(BasicTreemap!C$6:C$505,$B338,1))=0),"-",""&amp;INDEX(BasicTreemap!C$6:C$505,$B338,1))</f>
        <v/>
      </c>
      <c r="E338" s="2">
        <f>IF(INDEX(BasicTreemap!D$6:D$505,$B338,1)="",1,INDEX(BasicTreemap!D$6:D$505,$B338,1))</f>
        <v>1</v>
      </c>
      <c r="F338" s="2" t="str">
        <f>IF(C338="","",IFERROR(MATCH(C338,$C$6:C338,0)+MATCH(D338,$D$6:D338,0)/1000 +B338/100000,""))</f>
        <v/>
      </c>
      <c r="G338" s="2" t="str">
        <f t="shared" si="224"/>
        <v/>
      </c>
      <c r="H338" s="2" t="str">
        <f t="shared" si="225"/>
        <v/>
      </c>
      <c r="I338" s="2" t="str">
        <f t="shared" si="226"/>
        <v/>
      </c>
      <c r="J338" s="2" t="str">
        <f t="shared" si="227"/>
        <v/>
      </c>
      <c r="K338" s="2" t="str">
        <f t="shared" si="228"/>
        <v/>
      </c>
      <c r="L338" s="2" t="str">
        <f t="shared" si="229"/>
        <v/>
      </c>
      <c r="M338" s="2" t="str">
        <f>IF(L338="","",IF(ISNUMBER(MATCH(L338,$L$5:L337,0)),MATCH(L338,$L$5:L337,0)-1,""))</f>
        <v/>
      </c>
      <c r="N338" s="2" t="str">
        <f t="shared" si="230"/>
        <v/>
      </c>
      <c r="O338" s="2" t="str">
        <f t="shared" si="231"/>
        <v/>
      </c>
      <c r="Q338" s="2" t="str">
        <f t="shared" si="232"/>
        <v/>
      </c>
      <c r="R338" s="2" t="str">
        <f t="shared" si="233"/>
        <v/>
      </c>
      <c r="S338" s="2" t="str">
        <f t="shared" si="234"/>
        <v/>
      </c>
      <c r="T338" s="45"/>
      <c r="U338" s="2"/>
      <c r="V338" s="2"/>
      <c r="W338" s="2" t="str">
        <f t="shared" si="235"/>
        <v/>
      </c>
      <c r="X338" s="2" t="str">
        <f t="shared" si="236"/>
        <v/>
      </c>
      <c r="Y338" s="2" t="str">
        <f t="shared" si="237"/>
        <v/>
      </c>
      <c r="Z338" s="2" t="str">
        <f t="shared" si="238"/>
        <v/>
      </c>
      <c r="AC338" s="1" t="str">
        <f>""&amp;INDEX(AdvancedTreemap!$B$7:$B$506,$B338,1)</f>
        <v/>
      </c>
      <c r="AD338" s="1" t="str">
        <f>IF(AD$4="","",IF(AND(LEN(INDEX(AdvancedTreemap!$C$7:$F$506,$B338,AD$4))=0,INDEX($AD$3:$AG$3,1,AD$4)&gt;0),"-",""&amp;INDEX(AdvancedTreemap!$C$7:$F$506,$B338,AD$4)))</f>
        <v>-</v>
      </c>
      <c r="AE338" s="1" t="str">
        <f>IF(AE$4="","",IF(AND(LEN(INDEX(AdvancedTreemap!$C$7:$F$506,$B338,AE$4))=0,INDEX($AD$3:$AG$3,1,AE$4)&gt;0),"-",""&amp;INDEX(AdvancedTreemap!$C$7:$F$506,$B338,AE$4)))</f>
        <v>-</v>
      </c>
      <c r="AF338" s="1" t="str">
        <f>IF(AF$4="","",IF(AND(LEN(INDEX(AdvancedTreemap!$C$7:$F$506,$B338,AF$4))=0,INDEX($AD$3:$AG$3,1,AF$4)&gt;0),"-",""&amp;INDEX(AdvancedTreemap!$C$7:$F$506,$B338,AF$4)))</f>
        <v/>
      </c>
      <c r="AG338" s="1" t="str">
        <f>IF(AG$4="","",IF(AND(LEN(INDEX(AdvancedTreemap!$C$7:$F$506,$B338,AG$4))=0,INDEX($AD$3:$AG$3,1,AG$4)&gt;0),"-",""&amp;INDEX(AdvancedTreemap!$C$7:$F$506,$B338,AG$4)))</f>
        <v/>
      </c>
      <c r="AH338" s="1">
        <f>IF(INDEX(AdvancedTreemap!G$7:G$506,$B338,1)="",1,INDEX(AdvancedTreemap!G$7:G$506,$B338,1))</f>
        <v>1</v>
      </c>
      <c r="AI338" s="2" t="str">
        <f>IF(AC338="","",IFERROR(MATCH(AC338,$AC$6:AC338,0)+MATCH(AD338,$AD$6:AD338,0)/1000 +MATCH(AE338,$AE$6:AE338,0)/1000000+MATCH(AF338,$AF$6:AF338,0)/100000000+MATCH(AG338,$AG$6:AG338,0)/100000000+B338/100000000000,""))</f>
        <v/>
      </c>
      <c r="AJ338" s="2" t="str">
        <f t="shared" si="239"/>
        <v/>
      </c>
      <c r="AK338" s="2" t="str">
        <f t="shared" si="240"/>
        <v/>
      </c>
      <c r="AL338" s="2" t="str">
        <f t="shared" si="241"/>
        <v/>
      </c>
      <c r="AM338" s="2" t="str">
        <f t="shared" si="242"/>
        <v/>
      </c>
      <c r="AN338" s="2" t="str">
        <f t="shared" si="243"/>
        <v/>
      </c>
      <c r="AO338" s="2" t="str">
        <f t="shared" si="244"/>
        <v/>
      </c>
      <c r="AP338" s="2" t="str">
        <f t="shared" si="245"/>
        <v/>
      </c>
      <c r="AQ338" s="2" t="str">
        <f t="shared" si="246"/>
        <v/>
      </c>
      <c r="AR338" s="2" t="str">
        <f t="shared" si="214"/>
        <v/>
      </c>
      <c r="AS338" s="2" t="str">
        <f>IF(AR338="","",IF(ISNUMBER(MATCH(AR338,$AR$5:AR337,0)),MATCH(AR338,$AR$5:AR337,0)-1,""))</f>
        <v/>
      </c>
      <c r="AT338" s="2" t="str">
        <f t="shared" si="215"/>
        <v/>
      </c>
      <c r="AU338" s="2" t="str">
        <f t="shared" si="247"/>
        <v/>
      </c>
      <c r="AW338" s="2" t="str">
        <f t="shared" si="248"/>
        <v/>
      </c>
      <c r="AX338" s="2" t="str">
        <f>TRIM(SUBSTITUTE(IF(AW338="","",IF(AdvancedTreemap!$G$5="Show",BC338&amp;"; ","")&amp;AY338&amp;"; "&amp;AZ338 &amp;"; "&amp;BA338&amp;"; "&amp;BB338),"; ;",""))</f>
        <v/>
      </c>
      <c r="AY338" s="2" t="str">
        <f t="shared" si="249"/>
        <v/>
      </c>
      <c r="AZ338" s="2" t="str">
        <f t="shared" si="250"/>
        <v/>
      </c>
      <c r="BA338" s="2" t="str">
        <f t="shared" si="251"/>
        <v/>
      </c>
      <c r="BB338" s="2" t="str">
        <f t="shared" si="252"/>
        <v/>
      </c>
      <c r="BC338" s="2" t="str">
        <f t="shared" si="253"/>
        <v/>
      </c>
      <c r="BD338" s="45"/>
      <c r="BF338" s="44" t="str">
        <f t="shared" si="254"/>
        <v/>
      </c>
      <c r="BG338" s="44" t="str">
        <f t="shared" si="255"/>
        <v/>
      </c>
      <c r="BH338" s="44" t="str">
        <f t="shared" si="216"/>
        <v/>
      </c>
      <c r="BI338" s="44" t="str">
        <f t="shared" si="217"/>
        <v/>
      </c>
      <c r="BJ338" s="44" t="str">
        <f t="shared" si="218"/>
        <v/>
      </c>
      <c r="BK338" s="44" t="str">
        <f t="shared" si="219"/>
        <v/>
      </c>
      <c r="BL338" s="44" t="str">
        <f t="shared" si="220"/>
        <v/>
      </c>
      <c r="BM338" s="44" t="str">
        <f t="shared" si="221"/>
        <v/>
      </c>
      <c r="BN338" s="44" t="str">
        <f t="shared" si="222"/>
        <v/>
      </c>
      <c r="BO338" s="1" t="str">
        <f t="shared" si="223"/>
        <v/>
      </c>
    </row>
    <row r="339" spans="2:67" x14ac:dyDescent="0.25">
      <c r="B339" s="2">
        <v>334</v>
      </c>
      <c r="C339" s="2" t="str">
        <f>""&amp;INDEX(BasicTreemap!B$6:B$505,$B339,1)</f>
        <v/>
      </c>
      <c r="D339" s="2" t="str">
        <f>IF(AND(C339&lt;&gt;"",LEN(INDEX(BasicTreemap!C$6:C$505,$B339,1))=0),"-",""&amp;INDEX(BasicTreemap!C$6:C$505,$B339,1))</f>
        <v/>
      </c>
      <c r="E339" s="2">
        <f>IF(INDEX(BasicTreemap!D$6:D$505,$B339,1)="",1,INDEX(BasicTreemap!D$6:D$505,$B339,1))</f>
        <v>1</v>
      </c>
      <c r="F339" s="2" t="str">
        <f>IF(C339="","",IFERROR(MATCH(C339,$C$6:C339,0)+MATCH(D339,$D$6:D339,0)/1000 +B339/100000,""))</f>
        <v/>
      </c>
      <c r="G339" s="2" t="str">
        <f t="shared" si="224"/>
        <v/>
      </c>
      <c r="H339" s="2" t="str">
        <f t="shared" si="225"/>
        <v/>
      </c>
      <c r="I339" s="2" t="str">
        <f t="shared" si="226"/>
        <v/>
      </c>
      <c r="J339" s="2" t="str">
        <f t="shared" si="227"/>
        <v/>
      </c>
      <c r="K339" s="2" t="str">
        <f t="shared" si="228"/>
        <v/>
      </c>
      <c r="L339" s="2" t="str">
        <f t="shared" si="229"/>
        <v/>
      </c>
      <c r="M339" s="2" t="str">
        <f>IF(L339="","",IF(ISNUMBER(MATCH(L339,$L$5:L338,0)),MATCH(L339,$L$5:L338,0)-1,""))</f>
        <v/>
      </c>
      <c r="N339" s="2" t="str">
        <f t="shared" si="230"/>
        <v/>
      </c>
      <c r="O339" s="2" t="str">
        <f t="shared" si="231"/>
        <v/>
      </c>
      <c r="Q339" s="2" t="str">
        <f t="shared" si="232"/>
        <v/>
      </c>
      <c r="R339" s="2" t="str">
        <f t="shared" si="233"/>
        <v/>
      </c>
      <c r="S339" s="2" t="str">
        <f t="shared" si="234"/>
        <v/>
      </c>
      <c r="T339" s="45"/>
      <c r="U339" s="2"/>
      <c r="V339" s="2"/>
      <c r="W339" s="2" t="str">
        <f t="shared" si="235"/>
        <v/>
      </c>
      <c r="X339" s="2" t="str">
        <f t="shared" si="236"/>
        <v/>
      </c>
      <c r="Y339" s="2" t="str">
        <f t="shared" si="237"/>
        <v/>
      </c>
      <c r="Z339" s="2" t="str">
        <f t="shared" si="238"/>
        <v/>
      </c>
      <c r="AC339" s="1" t="str">
        <f>""&amp;INDEX(AdvancedTreemap!$B$7:$B$506,$B339,1)</f>
        <v/>
      </c>
      <c r="AD339" s="1" t="str">
        <f>IF(AD$4="","",IF(AND(LEN(INDEX(AdvancedTreemap!$C$7:$F$506,$B339,AD$4))=0,INDEX($AD$3:$AG$3,1,AD$4)&gt;0),"-",""&amp;INDEX(AdvancedTreemap!$C$7:$F$506,$B339,AD$4)))</f>
        <v>-</v>
      </c>
      <c r="AE339" s="1" t="str">
        <f>IF(AE$4="","",IF(AND(LEN(INDEX(AdvancedTreemap!$C$7:$F$506,$B339,AE$4))=0,INDEX($AD$3:$AG$3,1,AE$4)&gt;0),"-",""&amp;INDEX(AdvancedTreemap!$C$7:$F$506,$B339,AE$4)))</f>
        <v>-</v>
      </c>
      <c r="AF339" s="1" t="str">
        <f>IF(AF$4="","",IF(AND(LEN(INDEX(AdvancedTreemap!$C$7:$F$506,$B339,AF$4))=0,INDEX($AD$3:$AG$3,1,AF$4)&gt;0),"-",""&amp;INDEX(AdvancedTreemap!$C$7:$F$506,$B339,AF$4)))</f>
        <v/>
      </c>
      <c r="AG339" s="1" t="str">
        <f>IF(AG$4="","",IF(AND(LEN(INDEX(AdvancedTreemap!$C$7:$F$506,$B339,AG$4))=0,INDEX($AD$3:$AG$3,1,AG$4)&gt;0),"-",""&amp;INDEX(AdvancedTreemap!$C$7:$F$506,$B339,AG$4)))</f>
        <v/>
      </c>
      <c r="AH339" s="1">
        <f>IF(INDEX(AdvancedTreemap!G$7:G$506,$B339,1)="",1,INDEX(AdvancedTreemap!G$7:G$506,$B339,1))</f>
        <v>1</v>
      </c>
      <c r="AI339" s="2" t="str">
        <f>IF(AC339="","",IFERROR(MATCH(AC339,$AC$6:AC339,0)+MATCH(AD339,$AD$6:AD339,0)/1000 +MATCH(AE339,$AE$6:AE339,0)/1000000+MATCH(AF339,$AF$6:AF339,0)/100000000+MATCH(AG339,$AG$6:AG339,0)/100000000+B339/100000000000,""))</f>
        <v/>
      </c>
      <c r="AJ339" s="2" t="str">
        <f t="shared" si="239"/>
        <v/>
      </c>
      <c r="AK339" s="2" t="str">
        <f t="shared" si="240"/>
        <v/>
      </c>
      <c r="AL339" s="2" t="str">
        <f t="shared" si="241"/>
        <v/>
      </c>
      <c r="AM339" s="2" t="str">
        <f t="shared" si="242"/>
        <v/>
      </c>
      <c r="AN339" s="2" t="str">
        <f t="shared" si="243"/>
        <v/>
      </c>
      <c r="AO339" s="2" t="str">
        <f t="shared" si="244"/>
        <v/>
      </c>
      <c r="AP339" s="2" t="str">
        <f t="shared" si="245"/>
        <v/>
      </c>
      <c r="AQ339" s="2" t="str">
        <f t="shared" si="246"/>
        <v/>
      </c>
      <c r="AR339" s="2" t="str">
        <f t="shared" si="214"/>
        <v/>
      </c>
      <c r="AS339" s="2" t="str">
        <f>IF(AR339="","",IF(ISNUMBER(MATCH(AR339,$AR$5:AR338,0)),MATCH(AR339,$AR$5:AR338,0)-1,""))</f>
        <v/>
      </c>
      <c r="AT339" s="2" t="str">
        <f t="shared" si="215"/>
        <v/>
      </c>
      <c r="AU339" s="2" t="str">
        <f t="shared" si="247"/>
        <v/>
      </c>
      <c r="AW339" s="2" t="str">
        <f t="shared" si="248"/>
        <v/>
      </c>
      <c r="AX339" s="2" t="str">
        <f>TRIM(SUBSTITUTE(IF(AW339="","",IF(AdvancedTreemap!$G$5="Show",BC339&amp;"; ","")&amp;AY339&amp;"; "&amp;AZ339 &amp;"; "&amp;BA339&amp;"; "&amp;BB339),"; ;",""))</f>
        <v/>
      </c>
      <c r="AY339" s="2" t="str">
        <f t="shared" si="249"/>
        <v/>
      </c>
      <c r="AZ339" s="2" t="str">
        <f t="shared" si="250"/>
        <v/>
      </c>
      <c r="BA339" s="2" t="str">
        <f t="shared" si="251"/>
        <v/>
      </c>
      <c r="BB339" s="2" t="str">
        <f t="shared" si="252"/>
        <v/>
      </c>
      <c r="BC339" s="2" t="str">
        <f t="shared" si="253"/>
        <v/>
      </c>
      <c r="BD339" s="45"/>
      <c r="BF339" s="44" t="str">
        <f t="shared" si="254"/>
        <v/>
      </c>
      <c r="BG339" s="44" t="str">
        <f t="shared" si="255"/>
        <v/>
      </c>
      <c r="BH339" s="44" t="str">
        <f t="shared" si="216"/>
        <v/>
      </c>
      <c r="BI339" s="44" t="str">
        <f t="shared" si="217"/>
        <v/>
      </c>
      <c r="BJ339" s="44" t="str">
        <f t="shared" si="218"/>
        <v/>
      </c>
      <c r="BK339" s="44" t="str">
        <f t="shared" si="219"/>
        <v/>
      </c>
      <c r="BL339" s="44" t="str">
        <f t="shared" si="220"/>
        <v/>
      </c>
      <c r="BM339" s="44" t="str">
        <f t="shared" si="221"/>
        <v/>
      </c>
      <c r="BN339" s="44" t="str">
        <f t="shared" si="222"/>
        <v/>
      </c>
      <c r="BO339" s="1" t="str">
        <f t="shared" si="223"/>
        <v/>
      </c>
    </row>
    <row r="340" spans="2:67" x14ac:dyDescent="0.25">
      <c r="B340" s="2">
        <v>335</v>
      </c>
      <c r="C340" s="2" t="str">
        <f>""&amp;INDEX(BasicTreemap!B$6:B$505,$B340,1)</f>
        <v/>
      </c>
      <c r="D340" s="2" t="str">
        <f>IF(AND(C340&lt;&gt;"",LEN(INDEX(BasicTreemap!C$6:C$505,$B340,1))=0),"-",""&amp;INDEX(BasicTreemap!C$6:C$505,$B340,1))</f>
        <v/>
      </c>
      <c r="E340" s="2">
        <f>IF(INDEX(BasicTreemap!D$6:D$505,$B340,1)="",1,INDEX(BasicTreemap!D$6:D$505,$B340,1))</f>
        <v>1</v>
      </c>
      <c r="F340" s="2" t="str">
        <f>IF(C340="","",IFERROR(MATCH(C340,$C$6:C340,0)+MATCH(D340,$D$6:D340,0)/1000 +B340/100000,""))</f>
        <v/>
      </c>
      <c r="G340" s="2" t="str">
        <f t="shared" si="224"/>
        <v/>
      </c>
      <c r="H340" s="2" t="str">
        <f t="shared" si="225"/>
        <v/>
      </c>
      <c r="I340" s="2" t="str">
        <f t="shared" si="226"/>
        <v/>
      </c>
      <c r="J340" s="2" t="str">
        <f t="shared" si="227"/>
        <v/>
      </c>
      <c r="K340" s="2" t="str">
        <f t="shared" si="228"/>
        <v/>
      </c>
      <c r="L340" s="2" t="str">
        <f t="shared" si="229"/>
        <v/>
      </c>
      <c r="M340" s="2" t="str">
        <f>IF(L340="","",IF(ISNUMBER(MATCH(L340,$L$5:L339,0)),MATCH(L340,$L$5:L339,0)-1,""))</f>
        <v/>
      </c>
      <c r="N340" s="2" t="str">
        <f t="shared" si="230"/>
        <v/>
      </c>
      <c r="O340" s="2" t="str">
        <f t="shared" si="231"/>
        <v/>
      </c>
      <c r="Q340" s="2" t="str">
        <f t="shared" si="232"/>
        <v/>
      </c>
      <c r="R340" s="2" t="str">
        <f t="shared" si="233"/>
        <v/>
      </c>
      <c r="S340" s="2" t="str">
        <f t="shared" si="234"/>
        <v/>
      </c>
      <c r="T340" s="45"/>
      <c r="U340" s="2"/>
      <c r="V340" s="2"/>
      <c r="W340" s="2" t="str">
        <f t="shared" si="235"/>
        <v/>
      </c>
      <c r="X340" s="2" t="str">
        <f t="shared" si="236"/>
        <v/>
      </c>
      <c r="Y340" s="2" t="str">
        <f t="shared" si="237"/>
        <v/>
      </c>
      <c r="Z340" s="2" t="str">
        <f t="shared" si="238"/>
        <v/>
      </c>
      <c r="AC340" s="1" t="str">
        <f>""&amp;INDEX(AdvancedTreemap!$B$7:$B$506,$B340,1)</f>
        <v/>
      </c>
      <c r="AD340" s="1" t="str">
        <f>IF(AD$4="","",IF(AND(LEN(INDEX(AdvancedTreemap!$C$7:$F$506,$B340,AD$4))=0,INDEX($AD$3:$AG$3,1,AD$4)&gt;0),"-",""&amp;INDEX(AdvancedTreemap!$C$7:$F$506,$B340,AD$4)))</f>
        <v>-</v>
      </c>
      <c r="AE340" s="1" t="str">
        <f>IF(AE$4="","",IF(AND(LEN(INDEX(AdvancedTreemap!$C$7:$F$506,$B340,AE$4))=0,INDEX($AD$3:$AG$3,1,AE$4)&gt;0),"-",""&amp;INDEX(AdvancedTreemap!$C$7:$F$506,$B340,AE$4)))</f>
        <v>-</v>
      </c>
      <c r="AF340" s="1" t="str">
        <f>IF(AF$4="","",IF(AND(LEN(INDEX(AdvancedTreemap!$C$7:$F$506,$B340,AF$4))=0,INDEX($AD$3:$AG$3,1,AF$4)&gt;0),"-",""&amp;INDEX(AdvancedTreemap!$C$7:$F$506,$B340,AF$4)))</f>
        <v/>
      </c>
      <c r="AG340" s="1" t="str">
        <f>IF(AG$4="","",IF(AND(LEN(INDEX(AdvancedTreemap!$C$7:$F$506,$B340,AG$4))=0,INDEX($AD$3:$AG$3,1,AG$4)&gt;0),"-",""&amp;INDEX(AdvancedTreemap!$C$7:$F$506,$B340,AG$4)))</f>
        <v/>
      </c>
      <c r="AH340" s="1">
        <f>IF(INDEX(AdvancedTreemap!G$7:G$506,$B340,1)="",1,INDEX(AdvancedTreemap!G$7:G$506,$B340,1))</f>
        <v>1</v>
      </c>
      <c r="AI340" s="2" t="str">
        <f>IF(AC340="","",IFERROR(MATCH(AC340,$AC$6:AC340,0)+MATCH(AD340,$AD$6:AD340,0)/1000 +MATCH(AE340,$AE$6:AE340,0)/1000000+MATCH(AF340,$AF$6:AF340,0)/100000000+MATCH(AG340,$AG$6:AG340,0)/100000000+B340/100000000000,""))</f>
        <v/>
      </c>
      <c r="AJ340" s="2" t="str">
        <f t="shared" si="239"/>
        <v/>
      </c>
      <c r="AK340" s="2" t="str">
        <f t="shared" si="240"/>
        <v/>
      </c>
      <c r="AL340" s="2" t="str">
        <f t="shared" si="241"/>
        <v/>
      </c>
      <c r="AM340" s="2" t="str">
        <f t="shared" si="242"/>
        <v/>
      </c>
      <c r="AN340" s="2" t="str">
        <f t="shared" si="243"/>
        <v/>
      </c>
      <c r="AO340" s="2" t="str">
        <f t="shared" si="244"/>
        <v/>
      </c>
      <c r="AP340" s="2" t="str">
        <f t="shared" si="245"/>
        <v/>
      </c>
      <c r="AQ340" s="2" t="str">
        <f t="shared" si="246"/>
        <v/>
      </c>
      <c r="AR340" s="2" t="str">
        <f t="shared" si="214"/>
        <v/>
      </c>
      <c r="AS340" s="2" t="str">
        <f>IF(AR340="","",IF(ISNUMBER(MATCH(AR340,$AR$5:AR339,0)),MATCH(AR340,$AR$5:AR339,0)-1,""))</f>
        <v/>
      </c>
      <c r="AT340" s="2" t="str">
        <f t="shared" si="215"/>
        <v/>
      </c>
      <c r="AU340" s="2" t="str">
        <f t="shared" si="247"/>
        <v/>
      </c>
      <c r="AW340" s="2" t="str">
        <f t="shared" si="248"/>
        <v/>
      </c>
      <c r="AX340" s="2" t="str">
        <f>TRIM(SUBSTITUTE(IF(AW340="","",IF(AdvancedTreemap!$G$5="Show",BC340&amp;"; ","")&amp;AY340&amp;"; "&amp;AZ340 &amp;"; "&amp;BA340&amp;"; "&amp;BB340),"; ;",""))</f>
        <v/>
      </c>
      <c r="AY340" s="2" t="str">
        <f t="shared" si="249"/>
        <v/>
      </c>
      <c r="AZ340" s="2" t="str">
        <f t="shared" si="250"/>
        <v/>
      </c>
      <c r="BA340" s="2" t="str">
        <f t="shared" si="251"/>
        <v/>
      </c>
      <c r="BB340" s="2" t="str">
        <f t="shared" si="252"/>
        <v/>
      </c>
      <c r="BC340" s="2" t="str">
        <f t="shared" si="253"/>
        <v/>
      </c>
      <c r="BD340" s="45"/>
      <c r="BF340" s="44" t="str">
        <f t="shared" si="254"/>
        <v/>
      </c>
      <c r="BG340" s="44" t="str">
        <f t="shared" si="255"/>
        <v/>
      </c>
      <c r="BH340" s="44" t="str">
        <f t="shared" si="216"/>
        <v/>
      </c>
      <c r="BI340" s="44" t="str">
        <f t="shared" si="217"/>
        <v/>
      </c>
      <c r="BJ340" s="44" t="str">
        <f t="shared" si="218"/>
        <v/>
      </c>
      <c r="BK340" s="44" t="str">
        <f t="shared" si="219"/>
        <v/>
      </c>
      <c r="BL340" s="44" t="str">
        <f t="shared" si="220"/>
        <v/>
      </c>
      <c r="BM340" s="44" t="str">
        <f t="shared" si="221"/>
        <v/>
      </c>
      <c r="BN340" s="44" t="str">
        <f t="shared" si="222"/>
        <v/>
      </c>
      <c r="BO340" s="1" t="str">
        <f t="shared" si="223"/>
        <v/>
      </c>
    </row>
    <row r="341" spans="2:67" x14ac:dyDescent="0.25">
      <c r="B341" s="2">
        <v>336</v>
      </c>
      <c r="C341" s="2" t="str">
        <f>""&amp;INDEX(BasicTreemap!B$6:B$505,$B341,1)</f>
        <v/>
      </c>
      <c r="D341" s="2" t="str">
        <f>IF(AND(C341&lt;&gt;"",LEN(INDEX(BasicTreemap!C$6:C$505,$B341,1))=0),"-",""&amp;INDEX(BasicTreemap!C$6:C$505,$B341,1))</f>
        <v/>
      </c>
      <c r="E341" s="2">
        <f>IF(INDEX(BasicTreemap!D$6:D$505,$B341,1)="",1,INDEX(BasicTreemap!D$6:D$505,$B341,1))</f>
        <v>1</v>
      </c>
      <c r="F341" s="2" t="str">
        <f>IF(C341="","",IFERROR(MATCH(C341,$C$6:C341,0)+MATCH(D341,$D$6:D341,0)/1000 +B341/100000,""))</f>
        <v/>
      </c>
      <c r="G341" s="2" t="str">
        <f t="shared" si="224"/>
        <v/>
      </c>
      <c r="H341" s="2" t="str">
        <f t="shared" si="225"/>
        <v/>
      </c>
      <c r="I341" s="2" t="str">
        <f t="shared" si="226"/>
        <v/>
      </c>
      <c r="J341" s="2" t="str">
        <f t="shared" si="227"/>
        <v/>
      </c>
      <c r="K341" s="2" t="str">
        <f t="shared" si="228"/>
        <v/>
      </c>
      <c r="L341" s="2" t="str">
        <f t="shared" si="229"/>
        <v/>
      </c>
      <c r="M341" s="2" t="str">
        <f>IF(L341="","",IF(ISNUMBER(MATCH(L341,$L$5:L340,0)),MATCH(L341,$L$5:L340,0)-1,""))</f>
        <v/>
      </c>
      <c r="N341" s="2" t="str">
        <f t="shared" si="230"/>
        <v/>
      </c>
      <c r="O341" s="2" t="str">
        <f t="shared" si="231"/>
        <v/>
      </c>
      <c r="Q341" s="2" t="str">
        <f t="shared" si="232"/>
        <v/>
      </c>
      <c r="R341" s="2" t="str">
        <f t="shared" si="233"/>
        <v/>
      </c>
      <c r="S341" s="2" t="str">
        <f t="shared" si="234"/>
        <v/>
      </c>
      <c r="T341" s="45"/>
      <c r="U341" s="2"/>
      <c r="V341" s="2"/>
      <c r="W341" s="2" t="str">
        <f t="shared" si="235"/>
        <v/>
      </c>
      <c r="X341" s="2" t="str">
        <f t="shared" si="236"/>
        <v/>
      </c>
      <c r="Y341" s="2" t="str">
        <f t="shared" si="237"/>
        <v/>
      </c>
      <c r="Z341" s="2" t="str">
        <f t="shared" si="238"/>
        <v/>
      </c>
      <c r="AC341" s="1" t="str">
        <f>""&amp;INDEX(AdvancedTreemap!$B$7:$B$506,$B341,1)</f>
        <v/>
      </c>
      <c r="AD341" s="1" t="str">
        <f>IF(AD$4="","",IF(AND(LEN(INDEX(AdvancedTreemap!$C$7:$F$506,$B341,AD$4))=0,INDEX($AD$3:$AG$3,1,AD$4)&gt;0),"-",""&amp;INDEX(AdvancedTreemap!$C$7:$F$506,$B341,AD$4)))</f>
        <v>-</v>
      </c>
      <c r="AE341" s="1" t="str">
        <f>IF(AE$4="","",IF(AND(LEN(INDEX(AdvancedTreemap!$C$7:$F$506,$B341,AE$4))=0,INDEX($AD$3:$AG$3,1,AE$4)&gt;0),"-",""&amp;INDEX(AdvancedTreemap!$C$7:$F$506,$B341,AE$4)))</f>
        <v>-</v>
      </c>
      <c r="AF341" s="1" t="str">
        <f>IF(AF$4="","",IF(AND(LEN(INDEX(AdvancedTreemap!$C$7:$F$506,$B341,AF$4))=0,INDEX($AD$3:$AG$3,1,AF$4)&gt;0),"-",""&amp;INDEX(AdvancedTreemap!$C$7:$F$506,$B341,AF$4)))</f>
        <v/>
      </c>
      <c r="AG341" s="1" t="str">
        <f>IF(AG$4="","",IF(AND(LEN(INDEX(AdvancedTreemap!$C$7:$F$506,$B341,AG$4))=0,INDEX($AD$3:$AG$3,1,AG$4)&gt;0),"-",""&amp;INDEX(AdvancedTreemap!$C$7:$F$506,$B341,AG$4)))</f>
        <v/>
      </c>
      <c r="AH341" s="1">
        <f>IF(INDEX(AdvancedTreemap!G$7:G$506,$B341,1)="",1,INDEX(AdvancedTreemap!G$7:G$506,$B341,1))</f>
        <v>1</v>
      </c>
      <c r="AI341" s="2" t="str">
        <f>IF(AC341="","",IFERROR(MATCH(AC341,$AC$6:AC341,0)+MATCH(AD341,$AD$6:AD341,0)/1000 +MATCH(AE341,$AE$6:AE341,0)/1000000+MATCH(AF341,$AF$6:AF341,0)/100000000+MATCH(AG341,$AG$6:AG341,0)/100000000+B341/100000000000,""))</f>
        <v/>
      </c>
      <c r="AJ341" s="2" t="str">
        <f t="shared" si="239"/>
        <v/>
      </c>
      <c r="AK341" s="2" t="str">
        <f t="shared" si="240"/>
        <v/>
      </c>
      <c r="AL341" s="2" t="str">
        <f t="shared" si="241"/>
        <v/>
      </c>
      <c r="AM341" s="2" t="str">
        <f t="shared" si="242"/>
        <v/>
      </c>
      <c r="AN341" s="2" t="str">
        <f t="shared" si="243"/>
        <v/>
      </c>
      <c r="AO341" s="2" t="str">
        <f t="shared" si="244"/>
        <v/>
      </c>
      <c r="AP341" s="2" t="str">
        <f t="shared" si="245"/>
        <v/>
      </c>
      <c r="AQ341" s="2" t="str">
        <f t="shared" si="246"/>
        <v/>
      </c>
      <c r="AR341" s="2" t="str">
        <f t="shared" si="214"/>
        <v/>
      </c>
      <c r="AS341" s="2" t="str">
        <f>IF(AR341="","",IF(ISNUMBER(MATCH(AR341,$AR$5:AR340,0)),MATCH(AR341,$AR$5:AR340,0)-1,""))</f>
        <v/>
      </c>
      <c r="AT341" s="2" t="str">
        <f t="shared" si="215"/>
        <v/>
      </c>
      <c r="AU341" s="2" t="str">
        <f t="shared" si="247"/>
        <v/>
      </c>
      <c r="AW341" s="2" t="str">
        <f t="shared" si="248"/>
        <v/>
      </c>
      <c r="AX341" s="2" t="str">
        <f>TRIM(SUBSTITUTE(IF(AW341="","",IF(AdvancedTreemap!$G$5="Show",BC341&amp;"; ","")&amp;AY341&amp;"; "&amp;AZ341 &amp;"; "&amp;BA341&amp;"; "&amp;BB341),"; ;",""))</f>
        <v/>
      </c>
      <c r="AY341" s="2" t="str">
        <f t="shared" si="249"/>
        <v/>
      </c>
      <c r="AZ341" s="2" t="str">
        <f t="shared" si="250"/>
        <v/>
      </c>
      <c r="BA341" s="2" t="str">
        <f t="shared" si="251"/>
        <v/>
      </c>
      <c r="BB341" s="2" t="str">
        <f t="shared" si="252"/>
        <v/>
      </c>
      <c r="BC341" s="2" t="str">
        <f t="shared" si="253"/>
        <v/>
      </c>
      <c r="BD341" s="45"/>
      <c r="BF341" s="44" t="str">
        <f t="shared" si="254"/>
        <v/>
      </c>
      <c r="BG341" s="44" t="str">
        <f t="shared" si="255"/>
        <v/>
      </c>
      <c r="BH341" s="44" t="str">
        <f t="shared" si="216"/>
        <v/>
      </c>
      <c r="BI341" s="44" t="str">
        <f t="shared" si="217"/>
        <v/>
      </c>
      <c r="BJ341" s="44" t="str">
        <f t="shared" si="218"/>
        <v/>
      </c>
      <c r="BK341" s="44" t="str">
        <f t="shared" si="219"/>
        <v/>
      </c>
      <c r="BL341" s="44" t="str">
        <f t="shared" si="220"/>
        <v/>
      </c>
      <c r="BM341" s="44" t="str">
        <f t="shared" si="221"/>
        <v/>
      </c>
      <c r="BN341" s="44" t="str">
        <f t="shared" si="222"/>
        <v/>
      </c>
      <c r="BO341" s="1" t="str">
        <f t="shared" si="223"/>
        <v/>
      </c>
    </row>
    <row r="342" spans="2:67" x14ac:dyDescent="0.25">
      <c r="B342" s="2">
        <v>337</v>
      </c>
      <c r="C342" s="2" t="str">
        <f>""&amp;INDEX(BasicTreemap!B$6:B$505,$B342,1)</f>
        <v/>
      </c>
      <c r="D342" s="2" t="str">
        <f>IF(AND(C342&lt;&gt;"",LEN(INDEX(BasicTreemap!C$6:C$505,$B342,1))=0),"-",""&amp;INDEX(BasicTreemap!C$6:C$505,$B342,1))</f>
        <v/>
      </c>
      <c r="E342" s="2">
        <f>IF(INDEX(BasicTreemap!D$6:D$505,$B342,1)="",1,INDEX(BasicTreemap!D$6:D$505,$B342,1))</f>
        <v>1</v>
      </c>
      <c r="F342" s="2" t="str">
        <f>IF(C342="","",IFERROR(MATCH(C342,$C$6:C342,0)+MATCH(D342,$D$6:D342,0)/1000 +B342/100000,""))</f>
        <v/>
      </c>
      <c r="G342" s="2" t="str">
        <f t="shared" si="224"/>
        <v/>
      </c>
      <c r="H342" s="2" t="str">
        <f t="shared" si="225"/>
        <v/>
      </c>
      <c r="I342" s="2" t="str">
        <f t="shared" si="226"/>
        <v/>
      </c>
      <c r="J342" s="2" t="str">
        <f t="shared" si="227"/>
        <v/>
      </c>
      <c r="K342" s="2" t="str">
        <f t="shared" si="228"/>
        <v/>
      </c>
      <c r="L342" s="2" t="str">
        <f t="shared" si="229"/>
        <v/>
      </c>
      <c r="M342" s="2" t="str">
        <f>IF(L342="","",IF(ISNUMBER(MATCH(L342,$L$5:L341,0)),MATCH(L342,$L$5:L341,0)-1,""))</f>
        <v/>
      </c>
      <c r="N342" s="2" t="str">
        <f t="shared" si="230"/>
        <v/>
      </c>
      <c r="O342" s="2" t="str">
        <f t="shared" si="231"/>
        <v/>
      </c>
      <c r="Q342" s="2" t="str">
        <f t="shared" si="232"/>
        <v/>
      </c>
      <c r="R342" s="2" t="str">
        <f t="shared" si="233"/>
        <v/>
      </c>
      <c r="S342" s="2" t="str">
        <f t="shared" si="234"/>
        <v/>
      </c>
      <c r="T342" s="45"/>
      <c r="U342" s="2"/>
      <c r="V342" s="2"/>
      <c r="W342" s="2" t="str">
        <f t="shared" si="235"/>
        <v/>
      </c>
      <c r="X342" s="2" t="str">
        <f t="shared" si="236"/>
        <v/>
      </c>
      <c r="Y342" s="2" t="str">
        <f t="shared" si="237"/>
        <v/>
      </c>
      <c r="Z342" s="2" t="str">
        <f t="shared" si="238"/>
        <v/>
      </c>
      <c r="AC342" s="1" t="str">
        <f>""&amp;INDEX(AdvancedTreemap!$B$7:$B$506,$B342,1)</f>
        <v/>
      </c>
      <c r="AD342" s="1" t="str">
        <f>IF(AD$4="","",IF(AND(LEN(INDEX(AdvancedTreemap!$C$7:$F$506,$B342,AD$4))=0,INDEX($AD$3:$AG$3,1,AD$4)&gt;0),"-",""&amp;INDEX(AdvancedTreemap!$C$7:$F$506,$B342,AD$4)))</f>
        <v>-</v>
      </c>
      <c r="AE342" s="1" t="str">
        <f>IF(AE$4="","",IF(AND(LEN(INDEX(AdvancedTreemap!$C$7:$F$506,$B342,AE$4))=0,INDEX($AD$3:$AG$3,1,AE$4)&gt;0),"-",""&amp;INDEX(AdvancedTreemap!$C$7:$F$506,$B342,AE$4)))</f>
        <v>-</v>
      </c>
      <c r="AF342" s="1" t="str">
        <f>IF(AF$4="","",IF(AND(LEN(INDEX(AdvancedTreemap!$C$7:$F$506,$B342,AF$4))=0,INDEX($AD$3:$AG$3,1,AF$4)&gt;0),"-",""&amp;INDEX(AdvancedTreemap!$C$7:$F$506,$B342,AF$4)))</f>
        <v/>
      </c>
      <c r="AG342" s="1" t="str">
        <f>IF(AG$4="","",IF(AND(LEN(INDEX(AdvancedTreemap!$C$7:$F$506,$B342,AG$4))=0,INDEX($AD$3:$AG$3,1,AG$4)&gt;0),"-",""&amp;INDEX(AdvancedTreemap!$C$7:$F$506,$B342,AG$4)))</f>
        <v/>
      </c>
      <c r="AH342" s="1">
        <f>IF(INDEX(AdvancedTreemap!G$7:G$506,$B342,1)="",1,INDEX(AdvancedTreemap!G$7:G$506,$B342,1))</f>
        <v>1</v>
      </c>
      <c r="AI342" s="2" t="str">
        <f>IF(AC342="","",IFERROR(MATCH(AC342,$AC$6:AC342,0)+MATCH(AD342,$AD$6:AD342,0)/1000 +MATCH(AE342,$AE$6:AE342,0)/1000000+MATCH(AF342,$AF$6:AF342,0)/100000000+MATCH(AG342,$AG$6:AG342,0)/100000000+B342/100000000000,""))</f>
        <v/>
      </c>
      <c r="AJ342" s="2" t="str">
        <f t="shared" si="239"/>
        <v/>
      </c>
      <c r="AK342" s="2" t="str">
        <f t="shared" si="240"/>
        <v/>
      </c>
      <c r="AL342" s="2" t="str">
        <f t="shared" si="241"/>
        <v/>
      </c>
      <c r="AM342" s="2" t="str">
        <f t="shared" si="242"/>
        <v/>
      </c>
      <c r="AN342" s="2" t="str">
        <f t="shared" si="243"/>
        <v/>
      </c>
      <c r="AO342" s="2" t="str">
        <f t="shared" si="244"/>
        <v/>
      </c>
      <c r="AP342" s="2" t="str">
        <f t="shared" si="245"/>
        <v/>
      </c>
      <c r="AQ342" s="2" t="str">
        <f t="shared" si="246"/>
        <v/>
      </c>
      <c r="AR342" s="2" t="str">
        <f t="shared" si="214"/>
        <v/>
      </c>
      <c r="AS342" s="2" t="str">
        <f>IF(AR342="","",IF(ISNUMBER(MATCH(AR342,$AR$5:AR341,0)),MATCH(AR342,$AR$5:AR341,0)-1,""))</f>
        <v/>
      </c>
      <c r="AT342" s="2" t="str">
        <f t="shared" si="215"/>
        <v/>
      </c>
      <c r="AU342" s="2" t="str">
        <f t="shared" si="247"/>
        <v/>
      </c>
      <c r="AW342" s="2" t="str">
        <f t="shared" si="248"/>
        <v/>
      </c>
      <c r="AX342" s="2" t="str">
        <f>TRIM(SUBSTITUTE(IF(AW342="","",IF(AdvancedTreemap!$G$5="Show",BC342&amp;"; ","")&amp;AY342&amp;"; "&amp;AZ342 &amp;"; "&amp;BA342&amp;"; "&amp;BB342),"; ;",""))</f>
        <v/>
      </c>
      <c r="AY342" s="2" t="str">
        <f t="shared" si="249"/>
        <v/>
      </c>
      <c r="AZ342" s="2" t="str">
        <f t="shared" si="250"/>
        <v/>
      </c>
      <c r="BA342" s="2" t="str">
        <f t="shared" si="251"/>
        <v/>
      </c>
      <c r="BB342" s="2" t="str">
        <f t="shared" si="252"/>
        <v/>
      </c>
      <c r="BC342" s="2" t="str">
        <f t="shared" si="253"/>
        <v/>
      </c>
      <c r="BD342" s="45"/>
      <c r="BF342" s="44" t="str">
        <f t="shared" si="254"/>
        <v/>
      </c>
      <c r="BG342" s="44" t="str">
        <f t="shared" si="255"/>
        <v/>
      </c>
      <c r="BH342" s="44" t="str">
        <f t="shared" si="216"/>
        <v/>
      </c>
      <c r="BI342" s="44" t="str">
        <f t="shared" si="217"/>
        <v/>
      </c>
      <c r="BJ342" s="44" t="str">
        <f t="shared" si="218"/>
        <v/>
      </c>
      <c r="BK342" s="44" t="str">
        <f t="shared" si="219"/>
        <v/>
      </c>
      <c r="BL342" s="44" t="str">
        <f t="shared" si="220"/>
        <v/>
      </c>
      <c r="BM342" s="44" t="str">
        <f t="shared" si="221"/>
        <v/>
      </c>
      <c r="BN342" s="44" t="str">
        <f t="shared" si="222"/>
        <v/>
      </c>
      <c r="BO342" s="1" t="str">
        <f t="shared" si="223"/>
        <v/>
      </c>
    </row>
    <row r="343" spans="2:67" x14ac:dyDescent="0.25">
      <c r="B343" s="2">
        <v>338</v>
      </c>
      <c r="C343" s="2" t="str">
        <f>""&amp;INDEX(BasicTreemap!B$6:B$505,$B343,1)</f>
        <v/>
      </c>
      <c r="D343" s="2" t="str">
        <f>IF(AND(C343&lt;&gt;"",LEN(INDEX(BasicTreemap!C$6:C$505,$B343,1))=0),"-",""&amp;INDEX(BasicTreemap!C$6:C$505,$B343,1))</f>
        <v/>
      </c>
      <c r="E343" s="2">
        <f>IF(INDEX(BasicTreemap!D$6:D$505,$B343,1)="",1,INDEX(BasicTreemap!D$6:D$505,$B343,1))</f>
        <v>1</v>
      </c>
      <c r="F343" s="2" t="str">
        <f>IF(C343="","",IFERROR(MATCH(C343,$C$6:C343,0)+MATCH(D343,$D$6:D343,0)/1000 +B343/100000,""))</f>
        <v/>
      </c>
      <c r="G343" s="2" t="str">
        <f t="shared" si="224"/>
        <v/>
      </c>
      <c r="H343" s="2" t="str">
        <f t="shared" si="225"/>
        <v/>
      </c>
      <c r="I343" s="2" t="str">
        <f t="shared" si="226"/>
        <v/>
      </c>
      <c r="J343" s="2" t="str">
        <f t="shared" si="227"/>
        <v/>
      </c>
      <c r="K343" s="2" t="str">
        <f t="shared" si="228"/>
        <v/>
      </c>
      <c r="L343" s="2" t="str">
        <f t="shared" si="229"/>
        <v/>
      </c>
      <c r="M343" s="2" t="str">
        <f>IF(L343="","",IF(ISNUMBER(MATCH(L343,$L$5:L342,0)),MATCH(L343,$L$5:L342,0)-1,""))</f>
        <v/>
      </c>
      <c r="N343" s="2" t="str">
        <f t="shared" si="230"/>
        <v/>
      </c>
      <c r="O343" s="2" t="str">
        <f t="shared" si="231"/>
        <v/>
      </c>
      <c r="Q343" s="2" t="str">
        <f t="shared" si="232"/>
        <v/>
      </c>
      <c r="R343" s="2" t="str">
        <f t="shared" si="233"/>
        <v/>
      </c>
      <c r="S343" s="2" t="str">
        <f t="shared" si="234"/>
        <v/>
      </c>
      <c r="T343" s="45"/>
      <c r="U343" s="2"/>
      <c r="V343" s="2"/>
      <c r="W343" s="2" t="str">
        <f t="shared" si="235"/>
        <v/>
      </c>
      <c r="X343" s="2" t="str">
        <f t="shared" si="236"/>
        <v/>
      </c>
      <c r="Y343" s="2" t="str">
        <f t="shared" si="237"/>
        <v/>
      </c>
      <c r="Z343" s="2" t="str">
        <f t="shared" si="238"/>
        <v/>
      </c>
      <c r="AC343" s="1" t="str">
        <f>""&amp;INDEX(AdvancedTreemap!$B$7:$B$506,$B343,1)</f>
        <v/>
      </c>
      <c r="AD343" s="1" t="str">
        <f>IF(AD$4="","",IF(AND(LEN(INDEX(AdvancedTreemap!$C$7:$F$506,$B343,AD$4))=0,INDEX($AD$3:$AG$3,1,AD$4)&gt;0),"-",""&amp;INDEX(AdvancedTreemap!$C$7:$F$506,$B343,AD$4)))</f>
        <v>-</v>
      </c>
      <c r="AE343" s="1" t="str">
        <f>IF(AE$4="","",IF(AND(LEN(INDEX(AdvancedTreemap!$C$7:$F$506,$B343,AE$4))=0,INDEX($AD$3:$AG$3,1,AE$4)&gt;0),"-",""&amp;INDEX(AdvancedTreemap!$C$7:$F$506,$B343,AE$4)))</f>
        <v>-</v>
      </c>
      <c r="AF343" s="1" t="str">
        <f>IF(AF$4="","",IF(AND(LEN(INDEX(AdvancedTreemap!$C$7:$F$506,$B343,AF$4))=0,INDEX($AD$3:$AG$3,1,AF$4)&gt;0),"-",""&amp;INDEX(AdvancedTreemap!$C$7:$F$506,$B343,AF$4)))</f>
        <v/>
      </c>
      <c r="AG343" s="1" t="str">
        <f>IF(AG$4="","",IF(AND(LEN(INDEX(AdvancedTreemap!$C$7:$F$506,$B343,AG$4))=0,INDEX($AD$3:$AG$3,1,AG$4)&gt;0),"-",""&amp;INDEX(AdvancedTreemap!$C$7:$F$506,$B343,AG$4)))</f>
        <v/>
      </c>
      <c r="AH343" s="1">
        <f>IF(INDEX(AdvancedTreemap!G$7:G$506,$B343,1)="",1,INDEX(AdvancedTreemap!G$7:G$506,$B343,1))</f>
        <v>1</v>
      </c>
      <c r="AI343" s="2" t="str">
        <f>IF(AC343="","",IFERROR(MATCH(AC343,$AC$6:AC343,0)+MATCH(AD343,$AD$6:AD343,0)/1000 +MATCH(AE343,$AE$6:AE343,0)/1000000+MATCH(AF343,$AF$6:AF343,0)/100000000+MATCH(AG343,$AG$6:AG343,0)/100000000+B343/100000000000,""))</f>
        <v/>
      </c>
      <c r="AJ343" s="2" t="str">
        <f t="shared" si="239"/>
        <v/>
      </c>
      <c r="AK343" s="2" t="str">
        <f t="shared" si="240"/>
        <v/>
      </c>
      <c r="AL343" s="2" t="str">
        <f t="shared" si="241"/>
        <v/>
      </c>
      <c r="AM343" s="2" t="str">
        <f t="shared" si="242"/>
        <v/>
      </c>
      <c r="AN343" s="2" t="str">
        <f t="shared" si="243"/>
        <v/>
      </c>
      <c r="AO343" s="2" t="str">
        <f t="shared" si="244"/>
        <v/>
      </c>
      <c r="AP343" s="2" t="str">
        <f t="shared" si="245"/>
        <v/>
      </c>
      <c r="AQ343" s="2" t="str">
        <f t="shared" si="246"/>
        <v/>
      </c>
      <c r="AR343" s="2" t="str">
        <f t="shared" si="214"/>
        <v/>
      </c>
      <c r="AS343" s="2" t="str">
        <f>IF(AR343="","",IF(ISNUMBER(MATCH(AR343,$AR$5:AR342,0)),MATCH(AR343,$AR$5:AR342,0)-1,""))</f>
        <v/>
      </c>
      <c r="AT343" s="2" t="str">
        <f t="shared" si="215"/>
        <v/>
      </c>
      <c r="AU343" s="2" t="str">
        <f t="shared" si="247"/>
        <v/>
      </c>
      <c r="AW343" s="2" t="str">
        <f t="shared" si="248"/>
        <v/>
      </c>
      <c r="AX343" s="2" t="str">
        <f>TRIM(SUBSTITUTE(IF(AW343="","",IF(AdvancedTreemap!$G$5="Show",BC343&amp;"; ","")&amp;AY343&amp;"; "&amp;AZ343 &amp;"; "&amp;BA343&amp;"; "&amp;BB343),"; ;",""))</f>
        <v/>
      </c>
      <c r="AY343" s="2" t="str">
        <f t="shared" si="249"/>
        <v/>
      </c>
      <c r="AZ343" s="2" t="str">
        <f t="shared" si="250"/>
        <v/>
      </c>
      <c r="BA343" s="2" t="str">
        <f t="shared" si="251"/>
        <v/>
      </c>
      <c r="BB343" s="2" t="str">
        <f t="shared" si="252"/>
        <v/>
      </c>
      <c r="BC343" s="2" t="str">
        <f t="shared" si="253"/>
        <v/>
      </c>
      <c r="BD343" s="45"/>
      <c r="BF343" s="44" t="str">
        <f t="shared" si="254"/>
        <v/>
      </c>
      <c r="BG343" s="44" t="str">
        <f t="shared" si="255"/>
        <v/>
      </c>
      <c r="BH343" s="44" t="str">
        <f t="shared" si="216"/>
        <v/>
      </c>
      <c r="BI343" s="44" t="str">
        <f t="shared" si="217"/>
        <v/>
      </c>
      <c r="BJ343" s="44" t="str">
        <f t="shared" si="218"/>
        <v/>
      </c>
      <c r="BK343" s="44" t="str">
        <f t="shared" si="219"/>
        <v/>
      </c>
      <c r="BL343" s="44" t="str">
        <f t="shared" si="220"/>
        <v/>
      </c>
      <c r="BM343" s="44" t="str">
        <f t="shared" si="221"/>
        <v/>
      </c>
      <c r="BN343" s="44" t="str">
        <f t="shared" si="222"/>
        <v/>
      </c>
      <c r="BO343" s="1" t="str">
        <f t="shared" si="223"/>
        <v/>
      </c>
    </row>
    <row r="344" spans="2:67" x14ac:dyDescent="0.25">
      <c r="B344" s="2">
        <v>339</v>
      </c>
      <c r="C344" s="2" t="str">
        <f>""&amp;INDEX(BasicTreemap!B$6:B$505,$B344,1)</f>
        <v/>
      </c>
      <c r="D344" s="2" t="str">
        <f>IF(AND(C344&lt;&gt;"",LEN(INDEX(BasicTreemap!C$6:C$505,$B344,1))=0),"-",""&amp;INDEX(BasicTreemap!C$6:C$505,$B344,1))</f>
        <v/>
      </c>
      <c r="E344" s="2">
        <f>IF(INDEX(BasicTreemap!D$6:D$505,$B344,1)="",1,INDEX(BasicTreemap!D$6:D$505,$B344,1))</f>
        <v>1</v>
      </c>
      <c r="F344" s="2" t="str">
        <f>IF(C344="","",IFERROR(MATCH(C344,$C$6:C344,0)+MATCH(D344,$D$6:D344,0)/1000 +B344/100000,""))</f>
        <v/>
      </c>
      <c r="G344" s="2" t="str">
        <f t="shared" si="224"/>
        <v/>
      </c>
      <c r="H344" s="2" t="str">
        <f t="shared" si="225"/>
        <v/>
      </c>
      <c r="I344" s="2" t="str">
        <f t="shared" si="226"/>
        <v/>
      </c>
      <c r="J344" s="2" t="str">
        <f t="shared" si="227"/>
        <v/>
      </c>
      <c r="K344" s="2" t="str">
        <f t="shared" si="228"/>
        <v/>
      </c>
      <c r="L344" s="2" t="str">
        <f t="shared" si="229"/>
        <v/>
      </c>
      <c r="M344" s="2" t="str">
        <f>IF(L344="","",IF(ISNUMBER(MATCH(L344,$L$5:L343,0)),MATCH(L344,$L$5:L343,0)-1,""))</f>
        <v/>
      </c>
      <c r="N344" s="2" t="str">
        <f t="shared" si="230"/>
        <v/>
      </c>
      <c r="O344" s="2" t="str">
        <f t="shared" si="231"/>
        <v/>
      </c>
      <c r="Q344" s="2" t="str">
        <f t="shared" si="232"/>
        <v/>
      </c>
      <c r="R344" s="2" t="str">
        <f t="shared" si="233"/>
        <v/>
      </c>
      <c r="S344" s="2" t="str">
        <f t="shared" si="234"/>
        <v/>
      </c>
      <c r="T344" s="45"/>
      <c r="U344" s="2"/>
      <c r="V344" s="2"/>
      <c r="W344" s="2" t="str">
        <f t="shared" si="235"/>
        <v/>
      </c>
      <c r="X344" s="2" t="str">
        <f t="shared" si="236"/>
        <v/>
      </c>
      <c r="Y344" s="2" t="str">
        <f t="shared" si="237"/>
        <v/>
      </c>
      <c r="Z344" s="2" t="str">
        <f t="shared" si="238"/>
        <v/>
      </c>
      <c r="AC344" s="1" t="str">
        <f>""&amp;INDEX(AdvancedTreemap!$B$7:$B$506,$B344,1)</f>
        <v/>
      </c>
      <c r="AD344" s="1" t="str">
        <f>IF(AD$4="","",IF(AND(LEN(INDEX(AdvancedTreemap!$C$7:$F$506,$B344,AD$4))=0,INDEX($AD$3:$AG$3,1,AD$4)&gt;0),"-",""&amp;INDEX(AdvancedTreemap!$C$7:$F$506,$B344,AD$4)))</f>
        <v>-</v>
      </c>
      <c r="AE344" s="1" t="str">
        <f>IF(AE$4="","",IF(AND(LEN(INDEX(AdvancedTreemap!$C$7:$F$506,$B344,AE$4))=0,INDEX($AD$3:$AG$3,1,AE$4)&gt;0),"-",""&amp;INDEX(AdvancedTreemap!$C$7:$F$506,$B344,AE$4)))</f>
        <v>-</v>
      </c>
      <c r="AF344" s="1" t="str">
        <f>IF(AF$4="","",IF(AND(LEN(INDEX(AdvancedTreemap!$C$7:$F$506,$B344,AF$4))=0,INDEX($AD$3:$AG$3,1,AF$4)&gt;0),"-",""&amp;INDEX(AdvancedTreemap!$C$7:$F$506,$B344,AF$4)))</f>
        <v/>
      </c>
      <c r="AG344" s="1" t="str">
        <f>IF(AG$4="","",IF(AND(LEN(INDEX(AdvancedTreemap!$C$7:$F$506,$B344,AG$4))=0,INDEX($AD$3:$AG$3,1,AG$4)&gt;0),"-",""&amp;INDEX(AdvancedTreemap!$C$7:$F$506,$B344,AG$4)))</f>
        <v/>
      </c>
      <c r="AH344" s="1">
        <f>IF(INDEX(AdvancedTreemap!G$7:G$506,$B344,1)="",1,INDEX(AdvancedTreemap!G$7:G$506,$B344,1))</f>
        <v>1</v>
      </c>
      <c r="AI344" s="2" t="str">
        <f>IF(AC344="","",IFERROR(MATCH(AC344,$AC$6:AC344,0)+MATCH(AD344,$AD$6:AD344,0)/1000 +MATCH(AE344,$AE$6:AE344,0)/1000000+MATCH(AF344,$AF$6:AF344,0)/100000000+MATCH(AG344,$AG$6:AG344,0)/100000000+B344/100000000000,""))</f>
        <v/>
      </c>
      <c r="AJ344" s="2" t="str">
        <f t="shared" si="239"/>
        <v/>
      </c>
      <c r="AK344" s="2" t="str">
        <f t="shared" si="240"/>
        <v/>
      </c>
      <c r="AL344" s="2" t="str">
        <f t="shared" si="241"/>
        <v/>
      </c>
      <c r="AM344" s="2" t="str">
        <f t="shared" si="242"/>
        <v/>
      </c>
      <c r="AN344" s="2" t="str">
        <f t="shared" si="243"/>
        <v/>
      </c>
      <c r="AO344" s="2" t="str">
        <f t="shared" si="244"/>
        <v/>
      </c>
      <c r="AP344" s="2" t="str">
        <f t="shared" si="245"/>
        <v/>
      </c>
      <c r="AQ344" s="2" t="str">
        <f t="shared" si="246"/>
        <v/>
      </c>
      <c r="AR344" s="2" t="str">
        <f t="shared" si="214"/>
        <v/>
      </c>
      <c r="AS344" s="2" t="str">
        <f>IF(AR344="","",IF(ISNUMBER(MATCH(AR344,$AR$5:AR343,0)),MATCH(AR344,$AR$5:AR343,0)-1,""))</f>
        <v/>
      </c>
      <c r="AT344" s="2" t="str">
        <f t="shared" si="215"/>
        <v/>
      </c>
      <c r="AU344" s="2" t="str">
        <f t="shared" si="247"/>
        <v/>
      </c>
      <c r="AW344" s="2" t="str">
        <f t="shared" si="248"/>
        <v/>
      </c>
      <c r="AX344" s="2" t="str">
        <f>TRIM(SUBSTITUTE(IF(AW344="","",IF(AdvancedTreemap!$G$5="Show",BC344&amp;"; ","")&amp;AY344&amp;"; "&amp;AZ344 &amp;"; "&amp;BA344&amp;"; "&amp;BB344),"; ;",""))</f>
        <v/>
      </c>
      <c r="AY344" s="2" t="str">
        <f t="shared" si="249"/>
        <v/>
      </c>
      <c r="AZ344" s="2" t="str">
        <f t="shared" si="250"/>
        <v/>
      </c>
      <c r="BA344" s="2" t="str">
        <f t="shared" si="251"/>
        <v/>
      </c>
      <c r="BB344" s="2" t="str">
        <f t="shared" si="252"/>
        <v/>
      </c>
      <c r="BC344" s="2" t="str">
        <f t="shared" si="253"/>
        <v/>
      </c>
      <c r="BD344" s="45"/>
      <c r="BF344" s="44" t="str">
        <f t="shared" si="254"/>
        <v/>
      </c>
      <c r="BG344" s="44" t="str">
        <f t="shared" si="255"/>
        <v/>
      </c>
      <c r="BH344" s="44" t="str">
        <f t="shared" si="216"/>
        <v/>
      </c>
      <c r="BI344" s="44" t="str">
        <f t="shared" si="217"/>
        <v/>
      </c>
      <c r="BJ344" s="44" t="str">
        <f t="shared" si="218"/>
        <v/>
      </c>
      <c r="BK344" s="44" t="str">
        <f t="shared" si="219"/>
        <v/>
      </c>
      <c r="BL344" s="44" t="str">
        <f t="shared" si="220"/>
        <v/>
      </c>
      <c r="BM344" s="44" t="str">
        <f t="shared" si="221"/>
        <v/>
      </c>
      <c r="BN344" s="44" t="str">
        <f t="shared" si="222"/>
        <v/>
      </c>
      <c r="BO344" s="1" t="str">
        <f t="shared" si="223"/>
        <v/>
      </c>
    </row>
    <row r="345" spans="2:67" x14ac:dyDescent="0.25">
      <c r="B345" s="2">
        <v>340</v>
      </c>
      <c r="C345" s="2" t="str">
        <f>""&amp;INDEX(BasicTreemap!B$6:B$505,$B345,1)</f>
        <v/>
      </c>
      <c r="D345" s="2" t="str">
        <f>IF(AND(C345&lt;&gt;"",LEN(INDEX(BasicTreemap!C$6:C$505,$B345,1))=0),"-",""&amp;INDEX(BasicTreemap!C$6:C$505,$B345,1))</f>
        <v/>
      </c>
      <c r="E345" s="2">
        <f>IF(INDEX(BasicTreemap!D$6:D$505,$B345,1)="",1,INDEX(BasicTreemap!D$6:D$505,$B345,1))</f>
        <v>1</v>
      </c>
      <c r="F345" s="2" t="str">
        <f>IF(C345="","",IFERROR(MATCH(C345,$C$6:C345,0)+MATCH(D345,$D$6:D345,0)/1000 +B345/100000,""))</f>
        <v/>
      </c>
      <c r="G345" s="2" t="str">
        <f t="shared" si="224"/>
        <v/>
      </c>
      <c r="H345" s="2" t="str">
        <f t="shared" si="225"/>
        <v/>
      </c>
      <c r="I345" s="2" t="str">
        <f t="shared" si="226"/>
        <v/>
      </c>
      <c r="J345" s="2" t="str">
        <f t="shared" si="227"/>
        <v/>
      </c>
      <c r="K345" s="2" t="str">
        <f t="shared" si="228"/>
        <v/>
      </c>
      <c r="L345" s="2" t="str">
        <f t="shared" si="229"/>
        <v/>
      </c>
      <c r="M345" s="2" t="str">
        <f>IF(L345="","",IF(ISNUMBER(MATCH(L345,$L$5:L344,0)),MATCH(L345,$L$5:L344,0)-1,""))</f>
        <v/>
      </c>
      <c r="N345" s="2" t="str">
        <f t="shared" si="230"/>
        <v/>
      </c>
      <c r="O345" s="2" t="str">
        <f t="shared" si="231"/>
        <v/>
      </c>
      <c r="Q345" s="2" t="str">
        <f t="shared" si="232"/>
        <v/>
      </c>
      <c r="R345" s="2" t="str">
        <f t="shared" si="233"/>
        <v/>
      </c>
      <c r="S345" s="2" t="str">
        <f t="shared" si="234"/>
        <v/>
      </c>
      <c r="T345" s="45"/>
      <c r="U345" s="2"/>
      <c r="V345" s="2"/>
      <c r="W345" s="2" t="str">
        <f t="shared" si="235"/>
        <v/>
      </c>
      <c r="X345" s="2" t="str">
        <f t="shared" si="236"/>
        <v/>
      </c>
      <c r="Y345" s="2" t="str">
        <f t="shared" si="237"/>
        <v/>
      </c>
      <c r="Z345" s="2" t="str">
        <f t="shared" si="238"/>
        <v/>
      </c>
      <c r="AC345" s="1" t="str">
        <f>""&amp;INDEX(AdvancedTreemap!$B$7:$B$506,$B345,1)</f>
        <v/>
      </c>
      <c r="AD345" s="1" t="str">
        <f>IF(AD$4="","",IF(AND(LEN(INDEX(AdvancedTreemap!$C$7:$F$506,$B345,AD$4))=0,INDEX($AD$3:$AG$3,1,AD$4)&gt;0),"-",""&amp;INDEX(AdvancedTreemap!$C$7:$F$506,$B345,AD$4)))</f>
        <v>-</v>
      </c>
      <c r="AE345" s="1" t="str">
        <f>IF(AE$4="","",IF(AND(LEN(INDEX(AdvancedTreemap!$C$7:$F$506,$B345,AE$4))=0,INDEX($AD$3:$AG$3,1,AE$4)&gt;0),"-",""&amp;INDEX(AdvancedTreemap!$C$7:$F$506,$B345,AE$4)))</f>
        <v>-</v>
      </c>
      <c r="AF345" s="1" t="str">
        <f>IF(AF$4="","",IF(AND(LEN(INDEX(AdvancedTreemap!$C$7:$F$506,$B345,AF$4))=0,INDEX($AD$3:$AG$3,1,AF$4)&gt;0),"-",""&amp;INDEX(AdvancedTreemap!$C$7:$F$506,$B345,AF$4)))</f>
        <v/>
      </c>
      <c r="AG345" s="1" t="str">
        <f>IF(AG$4="","",IF(AND(LEN(INDEX(AdvancedTreemap!$C$7:$F$506,$B345,AG$4))=0,INDEX($AD$3:$AG$3,1,AG$4)&gt;0),"-",""&amp;INDEX(AdvancedTreemap!$C$7:$F$506,$B345,AG$4)))</f>
        <v/>
      </c>
      <c r="AH345" s="1">
        <f>IF(INDEX(AdvancedTreemap!G$7:G$506,$B345,1)="",1,INDEX(AdvancedTreemap!G$7:G$506,$B345,1))</f>
        <v>1</v>
      </c>
      <c r="AI345" s="2" t="str">
        <f>IF(AC345="","",IFERROR(MATCH(AC345,$AC$6:AC345,0)+MATCH(AD345,$AD$6:AD345,0)/1000 +MATCH(AE345,$AE$6:AE345,0)/1000000+MATCH(AF345,$AF$6:AF345,0)/100000000+MATCH(AG345,$AG$6:AG345,0)/100000000+B345/100000000000,""))</f>
        <v/>
      </c>
      <c r="AJ345" s="2" t="str">
        <f t="shared" si="239"/>
        <v/>
      </c>
      <c r="AK345" s="2" t="str">
        <f t="shared" si="240"/>
        <v/>
      </c>
      <c r="AL345" s="2" t="str">
        <f t="shared" si="241"/>
        <v/>
      </c>
      <c r="AM345" s="2" t="str">
        <f t="shared" si="242"/>
        <v/>
      </c>
      <c r="AN345" s="2" t="str">
        <f t="shared" si="243"/>
        <v/>
      </c>
      <c r="AO345" s="2" t="str">
        <f t="shared" si="244"/>
        <v/>
      </c>
      <c r="AP345" s="2" t="str">
        <f t="shared" si="245"/>
        <v/>
      </c>
      <c r="AQ345" s="2" t="str">
        <f t="shared" si="246"/>
        <v/>
      </c>
      <c r="AR345" s="2" t="str">
        <f t="shared" si="214"/>
        <v/>
      </c>
      <c r="AS345" s="2" t="str">
        <f>IF(AR345="","",IF(ISNUMBER(MATCH(AR345,$AR$5:AR344,0)),MATCH(AR345,$AR$5:AR344,0)-1,""))</f>
        <v/>
      </c>
      <c r="AT345" s="2" t="str">
        <f t="shared" si="215"/>
        <v/>
      </c>
      <c r="AU345" s="2" t="str">
        <f t="shared" si="247"/>
        <v/>
      </c>
      <c r="AW345" s="2" t="str">
        <f t="shared" si="248"/>
        <v/>
      </c>
      <c r="AX345" s="2" t="str">
        <f>TRIM(SUBSTITUTE(IF(AW345="","",IF(AdvancedTreemap!$G$5="Show",BC345&amp;"; ","")&amp;AY345&amp;"; "&amp;AZ345 &amp;"; "&amp;BA345&amp;"; "&amp;BB345),"; ;",""))</f>
        <v/>
      </c>
      <c r="AY345" s="2" t="str">
        <f t="shared" si="249"/>
        <v/>
      </c>
      <c r="AZ345" s="2" t="str">
        <f t="shared" si="250"/>
        <v/>
      </c>
      <c r="BA345" s="2" t="str">
        <f t="shared" si="251"/>
        <v/>
      </c>
      <c r="BB345" s="2" t="str">
        <f t="shared" si="252"/>
        <v/>
      </c>
      <c r="BC345" s="2" t="str">
        <f t="shared" si="253"/>
        <v/>
      </c>
      <c r="BD345" s="45"/>
      <c r="BF345" s="44" t="str">
        <f t="shared" si="254"/>
        <v/>
      </c>
      <c r="BG345" s="44" t="str">
        <f t="shared" si="255"/>
        <v/>
      </c>
      <c r="BH345" s="44" t="str">
        <f t="shared" si="216"/>
        <v/>
      </c>
      <c r="BI345" s="44" t="str">
        <f t="shared" si="217"/>
        <v/>
      </c>
      <c r="BJ345" s="44" t="str">
        <f t="shared" si="218"/>
        <v/>
      </c>
      <c r="BK345" s="44" t="str">
        <f t="shared" si="219"/>
        <v/>
      </c>
      <c r="BL345" s="44" t="str">
        <f t="shared" si="220"/>
        <v/>
      </c>
      <c r="BM345" s="44" t="str">
        <f t="shared" si="221"/>
        <v/>
      </c>
      <c r="BN345" s="44" t="str">
        <f t="shared" si="222"/>
        <v/>
      </c>
      <c r="BO345" s="1" t="str">
        <f t="shared" si="223"/>
        <v/>
      </c>
    </row>
    <row r="346" spans="2:67" x14ac:dyDescent="0.25">
      <c r="B346" s="2">
        <v>341</v>
      </c>
      <c r="C346" s="2" t="str">
        <f>""&amp;INDEX(BasicTreemap!B$6:B$505,$B346,1)</f>
        <v/>
      </c>
      <c r="D346" s="2" t="str">
        <f>IF(AND(C346&lt;&gt;"",LEN(INDEX(BasicTreemap!C$6:C$505,$B346,1))=0),"-",""&amp;INDEX(BasicTreemap!C$6:C$505,$B346,1))</f>
        <v/>
      </c>
      <c r="E346" s="2">
        <f>IF(INDEX(BasicTreemap!D$6:D$505,$B346,1)="",1,INDEX(BasicTreemap!D$6:D$505,$B346,1))</f>
        <v>1</v>
      </c>
      <c r="F346" s="2" t="str">
        <f>IF(C346="","",IFERROR(MATCH(C346,$C$6:C346,0)+MATCH(D346,$D$6:D346,0)/1000 +B346/100000,""))</f>
        <v/>
      </c>
      <c r="G346" s="2" t="str">
        <f t="shared" si="224"/>
        <v/>
      </c>
      <c r="H346" s="2" t="str">
        <f t="shared" si="225"/>
        <v/>
      </c>
      <c r="I346" s="2" t="str">
        <f t="shared" si="226"/>
        <v/>
      </c>
      <c r="J346" s="2" t="str">
        <f t="shared" si="227"/>
        <v/>
      </c>
      <c r="K346" s="2" t="str">
        <f t="shared" si="228"/>
        <v/>
      </c>
      <c r="L346" s="2" t="str">
        <f t="shared" si="229"/>
        <v/>
      </c>
      <c r="M346" s="2" t="str">
        <f>IF(L346="","",IF(ISNUMBER(MATCH(L346,$L$5:L345,0)),MATCH(L346,$L$5:L345,0)-1,""))</f>
        <v/>
      </c>
      <c r="N346" s="2" t="str">
        <f t="shared" si="230"/>
        <v/>
      </c>
      <c r="O346" s="2" t="str">
        <f t="shared" si="231"/>
        <v/>
      </c>
      <c r="Q346" s="2" t="str">
        <f t="shared" si="232"/>
        <v/>
      </c>
      <c r="R346" s="2" t="str">
        <f t="shared" si="233"/>
        <v/>
      </c>
      <c r="S346" s="2" t="str">
        <f t="shared" si="234"/>
        <v/>
      </c>
      <c r="T346" s="45"/>
      <c r="U346" s="2"/>
      <c r="V346" s="2"/>
      <c r="W346" s="2" t="str">
        <f t="shared" si="235"/>
        <v/>
      </c>
      <c r="X346" s="2" t="str">
        <f t="shared" si="236"/>
        <v/>
      </c>
      <c r="Y346" s="2" t="str">
        <f t="shared" si="237"/>
        <v/>
      </c>
      <c r="Z346" s="2" t="str">
        <f t="shared" si="238"/>
        <v/>
      </c>
      <c r="AC346" s="1" t="str">
        <f>""&amp;INDEX(AdvancedTreemap!$B$7:$B$506,$B346,1)</f>
        <v/>
      </c>
      <c r="AD346" s="1" t="str">
        <f>IF(AD$4="","",IF(AND(LEN(INDEX(AdvancedTreemap!$C$7:$F$506,$B346,AD$4))=0,INDEX($AD$3:$AG$3,1,AD$4)&gt;0),"-",""&amp;INDEX(AdvancedTreemap!$C$7:$F$506,$B346,AD$4)))</f>
        <v>-</v>
      </c>
      <c r="AE346" s="1" t="str">
        <f>IF(AE$4="","",IF(AND(LEN(INDEX(AdvancedTreemap!$C$7:$F$506,$B346,AE$4))=0,INDEX($AD$3:$AG$3,1,AE$4)&gt;0),"-",""&amp;INDEX(AdvancedTreemap!$C$7:$F$506,$B346,AE$4)))</f>
        <v>-</v>
      </c>
      <c r="AF346" s="1" t="str">
        <f>IF(AF$4="","",IF(AND(LEN(INDEX(AdvancedTreemap!$C$7:$F$506,$B346,AF$4))=0,INDEX($AD$3:$AG$3,1,AF$4)&gt;0),"-",""&amp;INDEX(AdvancedTreemap!$C$7:$F$506,$B346,AF$4)))</f>
        <v/>
      </c>
      <c r="AG346" s="1" t="str">
        <f>IF(AG$4="","",IF(AND(LEN(INDEX(AdvancedTreemap!$C$7:$F$506,$B346,AG$4))=0,INDEX($AD$3:$AG$3,1,AG$4)&gt;0),"-",""&amp;INDEX(AdvancedTreemap!$C$7:$F$506,$B346,AG$4)))</f>
        <v/>
      </c>
      <c r="AH346" s="1">
        <f>IF(INDEX(AdvancedTreemap!G$7:G$506,$B346,1)="",1,INDEX(AdvancedTreemap!G$7:G$506,$B346,1))</f>
        <v>1</v>
      </c>
      <c r="AI346" s="2" t="str">
        <f>IF(AC346="","",IFERROR(MATCH(AC346,$AC$6:AC346,0)+MATCH(AD346,$AD$6:AD346,0)/1000 +MATCH(AE346,$AE$6:AE346,0)/1000000+MATCH(AF346,$AF$6:AF346,0)/100000000+MATCH(AG346,$AG$6:AG346,0)/100000000+B346/100000000000,""))</f>
        <v/>
      </c>
      <c r="AJ346" s="2" t="str">
        <f t="shared" si="239"/>
        <v/>
      </c>
      <c r="AK346" s="2" t="str">
        <f t="shared" si="240"/>
        <v/>
      </c>
      <c r="AL346" s="2" t="str">
        <f t="shared" si="241"/>
        <v/>
      </c>
      <c r="AM346" s="2" t="str">
        <f t="shared" si="242"/>
        <v/>
      </c>
      <c r="AN346" s="2" t="str">
        <f t="shared" si="243"/>
        <v/>
      </c>
      <c r="AO346" s="2" t="str">
        <f t="shared" si="244"/>
        <v/>
      </c>
      <c r="AP346" s="2" t="str">
        <f t="shared" si="245"/>
        <v/>
      </c>
      <c r="AQ346" s="2" t="str">
        <f t="shared" si="246"/>
        <v/>
      </c>
      <c r="AR346" s="2" t="str">
        <f t="shared" si="214"/>
        <v/>
      </c>
      <c r="AS346" s="2" t="str">
        <f>IF(AR346="","",IF(ISNUMBER(MATCH(AR346,$AR$5:AR345,0)),MATCH(AR346,$AR$5:AR345,0)-1,""))</f>
        <v/>
      </c>
      <c r="AT346" s="2" t="str">
        <f t="shared" si="215"/>
        <v/>
      </c>
      <c r="AU346" s="2" t="str">
        <f t="shared" si="247"/>
        <v/>
      </c>
      <c r="AW346" s="2" t="str">
        <f t="shared" si="248"/>
        <v/>
      </c>
      <c r="AX346" s="2" t="str">
        <f>TRIM(SUBSTITUTE(IF(AW346="","",IF(AdvancedTreemap!$G$5="Show",BC346&amp;"; ","")&amp;AY346&amp;"; "&amp;AZ346 &amp;"; "&amp;BA346&amp;"; "&amp;BB346),"; ;",""))</f>
        <v/>
      </c>
      <c r="AY346" s="2" t="str">
        <f t="shared" si="249"/>
        <v/>
      </c>
      <c r="AZ346" s="2" t="str">
        <f t="shared" si="250"/>
        <v/>
      </c>
      <c r="BA346" s="2" t="str">
        <f t="shared" si="251"/>
        <v/>
      </c>
      <c r="BB346" s="2" t="str">
        <f t="shared" si="252"/>
        <v/>
      </c>
      <c r="BC346" s="2" t="str">
        <f t="shared" si="253"/>
        <v/>
      </c>
      <c r="BD346" s="45"/>
      <c r="BF346" s="44" t="str">
        <f t="shared" si="254"/>
        <v/>
      </c>
      <c r="BG346" s="44" t="str">
        <f t="shared" si="255"/>
        <v/>
      </c>
      <c r="BH346" s="44" t="str">
        <f t="shared" si="216"/>
        <v/>
      </c>
      <c r="BI346" s="44" t="str">
        <f t="shared" si="217"/>
        <v/>
      </c>
      <c r="BJ346" s="44" t="str">
        <f t="shared" si="218"/>
        <v/>
      </c>
      <c r="BK346" s="44" t="str">
        <f t="shared" si="219"/>
        <v/>
      </c>
      <c r="BL346" s="44" t="str">
        <f t="shared" si="220"/>
        <v/>
      </c>
      <c r="BM346" s="44" t="str">
        <f t="shared" si="221"/>
        <v/>
      </c>
      <c r="BN346" s="44" t="str">
        <f t="shared" si="222"/>
        <v/>
      </c>
      <c r="BO346" s="1" t="str">
        <f t="shared" si="223"/>
        <v/>
      </c>
    </row>
    <row r="347" spans="2:67" x14ac:dyDescent="0.25">
      <c r="B347" s="2">
        <v>342</v>
      </c>
      <c r="C347" s="2" t="str">
        <f>""&amp;INDEX(BasicTreemap!B$6:B$505,$B347,1)</f>
        <v/>
      </c>
      <c r="D347" s="2" t="str">
        <f>IF(AND(C347&lt;&gt;"",LEN(INDEX(BasicTreemap!C$6:C$505,$B347,1))=0),"-",""&amp;INDEX(BasicTreemap!C$6:C$505,$B347,1))</f>
        <v/>
      </c>
      <c r="E347" s="2">
        <f>IF(INDEX(BasicTreemap!D$6:D$505,$B347,1)="",1,INDEX(BasicTreemap!D$6:D$505,$B347,1))</f>
        <v>1</v>
      </c>
      <c r="F347" s="2" t="str">
        <f>IF(C347="","",IFERROR(MATCH(C347,$C$6:C347,0)+MATCH(D347,$D$6:D347,0)/1000 +B347/100000,""))</f>
        <v/>
      </c>
      <c r="G347" s="2" t="str">
        <f t="shared" si="224"/>
        <v/>
      </c>
      <c r="H347" s="2" t="str">
        <f t="shared" si="225"/>
        <v/>
      </c>
      <c r="I347" s="2" t="str">
        <f t="shared" si="226"/>
        <v/>
      </c>
      <c r="J347" s="2" t="str">
        <f t="shared" si="227"/>
        <v/>
      </c>
      <c r="K347" s="2" t="str">
        <f t="shared" si="228"/>
        <v/>
      </c>
      <c r="L347" s="2" t="str">
        <f t="shared" si="229"/>
        <v/>
      </c>
      <c r="M347" s="2" t="str">
        <f>IF(L347="","",IF(ISNUMBER(MATCH(L347,$L$5:L346,0)),MATCH(L347,$L$5:L346,0)-1,""))</f>
        <v/>
      </c>
      <c r="N347" s="2" t="str">
        <f t="shared" si="230"/>
        <v/>
      </c>
      <c r="O347" s="2" t="str">
        <f t="shared" si="231"/>
        <v/>
      </c>
      <c r="Q347" s="2" t="str">
        <f t="shared" si="232"/>
        <v/>
      </c>
      <c r="R347" s="2" t="str">
        <f t="shared" si="233"/>
        <v/>
      </c>
      <c r="S347" s="2" t="str">
        <f t="shared" si="234"/>
        <v/>
      </c>
      <c r="T347" s="45"/>
      <c r="U347" s="2"/>
      <c r="V347" s="2"/>
      <c r="W347" s="2" t="str">
        <f t="shared" si="235"/>
        <v/>
      </c>
      <c r="X347" s="2" t="str">
        <f t="shared" si="236"/>
        <v/>
      </c>
      <c r="Y347" s="2" t="str">
        <f t="shared" si="237"/>
        <v/>
      </c>
      <c r="Z347" s="2" t="str">
        <f t="shared" si="238"/>
        <v/>
      </c>
      <c r="AC347" s="1" t="str">
        <f>""&amp;INDEX(AdvancedTreemap!$B$7:$B$506,$B347,1)</f>
        <v/>
      </c>
      <c r="AD347" s="1" t="str">
        <f>IF(AD$4="","",IF(AND(LEN(INDEX(AdvancedTreemap!$C$7:$F$506,$B347,AD$4))=0,INDEX($AD$3:$AG$3,1,AD$4)&gt;0),"-",""&amp;INDEX(AdvancedTreemap!$C$7:$F$506,$B347,AD$4)))</f>
        <v>-</v>
      </c>
      <c r="AE347" s="1" t="str">
        <f>IF(AE$4="","",IF(AND(LEN(INDEX(AdvancedTreemap!$C$7:$F$506,$B347,AE$4))=0,INDEX($AD$3:$AG$3,1,AE$4)&gt;0),"-",""&amp;INDEX(AdvancedTreemap!$C$7:$F$506,$B347,AE$4)))</f>
        <v>-</v>
      </c>
      <c r="AF347" s="1" t="str">
        <f>IF(AF$4="","",IF(AND(LEN(INDEX(AdvancedTreemap!$C$7:$F$506,$B347,AF$4))=0,INDEX($AD$3:$AG$3,1,AF$4)&gt;0),"-",""&amp;INDEX(AdvancedTreemap!$C$7:$F$506,$B347,AF$4)))</f>
        <v/>
      </c>
      <c r="AG347" s="1" t="str">
        <f>IF(AG$4="","",IF(AND(LEN(INDEX(AdvancedTreemap!$C$7:$F$506,$B347,AG$4))=0,INDEX($AD$3:$AG$3,1,AG$4)&gt;0),"-",""&amp;INDEX(AdvancedTreemap!$C$7:$F$506,$B347,AG$4)))</f>
        <v/>
      </c>
      <c r="AH347" s="1">
        <f>IF(INDEX(AdvancedTreemap!G$7:G$506,$B347,1)="",1,INDEX(AdvancedTreemap!G$7:G$506,$B347,1))</f>
        <v>1</v>
      </c>
      <c r="AI347" s="2" t="str">
        <f>IF(AC347="","",IFERROR(MATCH(AC347,$AC$6:AC347,0)+MATCH(AD347,$AD$6:AD347,0)/1000 +MATCH(AE347,$AE$6:AE347,0)/1000000+MATCH(AF347,$AF$6:AF347,0)/100000000+MATCH(AG347,$AG$6:AG347,0)/100000000+B347/100000000000,""))</f>
        <v/>
      </c>
      <c r="AJ347" s="2" t="str">
        <f t="shared" si="239"/>
        <v/>
      </c>
      <c r="AK347" s="2" t="str">
        <f t="shared" si="240"/>
        <v/>
      </c>
      <c r="AL347" s="2" t="str">
        <f t="shared" si="241"/>
        <v/>
      </c>
      <c r="AM347" s="2" t="str">
        <f t="shared" si="242"/>
        <v/>
      </c>
      <c r="AN347" s="2" t="str">
        <f t="shared" si="243"/>
        <v/>
      </c>
      <c r="AO347" s="2" t="str">
        <f t="shared" si="244"/>
        <v/>
      </c>
      <c r="AP347" s="2" t="str">
        <f t="shared" si="245"/>
        <v/>
      </c>
      <c r="AQ347" s="2" t="str">
        <f t="shared" si="246"/>
        <v/>
      </c>
      <c r="AR347" s="2" t="str">
        <f t="shared" si="214"/>
        <v/>
      </c>
      <c r="AS347" s="2" t="str">
        <f>IF(AR347="","",IF(ISNUMBER(MATCH(AR347,$AR$5:AR346,0)),MATCH(AR347,$AR$5:AR346,0)-1,""))</f>
        <v/>
      </c>
      <c r="AT347" s="2" t="str">
        <f t="shared" si="215"/>
        <v/>
      </c>
      <c r="AU347" s="2" t="str">
        <f t="shared" si="247"/>
        <v/>
      </c>
      <c r="AW347" s="2" t="str">
        <f t="shared" si="248"/>
        <v/>
      </c>
      <c r="AX347" s="2" t="str">
        <f>TRIM(SUBSTITUTE(IF(AW347="","",IF(AdvancedTreemap!$G$5="Show",BC347&amp;"; ","")&amp;AY347&amp;"; "&amp;AZ347 &amp;"; "&amp;BA347&amp;"; "&amp;BB347),"; ;",""))</f>
        <v/>
      </c>
      <c r="AY347" s="2" t="str">
        <f t="shared" si="249"/>
        <v/>
      </c>
      <c r="AZ347" s="2" t="str">
        <f t="shared" si="250"/>
        <v/>
      </c>
      <c r="BA347" s="2" t="str">
        <f t="shared" si="251"/>
        <v/>
      </c>
      <c r="BB347" s="2" t="str">
        <f t="shared" si="252"/>
        <v/>
      </c>
      <c r="BC347" s="2" t="str">
        <f t="shared" si="253"/>
        <v/>
      </c>
      <c r="BD347" s="45"/>
      <c r="BF347" s="44" t="str">
        <f t="shared" si="254"/>
        <v/>
      </c>
      <c r="BG347" s="44" t="str">
        <f t="shared" si="255"/>
        <v/>
      </c>
      <c r="BH347" s="44" t="str">
        <f t="shared" si="216"/>
        <v/>
      </c>
      <c r="BI347" s="44" t="str">
        <f t="shared" si="217"/>
        <v/>
      </c>
      <c r="BJ347" s="44" t="str">
        <f t="shared" si="218"/>
        <v/>
      </c>
      <c r="BK347" s="44" t="str">
        <f t="shared" si="219"/>
        <v/>
      </c>
      <c r="BL347" s="44" t="str">
        <f t="shared" si="220"/>
        <v/>
      </c>
      <c r="BM347" s="44" t="str">
        <f t="shared" si="221"/>
        <v/>
      </c>
      <c r="BN347" s="44" t="str">
        <f t="shared" si="222"/>
        <v/>
      </c>
      <c r="BO347" s="1" t="str">
        <f t="shared" si="223"/>
        <v/>
      </c>
    </row>
    <row r="348" spans="2:67" x14ac:dyDescent="0.25">
      <c r="B348" s="2">
        <v>343</v>
      </c>
      <c r="C348" s="2" t="str">
        <f>""&amp;INDEX(BasicTreemap!B$6:B$505,$B348,1)</f>
        <v/>
      </c>
      <c r="D348" s="2" t="str">
        <f>IF(AND(C348&lt;&gt;"",LEN(INDEX(BasicTreemap!C$6:C$505,$B348,1))=0),"-",""&amp;INDEX(BasicTreemap!C$6:C$505,$B348,1))</f>
        <v/>
      </c>
      <c r="E348" s="2">
        <f>IF(INDEX(BasicTreemap!D$6:D$505,$B348,1)="",1,INDEX(BasicTreemap!D$6:D$505,$B348,1))</f>
        <v>1</v>
      </c>
      <c r="F348" s="2" t="str">
        <f>IF(C348="","",IFERROR(MATCH(C348,$C$6:C348,0)+MATCH(D348,$D$6:D348,0)/1000 +B348/100000,""))</f>
        <v/>
      </c>
      <c r="G348" s="2" t="str">
        <f t="shared" si="224"/>
        <v/>
      </c>
      <c r="H348" s="2" t="str">
        <f t="shared" si="225"/>
        <v/>
      </c>
      <c r="I348" s="2" t="str">
        <f t="shared" si="226"/>
        <v/>
      </c>
      <c r="J348" s="2" t="str">
        <f t="shared" si="227"/>
        <v/>
      </c>
      <c r="K348" s="2" t="str">
        <f t="shared" si="228"/>
        <v/>
      </c>
      <c r="L348" s="2" t="str">
        <f t="shared" si="229"/>
        <v/>
      </c>
      <c r="M348" s="2" t="str">
        <f>IF(L348="","",IF(ISNUMBER(MATCH(L348,$L$5:L347,0)),MATCH(L348,$L$5:L347,0)-1,""))</f>
        <v/>
      </c>
      <c r="N348" s="2" t="str">
        <f t="shared" si="230"/>
        <v/>
      </c>
      <c r="O348" s="2" t="str">
        <f t="shared" si="231"/>
        <v/>
      </c>
      <c r="Q348" s="2" t="str">
        <f t="shared" si="232"/>
        <v/>
      </c>
      <c r="R348" s="2" t="str">
        <f t="shared" si="233"/>
        <v/>
      </c>
      <c r="S348" s="2" t="str">
        <f t="shared" si="234"/>
        <v/>
      </c>
      <c r="T348" s="45"/>
      <c r="U348" s="2"/>
      <c r="V348" s="2"/>
      <c r="W348" s="2" t="str">
        <f t="shared" si="235"/>
        <v/>
      </c>
      <c r="X348" s="2" t="str">
        <f t="shared" si="236"/>
        <v/>
      </c>
      <c r="Y348" s="2" t="str">
        <f t="shared" si="237"/>
        <v/>
      </c>
      <c r="Z348" s="2" t="str">
        <f t="shared" si="238"/>
        <v/>
      </c>
      <c r="AC348" s="1" t="str">
        <f>""&amp;INDEX(AdvancedTreemap!$B$7:$B$506,$B348,1)</f>
        <v/>
      </c>
      <c r="AD348" s="1" t="str">
        <f>IF(AD$4="","",IF(AND(LEN(INDEX(AdvancedTreemap!$C$7:$F$506,$B348,AD$4))=0,INDEX($AD$3:$AG$3,1,AD$4)&gt;0),"-",""&amp;INDEX(AdvancedTreemap!$C$7:$F$506,$B348,AD$4)))</f>
        <v>-</v>
      </c>
      <c r="AE348" s="1" t="str">
        <f>IF(AE$4="","",IF(AND(LEN(INDEX(AdvancedTreemap!$C$7:$F$506,$B348,AE$4))=0,INDEX($AD$3:$AG$3,1,AE$4)&gt;0),"-",""&amp;INDEX(AdvancedTreemap!$C$7:$F$506,$B348,AE$4)))</f>
        <v>-</v>
      </c>
      <c r="AF348" s="1" t="str">
        <f>IF(AF$4="","",IF(AND(LEN(INDEX(AdvancedTreemap!$C$7:$F$506,$B348,AF$4))=0,INDEX($AD$3:$AG$3,1,AF$4)&gt;0),"-",""&amp;INDEX(AdvancedTreemap!$C$7:$F$506,$B348,AF$4)))</f>
        <v/>
      </c>
      <c r="AG348" s="1" t="str">
        <f>IF(AG$4="","",IF(AND(LEN(INDEX(AdvancedTreemap!$C$7:$F$506,$B348,AG$4))=0,INDEX($AD$3:$AG$3,1,AG$4)&gt;0),"-",""&amp;INDEX(AdvancedTreemap!$C$7:$F$506,$B348,AG$4)))</f>
        <v/>
      </c>
      <c r="AH348" s="1">
        <f>IF(INDEX(AdvancedTreemap!G$7:G$506,$B348,1)="",1,INDEX(AdvancedTreemap!G$7:G$506,$B348,1))</f>
        <v>1</v>
      </c>
      <c r="AI348" s="2" t="str">
        <f>IF(AC348="","",IFERROR(MATCH(AC348,$AC$6:AC348,0)+MATCH(AD348,$AD$6:AD348,0)/1000 +MATCH(AE348,$AE$6:AE348,0)/1000000+MATCH(AF348,$AF$6:AF348,0)/100000000+MATCH(AG348,$AG$6:AG348,0)/100000000+B348/100000000000,""))</f>
        <v/>
      </c>
      <c r="AJ348" s="2" t="str">
        <f t="shared" si="239"/>
        <v/>
      </c>
      <c r="AK348" s="2" t="str">
        <f t="shared" si="240"/>
        <v/>
      </c>
      <c r="AL348" s="2" t="str">
        <f t="shared" si="241"/>
        <v/>
      </c>
      <c r="AM348" s="2" t="str">
        <f t="shared" si="242"/>
        <v/>
      </c>
      <c r="AN348" s="2" t="str">
        <f t="shared" si="243"/>
        <v/>
      </c>
      <c r="AO348" s="2" t="str">
        <f t="shared" si="244"/>
        <v/>
      </c>
      <c r="AP348" s="2" t="str">
        <f t="shared" si="245"/>
        <v/>
      </c>
      <c r="AQ348" s="2" t="str">
        <f t="shared" si="246"/>
        <v/>
      </c>
      <c r="AR348" s="2" t="str">
        <f t="shared" si="214"/>
        <v/>
      </c>
      <c r="AS348" s="2" t="str">
        <f>IF(AR348="","",IF(ISNUMBER(MATCH(AR348,$AR$5:AR347,0)),MATCH(AR348,$AR$5:AR347,0)-1,""))</f>
        <v/>
      </c>
      <c r="AT348" s="2" t="str">
        <f t="shared" si="215"/>
        <v/>
      </c>
      <c r="AU348" s="2" t="str">
        <f t="shared" si="247"/>
        <v/>
      </c>
      <c r="AW348" s="2" t="str">
        <f t="shared" si="248"/>
        <v/>
      </c>
      <c r="AX348" s="2" t="str">
        <f>TRIM(SUBSTITUTE(IF(AW348="","",IF(AdvancedTreemap!$G$5="Show",BC348&amp;"; ","")&amp;AY348&amp;"; "&amp;AZ348 &amp;"; "&amp;BA348&amp;"; "&amp;BB348),"; ;",""))</f>
        <v/>
      </c>
      <c r="AY348" s="2" t="str">
        <f t="shared" si="249"/>
        <v/>
      </c>
      <c r="AZ348" s="2" t="str">
        <f t="shared" si="250"/>
        <v/>
      </c>
      <c r="BA348" s="2" t="str">
        <f t="shared" si="251"/>
        <v/>
      </c>
      <c r="BB348" s="2" t="str">
        <f t="shared" si="252"/>
        <v/>
      </c>
      <c r="BC348" s="2" t="str">
        <f t="shared" si="253"/>
        <v/>
      </c>
      <c r="BD348" s="45"/>
      <c r="BF348" s="44" t="str">
        <f t="shared" si="254"/>
        <v/>
      </c>
      <c r="BG348" s="44" t="str">
        <f t="shared" si="255"/>
        <v/>
      </c>
      <c r="BH348" s="44" t="str">
        <f t="shared" si="216"/>
        <v/>
      </c>
      <c r="BI348" s="44" t="str">
        <f t="shared" si="217"/>
        <v/>
      </c>
      <c r="BJ348" s="44" t="str">
        <f t="shared" si="218"/>
        <v/>
      </c>
      <c r="BK348" s="44" t="str">
        <f t="shared" si="219"/>
        <v/>
      </c>
      <c r="BL348" s="44" t="str">
        <f t="shared" si="220"/>
        <v/>
      </c>
      <c r="BM348" s="44" t="str">
        <f t="shared" si="221"/>
        <v/>
      </c>
      <c r="BN348" s="44" t="str">
        <f t="shared" si="222"/>
        <v/>
      </c>
      <c r="BO348" s="1" t="str">
        <f t="shared" si="223"/>
        <v/>
      </c>
    </row>
    <row r="349" spans="2:67" x14ac:dyDescent="0.25">
      <c r="B349" s="2">
        <v>344</v>
      </c>
      <c r="C349" s="2" t="str">
        <f>""&amp;INDEX(BasicTreemap!B$6:B$505,$B349,1)</f>
        <v/>
      </c>
      <c r="D349" s="2" t="str">
        <f>IF(AND(C349&lt;&gt;"",LEN(INDEX(BasicTreemap!C$6:C$505,$B349,1))=0),"-",""&amp;INDEX(BasicTreemap!C$6:C$505,$B349,1))</f>
        <v/>
      </c>
      <c r="E349" s="2">
        <f>IF(INDEX(BasicTreemap!D$6:D$505,$B349,1)="",1,INDEX(BasicTreemap!D$6:D$505,$B349,1))</f>
        <v>1</v>
      </c>
      <c r="F349" s="2" t="str">
        <f>IF(C349="","",IFERROR(MATCH(C349,$C$6:C349,0)+MATCH(D349,$D$6:D349,0)/1000 +B349/100000,""))</f>
        <v/>
      </c>
      <c r="G349" s="2" t="str">
        <f t="shared" si="224"/>
        <v/>
      </c>
      <c r="H349" s="2" t="str">
        <f t="shared" si="225"/>
        <v/>
      </c>
      <c r="I349" s="2" t="str">
        <f t="shared" si="226"/>
        <v/>
      </c>
      <c r="J349" s="2" t="str">
        <f t="shared" si="227"/>
        <v/>
      </c>
      <c r="K349" s="2" t="str">
        <f t="shared" si="228"/>
        <v/>
      </c>
      <c r="L349" s="2" t="str">
        <f t="shared" si="229"/>
        <v/>
      </c>
      <c r="M349" s="2" t="str">
        <f>IF(L349="","",IF(ISNUMBER(MATCH(L349,$L$5:L348,0)),MATCH(L349,$L$5:L348,0)-1,""))</f>
        <v/>
      </c>
      <c r="N349" s="2" t="str">
        <f t="shared" si="230"/>
        <v/>
      </c>
      <c r="O349" s="2" t="str">
        <f t="shared" si="231"/>
        <v/>
      </c>
      <c r="Q349" s="2" t="str">
        <f t="shared" si="232"/>
        <v/>
      </c>
      <c r="R349" s="2" t="str">
        <f t="shared" si="233"/>
        <v/>
      </c>
      <c r="S349" s="2" t="str">
        <f t="shared" si="234"/>
        <v/>
      </c>
      <c r="T349" s="45"/>
      <c r="U349" s="2"/>
      <c r="V349" s="2"/>
      <c r="W349" s="2" t="str">
        <f t="shared" si="235"/>
        <v/>
      </c>
      <c r="X349" s="2" t="str">
        <f t="shared" si="236"/>
        <v/>
      </c>
      <c r="Y349" s="2" t="str">
        <f t="shared" si="237"/>
        <v/>
      </c>
      <c r="Z349" s="2" t="str">
        <f t="shared" si="238"/>
        <v/>
      </c>
      <c r="AC349" s="1" t="str">
        <f>""&amp;INDEX(AdvancedTreemap!$B$7:$B$506,$B349,1)</f>
        <v/>
      </c>
      <c r="AD349" s="1" t="str">
        <f>IF(AD$4="","",IF(AND(LEN(INDEX(AdvancedTreemap!$C$7:$F$506,$B349,AD$4))=0,INDEX($AD$3:$AG$3,1,AD$4)&gt;0),"-",""&amp;INDEX(AdvancedTreemap!$C$7:$F$506,$B349,AD$4)))</f>
        <v>-</v>
      </c>
      <c r="AE349" s="1" t="str">
        <f>IF(AE$4="","",IF(AND(LEN(INDEX(AdvancedTreemap!$C$7:$F$506,$B349,AE$4))=0,INDEX($AD$3:$AG$3,1,AE$4)&gt;0),"-",""&amp;INDEX(AdvancedTreemap!$C$7:$F$506,$B349,AE$4)))</f>
        <v>-</v>
      </c>
      <c r="AF349" s="1" t="str">
        <f>IF(AF$4="","",IF(AND(LEN(INDEX(AdvancedTreemap!$C$7:$F$506,$B349,AF$4))=0,INDEX($AD$3:$AG$3,1,AF$4)&gt;0),"-",""&amp;INDEX(AdvancedTreemap!$C$7:$F$506,$B349,AF$4)))</f>
        <v/>
      </c>
      <c r="AG349" s="1" t="str">
        <f>IF(AG$4="","",IF(AND(LEN(INDEX(AdvancedTreemap!$C$7:$F$506,$B349,AG$4))=0,INDEX($AD$3:$AG$3,1,AG$4)&gt;0),"-",""&amp;INDEX(AdvancedTreemap!$C$7:$F$506,$B349,AG$4)))</f>
        <v/>
      </c>
      <c r="AH349" s="1">
        <f>IF(INDEX(AdvancedTreemap!G$7:G$506,$B349,1)="",1,INDEX(AdvancedTreemap!G$7:G$506,$B349,1))</f>
        <v>1</v>
      </c>
      <c r="AI349" s="2" t="str">
        <f>IF(AC349="","",IFERROR(MATCH(AC349,$AC$6:AC349,0)+MATCH(AD349,$AD$6:AD349,0)/1000 +MATCH(AE349,$AE$6:AE349,0)/1000000+MATCH(AF349,$AF$6:AF349,0)/100000000+MATCH(AG349,$AG$6:AG349,0)/100000000+B349/100000000000,""))</f>
        <v/>
      </c>
      <c r="AJ349" s="2" t="str">
        <f t="shared" si="239"/>
        <v/>
      </c>
      <c r="AK349" s="2" t="str">
        <f t="shared" si="240"/>
        <v/>
      </c>
      <c r="AL349" s="2" t="str">
        <f t="shared" si="241"/>
        <v/>
      </c>
      <c r="AM349" s="2" t="str">
        <f t="shared" si="242"/>
        <v/>
      </c>
      <c r="AN349" s="2" t="str">
        <f t="shared" si="243"/>
        <v/>
      </c>
      <c r="AO349" s="2" t="str">
        <f t="shared" si="244"/>
        <v/>
      </c>
      <c r="AP349" s="2" t="str">
        <f t="shared" si="245"/>
        <v/>
      </c>
      <c r="AQ349" s="2" t="str">
        <f t="shared" si="246"/>
        <v/>
      </c>
      <c r="AR349" s="2" t="str">
        <f t="shared" si="214"/>
        <v/>
      </c>
      <c r="AS349" s="2" t="str">
        <f>IF(AR349="","",IF(ISNUMBER(MATCH(AR349,$AR$5:AR348,0)),MATCH(AR349,$AR$5:AR348,0)-1,""))</f>
        <v/>
      </c>
      <c r="AT349" s="2" t="str">
        <f t="shared" si="215"/>
        <v/>
      </c>
      <c r="AU349" s="2" t="str">
        <f t="shared" si="247"/>
        <v/>
      </c>
      <c r="AW349" s="2" t="str">
        <f t="shared" si="248"/>
        <v/>
      </c>
      <c r="AX349" s="2" t="str">
        <f>TRIM(SUBSTITUTE(IF(AW349="","",IF(AdvancedTreemap!$G$5="Show",BC349&amp;"; ","")&amp;AY349&amp;"; "&amp;AZ349 &amp;"; "&amp;BA349&amp;"; "&amp;BB349),"; ;",""))</f>
        <v/>
      </c>
      <c r="AY349" s="2" t="str">
        <f t="shared" si="249"/>
        <v/>
      </c>
      <c r="AZ349" s="2" t="str">
        <f t="shared" si="250"/>
        <v/>
      </c>
      <c r="BA349" s="2" t="str">
        <f t="shared" si="251"/>
        <v/>
      </c>
      <c r="BB349" s="2" t="str">
        <f t="shared" si="252"/>
        <v/>
      </c>
      <c r="BC349" s="2" t="str">
        <f t="shared" si="253"/>
        <v/>
      </c>
      <c r="BD349" s="45"/>
      <c r="BF349" s="44" t="str">
        <f t="shared" si="254"/>
        <v/>
      </c>
      <c r="BG349" s="44" t="str">
        <f t="shared" si="255"/>
        <v/>
      </c>
      <c r="BH349" s="44" t="str">
        <f t="shared" si="216"/>
        <v/>
      </c>
      <c r="BI349" s="44" t="str">
        <f t="shared" si="217"/>
        <v/>
      </c>
      <c r="BJ349" s="44" t="str">
        <f t="shared" si="218"/>
        <v/>
      </c>
      <c r="BK349" s="44" t="str">
        <f t="shared" si="219"/>
        <v/>
      </c>
      <c r="BL349" s="44" t="str">
        <f t="shared" si="220"/>
        <v/>
      </c>
      <c r="BM349" s="44" t="str">
        <f t="shared" si="221"/>
        <v/>
      </c>
      <c r="BN349" s="44" t="str">
        <f t="shared" si="222"/>
        <v/>
      </c>
      <c r="BO349" s="1" t="str">
        <f t="shared" si="223"/>
        <v/>
      </c>
    </row>
    <row r="350" spans="2:67" x14ac:dyDescent="0.25">
      <c r="B350" s="2">
        <v>345</v>
      </c>
      <c r="C350" s="2" t="str">
        <f>""&amp;INDEX(BasicTreemap!B$6:B$505,$B350,1)</f>
        <v/>
      </c>
      <c r="D350" s="2" t="str">
        <f>IF(AND(C350&lt;&gt;"",LEN(INDEX(BasicTreemap!C$6:C$505,$B350,1))=0),"-",""&amp;INDEX(BasicTreemap!C$6:C$505,$B350,1))</f>
        <v/>
      </c>
      <c r="E350" s="2">
        <f>IF(INDEX(BasicTreemap!D$6:D$505,$B350,1)="",1,INDEX(BasicTreemap!D$6:D$505,$B350,1))</f>
        <v>1</v>
      </c>
      <c r="F350" s="2" t="str">
        <f>IF(C350="","",IFERROR(MATCH(C350,$C$6:C350,0)+MATCH(D350,$D$6:D350,0)/1000 +B350/100000,""))</f>
        <v/>
      </c>
      <c r="G350" s="2" t="str">
        <f t="shared" si="224"/>
        <v/>
      </c>
      <c r="H350" s="2" t="str">
        <f t="shared" si="225"/>
        <v/>
      </c>
      <c r="I350" s="2" t="str">
        <f t="shared" si="226"/>
        <v/>
      </c>
      <c r="J350" s="2" t="str">
        <f t="shared" si="227"/>
        <v/>
      </c>
      <c r="K350" s="2" t="str">
        <f t="shared" si="228"/>
        <v/>
      </c>
      <c r="L350" s="2" t="str">
        <f t="shared" si="229"/>
        <v/>
      </c>
      <c r="M350" s="2" t="str">
        <f>IF(L350="","",IF(ISNUMBER(MATCH(L350,$L$5:L349,0)),MATCH(L350,$L$5:L349,0)-1,""))</f>
        <v/>
      </c>
      <c r="N350" s="2" t="str">
        <f t="shared" si="230"/>
        <v/>
      </c>
      <c r="O350" s="2" t="str">
        <f t="shared" si="231"/>
        <v/>
      </c>
      <c r="Q350" s="2" t="str">
        <f t="shared" si="232"/>
        <v/>
      </c>
      <c r="R350" s="2" t="str">
        <f t="shared" si="233"/>
        <v/>
      </c>
      <c r="S350" s="2" t="str">
        <f t="shared" si="234"/>
        <v/>
      </c>
      <c r="T350" s="45"/>
      <c r="U350" s="2"/>
      <c r="V350" s="2"/>
      <c r="W350" s="2" t="str">
        <f t="shared" si="235"/>
        <v/>
      </c>
      <c r="X350" s="2" t="str">
        <f t="shared" si="236"/>
        <v/>
      </c>
      <c r="Y350" s="2" t="str">
        <f t="shared" si="237"/>
        <v/>
      </c>
      <c r="Z350" s="2" t="str">
        <f t="shared" si="238"/>
        <v/>
      </c>
      <c r="AC350" s="1" t="str">
        <f>""&amp;INDEX(AdvancedTreemap!$B$7:$B$506,$B350,1)</f>
        <v/>
      </c>
      <c r="AD350" s="1" t="str">
        <f>IF(AD$4="","",IF(AND(LEN(INDEX(AdvancedTreemap!$C$7:$F$506,$B350,AD$4))=0,INDEX($AD$3:$AG$3,1,AD$4)&gt;0),"-",""&amp;INDEX(AdvancedTreemap!$C$7:$F$506,$B350,AD$4)))</f>
        <v>-</v>
      </c>
      <c r="AE350" s="1" t="str">
        <f>IF(AE$4="","",IF(AND(LEN(INDEX(AdvancedTreemap!$C$7:$F$506,$B350,AE$4))=0,INDEX($AD$3:$AG$3,1,AE$4)&gt;0),"-",""&amp;INDEX(AdvancedTreemap!$C$7:$F$506,$B350,AE$4)))</f>
        <v>-</v>
      </c>
      <c r="AF350" s="1" t="str">
        <f>IF(AF$4="","",IF(AND(LEN(INDEX(AdvancedTreemap!$C$7:$F$506,$B350,AF$4))=0,INDEX($AD$3:$AG$3,1,AF$4)&gt;0),"-",""&amp;INDEX(AdvancedTreemap!$C$7:$F$506,$B350,AF$4)))</f>
        <v/>
      </c>
      <c r="AG350" s="1" t="str">
        <f>IF(AG$4="","",IF(AND(LEN(INDEX(AdvancedTreemap!$C$7:$F$506,$B350,AG$4))=0,INDEX($AD$3:$AG$3,1,AG$4)&gt;0),"-",""&amp;INDEX(AdvancedTreemap!$C$7:$F$506,$B350,AG$4)))</f>
        <v/>
      </c>
      <c r="AH350" s="1">
        <f>IF(INDEX(AdvancedTreemap!G$7:G$506,$B350,1)="",1,INDEX(AdvancedTreemap!G$7:G$506,$B350,1))</f>
        <v>1</v>
      </c>
      <c r="AI350" s="2" t="str">
        <f>IF(AC350="","",IFERROR(MATCH(AC350,$AC$6:AC350,0)+MATCH(AD350,$AD$6:AD350,0)/1000 +MATCH(AE350,$AE$6:AE350,0)/1000000+MATCH(AF350,$AF$6:AF350,0)/100000000+MATCH(AG350,$AG$6:AG350,0)/100000000+B350/100000000000,""))</f>
        <v/>
      </c>
      <c r="AJ350" s="2" t="str">
        <f t="shared" si="239"/>
        <v/>
      </c>
      <c r="AK350" s="2" t="str">
        <f t="shared" si="240"/>
        <v/>
      </c>
      <c r="AL350" s="2" t="str">
        <f t="shared" si="241"/>
        <v/>
      </c>
      <c r="AM350" s="2" t="str">
        <f t="shared" si="242"/>
        <v/>
      </c>
      <c r="AN350" s="2" t="str">
        <f t="shared" si="243"/>
        <v/>
      </c>
      <c r="AO350" s="2" t="str">
        <f t="shared" si="244"/>
        <v/>
      </c>
      <c r="AP350" s="2" t="str">
        <f t="shared" si="245"/>
        <v/>
      </c>
      <c r="AQ350" s="2" t="str">
        <f t="shared" si="246"/>
        <v/>
      </c>
      <c r="AR350" s="2" t="str">
        <f t="shared" si="214"/>
        <v/>
      </c>
      <c r="AS350" s="2" t="str">
        <f>IF(AR350="","",IF(ISNUMBER(MATCH(AR350,$AR$5:AR349,0)),MATCH(AR350,$AR$5:AR349,0)-1,""))</f>
        <v/>
      </c>
      <c r="AT350" s="2" t="str">
        <f t="shared" si="215"/>
        <v/>
      </c>
      <c r="AU350" s="2" t="str">
        <f t="shared" si="247"/>
        <v/>
      </c>
      <c r="AW350" s="2" t="str">
        <f t="shared" si="248"/>
        <v/>
      </c>
      <c r="AX350" s="2" t="str">
        <f>TRIM(SUBSTITUTE(IF(AW350="","",IF(AdvancedTreemap!$G$5="Show",BC350&amp;"; ","")&amp;AY350&amp;"; "&amp;AZ350 &amp;"; "&amp;BA350&amp;"; "&amp;BB350),"; ;",""))</f>
        <v/>
      </c>
      <c r="AY350" s="2" t="str">
        <f t="shared" si="249"/>
        <v/>
      </c>
      <c r="AZ350" s="2" t="str">
        <f t="shared" si="250"/>
        <v/>
      </c>
      <c r="BA350" s="2" t="str">
        <f t="shared" si="251"/>
        <v/>
      </c>
      <c r="BB350" s="2" t="str">
        <f t="shared" si="252"/>
        <v/>
      </c>
      <c r="BC350" s="2" t="str">
        <f t="shared" si="253"/>
        <v/>
      </c>
      <c r="BD350" s="45"/>
      <c r="BF350" s="44" t="str">
        <f t="shared" si="254"/>
        <v/>
      </c>
      <c r="BG350" s="44" t="str">
        <f t="shared" si="255"/>
        <v/>
      </c>
      <c r="BH350" s="44" t="str">
        <f t="shared" si="216"/>
        <v/>
      </c>
      <c r="BI350" s="44" t="str">
        <f t="shared" si="217"/>
        <v/>
      </c>
      <c r="BJ350" s="44" t="str">
        <f t="shared" si="218"/>
        <v/>
      </c>
      <c r="BK350" s="44" t="str">
        <f t="shared" si="219"/>
        <v/>
      </c>
      <c r="BL350" s="44" t="str">
        <f t="shared" si="220"/>
        <v/>
      </c>
      <c r="BM350" s="44" t="str">
        <f t="shared" si="221"/>
        <v/>
      </c>
      <c r="BN350" s="44" t="str">
        <f t="shared" si="222"/>
        <v/>
      </c>
      <c r="BO350" s="1" t="str">
        <f t="shared" si="223"/>
        <v/>
      </c>
    </row>
    <row r="351" spans="2:67" x14ac:dyDescent="0.25">
      <c r="B351" s="2">
        <v>346</v>
      </c>
      <c r="C351" s="2" t="str">
        <f>""&amp;INDEX(BasicTreemap!B$6:B$505,$B351,1)</f>
        <v/>
      </c>
      <c r="D351" s="2" t="str">
        <f>IF(AND(C351&lt;&gt;"",LEN(INDEX(BasicTreemap!C$6:C$505,$B351,1))=0),"-",""&amp;INDEX(BasicTreemap!C$6:C$505,$B351,1))</f>
        <v/>
      </c>
      <c r="E351" s="2">
        <f>IF(INDEX(BasicTreemap!D$6:D$505,$B351,1)="",1,INDEX(BasicTreemap!D$6:D$505,$B351,1))</f>
        <v>1</v>
      </c>
      <c r="F351" s="2" t="str">
        <f>IF(C351="","",IFERROR(MATCH(C351,$C$6:C351,0)+MATCH(D351,$D$6:D351,0)/1000 +B351/100000,""))</f>
        <v/>
      </c>
      <c r="G351" s="2" t="str">
        <f t="shared" si="224"/>
        <v/>
      </c>
      <c r="H351" s="2" t="str">
        <f t="shared" si="225"/>
        <v/>
      </c>
      <c r="I351" s="2" t="str">
        <f t="shared" si="226"/>
        <v/>
      </c>
      <c r="J351" s="2" t="str">
        <f t="shared" si="227"/>
        <v/>
      </c>
      <c r="K351" s="2" t="str">
        <f t="shared" si="228"/>
        <v/>
      </c>
      <c r="L351" s="2" t="str">
        <f t="shared" si="229"/>
        <v/>
      </c>
      <c r="M351" s="2" t="str">
        <f>IF(L351="","",IF(ISNUMBER(MATCH(L351,$L$5:L350,0)),MATCH(L351,$L$5:L350,0)-1,""))</f>
        <v/>
      </c>
      <c r="N351" s="2" t="str">
        <f t="shared" si="230"/>
        <v/>
      </c>
      <c r="O351" s="2" t="str">
        <f t="shared" si="231"/>
        <v/>
      </c>
      <c r="Q351" s="2" t="str">
        <f t="shared" si="232"/>
        <v/>
      </c>
      <c r="R351" s="2" t="str">
        <f t="shared" si="233"/>
        <v/>
      </c>
      <c r="S351" s="2" t="str">
        <f t="shared" si="234"/>
        <v/>
      </c>
      <c r="T351" s="45"/>
      <c r="U351" s="2"/>
      <c r="V351" s="2"/>
      <c r="W351" s="2" t="str">
        <f t="shared" si="235"/>
        <v/>
      </c>
      <c r="X351" s="2" t="str">
        <f t="shared" si="236"/>
        <v/>
      </c>
      <c r="Y351" s="2" t="str">
        <f t="shared" si="237"/>
        <v/>
      </c>
      <c r="Z351" s="2" t="str">
        <f t="shared" si="238"/>
        <v/>
      </c>
      <c r="AC351" s="1" t="str">
        <f>""&amp;INDEX(AdvancedTreemap!$B$7:$B$506,$B351,1)</f>
        <v/>
      </c>
      <c r="AD351" s="1" t="str">
        <f>IF(AD$4="","",IF(AND(LEN(INDEX(AdvancedTreemap!$C$7:$F$506,$B351,AD$4))=0,INDEX($AD$3:$AG$3,1,AD$4)&gt;0),"-",""&amp;INDEX(AdvancedTreemap!$C$7:$F$506,$B351,AD$4)))</f>
        <v>-</v>
      </c>
      <c r="AE351" s="1" t="str">
        <f>IF(AE$4="","",IF(AND(LEN(INDEX(AdvancedTreemap!$C$7:$F$506,$B351,AE$4))=0,INDEX($AD$3:$AG$3,1,AE$4)&gt;0),"-",""&amp;INDEX(AdvancedTreemap!$C$7:$F$506,$B351,AE$4)))</f>
        <v>-</v>
      </c>
      <c r="AF351" s="1" t="str">
        <f>IF(AF$4="","",IF(AND(LEN(INDEX(AdvancedTreemap!$C$7:$F$506,$B351,AF$4))=0,INDEX($AD$3:$AG$3,1,AF$4)&gt;0),"-",""&amp;INDEX(AdvancedTreemap!$C$7:$F$506,$B351,AF$4)))</f>
        <v/>
      </c>
      <c r="AG351" s="1" t="str">
        <f>IF(AG$4="","",IF(AND(LEN(INDEX(AdvancedTreemap!$C$7:$F$506,$B351,AG$4))=0,INDEX($AD$3:$AG$3,1,AG$4)&gt;0),"-",""&amp;INDEX(AdvancedTreemap!$C$7:$F$506,$B351,AG$4)))</f>
        <v/>
      </c>
      <c r="AH351" s="1">
        <f>IF(INDEX(AdvancedTreemap!G$7:G$506,$B351,1)="",1,INDEX(AdvancedTreemap!G$7:G$506,$B351,1))</f>
        <v>1</v>
      </c>
      <c r="AI351" s="2" t="str">
        <f>IF(AC351="","",IFERROR(MATCH(AC351,$AC$6:AC351,0)+MATCH(AD351,$AD$6:AD351,0)/1000 +MATCH(AE351,$AE$6:AE351,0)/1000000+MATCH(AF351,$AF$6:AF351,0)/100000000+MATCH(AG351,$AG$6:AG351,0)/100000000+B351/100000000000,""))</f>
        <v/>
      </c>
      <c r="AJ351" s="2" t="str">
        <f t="shared" si="239"/>
        <v/>
      </c>
      <c r="AK351" s="2" t="str">
        <f t="shared" si="240"/>
        <v/>
      </c>
      <c r="AL351" s="2" t="str">
        <f t="shared" si="241"/>
        <v/>
      </c>
      <c r="AM351" s="2" t="str">
        <f t="shared" si="242"/>
        <v/>
      </c>
      <c r="AN351" s="2" t="str">
        <f t="shared" si="243"/>
        <v/>
      </c>
      <c r="AO351" s="2" t="str">
        <f t="shared" si="244"/>
        <v/>
      </c>
      <c r="AP351" s="2" t="str">
        <f t="shared" si="245"/>
        <v/>
      </c>
      <c r="AQ351" s="2" t="str">
        <f t="shared" si="246"/>
        <v/>
      </c>
      <c r="AR351" s="2" t="str">
        <f t="shared" si="214"/>
        <v/>
      </c>
      <c r="AS351" s="2" t="str">
        <f>IF(AR351="","",IF(ISNUMBER(MATCH(AR351,$AR$5:AR350,0)),MATCH(AR351,$AR$5:AR350,0)-1,""))</f>
        <v/>
      </c>
      <c r="AT351" s="2" t="str">
        <f t="shared" si="215"/>
        <v/>
      </c>
      <c r="AU351" s="2" t="str">
        <f t="shared" si="247"/>
        <v/>
      </c>
      <c r="AW351" s="2" t="str">
        <f t="shared" si="248"/>
        <v/>
      </c>
      <c r="AX351" s="2" t="str">
        <f>TRIM(SUBSTITUTE(IF(AW351="","",IF(AdvancedTreemap!$G$5="Show",BC351&amp;"; ","")&amp;AY351&amp;"; "&amp;AZ351 &amp;"; "&amp;BA351&amp;"; "&amp;BB351),"; ;",""))</f>
        <v/>
      </c>
      <c r="AY351" s="2" t="str">
        <f t="shared" si="249"/>
        <v/>
      </c>
      <c r="AZ351" s="2" t="str">
        <f t="shared" si="250"/>
        <v/>
      </c>
      <c r="BA351" s="2" t="str">
        <f t="shared" si="251"/>
        <v/>
      </c>
      <c r="BB351" s="2" t="str">
        <f t="shared" si="252"/>
        <v/>
      </c>
      <c r="BC351" s="2" t="str">
        <f t="shared" si="253"/>
        <v/>
      </c>
      <c r="BD351" s="45"/>
      <c r="BF351" s="44" t="str">
        <f t="shared" si="254"/>
        <v/>
      </c>
      <c r="BG351" s="44" t="str">
        <f t="shared" si="255"/>
        <v/>
      </c>
      <c r="BH351" s="44" t="str">
        <f t="shared" si="216"/>
        <v/>
      </c>
      <c r="BI351" s="44" t="str">
        <f t="shared" si="217"/>
        <v/>
      </c>
      <c r="BJ351" s="44" t="str">
        <f t="shared" si="218"/>
        <v/>
      </c>
      <c r="BK351" s="44" t="str">
        <f t="shared" si="219"/>
        <v/>
      </c>
      <c r="BL351" s="44" t="str">
        <f t="shared" si="220"/>
        <v/>
      </c>
      <c r="BM351" s="44" t="str">
        <f t="shared" si="221"/>
        <v/>
      </c>
      <c r="BN351" s="44" t="str">
        <f t="shared" si="222"/>
        <v/>
      </c>
      <c r="BO351" s="1" t="str">
        <f t="shared" si="223"/>
        <v/>
      </c>
    </row>
    <row r="352" spans="2:67" x14ac:dyDescent="0.25">
      <c r="B352" s="2">
        <v>347</v>
      </c>
      <c r="C352" s="2" t="str">
        <f>""&amp;INDEX(BasicTreemap!B$6:B$505,$B352,1)</f>
        <v/>
      </c>
      <c r="D352" s="2" t="str">
        <f>IF(AND(C352&lt;&gt;"",LEN(INDEX(BasicTreemap!C$6:C$505,$B352,1))=0),"-",""&amp;INDEX(BasicTreemap!C$6:C$505,$B352,1))</f>
        <v/>
      </c>
      <c r="E352" s="2">
        <f>IF(INDEX(BasicTreemap!D$6:D$505,$B352,1)="",1,INDEX(BasicTreemap!D$6:D$505,$B352,1))</f>
        <v>1</v>
      </c>
      <c r="F352" s="2" t="str">
        <f>IF(C352="","",IFERROR(MATCH(C352,$C$6:C352,0)+MATCH(D352,$D$6:D352,0)/1000 +B352/100000,""))</f>
        <v/>
      </c>
      <c r="G352" s="2" t="str">
        <f t="shared" si="224"/>
        <v/>
      </c>
      <c r="H352" s="2" t="str">
        <f t="shared" si="225"/>
        <v/>
      </c>
      <c r="I352" s="2" t="str">
        <f t="shared" si="226"/>
        <v/>
      </c>
      <c r="J352" s="2" t="str">
        <f t="shared" si="227"/>
        <v/>
      </c>
      <c r="K352" s="2" t="str">
        <f t="shared" si="228"/>
        <v/>
      </c>
      <c r="L352" s="2" t="str">
        <f t="shared" si="229"/>
        <v/>
      </c>
      <c r="M352" s="2" t="str">
        <f>IF(L352="","",IF(ISNUMBER(MATCH(L352,$L$5:L351,0)),MATCH(L352,$L$5:L351,0)-1,""))</f>
        <v/>
      </c>
      <c r="N352" s="2" t="str">
        <f t="shared" si="230"/>
        <v/>
      </c>
      <c r="O352" s="2" t="str">
        <f t="shared" si="231"/>
        <v/>
      </c>
      <c r="Q352" s="2" t="str">
        <f t="shared" si="232"/>
        <v/>
      </c>
      <c r="R352" s="2" t="str">
        <f t="shared" si="233"/>
        <v/>
      </c>
      <c r="S352" s="2" t="str">
        <f t="shared" si="234"/>
        <v/>
      </c>
      <c r="T352" s="45"/>
      <c r="U352" s="2"/>
      <c r="V352" s="2"/>
      <c r="W352" s="2" t="str">
        <f t="shared" si="235"/>
        <v/>
      </c>
      <c r="X352" s="2" t="str">
        <f t="shared" si="236"/>
        <v/>
      </c>
      <c r="Y352" s="2" t="str">
        <f t="shared" si="237"/>
        <v/>
      </c>
      <c r="Z352" s="2" t="str">
        <f t="shared" si="238"/>
        <v/>
      </c>
      <c r="AC352" s="1" t="str">
        <f>""&amp;INDEX(AdvancedTreemap!$B$7:$B$506,$B352,1)</f>
        <v/>
      </c>
      <c r="AD352" s="1" t="str">
        <f>IF(AD$4="","",IF(AND(LEN(INDEX(AdvancedTreemap!$C$7:$F$506,$B352,AD$4))=0,INDEX($AD$3:$AG$3,1,AD$4)&gt;0),"-",""&amp;INDEX(AdvancedTreemap!$C$7:$F$506,$B352,AD$4)))</f>
        <v>-</v>
      </c>
      <c r="AE352" s="1" t="str">
        <f>IF(AE$4="","",IF(AND(LEN(INDEX(AdvancedTreemap!$C$7:$F$506,$B352,AE$4))=0,INDEX($AD$3:$AG$3,1,AE$4)&gt;0),"-",""&amp;INDEX(AdvancedTreemap!$C$7:$F$506,$B352,AE$4)))</f>
        <v>-</v>
      </c>
      <c r="AF352" s="1" t="str">
        <f>IF(AF$4="","",IF(AND(LEN(INDEX(AdvancedTreemap!$C$7:$F$506,$B352,AF$4))=0,INDEX($AD$3:$AG$3,1,AF$4)&gt;0),"-",""&amp;INDEX(AdvancedTreemap!$C$7:$F$506,$B352,AF$4)))</f>
        <v/>
      </c>
      <c r="AG352" s="1" t="str">
        <f>IF(AG$4="","",IF(AND(LEN(INDEX(AdvancedTreemap!$C$7:$F$506,$B352,AG$4))=0,INDEX($AD$3:$AG$3,1,AG$4)&gt;0),"-",""&amp;INDEX(AdvancedTreemap!$C$7:$F$506,$B352,AG$4)))</f>
        <v/>
      </c>
      <c r="AH352" s="1">
        <f>IF(INDEX(AdvancedTreemap!G$7:G$506,$B352,1)="",1,INDEX(AdvancedTreemap!G$7:G$506,$B352,1))</f>
        <v>1</v>
      </c>
      <c r="AI352" s="2" t="str">
        <f>IF(AC352="","",IFERROR(MATCH(AC352,$AC$6:AC352,0)+MATCH(AD352,$AD$6:AD352,0)/1000 +MATCH(AE352,$AE$6:AE352,0)/1000000+MATCH(AF352,$AF$6:AF352,0)/100000000+MATCH(AG352,$AG$6:AG352,0)/100000000+B352/100000000000,""))</f>
        <v/>
      </c>
      <c r="AJ352" s="2" t="str">
        <f t="shared" si="239"/>
        <v/>
      </c>
      <c r="AK352" s="2" t="str">
        <f t="shared" si="240"/>
        <v/>
      </c>
      <c r="AL352" s="2" t="str">
        <f t="shared" si="241"/>
        <v/>
      </c>
      <c r="AM352" s="2" t="str">
        <f t="shared" si="242"/>
        <v/>
      </c>
      <c r="AN352" s="2" t="str">
        <f t="shared" si="243"/>
        <v/>
      </c>
      <c r="AO352" s="2" t="str">
        <f t="shared" si="244"/>
        <v/>
      </c>
      <c r="AP352" s="2" t="str">
        <f t="shared" si="245"/>
        <v/>
      </c>
      <c r="AQ352" s="2" t="str">
        <f t="shared" si="246"/>
        <v/>
      </c>
      <c r="AR352" s="2" t="str">
        <f t="shared" si="214"/>
        <v/>
      </c>
      <c r="AS352" s="2" t="str">
        <f>IF(AR352="","",IF(ISNUMBER(MATCH(AR352,$AR$5:AR351,0)),MATCH(AR352,$AR$5:AR351,0)-1,""))</f>
        <v/>
      </c>
      <c r="AT352" s="2" t="str">
        <f t="shared" si="215"/>
        <v/>
      </c>
      <c r="AU352" s="2" t="str">
        <f t="shared" si="247"/>
        <v/>
      </c>
      <c r="AW352" s="2" t="str">
        <f t="shared" si="248"/>
        <v/>
      </c>
      <c r="AX352" s="2" t="str">
        <f>TRIM(SUBSTITUTE(IF(AW352="","",IF(AdvancedTreemap!$G$5="Show",BC352&amp;"; ","")&amp;AY352&amp;"; "&amp;AZ352 &amp;"; "&amp;BA352&amp;"; "&amp;BB352),"; ;",""))</f>
        <v/>
      </c>
      <c r="AY352" s="2" t="str">
        <f t="shared" si="249"/>
        <v/>
      </c>
      <c r="AZ352" s="2" t="str">
        <f t="shared" si="250"/>
        <v/>
      </c>
      <c r="BA352" s="2" t="str">
        <f t="shared" si="251"/>
        <v/>
      </c>
      <c r="BB352" s="2" t="str">
        <f t="shared" si="252"/>
        <v/>
      </c>
      <c r="BC352" s="2" t="str">
        <f t="shared" si="253"/>
        <v/>
      </c>
      <c r="BD352" s="45"/>
      <c r="BF352" s="44" t="str">
        <f t="shared" si="254"/>
        <v/>
      </c>
      <c r="BG352" s="44" t="str">
        <f t="shared" si="255"/>
        <v/>
      </c>
      <c r="BH352" s="44" t="str">
        <f t="shared" si="216"/>
        <v/>
      </c>
      <c r="BI352" s="44" t="str">
        <f t="shared" si="217"/>
        <v/>
      </c>
      <c r="BJ352" s="44" t="str">
        <f t="shared" si="218"/>
        <v/>
      </c>
      <c r="BK352" s="44" t="str">
        <f t="shared" si="219"/>
        <v/>
      </c>
      <c r="BL352" s="44" t="str">
        <f t="shared" si="220"/>
        <v/>
      </c>
      <c r="BM352" s="44" t="str">
        <f t="shared" si="221"/>
        <v/>
      </c>
      <c r="BN352" s="44" t="str">
        <f t="shared" si="222"/>
        <v/>
      </c>
      <c r="BO352" s="1" t="str">
        <f t="shared" si="223"/>
        <v/>
      </c>
    </row>
    <row r="353" spans="2:67" x14ac:dyDescent="0.25">
      <c r="B353" s="2">
        <v>348</v>
      </c>
      <c r="C353" s="2" t="str">
        <f>""&amp;INDEX(BasicTreemap!B$6:B$505,$B353,1)</f>
        <v/>
      </c>
      <c r="D353" s="2" t="str">
        <f>IF(AND(C353&lt;&gt;"",LEN(INDEX(BasicTreemap!C$6:C$505,$B353,1))=0),"-",""&amp;INDEX(BasicTreemap!C$6:C$505,$B353,1))</f>
        <v/>
      </c>
      <c r="E353" s="2">
        <f>IF(INDEX(BasicTreemap!D$6:D$505,$B353,1)="",1,INDEX(BasicTreemap!D$6:D$505,$B353,1))</f>
        <v>1</v>
      </c>
      <c r="F353" s="2" t="str">
        <f>IF(C353="","",IFERROR(MATCH(C353,$C$6:C353,0)+MATCH(D353,$D$6:D353,0)/1000 +B353/100000,""))</f>
        <v/>
      </c>
      <c r="G353" s="2" t="str">
        <f t="shared" si="224"/>
        <v/>
      </c>
      <c r="H353" s="2" t="str">
        <f t="shared" si="225"/>
        <v/>
      </c>
      <c r="I353" s="2" t="str">
        <f t="shared" si="226"/>
        <v/>
      </c>
      <c r="J353" s="2" t="str">
        <f t="shared" si="227"/>
        <v/>
      </c>
      <c r="K353" s="2" t="str">
        <f t="shared" si="228"/>
        <v/>
      </c>
      <c r="L353" s="2" t="str">
        <f t="shared" si="229"/>
        <v/>
      </c>
      <c r="M353" s="2" t="str">
        <f>IF(L353="","",IF(ISNUMBER(MATCH(L353,$L$5:L352,0)),MATCH(L353,$L$5:L352,0)-1,""))</f>
        <v/>
      </c>
      <c r="N353" s="2" t="str">
        <f t="shared" si="230"/>
        <v/>
      </c>
      <c r="O353" s="2" t="str">
        <f t="shared" si="231"/>
        <v/>
      </c>
      <c r="Q353" s="2" t="str">
        <f t="shared" si="232"/>
        <v/>
      </c>
      <c r="R353" s="2" t="str">
        <f t="shared" si="233"/>
        <v/>
      </c>
      <c r="S353" s="2" t="str">
        <f t="shared" si="234"/>
        <v/>
      </c>
      <c r="T353" s="45"/>
      <c r="U353" s="2"/>
      <c r="V353" s="2"/>
      <c r="W353" s="2" t="str">
        <f t="shared" si="235"/>
        <v/>
      </c>
      <c r="X353" s="2" t="str">
        <f t="shared" si="236"/>
        <v/>
      </c>
      <c r="Y353" s="2" t="str">
        <f t="shared" si="237"/>
        <v/>
      </c>
      <c r="Z353" s="2" t="str">
        <f t="shared" si="238"/>
        <v/>
      </c>
      <c r="AC353" s="1" t="str">
        <f>""&amp;INDEX(AdvancedTreemap!$B$7:$B$506,$B353,1)</f>
        <v/>
      </c>
      <c r="AD353" s="1" t="str">
        <f>IF(AD$4="","",IF(AND(LEN(INDEX(AdvancedTreemap!$C$7:$F$506,$B353,AD$4))=0,INDEX($AD$3:$AG$3,1,AD$4)&gt;0),"-",""&amp;INDEX(AdvancedTreemap!$C$7:$F$506,$B353,AD$4)))</f>
        <v>-</v>
      </c>
      <c r="AE353" s="1" t="str">
        <f>IF(AE$4="","",IF(AND(LEN(INDEX(AdvancedTreemap!$C$7:$F$506,$B353,AE$4))=0,INDEX($AD$3:$AG$3,1,AE$4)&gt;0),"-",""&amp;INDEX(AdvancedTreemap!$C$7:$F$506,$B353,AE$4)))</f>
        <v>-</v>
      </c>
      <c r="AF353" s="1" t="str">
        <f>IF(AF$4="","",IF(AND(LEN(INDEX(AdvancedTreemap!$C$7:$F$506,$B353,AF$4))=0,INDEX($AD$3:$AG$3,1,AF$4)&gt;0),"-",""&amp;INDEX(AdvancedTreemap!$C$7:$F$506,$B353,AF$4)))</f>
        <v/>
      </c>
      <c r="AG353" s="1" t="str">
        <f>IF(AG$4="","",IF(AND(LEN(INDEX(AdvancedTreemap!$C$7:$F$506,$B353,AG$4))=0,INDEX($AD$3:$AG$3,1,AG$4)&gt;0),"-",""&amp;INDEX(AdvancedTreemap!$C$7:$F$506,$B353,AG$4)))</f>
        <v/>
      </c>
      <c r="AH353" s="1">
        <f>IF(INDEX(AdvancedTreemap!G$7:G$506,$B353,1)="",1,INDEX(AdvancedTreemap!G$7:G$506,$B353,1))</f>
        <v>1</v>
      </c>
      <c r="AI353" s="2" t="str">
        <f>IF(AC353="","",IFERROR(MATCH(AC353,$AC$6:AC353,0)+MATCH(AD353,$AD$6:AD353,0)/1000 +MATCH(AE353,$AE$6:AE353,0)/1000000+MATCH(AF353,$AF$6:AF353,0)/100000000+MATCH(AG353,$AG$6:AG353,0)/100000000+B353/100000000000,""))</f>
        <v/>
      </c>
      <c r="AJ353" s="2" t="str">
        <f t="shared" si="239"/>
        <v/>
      </c>
      <c r="AK353" s="2" t="str">
        <f t="shared" si="240"/>
        <v/>
      </c>
      <c r="AL353" s="2" t="str">
        <f t="shared" si="241"/>
        <v/>
      </c>
      <c r="AM353" s="2" t="str">
        <f t="shared" si="242"/>
        <v/>
      </c>
      <c r="AN353" s="2" t="str">
        <f t="shared" si="243"/>
        <v/>
      </c>
      <c r="AO353" s="2" t="str">
        <f t="shared" si="244"/>
        <v/>
      </c>
      <c r="AP353" s="2" t="str">
        <f t="shared" si="245"/>
        <v/>
      </c>
      <c r="AQ353" s="2" t="str">
        <f t="shared" si="246"/>
        <v/>
      </c>
      <c r="AR353" s="2" t="str">
        <f t="shared" si="214"/>
        <v/>
      </c>
      <c r="AS353" s="2" t="str">
        <f>IF(AR353="","",IF(ISNUMBER(MATCH(AR353,$AR$5:AR352,0)),MATCH(AR353,$AR$5:AR352,0)-1,""))</f>
        <v/>
      </c>
      <c r="AT353" s="2" t="str">
        <f t="shared" si="215"/>
        <v/>
      </c>
      <c r="AU353" s="2" t="str">
        <f t="shared" si="247"/>
        <v/>
      </c>
      <c r="AW353" s="2" t="str">
        <f t="shared" si="248"/>
        <v/>
      </c>
      <c r="AX353" s="2" t="str">
        <f>TRIM(SUBSTITUTE(IF(AW353="","",IF(AdvancedTreemap!$G$5="Show",BC353&amp;"; ","")&amp;AY353&amp;"; "&amp;AZ353 &amp;"; "&amp;BA353&amp;"; "&amp;BB353),"; ;",""))</f>
        <v/>
      </c>
      <c r="AY353" s="2" t="str">
        <f t="shared" si="249"/>
        <v/>
      </c>
      <c r="AZ353" s="2" t="str">
        <f t="shared" si="250"/>
        <v/>
      </c>
      <c r="BA353" s="2" t="str">
        <f t="shared" si="251"/>
        <v/>
      </c>
      <c r="BB353" s="2" t="str">
        <f t="shared" si="252"/>
        <v/>
      </c>
      <c r="BC353" s="2" t="str">
        <f t="shared" si="253"/>
        <v/>
      </c>
      <c r="BD353" s="45"/>
      <c r="BF353" s="44" t="str">
        <f t="shared" si="254"/>
        <v/>
      </c>
      <c r="BG353" s="44" t="str">
        <f t="shared" si="255"/>
        <v/>
      </c>
      <c r="BH353" s="44" t="str">
        <f t="shared" si="216"/>
        <v/>
      </c>
      <c r="BI353" s="44" t="str">
        <f t="shared" si="217"/>
        <v/>
      </c>
      <c r="BJ353" s="44" t="str">
        <f t="shared" si="218"/>
        <v/>
      </c>
      <c r="BK353" s="44" t="str">
        <f t="shared" si="219"/>
        <v/>
      </c>
      <c r="BL353" s="44" t="str">
        <f t="shared" si="220"/>
        <v/>
      </c>
      <c r="BM353" s="44" t="str">
        <f t="shared" si="221"/>
        <v/>
      </c>
      <c r="BN353" s="44" t="str">
        <f t="shared" si="222"/>
        <v/>
      </c>
      <c r="BO353" s="1" t="str">
        <f t="shared" si="223"/>
        <v/>
      </c>
    </row>
    <row r="354" spans="2:67" x14ac:dyDescent="0.25">
      <c r="B354" s="2">
        <v>349</v>
      </c>
      <c r="C354" s="2" t="str">
        <f>""&amp;INDEX(BasicTreemap!B$6:B$505,$B354,1)</f>
        <v/>
      </c>
      <c r="D354" s="2" t="str">
        <f>IF(AND(C354&lt;&gt;"",LEN(INDEX(BasicTreemap!C$6:C$505,$B354,1))=0),"-",""&amp;INDEX(BasicTreemap!C$6:C$505,$B354,1))</f>
        <v/>
      </c>
      <c r="E354" s="2">
        <f>IF(INDEX(BasicTreemap!D$6:D$505,$B354,1)="",1,INDEX(BasicTreemap!D$6:D$505,$B354,1))</f>
        <v>1</v>
      </c>
      <c r="F354" s="2" t="str">
        <f>IF(C354="","",IFERROR(MATCH(C354,$C$6:C354,0)+MATCH(D354,$D$6:D354,0)/1000 +B354/100000,""))</f>
        <v/>
      </c>
      <c r="G354" s="2" t="str">
        <f t="shared" si="224"/>
        <v/>
      </c>
      <c r="H354" s="2" t="str">
        <f t="shared" si="225"/>
        <v/>
      </c>
      <c r="I354" s="2" t="str">
        <f t="shared" si="226"/>
        <v/>
      </c>
      <c r="J354" s="2" t="str">
        <f t="shared" si="227"/>
        <v/>
      </c>
      <c r="K354" s="2" t="str">
        <f t="shared" si="228"/>
        <v/>
      </c>
      <c r="L354" s="2" t="str">
        <f t="shared" si="229"/>
        <v/>
      </c>
      <c r="M354" s="2" t="str">
        <f>IF(L354="","",IF(ISNUMBER(MATCH(L354,$L$5:L353,0)),MATCH(L354,$L$5:L353,0)-1,""))</f>
        <v/>
      </c>
      <c r="N354" s="2" t="str">
        <f t="shared" si="230"/>
        <v/>
      </c>
      <c r="O354" s="2" t="str">
        <f t="shared" si="231"/>
        <v/>
      </c>
      <c r="Q354" s="2" t="str">
        <f t="shared" si="232"/>
        <v/>
      </c>
      <c r="R354" s="2" t="str">
        <f t="shared" si="233"/>
        <v/>
      </c>
      <c r="S354" s="2" t="str">
        <f t="shared" si="234"/>
        <v/>
      </c>
      <c r="T354" s="45"/>
      <c r="U354" s="2"/>
      <c r="V354" s="2"/>
      <c r="W354" s="2" t="str">
        <f t="shared" si="235"/>
        <v/>
      </c>
      <c r="X354" s="2" t="str">
        <f t="shared" si="236"/>
        <v/>
      </c>
      <c r="Y354" s="2" t="str">
        <f t="shared" si="237"/>
        <v/>
      </c>
      <c r="Z354" s="2" t="str">
        <f t="shared" si="238"/>
        <v/>
      </c>
      <c r="AC354" s="1" t="str">
        <f>""&amp;INDEX(AdvancedTreemap!$B$7:$B$506,$B354,1)</f>
        <v/>
      </c>
      <c r="AD354" s="1" t="str">
        <f>IF(AD$4="","",IF(AND(LEN(INDEX(AdvancedTreemap!$C$7:$F$506,$B354,AD$4))=0,INDEX($AD$3:$AG$3,1,AD$4)&gt;0),"-",""&amp;INDEX(AdvancedTreemap!$C$7:$F$506,$B354,AD$4)))</f>
        <v>-</v>
      </c>
      <c r="AE354" s="1" t="str">
        <f>IF(AE$4="","",IF(AND(LEN(INDEX(AdvancedTreemap!$C$7:$F$506,$B354,AE$4))=0,INDEX($AD$3:$AG$3,1,AE$4)&gt;0),"-",""&amp;INDEX(AdvancedTreemap!$C$7:$F$506,$B354,AE$4)))</f>
        <v>-</v>
      </c>
      <c r="AF354" s="1" t="str">
        <f>IF(AF$4="","",IF(AND(LEN(INDEX(AdvancedTreemap!$C$7:$F$506,$B354,AF$4))=0,INDEX($AD$3:$AG$3,1,AF$4)&gt;0),"-",""&amp;INDEX(AdvancedTreemap!$C$7:$F$506,$B354,AF$4)))</f>
        <v/>
      </c>
      <c r="AG354" s="1" t="str">
        <f>IF(AG$4="","",IF(AND(LEN(INDEX(AdvancedTreemap!$C$7:$F$506,$B354,AG$4))=0,INDEX($AD$3:$AG$3,1,AG$4)&gt;0),"-",""&amp;INDEX(AdvancedTreemap!$C$7:$F$506,$B354,AG$4)))</f>
        <v/>
      </c>
      <c r="AH354" s="1">
        <f>IF(INDEX(AdvancedTreemap!G$7:G$506,$B354,1)="",1,INDEX(AdvancedTreemap!G$7:G$506,$B354,1))</f>
        <v>1</v>
      </c>
      <c r="AI354" s="2" t="str">
        <f>IF(AC354="","",IFERROR(MATCH(AC354,$AC$6:AC354,0)+MATCH(AD354,$AD$6:AD354,0)/1000 +MATCH(AE354,$AE$6:AE354,0)/1000000+MATCH(AF354,$AF$6:AF354,0)/100000000+MATCH(AG354,$AG$6:AG354,0)/100000000+B354/100000000000,""))</f>
        <v/>
      </c>
      <c r="AJ354" s="2" t="str">
        <f t="shared" si="239"/>
        <v/>
      </c>
      <c r="AK354" s="2" t="str">
        <f t="shared" si="240"/>
        <v/>
      </c>
      <c r="AL354" s="2" t="str">
        <f t="shared" si="241"/>
        <v/>
      </c>
      <c r="AM354" s="2" t="str">
        <f t="shared" si="242"/>
        <v/>
      </c>
      <c r="AN354" s="2" t="str">
        <f t="shared" si="243"/>
        <v/>
      </c>
      <c r="AO354" s="2" t="str">
        <f t="shared" si="244"/>
        <v/>
      </c>
      <c r="AP354" s="2" t="str">
        <f t="shared" si="245"/>
        <v/>
      </c>
      <c r="AQ354" s="2" t="str">
        <f t="shared" si="246"/>
        <v/>
      </c>
      <c r="AR354" s="2" t="str">
        <f t="shared" si="214"/>
        <v/>
      </c>
      <c r="AS354" s="2" t="str">
        <f>IF(AR354="","",IF(ISNUMBER(MATCH(AR354,$AR$5:AR353,0)),MATCH(AR354,$AR$5:AR353,0)-1,""))</f>
        <v/>
      </c>
      <c r="AT354" s="2" t="str">
        <f t="shared" si="215"/>
        <v/>
      </c>
      <c r="AU354" s="2" t="str">
        <f t="shared" si="247"/>
        <v/>
      </c>
      <c r="AW354" s="2" t="str">
        <f t="shared" si="248"/>
        <v/>
      </c>
      <c r="AX354" s="2" t="str">
        <f>TRIM(SUBSTITUTE(IF(AW354="","",IF(AdvancedTreemap!$G$5="Show",BC354&amp;"; ","")&amp;AY354&amp;"; "&amp;AZ354 &amp;"; "&amp;BA354&amp;"; "&amp;BB354),"; ;",""))</f>
        <v/>
      </c>
      <c r="AY354" s="2" t="str">
        <f t="shared" si="249"/>
        <v/>
      </c>
      <c r="AZ354" s="2" t="str">
        <f t="shared" si="250"/>
        <v/>
      </c>
      <c r="BA354" s="2" t="str">
        <f t="shared" si="251"/>
        <v/>
      </c>
      <c r="BB354" s="2" t="str">
        <f t="shared" si="252"/>
        <v/>
      </c>
      <c r="BC354" s="2" t="str">
        <f t="shared" si="253"/>
        <v/>
      </c>
      <c r="BD354" s="45"/>
      <c r="BF354" s="44" t="str">
        <f t="shared" si="254"/>
        <v/>
      </c>
      <c r="BG354" s="44" t="str">
        <f t="shared" si="255"/>
        <v/>
      </c>
      <c r="BH354" s="44" t="str">
        <f t="shared" si="216"/>
        <v/>
      </c>
      <c r="BI354" s="44" t="str">
        <f t="shared" si="217"/>
        <v/>
      </c>
      <c r="BJ354" s="44" t="str">
        <f t="shared" si="218"/>
        <v/>
      </c>
      <c r="BK354" s="44" t="str">
        <f t="shared" si="219"/>
        <v/>
      </c>
      <c r="BL354" s="44" t="str">
        <f t="shared" si="220"/>
        <v/>
      </c>
      <c r="BM354" s="44" t="str">
        <f t="shared" si="221"/>
        <v/>
      </c>
      <c r="BN354" s="44" t="str">
        <f t="shared" si="222"/>
        <v/>
      </c>
      <c r="BO354" s="1" t="str">
        <f t="shared" si="223"/>
        <v/>
      </c>
    </row>
    <row r="355" spans="2:67" x14ac:dyDescent="0.25">
      <c r="B355" s="2">
        <v>350</v>
      </c>
      <c r="C355" s="2" t="str">
        <f>""&amp;INDEX(BasicTreemap!B$6:B$505,$B355,1)</f>
        <v/>
      </c>
      <c r="D355" s="2" t="str">
        <f>IF(AND(C355&lt;&gt;"",LEN(INDEX(BasicTreemap!C$6:C$505,$B355,1))=0),"-",""&amp;INDEX(BasicTreemap!C$6:C$505,$B355,1))</f>
        <v/>
      </c>
      <c r="E355" s="2">
        <f>IF(INDEX(BasicTreemap!D$6:D$505,$B355,1)="",1,INDEX(BasicTreemap!D$6:D$505,$B355,1))</f>
        <v>1</v>
      </c>
      <c r="F355" s="2" t="str">
        <f>IF(C355="","",IFERROR(MATCH(C355,$C$6:C355,0)+MATCH(D355,$D$6:D355,0)/1000 +B355/100000,""))</f>
        <v/>
      </c>
      <c r="G355" s="2" t="str">
        <f t="shared" si="224"/>
        <v/>
      </c>
      <c r="H355" s="2" t="str">
        <f t="shared" si="225"/>
        <v/>
      </c>
      <c r="I355" s="2" t="str">
        <f t="shared" si="226"/>
        <v/>
      </c>
      <c r="J355" s="2" t="str">
        <f t="shared" si="227"/>
        <v/>
      </c>
      <c r="K355" s="2" t="str">
        <f t="shared" si="228"/>
        <v/>
      </c>
      <c r="L355" s="2" t="str">
        <f t="shared" si="229"/>
        <v/>
      </c>
      <c r="M355" s="2" t="str">
        <f>IF(L355="","",IF(ISNUMBER(MATCH(L355,$L$5:L354,0)),MATCH(L355,$L$5:L354,0)-1,""))</f>
        <v/>
      </c>
      <c r="N355" s="2" t="str">
        <f t="shared" si="230"/>
        <v/>
      </c>
      <c r="O355" s="2" t="str">
        <f t="shared" si="231"/>
        <v/>
      </c>
      <c r="Q355" s="2" t="str">
        <f t="shared" si="232"/>
        <v/>
      </c>
      <c r="R355" s="2" t="str">
        <f t="shared" si="233"/>
        <v/>
      </c>
      <c r="S355" s="2" t="str">
        <f t="shared" si="234"/>
        <v/>
      </c>
      <c r="T355" s="45"/>
      <c r="U355" s="2"/>
      <c r="V355" s="2"/>
      <c r="W355" s="2" t="str">
        <f t="shared" si="235"/>
        <v/>
      </c>
      <c r="X355" s="2" t="str">
        <f t="shared" si="236"/>
        <v/>
      </c>
      <c r="Y355" s="2" t="str">
        <f t="shared" si="237"/>
        <v/>
      </c>
      <c r="Z355" s="2" t="str">
        <f t="shared" si="238"/>
        <v/>
      </c>
      <c r="AC355" s="1" t="str">
        <f>""&amp;INDEX(AdvancedTreemap!$B$7:$B$506,$B355,1)</f>
        <v/>
      </c>
      <c r="AD355" s="1" t="str">
        <f>IF(AD$4="","",IF(AND(LEN(INDEX(AdvancedTreemap!$C$7:$F$506,$B355,AD$4))=0,INDEX($AD$3:$AG$3,1,AD$4)&gt;0),"-",""&amp;INDEX(AdvancedTreemap!$C$7:$F$506,$B355,AD$4)))</f>
        <v>-</v>
      </c>
      <c r="AE355" s="1" t="str">
        <f>IF(AE$4="","",IF(AND(LEN(INDEX(AdvancedTreemap!$C$7:$F$506,$B355,AE$4))=0,INDEX($AD$3:$AG$3,1,AE$4)&gt;0),"-",""&amp;INDEX(AdvancedTreemap!$C$7:$F$506,$B355,AE$4)))</f>
        <v>-</v>
      </c>
      <c r="AF355" s="1" t="str">
        <f>IF(AF$4="","",IF(AND(LEN(INDEX(AdvancedTreemap!$C$7:$F$506,$B355,AF$4))=0,INDEX($AD$3:$AG$3,1,AF$4)&gt;0),"-",""&amp;INDEX(AdvancedTreemap!$C$7:$F$506,$B355,AF$4)))</f>
        <v/>
      </c>
      <c r="AG355" s="1" t="str">
        <f>IF(AG$4="","",IF(AND(LEN(INDEX(AdvancedTreemap!$C$7:$F$506,$B355,AG$4))=0,INDEX($AD$3:$AG$3,1,AG$4)&gt;0),"-",""&amp;INDEX(AdvancedTreemap!$C$7:$F$506,$B355,AG$4)))</f>
        <v/>
      </c>
      <c r="AH355" s="1">
        <f>IF(INDEX(AdvancedTreemap!G$7:G$506,$B355,1)="",1,INDEX(AdvancedTreemap!G$7:G$506,$B355,1))</f>
        <v>1</v>
      </c>
      <c r="AI355" s="2" t="str">
        <f>IF(AC355="","",IFERROR(MATCH(AC355,$AC$6:AC355,0)+MATCH(AD355,$AD$6:AD355,0)/1000 +MATCH(AE355,$AE$6:AE355,0)/1000000+MATCH(AF355,$AF$6:AF355,0)/100000000+MATCH(AG355,$AG$6:AG355,0)/100000000+B355/100000000000,""))</f>
        <v/>
      </c>
      <c r="AJ355" s="2" t="str">
        <f t="shared" si="239"/>
        <v/>
      </c>
      <c r="AK355" s="2" t="str">
        <f t="shared" si="240"/>
        <v/>
      </c>
      <c r="AL355" s="2" t="str">
        <f t="shared" si="241"/>
        <v/>
      </c>
      <c r="AM355" s="2" t="str">
        <f t="shared" si="242"/>
        <v/>
      </c>
      <c r="AN355" s="2" t="str">
        <f t="shared" si="243"/>
        <v/>
      </c>
      <c r="AO355" s="2" t="str">
        <f t="shared" si="244"/>
        <v/>
      </c>
      <c r="AP355" s="2" t="str">
        <f t="shared" si="245"/>
        <v/>
      </c>
      <c r="AQ355" s="2" t="str">
        <f t="shared" si="246"/>
        <v/>
      </c>
      <c r="AR355" s="2" t="str">
        <f t="shared" si="214"/>
        <v/>
      </c>
      <c r="AS355" s="2" t="str">
        <f>IF(AR355="","",IF(ISNUMBER(MATCH(AR355,$AR$5:AR354,0)),MATCH(AR355,$AR$5:AR354,0)-1,""))</f>
        <v/>
      </c>
      <c r="AT355" s="2" t="str">
        <f t="shared" si="215"/>
        <v/>
      </c>
      <c r="AU355" s="2" t="str">
        <f t="shared" si="247"/>
        <v/>
      </c>
      <c r="AW355" s="2" t="str">
        <f t="shared" si="248"/>
        <v/>
      </c>
      <c r="AX355" s="2" t="str">
        <f>TRIM(SUBSTITUTE(IF(AW355="","",IF(AdvancedTreemap!$G$5="Show",BC355&amp;"; ","")&amp;AY355&amp;"; "&amp;AZ355 &amp;"; "&amp;BA355&amp;"; "&amp;BB355),"; ;",""))</f>
        <v/>
      </c>
      <c r="AY355" s="2" t="str">
        <f t="shared" si="249"/>
        <v/>
      </c>
      <c r="AZ355" s="2" t="str">
        <f t="shared" si="250"/>
        <v/>
      </c>
      <c r="BA355" s="2" t="str">
        <f t="shared" si="251"/>
        <v/>
      </c>
      <c r="BB355" s="2" t="str">
        <f t="shared" si="252"/>
        <v/>
      </c>
      <c r="BC355" s="2" t="str">
        <f t="shared" si="253"/>
        <v/>
      </c>
      <c r="BD355" s="45"/>
      <c r="BF355" s="44" t="str">
        <f t="shared" si="254"/>
        <v/>
      </c>
      <c r="BG355" s="44" t="str">
        <f t="shared" si="255"/>
        <v/>
      </c>
      <c r="BH355" s="44" t="str">
        <f t="shared" si="216"/>
        <v/>
      </c>
      <c r="BI355" s="44" t="str">
        <f t="shared" si="217"/>
        <v/>
      </c>
      <c r="BJ355" s="44" t="str">
        <f t="shared" si="218"/>
        <v/>
      </c>
      <c r="BK355" s="44" t="str">
        <f t="shared" si="219"/>
        <v/>
      </c>
      <c r="BL355" s="44" t="str">
        <f t="shared" si="220"/>
        <v/>
      </c>
      <c r="BM355" s="44" t="str">
        <f t="shared" si="221"/>
        <v/>
      </c>
      <c r="BN355" s="44" t="str">
        <f t="shared" si="222"/>
        <v/>
      </c>
      <c r="BO355" s="1" t="str">
        <f t="shared" si="223"/>
        <v/>
      </c>
    </row>
    <row r="356" spans="2:67" x14ac:dyDescent="0.25">
      <c r="B356" s="2">
        <v>351</v>
      </c>
      <c r="C356" s="2" t="str">
        <f>""&amp;INDEX(BasicTreemap!B$6:B$505,$B356,1)</f>
        <v/>
      </c>
      <c r="D356" s="2" t="str">
        <f>IF(AND(C356&lt;&gt;"",LEN(INDEX(BasicTreemap!C$6:C$505,$B356,1))=0),"-",""&amp;INDEX(BasicTreemap!C$6:C$505,$B356,1))</f>
        <v/>
      </c>
      <c r="E356" s="2">
        <f>IF(INDEX(BasicTreemap!D$6:D$505,$B356,1)="",1,INDEX(BasicTreemap!D$6:D$505,$B356,1))</f>
        <v>1</v>
      </c>
      <c r="F356" s="2" t="str">
        <f>IF(C356="","",IFERROR(MATCH(C356,$C$6:C356,0)+MATCH(D356,$D$6:D356,0)/1000 +B356/100000,""))</f>
        <v/>
      </c>
      <c r="G356" s="2" t="str">
        <f t="shared" si="224"/>
        <v/>
      </c>
      <c r="H356" s="2" t="str">
        <f t="shared" si="225"/>
        <v/>
      </c>
      <c r="I356" s="2" t="str">
        <f t="shared" si="226"/>
        <v/>
      </c>
      <c r="J356" s="2" t="str">
        <f t="shared" si="227"/>
        <v/>
      </c>
      <c r="K356" s="2" t="str">
        <f t="shared" si="228"/>
        <v/>
      </c>
      <c r="L356" s="2" t="str">
        <f t="shared" si="229"/>
        <v/>
      </c>
      <c r="M356" s="2" t="str">
        <f>IF(L356="","",IF(ISNUMBER(MATCH(L356,$L$5:L355,0)),MATCH(L356,$L$5:L355,0)-1,""))</f>
        <v/>
      </c>
      <c r="N356" s="2" t="str">
        <f t="shared" si="230"/>
        <v/>
      </c>
      <c r="O356" s="2" t="str">
        <f t="shared" si="231"/>
        <v/>
      </c>
      <c r="Q356" s="2" t="str">
        <f t="shared" si="232"/>
        <v/>
      </c>
      <c r="R356" s="2" t="str">
        <f t="shared" si="233"/>
        <v/>
      </c>
      <c r="S356" s="2" t="str">
        <f t="shared" si="234"/>
        <v/>
      </c>
      <c r="T356" s="45"/>
      <c r="U356" s="2"/>
      <c r="V356" s="2"/>
      <c r="W356" s="2" t="str">
        <f t="shared" si="235"/>
        <v/>
      </c>
      <c r="X356" s="2" t="str">
        <f t="shared" si="236"/>
        <v/>
      </c>
      <c r="Y356" s="2" t="str">
        <f t="shared" si="237"/>
        <v/>
      </c>
      <c r="Z356" s="2" t="str">
        <f t="shared" si="238"/>
        <v/>
      </c>
      <c r="AC356" s="1" t="str">
        <f>""&amp;INDEX(AdvancedTreemap!$B$7:$B$506,$B356,1)</f>
        <v/>
      </c>
      <c r="AD356" s="1" t="str">
        <f>IF(AD$4="","",IF(AND(LEN(INDEX(AdvancedTreemap!$C$7:$F$506,$B356,AD$4))=0,INDEX($AD$3:$AG$3,1,AD$4)&gt;0),"-",""&amp;INDEX(AdvancedTreemap!$C$7:$F$506,$B356,AD$4)))</f>
        <v>-</v>
      </c>
      <c r="AE356" s="1" t="str">
        <f>IF(AE$4="","",IF(AND(LEN(INDEX(AdvancedTreemap!$C$7:$F$506,$B356,AE$4))=0,INDEX($AD$3:$AG$3,1,AE$4)&gt;0),"-",""&amp;INDEX(AdvancedTreemap!$C$7:$F$506,$B356,AE$4)))</f>
        <v>-</v>
      </c>
      <c r="AF356" s="1" t="str">
        <f>IF(AF$4="","",IF(AND(LEN(INDEX(AdvancedTreemap!$C$7:$F$506,$B356,AF$4))=0,INDEX($AD$3:$AG$3,1,AF$4)&gt;0),"-",""&amp;INDEX(AdvancedTreemap!$C$7:$F$506,$B356,AF$4)))</f>
        <v/>
      </c>
      <c r="AG356" s="1" t="str">
        <f>IF(AG$4="","",IF(AND(LEN(INDEX(AdvancedTreemap!$C$7:$F$506,$B356,AG$4))=0,INDEX($AD$3:$AG$3,1,AG$4)&gt;0),"-",""&amp;INDEX(AdvancedTreemap!$C$7:$F$506,$B356,AG$4)))</f>
        <v/>
      </c>
      <c r="AH356" s="1">
        <f>IF(INDEX(AdvancedTreemap!G$7:G$506,$B356,1)="",1,INDEX(AdvancedTreemap!G$7:G$506,$B356,1))</f>
        <v>1</v>
      </c>
      <c r="AI356" s="2" t="str">
        <f>IF(AC356="","",IFERROR(MATCH(AC356,$AC$6:AC356,0)+MATCH(AD356,$AD$6:AD356,0)/1000 +MATCH(AE356,$AE$6:AE356,0)/1000000+MATCH(AF356,$AF$6:AF356,0)/100000000+MATCH(AG356,$AG$6:AG356,0)/100000000+B356/100000000000,""))</f>
        <v/>
      </c>
      <c r="AJ356" s="2" t="str">
        <f t="shared" si="239"/>
        <v/>
      </c>
      <c r="AK356" s="2" t="str">
        <f t="shared" si="240"/>
        <v/>
      </c>
      <c r="AL356" s="2" t="str">
        <f t="shared" si="241"/>
        <v/>
      </c>
      <c r="AM356" s="2" t="str">
        <f t="shared" si="242"/>
        <v/>
      </c>
      <c r="AN356" s="2" t="str">
        <f t="shared" si="243"/>
        <v/>
      </c>
      <c r="AO356" s="2" t="str">
        <f t="shared" si="244"/>
        <v/>
      </c>
      <c r="AP356" s="2" t="str">
        <f t="shared" si="245"/>
        <v/>
      </c>
      <c r="AQ356" s="2" t="str">
        <f t="shared" si="246"/>
        <v/>
      </c>
      <c r="AR356" s="2" t="str">
        <f t="shared" si="214"/>
        <v/>
      </c>
      <c r="AS356" s="2" t="str">
        <f>IF(AR356="","",IF(ISNUMBER(MATCH(AR356,$AR$5:AR355,0)),MATCH(AR356,$AR$5:AR355,0)-1,""))</f>
        <v/>
      </c>
      <c r="AT356" s="2" t="str">
        <f t="shared" si="215"/>
        <v/>
      </c>
      <c r="AU356" s="2" t="str">
        <f t="shared" si="247"/>
        <v/>
      </c>
      <c r="AW356" s="2" t="str">
        <f t="shared" si="248"/>
        <v/>
      </c>
      <c r="AX356" s="2" t="str">
        <f>TRIM(SUBSTITUTE(IF(AW356="","",IF(AdvancedTreemap!$G$5="Show",BC356&amp;"; ","")&amp;AY356&amp;"; "&amp;AZ356 &amp;"; "&amp;BA356&amp;"; "&amp;BB356),"; ;",""))</f>
        <v/>
      </c>
      <c r="AY356" s="2" t="str">
        <f t="shared" si="249"/>
        <v/>
      </c>
      <c r="AZ356" s="2" t="str">
        <f t="shared" si="250"/>
        <v/>
      </c>
      <c r="BA356" s="2" t="str">
        <f t="shared" si="251"/>
        <v/>
      </c>
      <c r="BB356" s="2" t="str">
        <f t="shared" si="252"/>
        <v/>
      </c>
      <c r="BC356" s="2" t="str">
        <f t="shared" si="253"/>
        <v/>
      </c>
      <c r="BD356" s="45"/>
      <c r="BF356" s="44" t="str">
        <f t="shared" si="254"/>
        <v/>
      </c>
      <c r="BG356" s="44" t="str">
        <f t="shared" si="255"/>
        <v/>
      </c>
      <c r="BH356" s="44" t="str">
        <f t="shared" si="216"/>
        <v/>
      </c>
      <c r="BI356" s="44" t="str">
        <f t="shared" si="217"/>
        <v/>
      </c>
      <c r="BJ356" s="44" t="str">
        <f t="shared" si="218"/>
        <v/>
      </c>
      <c r="BK356" s="44" t="str">
        <f t="shared" si="219"/>
        <v/>
      </c>
      <c r="BL356" s="44" t="str">
        <f t="shared" si="220"/>
        <v/>
      </c>
      <c r="BM356" s="44" t="str">
        <f t="shared" si="221"/>
        <v/>
      </c>
      <c r="BN356" s="44" t="str">
        <f t="shared" si="222"/>
        <v/>
      </c>
      <c r="BO356" s="1" t="str">
        <f t="shared" si="223"/>
        <v/>
      </c>
    </row>
    <row r="357" spans="2:67" x14ac:dyDescent="0.25">
      <c r="B357" s="2">
        <v>352</v>
      </c>
      <c r="C357" s="2" t="str">
        <f>""&amp;INDEX(BasicTreemap!B$6:B$505,$B357,1)</f>
        <v/>
      </c>
      <c r="D357" s="2" t="str">
        <f>IF(AND(C357&lt;&gt;"",LEN(INDEX(BasicTreemap!C$6:C$505,$B357,1))=0),"-",""&amp;INDEX(BasicTreemap!C$6:C$505,$B357,1))</f>
        <v/>
      </c>
      <c r="E357" s="2">
        <f>IF(INDEX(BasicTreemap!D$6:D$505,$B357,1)="",1,INDEX(BasicTreemap!D$6:D$505,$B357,1))</f>
        <v>1</v>
      </c>
      <c r="F357" s="2" t="str">
        <f>IF(C357="","",IFERROR(MATCH(C357,$C$6:C357,0)+MATCH(D357,$D$6:D357,0)/1000 +B357/100000,""))</f>
        <v/>
      </c>
      <c r="G357" s="2" t="str">
        <f t="shared" si="224"/>
        <v/>
      </c>
      <c r="H357" s="2" t="str">
        <f t="shared" si="225"/>
        <v/>
      </c>
      <c r="I357" s="2" t="str">
        <f t="shared" si="226"/>
        <v/>
      </c>
      <c r="J357" s="2" t="str">
        <f t="shared" si="227"/>
        <v/>
      </c>
      <c r="K357" s="2" t="str">
        <f t="shared" si="228"/>
        <v/>
      </c>
      <c r="L357" s="2" t="str">
        <f t="shared" si="229"/>
        <v/>
      </c>
      <c r="M357" s="2" t="str">
        <f>IF(L357="","",IF(ISNUMBER(MATCH(L357,$L$5:L356,0)),MATCH(L357,$L$5:L356,0)-1,""))</f>
        <v/>
      </c>
      <c r="N357" s="2" t="str">
        <f t="shared" si="230"/>
        <v/>
      </c>
      <c r="O357" s="2" t="str">
        <f t="shared" si="231"/>
        <v/>
      </c>
      <c r="Q357" s="2" t="str">
        <f t="shared" si="232"/>
        <v/>
      </c>
      <c r="R357" s="2" t="str">
        <f t="shared" si="233"/>
        <v/>
      </c>
      <c r="S357" s="2" t="str">
        <f t="shared" si="234"/>
        <v/>
      </c>
      <c r="T357" s="45"/>
      <c r="U357" s="2"/>
      <c r="V357" s="2"/>
      <c r="W357" s="2" t="str">
        <f t="shared" si="235"/>
        <v/>
      </c>
      <c r="X357" s="2" t="str">
        <f t="shared" si="236"/>
        <v/>
      </c>
      <c r="Y357" s="2" t="str">
        <f t="shared" si="237"/>
        <v/>
      </c>
      <c r="Z357" s="2" t="str">
        <f t="shared" si="238"/>
        <v/>
      </c>
      <c r="AC357" s="1" t="str">
        <f>""&amp;INDEX(AdvancedTreemap!$B$7:$B$506,$B357,1)</f>
        <v/>
      </c>
      <c r="AD357" s="1" t="str">
        <f>IF(AD$4="","",IF(AND(LEN(INDEX(AdvancedTreemap!$C$7:$F$506,$B357,AD$4))=0,INDEX($AD$3:$AG$3,1,AD$4)&gt;0),"-",""&amp;INDEX(AdvancedTreemap!$C$7:$F$506,$B357,AD$4)))</f>
        <v>-</v>
      </c>
      <c r="AE357" s="1" t="str">
        <f>IF(AE$4="","",IF(AND(LEN(INDEX(AdvancedTreemap!$C$7:$F$506,$B357,AE$4))=0,INDEX($AD$3:$AG$3,1,AE$4)&gt;0),"-",""&amp;INDEX(AdvancedTreemap!$C$7:$F$506,$B357,AE$4)))</f>
        <v>-</v>
      </c>
      <c r="AF357" s="1" t="str">
        <f>IF(AF$4="","",IF(AND(LEN(INDEX(AdvancedTreemap!$C$7:$F$506,$B357,AF$4))=0,INDEX($AD$3:$AG$3,1,AF$4)&gt;0),"-",""&amp;INDEX(AdvancedTreemap!$C$7:$F$506,$B357,AF$4)))</f>
        <v/>
      </c>
      <c r="AG357" s="1" t="str">
        <f>IF(AG$4="","",IF(AND(LEN(INDEX(AdvancedTreemap!$C$7:$F$506,$B357,AG$4))=0,INDEX($AD$3:$AG$3,1,AG$4)&gt;0),"-",""&amp;INDEX(AdvancedTreemap!$C$7:$F$506,$B357,AG$4)))</f>
        <v/>
      </c>
      <c r="AH357" s="1">
        <f>IF(INDEX(AdvancedTreemap!G$7:G$506,$B357,1)="",1,INDEX(AdvancedTreemap!G$7:G$506,$B357,1))</f>
        <v>1</v>
      </c>
      <c r="AI357" s="2" t="str">
        <f>IF(AC357="","",IFERROR(MATCH(AC357,$AC$6:AC357,0)+MATCH(AD357,$AD$6:AD357,0)/1000 +MATCH(AE357,$AE$6:AE357,0)/1000000+MATCH(AF357,$AF$6:AF357,0)/100000000+MATCH(AG357,$AG$6:AG357,0)/100000000+B357/100000000000,""))</f>
        <v/>
      </c>
      <c r="AJ357" s="2" t="str">
        <f t="shared" si="239"/>
        <v/>
      </c>
      <c r="AK357" s="2" t="str">
        <f t="shared" si="240"/>
        <v/>
      </c>
      <c r="AL357" s="2" t="str">
        <f t="shared" si="241"/>
        <v/>
      </c>
      <c r="AM357" s="2" t="str">
        <f t="shared" si="242"/>
        <v/>
      </c>
      <c r="AN357" s="2" t="str">
        <f t="shared" si="243"/>
        <v/>
      </c>
      <c r="AO357" s="2" t="str">
        <f t="shared" si="244"/>
        <v/>
      </c>
      <c r="AP357" s="2" t="str">
        <f t="shared" si="245"/>
        <v/>
      </c>
      <c r="AQ357" s="2" t="str">
        <f t="shared" si="246"/>
        <v/>
      </c>
      <c r="AR357" s="2" t="str">
        <f t="shared" si="214"/>
        <v/>
      </c>
      <c r="AS357" s="2" t="str">
        <f>IF(AR357="","",IF(ISNUMBER(MATCH(AR357,$AR$5:AR356,0)),MATCH(AR357,$AR$5:AR356,0)-1,""))</f>
        <v/>
      </c>
      <c r="AT357" s="2" t="str">
        <f t="shared" si="215"/>
        <v/>
      </c>
      <c r="AU357" s="2" t="str">
        <f t="shared" si="247"/>
        <v/>
      </c>
      <c r="AW357" s="2" t="str">
        <f t="shared" si="248"/>
        <v/>
      </c>
      <c r="AX357" s="2" t="str">
        <f>TRIM(SUBSTITUTE(IF(AW357="","",IF(AdvancedTreemap!$G$5="Show",BC357&amp;"; ","")&amp;AY357&amp;"; "&amp;AZ357 &amp;"; "&amp;BA357&amp;"; "&amp;BB357),"; ;",""))</f>
        <v/>
      </c>
      <c r="AY357" s="2" t="str">
        <f t="shared" si="249"/>
        <v/>
      </c>
      <c r="AZ357" s="2" t="str">
        <f t="shared" si="250"/>
        <v/>
      </c>
      <c r="BA357" s="2" t="str">
        <f t="shared" si="251"/>
        <v/>
      </c>
      <c r="BB357" s="2" t="str">
        <f t="shared" si="252"/>
        <v/>
      </c>
      <c r="BC357" s="2" t="str">
        <f t="shared" si="253"/>
        <v/>
      </c>
      <c r="BD357" s="45"/>
      <c r="BF357" s="44" t="str">
        <f t="shared" si="254"/>
        <v/>
      </c>
      <c r="BG357" s="44" t="str">
        <f t="shared" si="255"/>
        <v/>
      </c>
      <c r="BH357" s="44" t="str">
        <f t="shared" si="216"/>
        <v/>
      </c>
      <c r="BI357" s="44" t="str">
        <f t="shared" si="217"/>
        <v/>
      </c>
      <c r="BJ357" s="44" t="str">
        <f t="shared" si="218"/>
        <v/>
      </c>
      <c r="BK357" s="44" t="str">
        <f t="shared" si="219"/>
        <v/>
      </c>
      <c r="BL357" s="44" t="str">
        <f t="shared" si="220"/>
        <v/>
      </c>
      <c r="BM357" s="44" t="str">
        <f t="shared" si="221"/>
        <v/>
      </c>
      <c r="BN357" s="44" t="str">
        <f t="shared" si="222"/>
        <v/>
      </c>
      <c r="BO357" s="1" t="str">
        <f t="shared" si="223"/>
        <v/>
      </c>
    </row>
    <row r="358" spans="2:67" x14ac:dyDescent="0.25">
      <c r="B358" s="2">
        <v>353</v>
      </c>
      <c r="C358" s="2" t="str">
        <f>""&amp;INDEX(BasicTreemap!B$6:B$505,$B358,1)</f>
        <v/>
      </c>
      <c r="D358" s="2" t="str">
        <f>IF(AND(C358&lt;&gt;"",LEN(INDEX(BasicTreemap!C$6:C$505,$B358,1))=0),"-",""&amp;INDEX(BasicTreemap!C$6:C$505,$B358,1))</f>
        <v/>
      </c>
      <c r="E358" s="2">
        <f>IF(INDEX(BasicTreemap!D$6:D$505,$B358,1)="",1,INDEX(BasicTreemap!D$6:D$505,$B358,1))</f>
        <v>1</v>
      </c>
      <c r="F358" s="2" t="str">
        <f>IF(C358="","",IFERROR(MATCH(C358,$C$6:C358,0)+MATCH(D358,$D$6:D358,0)/1000 +B358/100000,""))</f>
        <v/>
      </c>
      <c r="G358" s="2" t="str">
        <f t="shared" si="224"/>
        <v/>
      </c>
      <c r="H358" s="2" t="str">
        <f t="shared" si="225"/>
        <v/>
      </c>
      <c r="I358" s="2" t="str">
        <f t="shared" si="226"/>
        <v/>
      </c>
      <c r="J358" s="2" t="str">
        <f t="shared" si="227"/>
        <v/>
      </c>
      <c r="K358" s="2" t="str">
        <f t="shared" si="228"/>
        <v/>
      </c>
      <c r="L358" s="2" t="str">
        <f t="shared" si="229"/>
        <v/>
      </c>
      <c r="M358" s="2" t="str">
        <f>IF(L358="","",IF(ISNUMBER(MATCH(L358,$L$5:L357,0)),MATCH(L358,$L$5:L357,0)-1,""))</f>
        <v/>
      </c>
      <c r="N358" s="2" t="str">
        <f t="shared" si="230"/>
        <v/>
      </c>
      <c r="O358" s="2" t="str">
        <f t="shared" si="231"/>
        <v/>
      </c>
      <c r="Q358" s="2" t="str">
        <f t="shared" si="232"/>
        <v/>
      </c>
      <c r="R358" s="2" t="str">
        <f t="shared" si="233"/>
        <v/>
      </c>
      <c r="S358" s="2" t="str">
        <f t="shared" si="234"/>
        <v/>
      </c>
      <c r="T358" s="45"/>
      <c r="U358" s="2"/>
      <c r="V358" s="2"/>
      <c r="W358" s="2" t="str">
        <f t="shared" si="235"/>
        <v/>
      </c>
      <c r="X358" s="2" t="str">
        <f t="shared" si="236"/>
        <v/>
      </c>
      <c r="Y358" s="2" t="str">
        <f t="shared" si="237"/>
        <v/>
      </c>
      <c r="Z358" s="2" t="str">
        <f t="shared" si="238"/>
        <v/>
      </c>
      <c r="AC358" s="1" t="str">
        <f>""&amp;INDEX(AdvancedTreemap!$B$7:$B$506,$B358,1)</f>
        <v/>
      </c>
      <c r="AD358" s="1" t="str">
        <f>IF(AD$4="","",IF(AND(LEN(INDEX(AdvancedTreemap!$C$7:$F$506,$B358,AD$4))=0,INDEX($AD$3:$AG$3,1,AD$4)&gt;0),"-",""&amp;INDEX(AdvancedTreemap!$C$7:$F$506,$B358,AD$4)))</f>
        <v>-</v>
      </c>
      <c r="AE358" s="1" t="str">
        <f>IF(AE$4="","",IF(AND(LEN(INDEX(AdvancedTreemap!$C$7:$F$506,$B358,AE$4))=0,INDEX($AD$3:$AG$3,1,AE$4)&gt;0),"-",""&amp;INDEX(AdvancedTreemap!$C$7:$F$506,$B358,AE$4)))</f>
        <v>-</v>
      </c>
      <c r="AF358" s="1" t="str">
        <f>IF(AF$4="","",IF(AND(LEN(INDEX(AdvancedTreemap!$C$7:$F$506,$B358,AF$4))=0,INDEX($AD$3:$AG$3,1,AF$4)&gt;0),"-",""&amp;INDEX(AdvancedTreemap!$C$7:$F$506,$B358,AF$4)))</f>
        <v/>
      </c>
      <c r="AG358" s="1" t="str">
        <f>IF(AG$4="","",IF(AND(LEN(INDEX(AdvancedTreemap!$C$7:$F$506,$B358,AG$4))=0,INDEX($AD$3:$AG$3,1,AG$4)&gt;0),"-",""&amp;INDEX(AdvancedTreemap!$C$7:$F$506,$B358,AG$4)))</f>
        <v/>
      </c>
      <c r="AH358" s="1">
        <f>IF(INDEX(AdvancedTreemap!G$7:G$506,$B358,1)="",1,INDEX(AdvancedTreemap!G$7:G$506,$B358,1))</f>
        <v>1</v>
      </c>
      <c r="AI358" s="2" t="str">
        <f>IF(AC358="","",IFERROR(MATCH(AC358,$AC$6:AC358,0)+MATCH(AD358,$AD$6:AD358,0)/1000 +MATCH(AE358,$AE$6:AE358,0)/1000000+MATCH(AF358,$AF$6:AF358,0)/100000000+MATCH(AG358,$AG$6:AG358,0)/100000000+B358/100000000000,""))</f>
        <v/>
      </c>
      <c r="AJ358" s="2" t="str">
        <f t="shared" si="239"/>
        <v/>
      </c>
      <c r="AK358" s="2" t="str">
        <f t="shared" si="240"/>
        <v/>
      </c>
      <c r="AL358" s="2" t="str">
        <f t="shared" si="241"/>
        <v/>
      </c>
      <c r="AM358" s="2" t="str">
        <f t="shared" si="242"/>
        <v/>
      </c>
      <c r="AN358" s="2" t="str">
        <f t="shared" si="243"/>
        <v/>
      </c>
      <c r="AO358" s="2" t="str">
        <f t="shared" si="244"/>
        <v/>
      </c>
      <c r="AP358" s="2" t="str">
        <f t="shared" si="245"/>
        <v/>
      </c>
      <c r="AQ358" s="2" t="str">
        <f t="shared" si="246"/>
        <v/>
      </c>
      <c r="AR358" s="2" t="str">
        <f t="shared" si="214"/>
        <v/>
      </c>
      <c r="AS358" s="2" t="str">
        <f>IF(AR358="","",IF(ISNUMBER(MATCH(AR358,$AR$5:AR357,0)),MATCH(AR358,$AR$5:AR357,0)-1,""))</f>
        <v/>
      </c>
      <c r="AT358" s="2" t="str">
        <f t="shared" si="215"/>
        <v/>
      </c>
      <c r="AU358" s="2" t="str">
        <f t="shared" si="247"/>
        <v/>
      </c>
      <c r="AW358" s="2" t="str">
        <f t="shared" si="248"/>
        <v/>
      </c>
      <c r="AX358" s="2" t="str">
        <f>TRIM(SUBSTITUTE(IF(AW358="","",IF(AdvancedTreemap!$G$5="Show",BC358&amp;"; ","")&amp;AY358&amp;"; "&amp;AZ358 &amp;"; "&amp;BA358&amp;"; "&amp;BB358),"; ;",""))</f>
        <v/>
      </c>
      <c r="AY358" s="2" t="str">
        <f t="shared" si="249"/>
        <v/>
      </c>
      <c r="AZ358" s="2" t="str">
        <f t="shared" si="250"/>
        <v/>
      </c>
      <c r="BA358" s="2" t="str">
        <f t="shared" si="251"/>
        <v/>
      </c>
      <c r="BB358" s="2" t="str">
        <f t="shared" si="252"/>
        <v/>
      </c>
      <c r="BC358" s="2" t="str">
        <f t="shared" si="253"/>
        <v/>
      </c>
      <c r="BD358" s="45"/>
      <c r="BF358" s="44" t="str">
        <f t="shared" si="254"/>
        <v/>
      </c>
      <c r="BG358" s="44" t="str">
        <f t="shared" si="255"/>
        <v/>
      </c>
      <c r="BH358" s="44" t="str">
        <f t="shared" si="216"/>
        <v/>
      </c>
      <c r="BI358" s="44" t="str">
        <f t="shared" si="217"/>
        <v/>
      </c>
      <c r="BJ358" s="44" t="str">
        <f t="shared" si="218"/>
        <v/>
      </c>
      <c r="BK358" s="44" t="str">
        <f t="shared" si="219"/>
        <v/>
      </c>
      <c r="BL358" s="44" t="str">
        <f t="shared" si="220"/>
        <v/>
      </c>
      <c r="BM358" s="44" t="str">
        <f t="shared" si="221"/>
        <v/>
      </c>
      <c r="BN358" s="44" t="str">
        <f t="shared" si="222"/>
        <v/>
      </c>
      <c r="BO358" s="1" t="str">
        <f t="shared" si="223"/>
        <v/>
      </c>
    </row>
    <row r="359" spans="2:67" x14ac:dyDescent="0.25">
      <c r="B359" s="2">
        <v>354</v>
      </c>
      <c r="C359" s="2" t="str">
        <f>""&amp;INDEX(BasicTreemap!B$6:B$505,$B359,1)</f>
        <v/>
      </c>
      <c r="D359" s="2" t="str">
        <f>IF(AND(C359&lt;&gt;"",LEN(INDEX(BasicTreemap!C$6:C$505,$B359,1))=0),"-",""&amp;INDEX(BasicTreemap!C$6:C$505,$B359,1))</f>
        <v/>
      </c>
      <c r="E359" s="2">
        <f>IF(INDEX(BasicTreemap!D$6:D$505,$B359,1)="",1,INDEX(BasicTreemap!D$6:D$505,$B359,1))</f>
        <v>1</v>
      </c>
      <c r="F359" s="2" t="str">
        <f>IF(C359="","",IFERROR(MATCH(C359,$C$6:C359,0)+MATCH(D359,$D$6:D359,0)/1000 +B359/100000,""))</f>
        <v/>
      </c>
      <c r="G359" s="2" t="str">
        <f t="shared" si="224"/>
        <v/>
      </c>
      <c r="H359" s="2" t="str">
        <f t="shared" si="225"/>
        <v/>
      </c>
      <c r="I359" s="2" t="str">
        <f t="shared" si="226"/>
        <v/>
      </c>
      <c r="J359" s="2" t="str">
        <f t="shared" si="227"/>
        <v/>
      </c>
      <c r="K359" s="2" t="str">
        <f t="shared" si="228"/>
        <v/>
      </c>
      <c r="L359" s="2" t="str">
        <f t="shared" si="229"/>
        <v/>
      </c>
      <c r="M359" s="2" t="str">
        <f>IF(L359="","",IF(ISNUMBER(MATCH(L359,$L$5:L358,0)),MATCH(L359,$L$5:L358,0)-1,""))</f>
        <v/>
      </c>
      <c r="N359" s="2" t="str">
        <f t="shared" si="230"/>
        <v/>
      </c>
      <c r="O359" s="2" t="str">
        <f t="shared" si="231"/>
        <v/>
      </c>
      <c r="Q359" s="2" t="str">
        <f t="shared" si="232"/>
        <v/>
      </c>
      <c r="R359" s="2" t="str">
        <f t="shared" si="233"/>
        <v/>
      </c>
      <c r="S359" s="2" t="str">
        <f t="shared" si="234"/>
        <v/>
      </c>
      <c r="T359" s="45"/>
      <c r="U359" s="2"/>
      <c r="V359" s="2"/>
      <c r="W359" s="2" t="str">
        <f t="shared" si="235"/>
        <v/>
      </c>
      <c r="X359" s="2" t="str">
        <f t="shared" si="236"/>
        <v/>
      </c>
      <c r="Y359" s="2" t="str">
        <f t="shared" si="237"/>
        <v/>
      </c>
      <c r="Z359" s="2" t="str">
        <f t="shared" si="238"/>
        <v/>
      </c>
      <c r="AC359" s="1" t="str">
        <f>""&amp;INDEX(AdvancedTreemap!$B$7:$B$506,$B359,1)</f>
        <v/>
      </c>
      <c r="AD359" s="1" t="str">
        <f>IF(AD$4="","",IF(AND(LEN(INDEX(AdvancedTreemap!$C$7:$F$506,$B359,AD$4))=0,INDEX($AD$3:$AG$3,1,AD$4)&gt;0),"-",""&amp;INDEX(AdvancedTreemap!$C$7:$F$506,$B359,AD$4)))</f>
        <v>-</v>
      </c>
      <c r="AE359" s="1" t="str">
        <f>IF(AE$4="","",IF(AND(LEN(INDEX(AdvancedTreemap!$C$7:$F$506,$B359,AE$4))=0,INDEX($AD$3:$AG$3,1,AE$4)&gt;0),"-",""&amp;INDEX(AdvancedTreemap!$C$7:$F$506,$B359,AE$4)))</f>
        <v>-</v>
      </c>
      <c r="AF359" s="1" t="str">
        <f>IF(AF$4="","",IF(AND(LEN(INDEX(AdvancedTreemap!$C$7:$F$506,$B359,AF$4))=0,INDEX($AD$3:$AG$3,1,AF$4)&gt;0),"-",""&amp;INDEX(AdvancedTreemap!$C$7:$F$506,$B359,AF$4)))</f>
        <v/>
      </c>
      <c r="AG359" s="1" t="str">
        <f>IF(AG$4="","",IF(AND(LEN(INDEX(AdvancedTreemap!$C$7:$F$506,$B359,AG$4))=0,INDEX($AD$3:$AG$3,1,AG$4)&gt;0),"-",""&amp;INDEX(AdvancedTreemap!$C$7:$F$506,$B359,AG$4)))</f>
        <v/>
      </c>
      <c r="AH359" s="1">
        <f>IF(INDEX(AdvancedTreemap!G$7:G$506,$B359,1)="",1,INDEX(AdvancedTreemap!G$7:G$506,$B359,1))</f>
        <v>1</v>
      </c>
      <c r="AI359" s="2" t="str">
        <f>IF(AC359="","",IFERROR(MATCH(AC359,$AC$6:AC359,0)+MATCH(AD359,$AD$6:AD359,0)/1000 +MATCH(AE359,$AE$6:AE359,0)/1000000+MATCH(AF359,$AF$6:AF359,0)/100000000+MATCH(AG359,$AG$6:AG359,0)/100000000+B359/100000000000,""))</f>
        <v/>
      </c>
      <c r="AJ359" s="2" t="str">
        <f t="shared" si="239"/>
        <v/>
      </c>
      <c r="AK359" s="2" t="str">
        <f t="shared" si="240"/>
        <v/>
      </c>
      <c r="AL359" s="2" t="str">
        <f t="shared" si="241"/>
        <v/>
      </c>
      <c r="AM359" s="2" t="str">
        <f t="shared" si="242"/>
        <v/>
      </c>
      <c r="AN359" s="2" t="str">
        <f t="shared" si="243"/>
        <v/>
      </c>
      <c r="AO359" s="2" t="str">
        <f t="shared" si="244"/>
        <v/>
      </c>
      <c r="AP359" s="2" t="str">
        <f t="shared" si="245"/>
        <v/>
      </c>
      <c r="AQ359" s="2" t="str">
        <f t="shared" si="246"/>
        <v/>
      </c>
      <c r="AR359" s="2" t="str">
        <f t="shared" si="214"/>
        <v/>
      </c>
      <c r="AS359" s="2" t="str">
        <f>IF(AR359="","",IF(ISNUMBER(MATCH(AR359,$AR$5:AR358,0)),MATCH(AR359,$AR$5:AR358,0)-1,""))</f>
        <v/>
      </c>
      <c r="AT359" s="2" t="str">
        <f t="shared" si="215"/>
        <v/>
      </c>
      <c r="AU359" s="2" t="str">
        <f t="shared" si="247"/>
        <v/>
      </c>
      <c r="AW359" s="2" t="str">
        <f t="shared" si="248"/>
        <v/>
      </c>
      <c r="AX359" s="2" t="str">
        <f>TRIM(SUBSTITUTE(IF(AW359="","",IF(AdvancedTreemap!$G$5="Show",BC359&amp;"; ","")&amp;AY359&amp;"; "&amp;AZ359 &amp;"; "&amp;BA359&amp;"; "&amp;BB359),"; ;",""))</f>
        <v/>
      </c>
      <c r="AY359" s="2" t="str">
        <f t="shared" si="249"/>
        <v/>
      </c>
      <c r="AZ359" s="2" t="str">
        <f t="shared" si="250"/>
        <v/>
      </c>
      <c r="BA359" s="2" t="str">
        <f t="shared" si="251"/>
        <v/>
      </c>
      <c r="BB359" s="2" t="str">
        <f t="shared" si="252"/>
        <v/>
      </c>
      <c r="BC359" s="2" t="str">
        <f t="shared" si="253"/>
        <v/>
      </c>
      <c r="BD359" s="45"/>
      <c r="BF359" s="44" t="str">
        <f t="shared" si="254"/>
        <v/>
      </c>
      <c r="BG359" s="44" t="str">
        <f t="shared" si="255"/>
        <v/>
      </c>
      <c r="BH359" s="44" t="str">
        <f t="shared" si="216"/>
        <v/>
      </c>
      <c r="BI359" s="44" t="str">
        <f t="shared" si="217"/>
        <v/>
      </c>
      <c r="BJ359" s="44" t="str">
        <f t="shared" si="218"/>
        <v/>
      </c>
      <c r="BK359" s="44" t="str">
        <f t="shared" si="219"/>
        <v/>
      </c>
      <c r="BL359" s="44" t="str">
        <f t="shared" si="220"/>
        <v/>
      </c>
      <c r="BM359" s="44" t="str">
        <f t="shared" si="221"/>
        <v/>
      </c>
      <c r="BN359" s="44" t="str">
        <f t="shared" si="222"/>
        <v/>
      </c>
      <c r="BO359" s="1" t="str">
        <f t="shared" si="223"/>
        <v/>
      </c>
    </row>
    <row r="360" spans="2:67" x14ac:dyDescent="0.25">
      <c r="B360" s="2">
        <v>355</v>
      </c>
      <c r="C360" s="2" t="str">
        <f>""&amp;INDEX(BasicTreemap!B$6:B$505,$B360,1)</f>
        <v/>
      </c>
      <c r="D360" s="2" t="str">
        <f>IF(AND(C360&lt;&gt;"",LEN(INDEX(BasicTreemap!C$6:C$505,$B360,1))=0),"-",""&amp;INDEX(BasicTreemap!C$6:C$505,$B360,1))</f>
        <v/>
      </c>
      <c r="E360" s="2">
        <f>IF(INDEX(BasicTreemap!D$6:D$505,$B360,1)="",1,INDEX(BasicTreemap!D$6:D$505,$B360,1))</f>
        <v>1</v>
      </c>
      <c r="F360" s="2" t="str">
        <f>IF(C360="","",IFERROR(MATCH(C360,$C$6:C360,0)+MATCH(D360,$D$6:D360,0)/1000 +B360/100000,""))</f>
        <v/>
      </c>
      <c r="G360" s="2" t="str">
        <f t="shared" si="224"/>
        <v/>
      </c>
      <c r="H360" s="2" t="str">
        <f t="shared" si="225"/>
        <v/>
      </c>
      <c r="I360" s="2" t="str">
        <f t="shared" si="226"/>
        <v/>
      </c>
      <c r="J360" s="2" t="str">
        <f t="shared" si="227"/>
        <v/>
      </c>
      <c r="K360" s="2" t="str">
        <f t="shared" si="228"/>
        <v/>
      </c>
      <c r="L360" s="2" t="str">
        <f t="shared" si="229"/>
        <v/>
      </c>
      <c r="M360" s="2" t="str">
        <f>IF(L360="","",IF(ISNUMBER(MATCH(L360,$L$5:L359,0)),MATCH(L360,$L$5:L359,0)-1,""))</f>
        <v/>
      </c>
      <c r="N360" s="2" t="str">
        <f t="shared" si="230"/>
        <v/>
      </c>
      <c r="O360" s="2" t="str">
        <f t="shared" si="231"/>
        <v/>
      </c>
      <c r="Q360" s="2" t="str">
        <f t="shared" si="232"/>
        <v/>
      </c>
      <c r="R360" s="2" t="str">
        <f t="shared" si="233"/>
        <v/>
      </c>
      <c r="S360" s="2" t="str">
        <f t="shared" si="234"/>
        <v/>
      </c>
      <c r="T360" s="45"/>
      <c r="U360" s="2"/>
      <c r="V360" s="2"/>
      <c r="W360" s="2" t="str">
        <f t="shared" si="235"/>
        <v/>
      </c>
      <c r="X360" s="2" t="str">
        <f t="shared" si="236"/>
        <v/>
      </c>
      <c r="Y360" s="2" t="str">
        <f t="shared" si="237"/>
        <v/>
      </c>
      <c r="Z360" s="2" t="str">
        <f t="shared" si="238"/>
        <v/>
      </c>
      <c r="AC360" s="1" t="str">
        <f>""&amp;INDEX(AdvancedTreemap!$B$7:$B$506,$B360,1)</f>
        <v/>
      </c>
      <c r="AD360" s="1" t="str">
        <f>IF(AD$4="","",IF(AND(LEN(INDEX(AdvancedTreemap!$C$7:$F$506,$B360,AD$4))=0,INDEX($AD$3:$AG$3,1,AD$4)&gt;0),"-",""&amp;INDEX(AdvancedTreemap!$C$7:$F$506,$B360,AD$4)))</f>
        <v>-</v>
      </c>
      <c r="AE360" s="1" t="str">
        <f>IF(AE$4="","",IF(AND(LEN(INDEX(AdvancedTreemap!$C$7:$F$506,$B360,AE$4))=0,INDEX($AD$3:$AG$3,1,AE$4)&gt;0),"-",""&amp;INDEX(AdvancedTreemap!$C$7:$F$506,$B360,AE$4)))</f>
        <v>-</v>
      </c>
      <c r="AF360" s="1" t="str">
        <f>IF(AF$4="","",IF(AND(LEN(INDEX(AdvancedTreemap!$C$7:$F$506,$B360,AF$4))=0,INDEX($AD$3:$AG$3,1,AF$4)&gt;0),"-",""&amp;INDEX(AdvancedTreemap!$C$7:$F$506,$B360,AF$4)))</f>
        <v/>
      </c>
      <c r="AG360" s="1" t="str">
        <f>IF(AG$4="","",IF(AND(LEN(INDEX(AdvancedTreemap!$C$7:$F$506,$B360,AG$4))=0,INDEX($AD$3:$AG$3,1,AG$4)&gt;0),"-",""&amp;INDEX(AdvancedTreemap!$C$7:$F$506,$B360,AG$4)))</f>
        <v/>
      </c>
      <c r="AH360" s="1">
        <f>IF(INDEX(AdvancedTreemap!G$7:G$506,$B360,1)="",1,INDEX(AdvancedTreemap!G$7:G$506,$B360,1))</f>
        <v>1</v>
      </c>
      <c r="AI360" s="2" t="str">
        <f>IF(AC360="","",IFERROR(MATCH(AC360,$AC$6:AC360,0)+MATCH(AD360,$AD$6:AD360,0)/1000 +MATCH(AE360,$AE$6:AE360,0)/1000000+MATCH(AF360,$AF$6:AF360,0)/100000000+MATCH(AG360,$AG$6:AG360,0)/100000000+B360/100000000000,""))</f>
        <v/>
      </c>
      <c r="AJ360" s="2" t="str">
        <f t="shared" si="239"/>
        <v/>
      </c>
      <c r="AK360" s="2" t="str">
        <f t="shared" si="240"/>
        <v/>
      </c>
      <c r="AL360" s="2" t="str">
        <f t="shared" si="241"/>
        <v/>
      </c>
      <c r="AM360" s="2" t="str">
        <f t="shared" si="242"/>
        <v/>
      </c>
      <c r="AN360" s="2" t="str">
        <f t="shared" si="243"/>
        <v/>
      </c>
      <c r="AO360" s="2" t="str">
        <f t="shared" si="244"/>
        <v/>
      </c>
      <c r="AP360" s="2" t="str">
        <f t="shared" si="245"/>
        <v/>
      </c>
      <c r="AQ360" s="2" t="str">
        <f t="shared" si="246"/>
        <v/>
      </c>
      <c r="AR360" s="2" t="str">
        <f t="shared" si="214"/>
        <v/>
      </c>
      <c r="AS360" s="2" t="str">
        <f>IF(AR360="","",IF(ISNUMBER(MATCH(AR360,$AR$5:AR359,0)),MATCH(AR360,$AR$5:AR359,0)-1,""))</f>
        <v/>
      </c>
      <c r="AT360" s="2" t="str">
        <f t="shared" si="215"/>
        <v/>
      </c>
      <c r="AU360" s="2" t="str">
        <f t="shared" si="247"/>
        <v/>
      </c>
      <c r="AW360" s="2" t="str">
        <f t="shared" si="248"/>
        <v/>
      </c>
      <c r="AX360" s="2" t="str">
        <f>TRIM(SUBSTITUTE(IF(AW360="","",IF(AdvancedTreemap!$G$5="Show",BC360&amp;"; ","")&amp;AY360&amp;"; "&amp;AZ360 &amp;"; "&amp;BA360&amp;"; "&amp;BB360),"; ;",""))</f>
        <v/>
      </c>
      <c r="AY360" s="2" t="str">
        <f t="shared" si="249"/>
        <v/>
      </c>
      <c r="AZ360" s="2" t="str">
        <f t="shared" si="250"/>
        <v/>
      </c>
      <c r="BA360" s="2" t="str">
        <f t="shared" si="251"/>
        <v/>
      </c>
      <c r="BB360" s="2" t="str">
        <f t="shared" si="252"/>
        <v/>
      </c>
      <c r="BC360" s="2" t="str">
        <f t="shared" si="253"/>
        <v/>
      </c>
      <c r="BD360" s="45"/>
      <c r="BF360" s="44" t="str">
        <f t="shared" si="254"/>
        <v/>
      </c>
      <c r="BG360" s="44" t="str">
        <f t="shared" si="255"/>
        <v/>
      </c>
      <c r="BH360" s="44" t="str">
        <f t="shared" si="216"/>
        <v/>
      </c>
      <c r="BI360" s="44" t="str">
        <f t="shared" si="217"/>
        <v/>
      </c>
      <c r="BJ360" s="44" t="str">
        <f t="shared" si="218"/>
        <v/>
      </c>
      <c r="BK360" s="44" t="str">
        <f t="shared" si="219"/>
        <v/>
      </c>
      <c r="BL360" s="44" t="str">
        <f t="shared" si="220"/>
        <v/>
      </c>
      <c r="BM360" s="44" t="str">
        <f t="shared" si="221"/>
        <v/>
      </c>
      <c r="BN360" s="44" t="str">
        <f t="shared" si="222"/>
        <v/>
      </c>
      <c r="BO360" s="1" t="str">
        <f t="shared" si="223"/>
        <v/>
      </c>
    </row>
    <row r="361" spans="2:67" x14ac:dyDescent="0.25">
      <c r="B361" s="2">
        <v>356</v>
      </c>
      <c r="C361" s="2" t="str">
        <f>""&amp;INDEX(BasicTreemap!B$6:B$505,$B361,1)</f>
        <v/>
      </c>
      <c r="D361" s="2" t="str">
        <f>IF(AND(C361&lt;&gt;"",LEN(INDEX(BasicTreemap!C$6:C$505,$B361,1))=0),"-",""&amp;INDEX(BasicTreemap!C$6:C$505,$B361,1))</f>
        <v/>
      </c>
      <c r="E361" s="2">
        <f>IF(INDEX(BasicTreemap!D$6:D$505,$B361,1)="",1,INDEX(BasicTreemap!D$6:D$505,$B361,1))</f>
        <v>1</v>
      </c>
      <c r="F361" s="2" t="str">
        <f>IF(C361="","",IFERROR(MATCH(C361,$C$6:C361,0)+MATCH(D361,$D$6:D361,0)/1000 +B361/100000,""))</f>
        <v/>
      </c>
      <c r="G361" s="2" t="str">
        <f t="shared" si="224"/>
        <v/>
      </c>
      <c r="H361" s="2" t="str">
        <f t="shared" si="225"/>
        <v/>
      </c>
      <c r="I361" s="2" t="str">
        <f t="shared" si="226"/>
        <v/>
      </c>
      <c r="J361" s="2" t="str">
        <f t="shared" si="227"/>
        <v/>
      </c>
      <c r="K361" s="2" t="str">
        <f t="shared" si="228"/>
        <v/>
      </c>
      <c r="L361" s="2" t="str">
        <f t="shared" si="229"/>
        <v/>
      </c>
      <c r="M361" s="2" t="str">
        <f>IF(L361="","",IF(ISNUMBER(MATCH(L361,$L$5:L360,0)),MATCH(L361,$L$5:L360,0)-1,""))</f>
        <v/>
      </c>
      <c r="N361" s="2" t="str">
        <f t="shared" si="230"/>
        <v/>
      </c>
      <c r="O361" s="2" t="str">
        <f t="shared" si="231"/>
        <v/>
      </c>
      <c r="Q361" s="2" t="str">
        <f t="shared" si="232"/>
        <v/>
      </c>
      <c r="R361" s="2" t="str">
        <f t="shared" si="233"/>
        <v/>
      </c>
      <c r="S361" s="2" t="str">
        <f t="shared" si="234"/>
        <v/>
      </c>
      <c r="T361" s="45"/>
      <c r="U361" s="2"/>
      <c r="V361" s="2"/>
      <c r="W361" s="2" t="str">
        <f t="shared" si="235"/>
        <v/>
      </c>
      <c r="X361" s="2" t="str">
        <f t="shared" si="236"/>
        <v/>
      </c>
      <c r="Y361" s="2" t="str">
        <f t="shared" si="237"/>
        <v/>
      </c>
      <c r="Z361" s="2" t="str">
        <f t="shared" si="238"/>
        <v/>
      </c>
      <c r="AC361" s="1" t="str">
        <f>""&amp;INDEX(AdvancedTreemap!$B$7:$B$506,$B361,1)</f>
        <v/>
      </c>
      <c r="AD361" s="1" t="str">
        <f>IF(AD$4="","",IF(AND(LEN(INDEX(AdvancedTreemap!$C$7:$F$506,$B361,AD$4))=0,INDEX($AD$3:$AG$3,1,AD$4)&gt;0),"-",""&amp;INDEX(AdvancedTreemap!$C$7:$F$506,$B361,AD$4)))</f>
        <v>-</v>
      </c>
      <c r="AE361" s="1" t="str">
        <f>IF(AE$4="","",IF(AND(LEN(INDEX(AdvancedTreemap!$C$7:$F$506,$B361,AE$4))=0,INDEX($AD$3:$AG$3,1,AE$4)&gt;0),"-",""&amp;INDEX(AdvancedTreemap!$C$7:$F$506,$B361,AE$4)))</f>
        <v>-</v>
      </c>
      <c r="AF361" s="1" t="str">
        <f>IF(AF$4="","",IF(AND(LEN(INDEX(AdvancedTreemap!$C$7:$F$506,$B361,AF$4))=0,INDEX($AD$3:$AG$3,1,AF$4)&gt;0),"-",""&amp;INDEX(AdvancedTreemap!$C$7:$F$506,$B361,AF$4)))</f>
        <v/>
      </c>
      <c r="AG361" s="1" t="str">
        <f>IF(AG$4="","",IF(AND(LEN(INDEX(AdvancedTreemap!$C$7:$F$506,$B361,AG$4))=0,INDEX($AD$3:$AG$3,1,AG$4)&gt;0),"-",""&amp;INDEX(AdvancedTreemap!$C$7:$F$506,$B361,AG$4)))</f>
        <v/>
      </c>
      <c r="AH361" s="1">
        <f>IF(INDEX(AdvancedTreemap!G$7:G$506,$B361,1)="",1,INDEX(AdvancedTreemap!G$7:G$506,$B361,1))</f>
        <v>1</v>
      </c>
      <c r="AI361" s="2" t="str">
        <f>IF(AC361="","",IFERROR(MATCH(AC361,$AC$6:AC361,0)+MATCH(AD361,$AD$6:AD361,0)/1000 +MATCH(AE361,$AE$6:AE361,0)/1000000+MATCH(AF361,$AF$6:AF361,0)/100000000+MATCH(AG361,$AG$6:AG361,0)/100000000+B361/100000000000,""))</f>
        <v/>
      </c>
      <c r="AJ361" s="2" t="str">
        <f t="shared" si="239"/>
        <v/>
      </c>
      <c r="AK361" s="2" t="str">
        <f t="shared" si="240"/>
        <v/>
      </c>
      <c r="AL361" s="2" t="str">
        <f t="shared" si="241"/>
        <v/>
      </c>
      <c r="AM361" s="2" t="str">
        <f t="shared" si="242"/>
        <v/>
      </c>
      <c r="AN361" s="2" t="str">
        <f t="shared" si="243"/>
        <v/>
      </c>
      <c r="AO361" s="2" t="str">
        <f t="shared" si="244"/>
        <v/>
      </c>
      <c r="AP361" s="2" t="str">
        <f t="shared" si="245"/>
        <v/>
      </c>
      <c r="AQ361" s="2" t="str">
        <f t="shared" si="246"/>
        <v/>
      </c>
      <c r="AR361" s="2" t="str">
        <f t="shared" si="214"/>
        <v/>
      </c>
      <c r="AS361" s="2" t="str">
        <f>IF(AR361="","",IF(ISNUMBER(MATCH(AR361,$AR$5:AR360,0)),MATCH(AR361,$AR$5:AR360,0)-1,""))</f>
        <v/>
      </c>
      <c r="AT361" s="2" t="str">
        <f t="shared" si="215"/>
        <v/>
      </c>
      <c r="AU361" s="2" t="str">
        <f t="shared" si="247"/>
        <v/>
      </c>
      <c r="AW361" s="2" t="str">
        <f t="shared" si="248"/>
        <v/>
      </c>
      <c r="AX361" s="2" t="str">
        <f>TRIM(SUBSTITUTE(IF(AW361="","",IF(AdvancedTreemap!$G$5="Show",BC361&amp;"; ","")&amp;AY361&amp;"; "&amp;AZ361 &amp;"; "&amp;BA361&amp;"; "&amp;BB361),"; ;",""))</f>
        <v/>
      </c>
      <c r="AY361" s="2" t="str">
        <f t="shared" si="249"/>
        <v/>
      </c>
      <c r="AZ361" s="2" t="str">
        <f t="shared" si="250"/>
        <v/>
      </c>
      <c r="BA361" s="2" t="str">
        <f t="shared" si="251"/>
        <v/>
      </c>
      <c r="BB361" s="2" t="str">
        <f t="shared" si="252"/>
        <v/>
      </c>
      <c r="BC361" s="2" t="str">
        <f t="shared" si="253"/>
        <v/>
      </c>
      <c r="BD361" s="45"/>
      <c r="BF361" s="44" t="str">
        <f t="shared" si="254"/>
        <v/>
      </c>
      <c r="BG361" s="44" t="str">
        <f t="shared" si="255"/>
        <v/>
      </c>
      <c r="BH361" s="44" t="str">
        <f t="shared" si="216"/>
        <v/>
      </c>
      <c r="BI361" s="44" t="str">
        <f t="shared" si="217"/>
        <v/>
      </c>
      <c r="BJ361" s="44" t="str">
        <f t="shared" si="218"/>
        <v/>
      </c>
      <c r="BK361" s="44" t="str">
        <f t="shared" si="219"/>
        <v/>
      </c>
      <c r="BL361" s="44" t="str">
        <f t="shared" si="220"/>
        <v/>
      </c>
      <c r="BM361" s="44" t="str">
        <f t="shared" si="221"/>
        <v/>
      </c>
      <c r="BN361" s="44" t="str">
        <f t="shared" si="222"/>
        <v/>
      </c>
      <c r="BO361" s="1" t="str">
        <f t="shared" si="223"/>
        <v/>
      </c>
    </row>
    <row r="362" spans="2:67" x14ac:dyDescent="0.25">
      <c r="B362" s="2">
        <v>357</v>
      </c>
      <c r="C362" s="2" t="str">
        <f>""&amp;INDEX(BasicTreemap!B$6:B$505,$B362,1)</f>
        <v/>
      </c>
      <c r="D362" s="2" t="str">
        <f>IF(AND(C362&lt;&gt;"",LEN(INDEX(BasicTreemap!C$6:C$505,$B362,1))=0),"-",""&amp;INDEX(BasicTreemap!C$6:C$505,$B362,1))</f>
        <v/>
      </c>
      <c r="E362" s="2">
        <f>IF(INDEX(BasicTreemap!D$6:D$505,$B362,1)="",1,INDEX(BasicTreemap!D$6:D$505,$B362,1))</f>
        <v>1</v>
      </c>
      <c r="F362" s="2" t="str">
        <f>IF(C362="","",IFERROR(MATCH(C362,$C$6:C362,0)+MATCH(D362,$D$6:D362,0)/1000 +B362/100000,""))</f>
        <v/>
      </c>
      <c r="G362" s="2" t="str">
        <f t="shared" si="224"/>
        <v/>
      </c>
      <c r="H362" s="2" t="str">
        <f t="shared" si="225"/>
        <v/>
      </c>
      <c r="I362" s="2" t="str">
        <f t="shared" si="226"/>
        <v/>
      </c>
      <c r="J362" s="2" t="str">
        <f t="shared" si="227"/>
        <v/>
      </c>
      <c r="K362" s="2" t="str">
        <f t="shared" si="228"/>
        <v/>
      </c>
      <c r="L362" s="2" t="str">
        <f t="shared" si="229"/>
        <v/>
      </c>
      <c r="M362" s="2" t="str">
        <f>IF(L362="","",IF(ISNUMBER(MATCH(L362,$L$5:L361,0)),MATCH(L362,$L$5:L361,0)-1,""))</f>
        <v/>
      </c>
      <c r="N362" s="2" t="str">
        <f t="shared" si="230"/>
        <v/>
      </c>
      <c r="O362" s="2" t="str">
        <f t="shared" si="231"/>
        <v/>
      </c>
      <c r="Q362" s="2" t="str">
        <f t="shared" si="232"/>
        <v/>
      </c>
      <c r="R362" s="2" t="str">
        <f t="shared" si="233"/>
        <v/>
      </c>
      <c r="S362" s="2" t="str">
        <f t="shared" si="234"/>
        <v/>
      </c>
      <c r="T362" s="45"/>
      <c r="U362" s="2"/>
      <c r="V362" s="2"/>
      <c r="W362" s="2" t="str">
        <f t="shared" si="235"/>
        <v/>
      </c>
      <c r="X362" s="2" t="str">
        <f t="shared" si="236"/>
        <v/>
      </c>
      <c r="Y362" s="2" t="str">
        <f t="shared" si="237"/>
        <v/>
      </c>
      <c r="Z362" s="2" t="str">
        <f t="shared" si="238"/>
        <v/>
      </c>
      <c r="AC362" s="1" t="str">
        <f>""&amp;INDEX(AdvancedTreemap!$B$7:$B$506,$B362,1)</f>
        <v/>
      </c>
      <c r="AD362" s="1" t="str">
        <f>IF(AD$4="","",IF(AND(LEN(INDEX(AdvancedTreemap!$C$7:$F$506,$B362,AD$4))=0,INDEX($AD$3:$AG$3,1,AD$4)&gt;0),"-",""&amp;INDEX(AdvancedTreemap!$C$7:$F$506,$B362,AD$4)))</f>
        <v>-</v>
      </c>
      <c r="AE362" s="1" t="str">
        <f>IF(AE$4="","",IF(AND(LEN(INDEX(AdvancedTreemap!$C$7:$F$506,$B362,AE$4))=0,INDEX($AD$3:$AG$3,1,AE$4)&gt;0),"-",""&amp;INDEX(AdvancedTreemap!$C$7:$F$506,$B362,AE$4)))</f>
        <v>-</v>
      </c>
      <c r="AF362" s="1" t="str">
        <f>IF(AF$4="","",IF(AND(LEN(INDEX(AdvancedTreemap!$C$7:$F$506,$B362,AF$4))=0,INDEX($AD$3:$AG$3,1,AF$4)&gt;0),"-",""&amp;INDEX(AdvancedTreemap!$C$7:$F$506,$B362,AF$4)))</f>
        <v/>
      </c>
      <c r="AG362" s="1" t="str">
        <f>IF(AG$4="","",IF(AND(LEN(INDEX(AdvancedTreemap!$C$7:$F$506,$B362,AG$4))=0,INDEX($AD$3:$AG$3,1,AG$4)&gt;0),"-",""&amp;INDEX(AdvancedTreemap!$C$7:$F$506,$B362,AG$4)))</f>
        <v/>
      </c>
      <c r="AH362" s="1">
        <f>IF(INDEX(AdvancedTreemap!G$7:G$506,$B362,1)="",1,INDEX(AdvancedTreemap!G$7:G$506,$B362,1))</f>
        <v>1</v>
      </c>
      <c r="AI362" s="2" t="str">
        <f>IF(AC362="","",IFERROR(MATCH(AC362,$AC$6:AC362,0)+MATCH(AD362,$AD$6:AD362,0)/1000 +MATCH(AE362,$AE$6:AE362,0)/1000000+MATCH(AF362,$AF$6:AF362,0)/100000000+MATCH(AG362,$AG$6:AG362,0)/100000000+B362/100000000000,""))</f>
        <v/>
      </c>
      <c r="AJ362" s="2" t="str">
        <f t="shared" si="239"/>
        <v/>
      </c>
      <c r="AK362" s="2" t="str">
        <f t="shared" si="240"/>
        <v/>
      </c>
      <c r="AL362" s="2" t="str">
        <f t="shared" si="241"/>
        <v/>
      </c>
      <c r="AM362" s="2" t="str">
        <f t="shared" si="242"/>
        <v/>
      </c>
      <c r="AN362" s="2" t="str">
        <f t="shared" si="243"/>
        <v/>
      </c>
      <c r="AO362" s="2" t="str">
        <f t="shared" si="244"/>
        <v/>
      </c>
      <c r="AP362" s="2" t="str">
        <f t="shared" si="245"/>
        <v/>
      </c>
      <c r="AQ362" s="2" t="str">
        <f t="shared" si="246"/>
        <v/>
      </c>
      <c r="AR362" s="2" t="str">
        <f t="shared" si="214"/>
        <v/>
      </c>
      <c r="AS362" s="2" t="str">
        <f>IF(AR362="","",IF(ISNUMBER(MATCH(AR362,$AR$5:AR361,0)),MATCH(AR362,$AR$5:AR361,0)-1,""))</f>
        <v/>
      </c>
      <c r="AT362" s="2" t="str">
        <f t="shared" si="215"/>
        <v/>
      </c>
      <c r="AU362" s="2" t="str">
        <f t="shared" si="247"/>
        <v/>
      </c>
      <c r="AW362" s="2" t="str">
        <f t="shared" si="248"/>
        <v/>
      </c>
      <c r="AX362" s="2" t="str">
        <f>TRIM(SUBSTITUTE(IF(AW362="","",IF(AdvancedTreemap!$G$5="Show",BC362&amp;"; ","")&amp;AY362&amp;"; "&amp;AZ362 &amp;"; "&amp;BA362&amp;"; "&amp;BB362),"; ;",""))</f>
        <v/>
      </c>
      <c r="AY362" s="2" t="str">
        <f t="shared" si="249"/>
        <v/>
      </c>
      <c r="AZ362" s="2" t="str">
        <f t="shared" si="250"/>
        <v/>
      </c>
      <c r="BA362" s="2" t="str">
        <f t="shared" si="251"/>
        <v/>
      </c>
      <c r="BB362" s="2" t="str">
        <f t="shared" si="252"/>
        <v/>
      </c>
      <c r="BC362" s="2" t="str">
        <f t="shared" si="253"/>
        <v/>
      </c>
      <c r="BD362" s="45"/>
      <c r="BF362" s="44" t="str">
        <f t="shared" si="254"/>
        <v/>
      </c>
      <c r="BG362" s="44" t="str">
        <f t="shared" si="255"/>
        <v/>
      </c>
      <c r="BH362" s="44" t="str">
        <f t="shared" si="216"/>
        <v/>
      </c>
      <c r="BI362" s="44" t="str">
        <f t="shared" si="217"/>
        <v/>
      </c>
      <c r="BJ362" s="44" t="str">
        <f t="shared" si="218"/>
        <v/>
      </c>
      <c r="BK362" s="44" t="str">
        <f t="shared" si="219"/>
        <v/>
      </c>
      <c r="BL362" s="44" t="str">
        <f t="shared" si="220"/>
        <v/>
      </c>
      <c r="BM362" s="44" t="str">
        <f t="shared" si="221"/>
        <v/>
      </c>
      <c r="BN362" s="44" t="str">
        <f t="shared" si="222"/>
        <v/>
      </c>
      <c r="BO362" s="1" t="str">
        <f t="shared" si="223"/>
        <v/>
      </c>
    </row>
    <row r="363" spans="2:67" x14ac:dyDescent="0.25">
      <c r="B363" s="2">
        <v>358</v>
      </c>
      <c r="C363" s="2" t="str">
        <f>""&amp;INDEX(BasicTreemap!B$6:B$505,$B363,1)</f>
        <v/>
      </c>
      <c r="D363" s="2" t="str">
        <f>IF(AND(C363&lt;&gt;"",LEN(INDEX(BasicTreemap!C$6:C$505,$B363,1))=0),"-",""&amp;INDEX(BasicTreemap!C$6:C$505,$B363,1))</f>
        <v/>
      </c>
      <c r="E363" s="2">
        <f>IF(INDEX(BasicTreemap!D$6:D$505,$B363,1)="",1,INDEX(BasicTreemap!D$6:D$505,$B363,1))</f>
        <v>1</v>
      </c>
      <c r="F363" s="2" t="str">
        <f>IF(C363="","",IFERROR(MATCH(C363,$C$6:C363,0)+MATCH(D363,$D$6:D363,0)/1000 +B363/100000,""))</f>
        <v/>
      </c>
      <c r="G363" s="2" t="str">
        <f t="shared" si="224"/>
        <v/>
      </c>
      <c r="H363" s="2" t="str">
        <f t="shared" si="225"/>
        <v/>
      </c>
      <c r="I363" s="2" t="str">
        <f t="shared" si="226"/>
        <v/>
      </c>
      <c r="J363" s="2" t="str">
        <f t="shared" si="227"/>
        <v/>
      </c>
      <c r="K363" s="2" t="str">
        <f t="shared" si="228"/>
        <v/>
      </c>
      <c r="L363" s="2" t="str">
        <f t="shared" si="229"/>
        <v/>
      </c>
      <c r="M363" s="2" t="str">
        <f>IF(L363="","",IF(ISNUMBER(MATCH(L363,$L$5:L362,0)),MATCH(L363,$L$5:L362,0)-1,""))</f>
        <v/>
      </c>
      <c r="N363" s="2" t="str">
        <f t="shared" si="230"/>
        <v/>
      </c>
      <c r="O363" s="2" t="str">
        <f t="shared" si="231"/>
        <v/>
      </c>
      <c r="Q363" s="2" t="str">
        <f t="shared" si="232"/>
        <v/>
      </c>
      <c r="R363" s="2" t="str">
        <f t="shared" si="233"/>
        <v/>
      </c>
      <c r="S363" s="2" t="str">
        <f t="shared" si="234"/>
        <v/>
      </c>
      <c r="T363" s="45"/>
      <c r="U363" s="2"/>
      <c r="V363" s="2"/>
      <c r="W363" s="2" t="str">
        <f t="shared" si="235"/>
        <v/>
      </c>
      <c r="X363" s="2" t="str">
        <f t="shared" si="236"/>
        <v/>
      </c>
      <c r="Y363" s="2" t="str">
        <f t="shared" si="237"/>
        <v/>
      </c>
      <c r="Z363" s="2" t="str">
        <f t="shared" si="238"/>
        <v/>
      </c>
      <c r="AC363" s="1" t="str">
        <f>""&amp;INDEX(AdvancedTreemap!$B$7:$B$506,$B363,1)</f>
        <v/>
      </c>
      <c r="AD363" s="1" t="str">
        <f>IF(AD$4="","",IF(AND(LEN(INDEX(AdvancedTreemap!$C$7:$F$506,$B363,AD$4))=0,INDEX($AD$3:$AG$3,1,AD$4)&gt;0),"-",""&amp;INDEX(AdvancedTreemap!$C$7:$F$506,$B363,AD$4)))</f>
        <v>-</v>
      </c>
      <c r="AE363" s="1" t="str">
        <f>IF(AE$4="","",IF(AND(LEN(INDEX(AdvancedTreemap!$C$7:$F$506,$B363,AE$4))=0,INDEX($AD$3:$AG$3,1,AE$4)&gt;0),"-",""&amp;INDEX(AdvancedTreemap!$C$7:$F$506,$B363,AE$4)))</f>
        <v>-</v>
      </c>
      <c r="AF363" s="1" t="str">
        <f>IF(AF$4="","",IF(AND(LEN(INDEX(AdvancedTreemap!$C$7:$F$506,$B363,AF$4))=0,INDEX($AD$3:$AG$3,1,AF$4)&gt;0),"-",""&amp;INDEX(AdvancedTreemap!$C$7:$F$506,$B363,AF$4)))</f>
        <v/>
      </c>
      <c r="AG363" s="1" t="str">
        <f>IF(AG$4="","",IF(AND(LEN(INDEX(AdvancedTreemap!$C$7:$F$506,$B363,AG$4))=0,INDEX($AD$3:$AG$3,1,AG$4)&gt;0),"-",""&amp;INDEX(AdvancedTreemap!$C$7:$F$506,$B363,AG$4)))</f>
        <v/>
      </c>
      <c r="AH363" s="1">
        <f>IF(INDEX(AdvancedTreemap!G$7:G$506,$B363,1)="",1,INDEX(AdvancedTreemap!G$7:G$506,$B363,1))</f>
        <v>1</v>
      </c>
      <c r="AI363" s="2" t="str">
        <f>IF(AC363="","",IFERROR(MATCH(AC363,$AC$6:AC363,0)+MATCH(AD363,$AD$6:AD363,0)/1000 +MATCH(AE363,$AE$6:AE363,0)/1000000+MATCH(AF363,$AF$6:AF363,0)/100000000+MATCH(AG363,$AG$6:AG363,0)/100000000+B363/100000000000,""))</f>
        <v/>
      </c>
      <c r="AJ363" s="2" t="str">
        <f t="shared" si="239"/>
        <v/>
      </c>
      <c r="AK363" s="2" t="str">
        <f t="shared" si="240"/>
        <v/>
      </c>
      <c r="AL363" s="2" t="str">
        <f t="shared" si="241"/>
        <v/>
      </c>
      <c r="AM363" s="2" t="str">
        <f t="shared" si="242"/>
        <v/>
      </c>
      <c r="AN363" s="2" t="str">
        <f t="shared" si="243"/>
        <v/>
      </c>
      <c r="AO363" s="2" t="str">
        <f t="shared" si="244"/>
        <v/>
      </c>
      <c r="AP363" s="2" t="str">
        <f t="shared" si="245"/>
        <v/>
      </c>
      <c r="AQ363" s="2" t="str">
        <f t="shared" si="246"/>
        <v/>
      </c>
      <c r="AR363" s="2" t="str">
        <f t="shared" si="214"/>
        <v/>
      </c>
      <c r="AS363" s="2" t="str">
        <f>IF(AR363="","",IF(ISNUMBER(MATCH(AR363,$AR$5:AR362,0)),MATCH(AR363,$AR$5:AR362,0)-1,""))</f>
        <v/>
      </c>
      <c r="AT363" s="2" t="str">
        <f t="shared" si="215"/>
        <v/>
      </c>
      <c r="AU363" s="2" t="str">
        <f t="shared" si="247"/>
        <v/>
      </c>
      <c r="AW363" s="2" t="str">
        <f t="shared" si="248"/>
        <v/>
      </c>
      <c r="AX363" s="2" t="str">
        <f>TRIM(SUBSTITUTE(IF(AW363="","",IF(AdvancedTreemap!$G$5="Show",BC363&amp;"; ","")&amp;AY363&amp;"; "&amp;AZ363 &amp;"; "&amp;BA363&amp;"; "&amp;BB363),"; ;",""))</f>
        <v/>
      </c>
      <c r="AY363" s="2" t="str">
        <f t="shared" si="249"/>
        <v/>
      </c>
      <c r="AZ363" s="2" t="str">
        <f t="shared" si="250"/>
        <v/>
      </c>
      <c r="BA363" s="2" t="str">
        <f t="shared" si="251"/>
        <v/>
      </c>
      <c r="BB363" s="2" t="str">
        <f t="shared" si="252"/>
        <v/>
      </c>
      <c r="BC363" s="2" t="str">
        <f t="shared" si="253"/>
        <v/>
      </c>
      <c r="BD363" s="45"/>
      <c r="BF363" s="44" t="str">
        <f t="shared" si="254"/>
        <v/>
      </c>
      <c r="BG363" s="44" t="str">
        <f t="shared" si="255"/>
        <v/>
      </c>
      <c r="BH363" s="44" t="str">
        <f t="shared" si="216"/>
        <v/>
      </c>
      <c r="BI363" s="44" t="str">
        <f t="shared" si="217"/>
        <v/>
      </c>
      <c r="BJ363" s="44" t="str">
        <f t="shared" si="218"/>
        <v/>
      </c>
      <c r="BK363" s="44" t="str">
        <f t="shared" si="219"/>
        <v/>
      </c>
      <c r="BL363" s="44" t="str">
        <f t="shared" si="220"/>
        <v/>
      </c>
      <c r="BM363" s="44" t="str">
        <f t="shared" si="221"/>
        <v/>
      </c>
      <c r="BN363" s="44" t="str">
        <f t="shared" si="222"/>
        <v/>
      </c>
      <c r="BO363" s="1" t="str">
        <f t="shared" si="223"/>
        <v/>
      </c>
    </row>
    <row r="364" spans="2:67" x14ac:dyDescent="0.25">
      <c r="B364" s="2">
        <v>359</v>
      </c>
      <c r="C364" s="2" t="str">
        <f>""&amp;INDEX(BasicTreemap!B$6:B$505,$B364,1)</f>
        <v/>
      </c>
      <c r="D364" s="2" t="str">
        <f>IF(AND(C364&lt;&gt;"",LEN(INDEX(BasicTreemap!C$6:C$505,$B364,1))=0),"-",""&amp;INDEX(BasicTreemap!C$6:C$505,$B364,1))</f>
        <v/>
      </c>
      <c r="E364" s="2">
        <f>IF(INDEX(BasicTreemap!D$6:D$505,$B364,1)="",1,INDEX(BasicTreemap!D$6:D$505,$B364,1))</f>
        <v>1</v>
      </c>
      <c r="F364" s="2" t="str">
        <f>IF(C364="","",IFERROR(MATCH(C364,$C$6:C364,0)+MATCH(D364,$D$6:D364,0)/1000 +B364/100000,""))</f>
        <v/>
      </c>
      <c r="G364" s="2" t="str">
        <f t="shared" si="224"/>
        <v/>
      </c>
      <c r="H364" s="2" t="str">
        <f t="shared" si="225"/>
        <v/>
      </c>
      <c r="I364" s="2" t="str">
        <f t="shared" si="226"/>
        <v/>
      </c>
      <c r="J364" s="2" t="str">
        <f t="shared" si="227"/>
        <v/>
      </c>
      <c r="K364" s="2" t="str">
        <f t="shared" si="228"/>
        <v/>
      </c>
      <c r="L364" s="2" t="str">
        <f t="shared" si="229"/>
        <v/>
      </c>
      <c r="M364" s="2" t="str">
        <f>IF(L364="","",IF(ISNUMBER(MATCH(L364,$L$5:L363,0)),MATCH(L364,$L$5:L363,0)-1,""))</f>
        <v/>
      </c>
      <c r="N364" s="2" t="str">
        <f t="shared" si="230"/>
        <v/>
      </c>
      <c r="O364" s="2" t="str">
        <f t="shared" si="231"/>
        <v/>
      </c>
      <c r="Q364" s="2" t="str">
        <f t="shared" si="232"/>
        <v/>
      </c>
      <c r="R364" s="2" t="str">
        <f t="shared" si="233"/>
        <v/>
      </c>
      <c r="S364" s="2" t="str">
        <f t="shared" si="234"/>
        <v/>
      </c>
      <c r="T364" s="45"/>
      <c r="U364" s="2"/>
      <c r="V364" s="2"/>
      <c r="W364" s="2" t="str">
        <f t="shared" si="235"/>
        <v/>
      </c>
      <c r="X364" s="2" t="str">
        <f t="shared" si="236"/>
        <v/>
      </c>
      <c r="Y364" s="2" t="str">
        <f t="shared" si="237"/>
        <v/>
      </c>
      <c r="Z364" s="2" t="str">
        <f t="shared" si="238"/>
        <v/>
      </c>
      <c r="AC364" s="1" t="str">
        <f>""&amp;INDEX(AdvancedTreemap!$B$7:$B$506,$B364,1)</f>
        <v/>
      </c>
      <c r="AD364" s="1" t="str">
        <f>IF(AD$4="","",IF(AND(LEN(INDEX(AdvancedTreemap!$C$7:$F$506,$B364,AD$4))=0,INDEX($AD$3:$AG$3,1,AD$4)&gt;0),"-",""&amp;INDEX(AdvancedTreemap!$C$7:$F$506,$B364,AD$4)))</f>
        <v>-</v>
      </c>
      <c r="AE364" s="1" t="str">
        <f>IF(AE$4="","",IF(AND(LEN(INDEX(AdvancedTreemap!$C$7:$F$506,$B364,AE$4))=0,INDEX($AD$3:$AG$3,1,AE$4)&gt;0),"-",""&amp;INDEX(AdvancedTreemap!$C$7:$F$506,$B364,AE$4)))</f>
        <v>-</v>
      </c>
      <c r="AF364" s="1" t="str">
        <f>IF(AF$4="","",IF(AND(LEN(INDEX(AdvancedTreemap!$C$7:$F$506,$B364,AF$4))=0,INDEX($AD$3:$AG$3,1,AF$4)&gt;0),"-",""&amp;INDEX(AdvancedTreemap!$C$7:$F$506,$B364,AF$4)))</f>
        <v/>
      </c>
      <c r="AG364" s="1" t="str">
        <f>IF(AG$4="","",IF(AND(LEN(INDEX(AdvancedTreemap!$C$7:$F$506,$B364,AG$4))=0,INDEX($AD$3:$AG$3,1,AG$4)&gt;0),"-",""&amp;INDEX(AdvancedTreemap!$C$7:$F$506,$B364,AG$4)))</f>
        <v/>
      </c>
      <c r="AH364" s="1">
        <f>IF(INDEX(AdvancedTreemap!G$7:G$506,$B364,1)="",1,INDEX(AdvancedTreemap!G$7:G$506,$B364,1))</f>
        <v>1</v>
      </c>
      <c r="AI364" s="2" t="str">
        <f>IF(AC364="","",IFERROR(MATCH(AC364,$AC$6:AC364,0)+MATCH(AD364,$AD$6:AD364,0)/1000 +MATCH(AE364,$AE$6:AE364,0)/1000000+MATCH(AF364,$AF$6:AF364,0)/100000000+MATCH(AG364,$AG$6:AG364,0)/100000000+B364/100000000000,""))</f>
        <v/>
      </c>
      <c r="AJ364" s="2" t="str">
        <f t="shared" si="239"/>
        <v/>
      </c>
      <c r="AK364" s="2" t="str">
        <f t="shared" si="240"/>
        <v/>
      </c>
      <c r="AL364" s="2" t="str">
        <f t="shared" si="241"/>
        <v/>
      </c>
      <c r="AM364" s="2" t="str">
        <f t="shared" si="242"/>
        <v/>
      </c>
      <c r="AN364" s="2" t="str">
        <f t="shared" si="243"/>
        <v/>
      </c>
      <c r="AO364" s="2" t="str">
        <f t="shared" si="244"/>
        <v/>
      </c>
      <c r="AP364" s="2" t="str">
        <f t="shared" si="245"/>
        <v/>
      </c>
      <c r="AQ364" s="2" t="str">
        <f t="shared" si="246"/>
        <v/>
      </c>
      <c r="AR364" s="2" t="str">
        <f t="shared" si="214"/>
        <v/>
      </c>
      <c r="AS364" s="2" t="str">
        <f>IF(AR364="","",IF(ISNUMBER(MATCH(AR364,$AR$5:AR363,0)),MATCH(AR364,$AR$5:AR363,0)-1,""))</f>
        <v/>
      </c>
      <c r="AT364" s="2" t="str">
        <f t="shared" si="215"/>
        <v/>
      </c>
      <c r="AU364" s="2" t="str">
        <f t="shared" si="247"/>
        <v/>
      </c>
      <c r="AW364" s="2" t="str">
        <f t="shared" si="248"/>
        <v/>
      </c>
      <c r="AX364" s="2" t="str">
        <f>TRIM(SUBSTITUTE(IF(AW364="","",IF(AdvancedTreemap!$G$5="Show",BC364&amp;"; ","")&amp;AY364&amp;"; "&amp;AZ364 &amp;"; "&amp;BA364&amp;"; "&amp;BB364),"; ;",""))</f>
        <v/>
      </c>
      <c r="AY364" s="2" t="str">
        <f t="shared" si="249"/>
        <v/>
      </c>
      <c r="AZ364" s="2" t="str">
        <f t="shared" si="250"/>
        <v/>
      </c>
      <c r="BA364" s="2" t="str">
        <f t="shared" si="251"/>
        <v/>
      </c>
      <c r="BB364" s="2" t="str">
        <f t="shared" si="252"/>
        <v/>
      </c>
      <c r="BC364" s="2" t="str">
        <f t="shared" si="253"/>
        <v/>
      </c>
      <c r="BD364" s="45"/>
      <c r="BF364" s="44" t="str">
        <f t="shared" si="254"/>
        <v/>
      </c>
      <c r="BG364" s="44" t="str">
        <f t="shared" si="255"/>
        <v/>
      </c>
      <c r="BH364" s="44" t="str">
        <f t="shared" si="216"/>
        <v/>
      </c>
      <c r="BI364" s="44" t="str">
        <f t="shared" si="217"/>
        <v/>
      </c>
      <c r="BJ364" s="44" t="str">
        <f t="shared" si="218"/>
        <v/>
      </c>
      <c r="BK364" s="44" t="str">
        <f t="shared" si="219"/>
        <v/>
      </c>
      <c r="BL364" s="44" t="str">
        <f t="shared" si="220"/>
        <v/>
      </c>
      <c r="BM364" s="44" t="str">
        <f t="shared" si="221"/>
        <v/>
      </c>
      <c r="BN364" s="44" t="str">
        <f t="shared" si="222"/>
        <v/>
      </c>
      <c r="BO364" s="1" t="str">
        <f t="shared" si="223"/>
        <v/>
      </c>
    </row>
    <row r="365" spans="2:67" x14ac:dyDescent="0.25">
      <c r="B365" s="2">
        <v>360</v>
      </c>
      <c r="C365" s="2" t="str">
        <f>""&amp;INDEX(BasicTreemap!B$6:B$505,$B365,1)</f>
        <v/>
      </c>
      <c r="D365" s="2" t="str">
        <f>IF(AND(C365&lt;&gt;"",LEN(INDEX(BasicTreemap!C$6:C$505,$B365,1))=0),"-",""&amp;INDEX(BasicTreemap!C$6:C$505,$B365,1))</f>
        <v/>
      </c>
      <c r="E365" s="2">
        <f>IF(INDEX(BasicTreemap!D$6:D$505,$B365,1)="",1,INDEX(BasicTreemap!D$6:D$505,$B365,1))</f>
        <v>1</v>
      </c>
      <c r="F365" s="2" t="str">
        <f>IF(C365="","",IFERROR(MATCH(C365,$C$6:C365,0)+MATCH(D365,$D$6:D365,0)/1000 +B365/100000,""))</f>
        <v/>
      </c>
      <c r="G365" s="2" t="str">
        <f t="shared" si="224"/>
        <v/>
      </c>
      <c r="H365" s="2" t="str">
        <f t="shared" si="225"/>
        <v/>
      </c>
      <c r="I365" s="2" t="str">
        <f t="shared" si="226"/>
        <v/>
      </c>
      <c r="J365" s="2" t="str">
        <f t="shared" si="227"/>
        <v/>
      </c>
      <c r="K365" s="2" t="str">
        <f t="shared" si="228"/>
        <v/>
      </c>
      <c r="L365" s="2" t="str">
        <f t="shared" si="229"/>
        <v/>
      </c>
      <c r="M365" s="2" t="str">
        <f>IF(L365="","",IF(ISNUMBER(MATCH(L365,$L$5:L364,0)),MATCH(L365,$L$5:L364,0)-1,""))</f>
        <v/>
      </c>
      <c r="N365" s="2" t="str">
        <f t="shared" si="230"/>
        <v/>
      </c>
      <c r="O365" s="2" t="str">
        <f t="shared" si="231"/>
        <v/>
      </c>
      <c r="Q365" s="2" t="str">
        <f t="shared" si="232"/>
        <v/>
      </c>
      <c r="R365" s="2" t="str">
        <f t="shared" si="233"/>
        <v/>
      </c>
      <c r="S365" s="2" t="str">
        <f t="shared" si="234"/>
        <v/>
      </c>
      <c r="T365" s="45"/>
      <c r="U365" s="2"/>
      <c r="V365" s="2"/>
      <c r="W365" s="2" t="str">
        <f t="shared" si="235"/>
        <v/>
      </c>
      <c r="X365" s="2" t="str">
        <f t="shared" si="236"/>
        <v/>
      </c>
      <c r="Y365" s="2" t="str">
        <f t="shared" si="237"/>
        <v/>
      </c>
      <c r="Z365" s="2" t="str">
        <f t="shared" si="238"/>
        <v/>
      </c>
      <c r="AC365" s="1" t="str">
        <f>""&amp;INDEX(AdvancedTreemap!$B$7:$B$506,$B365,1)</f>
        <v/>
      </c>
      <c r="AD365" s="1" t="str">
        <f>IF(AD$4="","",IF(AND(LEN(INDEX(AdvancedTreemap!$C$7:$F$506,$B365,AD$4))=0,INDEX($AD$3:$AG$3,1,AD$4)&gt;0),"-",""&amp;INDEX(AdvancedTreemap!$C$7:$F$506,$B365,AD$4)))</f>
        <v>-</v>
      </c>
      <c r="AE365" s="1" t="str">
        <f>IF(AE$4="","",IF(AND(LEN(INDEX(AdvancedTreemap!$C$7:$F$506,$B365,AE$4))=0,INDEX($AD$3:$AG$3,1,AE$4)&gt;0),"-",""&amp;INDEX(AdvancedTreemap!$C$7:$F$506,$B365,AE$4)))</f>
        <v>-</v>
      </c>
      <c r="AF365" s="1" t="str">
        <f>IF(AF$4="","",IF(AND(LEN(INDEX(AdvancedTreemap!$C$7:$F$506,$B365,AF$4))=0,INDEX($AD$3:$AG$3,1,AF$4)&gt;0),"-",""&amp;INDEX(AdvancedTreemap!$C$7:$F$506,$B365,AF$4)))</f>
        <v/>
      </c>
      <c r="AG365" s="1" t="str">
        <f>IF(AG$4="","",IF(AND(LEN(INDEX(AdvancedTreemap!$C$7:$F$506,$B365,AG$4))=0,INDEX($AD$3:$AG$3,1,AG$4)&gt;0),"-",""&amp;INDEX(AdvancedTreemap!$C$7:$F$506,$B365,AG$4)))</f>
        <v/>
      </c>
      <c r="AH365" s="1">
        <f>IF(INDEX(AdvancedTreemap!G$7:G$506,$B365,1)="",1,INDEX(AdvancedTreemap!G$7:G$506,$B365,1))</f>
        <v>1</v>
      </c>
      <c r="AI365" s="2" t="str">
        <f>IF(AC365="","",IFERROR(MATCH(AC365,$AC$6:AC365,0)+MATCH(AD365,$AD$6:AD365,0)/1000 +MATCH(AE365,$AE$6:AE365,0)/1000000+MATCH(AF365,$AF$6:AF365,0)/100000000+MATCH(AG365,$AG$6:AG365,0)/100000000+B365/100000000000,""))</f>
        <v/>
      </c>
      <c r="AJ365" s="2" t="str">
        <f t="shared" si="239"/>
        <v/>
      </c>
      <c r="AK365" s="2" t="str">
        <f t="shared" si="240"/>
        <v/>
      </c>
      <c r="AL365" s="2" t="str">
        <f t="shared" si="241"/>
        <v/>
      </c>
      <c r="AM365" s="2" t="str">
        <f t="shared" si="242"/>
        <v/>
      </c>
      <c r="AN365" s="2" t="str">
        <f t="shared" si="243"/>
        <v/>
      </c>
      <c r="AO365" s="2" t="str">
        <f t="shared" si="244"/>
        <v/>
      </c>
      <c r="AP365" s="2" t="str">
        <f t="shared" si="245"/>
        <v/>
      </c>
      <c r="AQ365" s="2" t="str">
        <f t="shared" si="246"/>
        <v/>
      </c>
      <c r="AR365" s="2" t="str">
        <f t="shared" si="214"/>
        <v/>
      </c>
      <c r="AS365" s="2" t="str">
        <f>IF(AR365="","",IF(ISNUMBER(MATCH(AR365,$AR$5:AR364,0)),MATCH(AR365,$AR$5:AR364,0)-1,""))</f>
        <v/>
      </c>
      <c r="AT365" s="2" t="str">
        <f t="shared" si="215"/>
        <v/>
      </c>
      <c r="AU365" s="2" t="str">
        <f t="shared" si="247"/>
        <v/>
      </c>
      <c r="AW365" s="2" t="str">
        <f t="shared" si="248"/>
        <v/>
      </c>
      <c r="AX365" s="2" t="str">
        <f>TRIM(SUBSTITUTE(IF(AW365="","",IF(AdvancedTreemap!$G$5="Show",BC365&amp;"; ","")&amp;AY365&amp;"; "&amp;AZ365 &amp;"; "&amp;BA365&amp;"; "&amp;BB365),"; ;",""))</f>
        <v/>
      </c>
      <c r="AY365" s="2" t="str">
        <f t="shared" si="249"/>
        <v/>
      </c>
      <c r="AZ365" s="2" t="str">
        <f t="shared" si="250"/>
        <v/>
      </c>
      <c r="BA365" s="2" t="str">
        <f t="shared" si="251"/>
        <v/>
      </c>
      <c r="BB365" s="2" t="str">
        <f t="shared" si="252"/>
        <v/>
      </c>
      <c r="BC365" s="2" t="str">
        <f t="shared" si="253"/>
        <v/>
      </c>
      <c r="BD365" s="45"/>
      <c r="BF365" s="44" t="str">
        <f t="shared" si="254"/>
        <v/>
      </c>
      <c r="BG365" s="44" t="str">
        <f t="shared" si="255"/>
        <v/>
      </c>
      <c r="BH365" s="44" t="str">
        <f t="shared" si="216"/>
        <v/>
      </c>
      <c r="BI365" s="44" t="str">
        <f t="shared" si="217"/>
        <v/>
      </c>
      <c r="BJ365" s="44" t="str">
        <f t="shared" si="218"/>
        <v/>
      </c>
      <c r="BK365" s="44" t="str">
        <f t="shared" si="219"/>
        <v/>
      </c>
      <c r="BL365" s="44" t="str">
        <f t="shared" si="220"/>
        <v/>
      </c>
      <c r="BM365" s="44" t="str">
        <f t="shared" si="221"/>
        <v/>
      </c>
      <c r="BN365" s="44" t="str">
        <f t="shared" si="222"/>
        <v/>
      </c>
      <c r="BO365" s="1" t="str">
        <f t="shared" si="223"/>
        <v/>
      </c>
    </row>
    <row r="366" spans="2:67" x14ac:dyDescent="0.25">
      <c r="B366" s="2">
        <v>361</v>
      </c>
      <c r="C366" s="2" t="str">
        <f>""&amp;INDEX(BasicTreemap!B$6:B$505,$B366,1)</f>
        <v/>
      </c>
      <c r="D366" s="2" t="str">
        <f>IF(AND(C366&lt;&gt;"",LEN(INDEX(BasicTreemap!C$6:C$505,$B366,1))=0),"-",""&amp;INDEX(BasicTreemap!C$6:C$505,$B366,1))</f>
        <v/>
      </c>
      <c r="E366" s="2">
        <f>IF(INDEX(BasicTreemap!D$6:D$505,$B366,1)="",1,INDEX(BasicTreemap!D$6:D$505,$B366,1))</f>
        <v>1</v>
      </c>
      <c r="F366" s="2" t="str">
        <f>IF(C366="","",IFERROR(MATCH(C366,$C$6:C366,0)+MATCH(D366,$D$6:D366,0)/1000 +B366/100000,""))</f>
        <v/>
      </c>
      <c r="G366" s="2" t="str">
        <f t="shared" si="224"/>
        <v/>
      </c>
      <c r="H366" s="2" t="str">
        <f t="shared" si="225"/>
        <v/>
      </c>
      <c r="I366" s="2" t="str">
        <f t="shared" si="226"/>
        <v/>
      </c>
      <c r="J366" s="2" t="str">
        <f t="shared" si="227"/>
        <v/>
      </c>
      <c r="K366" s="2" t="str">
        <f t="shared" si="228"/>
        <v/>
      </c>
      <c r="L366" s="2" t="str">
        <f t="shared" si="229"/>
        <v/>
      </c>
      <c r="M366" s="2" t="str">
        <f>IF(L366="","",IF(ISNUMBER(MATCH(L366,$L$5:L365,0)),MATCH(L366,$L$5:L365,0)-1,""))</f>
        <v/>
      </c>
      <c r="N366" s="2" t="str">
        <f t="shared" si="230"/>
        <v/>
      </c>
      <c r="O366" s="2" t="str">
        <f t="shared" si="231"/>
        <v/>
      </c>
      <c r="Q366" s="2" t="str">
        <f t="shared" si="232"/>
        <v/>
      </c>
      <c r="R366" s="2" t="str">
        <f t="shared" si="233"/>
        <v/>
      </c>
      <c r="S366" s="2" t="str">
        <f t="shared" si="234"/>
        <v/>
      </c>
      <c r="T366" s="45"/>
      <c r="U366" s="2"/>
      <c r="V366" s="2"/>
      <c r="W366" s="2" t="str">
        <f t="shared" si="235"/>
        <v/>
      </c>
      <c r="X366" s="2" t="str">
        <f t="shared" si="236"/>
        <v/>
      </c>
      <c r="Y366" s="2" t="str">
        <f t="shared" si="237"/>
        <v/>
      </c>
      <c r="Z366" s="2" t="str">
        <f t="shared" si="238"/>
        <v/>
      </c>
      <c r="AC366" s="1" t="str">
        <f>""&amp;INDEX(AdvancedTreemap!$B$7:$B$506,$B366,1)</f>
        <v/>
      </c>
      <c r="AD366" s="1" t="str">
        <f>IF(AD$4="","",IF(AND(LEN(INDEX(AdvancedTreemap!$C$7:$F$506,$B366,AD$4))=0,INDEX($AD$3:$AG$3,1,AD$4)&gt;0),"-",""&amp;INDEX(AdvancedTreemap!$C$7:$F$506,$B366,AD$4)))</f>
        <v>-</v>
      </c>
      <c r="AE366" s="1" t="str">
        <f>IF(AE$4="","",IF(AND(LEN(INDEX(AdvancedTreemap!$C$7:$F$506,$B366,AE$4))=0,INDEX($AD$3:$AG$3,1,AE$4)&gt;0),"-",""&amp;INDEX(AdvancedTreemap!$C$7:$F$506,$B366,AE$4)))</f>
        <v>-</v>
      </c>
      <c r="AF366" s="1" t="str">
        <f>IF(AF$4="","",IF(AND(LEN(INDEX(AdvancedTreemap!$C$7:$F$506,$B366,AF$4))=0,INDEX($AD$3:$AG$3,1,AF$4)&gt;0),"-",""&amp;INDEX(AdvancedTreemap!$C$7:$F$506,$B366,AF$4)))</f>
        <v/>
      </c>
      <c r="AG366" s="1" t="str">
        <f>IF(AG$4="","",IF(AND(LEN(INDEX(AdvancedTreemap!$C$7:$F$506,$B366,AG$4))=0,INDEX($AD$3:$AG$3,1,AG$4)&gt;0),"-",""&amp;INDEX(AdvancedTreemap!$C$7:$F$506,$B366,AG$4)))</f>
        <v/>
      </c>
      <c r="AH366" s="1">
        <f>IF(INDEX(AdvancedTreemap!G$7:G$506,$B366,1)="",1,INDEX(AdvancedTreemap!G$7:G$506,$B366,1))</f>
        <v>1</v>
      </c>
      <c r="AI366" s="2" t="str">
        <f>IF(AC366="","",IFERROR(MATCH(AC366,$AC$6:AC366,0)+MATCH(AD366,$AD$6:AD366,0)/1000 +MATCH(AE366,$AE$6:AE366,0)/1000000+MATCH(AF366,$AF$6:AF366,0)/100000000+MATCH(AG366,$AG$6:AG366,0)/100000000+B366/100000000000,""))</f>
        <v/>
      </c>
      <c r="AJ366" s="2" t="str">
        <f t="shared" si="239"/>
        <v/>
      </c>
      <c r="AK366" s="2" t="str">
        <f t="shared" si="240"/>
        <v/>
      </c>
      <c r="AL366" s="2" t="str">
        <f t="shared" si="241"/>
        <v/>
      </c>
      <c r="AM366" s="2" t="str">
        <f t="shared" si="242"/>
        <v/>
      </c>
      <c r="AN366" s="2" t="str">
        <f t="shared" si="243"/>
        <v/>
      </c>
      <c r="AO366" s="2" t="str">
        <f t="shared" si="244"/>
        <v/>
      </c>
      <c r="AP366" s="2" t="str">
        <f t="shared" si="245"/>
        <v/>
      </c>
      <c r="AQ366" s="2" t="str">
        <f t="shared" si="246"/>
        <v/>
      </c>
      <c r="AR366" s="2" t="str">
        <f t="shared" si="214"/>
        <v/>
      </c>
      <c r="AS366" s="2" t="str">
        <f>IF(AR366="","",IF(ISNUMBER(MATCH(AR366,$AR$5:AR365,0)),MATCH(AR366,$AR$5:AR365,0)-1,""))</f>
        <v/>
      </c>
      <c r="AT366" s="2" t="str">
        <f t="shared" si="215"/>
        <v/>
      </c>
      <c r="AU366" s="2" t="str">
        <f t="shared" si="247"/>
        <v/>
      </c>
      <c r="AW366" s="2" t="str">
        <f t="shared" si="248"/>
        <v/>
      </c>
      <c r="AX366" s="2" t="str">
        <f>TRIM(SUBSTITUTE(IF(AW366="","",IF(AdvancedTreemap!$G$5="Show",BC366&amp;"; ","")&amp;AY366&amp;"; "&amp;AZ366 &amp;"; "&amp;BA366&amp;"; "&amp;BB366),"; ;",""))</f>
        <v/>
      </c>
      <c r="AY366" s="2" t="str">
        <f t="shared" si="249"/>
        <v/>
      </c>
      <c r="AZ366" s="2" t="str">
        <f t="shared" si="250"/>
        <v/>
      </c>
      <c r="BA366" s="2" t="str">
        <f t="shared" si="251"/>
        <v/>
      </c>
      <c r="BB366" s="2" t="str">
        <f t="shared" si="252"/>
        <v/>
      </c>
      <c r="BC366" s="2" t="str">
        <f t="shared" si="253"/>
        <v/>
      </c>
      <c r="BD366" s="45"/>
      <c r="BF366" s="44" t="str">
        <f t="shared" si="254"/>
        <v/>
      </c>
      <c r="BG366" s="44" t="str">
        <f t="shared" si="255"/>
        <v/>
      </c>
      <c r="BH366" s="44" t="str">
        <f t="shared" si="216"/>
        <v/>
      </c>
      <c r="BI366" s="44" t="str">
        <f t="shared" si="217"/>
        <v/>
      </c>
      <c r="BJ366" s="44" t="str">
        <f t="shared" si="218"/>
        <v/>
      </c>
      <c r="BK366" s="44" t="str">
        <f t="shared" si="219"/>
        <v/>
      </c>
      <c r="BL366" s="44" t="str">
        <f t="shared" si="220"/>
        <v/>
      </c>
      <c r="BM366" s="44" t="str">
        <f t="shared" si="221"/>
        <v/>
      </c>
      <c r="BN366" s="44" t="str">
        <f t="shared" si="222"/>
        <v/>
      </c>
      <c r="BO366" s="1" t="str">
        <f t="shared" si="223"/>
        <v/>
      </c>
    </row>
    <row r="367" spans="2:67" x14ac:dyDescent="0.25">
      <c r="B367" s="2">
        <v>362</v>
      </c>
      <c r="C367" s="2" t="str">
        <f>""&amp;INDEX(BasicTreemap!B$6:B$505,$B367,1)</f>
        <v/>
      </c>
      <c r="D367" s="2" t="str">
        <f>IF(AND(C367&lt;&gt;"",LEN(INDEX(BasicTreemap!C$6:C$505,$B367,1))=0),"-",""&amp;INDEX(BasicTreemap!C$6:C$505,$B367,1))</f>
        <v/>
      </c>
      <c r="E367" s="2">
        <f>IF(INDEX(BasicTreemap!D$6:D$505,$B367,1)="",1,INDEX(BasicTreemap!D$6:D$505,$B367,1))</f>
        <v>1</v>
      </c>
      <c r="F367" s="2" t="str">
        <f>IF(C367="","",IFERROR(MATCH(C367,$C$6:C367,0)+MATCH(D367,$D$6:D367,0)/1000 +B367/100000,""))</f>
        <v/>
      </c>
      <c r="G367" s="2" t="str">
        <f t="shared" si="224"/>
        <v/>
      </c>
      <c r="H367" s="2" t="str">
        <f t="shared" si="225"/>
        <v/>
      </c>
      <c r="I367" s="2" t="str">
        <f t="shared" si="226"/>
        <v/>
      </c>
      <c r="J367" s="2" t="str">
        <f t="shared" si="227"/>
        <v/>
      </c>
      <c r="K367" s="2" t="str">
        <f t="shared" si="228"/>
        <v/>
      </c>
      <c r="L367" s="2" t="str">
        <f t="shared" si="229"/>
        <v/>
      </c>
      <c r="M367" s="2" t="str">
        <f>IF(L367="","",IF(ISNUMBER(MATCH(L367,$L$5:L366,0)),MATCH(L367,$L$5:L366,0)-1,""))</f>
        <v/>
      </c>
      <c r="N367" s="2" t="str">
        <f t="shared" si="230"/>
        <v/>
      </c>
      <c r="O367" s="2" t="str">
        <f t="shared" si="231"/>
        <v/>
      </c>
      <c r="Q367" s="2" t="str">
        <f t="shared" si="232"/>
        <v/>
      </c>
      <c r="R367" s="2" t="str">
        <f t="shared" si="233"/>
        <v/>
      </c>
      <c r="S367" s="2" t="str">
        <f t="shared" si="234"/>
        <v/>
      </c>
      <c r="T367" s="45"/>
      <c r="U367" s="2"/>
      <c r="V367" s="2"/>
      <c r="W367" s="2" t="str">
        <f t="shared" si="235"/>
        <v/>
      </c>
      <c r="X367" s="2" t="str">
        <f t="shared" si="236"/>
        <v/>
      </c>
      <c r="Y367" s="2" t="str">
        <f t="shared" si="237"/>
        <v/>
      </c>
      <c r="Z367" s="2" t="str">
        <f t="shared" si="238"/>
        <v/>
      </c>
      <c r="AC367" s="1" t="str">
        <f>""&amp;INDEX(AdvancedTreemap!$B$7:$B$506,$B367,1)</f>
        <v/>
      </c>
      <c r="AD367" s="1" t="str">
        <f>IF(AD$4="","",IF(AND(LEN(INDEX(AdvancedTreemap!$C$7:$F$506,$B367,AD$4))=0,INDEX($AD$3:$AG$3,1,AD$4)&gt;0),"-",""&amp;INDEX(AdvancedTreemap!$C$7:$F$506,$B367,AD$4)))</f>
        <v>-</v>
      </c>
      <c r="AE367" s="1" t="str">
        <f>IF(AE$4="","",IF(AND(LEN(INDEX(AdvancedTreemap!$C$7:$F$506,$B367,AE$4))=0,INDEX($AD$3:$AG$3,1,AE$4)&gt;0),"-",""&amp;INDEX(AdvancedTreemap!$C$7:$F$506,$B367,AE$4)))</f>
        <v>-</v>
      </c>
      <c r="AF367" s="1" t="str">
        <f>IF(AF$4="","",IF(AND(LEN(INDEX(AdvancedTreemap!$C$7:$F$506,$B367,AF$4))=0,INDEX($AD$3:$AG$3,1,AF$4)&gt;0),"-",""&amp;INDEX(AdvancedTreemap!$C$7:$F$506,$B367,AF$4)))</f>
        <v/>
      </c>
      <c r="AG367" s="1" t="str">
        <f>IF(AG$4="","",IF(AND(LEN(INDEX(AdvancedTreemap!$C$7:$F$506,$B367,AG$4))=0,INDEX($AD$3:$AG$3,1,AG$4)&gt;0),"-",""&amp;INDEX(AdvancedTreemap!$C$7:$F$506,$B367,AG$4)))</f>
        <v/>
      </c>
      <c r="AH367" s="1">
        <f>IF(INDEX(AdvancedTreemap!G$7:G$506,$B367,1)="",1,INDEX(AdvancedTreemap!G$7:G$506,$B367,1))</f>
        <v>1</v>
      </c>
      <c r="AI367" s="2" t="str">
        <f>IF(AC367="","",IFERROR(MATCH(AC367,$AC$6:AC367,0)+MATCH(AD367,$AD$6:AD367,0)/1000 +MATCH(AE367,$AE$6:AE367,0)/1000000+MATCH(AF367,$AF$6:AF367,0)/100000000+MATCH(AG367,$AG$6:AG367,0)/100000000+B367/100000000000,""))</f>
        <v/>
      </c>
      <c r="AJ367" s="2" t="str">
        <f t="shared" si="239"/>
        <v/>
      </c>
      <c r="AK367" s="2" t="str">
        <f t="shared" si="240"/>
        <v/>
      </c>
      <c r="AL367" s="2" t="str">
        <f t="shared" si="241"/>
        <v/>
      </c>
      <c r="AM367" s="2" t="str">
        <f t="shared" si="242"/>
        <v/>
      </c>
      <c r="AN367" s="2" t="str">
        <f t="shared" si="243"/>
        <v/>
      </c>
      <c r="AO367" s="2" t="str">
        <f t="shared" si="244"/>
        <v/>
      </c>
      <c r="AP367" s="2" t="str">
        <f t="shared" si="245"/>
        <v/>
      </c>
      <c r="AQ367" s="2" t="str">
        <f t="shared" si="246"/>
        <v/>
      </c>
      <c r="AR367" s="2" t="str">
        <f t="shared" si="214"/>
        <v/>
      </c>
      <c r="AS367" s="2" t="str">
        <f>IF(AR367="","",IF(ISNUMBER(MATCH(AR367,$AR$5:AR366,0)),MATCH(AR367,$AR$5:AR366,0)-1,""))</f>
        <v/>
      </c>
      <c r="AT367" s="2" t="str">
        <f t="shared" si="215"/>
        <v/>
      </c>
      <c r="AU367" s="2" t="str">
        <f t="shared" si="247"/>
        <v/>
      </c>
      <c r="AW367" s="2" t="str">
        <f t="shared" si="248"/>
        <v/>
      </c>
      <c r="AX367" s="2" t="str">
        <f>TRIM(SUBSTITUTE(IF(AW367="","",IF(AdvancedTreemap!$G$5="Show",BC367&amp;"; ","")&amp;AY367&amp;"; "&amp;AZ367 &amp;"; "&amp;BA367&amp;"; "&amp;BB367),"; ;",""))</f>
        <v/>
      </c>
      <c r="AY367" s="2" t="str">
        <f t="shared" si="249"/>
        <v/>
      </c>
      <c r="AZ367" s="2" t="str">
        <f t="shared" si="250"/>
        <v/>
      </c>
      <c r="BA367" s="2" t="str">
        <f t="shared" si="251"/>
        <v/>
      </c>
      <c r="BB367" s="2" t="str">
        <f t="shared" si="252"/>
        <v/>
      </c>
      <c r="BC367" s="2" t="str">
        <f t="shared" si="253"/>
        <v/>
      </c>
      <c r="BD367" s="45"/>
      <c r="BF367" s="44" t="str">
        <f t="shared" si="254"/>
        <v/>
      </c>
      <c r="BG367" s="44" t="str">
        <f t="shared" si="255"/>
        <v/>
      </c>
      <c r="BH367" s="44" t="str">
        <f t="shared" si="216"/>
        <v/>
      </c>
      <c r="BI367" s="44" t="str">
        <f t="shared" si="217"/>
        <v/>
      </c>
      <c r="BJ367" s="44" t="str">
        <f t="shared" si="218"/>
        <v/>
      </c>
      <c r="BK367" s="44" t="str">
        <f t="shared" si="219"/>
        <v/>
      </c>
      <c r="BL367" s="44" t="str">
        <f t="shared" si="220"/>
        <v/>
      </c>
      <c r="BM367" s="44" t="str">
        <f t="shared" si="221"/>
        <v/>
      </c>
      <c r="BN367" s="44" t="str">
        <f t="shared" si="222"/>
        <v/>
      </c>
      <c r="BO367" s="1" t="str">
        <f t="shared" si="223"/>
        <v/>
      </c>
    </row>
    <row r="368" spans="2:67" x14ac:dyDescent="0.25">
      <c r="B368" s="2">
        <v>363</v>
      </c>
      <c r="C368" s="2" t="str">
        <f>""&amp;INDEX(BasicTreemap!B$6:B$505,$B368,1)</f>
        <v/>
      </c>
      <c r="D368" s="2" t="str">
        <f>IF(AND(C368&lt;&gt;"",LEN(INDEX(BasicTreemap!C$6:C$505,$B368,1))=0),"-",""&amp;INDEX(BasicTreemap!C$6:C$505,$B368,1))</f>
        <v/>
      </c>
      <c r="E368" s="2">
        <f>IF(INDEX(BasicTreemap!D$6:D$505,$B368,1)="",1,INDEX(BasicTreemap!D$6:D$505,$B368,1))</f>
        <v>1</v>
      </c>
      <c r="F368" s="2" t="str">
        <f>IF(C368="","",IFERROR(MATCH(C368,$C$6:C368,0)+MATCH(D368,$D$6:D368,0)/1000 +B368/100000,""))</f>
        <v/>
      </c>
      <c r="G368" s="2" t="str">
        <f t="shared" si="224"/>
        <v/>
      </c>
      <c r="H368" s="2" t="str">
        <f t="shared" si="225"/>
        <v/>
      </c>
      <c r="I368" s="2" t="str">
        <f t="shared" si="226"/>
        <v/>
      </c>
      <c r="J368" s="2" t="str">
        <f t="shared" si="227"/>
        <v/>
      </c>
      <c r="K368" s="2" t="str">
        <f t="shared" si="228"/>
        <v/>
      </c>
      <c r="L368" s="2" t="str">
        <f t="shared" si="229"/>
        <v/>
      </c>
      <c r="M368" s="2" t="str">
        <f>IF(L368="","",IF(ISNUMBER(MATCH(L368,$L$5:L367,0)),MATCH(L368,$L$5:L367,0)-1,""))</f>
        <v/>
      </c>
      <c r="N368" s="2" t="str">
        <f t="shared" si="230"/>
        <v/>
      </c>
      <c r="O368" s="2" t="str">
        <f t="shared" si="231"/>
        <v/>
      </c>
      <c r="Q368" s="2" t="str">
        <f t="shared" si="232"/>
        <v/>
      </c>
      <c r="R368" s="2" t="str">
        <f t="shared" si="233"/>
        <v/>
      </c>
      <c r="S368" s="2" t="str">
        <f t="shared" si="234"/>
        <v/>
      </c>
      <c r="T368" s="45"/>
      <c r="U368" s="2"/>
      <c r="V368" s="2"/>
      <c r="W368" s="2" t="str">
        <f t="shared" si="235"/>
        <v/>
      </c>
      <c r="X368" s="2" t="str">
        <f t="shared" si="236"/>
        <v/>
      </c>
      <c r="Y368" s="2" t="str">
        <f t="shared" si="237"/>
        <v/>
      </c>
      <c r="Z368" s="2" t="str">
        <f t="shared" si="238"/>
        <v/>
      </c>
      <c r="AC368" s="1" t="str">
        <f>""&amp;INDEX(AdvancedTreemap!$B$7:$B$506,$B368,1)</f>
        <v/>
      </c>
      <c r="AD368" s="1" t="str">
        <f>IF(AD$4="","",IF(AND(LEN(INDEX(AdvancedTreemap!$C$7:$F$506,$B368,AD$4))=0,INDEX($AD$3:$AG$3,1,AD$4)&gt;0),"-",""&amp;INDEX(AdvancedTreemap!$C$7:$F$506,$B368,AD$4)))</f>
        <v>-</v>
      </c>
      <c r="AE368" s="1" t="str">
        <f>IF(AE$4="","",IF(AND(LEN(INDEX(AdvancedTreemap!$C$7:$F$506,$B368,AE$4))=0,INDEX($AD$3:$AG$3,1,AE$4)&gt;0),"-",""&amp;INDEX(AdvancedTreemap!$C$7:$F$506,$B368,AE$4)))</f>
        <v>-</v>
      </c>
      <c r="AF368" s="1" t="str">
        <f>IF(AF$4="","",IF(AND(LEN(INDEX(AdvancedTreemap!$C$7:$F$506,$B368,AF$4))=0,INDEX($AD$3:$AG$3,1,AF$4)&gt;0),"-",""&amp;INDEX(AdvancedTreemap!$C$7:$F$506,$B368,AF$4)))</f>
        <v/>
      </c>
      <c r="AG368" s="1" t="str">
        <f>IF(AG$4="","",IF(AND(LEN(INDEX(AdvancedTreemap!$C$7:$F$506,$B368,AG$4))=0,INDEX($AD$3:$AG$3,1,AG$4)&gt;0),"-",""&amp;INDEX(AdvancedTreemap!$C$7:$F$506,$B368,AG$4)))</f>
        <v/>
      </c>
      <c r="AH368" s="1">
        <f>IF(INDEX(AdvancedTreemap!G$7:G$506,$B368,1)="",1,INDEX(AdvancedTreemap!G$7:G$506,$B368,1))</f>
        <v>1</v>
      </c>
      <c r="AI368" s="2" t="str">
        <f>IF(AC368="","",IFERROR(MATCH(AC368,$AC$6:AC368,0)+MATCH(AD368,$AD$6:AD368,0)/1000 +MATCH(AE368,$AE$6:AE368,0)/1000000+MATCH(AF368,$AF$6:AF368,0)/100000000+MATCH(AG368,$AG$6:AG368,0)/100000000+B368/100000000000,""))</f>
        <v/>
      </c>
      <c r="AJ368" s="2" t="str">
        <f t="shared" si="239"/>
        <v/>
      </c>
      <c r="AK368" s="2" t="str">
        <f t="shared" si="240"/>
        <v/>
      </c>
      <c r="AL368" s="2" t="str">
        <f t="shared" si="241"/>
        <v/>
      </c>
      <c r="AM368" s="2" t="str">
        <f t="shared" si="242"/>
        <v/>
      </c>
      <c r="AN368" s="2" t="str">
        <f t="shared" si="243"/>
        <v/>
      </c>
      <c r="AO368" s="2" t="str">
        <f t="shared" si="244"/>
        <v/>
      </c>
      <c r="AP368" s="2" t="str">
        <f t="shared" si="245"/>
        <v/>
      </c>
      <c r="AQ368" s="2" t="str">
        <f t="shared" si="246"/>
        <v/>
      </c>
      <c r="AR368" s="2" t="str">
        <f t="shared" si="214"/>
        <v/>
      </c>
      <c r="AS368" s="2" t="str">
        <f>IF(AR368="","",IF(ISNUMBER(MATCH(AR368,$AR$5:AR367,0)),MATCH(AR368,$AR$5:AR367,0)-1,""))</f>
        <v/>
      </c>
      <c r="AT368" s="2" t="str">
        <f t="shared" si="215"/>
        <v/>
      </c>
      <c r="AU368" s="2" t="str">
        <f t="shared" si="247"/>
        <v/>
      </c>
      <c r="AW368" s="2" t="str">
        <f t="shared" si="248"/>
        <v/>
      </c>
      <c r="AX368" s="2" t="str">
        <f>TRIM(SUBSTITUTE(IF(AW368="","",IF(AdvancedTreemap!$G$5="Show",BC368&amp;"; ","")&amp;AY368&amp;"; "&amp;AZ368 &amp;"; "&amp;BA368&amp;"; "&amp;BB368),"; ;",""))</f>
        <v/>
      </c>
      <c r="AY368" s="2" t="str">
        <f t="shared" si="249"/>
        <v/>
      </c>
      <c r="AZ368" s="2" t="str">
        <f t="shared" si="250"/>
        <v/>
      </c>
      <c r="BA368" s="2" t="str">
        <f t="shared" si="251"/>
        <v/>
      </c>
      <c r="BB368" s="2" t="str">
        <f t="shared" si="252"/>
        <v/>
      </c>
      <c r="BC368" s="2" t="str">
        <f t="shared" si="253"/>
        <v/>
      </c>
      <c r="BD368" s="45"/>
      <c r="BF368" s="44" t="str">
        <f t="shared" si="254"/>
        <v/>
      </c>
      <c r="BG368" s="44" t="str">
        <f t="shared" si="255"/>
        <v/>
      </c>
      <c r="BH368" s="44" t="str">
        <f t="shared" si="216"/>
        <v/>
      </c>
      <c r="BI368" s="44" t="str">
        <f t="shared" si="217"/>
        <v/>
      </c>
      <c r="BJ368" s="44" t="str">
        <f t="shared" si="218"/>
        <v/>
      </c>
      <c r="BK368" s="44" t="str">
        <f t="shared" si="219"/>
        <v/>
      </c>
      <c r="BL368" s="44" t="str">
        <f t="shared" si="220"/>
        <v/>
      </c>
      <c r="BM368" s="44" t="str">
        <f t="shared" si="221"/>
        <v/>
      </c>
      <c r="BN368" s="44" t="str">
        <f t="shared" si="222"/>
        <v/>
      </c>
      <c r="BO368" s="1" t="str">
        <f t="shared" si="223"/>
        <v/>
      </c>
    </row>
    <row r="369" spans="2:67" x14ac:dyDescent="0.25">
      <c r="B369" s="2">
        <v>364</v>
      </c>
      <c r="C369" s="2" t="str">
        <f>""&amp;INDEX(BasicTreemap!B$6:B$505,$B369,1)</f>
        <v/>
      </c>
      <c r="D369" s="2" t="str">
        <f>IF(AND(C369&lt;&gt;"",LEN(INDEX(BasicTreemap!C$6:C$505,$B369,1))=0),"-",""&amp;INDEX(BasicTreemap!C$6:C$505,$B369,1))</f>
        <v/>
      </c>
      <c r="E369" s="2">
        <f>IF(INDEX(BasicTreemap!D$6:D$505,$B369,1)="",1,INDEX(BasicTreemap!D$6:D$505,$B369,1))</f>
        <v>1</v>
      </c>
      <c r="F369" s="2" t="str">
        <f>IF(C369="","",IFERROR(MATCH(C369,$C$6:C369,0)+MATCH(D369,$D$6:D369,0)/1000 +B369/100000,""))</f>
        <v/>
      </c>
      <c r="G369" s="2" t="str">
        <f t="shared" si="224"/>
        <v/>
      </c>
      <c r="H369" s="2" t="str">
        <f t="shared" si="225"/>
        <v/>
      </c>
      <c r="I369" s="2" t="str">
        <f t="shared" si="226"/>
        <v/>
      </c>
      <c r="J369" s="2" t="str">
        <f t="shared" si="227"/>
        <v/>
      </c>
      <c r="K369" s="2" t="str">
        <f t="shared" si="228"/>
        <v/>
      </c>
      <c r="L369" s="2" t="str">
        <f t="shared" si="229"/>
        <v/>
      </c>
      <c r="M369" s="2" t="str">
        <f>IF(L369="","",IF(ISNUMBER(MATCH(L369,$L$5:L368,0)),MATCH(L369,$L$5:L368,0)-1,""))</f>
        <v/>
      </c>
      <c r="N369" s="2" t="str">
        <f t="shared" si="230"/>
        <v/>
      </c>
      <c r="O369" s="2" t="str">
        <f t="shared" si="231"/>
        <v/>
      </c>
      <c r="Q369" s="2" t="str">
        <f t="shared" si="232"/>
        <v/>
      </c>
      <c r="R369" s="2" t="str">
        <f t="shared" si="233"/>
        <v/>
      </c>
      <c r="S369" s="2" t="str">
        <f t="shared" si="234"/>
        <v/>
      </c>
      <c r="T369" s="45"/>
      <c r="U369" s="2"/>
      <c r="V369" s="2"/>
      <c r="W369" s="2" t="str">
        <f t="shared" si="235"/>
        <v/>
      </c>
      <c r="X369" s="2" t="str">
        <f t="shared" si="236"/>
        <v/>
      </c>
      <c r="Y369" s="2" t="str">
        <f t="shared" si="237"/>
        <v/>
      </c>
      <c r="Z369" s="2" t="str">
        <f t="shared" si="238"/>
        <v/>
      </c>
      <c r="AC369" s="1" t="str">
        <f>""&amp;INDEX(AdvancedTreemap!$B$7:$B$506,$B369,1)</f>
        <v/>
      </c>
      <c r="AD369" s="1" t="str">
        <f>IF(AD$4="","",IF(AND(LEN(INDEX(AdvancedTreemap!$C$7:$F$506,$B369,AD$4))=0,INDEX($AD$3:$AG$3,1,AD$4)&gt;0),"-",""&amp;INDEX(AdvancedTreemap!$C$7:$F$506,$B369,AD$4)))</f>
        <v>-</v>
      </c>
      <c r="AE369" s="1" t="str">
        <f>IF(AE$4="","",IF(AND(LEN(INDEX(AdvancedTreemap!$C$7:$F$506,$B369,AE$4))=0,INDEX($AD$3:$AG$3,1,AE$4)&gt;0),"-",""&amp;INDEX(AdvancedTreemap!$C$7:$F$506,$B369,AE$4)))</f>
        <v>-</v>
      </c>
      <c r="AF369" s="1" t="str">
        <f>IF(AF$4="","",IF(AND(LEN(INDEX(AdvancedTreemap!$C$7:$F$506,$B369,AF$4))=0,INDEX($AD$3:$AG$3,1,AF$4)&gt;0),"-",""&amp;INDEX(AdvancedTreemap!$C$7:$F$506,$B369,AF$4)))</f>
        <v/>
      </c>
      <c r="AG369" s="1" t="str">
        <f>IF(AG$4="","",IF(AND(LEN(INDEX(AdvancedTreemap!$C$7:$F$506,$B369,AG$4))=0,INDEX($AD$3:$AG$3,1,AG$4)&gt;0),"-",""&amp;INDEX(AdvancedTreemap!$C$7:$F$506,$B369,AG$4)))</f>
        <v/>
      </c>
      <c r="AH369" s="1">
        <f>IF(INDEX(AdvancedTreemap!G$7:G$506,$B369,1)="",1,INDEX(AdvancedTreemap!G$7:G$506,$B369,1))</f>
        <v>1</v>
      </c>
      <c r="AI369" s="2" t="str">
        <f>IF(AC369="","",IFERROR(MATCH(AC369,$AC$6:AC369,0)+MATCH(AD369,$AD$6:AD369,0)/1000 +MATCH(AE369,$AE$6:AE369,0)/1000000+MATCH(AF369,$AF$6:AF369,0)/100000000+MATCH(AG369,$AG$6:AG369,0)/100000000+B369/100000000000,""))</f>
        <v/>
      </c>
      <c r="AJ369" s="2" t="str">
        <f t="shared" si="239"/>
        <v/>
      </c>
      <c r="AK369" s="2" t="str">
        <f t="shared" si="240"/>
        <v/>
      </c>
      <c r="AL369" s="2" t="str">
        <f t="shared" si="241"/>
        <v/>
      </c>
      <c r="AM369" s="2" t="str">
        <f t="shared" si="242"/>
        <v/>
      </c>
      <c r="AN369" s="2" t="str">
        <f t="shared" si="243"/>
        <v/>
      </c>
      <c r="AO369" s="2" t="str">
        <f t="shared" si="244"/>
        <v/>
      </c>
      <c r="AP369" s="2" t="str">
        <f t="shared" si="245"/>
        <v/>
      </c>
      <c r="AQ369" s="2" t="str">
        <f t="shared" si="246"/>
        <v/>
      </c>
      <c r="AR369" s="2" t="str">
        <f t="shared" si="214"/>
        <v/>
      </c>
      <c r="AS369" s="2" t="str">
        <f>IF(AR369="","",IF(ISNUMBER(MATCH(AR369,$AR$5:AR368,0)),MATCH(AR369,$AR$5:AR368,0)-1,""))</f>
        <v/>
      </c>
      <c r="AT369" s="2" t="str">
        <f t="shared" si="215"/>
        <v/>
      </c>
      <c r="AU369" s="2" t="str">
        <f t="shared" si="247"/>
        <v/>
      </c>
      <c r="AW369" s="2" t="str">
        <f t="shared" si="248"/>
        <v/>
      </c>
      <c r="AX369" s="2" t="str">
        <f>TRIM(SUBSTITUTE(IF(AW369="","",IF(AdvancedTreemap!$G$5="Show",BC369&amp;"; ","")&amp;AY369&amp;"; "&amp;AZ369 &amp;"; "&amp;BA369&amp;"; "&amp;BB369),"; ;",""))</f>
        <v/>
      </c>
      <c r="AY369" s="2" t="str">
        <f t="shared" si="249"/>
        <v/>
      </c>
      <c r="AZ369" s="2" t="str">
        <f t="shared" si="250"/>
        <v/>
      </c>
      <c r="BA369" s="2" t="str">
        <f t="shared" si="251"/>
        <v/>
      </c>
      <c r="BB369" s="2" t="str">
        <f t="shared" si="252"/>
        <v/>
      </c>
      <c r="BC369" s="2" t="str">
        <f t="shared" si="253"/>
        <v/>
      </c>
      <c r="BD369" s="45"/>
      <c r="BF369" s="44" t="str">
        <f t="shared" si="254"/>
        <v/>
      </c>
      <c r="BG369" s="44" t="str">
        <f t="shared" si="255"/>
        <v/>
      </c>
      <c r="BH369" s="44" t="str">
        <f t="shared" si="216"/>
        <v/>
      </c>
      <c r="BI369" s="44" t="str">
        <f t="shared" si="217"/>
        <v/>
      </c>
      <c r="BJ369" s="44" t="str">
        <f t="shared" si="218"/>
        <v/>
      </c>
      <c r="BK369" s="44" t="str">
        <f t="shared" si="219"/>
        <v/>
      </c>
      <c r="BL369" s="44" t="str">
        <f t="shared" si="220"/>
        <v/>
      </c>
      <c r="BM369" s="44" t="str">
        <f t="shared" si="221"/>
        <v/>
      </c>
      <c r="BN369" s="44" t="str">
        <f t="shared" si="222"/>
        <v/>
      </c>
      <c r="BO369" s="1" t="str">
        <f t="shared" si="223"/>
        <v/>
      </c>
    </row>
    <row r="370" spans="2:67" x14ac:dyDescent="0.25">
      <c r="B370" s="2">
        <v>365</v>
      </c>
      <c r="C370" s="2" t="str">
        <f>""&amp;INDEX(BasicTreemap!B$6:B$505,$B370,1)</f>
        <v/>
      </c>
      <c r="D370" s="2" t="str">
        <f>IF(AND(C370&lt;&gt;"",LEN(INDEX(BasicTreemap!C$6:C$505,$B370,1))=0),"-",""&amp;INDEX(BasicTreemap!C$6:C$505,$B370,1))</f>
        <v/>
      </c>
      <c r="E370" s="2">
        <f>IF(INDEX(BasicTreemap!D$6:D$505,$B370,1)="",1,INDEX(BasicTreemap!D$6:D$505,$B370,1))</f>
        <v>1</v>
      </c>
      <c r="F370" s="2" t="str">
        <f>IF(C370="","",IFERROR(MATCH(C370,$C$6:C370,0)+MATCH(D370,$D$6:D370,0)/1000 +B370/100000,""))</f>
        <v/>
      </c>
      <c r="G370" s="2" t="str">
        <f t="shared" si="224"/>
        <v/>
      </c>
      <c r="H370" s="2" t="str">
        <f t="shared" si="225"/>
        <v/>
      </c>
      <c r="I370" s="2" t="str">
        <f t="shared" si="226"/>
        <v/>
      </c>
      <c r="J370" s="2" t="str">
        <f t="shared" si="227"/>
        <v/>
      </c>
      <c r="K370" s="2" t="str">
        <f t="shared" si="228"/>
        <v/>
      </c>
      <c r="L370" s="2" t="str">
        <f t="shared" si="229"/>
        <v/>
      </c>
      <c r="M370" s="2" t="str">
        <f>IF(L370="","",IF(ISNUMBER(MATCH(L370,$L$5:L369,0)),MATCH(L370,$L$5:L369,0)-1,""))</f>
        <v/>
      </c>
      <c r="N370" s="2" t="str">
        <f t="shared" si="230"/>
        <v/>
      </c>
      <c r="O370" s="2" t="str">
        <f t="shared" si="231"/>
        <v/>
      </c>
      <c r="Q370" s="2" t="str">
        <f t="shared" si="232"/>
        <v/>
      </c>
      <c r="R370" s="2" t="str">
        <f t="shared" si="233"/>
        <v/>
      </c>
      <c r="S370" s="2" t="str">
        <f t="shared" si="234"/>
        <v/>
      </c>
      <c r="T370" s="45"/>
      <c r="U370" s="2"/>
      <c r="V370" s="2"/>
      <c r="W370" s="2" t="str">
        <f t="shared" si="235"/>
        <v/>
      </c>
      <c r="X370" s="2" t="str">
        <f t="shared" si="236"/>
        <v/>
      </c>
      <c r="Y370" s="2" t="str">
        <f t="shared" si="237"/>
        <v/>
      </c>
      <c r="Z370" s="2" t="str">
        <f t="shared" si="238"/>
        <v/>
      </c>
      <c r="AC370" s="1" t="str">
        <f>""&amp;INDEX(AdvancedTreemap!$B$7:$B$506,$B370,1)</f>
        <v/>
      </c>
      <c r="AD370" s="1" t="str">
        <f>IF(AD$4="","",IF(AND(LEN(INDEX(AdvancedTreemap!$C$7:$F$506,$B370,AD$4))=0,INDEX($AD$3:$AG$3,1,AD$4)&gt;0),"-",""&amp;INDEX(AdvancedTreemap!$C$7:$F$506,$B370,AD$4)))</f>
        <v>-</v>
      </c>
      <c r="AE370" s="1" t="str">
        <f>IF(AE$4="","",IF(AND(LEN(INDEX(AdvancedTreemap!$C$7:$F$506,$B370,AE$4))=0,INDEX($AD$3:$AG$3,1,AE$4)&gt;0),"-",""&amp;INDEX(AdvancedTreemap!$C$7:$F$506,$B370,AE$4)))</f>
        <v>-</v>
      </c>
      <c r="AF370" s="1" t="str">
        <f>IF(AF$4="","",IF(AND(LEN(INDEX(AdvancedTreemap!$C$7:$F$506,$B370,AF$4))=0,INDEX($AD$3:$AG$3,1,AF$4)&gt;0),"-",""&amp;INDEX(AdvancedTreemap!$C$7:$F$506,$B370,AF$4)))</f>
        <v/>
      </c>
      <c r="AG370" s="1" t="str">
        <f>IF(AG$4="","",IF(AND(LEN(INDEX(AdvancedTreemap!$C$7:$F$506,$B370,AG$4))=0,INDEX($AD$3:$AG$3,1,AG$4)&gt;0),"-",""&amp;INDEX(AdvancedTreemap!$C$7:$F$506,$B370,AG$4)))</f>
        <v/>
      </c>
      <c r="AH370" s="1">
        <f>IF(INDEX(AdvancedTreemap!G$7:G$506,$B370,1)="",1,INDEX(AdvancedTreemap!G$7:G$506,$B370,1))</f>
        <v>1</v>
      </c>
      <c r="AI370" s="2" t="str">
        <f>IF(AC370="","",IFERROR(MATCH(AC370,$AC$6:AC370,0)+MATCH(AD370,$AD$6:AD370,0)/1000 +MATCH(AE370,$AE$6:AE370,0)/1000000+MATCH(AF370,$AF$6:AF370,0)/100000000+MATCH(AG370,$AG$6:AG370,0)/100000000+B370/100000000000,""))</f>
        <v/>
      </c>
      <c r="AJ370" s="2" t="str">
        <f t="shared" si="239"/>
        <v/>
      </c>
      <c r="AK370" s="2" t="str">
        <f t="shared" si="240"/>
        <v/>
      </c>
      <c r="AL370" s="2" t="str">
        <f t="shared" si="241"/>
        <v/>
      </c>
      <c r="AM370" s="2" t="str">
        <f t="shared" si="242"/>
        <v/>
      </c>
      <c r="AN370" s="2" t="str">
        <f t="shared" si="243"/>
        <v/>
      </c>
      <c r="AO370" s="2" t="str">
        <f t="shared" si="244"/>
        <v/>
      </c>
      <c r="AP370" s="2" t="str">
        <f t="shared" si="245"/>
        <v/>
      </c>
      <c r="AQ370" s="2" t="str">
        <f t="shared" si="246"/>
        <v/>
      </c>
      <c r="AR370" s="2" t="str">
        <f t="shared" si="214"/>
        <v/>
      </c>
      <c r="AS370" s="2" t="str">
        <f>IF(AR370="","",IF(ISNUMBER(MATCH(AR370,$AR$5:AR369,0)),MATCH(AR370,$AR$5:AR369,0)-1,""))</f>
        <v/>
      </c>
      <c r="AT370" s="2" t="str">
        <f t="shared" si="215"/>
        <v/>
      </c>
      <c r="AU370" s="2" t="str">
        <f t="shared" si="247"/>
        <v/>
      </c>
      <c r="AW370" s="2" t="str">
        <f t="shared" si="248"/>
        <v/>
      </c>
      <c r="AX370" s="2" t="str">
        <f>TRIM(SUBSTITUTE(IF(AW370="","",IF(AdvancedTreemap!$G$5="Show",BC370&amp;"; ","")&amp;AY370&amp;"; "&amp;AZ370 &amp;"; "&amp;BA370&amp;"; "&amp;BB370),"; ;",""))</f>
        <v/>
      </c>
      <c r="AY370" s="2" t="str">
        <f t="shared" si="249"/>
        <v/>
      </c>
      <c r="AZ370" s="2" t="str">
        <f t="shared" si="250"/>
        <v/>
      </c>
      <c r="BA370" s="2" t="str">
        <f t="shared" si="251"/>
        <v/>
      </c>
      <c r="BB370" s="2" t="str">
        <f t="shared" si="252"/>
        <v/>
      </c>
      <c r="BC370" s="2" t="str">
        <f t="shared" si="253"/>
        <v/>
      </c>
      <c r="BD370" s="45"/>
      <c r="BF370" s="44" t="str">
        <f t="shared" si="254"/>
        <v/>
      </c>
      <c r="BG370" s="44" t="str">
        <f t="shared" si="255"/>
        <v/>
      </c>
      <c r="BH370" s="44" t="str">
        <f t="shared" si="216"/>
        <v/>
      </c>
      <c r="BI370" s="44" t="str">
        <f t="shared" si="217"/>
        <v/>
      </c>
      <c r="BJ370" s="44" t="str">
        <f t="shared" si="218"/>
        <v/>
      </c>
      <c r="BK370" s="44" t="str">
        <f t="shared" si="219"/>
        <v/>
      </c>
      <c r="BL370" s="44" t="str">
        <f t="shared" si="220"/>
        <v/>
      </c>
      <c r="BM370" s="44" t="str">
        <f t="shared" si="221"/>
        <v/>
      </c>
      <c r="BN370" s="44" t="str">
        <f t="shared" si="222"/>
        <v/>
      </c>
      <c r="BO370" s="1" t="str">
        <f t="shared" si="223"/>
        <v/>
      </c>
    </row>
    <row r="371" spans="2:67" x14ac:dyDescent="0.25">
      <c r="B371" s="2">
        <v>366</v>
      </c>
      <c r="C371" s="2" t="str">
        <f>""&amp;INDEX(BasicTreemap!B$6:B$505,$B371,1)</f>
        <v/>
      </c>
      <c r="D371" s="2" t="str">
        <f>IF(AND(C371&lt;&gt;"",LEN(INDEX(BasicTreemap!C$6:C$505,$B371,1))=0),"-",""&amp;INDEX(BasicTreemap!C$6:C$505,$B371,1))</f>
        <v/>
      </c>
      <c r="E371" s="2">
        <f>IF(INDEX(BasicTreemap!D$6:D$505,$B371,1)="",1,INDEX(BasicTreemap!D$6:D$505,$B371,1))</f>
        <v>1</v>
      </c>
      <c r="F371" s="2" t="str">
        <f>IF(C371="","",IFERROR(MATCH(C371,$C$6:C371,0)+MATCH(D371,$D$6:D371,0)/1000 +B371/100000,""))</f>
        <v/>
      </c>
      <c r="G371" s="2" t="str">
        <f t="shared" si="224"/>
        <v/>
      </c>
      <c r="H371" s="2" t="str">
        <f t="shared" si="225"/>
        <v/>
      </c>
      <c r="I371" s="2" t="str">
        <f t="shared" si="226"/>
        <v/>
      </c>
      <c r="J371" s="2" t="str">
        <f t="shared" si="227"/>
        <v/>
      </c>
      <c r="K371" s="2" t="str">
        <f t="shared" si="228"/>
        <v/>
      </c>
      <c r="L371" s="2" t="str">
        <f t="shared" si="229"/>
        <v/>
      </c>
      <c r="M371" s="2" t="str">
        <f>IF(L371="","",IF(ISNUMBER(MATCH(L371,$L$5:L370,0)),MATCH(L371,$L$5:L370,0)-1,""))</f>
        <v/>
      </c>
      <c r="N371" s="2" t="str">
        <f t="shared" si="230"/>
        <v/>
      </c>
      <c r="O371" s="2" t="str">
        <f t="shared" si="231"/>
        <v/>
      </c>
      <c r="Q371" s="2" t="str">
        <f t="shared" si="232"/>
        <v/>
      </c>
      <c r="R371" s="2" t="str">
        <f t="shared" si="233"/>
        <v/>
      </c>
      <c r="S371" s="2" t="str">
        <f t="shared" si="234"/>
        <v/>
      </c>
      <c r="T371" s="45"/>
      <c r="U371" s="2"/>
      <c r="V371" s="2"/>
      <c r="W371" s="2" t="str">
        <f t="shared" si="235"/>
        <v/>
      </c>
      <c r="X371" s="2" t="str">
        <f t="shared" si="236"/>
        <v/>
      </c>
      <c r="Y371" s="2" t="str">
        <f t="shared" si="237"/>
        <v/>
      </c>
      <c r="Z371" s="2" t="str">
        <f t="shared" si="238"/>
        <v/>
      </c>
      <c r="AC371" s="1" t="str">
        <f>""&amp;INDEX(AdvancedTreemap!$B$7:$B$506,$B371,1)</f>
        <v/>
      </c>
      <c r="AD371" s="1" t="str">
        <f>IF(AD$4="","",IF(AND(LEN(INDEX(AdvancedTreemap!$C$7:$F$506,$B371,AD$4))=0,INDEX($AD$3:$AG$3,1,AD$4)&gt;0),"-",""&amp;INDEX(AdvancedTreemap!$C$7:$F$506,$B371,AD$4)))</f>
        <v>-</v>
      </c>
      <c r="AE371" s="1" t="str">
        <f>IF(AE$4="","",IF(AND(LEN(INDEX(AdvancedTreemap!$C$7:$F$506,$B371,AE$4))=0,INDEX($AD$3:$AG$3,1,AE$4)&gt;0),"-",""&amp;INDEX(AdvancedTreemap!$C$7:$F$506,$B371,AE$4)))</f>
        <v>-</v>
      </c>
      <c r="AF371" s="1" t="str">
        <f>IF(AF$4="","",IF(AND(LEN(INDEX(AdvancedTreemap!$C$7:$F$506,$B371,AF$4))=0,INDEX($AD$3:$AG$3,1,AF$4)&gt;0),"-",""&amp;INDEX(AdvancedTreemap!$C$7:$F$506,$B371,AF$4)))</f>
        <v/>
      </c>
      <c r="AG371" s="1" t="str">
        <f>IF(AG$4="","",IF(AND(LEN(INDEX(AdvancedTreemap!$C$7:$F$506,$B371,AG$4))=0,INDEX($AD$3:$AG$3,1,AG$4)&gt;0),"-",""&amp;INDEX(AdvancedTreemap!$C$7:$F$506,$B371,AG$4)))</f>
        <v/>
      </c>
      <c r="AH371" s="1">
        <f>IF(INDEX(AdvancedTreemap!G$7:G$506,$B371,1)="",1,INDEX(AdvancedTreemap!G$7:G$506,$B371,1))</f>
        <v>1</v>
      </c>
      <c r="AI371" s="2" t="str">
        <f>IF(AC371="","",IFERROR(MATCH(AC371,$AC$6:AC371,0)+MATCH(AD371,$AD$6:AD371,0)/1000 +MATCH(AE371,$AE$6:AE371,0)/1000000+MATCH(AF371,$AF$6:AF371,0)/100000000+MATCH(AG371,$AG$6:AG371,0)/100000000+B371/100000000000,""))</f>
        <v/>
      </c>
      <c r="AJ371" s="2" t="str">
        <f t="shared" si="239"/>
        <v/>
      </c>
      <c r="AK371" s="2" t="str">
        <f t="shared" si="240"/>
        <v/>
      </c>
      <c r="AL371" s="2" t="str">
        <f t="shared" si="241"/>
        <v/>
      </c>
      <c r="AM371" s="2" t="str">
        <f t="shared" si="242"/>
        <v/>
      </c>
      <c r="AN371" s="2" t="str">
        <f t="shared" si="243"/>
        <v/>
      </c>
      <c r="AO371" s="2" t="str">
        <f t="shared" si="244"/>
        <v/>
      </c>
      <c r="AP371" s="2" t="str">
        <f t="shared" si="245"/>
        <v/>
      </c>
      <c r="AQ371" s="2" t="str">
        <f t="shared" si="246"/>
        <v/>
      </c>
      <c r="AR371" s="2" t="str">
        <f t="shared" si="214"/>
        <v/>
      </c>
      <c r="AS371" s="2" t="str">
        <f>IF(AR371="","",IF(ISNUMBER(MATCH(AR371,$AR$5:AR370,0)),MATCH(AR371,$AR$5:AR370,0)-1,""))</f>
        <v/>
      </c>
      <c r="AT371" s="2" t="str">
        <f t="shared" si="215"/>
        <v/>
      </c>
      <c r="AU371" s="2" t="str">
        <f t="shared" si="247"/>
        <v/>
      </c>
      <c r="AW371" s="2" t="str">
        <f t="shared" si="248"/>
        <v/>
      </c>
      <c r="AX371" s="2" t="str">
        <f>TRIM(SUBSTITUTE(IF(AW371="","",IF(AdvancedTreemap!$G$5="Show",BC371&amp;"; ","")&amp;AY371&amp;"; "&amp;AZ371 &amp;"; "&amp;BA371&amp;"; "&amp;BB371),"; ;",""))</f>
        <v/>
      </c>
      <c r="AY371" s="2" t="str">
        <f t="shared" si="249"/>
        <v/>
      </c>
      <c r="AZ371" s="2" t="str">
        <f t="shared" si="250"/>
        <v/>
      </c>
      <c r="BA371" s="2" t="str">
        <f t="shared" si="251"/>
        <v/>
      </c>
      <c r="BB371" s="2" t="str">
        <f t="shared" si="252"/>
        <v/>
      </c>
      <c r="BC371" s="2" t="str">
        <f t="shared" si="253"/>
        <v/>
      </c>
      <c r="BD371" s="45"/>
      <c r="BF371" s="44" t="str">
        <f t="shared" si="254"/>
        <v/>
      </c>
      <c r="BG371" s="44" t="str">
        <f t="shared" si="255"/>
        <v/>
      </c>
      <c r="BH371" s="44" t="str">
        <f t="shared" si="216"/>
        <v/>
      </c>
      <c r="BI371" s="44" t="str">
        <f t="shared" si="217"/>
        <v/>
      </c>
      <c r="BJ371" s="44" t="str">
        <f t="shared" si="218"/>
        <v/>
      </c>
      <c r="BK371" s="44" t="str">
        <f t="shared" si="219"/>
        <v/>
      </c>
      <c r="BL371" s="44" t="str">
        <f t="shared" si="220"/>
        <v/>
      </c>
      <c r="BM371" s="44" t="str">
        <f t="shared" si="221"/>
        <v/>
      </c>
      <c r="BN371" s="44" t="str">
        <f t="shared" si="222"/>
        <v/>
      </c>
      <c r="BO371" s="1" t="str">
        <f t="shared" si="223"/>
        <v/>
      </c>
    </row>
    <row r="372" spans="2:67" x14ac:dyDescent="0.25">
      <c r="B372" s="2">
        <v>367</v>
      </c>
      <c r="C372" s="2" t="str">
        <f>""&amp;INDEX(BasicTreemap!B$6:B$505,$B372,1)</f>
        <v/>
      </c>
      <c r="D372" s="2" t="str">
        <f>IF(AND(C372&lt;&gt;"",LEN(INDEX(BasicTreemap!C$6:C$505,$B372,1))=0),"-",""&amp;INDEX(BasicTreemap!C$6:C$505,$B372,1))</f>
        <v/>
      </c>
      <c r="E372" s="2">
        <f>IF(INDEX(BasicTreemap!D$6:D$505,$B372,1)="",1,INDEX(BasicTreemap!D$6:D$505,$B372,1))</f>
        <v>1</v>
      </c>
      <c r="F372" s="2" t="str">
        <f>IF(C372="","",IFERROR(MATCH(C372,$C$6:C372,0)+MATCH(D372,$D$6:D372,0)/1000 +B372/100000,""))</f>
        <v/>
      </c>
      <c r="G372" s="2" t="str">
        <f t="shared" si="224"/>
        <v/>
      </c>
      <c r="H372" s="2" t="str">
        <f t="shared" si="225"/>
        <v/>
      </c>
      <c r="I372" s="2" t="str">
        <f t="shared" si="226"/>
        <v/>
      </c>
      <c r="J372" s="2" t="str">
        <f t="shared" si="227"/>
        <v/>
      </c>
      <c r="K372" s="2" t="str">
        <f t="shared" si="228"/>
        <v/>
      </c>
      <c r="L372" s="2" t="str">
        <f t="shared" si="229"/>
        <v/>
      </c>
      <c r="M372" s="2" t="str">
        <f>IF(L372="","",IF(ISNUMBER(MATCH(L372,$L$5:L371,0)),MATCH(L372,$L$5:L371,0)-1,""))</f>
        <v/>
      </c>
      <c r="N372" s="2" t="str">
        <f t="shared" si="230"/>
        <v/>
      </c>
      <c r="O372" s="2" t="str">
        <f t="shared" si="231"/>
        <v/>
      </c>
      <c r="Q372" s="2" t="str">
        <f t="shared" si="232"/>
        <v/>
      </c>
      <c r="R372" s="2" t="str">
        <f t="shared" si="233"/>
        <v/>
      </c>
      <c r="S372" s="2" t="str">
        <f t="shared" si="234"/>
        <v/>
      </c>
      <c r="T372" s="45"/>
      <c r="U372" s="2"/>
      <c r="V372" s="2"/>
      <c r="W372" s="2" t="str">
        <f t="shared" si="235"/>
        <v/>
      </c>
      <c r="X372" s="2" t="str">
        <f t="shared" si="236"/>
        <v/>
      </c>
      <c r="Y372" s="2" t="str">
        <f t="shared" si="237"/>
        <v/>
      </c>
      <c r="Z372" s="2" t="str">
        <f t="shared" si="238"/>
        <v/>
      </c>
      <c r="AC372" s="1" t="str">
        <f>""&amp;INDEX(AdvancedTreemap!$B$7:$B$506,$B372,1)</f>
        <v/>
      </c>
      <c r="AD372" s="1" t="str">
        <f>IF(AD$4="","",IF(AND(LEN(INDEX(AdvancedTreemap!$C$7:$F$506,$B372,AD$4))=0,INDEX($AD$3:$AG$3,1,AD$4)&gt;0),"-",""&amp;INDEX(AdvancedTreemap!$C$7:$F$506,$B372,AD$4)))</f>
        <v>-</v>
      </c>
      <c r="AE372" s="1" t="str">
        <f>IF(AE$4="","",IF(AND(LEN(INDEX(AdvancedTreemap!$C$7:$F$506,$B372,AE$4))=0,INDEX($AD$3:$AG$3,1,AE$4)&gt;0),"-",""&amp;INDEX(AdvancedTreemap!$C$7:$F$506,$B372,AE$4)))</f>
        <v>-</v>
      </c>
      <c r="AF372" s="1" t="str">
        <f>IF(AF$4="","",IF(AND(LEN(INDEX(AdvancedTreemap!$C$7:$F$506,$B372,AF$4))=0,INDEX($AD$3:$AG$3,1,AF$4)&gt;0),"-",""&amp;INDEX(AdvancedTreemap!$C$7:$F$506,$B372,AF$4)))</f>
        <v/>
      </c>
      <c r="AG372" s="1" t="str">
        <f>IF(AG$4="","",IF(AND(LEN(INDEX(AdvancedTreemap!$C$7:$F$506,$B372,AG$4))=0,INDEX($AD$3:$AG$3,1,AG$4)&gt;0),"-",""&amp;INDEX(AdvancedTreemap!$C$7:$F$506,$B372,AG$4)))</f>
        <v/>
      </c>
      <c r="AH372" s="1">
        <f>IF(INDEX(AdvancedTreemap!G$7:G$506,$B372,1)="",1,INDEX(AdvancedTreemap!G$7:G$506,$B372,1))</f>
        <v>1</v>
      </c>
      <c r="AI372" s="2" t="str">
        <f>IF(AC372="","",IFERROR(MATCH(AC372,$AC$6:AC372,0)+MATCH(AD372,$AD$6:AD372,0)/1000 +MATCH(AE372,$AE$6:AE372,0)/1000000+MATCH(AF372,$AF$6:AF372,0)/100000000+MATCH(AG372,$AG$6:AG372,0)/100000000+B372/100000000000,""))</f>
        <v/>
      </c>
      <c r="AJ372" s="2" t="str">
        <f t="shared" si="239"/>
        <v/>
      </c>
      <c r="AK372" s="2" t="str">
        <f t="shared" si="240"/>
        <v/>
      </c>
      <c r="AL372" s="2" t="str">
        <f t="shared" si="241"/>
        <v/>
      </c>
      <c r="AM372" s="2" t="str">
        <f t="shared" si="242"/>
        <v/>
      </c>
      <c r="AN372" s="2" t="str">
        <f t="shared" si="243"/>
        <v/>
      </c>
      <c r="AO372" s="2" t="str">
        <f t="shared" si="244"/>
        <v/>
      </c>
      <c r="AP372" s="2" t="str">
        <f t="shared" si="245"/>
        <v/>
      </c>
      <c r="AQ372" s="2" t="str">
        <f t="shared" si="246"/>
        <v/>
      </c>
      <c r="AR372" s="2" t="str">
        <f t="shared" si="214"/>
        <v/>
      </c>
      <c r="AS372" s="2" t="str">
        <f>IF(AR372="","",IF(ISNUMBER(MATCH(AR372,$AR$5:AR371,0)),MATCH(AR372,$AR$5:AR371,0)-1,""))</f>
        <v/>
      </c>
      <c r="AT372" s="2" t="str">
        <f t="shared" si="215"/>
        <v/>
      </c>
      <c r="AU372" s="2" t="str">
        <f t="shared" si="247"/>
        <v/>
      </c>
      <c r="AW372" s="2" t="str">
        <f t="shared" si="248"/>
        <v/>
      </c>
      <c r="AX372" s="2" t="str">
        <f>TRIM(SUBSTITUTE(IF(AW372="","",IF(AdvancedTreemap!$G$5="Show",BC372&amp;"; ","")&amp;AY372&amp;"; "&amp;AZ372 &amp;"; "&amp;BA372&amp;"; "&amp;BB372),"; ;",""))</f>
        <v/>
      </c>
      <c r="AY372" s="2" t="str">
        <f t="shared" si="249"/>
        <v/>
      </c>
      <c r="AZ372" s="2" t="str">
        <f t="shared" si="250"/>
        <v/>
      </c>
      <c r="BA372" s="2" t="str">
        <f t="shared" si="251"/>
        <v/>
      </c>
      <c r="BB372" s="2" t="str">
        <f t="shared" si="252"/>
        <v/>
      </c>
      <c r="BC372" s="2" t="str">
        <f t="shared" si="253"/>
        <v/>
      </c>
      <c r="BD372" s="45"/>
      <c r="BF372" s="44" t="str">
        <f t="shared" si="254"/>
        <v/>
      </c>
      <c r="BG372" s="44" t="str">
        <f t="shared" si="255"/>
        <v/>
      </c>
      <c r="BH372" s="44" t="str">
        <f t="shared" si="216"/>
        <v/>
      </c>
      <c r="BI372" s="44" t="str">
        <f t="shared" si="217"/>
        <v/>
      </c>
      <c r="BJ372" s="44" t="str">
        <f t="shared" si="218"/>
        <v/>
      </c>
      <c r="BK372" s="44" t="str">
        <f t="shared" si="219"/>
        <v/>
      </c>
      <c r="BL372" s="44" t="str">
        <f t="shared" si="220"/>
        <v/>
      </c>
      <c r="BM372" s="44" t="str">
        <f t="shared" si="221"/>
        <v/>
      </c>
      <c r="BN372" s="44" t="str">
        <f t="shared" si="222"/>
        <v/>
      </c>
      <c r="BO372" s="1" t="str">
        <f t="shared" si="223"/>
        <v/>
      </c>
    </row>
    <row r="373" spans="2:67" x14ac:dyDescent="0.25">
      <c r="B373" s="2">
        <v>368</v>
      </c>
      <c r="C373" s="2" t="str">
        <f>""&amp;INDEX(BasicTreemap!B$6:B$505,$B373,1)</f>
        <v/>
      </c>
      <c r="D373" s="2" t="str">
        <f>IF(AND(C373&lt;&gt;"",LEN(INDEX(BasicTreemap!C$6:C$505,$B373,1))=0),"-",""&amp;INDEX(BasicTreemap!C$6:C$505,$B373,1))</f>
        <v/>
      </c>
      <c r="E373" s="2">
        <f>IF(INDEX(BasicTreemap!D$6:D$505,$B373,1)="",1,INDEX(BasicTreemap!D$6:D$505,$B373,1))</f>
        <v>1</v>
      </c>
      <c r="F373" s="2" t="str">
        <f>IF(C373="","",IFERROR(MATCH(C373,$C$6:C373,0)+MATCH(D373,$D$6:D373,0)/1000 +B373/100000,""))</f>
        <v/>
      </c>
      <c r="G373" s="2" t="str">
        <f t="shared" si="224"/>
        <v/>
      </c>
      <c r="H373" s="2" t="str">
        <f t="shared" si="225"/>
        <v/>
      </c>
      <c r="I373" s="2" t="str">
        <f t="shared" si="226"/>
        <v/>
      </c>
      <c r="J373" s="2" t="str">
        <f t="shared" si="227"/>
        <v/>
      </c>
      <c r="K373" s="2" t="str">
        <f t="shared" si="228"/>
        <v/>
      </c>
      <c r="L373" s="2" t="str">
        <f t="shared" si="229"/>
        <v/>
      </c>
      <c r="M373" s="2" t="str">
        <f>IF(L373="","",IF(ISNUMBER(MATCH(L373,$L$5:L372,0)),MATCH(L373,$L$5:L372,0)-1,""))</f>
        <v/>
      </c>
      <c r="N373" s="2" t="str">
        <f t="shared" si="230"/>
        <v/>
      </c>
      <c r="O373" s="2" t="str">
        <f t="shared" si="231"/>
        <v/>
      </c>
      <c r="Q373" s="2" t="str">
        <f t="shared" si="232"/>
        <v/>
      </c>
      <c r="R373" s="2" t="str">
        <f t="shared" si="233"/>
        <v/>
      </c>
      <c r="S373" s="2" t="str">
        <f t="shared" si="234"/>
        <v/>
      </c>
      <c r="T373" s="45"/>
      <c r="U373" s="2"/>
      <c r="V373" s="2"/>
      <c r="W373" s="2" t="str">
        <f t="shared" si="235"/>
        <v/>
      </c>
      <c r="X373" s="2" t="str">
        <f t="shared" si="236"/>
        <v/>
      </c>
      <c r="Y373" s="2" t="str">
        <f t="shared" si="237"/>
        <v/>
      </c>
      <c r="Z373" s="2" t="str">
        <f t="shared" si="238"/>
        <v/>
      </c>
      <c r="AC373" s="1" t="str">
        <f>""&amp;INDEX(AdvancedTreemap!$B$7:$B$506,$B373,1)</f>
        <v/>
      </c>
      <c r="AD373" s="1" t="str">
        <f>IF(AD$4="","",IF(AND(LEN(INDEX(AdvancedTreemap!$C$7:$F$506,$B373,AD$4))=0,INDEX($AD$3:$AG$3,1,AD$4)&gt;0),"-",""&amp;INDEX(AdvancedTreemap!$C$7:$F$506,$B373,AD$4)))</f>
        <v>-</v>
      </c>
      <c r="AE373" s="1" t="str">
        <f>IF(AE$4="","",IF(AND(LEN(INDEX(AdvancedTreemap!$C$7:$F$506,$B373,AE$4))=0,INDEX($AD$3:$AG$3,1,AE$4)&gt;0),"-",""&amp;INDEX(AdvancedTreemap!$C$7:$F$506,$B373,AE$4)))</f>
        <v>-</v>
      </c>
      <c r="AF373" s="1" t="str">
        <f>IF(AF$4="","",IF(AND(LEN(INDEX(AdvancedTreemap!$C$7:$F$506,$B373,AF$4))=0,INDEX($AD$3:$AG$3,1,AF$4)&gt;0),"-",""&amp;INDEX(AdvancedTreemap!$C$7:$F$506,$B373,AF$4)))</f>
        <v/>
      </c>
      <c r="AG373" s="1" t="str">
        <f>IF(AG$4="","",IF(AND(LEN(INDEX(AdvancedTreemap!$C$7:$F$506,$B373,AG$4))=0,INDEX($AD$3:$AG$3,1,AG$4)&gt;0),"-",""&amp;INDEX(AdvancedTreemap!$C$7:$F$506,$B373,AG$4)))</f>
        <v/>
      </c>
      <c r="AH373" s="1">
        <f>IF(INDEX(AdvancedTreemap!G$7:G$506,$B373,1)="",1,INDEX(AdvancedTreemap!G$7:G$506,$B373,1))</f>
        <v>1</v>
      </c>
      <c r="AI373" s="2" t="str">
        <f>IF(AC373="","",IFERROR(MATCH(AC373,$AC$6:AC373,0)+MATCH(AD373,$AD$6:AD373,0)/1000 +MATCH(AE373,$AE$6:AE373,0)/1000000+MATCH(AF373,$AF$6:AF373,0)/100000000+MATCH(AG373,$AG$6:AG373,0)/100000000+B373/100000000000,""))</f>
        <v/>
      </c>
      <c r="AJ373" s="2" t="str">
        <f t="shared" si="239"/>
        <v/>
      </c>
      <c r="AK373" s="2" t="str">
        <f t="shared" si="240"/>
        <v/>
      </c>
      <c r="AL373" s="2" t="str">
        <f t="shared" si="241"/>
        <v/>
      </c>
      <c r="AM373" s="2" t="str">
        <f t="shared" si="242"/>
        <v/>
      </c>
      <c r="AN373" s="2" t="str">
        <f t="shared" si="243"/>
        <v/>
      </c>
      <c r="AO373" s="2" t="str">
        <f t="shared" si="244"/>
        <v/>
      </c>
      <c r="AP373" s="2" t="str">
        <f t="shared" si="245"/>
        <v/>
      </c>
      <c r="AQ373" s="2" t="str">
        <f t="shared" si="246"/>
        <v/>
      </c>
      <c r="AR373" s="2" t="str">
        <f t="shared" si="214"/>
        <v/>
      </c>
      <c r="AS373" s="2" t="str">
        <f>IF(AR373="","",IF(ISNUMBER(MATCH(AR373,$AR$5:AR372,0)),MATCH(AR373,$AR$5:AR372,0)-1,""))</f>
        <v/>
      </c>
      <c r="AT373" s="2" t="str">
        <f t="shared" si="215"/>
        <v/>
      </c>
      <c r="AU373" s="2" t="str">
        <f t="shared" si="247"/>
        <v/>
      </c>
      <c r="AW373" s="2" t="str">
        <f t="shared" si="248"/>
        <v/>
      </c>
      <c r="AX373" s="2" t="str">
        <f>TRIM(SUBSTITUTE(IF(AW373="","",IF(AdvancedTreemap!$G$5="Show",BC373&amp;"; ","")&amp;AY373&amp;"; "&amp;AZ373 &amp;"; "&amp;BA373&amp;"; "&amp;BB373),"; ;",""))</f>
        <v/>
      </c>
      <c r="AY373" s="2" t="str">
        <f t="shared" si="249"/>
        <v/>
      </c>
      <c r="AZ373" s="2" t="str">
        <f t="shared" si="250"/>
        <v/>
      </c>
      <c r="BA373" s="2" t="str">
        <f t="shared" si="251"/>
        <v/>
      </c>
      <c r="BB373" s="2" t="str">
        <f t="shared" si="252"/>
        <v/>
      </c>
      <c r="BC373" s="2" t="str">
        <f t="shared" si="253"/>
        <v/>
      </c>
      <c r="BD373" s="45"/>
      <c r="BF373" s="44" t="str">
        <f t="shared" si="254"/>
        <v/>
      </c>
      <c r="BG373" s="44" t="str">
        <f t="shared" si="255"/>
        <v/>
      </c>
      <c r="BH373" s="44" t="str">
        <f t="shared" si="216"/>
        <v/>
      </c>
      <c r="BI373" s="44" t="str">
        <f t="shared" si="217"/>
        <v/>
      </c>
      <c r="BJ373" s="44" t="str">
        <f t="shared" si="218"/>
        <v/>
      </c>
      <c r="BK373" s="44" t="str">
        <f t="shared" si="219"/>
        <v/>
      </c>
      <c r="BL373" s="44" t="str">
        <f t="shared" si="220"/>
        <v/>
      </c>
      <c r="BM373" s="44" t="str">
        <f t="shared" si="221"/>
        <v/>
      </c>
      <c r="BN373" s="44" t="str">
        <f t="shared" si="222"/>
        <v/>
      </c>
      <c r="BO373" s="1" t="str">
        <f t="shared" si="223"/>
        <v/>
      </c>
    </row>
    <row r="374" spans="2:67" x14ac:dyDescent="0.25">
      <c r="B374" s="2">
        <v>369</v>
      </c>
      <c r="C374" s="2" t="str">
        <f>""&amp;INDEX(BasicTreemap!B$6:B$505,$B374,1)</f>
        <v/>
      </c>
      <c r="D374" s="2" t="str">
        <f>IF(AND(C374&lt;&gt;"",LEN(INDEX(BasicTreemap!C$6:C$505,$B374,1))=0),"-",""&amp;INDEX(BasicTreemap!C$6:C$505,$B374,1))</f>
        <v/>
      </c>
      <c r="E374" s="2">
        <f>IF(INDEX(BasicTreemap!D$6:D$505,$B374,1)="",1,INDEX(BasicTreemap!D$6:D$505,$B374,1))</f>
        <v>1</v>
      </c>
      <c r="F374" s="2" t="str">
        <f>IF(C374="","",IFERROR(MATCH(C374,$C$6:C374,0)+MATCH(D374,$D$6:D374,0)/1000 +B374/100000,""))</f>
        <v/>
      </c>
      <c r="G374" s="2" t="str">
        <f t="shared" si="224"/>
        <v/>
      </c>
      <c r="H374" s="2" t="str">
        <f t="shared" si="225"/>
        <v/>
      </c>
      <c r="I374" s="2" t="str">
        <f t="shared" si="226"/>
        <v/>
      </c>
      <c r="J374" s="2" t="str">
        <f t="shared" si="227"/>
        <v/>
      </c>
      <c r="K374" s="2" t="str">
        <f t="shared" si="228"/>
        <v/>
      </c>
      <c r="L374" s="2" t="str">
        <f t="shared" si="229"/>
        <v/>
      </c>
      <c r="M374" s="2" t="str">
        <f>IF(L374="","",IF(ISNUMBER(MATCH(L374,$L$5:L373,0)),MATCH(L374,$L$5:L373,0)-1,""))</f>
        <v/>
      </c>
      <c r="N374" s="2" t="str">
        <f t="shared" si="230"/>
        <v/>
      </c>
      <c r="O374" s="2" t="str">
        <f t="shared" si="231"/>
        <v/>
      </c>
      <c r="Q374" s="2" t="str">
        <f t="shared" si="232"/>
        <v/>
      </c>
      <c r="R374" s="2" t="str">
        <f t="shared" si="233"/>
        <v/>
      </c>
      <c r="S374" s="2" t="str">
        <f t="shared" si="234"/>
        <v/>
      </c>
      <c r="T374" s="45"/>
      <c r="U374" s="2"/>
      <c r="V374" s="2"/>
      <c r="W374" s="2" t="str">
        <f t="shared" si="235"/>
        <v/>
      </c>
      <c r="X374" s="2" t="str">
        <f t="shared" si="236"/>
        <v/>
      </c>
      <c r="Y374" s="2" t="str">
        <f t="shared" si="237"/>
        <v/>
      </c>
      <c r="Z374" s="2" t="str">
        <f t="shared" si="238"/>
        <v/>
      </c>
      <c r="AC374" s="1" t="str">
        <f>""&amp;INDEX(AdvancedTreemap!$B$7:$B$506,$B374,1)</f>
        <v/>
      </c>
      <c r="AD374" s="1" t="str">
        <f>IF(AD$4="","",IF(AND(LEN(INDEX(AdvancedTreemap!$C$7:$F$506,$B374,AD$4))=0,INDEX($AD$3:$AG$3,1,AD$4)&gt;0),"-",""&amp;INDEX(AdvancedTreemap!$C$7:$F$506,$B374,AD$4)))</f>
        <v>-</v>
      </c>
      <c r="AE374" s="1" t="str">
        <f>IF(AE$4="","",IF(AND(LEN(INDEX(AdvancedTreemap!$C$7:$F$506,$B374,AE$4))=0,INDEX($AD$3:$AG$3,1,AE$4)&gt;0),"-",""&amp;INDEX(AdvancedTreemap!$C$7:$F$506,$B374,AE$4)))</f>
        <v>-</v>
      </c>
      <c r="AF374" s="1" t="str">
        <f>IF(AF$4="","",IF(AND(LEN(INDEX(AdvancedTreemap!$C$7:$F$506,$B374,AF$4))=0,INDEX($AD$3:$AG$3,1,AF$4)&gt;0),"-",""&amp;INDEX(AdvancedTreemap!$C$7:$F$506,$B374,AF$4)))</f>
        <v/>
      </c>
      <c r="AG374" s="1" t="str">
        <f>IF(AG$4="","",IF(AND(LEN(INDEX(AdvancedTreemap!$C$7:$F$506,$B374,AG$4))=0,INDEX($AD$3:$AG$3,1,AG$4)&gt;0),"-",""&amp;INDEX(AdvancedTreemap!$C$7:$F$506,$B374,AG$4)))</f>
        <v/>
      </c>
      <c r="AH374" s="1">
        <f>IF(INDEX(AdvancedTreemap!G$7:G$506,$B374,1)="",1,INDEX(AdvancedTreemap!G$7:G$506,$B374,1))</f>
        <v>1</v>
      </c>
      <c r="AI374" s="2" t="str">
        <f>IF(AC374="","",IFERROR(MATCH(AC374,$AC$6:AC374,0)+MATCH(AD374,$AD$6:AD374,0)/1000 +MATCH(AE374,$AE$6:AE374,0)/1000000+MATCH(AF374,$AF$6:AF374,0)/100000000+MATCH(AG374,$AG$6:AG374,0)/100000000+B374/100000000000,""))</f>
        <v/>
      </c>
      <c r="AJ374" s="2" t="str">
        <f t="shared" si="239"/>
        <v/>
      </c>
      <c r="AK374" s="2" t="str">
        <f t="shared" si="240"/>
        <v/>
      </c>
      <c r="AL374" s="2" t="str">
        <f t="shared" si="241"/>
        <v/>
      </c>
      <c r="AM374" s="2" t="str">
        <f t="shared" si="242"/>
        <v/>
      </c>
      <c r="AN374" s="2" t="str">
        <f t="shared" si="243"/>
        <v/>
      </c>
      <c r="AO374" s="2" t="str">
        <f t="shared" si="244"/>
        <v/>
      </c>
      <c r="AP374" s="2" t="str">
        <f t="shared" si="245"/>
        <v/>
      </c>
      <c r="AQ374" s="2" t="str">
        <f t="shared" si="246"/>
        <v/>
      </c>
      <c r="AR374" s="2" t="str">
        <f t="shared" si="214"/>
        <v/>
      </c>
      <c r="AS374" s="2" t="str">
        <f>IF(AR374="","",IF(ISNUMBER(MATCH(AR374,$AR$5:AR373,0)),MATCH(AR374,$AR$5:AR373,0)-1,""))</f>
        <v/>
      </c>
      <c r="AT374" s="2" t="str">
        <f t="shared" si="215"/>
        <v/>
      </c>
      <c r="AU374" s="2" t="str">
        <f t="shared" si="247"/>
        <v/>
      </c>
      <c r="AW374" s="2" t="str">
        <f t="shared" si="248"/>
        <v/>
      </c>
      <c r="AX374" s="2" t="str">
        <f>TRIM(SUBSTITUTE(IF(AW374="","",IF(AdvancedTreemap!$G$5="Show",BC374&amp;"; ","")&amp;AY374&amp;"; "&amp;AZ374 &amp;"; "&amp;BA374&amp;"; "&amp;BB374),"; ;",""))</f>
        <v/>
      </c>
      <c r="AY374" s="2" t="str">
        <f t="shared" si="249"/>
        <v/>
      </c>
      <c r="AZ374" s="2" t="str">
        <f t="shared" si="250"/>
        <v/>
      </c>
      <c r="BA374" s="2" t="str">
        <f t="shared" si="251"/>
        <v/>
      </c>
      <c r="BB374" s="2" t="str">
        <f t="shared" si="252"/>
        <v/>
      </c>
      <c r="BC374" s="2" t="str">
        <f t="shared" si="253"/>
        <v/>
      </c>
      <c r="BD374" s="45"/>
      <c r="BF374" s="44" t="str">
        <f t="shared" si="254"/>
        <v/>
      </c>
      <c r="BG374" s="44" t="str">
        <f t="shared" si="255"/>
        <v/>
      </c>
      <c r="BH374" s="44" t="str">
        <f t="shared" si="216"/>
        <v/>
      </c>
      <c r="BI374" s="44" t="str">
        <f t="shared" si="217"/>
        <v/>
      </c>
      <c r="BJ374" s="44" t="str">
        <f t="shared" si="218"/>
        <v/>
      </c>
      <c r="BK374" s="44" t="str">
        <f t="shared" si="219"/>
        <v/>
      </c>
      <c r="BL374" s="44" t="str">
        <f t="shared" si="220"/>
        <v/>
      </c>
      <c r="BM374" s="44" t="str">
        <f t="shared" si="221"/>
        <v/>
      </c>
      <c r="BN374" s="44" t="str">
        <f t="shared" si="222"/>
        <v/>
      </c>
      <c r="BO374" s="1" t="str">
        <f t="shared" si="223"/>
        <v/>
      </c>
    </row>
    <row r="375" spans="2:67" x14ac:dyDescent="0.25">
      <c r="B375" s="2">
        <v>370</v>
      </c>
      <c r="C375" s="2" t="str">
        <f>""&amp;INDEX(BasicTreemap!B$6:B$505,$B375,1)</f>
        <v/>
      </c>
      <c r="D375" s="2" t="str">
        <f>IF(AND(C375&lt;&gt;"",LEN(INDEX(BasicTreemap!C$6:C$505,$B375,1))=0),"-",""&amp;INDEX(BasicTreemap!C$6:C$505,$B375,1))</f>
        <v/>
      </c>
      <c r="E375" s="2">
        <f>IF(INDEX(BasicTreemap!D$6:D$505,$B375,1)="",1,INDEX(BasicTreemap!D$6:D$505,$B375,1))</f>
        <v>1</v>
      </c>
      <c r="F375" s="2" t="str">
        <f>IF(C375="","",IFERROR(MATCH(C375,$C$6:C375,0)+MATCH(D375,$D$6:D375,0)/1000 +B375/100000,""))</f>
        <v/>
      </c>
      <c r="G375" s="2" t="str">
        <f t="shared" si="224"/>
        <v/>
      </c>
      <c r="H375" s="2" t="str">
        <f t="shared" si="225"/>
        <v/>
      </c>
      <c r="I375" s="2" t="str">
        <f t="shared" si="226"/>
        <v/>
      </c>
      <c r="J375" s="2" t="str">
        <f t="shared" si="227"/>
        <v/>
      </c>
      <c r="K375" s="2" t="str">
        <f t="shared" si="228"/>
        <v/>
      </c>
      <c r="L375" s="2" t="str">
        <f t="shared" si="229"/>
        <v/>
      </c>
      <c r="M375" s="2" t="str">
        <f>IF(L375="","",IF(ISNUMBER(MATCH(L375,$L$5:L374,0)),MATCH(L375,$L$5:L374,0)-1,""))</f>
        <v/>
      </c>
      <c r="N375" s="2" t="str">
        <f t="shared" si="230"/>
        <v/>
      </c>
      <c r="O375" s="2" t="str">
        <f t="shared" si="231"/>
        <v/>
      </c>
      <c r="Q375" s="2" t="str">
        <f t="shared" si="232"/>
        <v/>
      </c>
      <c r="R375" s="2" t="str">
        <f t="shared" si="233"/>
        <v/>
      </c>
      <c r="S375" s="2" t="str">
        <f t="shared" si="234"/>
        <v/>
      </c>
      <c r="T375" s="45"/>
      <c r="U375" s="2"/>
      <c r="V375" s="2"/>
      <c r="W375" s="2" t="str">
        <f t="shared" si="235"/>
        <v/>
      </c>
      <c r="X375" s="2" t="str">
        <f t="shared" si="236"/>
        <v/>
      </c>
      <c r="Y375" s="2" t="str">
        <f t="shared" si="237"/>
        <v/>
      </c>
      <c r="Z375" s="2" t="str">
        <f t="shared" si="238"/>
        <v/>
      </c>
      <c r="AC375" s="1" t="str">
        <f>""&amp;INDEX(AdvancedTreemap!$B$7:$B$506,$B375,1)</f>
        <v/>
      </c>
      <c r="AD375" s="1" t="str">
        <f>IF(AD$4="","",IF(AND(LEN(INDEX(AdvancedTreemap!$C$7:$F$506,$B375,AD$4))=0,INDEX($AD$3:$AG$3,1,AD$4)&gt;0),"-",""&amp;INDEX(AdvancedTreemap!$C$7:$F$506,$B375,AD$4)))</f>
        <v>-</v>
      </c>
      <c r="AE375" s="1" t="str">
        <f>IF(AE$4="","",IF(AND(LEN(INDEX(AdvancedTreemap!$C$7:$F$506,$B375,AE$4))=0,INDEX($AD$3:$AG$3,1,AE$4)&gt;0),"-",""&amp;INDEX(AdvancedTreemap!$C$7:$F$506,$B375,AE$4)))</f>
        <v>-</v>
      </c>
      <c r="AF375" s="1" t="str">
        <f>IF(AF$4="","",IF(AND(LEN(INDEX(AdvancedTreemap!$C$7:$F$506,$B375,AF$4))=0,INDEX($AD$3:$AG$3,1,AF$4)&gt;0),"-",""&amp;INDEX(AdvancedTreemap!$C$7:$F$506,$B375,AF$4)))</f>
        <v/>
      </c>
      <c r="AG375" s="1" t="str">
        <f>IF(AG$4="","",IF(AND(LEN(INDEX(AdvancedTreemap!$C$7:$F$506,$B375,AG$4))=0,INDEX($AD$3:$AG$3,1,AG$4)&gt;0),"-",""&amp;INDEX(AdvancedTreemap!$C$7:$F$506,$B375,AG$4)))</f>
        <v/>
      </c>
      <c r="AH375" s="1">
        <f>IF(INDEX(AdvancedTreemap!G$7:G$506,$B375,1)="",1,INDEX(AdvancedTreemap!G$7:G$506,$B375,1))</f>
        <v>1</v>
      </c>
      <c r="AI375" s="2" t="str">
        <f>IF(AC375="","",IFERROR(MATCH(AC375,$AC$6:AC375,0)+MATCH(AD375,$AD$6:AD375,0)/1000 +MATCH(AE375,$AE$6:AE375,0)/1000000+MATCH(AF375,$AF$6:AF375,0)/100000000+MATCH(AG375,$AG$6:AG375,0)/100000000+B375/100000000000,""))</f>
        <v/>
      </c>
      <c r="AJ375" s="2" t="str">
        <f t="shared" si="239"/>
        <v/>
      </c>
      <c r="AK375" s="2" t="str">
        <f t="shared" si="240"/>
        <v/>
      </c>
      <c r="AL375" s="2" t="str">
        <f t="shared" si="241"/>
        <v/>
      </c>
      <c r="AM375" s="2" t="str">
        <f t="shared" si="242"/>
        <v/>
      </c>
      <c r="AN375" s="2" t="str">
        <f t="shared" si="243"/>
        <v/>
      </c>
      <c r="AO375" s="2" t="str">
        <f t="shared" si="244"/>
        <v/>
      </c>
      <c r="AP375" s="2" t="str">
        <f t="shared" si="245"/>
        <v/>
      </c>
      <c r="AQ375" s="2" t="str">
        <f t="shared" si="246"/>
        <v/>
      </c>
      <c r="AR375" s="2" t="str">
        <f t="shared" si="214"/>
        <v/>
      </c>
      <c r="AS375" s="2" t="str">
        <f>IF(AR375="","",IF(ISNUMBER(MATCH(AR375,$AR$5:AR374,0)),MATCH(AR375,$AR$5:AR374,0)-1,""))</f>
        <v/>
      </c>
      <c r="AT375" s="2" t="str">
        <f t="shared" si="215"/>
        <v/>
      </c>
      <c r="AU375" s="2" t="str">
        <f t="shared" si="247"/>
        <v/>
      </c>
      <c r="AW375" s="2" t="str">
        <f t="shared" si="248"/>
        <v/>
      </c>
      <c r="AX375" s="2" t="str">
        <f>TRIM(SUBSTITUTE(IF(AW375="","",IF(AdvancedTreemap!$G$5="Show",BC375&amp;"; ","")&amp;AY375&amp;"; "&amp;AZ375 &amp;"; "&amp;BA375&amp;"; "&amp;BB375),"; ;",""))</f>
        <v/>
      </c>
      <c r="AY375" s="2" t="str">
        <f t="shared" si="249"/>
        <v/>
      </c>
      <c r="AZ375" s="2" t="str">
        <f t="shared" si="250"/>
        <v/>
      </c>
      <c r="BA375" s="2" t="str">
        <f t="shared" si="251"/>
        <v/>
      </c>
      <c r="BB375" s="2" t="str">
        <f t="shared" si="252"/>
        <v/>
      </c>
      <c r="BC375" s="2" t="str">
        <f t="shared" si="253"/>
        <v/>
      </c>
      <c r="BD375" s="45"/>
      <c r="BF375" s="44" t="str">
        <f t="shared" si="254"/>
        <v/>
      </c>
      <c r="BG375" s="44" t="str">
        <f t="shared" si="255"/>
        <v/>
      </c>
      <c r="BH375" s="44" t="str">
        <f t="shared" si="216"/>
        <v/>
      </c>
      <c r="BI375" s="44" t="str">
        <f t="shared" si="217"/>
        <v/>
      </c>
      <c r="BJ375" s="44" t="str">
        <f t="shared" si="218"/>
        <v/>
      </c>
      <c r="BK375" s="44" t="str">
        <f t="shared" si="219"/>
        <v/>
      </c>
      <c r="BL375" s="44" t="str">
        <f t="shared" si="220"/>
        <v/>
      </c>
      <c r="BM375" s="44" t="str">
        <f t="shared" si="221"/>
        <v/>
      </c>
      <c r="BN375" s="44" t="str">
        <f t="shared" si="222"/>
        <v/>
      </c>
      <c r="BO375" s="1" t="str">
        <f t="shared" si="223"/>
        <v/>
      </c>
    </row>
    <row r="376" spans="2:67" x14ac:dyDescent="0.25">
      <c r="B376" s="2">
        <v>371</v>
      </c>
      <c r="C376" s="2" t="str">
        <f>""&amp;INDEX(BasicTreemap!B$6:B$505,$B376,1)</f>
        <v/>
      </c>
      <c r="D376" s="2" t="str">
        <f>IF(AND(C376&lt;&gt;"",LEN(INDEX(BasicTreemap!C$6:C$505,$B376,1))=0),"-",""&amp;INDEX(BasicTreemap!C$6:C$505,$B376,1))</f>
        <v/>
      </c>
      <c r="E376" s="2">
        <f>IF(INDEX(BasicTreemap!D$6:D$505,$B376,1)="",1,INDEX(BasicTreemap!D$6:D$505,$B376,1))</f>
        <v>1</v>
      </c>
      <c r="F376" s="2" t="str">
        <f>IF(C376="","",IFERROR(MATCH(C376,$C$6:C376,0)+MATCH(D376,$D$6:D376,0)/1000 +B376/100000,""))</f>
        <v/>
      </c>
      <c r="G376" s="2" t="str">
        <f t="shared" si="224"/>
        <v/>
      </c>
      <c r="H376" s="2" t="str">
        <f t="shared" si="225"/>
        <v/>
      </c>
      <c r="I376" s="2" t="str">
        <f t="shared" si="226"/>
        <v/>
      </c>
      <c r="J376" s="2" t="str">
        <f t="shared" si="227"/>
        <v/>
      </c>
      <c r="K376" s="2" t="str">
        <f t="shared" si="228"/>
        <v/>
      </c>
      <c r="L376" s="2" t="str">
        <f t="shared" si="229"/>
        <v/>
      </c>
      <c r="M376" s="2" t="str">
        <f>IF(L376="","",IF(ISNUMBER(MATCH(L376,$L$5:L375,0)),MATCH(L376,$L$5:L375,0)-1,""))</f>
        <v/>
      </c>
      <c r="N376" s="2" t="str">
        <f t="shared" si="230"/>
        <v/>
      </c>
      <c r="O376" s="2" t="str">
        <f t="shared" si="231"/>
        <v/>
      </c>
      <c r="Q376" s="2" t="str">
        <f t="shared" si="232"/>
        <v/>
      </c>
      <c r="R376" s="2" t="str">
        <f t="shared" si="233"/>
        <v/>
      </c>
      <c r="S376" s="2" t="str">
        <f t="shared" si="234"/>
        <v/>
      </c>
      <c r="T376" s="45"/>
      <c r="U376" s="2"/>
      <c r="V376" s="2"/>
      <c r="W376" s="2" t="str">
        <f t="shared" si="235"/>
        <v/>
      </c>
      <c r="X376" s="2" t="str">
        <f t="shared" si="236"/>
        <v/>
      </c>
      <c r="Y376" s="2" t="str">
        <f t="shared" si="237"/>
        <v/>
      </c>
      <c r="Z376" s="2" t="str">
        <f t="shared" si="238"/>
        <v/>
      </c>
      <c r="AC376" s="1" t="str">
        <f>""&amp;INDEX(AdvancedTreemap!$B$7:$B$506,$B376,1)</f>
        <v/>
      </c>
      <c r="AD376" s="1" t="str">
        <f>IF(AD$4="","",IF(AND(LEN(INDEX(AdvancedTreemap!$C$7:$F$506,$B376,AD$4))=0,INDEX($AD$3:$AG$3,1,AD$4)&gt;0),"-",""&amp;INDEX(AdvancedTreemap!$C$7:$F$506,$B376,AD$4)))</f>
        <v>-</v>
      </c>
      <c r="AE376" s="1" t="str">
        <f>IF(AE$4="","",IF(AND(LEN(INDEX(AdvancedTreemap!$C$7:$F$506,$B376,AE$4))=0,INDEX($AD$3:$AG$3,1,AE$4)&gt;0),"-",""&amp;INDEX(AdvancedTreemap!$C$7:$F$506,$B376,AE$4)))</f>
        <v>-</v>
      </c>
      <c r="AF376" s="1" t="str">
        <f>IF(AF$4="","",IF(AND(LEN(INDEX(AdvancedTreemap!$C$7:$F$506,$B376,AF$4))=0,INDEX($AD$3:$AG$3,1,AF$4)&gt;0),"-",""&amp;INDEX(AdvancedTreemap!$C$7:$F$506,$B376,AF$4)))</f>
        <v/>
      </c>
      <c r="AG376" s="1" t="str">
        <f>IF(AG$4="","",IF(AND(LEN(INDEX(AdvancedTreemap!$C$7:$F$506,$B376,AG$4))=0,INDEX($AD$3:$AG$3,1,AG$4)&gt;0),"-",""&amp;INDEX(AdvancedTreemap!$C$7:$F$506,$B376,AG$4)))</f>
        <v/>
      </c>
      <c r="AH376" s="1">
        <f>IF(INDEX(AdvancedTreemap!G$7:G$506,$B376,1)="",1,INDEX(AdvancedTreemap!G$7:G$506,$B376,1))</f>
        <v>1</v>
      </c>
      <c r="AI376" s="2" t="str">
        <f>IF(AC376="","",IFERROR(MATCH(AC376,$AC$6:AC376,0)+MATCH(AD376,$AD$6:AD376,0)/1000 +MATCH(AE376,$AE$6:AE376,0)/1000000+MATCH(AF376,$AF$6:AF376,0)/100000000+MATCH(AG376,$AG$6:AG376,0)/100000000+B376/100000000000,""))</f>
        <v/>
      </c>
      <c r="AJ376" s="2" t="str">
        <f t="shared" si="239"/>
        <v/>
      </c>
      <c r="AK376" s="2" t="str">
        <f t="shared" si="240"/>
        <v/>
      </c>
      <c r="AL376" s="2" t="str">
        <f t="shared" si="241"/>
        <v/>
      </c>
      <c r="AM376" s="2" t="str">
        <f t="shared" si="242"/>
        <v/>
      </c>
      <c r="AN376" s="2" t="str">
        <f t="shared" si="243"/>
        <v/>
      </c>
      <c r="AO376" s="2" t="str">
        <f t="shared" si="244"/>
        <v/>
      </c>
      <c r="AP376" s="2" t="str">
        <f t="shared" si="245"/>
        <v/>
      </c>
      <c r="AQ376" s="2" t="str">
        <f t="shared" si="246"/>
        <v/>
      </c>
      <c r="AR376" s="2" t="str">
        <f t="shared" ref="AR376:AR439" si="256">AL376&amp;AM376&amp;AN376&amp;AO376&amp;AP376</f>
        <v/>
      </c>
      <c r="AS376" s="2" t="str">
        <f>IF(AR376="","",IF(ISNUMBER(MATCH(AR376,$AR$5:AR375,0)),MATCH(AR376,$AR$5:AR375,0)-1,""))</f>
        <v/>
      </c>
      <c r="AT376" s="2" t="str">
        <f t="shared" ref="AT376:AT439" si="257">IF(AR376="","",IF(AS376="",B376,""))</f>
        <v/>
      </c>
      <c r="AU376" s="2" t="str">
        <f t="shared" si="247"/>
        <v/>
      </c>
      <c r="AW376" s="2" t="str">
        <f t="shared" si="248"/>
        <v/>
      </c>
      <c r="AX376" s="2" t="str">
        <f>TRIM(SUBSTITUTE(IF(AW376="","",IF(AdvancedTreemap!$G$5="Show",BC376&amp;"; ","")&amp;AY376&amp;"; "&amp;AZ376 &amp;"; "&amp;BA376&amp;"; "&amp;BB376),"; ;",""))</f>
        <v/>
      </c>
      <c r="AY376" s="2" t="str">
        <f t="shared" si="249"/>
        <v/>
      </c>
      <c r="AZ376" s="2" t="str">
        <f t="shared" si="250"/>
        <v/>
      </c>
      <c r="BA376" s="2" t="str">
        <f t="shared" si="251"/>
        <v/>
      </c>
      <c r="BB376" s="2" t="str">
        <f t="shared" si="252"/>
        <v/>
      </c>
      <c r="BC376" s="2" t="str">
        <f t="shared" si="253"/>
        <v/>
      </c>
      <c r="BD376" s="45"/>
      <c r="BF376" s="44" t="str">
        <f t="shared" si="254"/>
        <v/>
      </c>
      <c r="BG376" s="44" t="str">
        <f t="shared" si="255"/>
        <v/>
      </c>
      <c r="BH376" s="44" t="str">
        <f t="shared" si="216"/>
        <v/>
      </c>
      <c r="BI376" s="44" t="str">
        <f t="shared" si="217"/>
        <v/>
      </c>
      <c r="BJ376" s="44" t="str">
        <f t="shared" si="218"/>
        <v/>
      </c>
      <c r="BK376" s="44" t="str">
        <f t="shared" si="219"/>
        <v/>
      </c>
      <c r="BL376" s="44" t="str">
        <f t="shared" si="220"/>
        <v/>
      </c>
      <c r="BM376" s="44" t="str">
        <f t="shared" si="221"/>
        <v/>
      </c>
      <c r="BN376" s="44" t="str">
        <f t="shared" si="222"/>
        <v/>
      </c>
      <c r="BO376" s="1" t="str">
        <f t="shared" si="223"/>
        <v/>
      </c>
    </row>
    <row r="377" spans="2:67" x14ac:dyDescent="0.25">
      <c r="B377" s="2">
        <v>372</v>
      </c>
      <c r="C377" s="2" t="str">
        <f>""&amp;INDEX(BasicTreemap!B$6:B$505,$B377,1)</f>
        <v/>
      </c>
      <c r="D377" s="2" t="str">
        <f>IF(AND(C377&lt;&gt;"",LEN(INDEX(BasicTreemap!C$6:C$505,$B377,1))=0),"-",""&amp;INDEX(BasicTreemap!C$6:C$505,$B377,1))</f>
        <v/>
      </c>
      <c r="E377" s="2">
        <f>IF(INDEX(BasicTreemap!D$6:D$505,$B377,1)="",1,INDEX(BasicTreemap!D$6:D$505,$B377,1))</f>
        <v>1</v>
      </c>
      <c r="F377" s="2" t="str">
        <f>IF(C377="","",IFERROR(MATCH(C377,$C$6:C377,0)+MATCH(D377,$D$6:D377,0)/1000 +B377/100000,""))</f>
        <v/>
      </c>
      <c r="G377" s="2" t="str">
        <f t="shared" si="224"/>
        <v/>
      </c>
      <c r="H377" s="2" t="str">
        <f t="shared" si="225"/>
        <v/>
      </c>
      <c r="I377" s="2" t="str">
        <f t="shared" si="226"/>
        <v/>
      </c>
      <c r="J377" s="2" t="str">
        <f t="shared" si="227"/>
        <v/>
      </c>
      <c r="K377" s="2" t="str">
        <f t="shared" si="228"/>
        <v/>
      </c>
      <c r="L377" s="2" t="str">
        <f t="shared" si="229"/>
        <v/>
      </c>
      <c r="M377" s="2" t="str">
        <f>IF(L377="","",IF(ISNUMBER(MATCH(L377,$L$5:L376,0)),MATCH(L377,$L$5:L376,0)-1,""))</f>
        <v/>
      </c>
      <c r="N377" s="2" t="str">
        <f t="shared" si="230"/>
        <v/>
      </c>
      <c r="O377" s="2" t="str">
        <f t="shared" si="231"/>
        <v/>
      </c>
      <c r="Q377" s="2" t="str">
        <f t="shared" si="232"/>
        <v/>
      </c>
      <c r="R377" s="2" t="str">
        <f t="shared" si="233"/>
        <v/>
      </c>
      <c r="S377" s="2" t="str">
        <f t="shared" si="234"/>
        <v/>
      </c>
      <c r="T377" s="45"/>
      <c r="U377" s="2"/>
      <c r="V377" s="2"/>
      <c r="W377" s="2" t="str">
        <f t="shared" si="235"/>
        <v/>
      </c>
      <c r="X377" s="2" t="str">
        <f t="shared" si="236"/>
        <v/>
      </c>
      <c r="Y377" s="2" t="str">
        <f t="shared" si="237"/>
        <v/>
      </c>
      <c r="Z377" s="2" t="str">
        <f t="shared" si="238"/>
        <v/>
      </c>
      <c r="AC377" s="1" t="str">
        <f>""&amp;INDEX(AdvancedTreemap!$B$7:$B$506,$B377,1)</f>
        <v/>
      </c>
      <c r="AD377" s="1" t="str">
        <f>IF(AD$4="","",IF(AND(LEN(INDEX(AdvancedTreemap!$C$7:$F$506,$B377,AD$4))=0,INDEX($AD$3:$AG$3,1,AD$4)&gt;0),"-",""&amp;INDEX(AdvancedTreemap!$C$7:$F$506,$B377,AD$4)))</f>
        <v>-</v>
      </c>
      <c r="AE377" s="1" t="str">
        <f>IF(AE$4="","",IF(AND(LEN(INDEX(AdvancedTreemap!$C$7:$F$506,$B377,AE$4))=0,INDEX($AD$3:$AG$3,1,AE$4)&gt;0),"-",""&amp;INDEX(AdvancedTreemap!$C$7:$F$506,$B377,AE$4)))</f>
        <v>-</v>
      </c>
      <c r="AF377" s="1" t="str">
        <f>IF(AF$4="","",IF(AND(LEN(INDEX(AdvancedTreemap!$C$7:$F$506,$B377,AF$4))=0,INDEX($AD$3:$AG$3,1,AF$4)&gt;0),"-",""&amp;INDEX(AdvancedTreemap!$C$7:$F$506,$B377,AF$4)))</f>
        <v/>
      </c>
      <c r="AG377" s="1" t="str">
        <f>IF(AG$4="","",IF(AND(LEN(INDEX(AdvancedTreemap!$C$7:$F$506,$B377,AG$4))=0,INDEX($AD$3:$AG$3,1,AG$4)&gt;0),"-",""&amp;INDEX(AdvancedTreemap!$C$7:$F$506,$B377,AG$4)))</f>
        <v/>
      </c>
      <c r="AH377" s="1">
        <f>IF(INDEX(AdvancedTreemap!G$7:G$506,$B377,1)="",1,INDEX(AdvancedTreemap!G$7:G$506,$B377,1))</f>
        <v>1</v>
      </c>
      <c r="AI377" s="2" t="str">
        <f>IF(AC377="","",IFERROR(MATCH(AC377,$AC$6:AC377,0)+MATCH(AD377,$AD$6:AD377,0)/1000 +MATCH(AE377,$AE$6:AE377,0)/1000000+MATCH(AF377,$AF$6:AF377,0)/100000000+MATCH(AG377,$AG$6:AG377,0)/100000000+B377/100000000000,""))</f>
        <v/>
      </c>
      <c r="AJ377" s="2" t="str">
        <f t="shared" si="239"/>
        <v/>
      </c>
      <c r="AK377" s="2" t="str">
        <f t="shared" si="240"/>
        <v/>
      </c>
      <c r="AL377" s="2" t="str">
        <f t="shared" si="241"/>
        <v/>
      </c>
      <c r="AM377" s="2" t="str">
        <f t="shared" si="242"/>
        <v/>
      </c>
      <c r="AN377" s="2" t="str">
        <f t="shared" si="243"/>
        <v/>
      </c>
      <c r="AO377" s="2" t="str">
        <f t="shared" si="244"/>
        <v/>
      </c>
      <c r="AP377" s="2" t="str">
        <f t="shared" si="245"/>
        <v/>
      </c>
      <c r="AQ377" s="2" t="str">
        <f t="shared" si="246"/>
        <v/>
      </c>
      <c r="AR377" s="2" t="str">
        <f t="shared" si="256"/>
        <v/>
      </c>
      <c r="AS377" s="2" t="str">
        <f>IF(AR377="","",IF(ISNUMBER(MATCH(AR377,$AR$5:AR376,0)),MATCH(AR377,$AR$5:AR376,0)-1,""))</f>
        <v/>
      </c>
      <c r="AT377" s="2" t="str">
        <f t="shared" si="257"/>
        <v/>
      </c>
      <c r="AU377" s="2" t="str">
        <f t="shared" si="247"/>
        <v/>
      </c>
      <c r="AW377" s="2" t="str">
        <f t="shared" si="248"/>
        <v/>
      </c>
      <c r="AX377" s="2" t="str">
        <f>TRIM(SUBSTITUTE(IF(AW377="","",IF(AdvancedTreemap!$G$5="Show",BC377&amp;"; ","")&amp;AY377&amp;"; "&amp;AZ377 &amp;"; "&amp;BA377&amp;"; "&amp;BB377),"; ;",""))</f>
        <v/>
      </c>
      <c r="AY377" s="2" t="str">
        <f t="shared" si="249"/>
        <v/>
      </c>
      <c r="AZ377" s="2" t="str">
        <f t="shared" si="250"/>
        <v/>
      </c>
      <c r="BA377" s="2" t="str">
        <f t="shared" si="251"/>
        <v/>
      </c>
      <c r="BB377" s="2" t="str">
        <f t="shared" si="252"/>
        <v/>
      </c>
      <c r="BC377" s="2" t="str">
        <f t="shared" si="253"/>
        <v/>
      </c>
      <c r="BD377" s="45"/>
      <c r="BF377" s="44" t="str">
        <f t="shared" si="254"/>
        <v/>
      </c>
      <c r="BG377" s="44" t="str">
        <f t="shared" si="255"/>
        <v/>
      </c>
      <c r="BH377" s="44" t="str">
        <f t="shared" si="216"/>
        <v/>
      </c>
      <c r="BI377" s="44" t="str">
        <f t="shared" si="217"/>
        <v/>
      </c>
      <c r="BJ377" s="44" t="str">
        <f t="shared" si="218"/>
        <v/>
      </c>
      <c r="BK377" s="44" t="str">
        <f t="shared" si="219"/>
        <v/>
      </c>
      <c r="BL377" s="44" t="str">
        <f t="shared" si="220"/>
        <v/>
      </c>
      <c r="BM377" s="44" t="str">
        <f t="shared" si="221"/>
        <v/>
      </c>
      <c r="BN377" s="44" t="str">
        <f t="shared" si="222"/>
        <v/>
      </c>
      <c r="BO377" s="1" t="str">
        <f t="shared" si="223"/>
        <v/>
      </c>
    </row>
    <row r="378" spans="2:67" x14ac:dyDescent="0.25">
      <c r="B378" s="2">
        <v>373</v>
      </c>
      <c r="C378" s="2" t="str">
        <f>""&amp;INDEX(BasicTreemap!B$6:B$505,$B378,1)</f>
        <v/>
      </c>
      <c r="D378" s="2" t="str">
        <f>IF(AND(C378&lt;&gt;"",LEN(INDEX(BasicTreemap!C$6:C$505,$B378,1))=0),"-",""&amp;INDEX(BasicTreemap!C$6:C$505,$B378,1))</f>
        <v/>
      </c>
      <c r="E378" s="2">
        <f>IF(INDEX(BasicTreemap!D$6:D$505,$B378,1)="",1,INDEX(BasicTreemap!D$6:D$505,$B378,1))</f>
        <v>1</v>
      </c>
      <c r="F378" s="2" t="str">
        <f>IF(C378="","",IFERROR(MATCH(C378,$C$6:C378,0)+MATCH(D378,$D$6:D378,0)/1000 +B378/100000,""))</f>
        <v/>
      </c>
      <c r="G378" s="2" t="str">
        <f t="shared" si="224"/>
        <v/>
      </c>
      <c r="H378" s="2" t="str">
        <f t="shared" si="225"/>
        <v/>
      </c>
      <c r="I378" s="2" t="str">
        <f t="shared" si="226"/>
        <v/>
      </c>
      <c r="J378" s="2" t="str">
        <f t="shared" si="227"/>
        <v/>
      </c>
      <c r="K378" s="2" t="str">
        <f t="shared" si="228"/>
        <v/>
      </c>
      <c r="L378" s="2" t="str">
        <f t="shared" si="229"/>
        <v/>
      </c>
      <c r="M378" s="2" t="str">
        <f>IF(L378="","",IF(ISNUMBER(MATCH(L378,$L$5:L377,0)),MATCH(L378,$L$5:L377,0)-1,""))</f>
        <v/>
      </c>
      <c r="N378" s="2" t="str">
        <f t="shared" si="230"/>
        <v/>
      </c>
      <c r="O378" s="2" t="str">
        <f t="shared" si="231"/>
        <v/>
      </c>
      <c r="Q378" s="2" t="str">
        <f t="shared" si="232"/>
        <v/>
      </c>
      <c r="R378" s="2" t="str">
        <f t="shared" si="233"/>
        <v/>
      </c>
      <c r="S378" s="2" t="str">
        <f t="shared" si="234"/>
        <v/>
      </c>
      <c r="T378" s="45"/>
      <c r="U378" s="2"/>
      <c r="V378" s="2"/>
      <c r="W378" s="2" t="str">
        <f t="shared" si="235"/>
        <v/>
      </c>
      <c r="X378" s="2" t="str">
        <f t="shared" si="236"/>
        <v/>
      </c>
      <c r="Y378" s="2" t="str">
        <f t="shared" si="237"/>
        <v/>
      </c>
      <c r="Z378" s="2" t="str">
        <f t="shared" si="238"/>
        <v/>
      </c>
      <c r="AC378" s="1" t="str">
        <f>""&amp;INDEX(AdvancedTreemap!$B$7:$B$506,$B378,1)</f>
        <v/>
      </c>
      <c r="AD378" s="1" t="str">
        <f>IF(AD$4="","",IF(AND(LEN(INDEX(AdvancedTreemap!$C$7:$F$506,$B378,AD$4))=0,INDEX($AD$3:$AG$3,1,AD$4)&gt;0),"-",""&amp;INDEX(AdvancedTreemap!$C$7:$F$506,$B378,AD$4)))</f>
        <v>-</v>
      </c>
      <c r="AE378" s="1" t="str">
        <f>IF(AE$4="","",IF(AND(LEN(INDEX(AdvancedTreemap!$C$7:$F$506,$B378,AE$4))=0,INDEX($AD$3:$AG$3,1,AE$4)&gt;0),"-",""&amp;INDEX(AdvancedTreemap!$C$7:$F$506,$B378,AE$4)))</f>
        <v>-</v>
      </c>
      <c r="AF378" s="1" t="str">
        <f>IF(AF$4="","",IF(AND(LEN(INDEX(AdvancedTreemap!$C$7:$F$506,$B378,AF$4))=0,INDEX($AD$3:$AG$3,1,AF$4)&gt;0),"-",""&amp;INDEX(AdvancedTreemap!$C$7:$F$506,$B378,AF$4)))</f>
        <v/>
      </c>
      <c r="AG378" s="1" t="str">
        <f>IF(AG$4="","",IF(AND(LEN(INDEX(AdvancedTreemap!$C$7:$F$506,$B378,AG$4))=0,INDEX($AD$3:$AG$3,1,AG$4)&gt;0),"-",""&amp;INDEX(AdvancedTreemap!$C$7:$F$506,$B378,AG$4)))</f>
        <v/>
      </c>
      <c r="AH378" s="1">
        <f>IF(INDEX(AdvancedTreemap!G$7:G$506,$B378,1)="",1,INDEX(AdvancedTreemap!G$7:G$506,$B378,1))</f>
        <v>1</v>
      </c>
      <c r="AI378" s="2" t="str">
        <f>IF(AC378="","",IFERROR(MATCH(AC378,$AC$6:AC378,0)+MATCH(AD378,$AD$6:AD378,0)/1000 +MATCH(AE378,$AE$6:AE378,0)/1000000+MATCH(AF378,$AF$6:AF378,0)/100000000+MATCH(AG378,$AG$6:AG378,0)/100000000+B378/100000000000,""))</f>
        <v/>
      </c>
      <c r="AJ378" s="2" t="str">
        <f t="shared" si="239"/>
        <v/>
      </c>
      <c r="AK378" s="2" t="str">
        <f t="shared" si="240"/>
        <v/>
      </c>
      <c r="AL378" s="2" t="str">
        <f t="shared" si="241"/>
        <v/>
      </c>
      <c r="AM378" s="2" t="str">
        <f t="shared" si="242"/>
        <v/>
      </c>
      <c r="AN378" s="2" t="str">
        <f t="shared" si="243"/>
        <v/>
      </c>
      <c r="AO378" s="2" t="str">
        <f t="shared" si="244"/>
        <v/>
      </c>
      <c r="AP378" s="2" t="str">
        <f t="shared" si="245"/>
        <v/>
      </c>
      <c r="AQ378" s="2" t="str">
        <f t="shared" si="246"/>
        <v/>
      </c>
      <c r="AR378" s="2" t="str">
        <f t="shared" si="256"/>
        <v/>
      </c>
      <c r="AS378" s="2" t="str">
        <f>IF(AR378="","",IF(ISNUMBER(MATCH(AR378,$AR$5:AR377,0)),MATCH(AR378,$AR$5:AR377,0)-1,""))</f>
        <v/>
      </c>
      <c r="AT378" s="2" t="str">
        <f t="shared" si="257"/>
        <v/>
      </c>
      <c r="AU378" s="2" t="str">
        <f t="shared" si="247"/>
        <v/>
      </c>
      <c r="AW378" s="2" t="str">
        <f t="shared" si="248"/>
        <v/>
      </c>
      <c r="AX378" s="2" t="str">
        <f>TRIM(SUBSTITUTE(IF(AW378="","",IF(AdvancedTreemap!$G$5="Show",BC378&amp;"; ","")&amp;AY378&amp;"; "&amp;AZ378 &amp;"; "&amp;BA378&amp;"; "&amp;BB378),"; ;",""))</f>
        <v/>
      </c>
      <c r="AY378" s="2" t="str">
        <f t="shared" si="249"/>
        <v/>
      </c>
      <c r="AZ378" s="2" t="str">
        <f t="shared" si="250"/>
        <v/>
      </c>
      <c r="BA378" s="2" t="str">
        <f t="shared" si="251"/>
        <v/>
      </c>
      <c r="BB378" s="2" t="str">
        <f t="shared" si="252"/>
        <v/>
      </c>
      <c r="BC378" s="2" t="str">
        <f t="shared" si="253"/>
        <v/>
      </c>
      <c r="BD378" s="45"/>
      <c r="BF378" s="44" t="str">
        <f t="shared" si="254"/>
        <v/>
      </c>
      <c r="BG378" s="44" t="str">
        <f t="shared" si="255"/>
        <v/>
      </c>
      <c r="BH378" s="44" t="str">
        <f t="shared" si="216"/>
        <v/>
      </c>
      <c r="BI378" s="44" t="str">
        <f t="shared" si="217"/>
        <v/>
      </c>
      <c r="BJ378" s="44" t="str">
        <f t="shared" si="218"/>
        <v/>
      </c>
      <c r="BK378" s="44" t="str">
        <f t="shared" si="219"/>
        <v/>
      </c>
      <c r="BL378" s="44" t="str">
        <f t="shared" si="220"/>
        <v/>
      </c>
      <c r="BM378" s="44" t="str">
        <f t="shared" si="221"/>
        <v/>
      </c>
      <c r="BN378" s="44" t="str">
        <f t="shared" si="222"/>
        <v/>
      </c>
      <c r="BO378" s="1" t="str">
        <f t="shared" si="223"/>
        <v/>
      </c>
    </row>
    <row r="379" spans="2:67" x14ac:dyDescent="0.25">
      <c r="B379" s="2">
        <v>374</v>
      </c>
      <c r="C379" s="2" t="str">
        <f>""&amp;INDEX(BasicTreemap!B$6:B$505,$B379,1)</f>
        <v/>
      </c>
      <c r="D379" s="2" t="str">
        <f>IF(AND(C379&lt;&gt;"",LEN(INDEX(BasicTreemap!C$6:C$505,$B379,1))=0),"-",""&amp;INDEX(BasicTreemap!C$6:C$505,$B379,1))</f>
        <v/>
      </c>
      <c r="E379" s="2">
        <f>IF(INDEX(BasicTreemap!D$6:D$505,$B379,1)="",1,INDEX(BasicTreemap!D$6:D$505,$B379,1))</f>
        <v>1</v>
      </c>
      <c r="F379" s="2" t="str">
        <f>IF(C379="","",IFERROR(MATCH(C379,$C$6:C379,0)+MATCH(D379,$D$6:D379,0)/1000 +B379/100000,""))</f>
        <v/>
      </c>
      <c r="G379" s="2" t="str">
        <f t="shared" si="224"/>
        <v/>
      </c>
      <c r="H379" s="2" t="str">
        <f t="shared" si="225"/>
        <v/>
      </c>
      <c r="I379" s="2" t="str">
        <f t="shared" si="226"/>
        <v/>
      </c>
      <c r="J379" s="2" t="str">
        <f t="shared" si="227"/>
        <v/>
      </c>
      <c r="K379" s="2" t="str">
        <f t="shared" si="228"/>
        <v/>
      </c>
      <c r="L379" s="2" t="str">
        <f t="shared" si="229"/>
        <v/>
      </c>
      <c r="M379" s="2" t="str">
        <f>IF(L379="","",IF(ISNUMBER(MATCH(L379,$L$5:L378,0)),MATCH(L379,$L$5:L378,0)-1,""))</f>
        <v/>
      </c>
      <c r="N379" s="2" t="str">
        <f t="shared" si="230"/>
        <v/>
      </c>
      <c r="O379" s="2" t="str">
        <f t="shared" si="231"/>
        <v/>
      </c>
      <c r="Q379" s="2" t="str">
        <f t="shared" si="232"/>
        <v/>
      </c>
      <c r="R379" s="2" t="str">
        <f t="shared" si="233"/>
        <v/>
      </c>
      <c r="S379" s="2" t="str">
        <f t="shared" si="234"/>
        <v/>
      </c>
      <c r="T379" s="45"/>
      <c r="U379" s="2"/>
      <c r="V379" s="2"/>
      <c r="W379" s="2" t="str">
        <f t="shared" si="235"/>
        <v/>
      </c>
      <c r="X379" s="2" t="str">
        <f t="shared" si="236"/>
        <v/>
      </c>
      <c r="Y379" s="2" t="str">
        <f t="shared" si="237"/>
        <v/>
      </c>
      <c r="Z379" s="2" t="str">
        <f t="shared" si="238"/>
        <v/>
      </c>
      <c r="AC379" s="1" t="str">
        <f>""&amp;INDEX(AdvancedTreemap!$B$7:$B$506,$B379,1)</f>
        <v/>
      </c>
      <c r="AD379" s="1" t="str">
        <f>IF(AD$4="","",IF(AND(LEN(INDEX(AdvancedTreemap!$C$7:$F$506,$B379,AD$4))=0,INDEX($AD$3:$AG$3,1,AD$4)&gt;0),"-",""&amp;INDEX(AdvancedTreemap!$C$7:$F$506,$B379,AD$4)))</f>
        <v>-</v>
      </c>
      <c r="AE379" s="1" t="str">
        <f>IF(AE$4="","",IF(AND(LEN(INDEX(AdvancedTreemap!$C$7:$F$506,$B379,AE$4))=0,INDEX($AD$3:$AG$3,1,AE$4)&gt;0),"-",""&amp;INDEX(AdvancedTreemap!$C$7:$F$506,$B379,AE$4)))</f>
        <v>-</v>
      </c>
      <c r="AF379" s="1" t="str">
        <f>IF(AF$4="","",IF(AND(LEN(INDEX(AdvancedTreemap!$C$7:$F$506,$B379,AF$4))=0,INDEX($AD$3:$AG$3,1,AF$4)&gt;0),"-",""&amp;INDEX(AdvancedTreemap!$C$7:$F$506,$B379,AF$4)))</f>
        <v/>
      </c>
      <c r="AG379" s="1" t="str">
        <f>IF(AG$4="","",IF(AND(LEN(INDEX(AdvancedTreemap!$C$7:$F$506,$B379,AG$4))=0,INDEX($AD$3:$AG$3,1,AG$4)&gt;0),"-",""&amp;INDEX(AdvancedTreemap!$C$7:$F$506,$B379,AG$4)))</f>
        <v/>
      </c>
      <c r="AH379" s="1">
        <f>IF(INDEX(AdvancedTreemap!G$7:G$506,$B379,1)="",1,INDEX(AdvancedTreemap!G$7:G$506,$B379,1))</f>
        <v>1</v>
      </c>
      <c r="AI379" s="2" t="str">
        <f>IF(AC379="","",IFERROR(MATCH(AC379,$AC$6:AC379,0)+MATCH(AD379,$AD$6:AD379,0)/1000 +MATCH(AE379,$AE$6:AE379,0)/1000000+MATCH(AF379,$AF$6:AF379,0)/100000000+MATCH(AG379,$AG$6:AG379,0)/100000000+B379/100000000000,""))</f>
        <v/>
      </c>
      <c r="AJ379" s="2" t="str">
        <f t="shared" si="239"/>
        <v/>
      </c>
      <c r="AK379" s="2" t="str">
        <f t="shared" si="240"/>
        <v/>
      </c>
      <c r="AL379" s="2" t="str">
        <f t="shared" si="241"/>
        <v/>
      </c>
      <c r="AM379" s="2" t="str">
        <f t="shared" si="242"/>
        <v/>
      </c>
      <c r="AN379" s="2" t="str">
        <f t="shared" si="243"/>
        <v/>
      </c>
      <c r="AO379" s="2" t="str">
        <f t="shared" si="244"/>
        <v/>
      </c>
      <c r="AP379" s="2" t="str">
        <f t="shared" si="245"/>
        <v/>
      </c>
      <c r="AQ379" s="2" t="str">
        <f t="shared" si="246"/>
        <v/>
      </c>
      <c r="AR379" s="2" t="str">
        <f t="shared" si="256"/>
        <v/>
      </c>
      <c r="AS379" s="2" t="str">
        <f>IF(AR379="","",IF(ISNUMBER(MATCH(AR379,$AR$5:AR378,0)),MATCH(AR379,$AR$5:AR378,0)-1,""))</f>
        <v/>
      </c>
      <c r="AT379" s="2" t="str">
        <f t="shared" si="257"/>
        <v/>
      </c>
      <c r="AU379" s="2" t="str">
        <f t="shared" si="247"/>
        <v/>
      </c>
      <c r="AW379" s="2" t="str">
        <f t="shared" si="248"/>
        <v/>
      </c>
      <c r="AX379" s="2" t="str">
        <f>TRIM(SUBSTITUTE(IF(AW379="","",IF(AdvancedTreemap!$G$5="Show",BC379&amp;"; ","")&amp;AY379&amp;"; "&amp;AZ379 &amp;"; "&amp;BA379&amp;"; "&amp;BB379),"; ;",""))</f>
        <v/>
      </c>
      <c r="AY379" s="2" t="str">
        <f t="shared" si="249"/>
        <v/>
      </c>
      <c r="AZ379" s="2" t="str">
        <f t="shared" si="250"/>
        <v/>
      </c>
      <c r="BA379" s="2" t="str">
        <f t="shared" si="251"/>
        <v/>
      </c>
      <c r="BB379" s="2" t="str">
        <f t="shared" si="252"/>
        <v/>
      </c>
      <c r="BC379" s="2" t="str">
        <f t="shared" si="253"/>
        <v/>
      </c>
      <c r="BD379" s="45"/>
      <c r="BF379" s="44" t="str">
        <f t="shared" si="254"/>
        <v/>
      </c>
      <c r="BG379" s="44" t="str">
        <f t="shared" si="255"/>
        <v/>
      </c>
      <c r="BH379" s="44" t="str">
        <f t="shared" si="216"/>
        <v/>
      </c>
      <c r="BI379" s="44" t="str">
        <f t="shared" si="217"/>
        <v/>
      </c>
      <c r="BJ379" s="44" t="str">
        <f t="shared" si="218"/>
        <v/>
      </c>
      <c r="BK379" s="44" t="str">
        <f t="shared" si="219"/>
        <v/>
      </c>
      <c r="BL379" s="44" t="str">
        <f t="shared" si="220"/>
        <v/>
      </c>
      <c r="BM379" s="44" t="str">
        <f t="shared" si="221"/>
        <v/>
      </c>
      <c r="BN379" s="44" t="str">
        <f t="shared" si="222"/>
        <v/>
      </c>
      <c r="BO379" s="1" t="str">
        <f t="shared" si="223"/>
        <v/>
      </c>
    </row>
    <row r="380" spans="2:67" x14ac:dyDescent="0.25">
      <c r="B380" s="2">
        <v>375</v>
      </c>
      <c r="C380" s="2" t="str">
        <f>""&amp;INDEX(BasicTreemap!B$6:B$505,$B380,1)</f>
        <v/>
      </c>
      <c r="D380" s="2" t="str">
        <f>IF(AND(C380&lt;&gt;"",LEN(INDEX(BasicTreemap!C$6:C$505,$B380,1))=0),"-",""&amp;INDEX(BasicTreemap!C$6:C$505,$B380,1))</f>
        <v/>
      </c>
      <c r="E380" s="2">
        <f>IF(INDEX(BasicTreemap!D$6:D$505,$B380,1)="",1,INDEX(BasicTreemap!D$6:D$505,$B380,1))</f>
        <v>1</v>
      </c>
      <c r="F380" s="2" t="str">
        <f>IF(C380="","",IFERROR(MATCH(C380,$C$6:C380,0)+MATCH(D380,$D$6:D380,0)/1000 +B380/100000,""))</f>
        <v/>
      </c>
      <c r="G380" s="2" t="str">
        <f t="shared" si="224"/>
        <v/>
      </c>
      <c r="H380" s="2" t="str">
        <f t="shared" si="225"/>
        <v/>
      </c>
      <c r="I380" s="2" t="str">
        <f t="shared" si="226"/>
        <v/>
      </c>
      <c r="J380" s="2" t="str">
        <f t="shared" si="227"/>
        <v/>
      </c>
      <c r="K380" s="2" t="str">
        <f t="shared" si="228"/>
        <v/>
      </c>
      <c r="L380" s="2" t="str">
        <f t="shared" si="229"/>
        <v/>
      </c>
      <c r="M380" s="2" t="str">
        <f>IF(L380="","",IF(ISNUMBER(MATCH(L380,$L$5:L379,0)),MATCH(L380,$L$5:L379,0)-1,""))</f>
        <v/>
      </c>
      <c r="N380" s="2" t="str">
        <f t="shared" si="230"/>
        <v/>
      </c>
      <c r="O380" s="2" t="str">
        <f t="shared" si="231"/>
        <v/>
      </c>
      <c r="Q380" s="2" t="str">
        <f t="shared" si="232"/>
        <v/>
      </c>
      <c r="R380" s="2" t="str">
        <f t="shared" si="233"/>
        <v/>
      </c>
      <c r="S380" s="2" t="str">
        <f t="shared" si="234"/>
        <v/>
      </c>
      <c r="T380" s="45"/>
      <c r="U380" s="2"/>
      <c r="V380" s="2"/>
      <c r="W380" s="2" t="str">
        <f t="shared" si="235"/>
        <v/>
      </c>
      <c r="X380" s="2" t="str">
        <f t="shared" si="236"/>
        <v/>
      </c>
      <c r="Y380" s="2" t="str">
        <f t="shared" si="237"/>
        <v/>
      </c>
      <c r="Z380" s="2" t="str">
        <f t="shared" si="238"/>
        <v/>
      </c>
      <c r="AC380" s="1" t="str">
        <f>""&amp;INDEX(AdvancedTreemap!$B$7:$B$506,$B380,1)</f>
        <v/>
      </c>
      <c r="AD380" s="1" t="str">
        <f>IF(AD$4="","",IF(AND(LEN(INDEX(AdvancedTreemap!$C$7:$F$506,$B380,AD$4))=0,INDEX($AD$3:$AG$3,1,AD$4)&gt;0),"-",""&amp;INDEX(AdvancedTreemap!$C$7:$F$506,$B380,AD$4)))</f>
        <v>-</v>
      </c>
      <c r="AE380" s="1" t="str">
        <f>IF(AE$4="","",IF(AND(LEN(INDEX(AdvancedTreemap!$C$7:$F$506,$B380,AE$4))=0,INDEX($AD$3:$AG$3,1,AE$4)&gt;0),"-",""&amp;INDEX(AdvancedTreemap!$C$7:$F$506,$B380,AE$4)))</f>
        <v>-</v>
      </c>
      <c r="AF380" s="1" t="str">
        <f>IF(AF$4="","",IF(AND(LEN(INDEX(AdvancedTreemap!$C$7:$F$506,$B380,AF$4))=0,INDEX($AD$3:$AG$3,1,AF$4)&gt;0),"-",""&amp;INDEX(AdvancedTreemap!$C$7:$F$506,$B380,AF$4)))</f>
        <v/>
      </c>
      <c r="AG380" s="1" t="str">
        <f>IF(AG$4="","",IF(AND(LEN(INDEX(AdvancedTreemap!$C$7:$F$506,$B380,AG$4))=0,INDEX($AD$3:$AG$3,1,AG$4)&gt;0),"-",""&amp;INDEX(AdvancedTreemap!$C$7:$F$506,$B380,AG$4)))</f>
        <v/>
      </c>
      <c r="AH380" s="1">
        <f>IF(INDEX(AdvancedTreemap!G$7:G$506,$B380,1)="",1,INDEX(AdvancedTreemap!G$7:G$506,$B380,1))</f>
        <v>1</v>
      </c>
      <c r="AI380" s="2" t="str">
        <f>IF(AC380="","",IFERROR(MATCH(AC380,$AC$6:AC380,0)+MATCH(AD380,$AD$6:AD380,0)/1000 +MATCH(AE380,$AE$6:AE380,0)/1000000+MATCH(AF380,$AF$6:AF380,0)/100000000+MATCH(AG380,$AG$6:AG380,0)/100000000+B380/100000000000,""))</f>
        <v/>
      </c>
      <c r="AJ380" s="2" t="str">
        <f t="shared" si="239"/>
        <v/>
      </c>
      <c r="AK380" s="2" t="str">
        <f t="shared" si="240"/>
        <v/>
      </c>
      <c r="AL380" s="2" t="str">
        <f t="shared" si="241"/>
        <v/>
      </c>
      <c r="AM380" s="2" t="str">
        <f t="shared" si="242"/>
        <v/>
      </c>
      <c r="AN380" s="2" t="str">
        <f t="shared" si="243"/>
        <v/>
      </c>
      <c r="AO380" s="2" t="str">
        <f t="shared" si="244"/>
        <v/>
      </c>
      <c r="AP380" s="2" t="str">
        <f t="shared" si="245"/>
        <v/>
      </c>
      <c r="AQ380" s="2" t="str">
        <f t="shared" si="246"/>
        <v/>
      </c>
      <c r="AR380" s="2" t="str">
        <f t="shared" si="256"/>
        <v/>
      </c>
      <c r="AS380" s="2" t="str">
        <f>IF(AR380="","",IF(ISNUMBER(MATCH(AR380,$AR$5:AR379,0)),MATCH(AR380,$AR$5:AR379,0)-1,""))</f>
        <v/>
      </c>
      <c r="AT380" s="2" t="str">
        <f t="shared" si="257"/>
        <v/>
      </c>
      <c r="AU380" s="2" t="str">
        <f t="shared" si="247"/>
        <v/>
      </c>
      <c r="AW380" s="2" t="str">
        <f t="shared" si="248"/>
        <v/>
      </c>
      <c r="AX380" s="2" t="str">
        <f>TRIM(SUBSTITUTE(IF(AW380="","",IF(AdvancedTreemap!$G$5="Show",BC380&amp;"; ","")&amp;AY380&amp;"; "&amp;AZ380 &amp;"; "&amp;BA380&amp;"; "&amp;BB380),"; ;",""))</f>
        <v/>
      </c>
      <c r="AY380" s="2" t="str">
        <f t="shared" si="249"/>
        <v/>
      </c>
      <c r="AZ380" s="2" t="str">
        <f t="shared" si="250"/>
        <v/>
      </c>
      <c r="BA380" s="2" t="str">
        <f t="shared" si="251"/>
        <v/>
      </c>
      <c r="BB380" s="2" t="str">
        <f t="shared" si="252"/>
        <v/>
      </c>
      <c r="BC380" s="2" t="str">
        <f t="shared" si="253"/>
        <v/>
      </c>
      <c r="BD380" s="45"/>
      <c r="BF380" s="44" t="str">
        <f t="shared" si="254"/>
        <v/>
      </c>
      <c r="BG380" s="44" t="str">
        <f t="shared" si="255"/>
        <v/>
      </c>
      <c r="BH380" s="44" t="str">
        <f t="shared" si="216"/>
        <v/>
      </c>
      <c r="BI380" s="44" t="str">
        <f t="shared" si="217"/>
        <v/>
      </c>
      <c r="BJ380" s="44" t="str">
        <f t="shared" si="218"/>
        <v/>
      </c>
      <c r="BK380" s="44" t="str">
        <f t="shared" si="219"/>
        <v/>
      </c>
      <c r="BL380" s="44" t="str">
        <f t="shared" si="220"/>
        <v/>
      </c>
      <c r="BM380" s="44" t="str">
        <f t="shared" si="221"/>
        <v/>
      </c>
      <c r="BN380" s="44" t="str">
        <f t="shared" si="222"/>
        <v/>
      </c>
      <c r="BO380" s="1" t="str">
        <f t="shared" si="223"/>
        <v/>
      </c>
    </row>
    <row r="381" spans="2:67" x14ac:dyDescent="0.25">
      <c r="B381" s="2">
        <v>376</v>
      </c>
      <c r="C381" s="2" t="str">
        <f>""&amp;INDEX(BasicTreemap!B$6:B$505,$B381,1)</f>
        <v/>
      </c>
      <c r="D381" s="2" t="str">
        <f>IF(AND(C381&lt;&gt;"",LEN(INDEX(BasicTreemap!C$6:C$505,$B381,1))=0),"-",""&amp;INDEX(BasicTreemap!C$6:C$505,$B381,1))</f>
        <v/>
      </c>
      <c r="E381" s="2">
        <f>IF(INDEX(BasicTreemap!D$6:D$505,$B381,1)="",1,INDEX(BasicTreemap!D$6:D$505,$B381,1))</f>
        <v>1</v>
      </c>
      <c r="F381" s="2" t="str">
        <f>IF(C381="","",IFERROR(MATCH(C381,$C$6:C381,0)+MATCH(D381,$D$6:D381,0)/1000 +B381/100000,""))</f>
        <v/>
      </c>
      <c r="G381" s="2" t="str">
        <f t="shared" si="224"/>
        <v/>
      </c>
      <c r="H381" s="2" t="str">
        <f t="shared" si="225"/>
        <v/>
      </c>
      <c r="I381" s="2" t="str">
        <f t="shared" si="226"/>
        <v/>
      </c>
      <c r="J381" s="2" t="str">
        <f t="shared" si="227"/>
        <v/>
      </c>
      <c r="K381" s="2" t="str">
        <f t="shared" si="228"/>
        <v/>
      </c>
      <c r="L381" s="2" t="str">
        <f t="shared" si="229"/>
        <v/>
      </c>
      <c r="M381" s="2" t="str">
        <f>IF(L381="","",IF(ISNUMBER(MATCH(L381,$L$5:L380,0)),MATCH(L381,$L$5:L380,0)-1,""))</f>
        <v/>
      </c>
      <c r="N381" s="2" t="str">
        <f t="shared" si="230"/>
        <v/>
      </c>
      <c r="O381" s="2" t="str">
        <f t="shared" si="231"/>
        <v/>
      </c>
      <c r="Q381" s="2" t="str">
        <f t="shared" si="232"/>
        <v/>
      </c>
      <c r="R381" s="2" t="str">
        <f t="shared" si="233"/>
        <v/>
      </c>
      <c r="S381" s="2" t="str">
        <f t="shared" si="234"/>
        <v/>
      </c>
      <c r="T381" s="45"/>
      <c r="U381" s="2"/>
      <c r="V381" s="2"/>
      <c r="W381" s="2" t="str">
        <f t="shared" si="235"/>
        <v/>
      </c>
      <c r="X381" s="2" t="str">
        <f t="shared" si="236"/>
        <v/>
      </c>
      <c r="Y381" s="2" t="str">
        <f t="shared" si="237"/>
        <v/>
      </c>
      <c r="Z381" s="2" t="str">
        <f t="shared" si="238"/>
        <v/>
      </c>
      <c r="AC381" s="1" t="str">
        <f>""&amp;INDEX(AdvancedTreemap!$B$7:$B$506,$B381,1)</f>
        <v/>
      </c>
      <c r="AD381" s="1" t="str">
        <f>IF(AD$4="","",IF(AND(LEN(INDEX(AdvancedTreemap!$C$7:$F$506,$B381,AD$4))=0,INDEX($AD$3:$AG$3,1,AD$4)&gt;0),"-",""&amp;INDEX(AdvancedTreemap!$C$7:$F$506,$B381,AD$4)))</f>
        <v>-</v>
      </c>
      <c r="AE381" s="1" t="str">
        <f>IF(AE$4="","",IF(AND(LEN(INDEX(AdvancedTreemap!$C$7:$F$506,$B381,AE$4))=0,INDEX($AD$3:$AG$3,1,AE$4)&gt;0),"-",""&amp;INDEX(AdvancedTreemap!$C$7:$F$506,$B381,AE$4)))</f>
        <v>-</v>
      </c>
      <c r="AF381" s="1" t="str">
        <f>IF(AF$4="","",IF(AND(LEN(INDEX(AdvancedTreemap!$C$7:$F$506,$B381,AF$4))=0,INDEX($AD$3:$AG$3,1,AF$4)&gt;0),"-",""&amp;INDEX(AdvancedTreemap!$C$7:$F$506,$B381,AF$4)))</f>
        <v/>
      </c>
      <c r="AG381" s="1" t="str">
        <f>IF(AG$4="","",IF(AND(LEN(INDEX(AdvancedTreemap!$C$7:$F$506,$B381,AG$4))=0,INDEX($AD$3:$AG$3,1,AG$4)&gt;0),"-",""&amp;INDEX(AdvancedTreemap!$C$7:$F$506,$B381,AG$4)))</f>
        <v/>
      </c>
      <c r="AH381" s="1">
        <f>IF(INDEX(AdvancedTreemap!G$7:G$506,$B381,1)="",1,INDEX(AdvancedTreemap!G$7:G$506,$B381,1))</f>
        <v>1</v>
      </c>
      <c r="AI381" s="2" t="str">
        <f>IF(AC381="","",IFERROR(MATCH(AC381,$AC$6:AC381,0)+MATCH(AD381,$AD$6:AD381,0)/1000 +MATCH(AE381,$AE$6:AE381,0)/1000000+MATCH(AF381,$AF$6:AF381,0)/100000000+MATCH(AG381,$AG$6:AG381,0)/100000000+B381/100000000000,""))</f>
        <v/>
      </c>
      <c r="AJ381" s="2" t="str">
        <f t="shared" si="239"/>
        <v/>
      </c>
      <c r="AK381" s="2" t="str">
        <f t="shared" si="240"/>
        <v/>
      </c>
      <c r="AL381" s="2" t="str">
        <f t="shared" si="241"/>
        <v/>
      </c>
      <c r="AM381" s="2" t="str">
        <f t="shared" si="242"/>
        <v/>
      </c>
      <c r="AN381" s="2" t="str">
        <f t="shared" si="243"/>
        <v/>
      </c>
      <c r="AO381" s="2" t="str">
        <f t="shared" si="244"/>
        <v/>
      </c>
      <c r="AP381" s="2" t="str">
        <f t="shared" si="245"/>
        <v/>
      </c>
      <c r="AQ381" s="2" t="str">
        <f t="shared" si="246"/>
        <v/>
      </c>
      <c r="AR381" s="2" t="str">
        <f t="shared" si="256"/>
        <v/>
      </c>
      <c r="AS381" s="2" t="str">
        <f>IF(AR381="","",IF(ISNUMBER(MATCH(AR381,$AR$5:AR380,0)),MATCH(AR381,$AR$5:AR380,0)-1,""))</f>
        <v/>
      </c>
      <c r="AT381" s="2" t="str">
        <f t="shared" si="257"/>
        <v/>
      </c>
      <c r="AU381" s="2" t="str">
        <f t="shared" si="247"/>
        <v/>
      </c>
      <c r="AW381" s="2" t="str">
        <f t="shared" si="248"/>
        <v/>
      </c>
      <c r="AX381" s="2" t="str">
        <f>TRIM(SUBSTITUTE(IF(AW381="","",IF(AdvancedTreemap!$G$5="Show",BC381&amp;"; ","")&amp;AY381&amp;"; "&amp;AZ381 &amp;"; "&amp;BA381&amp;"; "&amp;BB381),"; ;",""))</f>
        <v/>
      </c>
      <c r="AY381" s="2" t="str">
        <f t="shared" si="249"/>
        <v/>
      </c>
      <c r="AZ381" s="2" t="str">
        <f t="shared" si="250"/>
        <v/>
      </c>
      <c r="BA381" s="2" t="str">
        <f t="shared" si="251"/>
        <v/>
      </c>
      <c r="BB381" s="2" t="str">
        <f t="shared" si="252"/>
        <v/>
      </c>
      <c r="BC381" s="2" t="str">
        <f t="shared" si="253"/>
        <v/>
      </c>
      <c r="BD381" s="45"/>
      <c r="BF381" s="44" t="str">
        <f t="shared" si="254"/>
        <v/>
      </c>
      <c r="BG381" s="44" t="str">
        <f t="shared" si="255"/>
        <v/>
      </c>
      <c r="BH381" s="44" t="str">
        <f t="shared" si="216"/>
        <v/>
      </c>
      <c r="BI381" s="44" t="str">
        <f t="shared" si="217"/>
        <v/>
      </c>
      <c r="BJ381" s="44" t="str">
        <f t="shared" si="218"/>
        <v/>
      </c>
      <c r="BK381" s="44" t="str">
        <f t="shared" si="219"/>
        <v/>
      </c>
      <c r="BL381" s="44" t="str">
        <f t="shared" si="220"/>
        <v/>
      </c>
      <c r="BM381" s="44" t="str">
        <f t="shared" si="221"/>
        <v/>
      </c>
      <c r="BN381" s="44" t="str">
        <f t="shared" si="222"/>
        <v/>
      </c>
      <c r="BO381" s="1" t="str">
        <f t="shared" si="223"/>
        <v/>
      </c>
    </row>
    <row r="382" spans="2:67" x14ac:dyDescent="0.25">
      <c r="B382" s="2">
        <v>377</v>
      </c>
      <c r="C382" s="2" t="str">
        <f>""&amp;INDEX(BasicTreemap!B$6:B$505,$B382,1)</f>
        <v/>
      </c>
      <c r="D382" s="2" t="str">
        <f>IF(AND(C382&lt;&gt;"",LEN(INDEX(BasicTreemap!C$6:C$505,$B382,1))=0),"-",""&amp;INDEX(BasicTreemap!C$6:C$505,$B382,1))</f>
        <v/>
      </c>
      <c r="E382" s="2">
        <f>IF(INDEX(BasicTreemap!D$6:D$505,$B382,1)="",1,INDEX(BasicTreemap!D$6:D$505,$B382,1))</f>
        <v>1</v>
      </c>
      <c r="F382" s="2" t="str">
        <f>IF(C382="","",IFERROR(MATCH(C382,$C$6:C382,0)+MATCH(D382,$D$6:D382,0)/1000 +B382/100000,""))</f>
        <v/>
      </c>
      <c r="G382" s="2" t="str">
        <f t="shared" si="224"/>
        <v/>
      </c>
      <c r="H382" s="2" t="str">
        <f t="shared" si="225"/>
        <v/>
      </c>
      <c r="I382" s="2" t="str">
        <f t="shared" si="226"/>
        <v/>
      </c>
      <c r="J382" s="2" t="str">
        <f t="shared" si="227"/>
        <v/>
      </c>
      <c r="K382" s="2" t="str">
        <f t="shared" si="228"/>
        <v/>
      </c>
      <c r="L382" s="2" t="str">
        <f t="shared" si="229"/>
        <v/>
      </c>
      <c r="M382" s="2" t="str">
        <f>IF(L382="","",IF(ISNUMBER(MATCH(L382,$L$5:L381,0)),MATCH(L382,$L$5:L381,0)-1,""))</f>
        <v/>
      </c>
      <c r="N382" s="2" t="str">
        <f t="shared" si="230"/>
        <v/>
      </c>
      <c r="O382" s="2" t="str">
        <f t="shared" si="231"/>
        <v/>
      </c>
      <c r="Q382" s="2" t="str">
        <f t="shared" si="232"/>
        <v/>
      </c>
      <c r="R382" s="2" t="str">
        <f t="shared" si="233"/>
        <v/>
      </c>
      <c r="S382" s="2" t="str">
        <f t="shared" si="234"/>
        <v/>
      </c>
      <c r="T382" s="45"/>
      <c r="U382" s="2"/>
      <c r="V382" s="2"/>
      <c r="W382" s="2" t="str">
        <f t="shared" si="235"/>
        <v/>
      </c>
      <c r="X382" s="2" t="str">
        <f t="shared" si="236"/>
        <v/>
      </c>
      <c r="Y382" s="2" t="str">
        <f t="shared" si="237"/>
        <v/>
      </c>
      <c r="Z382" s="2" t="str">
        <f t="shared" si="238"/>
        <v/>
      </c>
      <c r="AC382" s="1" t="str">
        <f>""&amp;INDEX(AdvancedTreemap!$B$7:$B$506,$B382,1)</f>
        <v/>
      </c>
      <c r="AD382" s="1" t="str">
        <f>IF(AD$4="","",IF(AND(LEN(INDEX(AdvancedTreemap!$C$7:$F$506,$B382,AD$4))=0,INDEX($AD$3:$AG$3,1,AD$4)&gt;0),"-",""&amp;INDEX(AdvancedTreemap!$C$7:$F$506,$B382,AD$4)))</f>
        <v>-</v>
      </c>
      <c r="AE382" s="1" t="str">
        <f>IF(AE$4="","",IF(AND(LEN(INDEX(AdvancedTreemap!$C$7:$F$506,$B382,AE$4))=0,INDEX($AD$3:$AG$3,1,AE$4)&gt;0),"-",""&amp;INDEX(AdvancedTreemap!$C$7:$F$506,$B382,AE$4)))</f>
        <v>-</v>
      </c>
      <c r="AF382" s="1" t="str">
        <f>IF(AF$4="","",IF(AND(LEN(INDEX(AdvancedTreemap!$C$7:$F$506,$B382,AF$4))=0,INDEX($AD$3:$AG$3,1,AF$4)&gt;0),"-",""&amp;INDEX(AdvancedTreemap!$C$7:$F$506,$B382,AF$4)))</f>
        <v/>
      </c>
      <c r="AG382" s="1" t="str">
        <f>IF(AG$4="","",IF(AND(LEN(INDEX(AdvancedTreemap!$C$7:$F$506,$B382,AG$4))=0,INDEX($AD$3:$AG$3,1,AG$4)&gt;0),"-",""&amp;INDEX(AdvancedTreemap!$C$7:$F$506,$B382,AG$4)))</f>
        <v/>
      </c>
      <c r="AH382" s="1">
        <f>IF(INDEX(AdvancedTreemap!G$7:G$506,$B382,1)="",1,INDEX(AdvancedTreemap!G$7:G$506,$B382,1))</f>
        <v>1</v>
      </c>
      <c r="AI382" s="2" t="str">
        <f>IF(AC382="","",IFERROR(MATCH(AC382,$AC$6:AC382,0)+MATCH(AD382,$AD$6:AD382,0)/1000 +MATCH(AE382,$AE$6:AE382,0)/1000000+MATCH(AF382,$AF$6:AF382,0)/100000000+MATCH(AG382,$AG$6:AG382,0)/100000000+B382/100000000000,""))</f>
        <v/>
      </c>
      <c r="AJ382" s="2" t="str">
        <f t="shared" si="239"/>
        <v/>
      </c>
      <c r="AK382" s="2" t="str">
        <f t="shared" si="240"/>
        <v/>
      </c>
      <c r="AL382" s="2" t="str">
        <f t="shared" si="241"/>
        <v/>
      </c>
      <c r="AM382" s="2" t="str">
        <f t="shared" si="242"/>
        <v/>
      </c>
      <c r="AN382" s="2" t="str">
        <f t="shared" si="243"/>
        <v/>
      </c>
      <c r="AO382" s="2" t="str">
        <f t="shared" si="244"/>
        <v/>
      </c>
      <c r="AP382" s="2" t="str">
        <f t="shared" si="245"/>
        <v/>
      </c>
      <c r="AQ382" s="2" t="str">
        <f t="shared" si="246"/>
        <v/>
      </c>
      <c r="AR382" s="2" t="str">
        <f t="shared" si="256"/>
        <v/>
      </c>
      <c r="AS382" s="2" t="str">
        <f>IF(AR382="","",IF(ISNUMBER(MATCH(AR382,$AR$5:AR381,0)),MATCH(AR382,$AR$5:AR381,0)-1,""))</f>
        <v/>
      </c>
      <c r="AT382" s="2" t="str">
        <f t="shared" si="257"/>
        <v/>
      </c>
      <c r="AU382" s="2" t="str">
        <f t="shared" si="247"/>
        <v/>
      </c>
      <c r="AW382" s="2" t="str">
        <f t="shared" si="248"/>
        <v/>
      </c>
      <c r="AX382" s="2" t="str">
        <f>TRIM(SUBSTITUTE(IF(AW382="","",IF(AdvancedTreemap!$G$5="Show",BC382&amp;"; ","")&amp;AY382&amp;"; "&amp;AZ382 &amp;"; "&amp;BA382&amp;"; "&amp;BB382),"; ;",""))</f>
        <v/>
      </c>
      <c r="AY382" s="2" t="str">
        <f t="shared" si="249"/>
        <v/>
      </c>
      <c r="AZ382" s="2" t="str">
        <f t="shared" si="250"/>
        <v/>
      </c>
      <c r="BA382" s="2" t="str">
        <f t="shared" si="251"/>
        <v/>
      </c>
      <c r="BB382" s="2" t="str">
        <f t="shared" si="252"/>
        <v/>
      </c>
      <c r="BC382" s="2" t="str">
        <f t="shared" si="253"/>
        <v/>
      </c>
      <c r="BD382" s="45"/>
      <c r="BF382" s="44" t="str">
        <f t="shared" si="254"/>
        <v/>
      </c>
      <c r="BG382" s="44" t="str">
        <f t="shared" si="255"/>
        <v/>
      </c>
      <c r="BH382" s="44" t="str">
        <f t="shared" si="216"/>
        <v/>
      </c>
      <c r="BI382" s="44" t="str">
        <f t="shared" si="217"/>
        <v/>
      </c>
      <c r="BJ382" s="44" t="str">
        <f t="shared" si="218"/>
        <v/>
      </c>
      <c r="BK382" s="44" t="str">
        <f t="shared" si="219"/>
        <v/>
      </c>
      <c r="BL382" s="44" t="str">
        <f t="shared" si="220"/>
        <v/>
      </c>
      <c r="BM382" s="44" t="str">
        <f t="shared" si="221"/>
        <v/>
      </c>
      <c r="BN382" s="44" t="str">
        <f t="shared" si="222"/>
        <v/>
      </c>
      <c r="BO382" s="1" t="str">
        <f t="shared" si="223"/>
        <v/>
      </c>
    </row>
    <row r="383" spans="2:67" x14ac:dyDescent="0.25">
      <c r="B383" s="2">
        <v>378</v>
      </c>
      <c r="C383" s="2" t="str">
        <f>""&amp;INDEX(BasicTreemap!B$6:B$505,$B383,1)</f>
        <v/>
      </c>
      <c r="D383" s="2" t="str">
        <f>IF(AND(C383&lt;&gt;"",LEN(INDEX(BasicTreemap!C$6:C$505,$B383,1))=0),"-",""&amp;INDEX(BasicTreemap!C$6:C$505,$B383,1))</f>
        <v/>
      </c>
      <c r="E383" s="2">
        <f>IF(INDEX(BasicTreemap!D$6:D$505,$B383,1)="",1,INDEX(BasicTreemap!D$6:D$505,$B383,1))</f>
        <v>1</v>
      </c>
      <c r="F383" s="2" t="str">
        <f>IF(C383="","",IFERROR(MATCH(C383,$C$6:C383,0)+MATCH(D383,$D$6:D383,0)/1000 +B383/100000,""))</f>
        <v/>
      </c>
      <c r="G383" s="2" t="str">
        <f t="shared" si="224"/>
        <v/>
      </c>
      <c r="H383" s="2" t="str">
        <f t="shared" si="225"/>
        <v/>
      </c>
      <c r="I383" s="2" t="str">
        <f t="shared" si="226"/>
        <v/>
      </c>
      <c r="J383" s="2" t="str">
        <f t="shared" si="227"/>
        <v/>
      </c>
      <c r="K383" s="2" t="str">
        <f t="shared" si="228"/>
        <v/>
      </c>
      <c r="L383" s="2" t="str">
        <f t="shared" si="229"/>
        <v/>
      </c>
      <c r="M383" s="2" t="str">
        <f>IF(L383="","",IF(ISNUMBER(MATCH(L383,$L$5:L382,0)),MATCH(L383,$L$5:L382,0)-1,""))</f>
        <v/>
      </c>
      <c r="N383" s="2" t="str">
        <f t="shared" si="230"/>
        <v/>
      </c>
      <c r="O383" s="2" t="str">
        <f t="shared" si="231"/>
        <v/>
      </c>
      <c r="Q383" s="2" t="str">
        <f t="shared" si="232"/>
        <v/>
      </c>
      <c r="R383" s="2" t="str">
        <f t="shared" si="233"/>
        <v/>
      </c>
      <c r="S383" s="2" t="str">
        <f t="shared" si="234"/>
        <v/>
      </c>
      <c r="T383" s="45"/>
      <c r="U383" s="2"/>
      <c r="V383" s="2"/>
      <c r="W383" s="2" t="str">
        <f t="shared" si="235"/>
        <v/>
      </c>
      <c r="X383" s="2" t="str">
        <f t="shared" si="236"/>
        <v/>
      </c>
      <c r="Y383" s="2" t="str">
        <f t="shared" si="237"/>
        <v/>
      </c>
      <c r="Z383" s="2" t="str">
        <f t="shared" si="238"/>
        <v/>
      </c>
      <c r="AC383" s="1" t="str">
        <f>""&amp;INDEX(AdvancedTreemap!$B$7:$B$506,$B383,1)</f>
        <v/>
      </c>
      <c r="AD383" s="1" t="str">
        <f>IF(AD$4="","",IF(AND(LEN(INDEX(AdvancedTreemap!$C$7:$F$506,$B383,AD$4))=0,INDEX($AD$3:$AG$3,1,AD$4)&gt;0),"-",""&amp;INDEX(AdvancedTreemap!$C$7:$F$506,$B383,AD$4)))</f>
        <v>-</v>
      </c>
      <c r="AE383" s="1" t="str">
        <f>IF(AE$4="","",IF(AND(LEN(INDEX(AdvancedTreemap!$C$7:$F$506,$B383,AE$4))=0,INDEX($AD$3:$AG$3,1,AE$4)&gt;0),"-",""&amp;INDEX(AdvancedTreemap!$C$7:$F$506,$B383,AE$4)))</f>
        <v>-</v>
      </c>
      <c r="AF383" s="1" t="str">
        <f>IF(AF$4="","",IF(AND(LEN(INDEX(AdvancedTreemap!$C$7:$F$506,$B383,AF$4))=0,INDEX($AD$3:$AG$3,1,AF$4)&gt;0),"-",""&amp;INDEX(AdvancedTreemap!$C$7:$F$506,$B383,AF$4)))</f>
        <v/>
      </c>
      <c r="AG383" s="1" t="str">
        <f>IF(AG$4="","",IF(AND(LEN(INDEX(AdvancedTreemap!$C$7:$F$506,$B383,AG$4))=0,INDEX($AD$3:$AG$3,1,AG$4)&gt;0),"-",""&amp;INDEX(AdvancedTreemap!$C$7:$F$506,$B383,AG$4)))</f>
        <v/>
      </c>
      <c r="AH383" s="1">
        <f>IF(INDEX(AdvancedTreemap!G$7:G$506,$B383,1)="",1,INDEX(AdvancedTreemap!G$7:G$506,$B383,1))</f>
        <v>1</v>
      </c>
      <c r="AI383" s="2" t="str">
        <f>IF(AC383="","",IFERROR(MATCH(AC383,$AC$6:AC383,0)+MATCH(AD383,$AD$6:AD383,0)/1000 +MATCH(AE383,$AE$6:AE383,0)/1000000+MATCH(AF383,$AF$6:AF383,0)/100000000+MATCH(AG383,$AG$6:AG383,0)/100000000+B383/100000000000,""))</f>
        <v/>
      </c>
      <c r="AJ383" s="2" t="str">
        <f t="shared" si="239"/>
        <v/>
      </c>
      <c r="AK383" s="2" t="str">
        <f t="shared" si="240"/>
        <v/>
      </c>
      <c r="AL383" s="2" t="str">
        <f t="shared" si="241"/>
        <v/>
      </c>
      <c r="AM383" s="2" t="str">
        <f t="shared" si="242"/>
        <v/>
      </c>
      <c r="AN383" s="2" t="str">
        <f t="shared" si="243"/>
        <v/>
      </c>
      <c r="AO383" s="2" t="str">
        <f t="shared" si="244"/>
        <v/>
      </c>
      <c r="AP383" s="2" t="str">
        <f t="shared" si="245"/>
        <v/>
      </c>
      <c r="AQ383" s="2" t="str">
        <f t="shared" si="246"/>
        <v/>
      </c>
      <c r="AR383" s="2" t="str">
        <f t="shared" si="256"/>
        <v/>
      </c>
      <c r="AS383" s="2" t="str">
        <f>IF(AR383="","",IF(ISNUMBER(MATCH(AR383,$AR$5:AR382,0)),MATCH(AR383,$AR$5:AR382,0)-1,""))</f>
        <v/>
      </c>
      <c r="AT383" s="2" t="str">
        <f t="shared" si="257"/>
        <v/>
      </c>
      <c r="AU383" s="2" t="str">
        <f t="shared" si="247"/>
        <v/>
      </c>
      <c r="AW383" s="2" t="str">
        <f t="shared" si="248"/>
        <v/>
      </c>
      <c r="AX383" s="2" t="str">
        <f>TRIM(SUBSTITUTE(IF(AW383="","",IF(AdvancedTreemap!$G$5="Show",BC383&amp;"; ","")&amp;AY383&amp;"; "&amp;AZ383 &amp;"; "&amp;BA383&amp;"; "&amp;BB383),"; ;",""))</f>
        <v/>
      </c>
      <c r="AY383" s="2" t="str">
        <f t="shared" si="249"/>
        <v/>
      </c>
      <c r="AZ383" s="2" t="str">
        <f t="shared" si="250"/>
        <v/>
      </c>
      <c r="BA383" s="2" t="str">
        <f t="shared" si="251"/>
        <v/>
      </c>
      <c r="BB383" s="2" t="str">
        <f t="shared" si="252"/>
        <v/>
      </c>
      <c r="BC383" s="2" t="str">
        <f t="shared" si="253"/>
        <v/>
      </c>
      <c r="BD383" s="45"/>
      <c r="BF383" s="44" t="str">
        <f t="shared" si="254"/>
        <v/>
      </c>
      <c r="BG383" s="44" t="str">
        <f t="shared" si="255"/>
        <v/>
      </c>
      <c r="BH383" s="44" t="str">
        <f t="shared" si="216"/>
        <v/>
      </c>
      <c r="BI383" s="44" t="str">
        <f t="shared" si="217"/>
        <v/>
      </c>
      <c r="BJ383" s="44" t="str">
        <f t="shared" si="218"/>
        <v/>
      </c>
      <c r="BK383" s="44" t="str">
        <f t="shared" si="219"/>
        <v/>
      </c>
      <c r="BL383" s="44" t="str">
        <f t="shared" si="220"/>
        <v/>
      </c>
      <c r="BM383" s="44" t="str">
        <f t="shared" si="221"/>
        <v/>
      </c>
      <c r="BN383" s="44" t="str">
        <f t="shared" si="222"/>
        <v/>
      </c>
      <c r="BO383" s="1" t="str">
        <f t="shared" si="223"/>
        <v/>
      </c>
    </row>
    <row r="384" spans="2:67" x14ac:dyDescent="0.25">
      <c r="B384" s="2">
        <v>379</v>
      </c>
      <c r="C384" s="2" t="str">
        <f>""&amp;INDEX(BasicTreemap!B$6:B$505,$B384,1)</f>
        <v/>
      </c>
      <c r="D384" s="2" t="str">
        <f>IF(AND(C384&lt;&gt;"",LEN(INDEX(BasicTreemap!C$6:C$505,$B384,1))=0),"-",""&amp;INDEX(BasicTreemap!C$6:C$505,$B384,1))</f>
        <v/>
      </c>
      <c r="E384" s="2">
        <f>IF(INDEX(BasicTreemap!D$6:D$505,$B384,1)="",1,INDEX(BasicTreemap!D$6:D$505,$B384,1))</f>
        <v>1</v>
      </c>
      <c r="F384" s="2" t="str">
        <f>IF(C384="","",IFERROR(MATCH(C384,$C$6:C384,0)+MATCH(D384,$D$6:D384,0)/1000 +B384/100000,""))</f>
        <v/>
      </c>
      <c r="G384" s="2" t="str">
        <f t="shared" si="224"/>
        <v/>
      </c>
      <c r="H384" s="2" t="str">
        <f t="shared" si="225"/>
        <v/>
      </c>
      <c r="I384" s="2" t="str">
        <f t="shared" si="226"/>
        <v/>
      </c>
      <c r="J384" s="2" t="str">
        <f t="shared" si="227"/>
        <v/>
      </c>
      <c r="K384" s="2" t="str">
        <f t="shared" si="228"/>
        <v/>
      </c>
      <c r="L384" s="2" t="str">
        <f t="shared" si="229"/>
        <v/>
      </c>
      <c r="M384" s="2" t="str">
        <f>IF(L384="","",IF(ISNUMBER(MATCH(L384,$L$5:L383,0)),MATCH(L384,$L$5:L383,0)-1,""))</f>
        <v/>
      </c>
      <c r="N384" s="2" t="str">
        <f t="shared" si="230"/>
        <v/>
      </c>
      <c r="O384" s="2" t="str">
        <f t="shared" si="231"/>
        <v/>
      </c>
      <c r="Q384" s="2" t="str">
        <f t="shared" si="232"/>
        <v/>
      </c>
      <c r="R384" s="2" t="str">
        <f t="shared" si="233"/>
        <v/>
      </c>
      <c r="S384" s="2" t="str">
        <f t="shared" si="234"/>
        <v/>
      </c>
      <c r="T384" s="45"/>
      <c r="U384" s="2"/>
      <c r="V384" s="2"/>
      <c r="W384" s="2" t="str">
        <f t="shared" si="235"/>
        <v/>
      </c>
      <c r="X384" s="2" t="str">
        <f t="shared" si="236"/>
        <v/>
      </c>
      <c r="Y384" s="2" t="str">
        <f t="shared" si="237"/>
        <v/>
      </c>
      <c r="Z384" s="2" t="str">
        <f t="shared" si="238"/>
        <v/>
      </c>
      <c r="AC384" s="1" t="str">
        <f>""&amp;INDEX(AdvancedTreemap!$B$7:$B$506,$B384,1)</f>
        <v/>
      </c>
      <c r="AD384" s="1" t="str">
        <f>IF(AD$4="","",IF(AND(LEN(INDEX(AdvancedTreemap!$C$7:$F$506,$B384,AD$4))=0,INDEX($AD$3:$AG$3,1,AD$4)&gt;0),"-",""&amp;INDEX(AdvancedTreemap!$C$7:$F$506,$B384,AD$4)))</f>
        <v>-</v>
      </c>
      <c r="AE384" s="1" t="str">
        <f>IF(AE$4="","",IF(AND(LEN(INDEX(AdvancedTreemap!$C$7:$F$506,$B384,AE$4))=0,INDEX($AD$3:$AG$3,1,AE$4)&gt;0),"-",""&amp;INDEX(AdvancedTreemap!$C$7:$F$506,$B384,AE$4)))</f>
        <v>-</v>
      </c>
      <c r="AF384" s="1" t="str">
        <f>IF(AF$4="","",IF(AND(LEN(INDEX(AdvancedTreemap!$C$7:$F$506,$B384,AF$4))=0,INDEX($AD$3:$AG$3,1,AF$4)&gt;0),"-",""&amp;INDEX(AdvancedTreemap!$C$7:$F$506,$B384,AF$4)))</f>
        <v/>
      </c>
      <c r="AG384" s="1" t="str">
        <f>IF(AG$4="","",IF(AND(LEN(INDEX(AdvancedTreemap!$C$7:$F$506,$B384,AG$4))=0,INDEX($AD$3:$AG$3,1,AG$4)&gt;0),"-",""&amp;INDEX(AdvancedTreemap!$C$7:$F$506,$B384,AG$4)))</f>
        <v/>
      </c>
      <c r="AH384" s="1">
        <f>IF(INDEX(AdvancedTreemap!G$7:G$506,$B384,1)="",1,INDEX(AdvancedTreemap!G$7:G$506,$B384,1))</f>
        <v>1</v>
      </c>
      <c r="AI384" s="2" t="str">
        <f>IF(AC384="","",IFERROR(MATCH(AC384,$AC$6:AC384,0)+MATCH(AD384,$AD$6:AD384,0)/1000 +MATCH(AE384,$AE$6:AE384,0)/1000000+MATCH(AF384,$AF$6:AF384,0)/100000000+MATCH(AG384,$AG$6:AG384,0)/100000000+B384/100000000000,""))</f>
        <v/>
      </c>
      <c r="AJ384" s="2" t="str">
        <f t="shared" si="239"/>
        <v/>
      </c>
      <c r="AK384" s="2" t="str">
        <f t="shared" si="240"/>
        <v/>
      </c>
      <c r="AL384" s="2" t="str">
        <f t="shared" si="241"/>
        <v/>
      </c>
      <c r="AM384" s="2" t="str">
        <f t="shared" si="242"/>
        <v/>
      </c>
      <c r="AN384" s="2" t="str">
        <f t="shared" si="243"/>
        <v/>
      </c>
      <c r="AO384" s="2" t="str">
        <f t="shared" si="244"/>
        <v/>
      </c>
      <c r="AP384" s="2" t="str">
        <f t="shared" si="245"/>
        <v/>
      </c>
      <c r="AQ384" s="2" t="str">
        <f t="shared" si="246"/>
        <v/>
      </c>
      <c r="AR384" s="2" t="str">
        <f t="shared" si="256"/>
        <v/>
      </c>
      <c r="AS384" s="2" t="str">
        <f>IF(AR384="","",IF(ISNUMBER(MATCH(AR384,$AR$5:AR383,0)),MATCH(AR384,$AR$5:AR383,0)-1,""))</f>
        <v/>
      </c>
      <c r="AT384" s="2" t="str">
        <f t="shared" si="257"/>
        <v/>
      </c>
      <c r="AU384" s="2" t="str">
        <f t="shared" si="247"/>
        <v/>
      </c>
      <c r="AW384" s="2" t="str">
        <f t="shared" si="248"/>
        <v/>
      </c>
      <c r="AX384" s="2" t="str">
        <f>TRIM(SUBSTITUTE(IF(AW384="","",IF(AdvancedTreemap!$G$5="Show",BC384&amp;"; ","")&amp;AY384&amp;"; "&amp;AZ384 &amp;"; "&amp;BA384&amp;"; "&amp;BB384),"; ;",""))</f>
        <v/>
      </c>
      <c r="AY384" s="2" t="str">
        <f t="shared" si="249"/>
        <v/>
      </c>
      <c r="AZ384" s="2" t="str">
        <f t="shared" si="250"/>
        <v/>
      </c>
      <c r="BA384" s="2" t="str">
        <f t="shared" si="251"/>
        <v/>
      </c>
      <c r="BB384" s="2" t="str">
        <f t="shared" si="252"/>
        <v/>
      </c>
      <c r="BC384" s="2" t="str">
        <f t="shared" si="253"/>
        <v/>
      </c>
      <c r="BD384" s="45"/>
      <c r="BF384" s="44" t="str">
        <f t="shared" si="254"/>
        <v/>
      </c>
      <c r="BG384" s="44" t="str">
        <f t="shared" si="255"/>
        <v/>
      </c>
      <c r="BH384" s="44" t="str">
        <f t="shared" si="216"/>
        <v/>
      </c>
      <c r="BI384" s="44" t="str">
        <f t="shared" si="217"/>
        <v/>
      </c>
      <c r="BJ384" s="44" t="str">
        <f t="shared" si="218"/>
        <v/>
      </c>
      <c r="BK384" s="44" t="str">
        <f t="shared" si="219"/>
        <v/>
      </c>
      <c r="BL384" s="44" t="str">
        <f t="shared" si="220"/>
        <v/>
      </c>
      <c r="BM384" s="44" t="str">
        <f t="shared" si="221"/>
        <v/>
      </c>
      <c r="BN384" s="44" t="str">
        <f t="shared" si="222"/>
        <v/>
      </c>
      <c r="BO384" s="1" t="str">
        <f t="shared" si="223"/>
        <v/>
      </c>
    </row>
    <row r="385" spans="2:67" x14ac:dyDescent="0.25">
      <c r="B385" s="2">
        <v>380</v>
      </c>
      <c r="C385" s="2" t="str">
        <f>""&amp;INDEX(BasicTreemap!B$6:B$505,$B385,1)</f>
        <v/>
      </c>
      <c r="D385" s="2" t="str">
        <f>IF(AND(C385&lt;&gt;"",LEN(INDEX(BasicTreemap!C$6:C$505,$B385,1))=0),"-",""&amp;INDEX(BasicTreemap!C$6:C$505,$B385,1))</f>
        <v/>
      </c>
      <c r="E385" s="2">
        <f>IF(INDEX(BasicTreemap!D$6:D$505,$B385,1)="",1,INDEX(BasicTreemap!D$6:D$505,$B385,1))</f>
        <v>1</v>
      </c>
      <c r="F385" s="2" t="str">
        <f>IF(C385="","",IFERROR(MATCH(C385,$C$6:C385,0)+MATCH(D385,$D$6:D385,0)/1000 +B385/100000,""))</f>
        <v/>
      </c>
      <c r="G385" s="2" t="str">
        <f t="shared" si="224"/>
        <v/>
      </c>
      <c r="H385" s="2" t="str">
        <f t="shared" si="225"/>
        <v/>
      </c>
      <c r="I385" s="2" t="str">
        <f t="shared" si="226"/>
        <v/>
      </c>
      <c r="J385" s="2" t="str">
        <f t="shared" si="227"/>
        <v/>
      </c>
      <c r="K385" s="2" t="str">
        <f t="shared" si="228"/>
        <v/>
      </c>
      <c r="L385" s="2" t="str">
        <f t="shared" si="229"/>
        <v/>
      </c>
      <c r="M385" s="2" t="str">
        <f>IF(L385="","",IF(ISNUMBER(MATCH(L385,$L$5:L384,0)),MATCH(L385,$L$5:L384,0)-1,""))</f>
        <v/>
      </c>
      <c r="N385" s="2" t="str">
        <f t="shared" si="230"/>
        <v/>
      </c>
      <c r="O385" s="2" t="str">
        <f t="shared" si="231"/>
        <v/>
      </c>
      <c r="Q385" s="2" t="str">
        <f t="shared" si="232"/>
        <v/>
      </c>
      <c r="R385" s="2" t="str">
        <f t="shared" si="233"/>
        <v/>
      </c>
      <c r="S385" s="2" t="str">
        <f t="shared" si="234"/>
        <v/>
      </c>
      <c r="T385" s="45"/>
      <c r="U385" s="2"/>
      <c r="V385" s="2"/>
      <c r="W385" s="2" t="str">
        <f t="shared" si="235"/>
        <v/>
      </c>
      <c r="X385" s="2" t="str">
        <f t="shared" si="236"/>
        <v/>
      </c>
      <c r="Y385" s="2" t="str">
        <f t="shared" si="237"/>
        <v/>
      </c>
      <c r="Z385" s="2" t="str">
        <f t="shared" si="238"/>
        <v/>
      </c>
      <c r="AC385" s="1" t="str">
        <f>""&amp;INDEX(AdvancedTreemap!$B$7:$B$506,$B385,1)</f>
        <v/>
      </c>
      <c r="AD385" s="1" t="str">
        <f>IF(AD$4="","",IF(AND(LEN(INDEX(AdvancedTreemap!$C$7:$F$506,$B385,AD$4))=0,INDEX($AD$3:$AG$3,1,AD$4)&gt;0),"-",""&amp;INDEX(AdvancedTreemap!$C$7:$F$506,$B385,AD$4)))</f>
        <v>-</v>
      </c>
      <c r="AE385" s="1" t="str">
        <f>IF(AE$4="","",IF(AND(LEN(INDEX(AdvancedTreemap!$C$7:$F$506,$B385,AE$4))=0,INDEX($AD$3:$AG$3,1,AE$4)&gt;0),"-",""&amp;INDEX(AdvancedTreemap!$C$7:$F$506,$B385,AE$4)))</f>
        <v>-</v>
      </c>
      <c r="AF385" s="1" t="str">
        <f>IF(AF$4="","",IF(AND(LEN(INDEX(AdvancedTreemap!$C$7:$F$506,$B385,AF$4))=0,INDEX($AD$3:$AG$3,1,AF$4)&gt;0),"-",""&amp;INDEX(AdvancedTreemap!$C$7:$F$506,$B385,AF$4)))</f>
        <v/>
      </c>
      <c r="AG385" s="1" t="str">
        <f>IF(AG$4="","",IF(AND(LEN(INDEX(AdvancedTreemap!$C$7:$F$506,$B385,AG$4))=0,INDEX($AD$3:$AG$3,1,AG$4)&gt;0),"-",""&amp;INDEX(AdvancedTreemap!$C$7:$F$506,$B385,AG$4)))</f>
        <v/>
      </c>
      <c r="AH385" s="1">
        <f>IF(INDEX(AdvancedTreemap!G$7:G$506,$B385,1)="",1,INDEX(AdvancedTreemap!G$7:G$506,$B385,1))</f>
        <v>1</v>
      </c>
      <c r="AI385" s="2" t="str">
        <f>IF(AC385="","",IFERROR(MATCH(AC385,$AC$6:AC385,0)+MATCH(AD385,$AD$6:AD385,0)/1000 +MATCH(AE385,$AE$6:AE385,0)/1000000+MATCH(AF385,$AF$6:AF385,0)/100000000+MATCH(AG385,$AG$6:AG385,0)/100000000+B385/100000000000,""))</f>
        <v/>
      </c>
      <c r="AJ385" s="2" t="str">
        <f t="shared" si="239"/>
        <v/>
      </c>
      <c r="AK385" s="2" t="str">
        <f t="shared" si="240"/>
        <v/>
      </c>
      <c r="AL385" s="2" t="str">
        <f t="shared" si="241"/>
        <v/>
      </c>
      <c r="AM385" s="2" t="str">
        <f t="shared" si="242"/>
        <v/>
      </c>
      <c r="AN385" s="2" t="str">
        <f t="shared" si="243"/>
        <v/>
      </c>
      <c r="AO385" s="2" t="str">
        <f t="shared" si="244"/>
        <v/>
      </c>
      <c r="AP385" s="2" t="str">
        <f t="shared" si="245"/>
        <v/>
      </c>
      <c r="AQ385" s="2" t="str">
        <f t="shared" si="246"/>
        <v/>
      </c>
      <c r="AR385" s="2" t="str">
        <f t="shared" si="256"/>
        <v/>
      </c>
      <c r="AS385" s="2" t="str">
        <f>IF(AR385="","",IF(ISNUMBER(MATCH(AR385,$AR$5:AR384,0)),MATCH(AR385,$AR$5:AR384,0)-1,""))</f>
        <v/>
      </c>
      <c r="AT385" s="2" t="str">
        <f t="shared" si="257"/>
        <v/>
      </c>
      <c r="AU385" s="2" t="str">
        <f t="shared" si="247"/>
        <v/>
      </c>
      <c r="AW385" s="2" t="str">
        <f t="shared" si="248"/>
        <v/>
      </c>
      <c r="AX385" s="2" t="str">
        <f>TRIM(SUBSTITUTE(IF(AW385="","",IF(AdvancedTreemap!$G$5="Show",BC385&amp;"; ","")&amp;AY385&amp;"; "&amp;AZ385 &amp;"; "&amp;BA385&amp;"; "&amp;BB385),"; ;",""))</f>
        <v/>
      </c>
      <c r="AY385" s="2" t="str">
        <f t="shared" si="249"/>
        <v/>
      </c>
      <c r="AZ385" s="2" t="str">
        <f t="shared" si="250"/>
        <v/>
      </c>
      <c r="BA385" s="2" t="str">
        <f t="shared" si="251"/>
        <v/>
      </c>
      <c r="BB385" s="2" t="str">
        <f t="shared" si="252"/>
        <v/>
      </c>
      <c r="BC385" s="2" t="str">
        <f t="shared" si="253"/>
        <v/>
      </c>
      <c r="BD385" s="45"/>
      <c r="BF385" s="44" t="str">
        <f t="shared" si="254"/>
        <v/>
      </c>
      <c r="BG385" s="44" t="str">
        <f t="shared" si="255"/>
        <v/>
      </c>
      <c r="BH385" s="44" t="str">
        <f t="shared" si="216"/>
        <v/>
      </c>
      <c r="BI385" s="44" t="str">
        <f t="shared" si="217"/>
        <v/>
      </c>
      <c r="BJ385" s="44" t="str">
        <f t="shared" si="218"/>
        <v/>
      </c>
      <c r="BK385" s="44" t="str">
        <f t="shared" si="219"/>
        <v/>
      </c>
      <c r="BL385" s="44" t="str">
        <f t="shared" si="220"/>
        <v/>
      </c>
      <c r="BM385" s="44" t="str">
        <f t="shared" si="221"/>
        <v/>
      </c>
      <c r="BN385" s="44" t="str">
        <f t="shared" si="222"/>
        <v/>
      </c>
      <c r="BO385" s="1" t="str">
        <f t="shared" si="223"/>
        <v/>
      </c>
    </row>
    <row r="386" spans="2:67" x14ac:dyDescent="0.25">
      <c r="B386" s="2">
        <v>381</v>
      </c>
      <c r="C386" s="2" t="str">
        <f>""&amp;INDEX(BasicTreemap!B$6:B$505,$B386,1)</f>
        <v/>
      </c>
      <c r="D386" s="2" t="str">
        <f>IF(AND(C386&lt;&gt;"",LEN(INDEX(BasicTreemap!C$6:C$505,$B386,1))=0),"-",""&amp;INDEX(BasicTreemap!C$6:C$505,$B386,1))</f>
        <v/>
      </c>
      <c r="E386" s="2">
        <f>IF(INDEX(BasicTreemap!D$6:D$505,$B386,1)="",1,INDEX(BasicTreemap!D$6:D$505,$B386,1))</f>
        <v>1</v>
      </c>
      <c r="F386" s="2" t="str">
        <f>IF(C386="","",IFERROR(MATCH(C386,$C$6:C386,0)+MATCH(D386,$D$6:D386,0)/1000 +B386/100000,""))</f>
        <v/>
      </c>
      <c r="G386" s="2" t="str">
        <f t="shared" si="224"/>
        <v/>
      </c>
      <c r="H386" s="2" t="str">
        <f t="shared" si="225"/>
        <v/>
      </c>
      <c r="I386" s="2" t="str">
        <f t="shared" si="226"/>
        <v/>
      </c>
      <c r="J386" s="2" t="str">
        <f t="shared" si="227"/>
        <v/>
      </c>
      <c r="K386" s="2" t="str">
        <f t="shared" si="228"/>
        <v/>
      </c>
      <c r="L386" s="2" t="str">
        <f t="shared" si="229"/>
        <v/>
      </c>
      <c r="M386" s="2" t="str">
        <f>IF(L386="","",IF(ISNUMBER(MATCH(L386,$L$5:L385,0)),MATCH(L386,$L$5:L385,0)-1,""))</f>
        <v/>
      </c>
      <c r="N386" s="2" t="str">
        <f t="shared" si="230"/>
        <v/>
      </c>
      <c r="O386" s="2" t="str">
        <f t="shared" si="231"/>
        <v/>
      </c>
      <c r="Q386" s="2" t="str">
        <f t="shared" si="232"/>
        <v/>
      </c>
      <c r="R386" s="2" t="str">
        <f t="shared" si="233"/>
        <v/>
      </c>
      <c r="S386" s="2" t="str">
        <f t="shared" si="234"/>
        <v/>
      </c>
      <c r="T386" s="45"/>
      <c r="U386" s="2"/>
      <c r="V386" s="2"/>
      <c r="W386" s="2" t="str">
        <f t="shared" si="235"/>
        <v/>
      </c>
      <c r="X386" s="2" t="str">
        <f t="shared" si="236"/>
        <v/>
      </c>
      <c r="Y386" s="2" t="str">
        <f t="shared" si="237"/>
        <v/>
      </c>
      <c r="Z386" s="2" t="str">
        <f t="shared" si="238"/>
        <v/>
      </c>
      <c r="AC386" s="1" t="str">
        <f>""&amp;INDEX(AdvancedTreemap!$B$7:$B$506,$B386,1)</f>
        <v/>
      </c>
      <c r="AD386" s="1" t="str">
        <f>IF(AD$4="","",IF(AND(LEN(INDEX(AdvancedTreemap!$C$7:$F$506,$B386,AD$4))=0,INDEX($AD$3:$AG$3,1,AD$4)&gt;0),"-",""&amp;INDEX(AdvancedTreemap!$C$7:$F$506,$B386,AD$4)))</f>
        <v>-</v>
      </c>
      <c r="AE386" s="1" t="str">
        <f>IF(AE$4="","",IF(AND(LEN(INDEX(AdvancedTreemap!$C$7:$F$506,$B386,AE$4))=0,INDEX($AD$3:$AG$3,1,AE$4)&gt;0),"-",""&amp;INDEX(AdvancedTreemap!$C$7:$F$506,$B386,AE$4)))</f>
        <v>-</v>
      </c>
      <c r="AF386" s="1" t="str">
        <f>IF(AF$4="","",IF(AND(LEN(INDEX(AdvancedTreemap!$C$7:$F$506,$B386,AF$4))=0,INDEX($AD$3:$AG$3,1,AF$4)&gt;0),"-",""&amp;INDEX(AdvancedTreemap!$C$7:$F$506,$B386,AF$4)))</f>
        <v/>
      </c>
      <c r="AG386" s="1" t="str">
        <f>IF(AG$4="","",IF(AND(LEN(INDEX(AdvancedTreemap!$C$7:$F$506,$B386,AG$4))=0,INDEX($AD$3:$AG$3,1,AG$4)&gt;0),"-",""&amp;INDEX(AdvancedTreemap!$C$7:$F$506,$B386,AG$4)))</f>
        <v/>
      </c>
      <c r="AH386" s="1">
        <f>IF(INDEX(AdvancedTreemap!G$7:G$506,$B386,1)="",1,INDEX(AdvancedTreemap!G$7:G$506,$B386,1))</f>
        <v>1</v>
      </c>
      <c r="AI386" s="2" t="str">
        <f>IF(AC386="","",IFERROR(MATCH(AC386,$AC$6:AC386,0)+MATCH(AD386,$AD$6:AD386,0)/1000 +MATCH(AE386,$AE$6:AE386,0)/1000000+MATCH(AF386,$AF$6:AF386,0)/100000000+MATCH(AG386,$AG$6:AG386,0)/100000000+B386/100000000000,""))</f>
        <v/>
      </c>
      <c r="AJ386" s="2" t="str">
        <f t="shared" si="239"/>
        <v/>
      </c>
      <c r="AK386" s="2" t="str">
        <f t="shared" si="240"/>
        <v/>
      </c>
      <c r="AL386" s="2" t="str">
        <f t="shared" si="241"/>
        <v/>
      </c>
      <c r="AM386" s="2" t="str">
        <f t="shared" si="242"/>
        <v/>
      </c>
      <c r="AN386" s="2" t="str">
        <f t="shared" si="243"/>
        <v/>
      </c>
      <c r="AO386" s="2" t="str">
        <f t="shared" si="244"/>
        <v/>
      </c>
      <c r="AP386" s="2" t="str">
        <f t="shared" si="245"/>
        <v/>
      </c>
      <c r="AQ386" s="2" t="str">
        <f t="shared" si="246"/>
        <v/>
      </c>
      <c r="AR386" s="2" t="str">
        <f t="shared" si="256"/>
        <v/>
      </c>
      <c r="AS386" s="2" t="str">
        <f>IF(AR386="","",IF(ISNUMBER(MATCH(AR386,$AR$5:AR385,0)),MATCH(AR386,$AR$5:AR385,0)-1,""))</f>
        <v/>
      </c>
      <c r="AT386" s="2" t="str">
        <f t="shared" si="257"/>
        <v/>
      </c>
      <c r="AU386" s="2" t="str">
        <f t="shared" si="247"/>
        <v/>
      </c>
      <c r="AW386" s="2" t="str">
        <f t="shared" si="248"/>
        <v/>
      </c>
      <c r="AX386" s="2" t="str">
        <f>TRIM(SUBSTITUTE(IF(AW386="","",IF(AdvancedTreemap!$G$5="Show",BC386&amp;"; ","")&amp;AY386&amp;"; "&amp;AZ386 &amp;"; "&amp;BA386&amp;"; "&amp;BB386),"; ;",""))</f>
        <v/>
      </c>
      <c r="AY386" s="2" t="str">
        <f t="shared" si="249"/>
        <v/>
      </c>
      <c r="AZ386" s="2" t="str">
        <f t="shared" si="250"/>
        <v/>
      </c>
      <c r="BA386" s="2" t="str">
        <f t="shared" si="251"/>
        <v/>
      </c>
      <c r="BB386" s="2" t="str">
        <f t="shared" si="252"/>
        <v/>
      </c>
      <c r="BC386" s="2" t="str">
        <f t="shared" si="253"/>
        <v/>
      </c>
      <c r="BD386" s="45"/>
      <c r="BF386" s="44" t="str">
        <f t="shared" si="254"/>
        <v/>
      </c>
      <c r="BG386" s="44" t="str">
        <f t="shared" si="255"/>
        <v/>
      </c>
      <c r="BH386" s="44" t="str">
        <f t="shared" si="216"/>
        <v/>
      </c>
      <c r="BI386" s="44" t="str">
        <f t="shared" si="217"/>
        <v/>
      </c>
      <c r="BJ386" s="44" t="str">
        <f t="shared" si="218"/>
        <v/>
      </c>
      <c r="BK386" s="44" t="str">
        <f t="shared" si="219"/>
        <v/>
      </c>
      <c r="BL386" s="44" t="str">
        <f t="shared" si="220"/>
        <v/>
      </c>
      <c r="BM386" s="44" t="str">
        <f t="shared" si="221"/>
        <v/>
      </c>
      <c r="BN386" s="44" t="str">
        <f t="shared" si="222"/>
        <v/>
      </c>
      <c r="BO386" s="1" t="str">
        <f t="shared" si="223"/>
        <v/>
      </c>
    </row>
    <row r="387" spans="2:67" x14ac:dyDescent="0.25">
      <c r="B387" s="2">
        <v>382</v>
      </c>
      <c r="C387" s="2" t="str">
        <f>""&amp;INDEX(BasicTreemap!B$6:B$505,$B387,1)</f>
        <v/>
      </c>
      <c r="D387" s="2" t="str">
        <f>IF(AND(C387&lt;&gt;"",LEN(INDEX(BasicTreemap!C$6:C$505,$B387,1))=0),"-",""&amp;INDEX(BasicTreemap!C$6:C$505,$B387,1))</f>
        <v/>
      </c>
      <c r="E387" s="2">
        <f>IF(INDEX(BasicTreemap!D$6:D$505,$B387,1)="",1,INDEX(BasicTreemap!D$6:D$505,$B387,1))</f>
        <v>1</v>
      </c>
      <c r="F387" s="2" t="str">
        <f>IF(C387="","",IFERROR(MATCH(C387,$C$6:C387,0)+MATCH(D387,$D$6:D387,0)/1000 +B387/100000,""))</f>
        <v/>
      </c>
      <c r="G387" s="2" t="str">
        <f t="shared" si="224"/>
        <v/>
      </c>
      <c r="H387" s="2" t="str">
        <f t="shared" si="225"/>
        <v/>
      </c>
      <c r="I387" s="2" t="str">
        <f t="shared" si="226"/>
        <v/>
      </c>
      <c r="J387" s="2" t="str">
        <f t="shared" si="227"/>
        <v/>
      </c>
      <c r="K387" s="2" t="str">
        <f t="shared" si="228"/>
        <v/>
      </c>
      <c r="L387" s="2" t="str">
        <f t="shared" si="229"/>
        <v/>
      </c>
      <c r="M387" s="2" t="str">
        <f>IF(L387="","",IF(ISNUMBER(MATCH(L387,$L$5:L386,0)),MATCH(L387,$L$5:L386,0)-1,""))</f>
        <v/>
      </c>
      <c r="N387" s="2" t="str">
        <f t="shared" si="230"/>
        <v/>
      </c>
      <c r="O387" s="2" t="str">
        <f t="shared" si="231"/>
        <v/>
      </c>
      <c r="Q387" s="2" t="str">
        <f t="shared" si="232"/>
        <v/>
      </c>
      <c r="R387" s="2" t="str">
        <f t="shared" si="233"/>
        <v/>
      </c>
      <c r="S387" s="2" t="str">
        <f t="shared" si="234"/>
        <v/>
      </c>
      <c r="T387" s="45"/>
      <c r="U387" s="2"/>
      <c r="V387" s="2"/>
      <c r="W387" s="2" t="str">
        <f t="shared" si="235"/>
        <v/>
      </c>
      <c r="X387" s="2" t="str">
        <f t="shared" si="236"/>
        <v/>
      </c>
      <c r="Y387" s="2" t="str">
        <f t="shared" si="237"/>
        <v/>
      </c>
      <c r="Z387" s="2" t="str">
        <f t="shared" si="238"/>
        <v/>
      </c>
      <c r="AC387" s="1" t="str">
        <f>""&amp;INDEX(AdvancedTreemap!$B$7:$B$506,$B387,1)</f>
        <v/>
      </c>
      <c r="AD387" s="1" t="str">
        <f>IF(AD$4="","",IF(AND(LEN(INDEX(AdvancedTreemap!$C$7:$F$506,$B387,AD$4))=0,INDEX($AD$3:$AG$3,1,AD$4)&gt;0),"-",""&amp;INDEX(AdvancedTreemap!$C$7:$F$506,$B387,AD$4)))</f>
        <v>-</v>
      </c>
      <c r="AE387" s="1" t="str">
        <f>IF(AE$4="","",IF(AND(LEN(INDEX(AdvancedTreemap!$C$7:$F$506,$B387,AE$4))=0,INDEX($AD$3:$AG$3,1,AE$4)&gt;0),"-",""&amp;INDEX(AdvancedTreemap!$C$7:$F$506,$B387,AE$4)))</f>
        <v>-</v>
      </c>
      <c r="AF387" s="1" t="str">
        <f>IF(AF$4="","",IF(AND(LEN(INDEX(AdvancedTreemap!$C$7:$F$506,$B387,AF$4))=0,INDEX($AD$3:$AG$3,1,AF$4)&gt;0),"-",""&amp;INDEX(AdvancedTreemap!$C$7:$F$506,$B387,AF$4)))</f>
        <v/>
      </c>
      <c r="AG387" s="1" t="str">
        <f>IF(AG$4="","",IF(AND(LEN(INDEX(AdvancedTreemap!$C$7:$F$506,$B387,AG$4))=0,INDEX($AD$3:$AG$3,1,AG$4)&gt;0),"-",""&amp;INDEX(AdvancedTreemap!$C$7:$F$506,$B387,AG$4)))</f>
        <v/>
      </c>
      <c r="AH387" s="1">
        <f>IF(INDEX(AdvancedTreemap!G$7:G$506,$B387,1)="",1,INDEX(AdvancedTreemap!G$7:G$506,$B387,1))</f>
        <v>1</v>
      </c>
      <c r="AI387" s="2" t="str">
        <f>IF(AC387="","",IFERROR(MATCH(AC387,$AC$6:AC387,0)+MATCH(AD387,$AD$6:AD387,0)/1000 +MATCH(AE387,$AE$6:AE387,0)/1000000+MATCH(AF387,$AF$6:AF387,0)/100000000+MATCH(AG387,$AG$6:AG387,0)/100000000+B387/100000000000,""))</f>
        <v/>
      </c>
      <c r="AJ387" s="2" t="str">
        <f t="shared" si="239"/>
        <v/>
      </c>
      <c r="AK387" s="2" t="str">
        <f t="shared" si="240"/>
        <v/>
      </c>
      <c r="AL387" s="2" t="str">
        <f t="shared" si="241"/>
        <v/>
      </c>
      <c r="AM387" s="2" t="str">
        <f t="shared" si="242"/>
        <v/>
      </c>
      <c r="AN387" s="2" t="str">
        <f t="shared" si="243"/>
        <v/>
      </c>
      <c r="AO387" s="2" t="str">
        <f t="shared" si="244"/>
        <v/>
      </c>
      <c r="AP387" s="2" t="str">
        <f t="shared" si="245"/>
        <v/>
      </c>
      <c r="AQ387" s="2" t="str">
        <f t="shared" si="246"/>
        <v/>
      </c>
      <c r="AR387" s="2" t="str">
        <f t="shared" si="256"/>
        <v/>
      </c>
      <c r="AS387" s="2" t="str">
        <f>IF(AR387="","",IF(ISNUMBER(MATCH(AR387,$AR$5:AR386,0)),MATCH(AR387,$AR$5:AR386,0)-1,""))</f>
        <v/>
      </c>
      <c r="AT387" s="2" t="str">
        <f t="shared" si="257"/>
        <v/>
      </c>
      <c r="AU387" s="2" t="str">
        <f t="shared" si="247"/>
        <v/>
      </c>
      <c r="AW387" s="2" t="str">
        <f t="shared" si="248"/>
        <v/>
      </c>
      <c r="AX387" s="2" t="str">
        <f>TRIM(SUBSTITUTE(IF(AW387="","",IF(AdvancedTreemap!$G$5="Show",BC387&amp;"; ","")&amp;AY387&amp;"; "&amp;AZ387 &amp;"; "&amp;BA387&amp;"; "&amp;BB387),"; ;",""))</f>
        <v/>
      </c>
      <c r="AY387" s="2" t="str">
        <f t="shared" si="249"/>
        <v/>
      </c>
      <c r="AZ387" s="2" t="str">
        <f t="shared" si="250"/>
        <v/>
      </c>
      <c r="BA387" s="2" t="str">
        <f t="shared" si="251"/>
        <v/>
      </c>
      <c r="BB387" s="2" t="str">
        <f t="shared" si="252"/>
        <v/>
      </c>
      <c r="BC387" s="2" t="str">
        <f t="shared" si="253"/>
        <v/>
      </c>
      <c r="BD387" s="45"/>
      <c r="BF387" s="44" t="str">
        <f t="shared" si="254"/>
        <v/>
      </c>
      <c r="BG387" s="44" t="str">
        <f t="shared" si="255"/>
        <v/>
      </c>
      <c r="BH387" s="44" t="str">
        <f t="shared" si="216"/>
        <v/>
      </c>
      <c r="BI387" s="44" t="str">
        <f t="shared" si="217"/>
        <v/>
      </c>
      <c r="BJ387" s="44" t="str">
        <f t="shared" si="218"/>
        <v/>
      </c>
      <c r="BK387" s="44" t="str">
        <f t="shared" si="219"/>
        <v/>
      </c>
      <c r="BL387" s="44" t="str">
        <f t="shared" si="220"/>
        <v/>
      </c>
      <c r="BM387" s="44" t="str">
        <f t="shared" si="221"/>
        <v/>
      </c>
      <c r="BN387" s="44" t="str">
        <f t="shared" si="222"/>
        <v/>
      </c>
      <c r="BO387" s="1" t="str">
        <f t="shared" si="223"/>
        <v/>
      </c>
    </row>
    <row r="388" spans="2:67" x14ac:dyDescent="0.25">
      <c r="B388" s="2">
        <v>383</v>
      </c>
      <c r="C388" s="2" t="str">
        <f>""&amp;INDEX(BasicTreemap!B$6:B$505,$B388,1)</f>
        <v/>
      </c>
      <c r="D388" s="2" t="str">
        <f>IF(AND(C388&lt;&gt;"",LEN(INDEX(BasicTreemap!C$6:C$505,$B388,1))=0),"-",""&amp;INDEX(BasicTreemap!C$6:C$505,$B388,1))</f>
        <v/>
      </c>
      <c r="E388" s="2">
        <f>IF(INDEX(BasicTreemap!D$6:D$505,$B388,1)="",1,INDEX(BasicTreemap!D$6:D$505,$B388,1))</f>
        <v>1</v>
      </c>
      <c r="F388" s="2" t="str">
        <f>IF(C388="","",IFERROR(MATCH(C388,$C$6:C388,0)+MATCH(D388,$D$6:D388,0)/1000 +B388/100000,""))</f>
        <v/>
      </c>
      <c r="G388" s="2" t="str">
        <f t="shared" si="224"/>
        <v/>
      </c>
      <c r="H388" s="2" t="str">
        <f t="shared" si="225"/>
        <v/>
      </c>
      <c r="I388" s="2" t="str">
        <f t="shared" si="226"/>
        <v/>
      </c>
      <c r="J388" s="2" t="str">
        <f t="shared" si="227"/>
        <v/>
      </c>
      <c r="K388" s="2" t="str">
        <f t="shared" si="228"/>
        <v/>
      </c>
      <c r="L388" s="2" t="str">
        <f t="shared" si="229"/>
        <v/>
      </c>
      <c r="M388" s="2" t="str">
        <f>IF(L388="","",IF(ISNUMBER(MATCH(L388,$L$5:L387,0)),MATCH(L388,$L$5:L387,0)-1,""))</f>
        <v/>
      </c>
      <c r="N388" s="2" t="str">
        <f t="shared" si="230"/>
        <v/>
      </c>
      <c r="O388" s="2" t="str">
        <f t="shared" si="231"/>
        <v/>
      </c>
      <c r="Q388" s="2" t="str">
        <f t="shared" si="232"/>
        <v/>
      </c>
      <c r="R388" s="2" t="str">
        <f t="shared" si="233"/>
        <v/>
      </c>
      <c r="S388" s="2" t="str">
        <f t="shared" si="234"/>
        <v/>
      </c>
      <c r="T388" s="45"/>
      <c r="U388" s="2"/>
      <c r="V388" s="2"/>
      <c r="W388" s="2" t="str">
        <f t="shared" si="235"/>
        <v/>
      </c>
      <c r="X388" s="2" t="str">
        <f t="shared" si="236"/>
        <v/>
      </c>
      <c r="Y388" s="2" t="str">
        <f t="shared" si="237"/>
        <v/>
      </c>
      <c r="Z388" s="2" t="str">
        <f t="shared" si="238"/>
        <v/>
      </c>
      <c r="AC388" s="1" t="str">
        <f>""&amp;INDEX(AdvancedTreemap!$B$7:$B$506,$B388,1)</f>
        <v/>
      </c>
      <c r="AD388" s="1" t="str">
        <f>IF(AD$4="","",IF(AND(LEN(INDEX(AdvancedTreemap!$C$7:$F$506,$B388,AD$4))=0,INDEX($AD$3:$AG$3,1,AD$4)&gt;0),"-",""&amp;INDEX(AdvancedTreemap!$C$7:$F$506,$B388,AD$4)))</f>
        <v>-</v>
      </c>
      <c r="AE388" s="1" t="str">
        <f>IF(AE$4="","",IF(AND(LEN(INDEX(AdvancedTreemap!$C$7:$F$506,$B388,AE$4))=0,INDEX($AD$3:$AG$3,1,AE$4)&gt;0),"-",""&amp;INDEX(AdvancedTreemap!$C$7:$F$506,$B388,AE$4)))</f>
        <v>-</v>
      </c>
      <c r="AF388" s="1" t="str">
        <f>IF(AF$4="","",IF(AND(LEN(INDEX(AdvancedTreemap!$C$7:$F$506,$B388,AF$4))=0,INDEX($AD$3:$AG$3,1,AF$4)&gt;0),"-",""&amp;INDEX(AdvancedTreemap!$C$7:$F$506,$B388,AF$4)))</f>
        <v/>
      </c>
      <c r="AG388" s="1" t="str">
        <f>IF(AG$4="","",IF(AND(LEN(INDEX(AdvancedTreemap!$C$7:$F$506,$B388,AG$4))=0,INDEX($AD$3:$AG$3,1,AG$4)&gt;0),"-",""&amp;INDEX(AdvancedTreemap!$C$7:$F$506,$B388,AG$4)))</f>
        <v/>
      </c>
      <c r="AH388" s="1">
        <f>IF(INDEX(AdvancedTreemap!G$7:G$506,$B388,1)="",1,INDEX(AdvancedTreemap!G$7:G$506,$B388,1))</f>
        <v>1</v>
      </c>
      <c r="AI388" s="2" t="str">
        <f>IF(AC388="","",IFERROR(MATCH(AC388,$AC$6:AC388,0)+MATCH(AD388,$AD$6:AD388,0)/1000 +MATCH(AE388,$AE$6:AE388,0)/1000000+MATCH(AF388,$AF$6:AF388,0)/100000000+MATCH(AG388,$AG$6:AG388,0)/100000000+B388/100000000000,""))</f>
        <v/>
      </c>
      <c r="AJ388" s="2" t="str">
        <f t="shared" si="239"/>
        <v/>
      </c>
      <c r="AK388" s="2" t="str">
        <f t="shared" si="240"/>
        <v/>
      </c>
      <c r="AL388" s="2" t="str">
        <f t="shared" si="241"/>
        <v/>
      </c>
      <c r="AM388" s="2" t="str">
        <f t="shared" si="242"/>
        <v/>
      </c>
      <c r="AN388" s="2" t="str">
        <f t="shared" si="243"/>
        <v/>
      </c>
      <c r="AO388" s="2" t="str">
        <f t="shared" si="244"/>
        <v/>
      </c>
      <c r="AP388" s="2" t="str">
        <f t="shared" si="245"/>
        <v/>
      </c>
      <c r="AQ388" s="2" t="str">
        <f t="shared" si="246"/>
        <v/>
      </c>
      <c r="AR388" s="2" t="str">
        <f t="shared" si="256"/>
        <v/>
      </c>
      <c r="AS388" s="2" t="str">
        <f>IF(AR388="","",IF(ISNUMBER(MATCH(AR388,$AR$5:AR387,0)),MATCH(AR388,$AR$5:AR387,0)-1,""))</f>
        <v/>
      </c>
      <c r="AT388" s="2" t="str">
        <f t="shared" si="257"/>
        <v/>
      </c>
      <c r="AU388" s="2" t="str">
        <f t="shared" si="247"/>
        <v/>
      </c>
      <c r="AW388" s="2" t="str">
        <f t="shared" si="248"/>
        <v/>
      </c>
      <c r="AX388" s="2" t="str">
        <f>TRIM(SUBSTITUTE(IF(AW388="","",IF(AdvancedTreemap!$G$5="Show",BC388&amp;"; ","")&amp;AY388&amp;"; "&amp;AZ388 &amp;"; "&amp;BA388&amp;"; "&amp;BB388),"; ;",""))</f>
        <v/>
      </c>
      <c r="AY388" s="2" t="str">
        <f t="shared" si="249"/>
        <v/>
      </c>
      <c r="AZ388" s="2" t="str">
        <f t="shared" si="250"/>
        <v/>
      </c>
      <c r="BA388" s="2" t="str">
        <f t="shared" si="251"/>
        <v/>
      </c>
      <c r="BB388" s="2" t="str">
        <f t="shared" si="252"/>
        <v/>
      </c>
      <c r="BC388" s="2" t="str">
        <f t="shared" si="253"/>
        <v/>
      </c>
      <c r="BD388" s="45"/>
      <c r="BF388" s="44" t="str">
        <f t="shared" si="254"/>
        <v/>
      </c>
      <c r="BG388" s="44" t="str">
        <f t="shared" si="255"/>
        <v/>
      </c>
      <c r="BH388" s="44" t="str">
        <f t="shared" si="216"/>
        <v/>
      </c>
      <c r="BI388" s="44" t="str">
        <f t="shared" si="217"/>
        <v/>
      </c>
      <c r="BJ388" s="44" t="str">
        <f t="shared" si="218"/>
        <v/>
      </c>
      <c r="BK388" s="44" t="str">
        <f t="shared" si="219"/>
        <v/>
      </c>
      <c r="BL388" s="44" t="str">
        <f t="shared" si="220"/>
        <v/>
      </c>
      <c r="BM388" s="44" t="str">
        <f t="shared" si="221"/>
        <v/>
      </c>
      <c r="BN388" s="44" t="str">
        <f t="shared" si="222"/>
        <v/>
      </c>
      <c r="BO388" s="1" t="str">
        <f t="shared" si="223"/>
        <v/>
      </c>
    </row>
    <row r="389" spans="2:67" x14ac:dyDescent="0.25">
      <c r="B389" s="2">
        <v>384</v>
      </c>
      <c r="C389" s="2" t="str">
        <f>""&amp;INDEX(BasicTreemap!B$6:B$505,$B389,1)</f>
        <v/>
      </c>
      <c r="D389" s="2" t="str">
        <f>IF(AND(C389&lt;&gt;"",LEN(INDEX(BasicTreemap!C$6:C$505,$B389,1))=0),"-",""&amp;INDEX(BasicTreemap!C$6:C$505,$B389,1))</f>
        <v/>
      </c>
      <c r="E389" s="2">
        <f>IF(INDEX(BasicTreemap!D$6:D$505,$B389,1)="",1,INDEX(BasicTreemap!D$6:D$505,$B389,1))</f>
        <v>1</v>
      </c>
      <c r="F389" s="2" t="str">
        <f>IF(C389="","",IFERROR(MATCH(C389,$C$6:C389,0)+MATCH(D389,$D$6:D389,0)/1000 +B389/100000,""))</f>
        <v/>
      </c>
      <c r="G389" s="2" t="str">
        <f t="shared" si="224"/>
        <v/>
      </c>
      <c r="H389" s="2" t="str">
        <f t="shared" si="225"/>
        <v/>
      </c>
      <c r="I389" s="2" t="str">
        <f t="shared" si="226"/>
        <v/>
      </c>
      <c r="J389" s="2" t="str">
        <f t="shared" si="227"/>
        <v/>
      </c>
      <c r="K389" s="2" t="str">
        <f t="shared" si="228"/>
        <v/>
      </c>
      <c r="L389" s="2" t="str">
        <f t="shared" si="229"/>
        <v/>
      </c>
      <c r="M389" s="2" t="str">
        <f>IF(L389="","",IF(ISNUMBER(MATCH(L389,$L$5:L388,0)),MATCH(L389,$L$5:L388,0)-1,""))</f>
        <v/>
      </c>
      <c r="N389" s="2" t="str">
        <f t="shared" si="230"/>
        <v/>
      </c>
      <c r="O389" s="2" t="str">
        <f t="shared" si="231"/>
        <v/>
      </c>
      <c r="Q389" s="2" t="str">
        <f t="shared" si="232"/>
        <v/>
      </c>
      <c r="R389" s="2" t="str">
        <f t="shared" si="233"/>
        <v/>
      </c>
      <c r="S389" s="2" t="str">
        <f t="shared" si="234"/>
        <v/>
      </c>
      <c r="T389" s="45"/>
      <c r="U389" s="2"/>
      <c r="V389" s="2"/>
      <c r="W389" s="2" t="str">
        <f t="shared" si="235"/>
        <v/>
      </c>
      <c r="X389" s="2" t="str">
        <f t="shared" si="236"/>
        <v/>
      </c>
      <c r="Y389" s="2" t="str">
        <f t="shared" si="237"/>
        <v/>
      </c>
      <c r="Z389" s="2" t="str">
        <f t="shared" si="238"/>
        <v/>
      </c>
      <c r="AC389" s="1" t="str">
        <f>""&amp;INDEX(AdvancedTreemap!$B$7:$B$506,$B389,1)</f>
        <v/>
      </c>
      <c r="AD389" s="1" t="str">
        <f>IF(AD$4="","",IF(AND(LEN(INDEX(AdvancedTreemap!$C$7:$F$506,$B389,AD$4))=0,INDEX($AD$3:$AG$3,1,AD$4)&gt;0),"-",""&amp;INDEX(AdvancedTreemap!$C$7:$F$506,$B389,AD$4)))</f>
        <v>-</v>
      </c>
      <c r="AE389" s="1" t="str">
        <f>IF(AE$4="","",IF(AND(LEN(INDEX(AdvancedTreemap!$C$7:$F$506,$B389,AE$4))=0,INDEX($AD$3:$AG$3,1,AE$4)&gt;0),"-",""&amp;INDEX(AdvancedTreemap!$C$7:$F$506,$B389,AE$4)))</f>
        <v>-</v>
      </c>
      <c r="AF389" s="1" t="str">
        <f>IF(AF$4="","",IF(AND(LEN(INDEX(AdvancedTreemap!$C$7:$F$506,$B389,AF$4))=0,INDEX($AD$3:$AG$3,1,AF$4)&gt;0),"-",""&amp;INDEX(AdvancedTreemap!$C$7:$F$506,$B389,AF$4)))</f>
        <v/>
      </c>
      <c r="AG389" s="1" t="str">
        <f>IF(AG$4="","",IF(AND(LEN(INDEX(AdvancedTreemap!$C$7:$F$506,$B389,AG$4))=0,INDEX($AD$3:$AG$3,1,AG$4)&gt;0),"-",""&amp;INDEX(AdvancedTreemap!$C$7:$F$506,$B389,AG$4)))</f>
        <v/>
      </c>
      <c r="AH389" s="1">
        <f>IF(INDEX(AdvancedTreemap!G$7:G$506,$B389,1)="",1,INDEX(AdvancedTreemap!G$7:G$506,$B389,1))</f>
        <v>1</v>
      </c>
      <c r="AI389" s="2" t="str">
        <f>IF(AC389="","",IFERROR(MATCH(AC389,$AC$6:AC389,0)+MATCH(AD389,$AD$6:AD389,0)/1000 +MATCH(AE389,$AE$6:AE389,0)/1000000+MATCH(AF389,$AF$6:AF389,0)/100000000+MATCH(AG389,$AG$6:AG389,0)/100000000+B389/100000000000,""))</f>
        <v/>
      </c>
      <c r="AJ389" s="2" t="str">
        <f t="shared" si="239"/>
        <v/>
      </c>
      <c r="AK389" s="2" t="str">
        <f t="shared" si="240"/>
        <v/>
      </c>
      <c r="AL389" s="2" t="str">
        <f t="shared" si="241"/>
        <v/>
      </c>
      <c r="AM389" s="2" t="str">
        <f t="shared" si="242"/>
        <v/>
      </c>
      <c r="AN389" s="2" t="str">
        <f t="shared" si="243"/>
        <v/>
      </c>
      <c r="AO389" s="2" t="str">
        <f t="shared" si="244"/>
        <v/>
      </c>
      <c r="AP389" s="2" t="str">
        <f t="shared" si="245"/>
        <v/>
      </c>
      <c r="AQ389" s="2" t="str">
        <f t="shared" si="246"/>
        <v/>
      </c>
      <c r="AR389" s="2" t="str">
        <f t="shared" si="256"/>
        <v/>
      </c>
      <c r="AS389" s="2" t="str">
        <f>IF(AR389="","",IF(ISNUMBER(MATCH(AR389,$AR$5:AR388,0)),MATCH(AR389,$AR$5:AR388,0)-1,""))</f>
        <v/>
      </c>
      <c r="AT389" s="2" t="str">
        <f t="shared" si="257"/>
        <v/>
      </c>
      <c r="AU389" s="2" t="str">
        <f t="shared" si="247"/>
        <v/>
      </c>
      <c r="AW389" s="2" t="str">
        <f t="shared" si="248"/>
        <v/>
      </c>
      <c r="AX389" s="2" t="str">
        <f>TRIM(SUBSTITUTE(IF(AW389="","",IF(AdvancedTreemap!$G$5="Show",BC389&amp;"; ","")&amp;AY389&amp;"; "&amp;AZ389 &amp;"; "&amp;BA389&amp;"; "&amp;BB389),"; ;",""))</f>
        <v/>
      </c>
      <c r="AY389" s="2" t="str">
        <f t="shared" si="249"/>
        <v/>
      </c>
      <c r="AZ389" s="2" t="str">
        <f t="shared" si="250"/>
        <v/>
      </c>
      <c r="BA389" s="2" t="str">
        <f t="shared" si="251"/>
        <v/>
      </c>
      <c r="BB389" s="2" t="str">
        <f t="shared" si="252"/>
        <v/>
      </c>
      <c r="BC389" s="2" t="str">
        <f t="shared" si="253"/>
        <v/>
      </c>
      <c r="BD389" s="45"/>
      <c r="BF389" s="44" t="str">
        <f t="shared" si="254"/>
        <v/>
      </c>
      <c r="BG389" s="44" t="str">
        <f t="shared" si="255"/>
        <v/>
      </c>
      <c r="BH389" s="44" t="str">
        <f t="shared" si="216"/>
        <v/>
      </c>
      <c r="BI389" s="44" t="str">
        <f t="shared" si="217"/>
        <v/>
      </c>
      <c r="BJ389" s="44" t="str">
        <f t="shared" si="218"/>
        <v/>
      </c>
      <c r="BK389" s="44" t="str">
        <f t="shared" si="219"/>
        <v/>
      </c>
      <c r="BL389" s="44" t="str">
        <f t="shared" si="220"/>
        <v/>
      </c>
      <c r="BM389" s="44" t="str">
        <f t="shared" si="221"/>
        <v/>
      </c>
      <c r="BN389" s="44" t="str">
        <f t="shared" si="222"/>
        <v/>
      </c>
      <c r="BO389" s="1" t="str">
        <f t="shared" si="223"/>
        <v/>
      </c>
    </row>
    <row r="390" spans="2:67" x14ac:dyDescent="0.25">
      <c r="B390" s="2">
        <v>385</v>
      </c>
      <c r="C390" s="2" t="str">
        <f>""&amp;INDEX(BasicTreemap!B$6:B$505,$B390,1)</f>
        <v/>
      </c>
      <c r="D390" s="2" t="str">
        <f>IF(AND(C390&lt;&gt;"",LEN(INDEX(BasicTreemap!C$6:C$505,$B390,1))=0),"-",""&amp;INDEX(BasicTreemap!C$6:C$505,$B390,1))</f>
        <v/>
      </c>
      <c r="E390" s="2">
        <f>IF(INDEX(BasicTreemap!D$6:D$505,$B390,1)="",1,INDEX(BasicTreemap!D$6:D$505,$B390,1))</f>
        <v>1</v>
      </c>
      <c r="F390" s="2" t="str">
        <f>IF(C390="","",IFERROR(MATCH(C390,$C$6:C390,0)+MATCH(D390,$D$6:D390,0)/1000 +B390/100000,""))</f>
        <v/>
      </c>
      <c r="G390" s="2" t="str">
        <f t="shared" si="224"/>
        <v/>
      </c>
      <c r="H390" s="2" t="str">
        <f t="shared" si="225"/>
        <v/>
      </c>
      <c r="I390" s="2" t="str">
        <f t="shared" si="226"/>
        <v/>
      </c>
      <c r="J390" s="2" t="str">
        <f t="shared" si="227"/>
        <v/>
      </c>
      <c r="K390" s="2" t="str">
        <f t="shared" si="228"/>
        <v/>
      </c>
      <c r="L390" s="2" t="str">
        <f t="shared" si="229"/>
        <v/>
      </c>
      <c r="M390" s="2" t="str">
        <f>IF(L390="","",IF(ISNUMBER(MATCH(L390,$L$5:L389,0)),MATCH(L390,$L$5:L389,0)-1,""))</f>
        <v/>
      </c>
      <c r="N390" s="2" t="str">
        <f t="shared" si="230"/>
        <v/>
      </c>
      <c r="O390" s="2" t="str">
        <f t="shared" si="231"/>
        <v/>
      </c>
      <c r="Q390" s="2" t="str">
        <f t="shared" si="232"/>
        <v/>
      </c>
      <c r="R390" s="2" t="str">
        <f t="shared" si="233"/>
        <v/>
      </c>
      <c r="S390" s="2" t="str">
        <f t="shared" si="234"/>
        <v/>
      </c>
      <c r="T390" s="45"/>
      <c r="U390" s="2"/>
      <c r="V390" s="2"/>
      <c r="W390" s="2" t="str">
        <f t="shared" si="235"/>
        <v/>
      </c>
      <c r="X390" s="2" t="str">
        <f t="shared" si="236"/>
        <v/>
      </c>
      <c r="Y390" s="2" t="str">
        <f t="shared" si="237"/>
        <v/>
      </c>
      <c r="Z390" s="2" t="str">
        <f t="shared" si="238"/>
        <v/>
      </c>
      <c r="AC390" s="1" t="str">
        <f>""&amp;INDEX(AdvancedTreemap!$B$7:$B$506,$B390,1)</f>
        <v/>
      </c>
      <c r="AD390" s="1" t="str">
        <f>IF(AD$4="","",IF(AND(LEN(INDEX(AdvancedTreemap!$C$7:$F$506,$B390,AD$4))=0,INDEX($AD$3:$AG$3,1,AD$4)&gt;0),"-",""&amp;INDEX(AdvancedTreemap!$C$7:$F$506,$B390,AD$4)))</f>
        <v>-</v>
      </c>
      <c r="AE390" s="1" t="str">
        <f>IF(AE$4="","",IF(AND(LEN(INDEX(AdvancedTreemap!$C$7:$F$506,$B390,AE$4))=0,INDEX($AD$3:$AG$3,1,AE$4)&gt;0),"-",""&amp;INDEX(AdvancedTreemap!$C$7:$F$506,$B390,AE$4)))</f>
        <v>-</v>
      </c>
      <c r="AF390" s="1" t="str">
        <f>IF(AF$4="","",IF(AND(LEN(INDEX(AdvancedTreemap!$C$7:$F$506,$B390,AF$4))=0,INDEX($AD$3:$AG$3,1,AF$4)&gt;0),"-",""&amp;INDEX(AdvancedTreemap!$C$7:$F$506,$B390,AF$4)))</f>
        <v/>
      </c>
      <c r="AG390" s="1" t="str">
        <f>IF(AG$4="","",IF(AND(LEN(INDEX(AdvancedTreemap!$C$7:$F$506,$B390,AG$4))=0,INDEX($AD$3:$AG$3,1,AG$4)&gt;0),"-",""&amp;INDEX(AdvancedTreemap!$C$7:$F$506,$B390,AG$4)))</f>
        <v/>
      </c>
      <c r="AH390" s="1">
        <f>IF(INDEX(AdvancedTreemap!G$7:G$506,$B390,1)="",1,INDEX(AdvancedTreemap!G$7:G$506,$B390,1))</f>
        <v>1</v>
      </c>
      <c r="AI390" s="2" t="str">
        <f>IF(AC390="","",IFERROR(MATCH(AC390,$AC$6:AC390,0)+MATCH(AD390,$AD$6:AD390,0)/1000 +MATCH(AE390,$AE$6:AE390,0)/1000000+MATCH(AF390,$AF$6:AF390,0)/100000000+MATCH(AG390,$AG$6:AG390,0)/100000000+B390/100000000000,""))</f>
        <v/>
      </c>
      <c r="AJ390" s="2" t="str">
        <f t="shared" si="239"/>
        <v/>
      </c>
      <c r="AK390" s="2" t="str">
        <f t="shared" si="240"/>
        <v/>
      </c>
      <c r="AL390" s="2" t="str">
        <f t="shared" si="241"/>
        <v/>
      </c>
      <c r="AM390" s="2" t="str">
        <f t="shared" si="242"/>
        <v/>
      </c>
      <c r="AN390" s="2" t="str">
        <f t="shared" si="243"/>
        <v/>
      </c>
      <c r="AO390" s="2" t="str">
        <f t="shared" si="244"/>
        <v/>
      </c>
      <c r="AP390" s="2" t="str">
        <f t="shared" si="245"/>
        <v/>
      </c>
      <c r="AQ390" s="2" t="str">
        <f t="shared" si="246"/>
        <v/>
      </c>
      <c r="AR390" s="2" t="str">
        <f t="shared" si="256"/>
        <v/>
      </c>
      <c r="AS390" s="2" t="str">
        <f>IF(AR390="","",IF(ISNUMBER(MATCH(AR390,$AR$5:AR389,0)),MATCH(AR390,$AR$5:AR389,0)-1,""))</f>
        <v/>
      </c>
      <c r="AT390" s="2" t="str">
        <f t="shared" si="257"/>
        <v/>
      </c>
      <c r="AU390" s="2" t="str">
        <f t="shared" si="247"/>
        <v/>
      </c>
      <c r="AW390" s="2" t="str">
        <f t="shared" si="248"/>
        <v/>
      </c>
      <c r="AX390" s="2" t="str">
        <f>TRIM(SUBSTITUTE(IF(AW390="","",IF(AdvancedTreemap!$G$5="Show",BC390&amp;"; ","")&amp;AY390&amp;"; "&amp;AZ390 &amp;"; "&amp;BA390&amp;"; "&amp;BB390),"; ;",""))</f>
        <v/>
      </c>
      <c r="AY390" s="2" t="str">
        <f t="shared" si="249"/>
        <v/>
      </c>
      <c r="AZ390" s="2" t="str">
        <f t="shared" si="250"/>
        <v/>
      </c>
      <c r="BA390" s="2" t="str">
        <f t="shared" si="251"/>
        <v/>
      </c>
      <c r="BB390" s="2" t="str">
        <f t="shared" si="252"/>
        <v/>
      </c>
      <c r="BC390" s="2" t="str">
        <f t="shared" si="253"/>
        <v/>
      </c>
      <c r="BD390" s="45"/>
      <c r="BF390" s="44" t="str">
        <f t="shared" si="254"/>
        <v/>
      </c>
      <c r="BG390" s="44" t="str">
        <f t="shared" si="255"/>
        <v/>
      </c>
      <c r="BH390" s="44" t="str">
        <f t="shared" ref="BH390:BH453" si="258">IF(AY390="","",IF(OR(AY389&lt;&gt;AY390,AW390&lt;&gt;AW389),AY390,""))</f>
        <v/>
      </c>
      <c r="BI390" s="44" t="str">
        <f t="shared" ref="BI390:BI453" si="259">IF(BH390="","",SUMIFS($BC$6:$BC$505,$AY$6:$AY$505,BH390,$AW$6:$AW$505,AW390))</f>
        <v/>
      </c>
      <c r="BJ390" s="44" t="str">
        <f t="shared" ref="BJ390:BJ453" si="260">IF(AZ390="","",IF(OR(AZ389&lt;&gt;AZ390,AY389&lt;&gt;AY390,AW389&lt;&gt;AW390),AZ390,""))</f>
        <v/>
      </c>
      <c r="BK390" s="44" t="str">
        <f t="shared" ref="BK390:BK453" si="261">IF(BJ390="","",SUMIFS($BC$6:$BC$505,$AZ$6:$AZ$505,BJ390,$AW$6:$AW$505,AW390,$AY$6:$AY$505,AY390))</f>
        <v/>
      </c>
      <c r="BL390" s="44" t="str">
        <f t="shared" ref="BL390:BL453" si="262">IF(BA390="","",IF(OR(BA389&lt;&gt;BA390, AZ389&lt;&gt;AZ390,AY389&lt;&gt;AY390,AW389&lt;&gt;AW390),BA390,""))</f>
        <v/>
      </c>
      <c r="BM390" s="44" t="str">
        <f t="shared" ref="BM390:BM453" si="263">IF(BL390="","",SUMIFS($BC$6:$BC$505,$AZ$6:$AZ$505,AZ390,$AW$6:$AW$505,AW390,$AY$6:$AY$505,AY390,$BA$6:$BA$505,BL390))</f>
        <v/>
      </c>
      <c r="BN390" s="44" t="str">
        <f t="shared" ref="BN390:BN453" si="264">IF(BB390="","",IF(OR(BB389&lt;&gt;BB390, BA389&lt;&gt;BA390,AZ389&lt;&gt;AZ390,AY389&lt;&gt;AY390,AW389&lt;&gt;AW390),BB390,""))</f>
        <v/>
      </c>
      <c r="BO390" s="1" t="str">
        <f t="shared" ref="BO390:BO454" si="265">BC390</f>
        <v/>
      </c>
    </row>
    <row r="391" spans="2:67" x14ac:dyDescent="0.25">
      <c r="B391" s="2">
        <v>386</v>
      </c>
      <c r="C391" s="2" t="str">
        <f>""&amp;INDEX(BasicTreemap!B$6:B$505,$B391,1)</f>
        <v/>
      </c>
      <c r="D391" s="2" t="str">
        <f>IF(AND(C391&lt;&gt;"",LEN(INDEX(BasicTreemap!C$6:C$505,$B391,1))=0),"-",""&amp;INDEX(BasicTreemap!C$6:C$505,$B391,1))</f>
        <v/>
      </c>
      <c r="E391" s="2">
        <f>IF(INDEX(BasicTreemap!D$6:D$505,$B391,1)="",1,INDEX(BasicTreemap!D$6:D$505,$B391,1))</f>
        <v>1</v>
      </c>
      <c r="F391" s="2" t="str">
        <f>IF(C391="","",IFERROR(MATCH(C391,$C$6:C391,0)+MATCH(D391,$D$6:D391,0)/1000 +B391/100000,""))</f>
        <v/>
      </c>
      <c r="G391" s="2" t="str">
        <f t="shared" ref="G391:G454" si="266">IF(F391="","",RANK(F391,$F$6:$F$505,1))</f>
        <v/>
      </c>
      <c r="H391" s="2" t="str">
        <f t="shared" ref="H391:H454" si="267">IF(G391="","",MATCH($B391,$G$6:$G$505,0))</f>
        <v/>
      </c>
      <c r="I391" s="2" t="str">
        <f t="shared" ref="I391:I454" si="268">IF($H391="","",INDEX(C$6:C$505,$H391,1))</f>
        <v/>
      </c>
      <c r="J391" s="2" t="str">
        <f t="shared" ref="J391:J454" si="269">IF($H391="","",INDEX(D$6:D$505,$H391,1))</f>
        <v/>
      </c>
      <c r="K391" s="2" t="str">
        <f t="shared" ref="K391:K454" si="270">IF($H391="","",INDEX(E$6:E$505,$H391,1))</f>
        <v/>
      </c>
      <c r="L391" s="2" t="str">
        <f t="shared" ref="L391:L454" si="271">I391&amp;J391</f>
        <v/>
      </c>
      <c r="M391" s="2" t="str">
        <f>IF(L391="","",IF(ISNUMBER(MATCH(L391,$L$5:L390,0)),MATCH(L391,$L$5:L390,0)-1,""))</f>
        <v/>
      </c>
      <c r="N391" s="2" t="str">
        <f t="shared" ref="N391:N454" si="272">IF(L391="","",IF(M391="",B391,""))</f>
        <v/>
      </c>
      <c r="O391" s="2" t="str">
        <f t="shared" ref="O391:O454" si="273">IF(N391="","",SUMIF($M$6:$M$505,N391,$K$6:$K$505)+K391)</f>
        <v/>
      </c>
      <c r="Q391" s="2" t="str">
        <f t="shared" ref="Q391:Q454" si="274">IFERROR(INDEX(I$6:I$505,SMALL($N$6:$N$505,$B391),1),"")</f>
        <v/>
      </c>
      <c r="R391" s="2" t="str">
        <f t="shared" ref="R391:R454" si="275">IFERROR(INDEX(J$6:J$505,SMALL($N$6:$N$505,$B391),1),"")</f>
        <v/>
      </c>
      <c r="S391" s="2" t="str">
        <f t="shared" ref="S391:S454" si="276">IFERROR(INDEX(O$6:O$505,SMALL($N$6:$N$505,$B391),1),"")</f>
        <v/>
      </c>
      <c r="T391" s="45"/>
      <c r="U391" s="2"/>
      <c r="V391" s="2"/>
      <c r="W391" s="2" t="str">
        <f t="shared" ref="W391:W454" si="277">IF(Q390&lt;&gt;Q391,Q391,"")</f>
        <v/>
      </c>
      <c r="X391" s="2" t="str">
        <f t="shared" ref="X391:X454" si="278">IF(W391="","",SUMIF($Q$6:$Q$505,W391,$S$6:$S$505))</f>
        <v/>
      </c>
      <c r="Y391" s="2" t="str">
        <f t="shared" ref="Y391:Y454" si="279">R391</f>
        <v/>
      </c>
      <c r="Z391" s="2" t="str">
        <f t="shared" ref="Z391:Z454" si="280">S391</f>
        <v/>
      </c>
      <c r="AC391" s="1" t="str">
        <f>""&amp;INDEX(AdvancedTreemap!$B$7:$B$506,$B391,1)</f>
        <v/>
      </c>
      <c r="AD391" s="1" t="str">
        <f>IF(AD$4="","",IF(AND(LEN(INDEX(AdvancedTreemap!$C$7:$F$506,$B391,AD$4))=0,INDEX($AD$3:$AG$3,1,AD$4)&gt;0),"-",""&amp;INDEX(AdvancedTreemap!$C$7:$F$506,$B391,AD$4)))</f>
        <v>-</v>
      </c>
      <c r="AE391" s="1" t="str">
        <f>IF(AE$4="","",IF(AND(LEN(INDEX(AdvancedTreemap!$C$7:$F$506,$B391,AE$4))=0,INDEX($AD$3:$AG$3,1,AE$4)&gt;0),"-",""&amp;INDEX(AdvancedTreemap!$C$7:$F$506,$B391,AE$4)))</f>
        <v>-</v>
      </c>
      <c r="AF391" s="1" t="str">
        <f>IF(AF$4="","",IF(AND(LEN(INDEX(AdvancedTreemap!$C$7:$F$506,$B391,AF$4))=0,INDEX($AD$3:$AG$3,1,AF$4)&gt;0),"-",""&amp;INDEX(AdvancedTreemap!$C$7:$F$506,$B391,AF$4)))</f>
        <v/>
      </c>
      <c r="AG391" s="1" t="str">
        <f>IF(AG$4="","",IF(AND(LEN(INDEX(AdvancedTreemap!$C$7:$F$506,$B391,AG$4))=0,INDEX($AD$3:$AG$3,1,AG$4)&gt;0),"-",""&amp;INDEX(AdvancedTreemap!$C$7:$F$506,$B391,AG$4)))</f>
        <v/>
      </c>
      <c r="AH391" s="1">
        <f>IF(INDEX(AdvancedTreemap!G$7:G$506,$B391,1)="",1,INDEX(AdvancedTreemap!G$7:G$506,$B391,1))</f>
        <v>1</v>
      </c>
      <c r="AI391" s="2" t="str">
        <f>IF(AC391="","",IFERROR(MATCH(AC391,$AC$6:AC391,0)+MATCH(AD391,$AD$6:AD391,0)/1000 +MATCH(AE391,$AE$6:AE391,0)/1000000+MATCH(AF391,$AF$6:AF391,0)/100000000+MATCH(AG391,$AG$6:AG391,0)/100000000+B391/100000000000,""))</f>
        <v/>
      </c>
      <c r="AJ391" s="2" t="str">
        <f t="shared" ref="AJ391:AJ454" si="281">IF(AI391="","",RANK(AI391,$AI$6:$AI$506,1))</f>
        <v/>
      </c>
      <c r="AK391" s="2" t="str">
        <f t="shared" ref="AK391:AK454" si="282">IF(AJ391="","",MATCH(ROW(AK386),$AJ$6:$AJ$506,0))</f>
        <v/>
      </c>
      <c r="AL391" s="2" t="str">
        <f t="shared" ref="AL391:AL454" si="283">IF($AK391="","",INDEX(AC$6:AC$506,$AK391,1))</f>
        <v/>
      </c>
      <c r="AM391" s="2" t="str">
        <f t="shared" ref="AM391:AM454" si="284">IF($AK391="","",INDEX(AD$6:AD$506,$AK391,1))</f>
        <v/>
      </c>
      <c r="AN391" s="2" t="str">
        <f t="shared" ref="AN391:AN454" si="285">IF($AK391="","",INDEX(AE$6:AE$506,$AK391,1))</f>
        <v/>
      </c>
      <c r="AO391" s="2" t="str">
        <f t="shared" ref="AO391:AO454" si="286">IF($AK391="","",INDEX(AF$6:AF$506,$AK391,1))</f>
        <v/>
      </c>
      <c r="AP391" s="2" t="str">
        <f t="shared" ref="AP391:AP454" si="287">IF($AK391="","",INDEX(AG$6:AG$506,$AK391,1))</f>
        <v/>
      </c>
      <c r="AQ391" s="2" t="str">
        <f t="shared" ref="AQ391:AQ454" si="288">IF($AK391="","",INDEX(AH$6:AH$506,$AK391,1))</f>
        <v/>
      </c>
      <c r="AR391" s="2" t="str">
        <f t="shared" si="256"/>
        <v/>
      </c>
      <c r="AS391" s="2" t="str">
        <f>IF(AR391="","",IF(ISNUMBER(MATCH(AR391,$AR$5:AR390,0)),MATCH(AR391,$AR$5:AR390,0)-1,""))</f>
        <v/>
      </c>
      <c r="AT391" s="2" t="str">
        <f t="shared" si="257"/>
        <v/>
      </c>
      <c r="AU391" s="2" t="str">
        <f t="shared" ref="AU391:AU454" si="289">IF(AT391="","",SUMIF(AS$6:AS$505,AT391,AQ$6:AQ$505)+AQ391)</f>
        <v/>
      </c>
      <c r="AW391" s="2" t="str">
        <f t="shared" ref="AW391:AW454" si="290">IFERROR(INDEX(AL$6:AL$505,SMALL($AT$6:$AT$505,$B391),1),"")</f>
        <v/>
      </c>
      <c r="AX391" s="2" t="str">
        <f>TRIM(SUBSTITUTE(IF(AW391="","",IF(AdvancedTreemap!$G$5="Show",BC391&amp;"; ","")&amp;AY391&amp;"; "&amp;AZ391 &amp;"; "&amp;BA391&amp;"; "&amp;BB391),"; ;",""))</f>
        <v/>
      </c>
      <c r="AY391" s="2" t="str">
        <f t="shared" ref="AY391:AY454" si="291">IFERROR(INDEX(AM$6:AM$505,SMALL($AT$6:$AT$505,$B391),1),"")</f>
        <v/>
      </c>
      <c r="AZ391" s="2" t="str">
        <f t="shared" ref="AZ391:AZ454" si="292">IFERROR(INDEX(AN$6:AN$505,SMALL($AT$6:$AT$505,$B391),1),"")</f>
        <v/>
      </c>
      <c r="BA391" s="2" t="str">
        <f t="shared" ref="BA391:BA454" si="293">IFERROR(INDEX(AO$6:AO$505,SMALL($AT$6:$AT$505,$B391),1),"")</f>
        <v/>
      </c>
      <c r="BB391" s="2" t="str">
        <f t="shared" ref="BB391:BB454" si="294">IFERROR(INDEX(AP$6:AP$505,SMALL($AT$6:$AT$505,$B391),1),"")</f>
        <v/>
      </c>
      <c r="BC391" s="2" t="str">
        <f t="shared" ref="BC391:BC454" si="295">IFERROR(INDEX(AU$6:AU$505,SMALL($AT$6:$AT$505,$B391),1),"")</f>
        <v/>
      </c>
      <c r="BD391" s="45"/>
      <c r="BF391" s="44" t="str">
        <f t="shared" ref="BF391:BF454" si="296">IF(AW391="","",IF(AW390&lt;&gt;AW391,AW391,""))</f>
        <v/>
      </c>
      <c r="BG391" s="44" t="str">
        <f t="shared" ref="BG391:BG454" si="297">IF(BF391="","",SUMIF($AW$6:$AW$505,BF391,$BC$6:$BC$505))</f>
        <v/>
      </c>
      <c r="BH391" s="44" t="str">
        <f t="shared" si="258"/>
        <v/>
      </c>
      <c r="BI391" s="44" t="str">
        <f t="shared" si="259"/>
        <v/>
      </c>
      <c r="BJ391" s="44" t="str">
        <f t="shared" si="260"/>
        <v/>
      </c>
      <c r="BK391" s="44" t="str">
        <f t="shared" si="261"/>
        <v/>
      </c>
      <c r="BL391" s="44" t="str">
        <f t="shared" si="262"/>
        <v/>
      </c>
      <c r="BM391" s="44" t="str">
        <f t="shared" si="263"/>
        <v/>
      </c>
      <c r="BN391" s="44" t="str">
        <f t="shared" si="264"/>
        <v/>
      </c>
      <c r="BO391" s="1" t="str">
        <f t="shared" si="265"/>
        <v/>
      </c>
    </row>
    <row r="392" spans="2:67" x14ac:dyDescent="0.25">
      <c r="B392" s="2">
        <v>387</v>
      </c>
      <c r="C392" s="2" t="str">
        <f>""&amp;INDEX(BasicTreemap!B$6:B$505,$B392,1)</f>
        <v/>
      </c>
      <c r="D392" s="2" t="str">
        <f>IF(AND(C392&lt;&gt;"",LEN(INDEX(BasicTreemap!C$6:C$505,$B392,1))=0),"-",""&amp;INDEX(BasicTreemap!C$6:C$505,$B392,1))</f>
        <v/>
      </c>
      <c r="E392" s="2">
        <f>IF(INDEX(BasicTreemap!D$6:D$505,$B392,1)="",1,INDEX(BasicTreemap!D$6:D$505,$B392,1))</f>
        <v>1</v>
      </c>
      <c r="F392" s="2" t="str">
        <f>IF(C392="","",IFERROR(MATCH(C392,$C$6:C392,0)+MATCH(D392,$D$6:D392,0)/1000 +B392/100000,""))</f>
        <v/>
      </c>
      <c r="G392" s="2" t="str">
        <f t="shared" si="266"/>
        <v/>
      </c>
      <c r="H392" s="2" t="str">
        <f t="shared" si="267"/>
        <v/>
      </c>
      <c r="I392" s="2" t="str">
        <f t="shared" si="268"/>
        <v/>
      </c>
      <c r="J392" s="2" t="str">
        <f t="shared" si="269"/>
        <v/>
      </c>
      <c r="K392" s="2" t="str">
        <f t="shared" si="270"/>
        <v/>
      </c>
      <c r="L392" s="2" t="str">
        <f t="shared" si="271"/>
        <v/>
      </c>
      <c r="M392" s="2" t="str">
        <f>IF(L392="","",IF(ISNUMBER(MATCH(L392,$L$5:L391,0)),MATCH(L392,$L$5:L391,0)-1,""))</f>
        <v/>
      </c>
      <c r="N392" s="2" t="str">
        <f t="shared" si="272"/>
        <v/>
      </c>
      <c r="O392" s="2" t="str">
        <f t="shared" si="273"/>
        <v/>
      </c>
      <c r="Q392" s="2" t="str">
        <f t="shared" si="274"/>
        <v/>
      </c>
      <c r="R392" s="2" t="str">
        <f t="shared" si="275"/>
        <v/>
      </c>
      <c r="S392" s="2" t="str">
        <f t="shared" si="276"/>
        <v/>
      </c>
      <c r="T392" s="45"/>
      <c r="U392" s="2"/>
      <c r="V392" s="2"/>
      <c r="W392" s="2" t="str">
        <f t="shared" si="277"/>
        <v/>
      </c>
      <c r="X392" s="2" t="str">
        <f t="shared" si="278"/>
        <v/>
      </c>
      <c r="Y392" s="2" t="str">
        <f t="shared" si="279"/>
        <v/>
      </c>
      <c r="Z392" s="2" t="str">
        <f t="shared" si="280"/>
        <v/>
      </c>
      <c r="AC392" s="1" t="str">
        <f>""&amp;INDEX(AdvancedTreemap!$B$7:$B$506,$B392,1)</f>
        <v/>
      </c>
      <c r="AD392" s="1" t="str">
        <f>IF(AD$4="","",IF(AND(LEN(INDEX(AdvancedTreemap!$C$7:$F$506,$B392,AD$4))=0,INDEX($AD$3:$AG$3,1,AD$4)&gt;0),"-",""&amp;INDEX(AdvancedTreemap!$C$7:$F$506,$B392,AD$4)))</f>
        <v>-</v>
      </c>
      <c r="AE392" s="1" t="str">
        <f>IF(AE$4="","",IF(AND(LEN(INDEX(AdvancedTreemap!$C$7:$F$506,$B392,AE$4))=0,INDEX($AD$3:$AG$3,1,AE$4)&gt;0),"-",""&amp;INDEX(AdvancedTreemap!$C$7:$F$506,$B392,AE$4)))</f>
        <v>-</v>
      </c>
      <c r="AF392" s="1" t="str">
        <f>IF(AF$4="","",IF(AND(LEN(INDEX(AdvancedTreemap!$C$7:$F$506,$B392,AF$4))=0,INDEX($AD$3:$AG$3,1,AF$4)&gt;0),"-",""&amp;INDEX(AdvancedTreemap!$C$7:$F$506,$B392,AF$4)))</f>
        <v/>
      </c>
      <c r="AG392" s="1" t="str">
        <f>IF(AG$4="","",IF(AND(LEN(INDEX(AdvancedTreemap!$C$7:$F$506,$B392,AG$4))=0,INDEX($AD$3:$AG$3,1,AG$4)&gt;0),"-",""&amp;INDEX(AdvancedTreemap!$C$7:$F$506,$B392,AG$4)))</f>
        <v/>
      </c>
      <c r="AH392" s="1">
        <f>IF(INDEX(AdvancedTreemap!G$7:G$506,$B392,1)="",1,INDEX(AdvancedTreemap!G$7:G$506,$B392,1))</f>
        <v>1</v>
      </c>
      <c r="AI392" s="2" t="str">
        <f>IF(AC392="","",IFERROR(MATCH(AC392,$AC$6:AC392,0)+MATCH(AD392,$AD$6:AD392,0)/1000 +MATCH(AE392,$AE$6:AE392,0)/1000000+MATCH(AF392,$AF$6:AF392,0)/100000000+MATCH(AG392,$AG$6:AG392,0)/100000000+B392/100000000000,""))</f>
        <v/>
      </c>
      <c r="AJ392" s="2" t="str">
        <f t="shared" si="281"/>
        <v/>
      </c>
      <c r="AK392" s="2" t="str">
        <f t="shared" si="282"/>
        <v/>
      </c>
      <c r="AL392" s="2" t="str">
        <f t="shared" si="283"/>
        <v/>
      </c>
      <c r="AM392" s="2" t="str">
        <f t="shared" si="284"/>
        <v/>
      </c>
      <c r="AN392" s="2" t="str">
        <f t="shared" si="285"/>
        <v/>
      </c>
      <c r="AO392" s="2" t="str">
        <f t="shared" si="286"/>
        <v/>
      </c>
      <c r="AP392" s="2" t="str">
        <f t="shared" si="287"/>
        <v/>
      </c>
      <c r="AQ392" s="2" t="str">
        <f t="shared" si="288"/>
        <v/>
      </c>
      <c r="AR392" s="2" t="str">
        <f t="shared" si="256"/>
        <v/>
      </c>
      <c r="AS392" s="2" t="str">
        <f>IF(AR392="","",IF(ISNUMBER(MATCH(AR392,$AR$5:AR391,0)),MATCH(AR392,$AR$5:AR391,0)-1,""))</f>
        <v/>
      </c>
      <c r="AT392" s="2" t="str">
        <f t="shared" si="257"/>
        <v/>
      </c>
      <c r="AU392" s="2" t="str">
        <f t="shared" si="289"/>
        <v/>
      </c>
      <c r="AW392" s="2" t="str">
        <f t="shared" si="290"/>
        <v/>
      </c>
      <c r="AX392" s="2" t="str">
        <f>TRIM(SUBSTITUTE(IF(AW392="","",IF(AdvancedTreemap!$G$5="Show",BC392&amp;"; ","")&amp;AY392&amp;"; "&amp;AZ392 &amp;"; "&amp;BA392&amp;"; "&amp;BB392),"; ;",""))</f>
        <v/>
      </c>
      <c r="AY392" s="2" t="str">
        <f t="shared" si="291"/>
        <v/>
      </c>
      <c r="AZ392" s="2" t="str">
        <f t="shared" si="292"/>
        <v/>
      </c>
      <c r="BA392" s="2" t="str">
        <f t="shared" si="293"/>
        <v/>
      </c>
      <c r="BB392" s="2" t="str">
        <f t="shared" si="294"/>
        <v/>
      </c>
      <c r="BC392" s="2" t="str">
        <f t="shared" si="295"/>
        <v/>
      </c>
      <c r="BD392" s="45"/>
      <c r="BF392" s="44" t="str">
        <f t="shared" si="296"/>
        <v/>
      </c>
      <c r="BG392" s="44" t="str">
        <f t="shared" si="297"/>
        <v/>
      </c>
      <c r="BH392" s="44" t="str">
        <f t="shared" si="258"/>
        <v/>
      </c>
      <c r="BI392" s="44" t="str">
        <f t="shared" si="259"/>
        <v/>
      </c>
      <c r="BJ392" s="44" t="str">
        <f t="shared" si="260"/>
        <v/>
      </c>
      <c r="BK392" s="44" t="str">
        <f t="shared" si="261"/>
        <v/>
      </c>
      <c r="BL392" s="44" t="str">
        <f t="shared" si="262"/>
        <v/>
      </c>
      <c r="BM392" s="44" t="str">
        <f t="shared" si="263"/>
        <v/>
      </c>
      <c r="BN392" s="44" t="str">
        <f t="shared" si="264"/>
        <v/>
      </c>
      <c r="BO392" s="1" t="str">
        <f t="shared" si="265"/>
        <v/>
      </c>
    </row>
    <row r="393" spans="2:67" x14ac:dyDescent="0.25">
      <c r="B393" s="2">
        <v>388</v>
      </c>
      <c r="C393" s="2" t="str">
        <f>""&amp;INDEX(BasicTreemap!B$6:B$505,$B393,1)</f>
        <v/>
      </c>
      <c r="D393" s="2" t="str">
        <f>IF(AND(C393&lt;&gt;"",LEN(INDEX(BasicTreemap!C$6:C$505,$B393,1))=0),"-",""&amp;INDEX(BasicTreemap!C$6:C$505,$B393,1))</f>
        <v/>
      </c>
      <c r="E393" s="2">
        <f>IF(INDEX(BasicTreemap!D$6:D$505,$B393,1)="",1,INDEX(BasicTreemap!D$6:D$505,$B393,1))</f>
        <v>1</v>
      </c>
      <c r="F393" s="2" t="str">
        <f>IF(C393="","",IFERROR(MATCH(C393,$C$6:C393,0)+MATCH(D393,$D$6:D393,0)/1000 +B393/100000,""))</f>
        <v/>
      </c>
      <c r="G393" s="2" t="str">
        <f t="shared" si="266"/>
        <v/>
      </c>
      <c r="H393" s="2" t="str">
        <f t="shared" si="267"/>
        <v/>
      </c>
      <c r="I393" s="2" t="str">
        <f t="shared" si="268"/>
        <v/>
      </c>
      <c r="J393" s="2" t="str">
        <f t="shared" si="269"/>
        <v/>
      </c>
      <c r="K393" s="2" t="str">
        <f t="shared" si="270"/>
        <v/>
      </c>
      <c r="L393" s="2" t="str">
        <f t="shared" si="271"/>
        <v/>
      </c>
      <c r="M393" s="2" t="str">
        <f>IF(L393="","",IF(ISNUMBER(MATCH(L393,$L$5:L392,0)),MATCH(L393,$L$5:L392,0)-1,""))</f>
        <v/>
      </c>
      <c r="N393" s="2" t="str">
        <f t="shared" si="272"/>
        <v/>
      </c>
      <c r="O393" s="2" t="str">
        <f t="shared" si="273"/>
        <v/>
      </c>
      <c r="Q393" s="2" t="str">
        <f t="shared" si="274"/>
        <v/>
      </c>
      <c r="R393" s="2" t="str">
        <f t="shared" si="275"/>
        <v/>
      </c>
      <c r="S393" s="2" t="str">
        <f t="shared" si="276"/>
        <v/>
      </c>
      <c r="T393" s="45"/>
      <c r="U393" s="2"/>
      <c r="V393" s="2"/>
      <c r="W393" s="2" t="str">
        <f t="shared" si="277"/>
        <v/>
      </c>
      <c r="X393" s="2" t="str">
        <f t="shared" si="278"/>
        <v/>
      </c>
      <c r="Y393" s="2" t="str">
        <f t="shared" si="279"/>
        <v/>
      </c>
      <c r="Z393" s="2" t="str">
        <f t="shared" si="280"/>
        <v/>
      </c>
      <c r="AC393" s="1" t="str">
        <f>""&amp;INDEX(AdvancedTreemap!$B$7:$B$506,$B393,1)</f>
        <v/>
      </c>
      <c r="AD393" s="1" t="str">
        <f>IF(AD$4="","",IF(AND(LEN(INDEX(AdvancedTreemap!$C$7:$F$506,$B393,AD$4))=0,INDEX($AD$3:$AG$3,1,AD$4)&gt;0),"-",""&amp;INDEX(AdvancedTreemap!$C$7:$F$506,$B393,AD$4)))</f>
        <v>-</v>
      </c>
      <c r="AE393" s="1" t="str">
        <f>IF(AE$4="","",IF(AND(LEN(INDEX(AdvancedTreemap!$C$7:$F$506,$B393,AE$4))=0,INDEX($AD$3:$AG$3,1,AE$4)&gt;0),"-",""&amp;INDEX(AdvancedTreemap!$C$7:$F$506,$B393,AE$4)))</f>
        <v>-</v>
      </c>
      <c r="AF393" s="1" t="str">
        <f>IF(AF$4="","",IF(AND(LEN(INDEX(AdvancedTreemap!$C$7:$F$506,$B393,AF$4))=0,INDEX($AD$3:$AG$3,1,AF$4)&gt;0),"-",""&amp;INDEX(AdvancedTreemap!$C$7:$F$506,$B393,AF$4)))</f>
        <v/>
      </c>
      <c r="AG393" s="1" t="str">
        <f>IF(AG$4="","",IF(AND(LEN(INDEX(AdvancedTreemap!$C$7:$F$506,$B393,AG$4))=0,INDEX($AD$3:$AG$3,1,AG$4)&gt;0),"-",""&amp;INDEX(AdvancedTreemap!$C$7:$F$506,$B393,AG$4)))</f>
        <v/>
      </c>
      <c r="AH393" s="1">
        <f>IF(INDEX(AdvancedTreemap!G$7:G$506,$B393,1)="",1,INDEX(AdvancedTreemap!G$7:G$506,$B393,1))</f>
        <v>1</v>
      </c>
      <c r="AI393" s="2" t="str">
        <f>IF(AC393="","",IFERROR(MATCH(AC393,$AC$6:AC393,0)+MATCH(AD393,$AD$6:AD393,0)/1000 +MATCH(AE393,$AE$6:AE393,0)/1000000+MATCH(AF393,$AF$6:AF393,0)/100000000+MATCH(AG393,$AG$6:AG393,0)/100000000+B393/100000000000,""))</f>
        <v/>
      </c>
      <c r="AJ393" s="2" t="str">
        <f t="shared" si="281"/>
        <v/>
      </c>
      <c r="AK393" s="2" t="str">
        <f t="shared" si="282"/>
        <v/>
      </c>
      <c r="AL393" s="2" t="str">
        <f t="shared" si="283"/>
        <v/>
      </c>
      <c r="AM393" s="2" t="str">
        <f t="shared" si="284"/>
        <v/>
      </c>
      <c r="AN393" s="2" t="str">
        <f t="shared" si="285"/>
        <v/>
      </c>
      <c r="AO393" s="2" t="str">
        <f t="shared" si="286"/>
        <v/>
      </c>
      <c r="AP393" s="2" t="str">
        <f t="shared" si="287"/>
        <v/>
      </c>
      <c r="AQ393" s="2" t="str">
        <f t="shared" si="288"/>
        <v/>
      </c>
      <c r="AR393" s="2" t="str">
        <f t="shared" si="256"/>
        <v/>
      </c>
      <c r="AS393" s="2" t="str">
        <f>IF(AR393="","",IF(ISNUMBER(MATCH(AR393,$AR$5:AR392,0)),MATCH(AR393,$AR$5:AR392,0)-1,""))</f>
        <v/>
      </c>
      <c r="AT393" s="2" t="str">
        <f t="shared" si="257"/>
        <v/>
      </c>
      <c r="AU393" s="2" t="str">
        <f t="shared" si="289"/>
        <v/>
      </c>
      <c r="AW393" s="2" t="str">
        <f t="shared" si="290"/>
        <v/>
      </c>
      <c r="AX393" s="2" t="str">
        <f>TRIM(SUBSTITUTE(IF(AW393="","",IF(AdvancedTreemap!$G$5="Show",BC393&amp;"; ","")&amp;AY393&amp;"; "&amp;AZ393 &amp;"; "&amp;BA393&amp;"; "&amp;BB393),"; ;",""))</f>
        <v/>
      </c>
      <c r="AY393" s="2" t="str">
        <f t="shared" si="291"/>
        <v/>
      </c>
      <c r="AZ393" s="2" t="str">
        <f t="shared" si="292"/>
        <v/>
      </c>
      <c r="BA393" s="2" t="str">
        <f t="shared" si="293"/>
        <v/>
      </c>
      <c r="BB393" s="2" t="str">
        <f t="shared" si="294"/>
        <v/>
      </c>
      <c r="BC393" s="2" t="str">
        <f t="shared" si="295"/>
        <v/>
      </c>
      <c r="BD393" s="45"/>
      <c r="BF393" s="44" t="str">
        <f t="shared" si="296"/>
        <v/>
      </c>
      <c r="BG393" s="44" t="str">
        <f t="shared" si="297"/>
        <v/>
      </c>
      <c r="BH393" s="44" t="str">
        <f t="shared" si="258"/>
        <v/>
      </c>
      <c r="BI393" s="44" t="str">
        <f t="shared" si="259"/>
        <v/>
      </c>
      <c r="BJ393" s="44" t="str">
        <f t="shared" si="260"/>
        <v/>
      </c>
      <c r="BK393" s="44" t="str">
        <f t="shared" si="261"/>
        <v/>
      </c>
      <c r="BL393" s="44" t="str">
        <f t="shared" si="262"/>
        <v/>
      </c>
      <c r="BM393" s="44" t="str">
        <f t="shared" si="263"/>
        <v/>
      </c>
      <c r="BN393" s="44" t="str">
        <f t="shared" si="264"/>
        <v/>
      </c>
      <c r="BO393" s="1" t="str">
        <f t="shared" si="265"/>
        <v/>
      </c>
    </row>
    <row r="394" spans="2:67" x14ac:dyDescent="0.25">
      <c r="B394" s="2">
        <v>389</v>
      </c>
      <c r="C394" s="2" t="str">
        <f>""&amp;INDEX(BasicTreemap!B$6:B$505,$B394,1)</f>
        <v/>
      </c>
      <c r="D394" s="2" t="str">
        <f>IF(AND(C394&lt;&gt;"",LEN(INDEX(BasicTreemap!C$6:C$505,$B394,1))=0),"-",""&amp;INDEX(BasicTreemap!C$6:C$505,$B394,1))</f>
        <v/>
      </c>
      <c r="E394" s="2">
        <f>IF(INDEX(BasicTreemap!D$6:D$505,$B394,1)="",1,INDEX(BasicTreemap!D$6:D$505,$B394,1))</f>
        <v>1</v>
      </c>
      <c r="F394" s="2" t="str">
        <f>IF(C394="","",IFERROR(MATCH(C394,$C$6:C394,0)+MATCH(D394,$D$6:D394,0)/1000 +B394/100000,""))</f>
        <v/>
      </c>
      <c r="G394" s="2" t="str">
        <f t="shared" si="266"/>
        <v/>
      </c>
      <c r="H394" s="2" t="str">
        <f t="shared" si="267"/>
        <v/>
      </c>
      <c r="I394" s="2" t="str">
        <f t="shared" si="268"/>
        <v/>
      </c>
      <c r="J394" s="2" t="str">
        <f t="shared" si="269"/>
        <v/>
      </c>
      <c r="K394" s="2" t="str">
        <f t="shared" si="270"/>
        <v/>
      </c>
      <c r="L394" s="2" t="str">
        <f t="shared" si="271"/>
        <v/>
      </c>
      <c r="M394" s="2" t="str">
        <f>IF(L394="","",IF(ISNUMBER(MATCH(L394,$L$5:L393,0)),MATCH(L394,$L$5:L393,0)-1,""))</f>
        <v/>
      </c>
      <c r="N394" s="2" t="str">
        <f t="shared" si="272"/>
        <v/>
      </c>
      <c r="O394" s="2" t="str">
        <f t="shared" si="273"/>
        <v/>
      </c>
      <c r="Q394" s="2" t="str">
        <f t="shared" si="274"/>
        <v/>
      </c>
      <c r="R394" s="2" t="str">
        <f t="shared" si="275"/>
        <v/>
      </c>
      <c r="S394" s="2" t="str">
        <f t="shared" si="276"/>
        <v/>
      </c>
      <c r="T394" s="45"/>
      <c r="U394" s="2"/>
      <c r="V394" s="2"/>
      <c r="W394" s="2" t="str">
        <f t="shared" si="277"/>
        <v/>
      </c>
      <c r="X394" s="2" t="str">
        <f t="shared" si="278"/>
        <v/>
      </c>
      <c r="Y394" s="2" t="str">
        <f t="shared" si="279"/>
        <v/>
      </c>
      <c r="Z394" s="2" t="str">
        <f t="shared" si="280"/>
        <v/>
      </c>
      <c r="AC394" s="1" t="str">
        <f>""&amp;INDEX(AdvancedTreemap!$B$7:$B$506,$B394,1)</f>
        <v/>
      </c>
      <c r="AD394" s="1" t="str">
        <f>IF(AD$4="","",IF(AND(LEN(INDEX(AdvancedTreemap!$C$7:$F$506,$B394,AD$4))=0,INDEX($AD$3:$AG$3,1,AD$4)&gt;0),"-",""&amp;INDEX(AdvancedTreemap!$C$7:$F$506,$B394,AD$4)))</f>
        <v>-</v>
      </c>
      <c r="AE394" s="1" t="str">
        <f>IF(AE$4="","",IF(AND(LEN(INDEX(AdvancedTreemap!$C$7:$F$506,$B394,AE$4))=0,INDEX($AD$3:$AG$3,1,AE$4)&gt;0),"-",""&amp;INDEX(AdvancedTreemap!$C$7:$F$506,$B394,AE$4)))</f>
        <v>-</v>
      </c>
      <c r="AF394" s="1" t="str">
        <f>IF(AF$4="","",IF(AND(LEN(INDEX(AdvancedTreemap!$C$7:$F$506,$B394,AF$4))=0,INDEX($AD$3:$AG$3,1,AF$4)&gt;0),"-",""&amp;INDEX(AdvancedTreemap!$C$7:$F$506,$B394,AF$4)))</f>
        <v/>
      </c>
      <c r="AG394" s="1" t="str">
        <f>IF(AG$4="","",IF(AND(LEN(INDEX(AdvancedTreemap!$C$7:$F$506,$B394,AG$4))=0,INDEX($AD$3:$AG$3,1,AG$4)&gt;0),"-",""&amp;INDEX(AdvancedTreemap!$C$7:$F$506,$B394,AG$4)))</f>
        <v/>
      </c>
      <c r="AH394" s="1">
        <f>IF(INDEX(AdvancedTreemap!G$7:G$506,$B394,1)="",1,INDEX(AdvancedTreemap!G$7:G$506,$B394,1))</f>
        <v>1</v>
      </c>
      <c r="AI394" s="2" t="str">
        <f>IF(AC394="","",IFERROR(MATCH(AC394,$AC$6:AC394,0)+MATCH(AD394,$AD$6:AD394,0)/1000 +MATCH(AE394,$AE$6:AE394,0)/1000000+MATCH(AF394,$AF$6:AF394,0)/100000000+MATCH(AG394,$AG$6:AG394,0)/100000000+B394/100000000000,""))</f>
        <v/>
      </c>
      <c r="AJ394" s="2" t="str">
        <f t="shared" si="281"/>
        <v/>
      </c>
      <c r="AK394" s="2" t="str">
        <f t="shared" si="282"/>
        <v/>
      </c>
      <c r="AL394" s="2" t="str">
        <f t="shared" si="283"/>
        <v/>
      </c>
      <c r="AM394" s="2" t="str">
        <f t="shared" si="284"/>
        <v/>
      </c>
      <c r="AN394" s="2" t="str">
        <f t="shared" si="285"/>
        <v/>
      </c>
      <c r="AO394" s="2" t="str">
        <f t="shared" si="286"/>
        <v/>
      </c>
      <c r="AP394" s="2" t="str">
        <f t="shared" si="287"/>
        <v/>
      </c>
      <c r="AQ394" s="2" t="str">
        <f t="shared" si="288"/>
        <v/>
      </c>
      <c r="AR394" s="2" t="str">
        <f t="shared" si="256"/>
        <v/>
      </c>
      <c r="AS394" s="2" t="str">
        <f>IF(AR394="","",IF(ISNUMBER(MATCH(AR394,$AR$5:AR393,0)),MATCH(AR394,$AR$5:AR393,0)-1,""))</f>
        <v/>
      </c>
      <c r="AT394" s="2" t="str">
        <f t="shared" si="257"/>
        <v/>
      </c>
      <c r="AU394" s="2" t="str">
        <f t="shared" si="289"/>
        <v/>
      </c>
      <c r="AW394" s="2" t="str">
        <f t="shared" si="290"/>
        <v/>
      </c>
      <c r="AX394" s="2" t="str">
        <f>TRIM(SUBSTITUTE(IF(AW394="","",IF(AdvancedTreemap!$G$5="Show",BC394&amp;"; ","")&amp;AY394&amp;"; "&amp;AZ394 &amp;"; "&amp;BA394&amp;"; "&amp;BB394),"; ;",""))</f>
        <v/>
      </c>
      <c r="AY394" s="2" t="str">
        <f t="shared" si="291"/>
        <v/>
      </c>
      <c r="AZ394" s="2" t="str">
        <f t="shared" si="292"/>
        <v/>
      </c>
      <c r="BA394" s="2" t="str">
        <f t="shared" si="293"/>
        <v/>
      </c>
      <c r="BB394" s="2" t="str">
        <f t="shared" si="294"/>
        <v/>
      </c>
      <c r="BC394" s="2" t="str">
        <f t="shared" si="295"/>
        <v/>
      </c>
      <c r="BD394" s="45"/>
      <c r="BF394" s="44" t="str">
        <f t="shared" si="296"/>
        <v/>
      </c>
      <c r="BG394" s="44" t="str">
        <f t="shared" si="297"/>
        <v/>
      </c>
      <c r="BH394" s="44" t="str">
        <f t="shared" si="258"/>
        <v/>
      </c>
      <c r="BI394" s="44" t="str">
        <f t="shared" si="259"/>
        <v/>
      </c>
      <c r="BJ394" s="44" t="str">
        <f t="shared" si="260"/>
        <v/>
      </c>
      <c r="BK394" s="44" t="str">
        <f t="shared" si="261"/>
        <v/>
      </c>
      <c r="BL394" s="44" t="str">
        <f t="shared" si="262"/>
        <v/>
      </c>
      <c r="BM394" s="44" t="str">
        <f t="shared" si="263"/>
        <v/>
      </c>
      <c r="BN394" s="44" t="str">
        <f t="shared" si="264"/>
        <v/>
      </c>
      <c r="BO394" s="1" t="str">
        <f t="shared" si="265"/>
        <v/>
      </c>
    </row>
    <row r="395" spans="2:67" x14ac:dyDescent="0.25">
      <c r="B395" s="2">
        <v>390</v>
      </c>
      <c r="C395" s="2" t="str">
        <f>""&amp;INDEX(BasicTreemap!B$6:B$505,$B395,1)</f>
        <v/>
      </c>
      <c r="D395" s="2" t="str">
        <f>IF(AND(C395&lt;&gt;"",LEN(INDEX(BasicTreemap!C$6:C$505,$B395,1))=0),"-",""&amp;INDEX(BasicTreemap!C$6:C$505,$B395,1))</f>
        <v/>
      </c>
      <c r="E395" s="2">
        <f>IF(INDEX(BasicTreemap!D$6:D$505,$B395,1)="",1,INDEX(BasicTreemap!D$6:D$505,$B395,1))</f>
        <v>1</v>
      </c>
      <c r="F395" s="2" t="str">
        <f>IF(C395="","",IFERROR(MATCH(C395,$C$6:C395,0)+MATCH(D395,$D$6:D395,0)/1000 +B395/100000,""))</f>
        <v/>
      </c>
      <c r="G395" s="2" t="str">
        <f t="shared" si="266"/>
        <v/>
      </c>
      <c r="H395" s="2" t="str">
        <f t="shared" si="267"/>
        <v/>
      </c>
      <c r="I395" s="2" t="str">
        <f t="shared" si="268"/>
        <v/>
      </c>
      <c r="J395" s="2" t="str">
        <f t="shared" si="269"/>
        <v/>
      </c>
      <c r="K395" s="2" t="str">
        <f t="shared" si="270"/>
        <v/>
      </c>
      <c r="L395" s="2" t="str">
        <f t="shared" si="271"/>
        <v/>
      </c>
      <c r="M395" s="2" t="str">
        <f>IF(L395="","",IF(ISNUMBER(MATCH(L395,$L$5:L394,0)),MATCH(L395,$L$5:L394,0)-1,""))</f>
        <v/>
      </c>
      <c r="N395" s="2" t="str">
        <f t="shared" si="272"/>
        <v/>
      </c>
      <c r="O395" s="2" t="str">
        <f t="shared" si="273"/>
        <v/>
      </c>
      <c r="Q395" s="2" t="str">
        <f t="shared" si="274"/>
        <v/>
      </c>
      <c r="R395" s="2" t="str">
        <f t="shared" si="275"/>
        <v/>
      </c>
      <c r="S395" s="2" t="str">
        <f t="shared" si="276"/>
        <v/>
      </c>
      <c r="T395" s="45"/>
      <c r="U395" s="2"/>
      <c r="V395" s="2"/>
      <c r="W395" s="2" t="str">
        <f t="shared" si="277"/>
        <v/>
      </c>
      <c r="X395" s="2" t="str">
        <f t="shared" si="278"/>
        <v/>
      </c>
      <c r="Y395" s="2" t="str">
        <f t="shared" si="279"/>
        <v/>
      </c>
      <c r="Z395" s="2" t="str">
        <f t="shared" si="280"/>
        <v/>
      </c>
      <c r="AC395" s="1" t="str">
        <f>""&amp;INDEX(AdvancedTreemap!$B$7:$B$506,$B395,1)</f>
        <v/>
      </c>
      <c r="AD395" s="1" t="str">
        <f>IF(AD$4="","",IF(AND(LEN(INDEX(AdvancedTreemap!$C$7:$F$506,$B395,AD$4))=0,INDEX($AD$3:$AG$3,1,AD$4)&gt;0),"-",""&amp;INDEX(AdvancedTreemap!$C$7:$F$506,$B395,AD$4)))</f>
        <v>-</v>
      </c>
      <c r="AE395" s="1" t="str">
        <f>IF(AE$4="","",IF(AND(LEN(INDEX(AdvancedTreemap!$C$7:$F$506,$B395,AE$4))=0,INDEX($AD$3:$AG$3,1,AE$4)&gt;0),"-",""&amp;INDEX(AdvancedTreemap!$C$7:$F$506,$B395,AE$4)))</f>
        <v>-</v>
      </c>
      <c r="AF395" s="1" t="str">
        <f>IF(AF$4="","",IF(AND(LEN(INDEX(AdvancedTreemap!$C$7:$F$506,$B395,AF$4))=0,INDEX($AD$3:$AG$3,1,AF$4)&gt;0),"-",""&amp;INDEX(AdvancedTreemap!$C$7:$F$506,$B395,AF$4)))</f>
        <v/>
      </c>
      <c r="AG395" s="1" t="str">
        <f>IF(AG$4="","",IF(AND(LEN(INDEX(AdvancedTreemap!$C$7:$F$506,$B395,AG$4))=0,INDEX($AD$3:$AG$3,1,AG$4)&gt;0),"-",""&amp;INDEX(AdvancedTreemap!$C$7:$F$506,$B395,AG$4)))</f>
        <v/>
      </c>
      <c r="AH395" s="1">
        <f>IF(INDEX(AdvancedTreemap!G$7:G$506,$B395,1)="",1,INDEX(AdvancedTreemap!G$7:G$506,$B395,1))</f>
        <v>1</v>
      </c>
      <c r="AI395" s="2" t="str">
        <f>IF(AC395="","",IFERROR(MATCH(AC395,$AC$6:AC395,0)+MATCH(AD395,$AD$6:AD395,0)/1000 +MATCH(AE395,$AE$6:AE395,0)/1000000+MATCH(AF395,$AF$6:AF395,0)/100000000+MATCH(AG395,$AG$6:AG395,0)/100000000+B395/100000000000,""))</f>
        <v/>
      </c>
      <c r="AJ395" s="2" t="str">
        <f t="shared" si="281"/>
        <v/>
      </c>
      <c r="AK395" s="2" t="str">
        <f t="shared" si="282"/>
        <v/>
      </c>
      <c r="AL395" s="2" t="str">
        <f t="shared" si="283"/>
        <v/>
      </c>
      <c r="AM395" s="2" t="str">
        <f t="shared" si="284"/>
        <v/>
      </c>
      <c r="AN395" s="2" t="str">
        <f t="shared" si="285"/>
        <v/>
      </c>
      <c r="AO395" s="2" t="str">
        <f t="shared" si="286"/>
        <v/>
      </c>
      <c r="AP395" s="2" t="str">
        <f t="shared" si="287"/>
        <v/>
      </c>
      <c r="AQ395" s="2" t="str">
        <f t="shared" si="288"/>
        <v/>
      </c>
      <c r="AR395" s="2" t="str">
        <f t="shared" si="256"/>
        <v/>
      </c>
      <c r="AS395" s="2" t="str">
        <f>IF(AR395="","",IF(ISNUMBER(MATCH(AR395,$AR$5:AR394,0)),MATCH(AR395,$AR$5:AR394,0)-1,""))</f>
        <v/>
      </c>
      <c r="AT395" s="2" t="str">
        <f t="shared" si="257"/>
        <v/>
      </c>
      <c r="AU395" s="2" t="str">
        <f t="shared" si="289"/>
        <v/>
      </c>
      <c r="AW395" s="2" t="str">
        <f t="shared" si="290"/>
        <v/>
      </c>
      <c r="AX395" s="2" t="str">
        <f>TRIM(SUBSTITUTE(IF(AW395="","",IF(AdvancedTreemap!$G$5="Show",BC395&amp;"; ","")&amp;AY395&amp;"; "&amp;AZ395 &amp;"; "&amp;BA395&amp;"; "&amp;BB395),"; ;",""))</f>
        <v/>
      </c>
      <c r="AY395" s="2" t="str">
        <f t="shared" si="291"/>
        <v/>
      </c>
      <c r="AZ395" s="2" t="str">
        <f t="shared" si="292"/>
        <v/>
      </c>
      <c r="BA395" s="2" t="str">
        <f t="shared" si="293"/>
        <v/>
      </c>
      <c r="BB395" s="2" t="str">
        <f t="shared" si="294"/>
        <v/>
      </c>
      <c r="BC395" s="2" t="str">
        <f t="shared" si="295"/>
        <v/>
      </c>
      <c r="BD395" s="45"/>
      <c r="BF395" s="44" t="str">
        <f t="shared" si="296"/>
        <v/>
      </c>
      <c r="BG395" s="44" t="str">
        <f t="shared" si="297"/>
        <v/>
      </c>
      <c r="BH395" s="44" t="str">
        <f t="shared" si="258"/>
        <v/>
      </c>
      <c r="BI395" s="44" t="str">
        <f t="shared" si="259"/>
        <v/>
      </c>
      <c r="BJ395" s="44" t="str">
        <f t="shared" si="260"/>
        <v/>
      </c>
      <c r="BK395" s="44" t="str">
        <f t="shared" si="261"/>
        <v/>
      </c>
      <c r="BL395" s="44" t="str">
        <f t="shared" si="262"/>
        <v/>
      </c>
      <c r="BM395" s="44" t="str">
        <f t="shared" si="263"/>
        <v/>
      </c>
      <c r="BN395" s="44" t="str">
        <f t="shared" si="264"/>
        <v/>
      </c>
      <c r="BO395" s="1" t="str">
        <f t="shared" si="265"/>
        <v/>
      </c>
    </row>
    <row r="396" spans="2:67" x14ac:dyDescent="0.25">
      <c r="B396" s="2">
        <v>391</v>
      </c>
      <c r="C396" s="2" t="str">
        <f>""&amp;INDEX(BasicTreemap!B$6:B$505,$B396,1)</f>
        <v/>
      </c>
      <c r="D396" s="2" t="str">
        <f>IF(AND(C396&lt;&gt;"",LEN(INDEX(BasicTreemap!C$6:C$505,$B396,1))=0),"-",""&amp;INDEX(BasicTreemap!C$6:C$505,$B396,1))</f>
        <v/>
      </c>
      <c r="E396" s="2">
        <f>IF(INDEX(BasicTreemap!D$6:D$505,$B396,1)="",1,INDEX(BasicTreemap!D$6:D$505,$B396,1))</f>
        <v>1</v>
      </c>
      <c r="F396" s="2" t="str">
        <f>IF(C396="","",IFERROR(MATCH(C396,$C$6:C396,0)+MATCH(D396,$D$6:D396,0)/1000 +B396/100000,""))</f>
        <v/>
      </c>
      <c r="G396" s="2" t="str">
        <f t="shared" si="266"/>
        <v/>
      </c>
      <c r="H396" s="2" t="str">
        <f t="shared" si="267"/>
        <v/>
      </c>
      <c r="I396" s="2" t="str">
        <f t="shared" si="268"/>
        <v/>
      </c>
      <c r="J396" s="2" t="str">
        <f t="shared" si="269"/>
        <v/>
      </c>
      <c r="K396" s="2" t="str">
        <f t="shared" si="270"/>
        <v/>
      </c>
      <c r="L396" s="2" t="str">
        <f t="shared" si="271"/>
        <v/>
      </c>
      <c r="M396" s="2" t="str">
        <f>IF(L396="","",IF(ISNUMBER(MATCH(L396,$L$5:L395,0)),MATCH(L396,$L$5:L395,0)-1,""))</f>
        <v/>
      </c>
      <c r="N396" s="2" t="str">
        <f t="shared" si="272"/>
        <v/>
      </c>
      <c r="O396" s="2" t="str">
        <f t="shared" si="273"/>
        <v/>
      </c>
      <c r="Q396" s="2" t="str">
        <f t="shared" si="274"/>
        <v/>
      </c>
      <c r="R396" s="2" t="str">
        <f t="shared" si="275"/>
        <v/>
      </c>
      <c r="S396" s="2" t="str">
        <f t="shared" si="276"/>
        <v/>
      </c>
      <c r="T396" s="45"/>
      <c r="U396" s="2"/>
      <c r="V396" s="2"/>
      <c r="W396" s="2" t="str">
        <f t="shared" si="277"/>
        <v/>
      </c>
      <c r="X396" s="2" t="str">
        <f t="shared" si="278"/>
        <v/>
      </c>
      <c r="Y396" s="2" t="str">
        <f t="shared" si="279"/>
        <v/>
      </c>
      <c r="Z396" s="2" t="str">
        <f t="shared" si="280"/>
        <v/>
      </c>
      <c r="AC396" s="1" t="str">
        <f>""&amp;INDEX(AdvancedTreemap!$B$7:$B$506,$B396,1)</f>
        <v/>
      </c>
      <c r="AD396" s="1" t="str">
        <f>IF(AD$4="","",IF(AND(LEN(INDEX(AdvancedTreemap!$C$7:$F$506,$B396,AD$4))=0,INDEX($AD$3:$AG$3,1,AD$4)&gt;0),"-",""&amp;INDEX(AdvancedTreemap!$C$7:$F$506,$B396,AD$4)))</f>
        <v>-</v>
      </c>
      <c r="AE396" s="1" t="str">
        <f>IF(AE$4="","",IF(AND(LEN(INDEX(AdvancedTreemap!$C$7:$F$506,$B396,AE$4))=0,INDEX($AD$3:$AG$3,1,AE$4)&gt;0),"-",""&amp;INDEX(AdvancedTreemap!$C$7:$F$506,$B396,AE$4)))</f>
        <v>-</v>
      </c>
      <c r="AF396" s="1" t="str">
        <f>IF(AF$4="","",IF(AND(LEN(INDEX(AdvancedTreemap!$C$7:$F$506,$B396,AF$4))=0,INDEX($AD$3:$AG$3,1,AF$4)&gt;0),"-",""&amp;INDEX(AdvancedTreemap!$C$7:$F$506,$B396,AF$4)))</f>
        <v/>
      </c>
      <c r="AG396" s="1" t="str">
        <f>IF(AG$4="","",IF(AND(LEN(INDEX(AdvancedTreemap!$C$7:$F$506,$B396,AG$4))=0,INDEX($AD$3:$AG$3,1,AG$4)&gt;0),"-",""&amp;INDEX(AdvancedTreemap!$C$7:$F$506,$B396,AG$4)))</f>
        <v/>
      </c>
      <c r="AH396" s="1">
        <f>IF(INDEX(AdvancedTreemap!G$7:G$506,$B396,1)="",1,INDEX(AdvancedTreemap!G$7:G$506,$B396,1))</f>
        <v>1</v>
      </c>
      <c r="AI396" s="2" t="str">
        <f>IF(AC396="","",IFERROR(MATCH(AC396,$AC$6:AC396,0)+MATCH(AD396,$AD$6:AD396,0)/1000 +MATCH(AE396,$AE$6:AE396,0)/1000000+MATCH(AF396,$AF$6:AF396,0)/100000000+MATCH(AG396,$AG$6:AG396,0)/100000000+B396/100000000000,""))</f>
        <v/>
      </c>
      <c r="AJ396" s="2" t="str">
        <f t="shared" si="281"/>
        <v/>
      </c>
      <c r="AK396" s="2" t="str">
        <f t="shared" si="282"/>
        <v/>
      </c>
      <c r="AL396" s="2" t="str">
        <f t="shared" si="283"/>
        <v/>
      </c>
      <c r="AM396" s="2" t="str">
        <f t="shared" si="284"/>
        <v/>
      </c>
      <c r="AN396" s="2" t="str">
        <f t="shared" si="285"/>
        <v/>
      </c>
      <c r="AO396" s="2" t="str">
        <f t="shared" si="286"/>
        <v/>
      </c>
      <c r="AP396" s="2" t="str">
        <f t="shared" si="287"/>
        <v/>
      </c>
      <c r="AQ396" s="2" t="str">
        <f t="shared" si="288"/>
        <v/>
      </c>
      <c r="AR396" s="2" t="str">
        <f t="shared" si="256"/>
        <v/>
      </c>
      <c r="AS396" s="2" t="str">
        <f>IF(AR396="","",IF(ISNUMBER(MATCH(AR396,$AR$5:AR395,0)),MATCH(AR396,$AR$5:AR395,0)-1,""))</f>
        <v/>
      </c>
      <c r="AT396" s="2" t="str">
        <f t="shared" si="257"/>
        <v/>
      </c>
      <c r="AU396" s="2" t="str">
        <f t="shared" si="289"/>
        <v/>
      </c>
      <c r="AW396" s="2" t="str">
        <f t="shared" si="290"/>
        <v/>
      </c>
      <c r="AX396" s="2" t="str">
        <f>TRIM(SUBSTITUTE(IF(AW396="","",IF(AdvancedTreemap!$G$5="Show",BC396&amp;"; ","")&amp;AY396&amp;"; "&amp;AZ396 &amp;"; "&amp;BA396&amp;"; "&amp;BB396),"; ;",""))</f>
        <v/>
      </c>
      <c r="AY396" s="2" t="str">
        <f t="shared" si="291"/>
        <v/>
      </c>
      <c r="AZ396" s="2" t="str">
        <f t="shared" si="292"/>
        <v/>
      </c>
      <c r="BA396" s="2" t="str">
        <f t="shared" si="293"/>
        <v/>
      </c>
      <c r="BB396" s="2" t="str">
        <f t="shared" si="294"/>
        <v/>
      </c>
      <c r="BC396" s="2" t="str">
        <f t="shared" si="295"/>
        <v/>
      </c>
      <c r="BD396" s="45"/>
      <c r="BF396" s="44" t="str">
        <f t="shared" si="296"/>
        <v/>
      </c>
      <c r="BG396" s="44" t="str">
        <f t="shared" si="297"/>
        <v/>
      </c>
      <c r="BH396" s="44" t="str">
        <f t="shared" si="258"/>
        <v/>
      </c>
      <c r="BI396" s="44" t="str">
        <f t="shared" si="259"/>
        <v/>
      </c>
      <c r="BJ396" s="44" t="str">
        <f t="shared" si="260"/>
        <v/>
      </c>
      <c r="BK396" s="44" t="str">
        <f t="shared" si="261"/>
        <v/>
      </c>
      <c r="BL396" s="44" t="str">
        <f t="shared" si="262"/>
        <v/>
      </c>
      <c r="BM396" s="44" t="str">
        <f t="shared" si="263"/>
        <v/>
      </c>
      <c r="BN396" s="44" t="str">
        <f t="shared" si="264"/>
        <v/>
      </c>
      <c r="BO396" s="1" t="str">
        <f t="shared" si="265"/>
        <v/>
      </c>
    </row>
    <row r="397" spans="2:67" x14ac:dyDescent="0.25">
      <c r="B397" s="2">
        <v>392</v>
      </c>
      <c r="C397" s="2" t="str">
        <f>""&amp;INDEX(BasicTreemap!B$6:B$505,$B397,1)</f>
        <v/>
      </c>
      <c r="D397" s="2" t="str">
        <f>IF(AND(C397&lt;&gt;"",LEN(INDEX(BasicTreemap!C$6:C$505,$B397,1))=0),"-",""&amp;INDEX(BasicTreemap!C$6:C$505,$B397,1))</f>
        <v/>
      </c>
      <c r="E397" s="2">
        <f>IF(INDEX(BasicTreemap!D$6:D$505,$B397,1)="",1,INDEX(BasicTreemap!D$6:D$505,$B397,1))</f>
        <v>1</v>
      </c>
      <c r="F397" s="2" t="str">
        <f>IF(C397="","",IFERROR(MATCH(C397,$C$6:C397,0)+MATCH(D397,$D$6:D397,0)/1000 +B397/100000,""))</f>
        <v/>
      </c>
      <c r="G397" s="2" t="str">
        <f t="shared" si="266"/>
        <v/>
      </c>
      <c r="H397" s="2" t="str">
        <f t="shared" si="267"/>
        <v/>
      </c>
      <c r="I397" s="2" t="str">
        <f t="shared" si="268"/>
        <v/>
      </c>
      <c r="J397" s="2" t="str">
        <f t="shared" si="269"/>
        <v/>
      </c>
      <c r="K397" s="2" t="str">
        <f t="shared" si="270"/>
        <v/>
      </c>
      <c r="L397" s="2" t="str">
        <f t="shared" si="271"/>
        <v/>
      </c>
      <c r="M397" s="2" t="str">
        <f>IF(L397="","",IF(ISNUMBER(MATCH(L397,$L$5:L396,0)),MATCH(L397,$L$5:L396,0)-1,""))</f>
        <v/>
      </c>
      <c r="N397" s="2" t="str">
        <f t="shared" si="272"/>
        <v/>
      </c>
      <c r="O397" s="2" t="str">
        <f t="shared" si="273"/>
        <v/>
      </c>
      <c r="Q397" s="2" t="str">
        <f t="shared" si="274"/>
        <v/>
      </c>
      <c r="R397" s="2" t="str">
        <f t="shared" si="275"/>
        <v/>
      </c>
      <c r="S397" s="2" t="str">
        <f t="shared" si="276"/>
        <v/>
      </c>
      <c r="T397" s="45"/>
      <c r="U397" s="2"/>
      <c r="V397" s="2"/>
      <c r="W397" s="2" t="str">
        <f t="shared" si="277"/>
        <v/>
      </c>
      <c r="X397" s="2" t="str">
        <f t="shared" si="278"/>
        <v/>
      </c>
      <c r="Y397" s="2" t="str">
        <f t="shared" si="279"/>
        <v/>
      </c>
      <c r="Z397" s="2" t="str">
        <f t="shared" si="280"/>
        <v/>
      </c>
      <c r="AC397" s="1" t="str">
        <f>""&amp;INDEX(AdvancedTreemap!$B$7:$B$506,$B397,1)</f>
        <v/>
      </c>
      <c r="AD397" s="1" t="str">
        <f>IF(AD$4="","",IF(AND(LEN(INDEX(AdvancedTreemap!$C$7:$F$506,$B397,AD$4))=0,INDEX($AD$3:$AG$3,1,AD$4)&gt;0),"-",""&amp;INDEX(AdvancedTreemap!$C$7:$F$506,$B397,AD$4)))</f>
        <v>-</v>
      </c>
      <c r="AE397" s="1" t="str">
        <f>IF(AE$4="","",IF(AND(LEN(INDEX(AdvancedTreemap!$C$7:$F$506,$B397,AE$4))=0,INDEX($AD$3:$AG$3,1,AE$4)&gt;0),"-",""&amp;INDEX(AdvancedTreemap!$C$7:$F$506,$B397,AE$4)))</f>
        <v>-</v>
      </c>
      <c r="AF397" s="1" t="str">
        <f>IF(AF$4="","",IF(AND(LEN(INDEX(AdvancedTreemap!$C$7:$F$506,$B397,AF$4))=0,INDEX($AD$3:$AG$3,1,AF$4)&gt;0),"-",""&amp;INDEX(AdvancedTreemap!$C$7:$F$506,$B397,AF$4)))</f>
        <v/>
      </c>
      <c r="AG397" s="1" t="str">
        <f>IF(AG$4="","",IF(AND(LEN(INDEX(AdvancedTreemap!$C$7:$F$506,$B397,AG$4))=0,INDEX($AD$3:$AG$3,1,AG$4)&gt;0),"-",""&amp;INDEX(AdvancedTreemap!$C$7:$F$506,$B397,AG$4)))</f>
        <v/>
      </c>
      <c r="AH397" s="1">
        <f>IF(INDEX(AdvancedTreemap!G$7:G$506,$B397,1)="",1,INDEX(AdvancedTreemap!G$7:G$506,$B397,1))</f>
        <v>1</v>
      </c>
      <c r="AI397" s="2" t="str">
        <f>IF(AC397="","",IFERROR(MATCH(AC397,$AC$6:AC397,0)+MATCH(AD397,$AD$6:AD397,0)/1000 +MATCH(AE397,$AE$6:AE397,0)/1000000+MATCH(AF397,$AF$6:AF397,0)/100000000+MATCH(AG397,$AG$6:AG397,0)/100000000+B397/100000000000,""))</f>
        <v/>
      </c>
      <c r="AJ397" s="2" t="str">
        <f t="shared" si="281"/>
        <v/>
      </c>
      <c r="AK397" s="2" t="str">
        <f t="shared" si="282"/>
        <v/>
      </c>
      <c r="AL397" s="2" t="str">
        <f t="shared" si="283"/>
        <v/>
      </c>
      <c r="AM397" s="2" t="str">
        <f t="shared" si="284"/>
        <v/>
      </c>
      <c r="AN397" s="2" t="str">
        <f t="shared" si="285"/>
        <v/>
      </c>
      <c r="AO397" s="2" t="str">
        <f t="shared" si="286"/>
        <v/>
      </c>
      <c r="AP397" s="2" t="str">
        <f t="shared" si="287"/>
        <v/>
      </c>
      <c r="AQ397" s="2" t="str">
        <f t="shared" si="288"/>
        <v/>
      </c>
      <c r="AR397" s="2" t="str">
        <f t="shared" si="256"/>
        <v/>
      </c>
      <c r="AS397" s="2" t="str">
        <f>IF(AR397="","",IF(ISNUMBER(MATCH(AR397,$AR$5:AR396,0)),MATCH(AR397,$AR$5:AR396,0)-1,""))</f>
        <v/>
      </c>
      <c r="AT397" s="2" t="str">
        <f t="shared" si="257"/>
        <v/>
      </c>
      <c r="AU397" s="2" t="str">
        <f t="shared" si="289"/>
        <v/>
      </c>
      <c r="AW397" s="2" t="str">
        <f t="shared" si="290"/>
        <v/>
      </c>
      <c r="AX397" s="2" t="str">
        <f>TRIM(SUBSTITUTE(IF(AW397="","",IF(AdvancedTreemap!$G$5="Show",BC397&amp;"; ","")&amp;AY397&amp;"; "&amp;AZ397 &amp;"; "&amp;BA397&amp;"; "&amp;BB397),"; ;",""))</f>
        <v/>
      </c>
      <c r="AY397" s="2" t="str">
        <f t="shared" si="291"/>
        <v/>
      </c>
      <c r="AZ397" s="2" t="str">
        <f t="shared" si="292"/>
        <v/>
      </c>
      <c r="BA397" s="2" t="str">
        <f t="shared" si="293"/>
        <v/>
      </c>
      <c r="BB397" s="2" t="str">
        <f t="shared" si="294"/>
        <v/>
      </c>
      <c r="BC397" s="2" t="str">
        <f t="shared" si="295"/>
        <v/>
      </c>
      <c r="BD397" s="45"/>
      <c r="BF397" s="44" t="str">
        <f t="shared" si="296"/>
        <v/>
      </c>
      <c r="BG397" s="44" t="str">
        <f t="shared" si="297"/>
        <v/>
      </c>
      <c r="BH397" s="44" t="str">
        <f t="shared" si="258"/>
        <v/>
      </c>
      <c r="BI397" s="44" t="str">
        <f t="shared" si="259"/>
        <v/>
      </c>
      <c r="BJ397" s="44" t="str">
        <f t="shared" si="260"/>
        <v/>
      </c>
      <c r="BK397" s="44" t="str">
        <f t="shared" si="261"/>
        <v/>
      </c>
      <c r="BL397" s="44" t="str">
        <f t="shared" si="262"/>
        <v/>
      </c>
      <c r="BM397" s="44" t="str">
        <f t="shared" si="263"/>
        <v/>
      </c>
      <c r="BN397" s="44" t="str">
        <f t="shared" si="264"/>
        <v/>
      </c>
      <c r="BO397" s="1" t="str">
        <f t="shared" si="265"/>
        <v/>
      </c>
    </row>
    <row r="398" spans="2:67" x14ac:dyDescent="0.25">
      <c r="B398" s="2">
        <v>393</v>
      </c>
      <c r="C398" s="2" t="str">
        <f>""&amp;INDEX(BasicTreemap!B$6:B$505,$B398,1)</f>
        <v/>
      </c>
      <c r="D398" s="2" t="str">
        <f>IF(AND(C398&lt;&gt;"",LEN(INDEX(BasicTreemap!C$6:C$505,$B398,1))=0),"-",""&amp;INDEX(BasicTreemap!C$6:C$505,$B398,1))</f>
        <v/>
      </c>
      <c r="E398" s="2">
        <f>IF(INDEX(BasicTreemap!D$6:D$505,$B398,1)="",1,INDEX(BasicTreemap!D$6:D$505,$B398,1))</f>
        <v>1</v>
      </c>
      <c r="F398" s="2" t="str">
        <f>IF(C398="","",IFERROR(MATCH(C398,$C$6:C398,0)+MATCH(D398,$D$6:D398,0)/1000 +B398/100000,""))</f>
        <v/>
      </c>
      <c r="G398" s="2" t="str">
        <f t="shared" si="266"/>
        <v/>
      </c>
      <c r="H398" s="2" t="str">
        <f t="shared" si="267"/>
        <v/>
      </c>
      <c r="I398" s="2" t="str">
        <f t="shared" si="268"/>
        <v/>
      </c>
      <c r="J398" s="2" t="str">
        <f t="shared" si="269"/>
        <v/>
      </c>
      <c r="K398" s="2" t="str">
        <f t="shared" si="270"/>
        <v/>
      </c>
      <c r="L398" s="2" t="str">
        <f t="shared" si="271"/>
        <v/>
      </c>
      <c r="M398" s="2" t="str">
        <f>IF(L398="","",IF(ISNUMBER(MATCH(L398,$L$5:L397,0)),MATCH(L398,$L$5:L397,0)-1,""))</f>
        <v/>
      </c>
      <c r="N398" s="2" t="str">
        <f t="shared" si="272"/>
        <v/>
      </c>
      <c r="O398" s="2" t="str">
        <f t="shared" si="273"/>
        <v/>
      </c>
      <c r="Q398" s="2" t="str">
        <f t="shared" si="274"/>
        <v/>
      </c>
      <c r="R398" s="2" t="str">
        <f t="shared" si="275"/>
        <v/>
      </c>
      <c r="S398" s="2" t="str">
        <f t="shared" si="276"/>
        <v/>
      </c>
      <c r="T398" s="45"/>
      <c r="U398" s="2"/>
      <c r="V398" s="2"/>
      <c r="W398" s="2" t="str">
        <f t="shared" si="277"/>
        <v/>
      </c>
      <c r="X398" s="2" t="str">
        <f t="shared" si="278"/>
        <v/>
      </c>
      <c r="Y398" s="2" t="str">
        <f t="shared" si="279"/>
        <v/>
      </c>
      <c r="Z398" s="2" t="str">
        <f t="shared" si="280"/>
        <v/>
      </c>
      <c r="AC398" s="1" t="str">
        <f>""&amp;INDEX(AdvancedTreemap!$B$7:$B$506,$B398,1)</f>
        <v/>
      </c>
      <c r="AD398" s="1" t="str">
        <f>IF(AD$4="","",IF(AND(LEN(INDEX(AdvancedTreemap!$C$7:$F$506,$B398,AD$4))=0,INDEX($AD$3:$AG$3,1,AD$4)&gt;0),"-",""&amp;INDEX(AdvancedTreemap!$C$7:$F$506,$B398,AD$4)))</f>
        <v>-</v>
      </c>
      <c r="AE398" s="1" t="str">
        <f>IF(AE$4="","",IF(AND(LEN(INDEX(AdvancedTreemap!$C$7:$F$506,$B398,AE$4))=0,INDEX($AD$3:$AG$3,1,AE$4)&gt;0),"-",""&amp;INDEX(AdvancedTreemap!$C$7:$F$506,$B398,AE$4)))</f>
        <v>-</v>
      </c>
      <c r="AF398" s="1" t="str">
        <f>IF(AF$4="","",IF(AND(LEN(INDEX(AdvancedTreemap!$C$7:$F$506,$B398,AF$4))=0,INDEX($AD$3:$AG$3,1,AF$4)&gt;0),"-",""&amp;INDEX(AdvancedTreemap!$C$7:$F$506,$B398,AF$4)))</f>
        <v/>
      </c>
      <c r="AG398" s="1" t="str">
        <f>IF(AG$4="","",IF(AND(LEN(INDEX(AdvancedTreemap!$C$7:$F$506,$B398,AG$4))=0,INDEX($AD$3:$AG$3,1,AG$4)&gt;0),"-",""&amp;INDEX(AdvancedTreemap!$C$7:$F$506,$B398,AG$4)))</f>
        <v/>
      </c>
      <c r="AH398" s="1">
        <f>IF(INDEX(AdvancedTreemap!G$7:G$506,$B398,1)="",1,INDEX(AdvancedTreemap!G$7:G$506,$B398,1))</f>
        <v>1</v>
      </c>
      <c r="AI398" s="2" t="str">
        <f>IF(AC398="","",IFERROR(MATCH(AC398,$AC$6:AC398,0)+MATCH(AD398,$AD$6:AD398,0)/1000 +MATCH(AE398,$AE$6:AE398,0)/1000000+MATCH(AF398,$AF$6:AF398,0)/100000000+MATCH(AG398,$AG$6:AG398,0)/100000000+B398/100000000000,""))</f>
        <v/>
      </c>
      <c r="AJ398" s="2" t="str">
        <f t="shared" si="281"/>
        <v/>
      </c>
      <c r="AK398" s="2" t="str">
        <f t="shared" si="282"/>
        <v/>
      </c>
      <c r="AL398" s="2" t="str">
        <f t="shared" si="283"/>
        <v/>
      </c>
      <c r="AM398" s="2" t="str">
        <f t="shared" si="284"/>
        <v/>
      </c>
      <c r="AN398" s="2" t="str">
        <f t="shared" si="285"/>
        <v/>
      </c>
      <c r="AO398" s="2" t="str">
        <f t="shared" si="286"/>
        <v/>
      </c>
      <c r="AP398" s="2" t="str">
        <f t="shared" si="287"/>
        <v/>
      </c>
      <c r="AQ398" s="2" t="str">
        <f t="shared" si="288"/>
        <v/>
      </c>
      <c r="AR398" s="2" t="str">
        <f t="shared" si="256"/>
        <v/>
      </c>
      <c r="AS398" s="2" t="str">
        <f>IF(AR398="","",IF(ISNUMBER(MATCH(AR398,$AR$5:AR397,0)),MATCH(AR398,$AR$5:AR397,0)-1,""))</f>
        <v/>
      </c>
      <c r="AT398" s="2" t="str">
        <f t="shared" si="257"/>
        <v/>
      </c>
      <c r="AU398" s="2" t="str">
        <f t="shared" si="289"/>
        <v/>
      </c>
      <c r="AW398" s="2" t="str">
        <f t="shared" si="290"/>
        <v/>
      </c>
      <c r="AX398" s="2" t="str">
        <f>TRIM(SUBSTITUTE(IF(AW398="","",IF(AdvancedTreemap!$G$5="Show",BC398&amp;"; ","")&amp;AY398&amp;"; "&amp;AZ398 &amp;"; "&amp;BA398&amp;"; "&amp;BB398),"; ;",""))</f>
        <v/>
      </c>
      <c r="AY398" s="2" t="str">
        <f t="shared" si="291"/>
        <v/>
      </c>
      <c r="AZ398" s="2" t="str">
        <f t="shared" si="292"/>
        <v/>
      </c>
      <c r="BA398" s="2" t="str">
        <f t="shared" si="293"/>
        <v/>
      </c>
      <c r="BB398" s="2" t="str">
        <f t="shared" si="294"/>
        <v/>
      </c>
      <c r="BC398" s="2" t="str">
        <f t="shared" si="295"/>
        <v/>
      </c>
      <c r="BD398" s="45"/>
      <c r="BF398" s="44" t="str">
        <f t="shared" si="296"/>
        <v/>
      </c>
      <c r="BG398" s="44" t="str">
        <f t="shared" si="297"/>
        <v/>
      </c>
      <c r="BH398" s="44" t="str">
        <f t="shared" si="258"/>
        <v/>
      </c>
      <c r="BI398" s="44" t="str">
        <f t="shared" si="259"/>
        <v/>
      </c>
      <c r="BJ398" s="44" t="str">
        <f t="shared" si="260"/>
        <v/>
      </c>
      <c r="BK398" s="44" t="str">
        <f t="shared" si="261"/>
        <v/>
      </c>
      <c r="BL398" s="44" t="str">
        <f t="shared" si="262"/>
        <v/>
      </c>
      <c r="BM398" s="44" t="str">
        <f t="shared" si="263"/>
        <v/>
      </c>
      <c r="BN398" s="44" t="str">
        <f t="shared" si="264"/>
        <v/>
      </c>
      <c r="BO398" s="1" t="str">
        <f t="shared" si="265"/>
        <v/>
      </c>
    </row>
    <row r="399" spans="2:67" x14ac:dyDescent="0.25">
      <c r="B399" s="2">
        <v>394</v>
      </c>
      <c r="C399" s="2" t="str">
        <f>""&amp;INDEX(BasicTreemap!B$6:B$505,$B399,1)</f>
        <v/>
      </c>
      <c r="D399" s="2" t="str">
        <f>IF(AND(C399&lt;&gt;"",LEN(INDEX(BasicTreemap!C$6:C$505,$B399,1))=0),"-",""&amp;INDEX(BasicTreemap!C$6:C$505,$B399,1))</f>
        <v/>
      </c>
      <c r="E399" s="2">
        <f>IF(INDEX(BasicTreemap!D$6:D$505,$B399,1)="",1,INDEX(BasicTreemap!D$6:D$505,$B399,1))</f>
        <v>1</v>
      </c>
      <c r="F399" s="2" t="str">
        <f>IF(C399="","",IFERROR(MATCH(C399,$C$6:C399,0)+MATCH(D399,$D$6:D399,0)/1000 +B399/100000,""))</f>
        <v/>
      </c>
      <c r="G399" s="2" t="str">
        <f t="shared" si="266"/>
        <v/>
      </c>
      <c r="H399" s="2" t="str">
        <f t="shared" si="267"/>
        <v/>
      </c>
      <c r="I399" s="2" t="str">
        <f t="shared" si="268"/>
        <v/>
      </c>
      <c r="J399" s="2" t="str">
        <f t="shared" si="269"/>
        <v/>
      </c>
      <c r="K399" s="2" t="str">
        <f t="shared" si="270"/>
        <v/>
      </c>
      <c r="L399" s="2" t="str">
        <f t="shared" si="271"/>
        <v/>
      </c>
      <c r="M399" s="2" t="str">
        <f>IF(L399="","",IF(ISNUMBER(MATCH(L399,$L$5:L398,0)),MATCH(L399,$L$5:L398,0)-1,""))</f>
        <v/>
      </c>
      <c r="N399" s="2" t="str">
        <f t="shared" si="272"/>
        <v/>
      </c>
      <c r="O399" s="2" t="str">
        <f t="shared" si="273"/>
        <v/>
      </c>
      <c r="Q399" s="2" t="str">
        <f t="shared" si="274"/>
        <v/>
      </c>
      <c r="R399" s="2" t="str">
        <f t="shared" si="275"/>
        <v/>
      </c>
      <c r="S399" s="2" t="str">
        <f t="shared" si="276"/>
        <v/>
      </c>
      <c r="T399" s="45"/>
      <c r="U399" s="2"/>
      <c r="V399" s="2"/>
      <c r="W399" s="2" t="str">
        <f t="shared" si="277"/>
        <v/>
      </c>
      <c r="X399" s="2" t="str">
        <f t="shared" si="278"/>
        <v/>
      </c>
      <c r="Y399" s="2" t="str">
        <f t="shared" si="279"/>
        <v/>
      </c>
      <c r="Z399" s="2" t="str">
        <f t="shared" si="280"/>
        <v/>
      </c>
      <c r="AC399" s="1" t="str">
        <f>""&amp;INDEX(AdvancedTreemap!$B$7:$B$506,$B399,1)</f>
        <v/>
      </c>
      <c r="AD399" s="1" t="str">
        <f>IF(AD$4="","",IF(AND(LEN(INDEX(AdvancedTreemap!$C$7:$F$506,$B399,AD$4))=0,INDEX($AD$3:$AG$3,1,AD$4)&gt;0),"-",""&amp;INDEX(AdvancedTreemap!$C$7:$F$506,$B399,AD$4)))</f>
        <v>-</v>
      </c>
      <c r="AE399" s="1" t="str">
        <f>IF(AE$4="","",IF(AND(LEN(INDEX(AdvancedTreemap!$C$7:$F$506,$B399,AE$4))=0,INDEX($AD$3:$AG$3,1,AE$4)&gt;0),"-",""&amp;INDEX(AdvancedTreemap!$C$7:$F$506,$B399,AE$4)))</f>
        <v>-</v>
      </c>
      <c r="AF399" s="1" t="str">
        <f>IF(AF$4="","",IF(AND(LEN(INDEX(AdvancedTreemap!$C$7:$F$506,$B399,AF$4))=0,INDEX($AD$3:$AG$3,1,AF$4)&gt;0),"-",""&amp;INDEX(AdvancedTreemap!$C$7:$F$506,$B399,AF$4)))</f>
        <v/>
      </c>
      <c r="AG399" s="1" t="str">
        <f>IF(AG$4="","",IF(AND(LEN(INDEX(AdvancedTreemap!$C$7:$F$506,$B399,AG$4))=0,INDEX($AD$3:$AG$3,1,AG$4)&gt;0),"-",""&amp;INDEX(AdvancedTreemap!$C$7:$F$506,$B399,AG$4)))</f>
        <v/>
      </c>
      <c r="AH399" s="1">
        <f>IF(INDEX(AdvancedTreemap!G$7:G$506,$B399,1)="",1,INDEX(AdvancedTreemap!G$7:G$506,$B399,1))</f>
        <v>1</v>
      </c>
      <c r="AI399" s="2" t="str">
        <f>IF(AC399="","",IFERROR(MATCH(AC399,$AC$6:AC399,0)+MATCH(AD399,$AD$6:AD399,0)/1000 +MATCH(AE399,$AE$6:AE399,0)/1000000+MATCH(AF399,$AF$6:AF399,0)/100000000+MATCH(AG399,$AG$6:AG399,0)/100000000+B399/100000000000,""))</f>
        <v/>
      </c>
      <c r="AJ399" s="2" t="str">
        <f t="shared" si="281"/>
        <v/>
      </c>
      <c r="AK399" s="2" t="str">
        <f t="shared" si="282"/>
        <v/>
      </c>
      <c r="AL399" s="2" t="str">
        <f t="shared" si="283"/>
        <v/>
      </c>
      <c r="AM399" s="2" t="str">
        <f t="shared" si="284"/>
        <v/>
      </c>
      <c r="AN399" s="2" t="str">
        <f t="shared" si="285"/>
        <v/>
      </c>
      <c r="AO399" s="2" t="str">
        <f t="shared" si="286"/>
        <v/>
      </c>
      <c r="AP399" s="2" t="str">
        <f t="shared" si="287"/>
        <v/>
      </c>
      <c r="AQ399" s="2" t="str">
        <f t="shared" si="288"/>
        <v/>
      </c>
      <c r="AR399" s="2" t="str">
        <f t="shared" si="256"/>
        <v/>
      </c>
      <c r="AS399" s="2" t="str">
        <f>IF(AR399="","",IF(ISNUMBER(MATCH(AR399,$AR$5:AR398,0)),MATCH(AR399,$AR$5:AR398,0)-1,""))</f>
        <v/>
      </c>
      <c r="AT399" s="2" t="str">
        <f t="shared" si="257"/>
        <v/>
      </c>
      <c r="AU399" s="2" t="str">
        <f t="shared" si="289"/>
        <v/>
      </c>
      <c r="AW399" s="2" t="str">
        <f t="shared" si="290"/>
        <v/>
      </c>
      <c r="AX399" s="2" t="str">
        <f>TRIM(SUBSTITUTE(IF(AW399="","",IF(AdvancedTreemap!$G$5="Show",BC399&amp;"; ","")&amp;AY399&amp;"; "&amp;AZ399 &amp;"; "&amp;BA399&amp;"; "&amp;BB399),"; ;",""))</f>
        <v/>
      </c>
      <c r="AY399" s="2" t="str">
        <f t="shared" si="291"/>
        <v/>
      </c>
      <c r="AZ399" s="2" t="str">
        <f t="shared" si="292"/>
        <v/>
      </c>
      <c r="BA399" s="2" t="str">
        <f t="shared" si="293"/>
        <v/>
      </c>
      <c r="BB399" s="2" t="str">
        <f t="shared" si="294"/>
        <v/>
      </c>
      <c r="BC399" s="2" t="str">
        <f t="shared" si="295"/>
        <v/>
      </c>
      <c r="BD399" s="45"/>
      <c r="BF399" s="44" t="str">
        <f t="shared" si="296"/>
        <v/>
      </c>
      <c r="BG399" s="44" t="str">
        <f t="shared" si="297"/>
        <v/>
      </c>
      <c r="BH399" s="44" t="str">
        <f t="shared" si="258"/>
        <v/>
      </c>
      <c r="BI399" s="44" t="str">
        <f t="shared" si="259"/>
        <v/>
      </c>
      <c r="BJ399" s="44" t="str">
        <f t="shared" si="260"/>
        <v/>
      </c>
      <c r="BK399" s="44" t="str">
        <f t="shared" si="261"/>
        <v/>
      </c>
      <c r="BL399" s="44" t="str">
        <f t="shared" si="262"/>
        <v/>
      </c>
      <c r="BM399" s="44" t="str">
        <f t="shared" si="263"/>
        <v/>
      </c>
      <c r="BN399" s="44" t="str">
        <f t="shared" si="264"/>
        <v/>
      </c>
      <c r="BO399" s="1" t="str">
        <f t="shared" si="265"/>
        <v/>
      </c>
    </row>
    <row r="400" spans="2:67" x14ac:dyDescent="0.25">
      <c r="B400" s="2">
        <v>395</v>
      </c>
      <c r="C400" s="2" t="str">
        <f>""&amp;INDEX(BasicTreemap!B$6:B$505,$B400,1)</f>
        <v/>
      </c>
      <c r="D400" s="2" t="str">
        <f>IF(AND(C400&lt;&gt;"",LEN(INDEX(BasicTreemap!C$6:C$505,$B400,1))=0),"-",""&amp;INDEX(BasicTreemap!C$6:C$505,$B400,1))</f>
        <v/>
      </c>
      <c r="E400" s="2">
        <f>IF(INDEX(BasicTreemap!D$6:D$505,$B400,1)="",1,INDEX(BasicTreemap!D$6:D$505,$B400,1))</f>
        <v>1</v>
      </c>
      <c r="F400" s="2" t="str">
        <f>IF(C400="","",IFERROR(MATCH(C400,$C$6:C400,0)+MATCH(D400,$D$6:D400,0)/1000 +B400/100000,""))</f>
        <v/>
      </c>
      <c r="G400" s="2" t="str">
        <f t="shared" si="266"/>
        <v/>
      </c>
      <c r="H400" s="2" t="str">
        <f t="shared" si="267"/>
        <v/>
      </c>
      <c r="I400" s="2" t="str">
        <f t="shared" si="268"/>
        <v/>
      </c>
      <c r="J400" s="2" t="str">
        <f t="shared" si="269"/>
        <v/>
      </c>
      <c r="K400" s="2" t="str">
        <f t="shared" si="270"/>
        <v/>
      </c>
      <c r="L400" s="2" t="str">
        <f t="shared" si="271"/>
        <v/>
      </c>
      <c r="M400" s="2" t="str">
        <f>IF(L400="","",IF(ISNUMBER(MATCH(L400,$L$5:L399,0)),MATCH(L400,$L$5:L399,0)-1,""))</f>
        <v/>
      </c>
      <c r="N400" s="2" t="str">
        <f t="shared" si="272"/>
        <v/>
      </c>
      <c r="O400" s="2" t="str">
        <f t="shared" si="273"/>
        <v/>
      </c>
      <c r="Q400" s="2" t="str">
        <f t="shared" si="274"/>
        <v/>
      </c>
      <c r="R400" s="2" t="str">
        <f t="shared" si="275"/>
        <v/>
      </c>
      <c r="S400" s="2" t="str">
        <f t="shared" si="276"/>
        <v/>
      </c>
      <c r="T400" s="45"/>
      <c r="U400" s="2"/>
      <c r="V400" s="2"/>
      <c r="W400" s="2" t="str">
        <f t="shared" si="277"/>
        <v/>
      </c>
      <c r="X400" s="2" t="str">
        <f t="shared" si="278"/>
        <v/>
      </c>
      <c r="Y400" s="2" t="str">
        <f t="shared" si="279"/>
        <v/>
      </c>
      <c r="Z400" s="2" t="str">
        <f t="shared" si="280"/>
        <v/>
      </c>
      <c r="AC400" s="1" t="str">
        <f>""&amp;INDEX(AdvancedTreemap!$B$7:$B$506,$B400,1)</f>
        <v/>
      </c>
      <c r="AD400" s="1" t="str">
        <f>IF(AD$4="","",IF(AND(LEN(INDEX(AdvancedTreemap!$C$7:$F$506,$B400,AD$4))=0,INDEX($AD$3:$AG$3,1,AD$4)&gt;0),"-",""&amp;INDEX(AdvancedTreemap!$C$7:$F$506,$B400,AD$4)))</f>
        <v>-</v>
      </c>
      <c r="AE400" s="1" t="str">
        <f>IF(AE$4="","",IF(AND(LEN(INDEX(AdvancedTreemap!$C$7:$F$506,$B400,AE$4))=0,INDEX($AD$3:$AG$3,1,AE$4)&gt;0),"-",""&amp;INDEX(AdvancedTreemap!$C$7:$F$506,$B400,AE$4)))</f>
        <v>-</v>
      </c>
      <c r="AF400" s="1" t="str">
        <f>IF(AF$4="","",IF(AND(LEN(INDEX(AdvancedTreemap!$C$7:$F$506,$B400,AF$4))=0,INDEX($AD$3:$AG$3,1,AF$4)&gt;0),"-",""&amp;INDEX(AdvancedTreemap!$C$7:$F$506,$B400,AF$4)))</f>
        <v/>
      </c>
      <c r="AG400" s="1" t="str">
        <f>IF(AG$4="","",IF(AND(LEN(INDEX(AdvancedTreemap!$C$7:$F$506,$B400,AG$4))=0,INDEX($AD$3:$AG$3,1,AG$4)&gt;0),"-",""&amp;INDEX(AdvancedTreemap!$C$7:$F$506,$B400,AG$4)))</f>
        <v/>
      </c>
      <c r="AH400" s="1">
        <f>IF(INDEX(AdvancedTreemap!G$7:G$506,$B400,1)="",1,INDEX(AdvancedTreemap!G$7:G$506,$B400,1))</f>
        <v>1</v>
      </c>
      <c r="AI400" s="2" t="str">
        <f>IF(AC400="","",IFERROR(MATCH(AC400,$AC$6:AC400,0)+MATCH(AD400,$AD$6:AD400,0)/1000 +MATCH(AE400,$AE$6:AE400,0)/1000000+MATCH(AF400,$AF$6:AF400,0)/100000000+MATCH(AG400,$AG$6:AG400,0)/100000000+B400/100000000000,""))</f>
        <v/>
      </c>
      <c r="AJ400" s="2" t="str">
        <f t="shared" si="281"/>
        <v/>
      </c>
      <c r="AK400" s="2" t="str">
        <f t="shared" si="282"/>
        <v/>
      </c>
      <c r="AL400" s="2" t="str">
        <f t="shared" si="283"/>
        <v/>
      </c>
      <c r="AM400" s="2" t="str">
        <f t="shared" si="284"/>
        <v/>
      </c>
      <c r="AN400" s="2" t="str">
        <f t="shared" si="285"/>
        <v/>
      </c>
      <c r="AO400" s="2" t="str">
        <f t="shared" si="286"/>
        <v/>
      </c>
      <c r="AP400" s="2" t="str">
        <f t="shared" si="287"/>
        <v/>
      </c>
      <c r="AQ400" s="2" t="str">
        <f t="shared" si="288"/>
        <v/>
      </c>
      <c r="AR400" s="2" t="str">
        <f t="shared" si="256"/>
        <v/>
      </c>
      <c r="AS400" s="2" t="str">
        <f>IF(AR400="","",IF(ISNUMBER(MATCH(AR400,$AR$5:AR399,0)),MATCH(AR400,$AR$5:AR399,0)-1,""))</f>
        <v/>
      </c>
      <c r="AT400" s="2" t="str">
        <f t="shared" si="257"/>
        <v/>
      </c>
      <c r="AU400" s="2" t="str">
        <f t="shared" si="289"/>
        <v/>
      </c>
      <c r="AW400" s="2" t="str">
        <f t="shared" si="290"/>
        <v/>
      </c>
      <c r="AX400" s="2" t="str">
        <f>TRIM(SUBSTITUTE(IF(AW400="","",IF(AdvancedTreemap!$G$5="Show",BC400&amp;"; ","")&amp;AY400&amp;"; "&amp;AZ400 &amp;"; "&amp;BA400&amp;"; "&amp;BB400),"; ;",""))</f>
        <v/>
      </c>
      <c r="AY400" s="2" t="str">
        <f t="shared" si="291"/>
        <v/>
      </c>
      <c r="AZ400" s="2" t="str">
        <f t="shared" si="292"/>
        <v/>
      </c>
      <c r="BA400" s="2" t="str">
        <f t="shared" si="293"/>
        <v/>
      </c>
      <c r="BB400" s="2" t="str">
        <f t="shared" si="294"/>
        <v/>
      </c>
      <c r="BC400" s="2" t="str">
        <f t="shared" si="295"/>
        <v/>
      </c>
      <c r="BD400" s="45"/>
      <c r="BF400" s="44" t="str">
        <f t="shared" si="296"/>
        <v/>
      </c>
      <c r="BG400" s="44" t="str">
        <f t="shared" si="297"/>
        <v/>
      </c>
      <c r="BH400" s="44" t="str">
        <f t="shared" si="258"/>
        <v/>
      </c>
      <c r="BI400" s="44" t="str">
        <f t="shared" si="259"/>
        <v/>
      </c>
      <c r="BJ400" s="44" t="str">
        <f t="shared" si="260"/>
        <v/>
      </c>
      <c r="BK400" s="44" t="str">
        <f t="shared" si="261"/>
        <v/>
      </c>
      <c r="BL400" s="44" t="str">
        <f t="shared" si="262"/>
        <v/>
      </c>
      <c r="BM400" s="44" t="str">
        <f t="shared" si="263"/>
        <v/>
      </c>
      <c r="BN400" s="44" t="str">
        <f t="shared" si="264"/>
        <v/>
      </c>
      <c r="BO400" s="1" t="str">
        <f t="shared" si="265"/>
        <v/>
      </c>
    </row>
    <row r="401" spans="2:67" x14ac:dyDescent="0.25">
      <c r="B401" s="2">
        <v>396</v>
      </c>
      <c r="C401" s="2" t="str">
        <f>""&amp;INDEX(BasicTreemap!B$6:B$505,$B401,1)</f>
        <v/>
      </c>
      <c r="D401" s="2" t="str">
        <f>IF(AND(C401&lt;&gt;"",LEN(INDEX(BasicTreemap!C$6:C$505,$B401,1))=0),"-",""&amp;INDEX(BasicTreemap!C$6:C$505,$B401,1))</f>
        <v/>
      </c>
      <c r="E401" s="2">
        <f>IF(INDEX(BasicTreemap!D$6:D$505,$B401,1)="",1,INDEX(BasicTreemap!D$6:D$505,$B401,1))</f>
        <v>1</v>
      </c>
      <c r="F401" s="2" t="str">
        <f>IF(C401="","",IFERROR(MATCH(C401,$C$6:C401,0)+MATCH(D401,$D$6:D401,0)/1000 +B401/100000,""))</f>
        <v/>
      </c>
      <c r="G401" s="2" t="str">
        <f t="shared" si="266"/>
        <v/>
      </c>
      <c r="H401" s="2" t="str">
        <f t="shared" si="267"/>
        <v/>
      </c>
      <c r="I401" s="2" t="str">
        <f t="shared" si="268"/>
        <v/>
      </c>
      <c r="J401" s="2" t="str">
        <f t="shared" si="269"/>
        <v/>
      </c>
      <c r="K401" s="2" t="str">
        <f t="shared" si="270"/>
        <v/>
      </c>
      <c r="L401" s="2" t="str">
        <f t="shared" si="271"/>
        <v/>
      </c>
      <c r="M401" s="2" t="str">
        <f>IF(L401="","",IF(ISNUMBER(MATCH(L401,$L$5:L400,0)),MATCH(L401,$L$5:L400,0)-1,""))</f>
        <v/>
      </c>
      <c r="N401" s="2" t="str">
        <f t="shared" si="272"/>
        <v/>
      </c>
      <c r="O401" s="2" t="str">
        <f t="shared" si="273"/>
        <v/>
      </c>
      <c r="Q401" s="2" t="str">
        <f t="shared" si="274"/>
        <v/>
      </c>
      <c r="R401" s="2" t="str">
        <f t="shared" si="275"/>
        <v/>
      </c>
      <c r="S401" s="2" t="str">
        <f t="shared" si="276"/>
        <v/>
      </c>
      <c r="T401" s="45"/>
      <c r="U401" s="2"/>
      <c r="V401" s="2"/>
      <c r="W401" s="2" t="str">
        <f t="shared" si="277"/>
        <v/>
      </c>
      <c r="X401" s="2" t="str">
        <f t="shared" si="278"/>
        <v/>
      </c>
      <c r="Y401" s="2" t="str">
        <f t="shared" si="279"/>
        <v/>
      </c>
      <c r="Z401" s="2" t="str">
        <f t="shared" si="280"/>
        <v/>
      </c>
      <c r="AC401" s="1" t="str">
        <f>""&amp;INDEX(AdvancedTreemap!$B$7:$B$506,$B401,1)</f>
        <v/>
      </c>
      <c r="AD401" s="1" t="str">
        <f>IF(AD$4="","",IF(AND(LEN(INDEX(AdvancedTreemap!$C$7:$F$506,$B401,AD$4))=0,INDEX($AD$3:$AG$3,1,AD$4)&gt;0),"-",""&amp;INDEX(AdvancedTreemap!$C$7:$F$506,$B401,AD$4)))</f>
        <v>-</v>
      </c>
      <c r="AE401" s="1" t="str">
        <f>IF(AE$4="","",IF(AND(LEN(INDEX(AdvancedTreemap!$C$7:$F$506,$B401,AE$4))=0,INDEX($AD$3:$AG$3,1,AE$4)&gt;0),"-",""&amp;INDEX(AdvancedTreemap!$C$7:$F$506,$B401,AE$4)))</f>
        <v>-</v>
      </c>
      <c r="AF401" s="1" t="str">
        <f>IF(AF$4="","",IF(AND(LEN(INDEX(AdvancedTreemap!$C$7:$F$506,$B401,AF$4))=0,INDEX($AD$3:$AG$3,1,AF$4)&gt;0),"-",""&amp;INDEX(AdvancedTreemap!$C$7:$F$506,$B401,AF$4)))</f>
        <v/>
      </c>
      <c r="AG401" s="1" t="str">
        <f>IF(AG$4="","",IF(AND(LEN(INDEX(AdvancedTreemap!$C$7:$F$506,$B401,AG$4))=0,INDEX($AD$3:$AG$3,1,AG$4)&gt;0),"-",""&amp;INDEX(AdvancedTreemap!$C$7:$F$506,$B401,AG$4)))</f>
        <v/>
      </c>
      <c r="AH401" s="1">
        <f>IF(INDEX(AdvancedTreemap!G$7:G$506,$B401,1)="",1,INDEX(AdvancedTreemap!G$7:G$506,$B401,1))</f>
        <v>1</v>
      </c>
      <c r="AI401" s="2" t="str">
        <f>IF(AC401="","",IFERROR(MATCH(AC401,$AC$6:AC401,0)+MATCH(AD401,$AD$6:AD401,0)/1000 +MATCH(AE401,$AE$6:AE401,0)/1000000+MATCH(AF401,$AF$6:AF401,0)/100000000+MATCH(AG401,$AG$6:AG401,0)/100000000+B401/100000000000,""))</f>
        <v/>
      </c>
      <c r="AJ401" s="2" t="str">
        <f t="shared" si="281"/>
        <v/>
      </c>
      <c r="AK401" s="2" t="str">
        <f t="shared" si="282"/>
        <v/>
      </c>
      <c r="AL401" s="2" t="str">
        <f t="shared" si="283"/>
        <v/>
      </c>
      <c r="AM401" s="2" t="str">
        <f t="shared" si="284"/>
        <v/>
      </c>
      <c r="AN401" s="2" t="str">
        <f t="shared" si="285"/>
        <v/>
      </c>
      <c r="AO401" s="2" t="str">
        <f t="shared" si="286"/>
        <v/>
      </c>
      <c r="AP401" s="2" t="str">
        <f t="shared" si="287"/>
        <v/>
      </c>
      <c r="AQ401" s="2" t="str">
        <f t="shared" si="288"/>
        <v/>
      </c>
      <c r="AR401" s="2" t="str">
        <f t="shared" si="256"/>
        <v/>
      </c>
      <c r="AS401" s="2" t="str">
        <f>IF(AR401="","",IF(ISNUMBER(MATCH(AR401,$AR$5:AR400,0)),MATCH(AR401,$AR$5:AR400,0)-1,""))</f>
        <v/>
      </c>
      <c r="AT401" s="2" t="str">
        <f t="shared" si="257"/>
        <v/>
      </c>
      <c r="AU401" s="2" t="str">
        <f t="shared" si="289"/>
        <v/>
      </c>
      <c r="AW401" s="2" t="str">
        <f t="shared" si="290"/>
        <v/>
      </c>
      <c r="AX401" s="2" t="str">
        <f>TRIM(SUBSTITUTE(IF(AW401="","",IF(AdvancedTreemap!$G$5="Show",BC401&amp;"; ","")&amp;AY401&amp;"; "&amp;AZ401 &amp;"; "&amp;BA401&amp;"; "&amp;BB401),"; ;",""))</f>
        <v/>
      </c>
      <c r="AY401" s="2" t="str">
        <f t="shared" si="291"/>
        <v/>
      </c>
      <c r="AZ401" s="2" t="str">
        <f t="shared" si="292"/>
        <v/>
      </c>
      <c r="BA401" s="2" t="str">
        <f t="shared" si="293"/>
        <v/>
      </c>
      <c r="BB401" s="2" t="str">
        <f t="shared" si="294"/>
        <v/>
      </c>
      <c r="BC401" s="2" t="str">
        <f t="shared" si="295"/>
        <v/>
      </c>
      <c r="BD401" s="45"/>
      <c r="BF401" s="44" t="str">
        <f t="shared" si="296"/>
        <v/>
      </c>
      <c r="BG401" s="44" t="str">
        <f t="shared" si="297"/>
        <v/>
      </c>
      <c r="BH401" s="44" t="str">
        <f t="shared" si="258"/>
        <v/>
      </c>
      <c r="BI401" s="44" t="str">
        <f t="shared" si="259"/>
        <v/>
      </c>
      <c r="BJ401" s="44" t="str">
        <f t="shared" si="260"/>
        <v/>
      </c>
      <c r="BK401" s="44" t="str">
        <f t="shared" si="261"/>
        <v/>
      </c>
      <c r="BL401" s="44" t="str">
        <f t="shared" si="262"/>
        <v/>
      </c>
      <c r="BM401" s="44" t="str">
        <f t="shared" si="263"/>
        <v/>
      </c>
      <c r="BN401" s="44" t="str">
        <f t="shared" si="264"/>
        <v/>
      </c>
      <c r="BO401" s="1" t="str">
        <f t="shared" si="265"/>
        <v/>
      </c>
    </row>
    <row r="402" spans="2:67" x14ac:dyDescent="0.25">
      <c r="B402" s="2">
        <v>397</v>
      </c>
      <c r="C402" s="2" t="str">
        <f>""&amp;INDEX(BasicTreemap!B$6:B$505,$B402,1)</f>
        <v/>
      </c>
      <c r="D402" s="2" t="str">
        <f>IF(AND(C402&lt;&gt;"",LEN(INDEX(BasicTreemap!C$6:C$505,$B402,1))=0),"-",""&amp;INDEX(BasicTreemap!C$6:C$505,$B402,1))</f>
        <v/>
      </c>
      <c r="E402" s="2">
        <f>IF(INDEX(BasicTreemap!D$6:D$505,$B402,1)="",1,INDEX(BasicTreemap!D$6:D$505,$B402,1))</f>
        <v>1</v>
      </c>
      <c r="F402" s="2" t="str">
        <f>IF(C402="","",IFERROR(MATCH(C402,$C$6:C402,0)+MATCH(D402,$D$6:D402,0)/1000 +B402/100000,""))</f>
        <v/>
      </c>
      <c r="G402" s="2" t="str">
        <f t="shared" si="266"/>
        <v/>
      </c>
      <c r="H402" s="2" t="str">
        <f t="shared" si="267"/>
        <v/>
      </c>
      <c r="I402" s="2" t="str">
        <f t="shared" si="268"/>
        <v/>
      </c>
      <c r="J402" s="2" t="str">
        <f t="shared" si="269"/>
        <v/>
      </c>
      <c r="K402" s="2" t="str">
        <f t="shared" si="270"/>
        <v/>
      </c>
      <c r="L402" s="2" t="str">
        <f t="shared" si="271"/>
        <v/>
      </c>
      <c r="M402" s="2" t="str">
        <f>IF(L402="","",IF(ISNUMBER(MATCH(L402,$L$5:L401,0)),MATCH(L402,$L$5:L401,0)-1,""))</f>
        <v/>
      </c>
      <c r="N402" s="2" t="str">
        <f t="shared" si="272"/>
        <v/>
      </c>
      <c r="O402" s="2" t="str">
        <f t="shared" si="273"/>
        <v/>
      </c>
      <c r="Q402" s="2" t="str">
        <f t="shared" si="274"/>
        <v/>
      </c>
      <c r="R402" s="2" t="str">
        <f t="shared" si="275"/>
        <v/>
      </c>
      <c r="S402" s="2" t="str">
        <f t="shared" si="276"/>
        <v/>
      </c>
      <c r="T402" s="45"/>
      <c r="U402" s="2"/>
      <c r="V402" s="2"/>
      <c r="W402" s="2" t="str">
        <f t="shared" si="277"/>
        <v/>
      </c>
      <c r="X402" s="2" t="str">
        <f t="shared" si="278"/>
        <v/>
      </c>
      <c r="Y402" s="2" t="str">
        <f t="shared" si="279"/>
        <v/>
      </c>
      <c r="Z402" s="2" t="str">
        <f t="shared" si="280"/>
        <v/>
      </c>
      <c r="AC402" s="1" t="str">
        <f>""&amp;INDEX(AdvancedTreemap!$B$7:$B$506,$B402,1)</f>
        <v/>
      </c>
      <c r="AD402" s="1" t="str">
        <f>IF(AD$4="","",IF(AND(LEN(INDEX(AdvancedTreemap!$C$7:$F$506,$B402,AD$4))=0,INDEX($AD$3:$AG$3,1,AD$4)&gt;0),"-",""&amp;INDEX(AdvancedTreemap!$C$7:$F$506,$B402,AD$4)))</f>
        <v>-</v>
      </c>
      <c r="AE402" s="1" t="str">
        <f>IF(AE$4="","",IF(AND(LEN(INDEX(AdvancedTreemap!$C$7:$F$506,$B402,AE$4))=0,INDEX($AD$3:$AG$3,1,AE$4)&gt;0),"-",""&amp;INDEX(AdvancedTreemap!$C$7:$F$506,$B402,AE$4)))</f>
        <v>-</v>
      </c>
      <c r="AF402" s="1" t="str">
        <f>IF(AF$4="","",IF(AND(LEN(INDEX(AdvancedTreemap!$C$7:$F$506,$B402,AF$4))=0,INDEX($AD$3:$AG$3,1,AF$4)&gt;0),"-",""&amp;INDEX(AdvancedTreemap!$C$7:$F$506,$B402,AF$4)))</f>
        <v/>
      </c>
      <c r="AG402" s="1" t="str">
        <f>IF(AG$4="","",IF(AND(LEN(INDEX(AdvancedTreemap!$C$7:$F$506,$B402,AG$4))=0,INDEX($AD$3:$AG$3,1,AG$4)&gt;0),"-",""&amp;INDEX(AdvancedTreemap!$C$7:$F$506,$B402,AG$4)))</f>
        <v/>
      </c>
      <c r="AH402" s="1">
        <f>IF(INDEX(AdvancedTreemap!G$7:G$506,$B402,1)="",1,INDEX(AdvancedTreemap!G$7:G$506,$B402,1))</f>
        <v>1</v>
      </c>
      <c r="AI402" s="2" t="str">
        <f>IF(AC402="","",IFERROR(MATCH(AC402,$AC$6:AC402,0)+MATCH(AD402,$AD$6:AD402,0)/1000 +MATCH(AE402,$AE$6:AE402,0)/1000000+MATCH(AF402,$AF$6:AF402,0)/100000000+MATCH(AG402,$AG$6:AG402,0)/100000000+B402/100000000000,""))</f>
        <v/>
      </c>
      <c r="AJ402" s="2" t="str">
        <f t="shared" si="281"/>
        <v/>
      </c>
      <c r="AK402" s="2" t="str">
        <f t="shared" si="282"/>
        <v/>
      </c>
      <c r="AL402" s="2" t="str">
        <f t="shared" si="283"/>
        <v/>
      </c>
      <c r="AM402" s="2" t="str">
        <f t="shared" si="284"/>
        <v/>
      </c>
      <c r="AN402" s="2" t="str">
        <f t="shared" si="285"/>
        <v/>
      </c>
      <c r="AO402" s="2" t="str">
        <f t="shared" si="286"/>
        <v/>
      </c>
      <c r="AP402" s="2" t="str">
        <f t="shared" si="287"/>
        <v/>
      </c>
      <c r="AQ402" s="2" t="str">
        <f t="shared" si="288"/>
        <v/>
      </c>
      <c r="AR402" s="2" t="str">
        <f t="shared" si="256"/>
        <v/>
      </c>
      <c r="AS402" s="2" t="str">
        <f>IF(AR402="","",IF(ISNUMBER(MATCH(AR402,$AR$5:AR401,0)),MATCH(AR402,$AR$5:AR401,0)-1,""))</f>
        <v/>
      </c>
      <c r="AT402" s="2" t="str">
        <f t="shared" si="257"/>
        <v/>
      </c>
      <c r="AU402" s="2" t="str">
        <f t="shared" si="289"/>
        <v/>
      </c>
      <c r="AW402" s="2" t="str">
        <f t="shared" si="290"/>
        <v/>
      </c>
      <c r="AX402" s="2" t="str">
        <f>TRIM(SUBSTITUTE(IF(AW402="","",IF(AdvancedTreemap!$G$5="Show",BC402&amp;"; ","")&amp;AY402&amp;"; "&amp;AZ402 &amp;"; "&amp;BA402&amp;"; "&amp;BB402),"; ;",""))</f>
        <v/>
      </c>
      <c r="AY402" s="2" t="str">
        <f t="shared" si="291"/>
        <v/>
      </c>
      <c r="AZ402" s="2" t="str">
        <f t="shared" si="292"/>
        <v/>
      </c>
      <c r="BA402" s="2" t="str">
        <f t="shared" si="293"/>
        <v/>
      </c>
      <c r="BB402" s="2" t="str">
        <f t="shared" si="294"/>
        <v/>
      </c>
      <c r="BC402" s="2" t="str">
        <f t="shared" si="295"/>
        <v/>
      </c>
      <c r="BD402" s="45"/>
      <c r="BF402" s="44" t="str">
        <f t="shared" si="296"/>
        <v/>
      </c>
      <c r="BG402" s="44" t="str">
        <f t="shared" si="297"/>
        <v/>
      </c>
      <c r="BH402" s="44" t="str">
        <f t="shared" si="258"/>
        <v/>
      </c>
      <c r="BI402" s="44" t="str">
        <f t="shared" si="259"/>
        <v/>
      </c>
      <c r="BJ402" s="44" t="str">
        <f t="shared" si="260"/>
        <v/>
      </c>
      <c r="BK402" s="44" t="str">
        <f t="shared" si="261"/>
        <v/>
      </c>
      <c r="BL402" s="44" t="str">
        <f t="shared" si="262"/>
        <v/>
      </c>
      <c r="BM402" s="44" t="str">
        <f t="shared" si="263"/>
        <v/>
      </c>
      <c r="BN402" s="44" t="str">
        <f t="shared" si="264"/>
        <v/>
      </c>
      <c r="BO402" s="1" t="str">
        <f t="shared" si="265"/>
        <v/>
      </c>
    </row>
    <row r="403" spans="2:67" x14ac:dyDescent="0.25">
      <c r="B403" s="2">
        <v>398</v>
      </c>
      <c r="C403" s="2" t="str">
        <f>""&amp;INDEX(BasicTreemap!B$6:B$505,$B403,1)</f>
        <v/>
      </c>
      <c r="D403" s="2" t="str">
        <f>IF(AND(C403&lt;&gt;"",LEN(INDEX(BasicTreemap!C$6:C$505,$B403,1))=0),"-",""&amp;INDEX(BasicTreemap!C$6:C$505,$B403,1))</f>
        <v/>
      </c>
      <c r="E403" s="2">
        <f>IF(INDEX(BasicTreemap!D$6:D$505,$B403,1)="",1,INDEX(BasicTreemap!D$6:D$505,$B403,1))</f>
        <v>1</v>
      </c>
      <c r="F403" s="2" t="str">
        <f>IF(C403="","",IFERROR(MATCH(C403,$C$6:C403,0)+MATCH(D403,$D$6:D403,0)/1000 +B403/100000,""))</f>
        <v/>
      </c>
      <c r="G403" s="2" t="str">
        <f t="shared" si="266"/>
        <v/>
      </c>
      <c r="H403" s="2" t="str">
        <f t="shared" si="267"/>
        <v/>
      </c>
      <c r="I403" s="2" t="str">
        <f t="shared" si="268"/>
        <v/>
      </c>
      <c r="J403" s="2" t="str">
        <f t="shared" si="269"/>
        <v/>
      </c>
      <c r="K403" s="2" t="str">
        <f t="shared" si="270"/>
        <v/>
      </c>
      <c r="L403" s="2" t="str">
        <f t="shared" si="271"/>
        <v/>
      </c>
      <c r="M403" s="2" t="str">
        <f>IF(L403="","",IF(ISNUMBER(MATCH(L403,$L$5:L402,0)),MATCH(L403,$L$5:L402,0)-1,""))</f>
        <v/>
      </c>
      <c r="N403" s="2" t="str">
        <f t="shared" si="272"/>
        <v/>
      </c>
      <c r="O403" s="2" t="str">
        <f t="shared" si="273"/>
        <v/>
      </c>
      <c r="Q403" s="2" t="str">
        <f t="shared" si="274"/>
        <v/>
      </c>
      <c r="R403" s="2" t="str">
        <f t="shared" si="275"/>
        <v/>
      </c>
      <c r="S403" s="2" t="str">
        <f t="shared" si="276"/>
        <v/>
      </c>
      <c r="T403" s="45"/>
      <c r="U403" s="2"/>
      <c r="V403" s="2"/>
      <c r="W403" s="2" t="str">
        <f t="shared" si="277"/>
        <v/>
      </c>
      <c r="X403" s="2" t="str">
        <f t="shared" si="278"/>
        <v/>
      </c>
      <c r="Y403" s="2" t="str">
        <f t="shared" si="279"/>
        <v/>
      </c>
      <c r="Z403" s="2" t="str">
        <f t="shared" si="280"/>
        <v/>
      </c>
      <c r="AC403" s="1" t="str">
        <f>""&amp;INDEX(AdvancedTreemap!$B$7:$B$506,$B403,1)</f>
        <v/>
      </c>
      <c r="AD403" s="1" t="str">
        <f>IF(AD$4="","",IF(AND(LEN(INDEX(AdvancedTreemap!$C$7:$F$506,$B403,AD$4))=0,INDEX($AD$3:$AG$3,1,AD$4)&gt;0),"-",""&amp;INDEX(AdvancedTreemap!$C$7:$F$506,$B403,AD$4)))</f>
        <v>-</v>
      </c>
      <c r="AE403" s="1" t="str">
        <f>IF(AE$4="","",IF(AND(LEN(INDEX(AdvancedTreemap!$C$7:$F$506,$B403,AE$4))=0,INDEX($AD$3:$AG$3,1,AE$4)&gt;0),"-",""&amp;INDEX(AdvancedTreemap!$C$7:$F$506,$B403,AE$4)))</f>
        <v>-</v>
      </c>
      <c r="AF403" s="1" t="str">
        <f>IF(AF$4="","",IF(AND(LEN(INDEX(AdvancedTreemap!$C$7:$F$506,$B403,AF$4))=0,INDEX($AD$3:$AG$3,1,AF$4)&gt;0),"-",""&amp;INDEX(AdvancedTreemap!$C$7:$F$506,$B403,AF$4)))</f>
        <v/>
      </c>
      <c r="AG403" s="1" t="str">
        <f>IF(AG$4="","",IF(AND(LEN(INDEX(AdvancedTreemap!$C$7:$F$506,$B403,AG$4))=0,INDEX($AD$3:$AG$3,1,AG$4)&gt;0),"-",""&amp;INDEX(AdvancedTreemap!$C$7:$F$506,$B403,AG$4)))</f>
        <v/>
      </c>
      <c r="AH403" s="1">
        <f>IF(INDEX(AdvancedTreemap!G$7:G$506,$B403,1)="",1,INDEX(AdvancedTreemap!G$7:G$506,$B403,1))</f>
        <v>1</v>
      </c>
      <c r="AI403" s="2" t="str">
        <f>IF(AC403="","",IFERROR(MATCH(AC403,$AC$6:AC403,0)+MATCH(AD403,$AD$6:AD403,0)/1000 +MATCH(AE403,$AE$6:AE403,0)/1000000+MATCH(AF403,$AF$6:AF403,0)/100000000+MATCH(AG403,$AG$6:AG403,0)/100000000+B403/100000000000,""))</f>
        <v/>
      </c>
      <c r="AJ403" s="2" t="str">
        <f t="shared" si="281"/>
        <v/>
      </c>
      <c r="AK403" s="2" t="str">
        <f t="shared" si="282"/>
        <v/>
      </c>
      <c r="AL403" s="2" t="str">
        <f t="shared" si="283"/>
        <v/>
      </c>
      <c r="AM403" s="2" t="str">
        <f t="shared" si="284"/>
        <v/>
      </c>
      <c r="AN403" s="2" t="str">
        <f t="shared" si="285"/>
        <v/>
      </c>
      <c r="AO403" s="2" t="str">
        <f t="shared" si="286"/>
        <v/>
      </c>
      <c r="AP403" s="2" t="str">
        <f t="shared" si="287"/>
        <v/>
      </c>
      <c r="AQ403" s="2" t="str">
        <f t="shared" si="288"/>
        <v/>
      </c>
      <c r="AR403" s="2" t="str">
        <f t="shared" si="256"/>
        <v/>
      </c>
      <c r="AS403" s="2" t="str">
        <f>IF(AR403="","",IF(ISNUMBER(MATCH(AR403,$AR$5:AR402,0)),MATCH(AR403,$AR$5:AR402,0)-1,""))</f>
        <v/>
      </c>
      <c r="AT403" s="2" t="str">
        <f t="shared" si="257"/>
        <v/>
      </c>
      <c r="AU403" s="2" t="str">
        <f t="shared" si="289"/>
        <v/>
      </c>
      <c r="AW403" s="2" t="str">
        <f t="shared" si="290"/>
        <v/>
      </c>
      <c r="AX403" s="2" t="str">
        <f>TRIM(SUBSTITUTE(IF(AW403="","",IF(AdvancedTreemap!$G$5="Show",BC403&amp;"; ","")&amp;AY403&amp;"; "&amp;AZ403 &amp;"; "&amp;BA403&amp;"; "&amp;BB403),"; ;",""))</f>
        <v/>
      </c>
      <c r="AY403" s="2" t="str">
        <f t="shared" si="291"/>
        <v/>
      </c>
      <c r="AZ403" s="2" t="str">
        <f t="shared" si="292"/>
        <v/>
      </c>
      <c r="BA403" s="2" t="str">
        <f t="shared" si="293"/>
        <v/>
      </c>
      <c r="BB403" s="2" t="str">
        <f t="shared" si="294"/>
        <v/>
      </c>
      <c r="BC403" s="2" t="str">
        <f t="shared" si="295"/>
        <v/>
      </c>
      <c r="BD403" s="45"/>
      <c r="BF403" s="44" t="str">
        <f t="shared" si="296"/>
        <v/>
      </c>
      <c r="BG403" s="44" t="str">
        <f t="shared" si="297"/>
        <v/>
      </c>
      <c r="BH403" s="44" t="str">
        <f t="shared" si="258"/>
        <v/>
      </c>
      <c r="BI403" s="44" t="str">
        <f t="shared" si="259"/>
        <v/>
      </c>
      <c r="BJ403" s="44" t="str">
        <f t="shared" si="260"/>
        <v/>
      </c>
      <c r="BK403" s="44" t="str">
        <f t="shared" si="261"/>
        <v/>
      </c>
      <c r="BL403" s="44" t="str">
        <f t="shared" si="262"/>
        <v/>
      </c>
      <c r="BM403" s="44" t="str">
        <f t="shared" si="263"/>
        <v/>
      </c>
      <c r="BN403" s="44" t="str">
        <f t="shared" si="264"/>
        <v/>
      </c>
      <c r="BO403" s="1" t="str">
        <f t="shared" si="265"/>
        <v/>
      </c>
    </row>
    <row r="404" spans="2:67" x14ac:dyDescent="0.25">
      <c r="B404" s="2">
        <v>399</v>
      </c>
      <c r="C404" s="2" t="str">
        <f>""&amp;INDEX(BasicTreemap!B$6:B$505,$B404,1)</f>
        <v/>
      </c>
      <c r="D404" s="2" t="str">
        <f>IF(AND(C404&lt;&gt;"",LEN(INDEX(BasicTreemap!C$6:C$505,$B404,1))=0),"-",""&amp;INDEX(BasicTreemap!C$6:C$505,$B404,1))</f>
        <v/>
      </c>
      <c r="E404" s="2">
        <f>IF(INDEX(BasicTreemap!D$6:D$505,$B404,1)="",1,INDEX(BasicTreemap!D$6:D$505,$B404,1))</f>
        <v>1</v>
      </c>
      <c r="F404" s="2" t="str">
        <f>IF(C404="","",IFERROR(MATCH(C404,$C$6:C404,0)+MATCH(D404,$D$6:D404,0)/1000 +B404/100000,""))</f>
        <v/>
      </c>
      <c r="G404" s="2" t="str">
        <f t="shared" si="266"/>
        <v/>
      </c>
      <c r="H404" s="2" t="str">
        <f t="shared" si="267"/>
        <v/>
      </c>
      <c r="I404" s="2" t="str">
        <f t="shared" si="268"/>
        <v/>
      </c>
      <c r="J404" s="2" t="str">
        <f t="shared" si="269"/>
        <v/>
      </c>
      <c r="K404" s="2" t="str">
        <f t="shared" si="270"/>
        <v/>
      </c>
      <c r="L404" s="2" t="str">
        <f t="shared" si="271"/>
        <v/>
      </c>
      <c r="M404" s="2" t="str">
        <f>IF(L404="","",IF(ISNUMBER(MATCH(L404,$L$5:L403,0)),MATCH(L404,$L$5:L403,0)-1,""))</f>
        <v/>
      </c>
      <c r="N404" s="2" t="str">
        <f t="shared" si="272"/>
        <v/>
      </c>
      <c r="O404" s="2" t="str">
        <f t="shared" si="273"/>
        <v/>
      </c>
      <c r="Q404" s="2" t="str">
        <f t="shared" si="274"/>
        <v/>
      </c>
      <c r="R404" s="2" t="str">
        <f t="shared" si="275"/>
        <v/>
      </c>
      <c r="S404" s="2" t="str">
        <f t="shared" si="276"/>
        <v/>
      </c>
      <c r="T404" s="45"/>
      <c r="U404" s="2"/>
      <c r="V404" s="2"/>
      <c r="W404" s="2" t="str">
        <f t="shared" si="277"/>
        <v/>
      </c>
      <c r="X404" s="2" t="str">
        <f t="shared" si="278"/>
        <v/>
      </c>
      <c r="Y404" s="2" t="str">
        <f t="shared" si="279"/>
        <v/>
      </c>
      <c r="Z404" s="2" t="str">
        <f t="shared" si="280"/>
        <v/>
      </c>
      <c r="AC404" s="1" t="str">
        <f>""&amp;INDEX(AdvancedTreemap!$B$7:$B$506,$B404,1)</f>
        <v/>
      </c>
      <c r="AD404" s="1" t="str">
        <f>IF(AD$4="","",IF(AND(LEN(INDEX(AdvancedTreemap!$C$7:$F$506,$B404,AD$4))=0,INDEX($AD$3:$AG$3,1,AD$4)&gt;0),"-",""&amp;INDEX(AdvancedTreemap!$C$7:$F$506,$B404,AD$4)))</f>
        <v>-</v>
      </c>
      <c r="AE404" s="1" t="str">
        <f>IF(AE$4="","",IF(AND(LEN(INDEX(AdvancedTreemap!$C$7:$F$506,$B404,AE$4))=0,INDEX($AD$3:$AG$3,1,AE$4)&gt;0),"-",""&amp;INDEX(AdvancedTreemap!$C$7:$F$506,$B404,AE$4)))</f>
        <v>-</v>
      </c>
      <c r="AF404" s="1" t="str">
        <f>IF(AF$4="","",IF(AND(LEN(INDEX(AdvancedTreemap!$C$7:$F$506,$B404,AF$4))=0,INDEX($AD$3:$AG$3,1,AF$4)&gt;0),"-",""&amp;INDEX(AdvancedTreemap!$C$7:$F$506,$B404,AF$4)))</f>
        <v/>
      </c>
      <c r="AG404" s="1" t="str">
        <f>IF(AG$4="","",IF(AND(LEN(INDEX(AdvancedTreemap!$C$7:$F$506,$B404,AG$4))=0,INDEX($AD$3:$AG$3,1,AG$4)&gt;0),"-",""&amp;INDEX(AdvancedTreemap!$C$7:$F$506,$B404,AG$4)))</f>
        <v/>
      </c>
      <c r="AH404" s="1">
        <f>IF(INDEX(AdvancedTreemap!G$7:G$506,$B404,1)="",1,INDEX(AdvancedTreemap!G$7:G$506,$B404,1))</f>
        <v>1</v>
      </c>
      <c r="AI404" s="2" t="str">
        <f>IF(AC404="","",IFERROR(MATCH(AC404,$AC$6:AC404,0)+MATCH(AD404,$AD$6:AD404,0)/1000 +MATCH(AE404,$AE$6:AE404,0)/1000000+MATCH(AF404,$AF$6:AF404,0)/100000000+MATCH(AG404,$AG$6:AG404,0)/100000000+B404/100000000000,""))</f>
        <v/>
      </c>
      <c r="AJ404" s="2" t="str">
        <f t="shared" si="281"/>
        <v/>
      </c>
      <c r="AK404" s="2" t="str">
        <f t="shared" si="282"/>
        <v/>
      </c>
      <c r="AL404" s="2" t="str">
        <f t="shared" si="283"/>
        <v/>
      </c>
      <c r="AM404" s="2" t="str">
        <f t="shared" si="284"/>
        <v/>
      </c>
      <c r="AN404" s="2" t="str">
        <f t="shared" si="285"/>
        <v/>
      </c>
      <c r="AO404" s="2" t="str">
        <f t="shared" si="286"/>
        <v/>
      </c>
      <c r="AP404" s="2" t="str">
        <f t="shared" si="287"/>
        <v/>
      </c>
      <c r="AQ404" s="2" t="str">
        <f t="shared" si="288"/>
        <v/>
      </c>
      <c r="AR404" s="2" t="str">
        <f t="shared" si="256"/>
        <v/>
      </c>
      <c r="AS404" s="2" t="str">
        <f>IF(AR404="","",IF(ISNUMBER(MATCH(AR404,$AR$5:AR403,0)),MATCH(AR404,$AR$5:AR403,0)-1,""))</f>
        <v/>
      </c>
      <c r="AT404" s="2" t="str">
        <f t="shared" si="257"/>
        <v/>
      </c>
      <c r="AU404" s="2" t="str">
        <f t="shared" si="289"/>
        <v/>
      </c>
      <c r="AW404" s="2" t="str">
        <f t="shared" si="290"/>
        <v/>
      </c>
      <c r="AX404" s="2" t="str">
        <f>TRIM(SUBSTITUTE(IF(AW404="","",IF(AdvancedTreemap!$G$5="Show",BC404&amp;"; ","")&amp;AY404&amp;"; "&amp;AZ404 &amp;"; "&amp;BA404&amp;"; "&amp;BB404),"; ;",""))</f>
        <v/>
      </c>
      <c r="AY404" s="2" t="str">
        <f t="shared" si="291"/>
        <v/>
      </c>
      <c r="AZ404" s="2" t="str">
        <f t="shared" si="292"/>
        <v/>
      </c>
      <c r="BA404" s="2" t="str">
        <f t="shared" si="293"/>
        <v/>
      </c>
      <c r="BB404" s="2" t="str">
        <f t="shared" si="294"/>
        <v/>
      </c>
      <c r="BC404" s="2" t="str">
        <f t="shared" si="295"/>
        <v/>
      </c>
      <c r="BD404" s="45"/>
      <c r="BF404" s="44" t="str">
        <f t="shared" si="296"/>
        <v/>
      </c>
      <c r="BG404" s="44" t="str">
        <f t="shared" si="297"/>
        <v/>
      </c>
      <c r="BH404" s="44" t="str">
        <f t="shared" si="258"/>
        <v/>
      </c>
      <c r="BI404" s="44" t="str">
        <f t="shared" si="259"/>
        <v/>
      </c>
      <c r="BJ404" s="44" t="str">
        <f t="shared" si="260"/>
        <v/>
      </c>
      <c r="BK404" s="44" t="str">
        <f t="shared" si="261"/>
        <v/>
      </c>
      <c r="BL404" s="44" t="str">
        <f t="shared" si="262"/>
        <v/>
      </c>
      <c r="BM404" s="44" t="str">
        <f t="shared" si="263"/>
        <v/>
      </c>
      <c r="BN404" s="44" t="str">
        <f t="shared" si="264"/>
        <v/>
      </c>
      <c r="BO404" s="1" t="str">
        <f t="shared" si="265"/>
        <v/>
      </c>
    </row>
    <row r="405" spans="2:67" x14ac:dyDescent="0.25">
      <c r="B405" s="2">
        <v>400</v>
      </c>
      <c r="C405" s="2" t="str">
        <f>""&amp;INDEX(BasicTreemap!B$6:B$505,$B405,1)</f>
        <v/>
      </c>
      <c r="D405" s="2" t="str">
        <f>IF(AND(C405&lt;&gt;"",LEN(INDEX(BasicTreemap!C$6:C$505,$B405,1))=0),"-",""&amp;INDEX(BasicTreemap!C$6:C$505,$B405,1))</f>
        <v/>
      </c>
      <c r="E405" s="2">
        <f>IF(INDEX(BasicTreemap!D$6:D$505,$B405,1)="",1,INDEX(BasicTreemap!D$6:D$505,$B405,1))</f>
        <v>1</v>
      </c>
      <c r="F405" s="2" t="str">
        <f>IF(C405="","",IFERROR(MATCH(C405,$C$6:C405,0)+MATCH(D405,$D$6:D405,0)/1000 +B405/100000,""))</f>
        <v/>
      </c>
      <c r="G405" s="2" t="str">
        <f t="shared" si="266"/>
        <v/>
      </c>
      <c r="H405" s="2" t="str">
        <f t="shared" si="267"/>
        <v/>
      </c>
      <c r="I405" s="2" t="str">
        <f t="shared" si="268"/>
        <v/>
      </c>
      <c r="J405" s="2" t="str">
        <f t="shared" si="269"/>
        <v/>
      </c>
      <c r="K405" s="2" t="str">
        <f t="shared" si="270"/>
        <v/>
      </c>
      <c r="L405" s="2" t="str">
        <f t="shared" si="271"/>
        <v/>
      </c>
      <c r="M405" s="2" t="str">
        <f>IF(L405="","",IF(ISNUMBER(MATCH(L405,$L$5:L404,0)),MATCH(L405,$L$5:L404,0)-1,""))</f>
        <v/>
      </c>
      <c r="N405" s="2" t="str">
        <f t="shared" si="272"/>
        <v/>
      </c>
      <c r="O405" s="2" t="str">
        <f t="shared" si="273"/>
        <v/>
      </c>
      <c r="Q405" s="2" t="str">
        <f t="shared" si="274"/>
        <v/>
      </c>
      <c r="R405" s="2" t="str">
        <f t="shared" si="275"/>
        <v/>
      </c>
      <c r="S405" s="2" t="str">
        <f t="shared" si="276"/>
        <v/>
      </c>
      <c r="T405" s="45"/>
      <c r="U405" s="2"/>
      <c r="V405" s="2"/>
      <c r="W405" s="2" t="str">
        <f t="shared" si="277"/>
        <v/>
      </c>
      <c r="X405" s="2" t="str">
        <f t="shared" si="278"/>
        <v/>
      </c>
      <c r="Y405" s="2" t="str">
        <f t="shared" si="279"/>
        <v/>
      </c>
      <c r="Z405" s="2" t="str">
        <f t="shared" si="280"/>
        <v/>
      </c>
      <c r="AC405" s="1" t="str">
        <f>""&amp;INDEX(AdvancedTreemap!$B$7:$B$506,$B405,1)</f>
        <v/>
      </c>
      <c r="AD405" s="1" t="str">
        <f>IF(AD$4="","",IF(AND(LEN(INDEX(AdvancedTreemap!$C$7:$F$506,$B405,AD$4))=0,INDEX($AD$3:$AG$3,1,AD$4)&gt;0),"-",""&amp;INDEX(AdvancedTreemap!$C$7:$F$506,$B405,AD$4)))</f>
        <v>-</v>
      </c>
      <c r="AE405" s="1" t="str">
        <f>IF(AE$4="","",IF(AND(LEN(INDEX(AdvancedTreemap!$C$7:$F$506,$B405,AE$4))=0,INDEX($AD$3:$AG$3,1,AE$4)&gt;0),"-",""&amp;INDEX(AdvancedTreemap!$C$7:$F$506,$B405,AE$4)))</f>
        <v>-</v>
      </c>
      <c r="AF405" s="1" t="str">
        <f>IF(AF$4="","",IF(AND(LEN(INDEX(AdvancedTreemap!$C$7:$F$506,$B405,AF$4))=0,INDEX($AD$3:$AG$3,1,AF$4)&gt;0),"-",""&amp;INDEX(AdvancedTreemap!$C$7:$F$506,$B405,AF$4)))</f>
        <v/>
      </c>
      <c r="AG405" s="1" t="str">
        <f>IF(AG$4="","",IF(AND(LEN(INDEX(AdvancedTreemap!$C$7:$F$506,$B405,AG$4))=0,INDEX($AD$3:$AG$3,1,AG$4)&gt;0),"-",""&amp;INDEX(AdvancedTreemap!$C$7:$F$506,$B405,AG$4)))</f>
        <v/>
      </c>
      <c r="AH405" s="1">
        <f>IF(INDEX(AdvancedTreemap!G$7:G$506,$B405,1)="",1,INDEX(AdvancedTreemap!G$7:G$506,$B405,1))</f>
        <v>1</v>
      </c>
      <c r="AI405" s="2" t="str">
        <f>IF(AC405="","",IFERROR(MATCH(AC405,$AC$6:AC405,0)+MATCH(AD405,$AD$6:AD405,0)/1000 +MATCH(AE405,$AE$6:AE405,0)/1000000+MATCH(AF405,$AF$6:AF405,0)/100000000+MATCH(AG405,$AG$6:AG405,0)/100000000+B405/100000000000,""))</f>
        <v/>
      </c>
      <c r="AJ405" s="2" t="str">
        <f t="shared" si="281"/>
        <v/>
      </c>
      <c r="AK405" s="2" t="str">
        <f t="shared" si="282"/>
        <v/>
      </c>
      <c r="AL405" s="2" t="str">
        <f t="shared" si="283"/>
        <v/>
      </c>
      <c r="AM405" s="2" t="str">
        <f t="shared" si="284"/>
        <v/>
      </c>
      <c r="AN405" s="2" t="str">
        <f t="shared" si="285"/>
        <v/>
      </c>
      <c r="AO405" s="2" t="str">
        <f t="shared" si="286"/>
        <v/>
      </c>
      <c r="AP405" s="2" t="str">
        <f t="shared" si="287"/>
        <v/>
      </c>
      <c r="AQ405" s="2" t="str">
        <f t="shared" si="288"/>
        <v/>
      </c>
      <c r="AR405" s="2" t="str">
        <f t="shared" si="256"/>
        <v/>
      </c>
      <c r="AS405" s="2" t="str">
        <f>IF(AR405="","",IF(ISNUMBER(MATCH(AR405,$AR$5:AR404,0)),MATCH(AR405,$AR$5:AR404,0)-1,""))</f>
        <v/>
      </c>
      <c r="AT405" s="2" t="str">
        <f t="shared" si="257"/>
        <v/>
      </c>
      <c r="AU405" s="2" t="str">
        <f t="shared" si="289"/>
        <v/>
      </c>
      <c r="AW405" s="2" t="str">
        <f t="shared" si="290"/>
        <v/>
      </c>
      <c r="AX405" s="2" t="str">
        <f>TRIM(SUBSTITUTE(IF(AW405="","",IF(AdvancedTreemap!$G$5="Show",BC405&amp;"; ","")&amp;AY405&amp;"; "&amp;AZ405 &amp;"; "&amp;BA405&amp;"; "&amp;BB405),"; ;",""))</f>
        <v/>
      </c>
      <c r="AY405" s="2" t="str">
        <f t="shared" si="291"/>
        <v/>
      </c>
      <c r="AZ405" s="2" t="str">
        <f t="shared" si="292"/>
        <v/>
      </c>
      <c r="BA405" s="2" t="str">
        <f t="shared" si="293"/>
        <v/>
      </c>
      <c r="BB405" s="2" t="str">
        <f t="shared" si="294"/>
        <v/>
      </c>
      <c r="BC405" s="2" t="str">
        <f t="shared" si="295"/>
        <v/>
      </c>
      <c r="BD405" s="45"/>
      <c r="BF405" s="44" t="str">
        <f t="shared" si="296"/>
        <v/>
      </c>
      <c r="BG405" s="44" t="str">
        <f t="shared" si="297"/>
        <v/>
      </c>
      <c r="BH405" s="44" t="str">
        <f t="shared" si="258"/>
        <v/>
      </c>
      <c r="BI405" s="44" t="str">
        <f t="shared" si="259"/>
        <v/>
      </c>
      <c r="BJ405" s="44" t="str">
        <f t="shared" si="260"/>
        <v/>
      </c>
      <c r="BK405" s="44" t="str">
        <f t="shared" si="261"/>
        <v/>
      </c>
      <c r="BL405" s="44" t="str">
        <f t="shared" si="262"/>
        <v/>
      </c>
      <c r="BM405" s="44" t="str">
        <f t="shared" si="263"/>
        <v/>
      </c>
      <c r="BN405" s="44" t="str">
        <f t="shared" si="264"/>
        <v/>
      </c>
      <c r="BO405" s="1" t="str">
        <f t="shared" si="265"/>
        <v/>
      </c>
    </row>
    <row r="406" spans="2:67" x14ac:dyDescent="0.25">
      <c r="B406" s="2">
        <v>401</v>
      </c>
      <c r="C406" s="2" t="str">
        <f>""&amp;INDEX(BasicTreemap!B$6:B$505,$B406,1)</f>
        <v/>
      </c>
      <c r="D406" s="2" t="str">
        <f>IF(AND(C406&lt;&gt;"",LEN(INDEX(BasicTreemap!C$6:C$505,$B406,1))=0),"-",""&amp;INDEX(BasicTreemap!C$6:C$505,$B406,1))</f>
        <v/>
      </c>
      <c r="E406" s="2">
        <f>IF(INDEX(BasicTreemap!D$6:D$505,$B406,1)="",1,INDEX(BasicTreemap!D$6:D$505,$B406,1))</f>
        <v>1</v>
      </c>
      <c r="F406" s="2" t="str">
        <f>IF(C406="","",IFERROR(MATCH(C406,$C$6:C406,0)+MATCH(D406,$D$6:D406,0)/1000 +B406/100000,""))</f>
        <v/>
      </c>
      <c r="G406" s="2" t="str">
        <f t="shared" si="266"/>
        <v/>
      </c>
      <c r="H406" s="2" t="str">
        <f t="shared" si="267"/>
        <v/>
      </c>
      <c r="I406" s="2" t="str">
        <f t="shared" si="268"/>
        <v/>
      </c>
      <c r="J406" s="2" t="str">
        <f t="shared" si="269"/>
        <v/>
      </c>
      <c r="K406" s="2" t="str">
        <f t="shared" si="270"/>
        <v/>
      </c>
      <c r="L406" s="2" t="str">
        <f t="shared" si="271"/>
        <v/>
      </c>
      <c r="M406" s="2" t="str">
        <f>IF(L406="","",IF(ISNUMBER(MATCH(L406,$L$5:L405,0)),MATCH(L406,$L$5:L405,0)-1,""))</f>
        <v/>
      </c>
      <c r="N406" s="2" t="str">
        <f t="shared" si="272"/>
        <v/>
      </c>
      <c r="O406" s="2" t="str">
        <f t="shared" si="273"/>
        <v/>
      </c>
      <c r="Q406" s="2" t="str">
        <f t="shared" si="274"/>
        <v/>
      </c>
      <c r="R406" s="2" t="str">
        <f t="shared" si="275"/>
        <v/>
      </c>
      <c r="S406" s="2" t="str">
        <f t="shared" si="276"/>
        <v/>
      </c>
      <c r="T406" s="45"/>
      <c r="U406" s="2"/>
      <c r="V406" s="2"/>
      <c r="W406" s="2" t="str">
        <f t="shared" si="277"/>
        <v/>
      </c>
      <c r="X406" s="2" t="str">
        <f t="shared" si="278"/>
        <v/>
      </c>
      <c r="Y406" s="2" t="str">
        <f t="shared" si="279"/>
        <v/>
      </c>
      <c r="Z406" s="2" t="str">
        <f t="shared" si="280"/>
        <v/>
      </c>
      <c r="AC406" s="1" t="str">
        <f>""&amp;INDEX(AdvancedTreemap!$B$7:$B$506,$B406,1)</f>
        <v/>
      </c>
      <c r="AD406" s="1" t="str">
        <f>IF(AD$4="","",IF(AND(LEN(INDEX(AdvancedTreemap!$C$7:$F$506,$B406,AD$4))=0,INDEX($AD$3:$AG$3,1,AD$4)&gt;0),"-",""&amp;INDEX(AdvancedTreemap!$C$7:$F$506,$B406,AD$4)))</f>
        <v>-</v>
      </c>
      <c r="AE406" s="1" t="str">
        <f>IF(AE$4="","",IF(AND(LEN(INDEX(AdvancedTreemap!$C$7:$F$506,$B406,AE$4))=0,INDEX($AD$3:$AG$3,1,AE$4)&gt;0),"-",""&amp;INDEX(AdvancedTreemap!$C$7:$F$506,$B406,AE$4)))</f>
        <v>-</v>
      </c>
      <c r="AF406" s="1" t="str">
        <f>IF(AF$4="","",IF(AND(LEN(INDEX(AdvancedTreemap!$C$7:$F$506,$B406,AF$4))=0,INDEX($AD$3:$AG$3,1,AF$4)&gt;0),"-",""&amp;INDEX(AdvancedTreemap!$C$7:$F$506,$B406,AF$4)))</f>
        <v/>
      </c>
      <c r="AG406" s="1" t="str">
        <f>IF(AG$4="","",IF(AND(LEN(INDEX(AdvancedTreemap!$C$7:$F$506,$B406,AG$4))=0,INDEX($AD$3:$AG$3,1,AG$4)&gt;0),"-",""&amp;INDEX(AdvancedTreemap!$C$7:$F$506,$B406,AG$4)))</f>
        <v/>
      </c>
      <c r="AH406" s="1">
        <f>IF(INDEX(AdvancedTreemap!G$7:G$506,$B406,1)="",1,INDEX(AdvancedTreemap!G$7:G$506,$B406,1))</f>
        <v>1</v>
      </c>
      <c r="AI406" s="2" t="str">
        <f>IF(AC406="","",IFERROR(MATCH(AC406,$AC$6:AC406,0)+MATCH(AD406,$AD$6:AD406,0)/1000 +MATCH(AE406,$AE$6:AE406,0)/1000000+MATCH(AF406,$AF$6:AF406,0)/100000000+MATCH(AG406,$AG$6:AG406,0)/100000000+B406/100000000000,""))</f>
        <v/>
      </c>
      <c r="AJ406" s="2" t="str">
        <f t="shared" si="281"/>
        <v/>
      </c>
      <c r="AK406" s="2" t="str">
        <f t="shared" si="282"/>
        <v/>
      </c>
      <c r="AL406" s="2" t="str">
        <f t="shared" si="283"/>
        <v/>
      </c>
      <c r="AM406" s="2" t="str">
        <f t="shared" si="284"/>
        <v/>
      </c>
      <c r="AN406" s="2" t="str">
        <f t="shared" si="285"/>
        <v/>
      </c>
      <c r="AO406" s="2" t="str">
        <f t="shared" si="286"/>
        <v/>
      </c>
      <c r="AP406" s="2" t="str">
        <f t="shared" si="287"/>
        <v/>
      </c>
      <c r="AQ406" s="2" t="str">
        <f t="shared" si="288"/>
        <v/>
      </c>
      <c r="AR406" s="2" t="str">
        <f t="shared" si="256"/>
        <v/>
      </c>
      <c r="AS406" s="2" t="str">
        <f>IF(AR406="","",IF(ISNUMBER(MATCH(AR406,$AR$5:AR405,0)),MATCH(AR406,$AR$5:AR405,0)-1,""))</f>
        <v/>
      </c>
      <c r="AT406" s="2" t="str">
        <f t="shared" si="257"/>
        <v/>
      </c>
      <c r="AU406" s="2" t="str">
        <f t="shared" si="289"/>
        <v/>
      </c>
      <c r="AW406" s="2" t="str">
        <f t="shared" si="290"/>
        <v/>
      </c>
      <c r="AX406" s="2" t="str">
        <f>TRIM(SUBSTITUTE(IF(AW406="","",IF(AdvancedTreemap!$G$5="Show",BC406&amp;"; ","")&amp;AY406&amp;"; "&amp;AZ406 &amp;"; "&amp;BA406&amp;"; "&amp;BB406),"; ;",""))</f>
        <v/>
      </c>
      <c r="AY406" s="2" t="str">
        <f t="shared" si="291"/>
        <v/>
      </c>
      <c r="AZ406" s="2" t="str">
        <f t="shared" si="292"/>
        <v/>
      </c>
      <c r="BA406" s="2" t="str">
        <f t="shared" si="293"/>
        <v/>
      </c>
      <c r="BB406" s="2" t="str">
        <f t="shared" si="294"/>
        <v/>
      </c>
      <c r="BC406" s="2" t="str">
        <f t="shared" si="295"/>
        <v/>
      </c>
      <c r="BD406" s="45"/>
      <c r="BF406" s="44" t="str">
        <f t="shared" si="296"/>
        <v/>
      </c>
      <c r="BG406" s="44" t="str">
        <f t="shared" si="297"/>
        <v/>
      </c>
      <c r="BH406" s="44" t="str">
        <f t="shared" si="258"/>
        <v/>
      </c>
      <c r="BI406" s="44" t="str">
        <f t="shared" si="259"/>
        <v/>
      </c>
      <c r="BJ406" s="44" t="str">
        <f t="shared" si="260"/>
        <v/>
      </c>
      <c r="BK406" s="44" t="str">
        <f t="shared" si="261"/>
        <v/>
      </c>
      <c r="BL406" s="44" t="str">
        <f t="shared" si="262"/>
        <v/>
      </c>
      <c r="BM406" s="44" t="str">
        <f t="shared" si="263"/>
        <v/>
      </c>
      <c r="BN406" s="44" t="str">
        <f t="shared" si="264"/>
        <v/>
      </c>
      <c r="BO406" s="1" t="str">
        <f t="shared" si="265"/>
        <v/>
      </c>
    </row>
    <row r="407" spans="2:67" x14ac:dyDescent="0.25">
      <c r="B407" s="2">
        <v>402</v>
      </c>
      <c r="C407" s="2" t="str">
        <f>""&amp;INDEX(BasicTreemap!B$6:B$505,$B407,1)</f>
        <v/>
      </c>
      <c r="D407" s="2" t="str">
        <f>IF(AND(C407&lt;&gt;"",LEN(INDEX(BasicTreemap!C$6:C$505,$B407,1))=0),"-",""&amp;INDEX(BasicTreemap!C$6:C$505,$B407,1))</f>
        <v/>
      </c>
      <c r="E407" s="2">
        <f>IF(INDEX(BasicTreemap!D$6:D$505,$B407,1)="",1,INDEX(BasicTreemap!D$6:D$505,$B407,1))</f>
        <v>1</v>
      </c>
      <c r="F407" s="2" t="str">
        <f>IF(C407="","",IFERROR(MATCH(C407,$C$6:C407,0)+MATCH(D407,$D$6:D407,0)/1000 +B407/100000,""))</f>
        <v/>
      </c>
      <c r="G407" s="2" t="str">
        <f t="shared" si="266"/>
        <v/>
      </c>
      <c r="H407" s="2" t="str">
        <f t="shared" si="267"/>
        <v/>
      </c>
      <c r="I407" s="2" t="str">
        <f t="shared" si="268"/>
        <v/>
      </c>
      <c r="J407" s="2" t="str">
        <f t="shared" si="269"/>
        <v/>
      </c>
      <c r="K407" s="2" t="str">
        <f t="shared" si="270"/>
        <v/>
      </c>
      <c r="L407" s="2" t="str">
        <f t="shared" si="271"/>
        <v/>
      </c>
      <c r="M407" s="2" t="str">
        <f>IF(L407="","",IF(ISNUMBER(MATCH(L407,$L$5:L406,0)),MATCH(L407,$L$5:L406,0)-1,""))</f>
        <v/>
      </c>
      <c r="N407" s="2" t="str">
        <f t="shared" si="272"/>
        <v/>
      </c>
      <c r="O407" s="2" t="str">
        <f t="shared" si="273"/>
        <v/>
      </c>
      <c r="Q407" s="2" t="str">
        <f t="shared" si="274"/>
        <v/>
      </c>
      <c r="R407" s="2" t="str">
        <f t="shared" si="275"/>
        <v/>
      </c>
      <c r="S407" s="2" t="str">
        <f t="shared" si="276"/>
        <v/>
      </c>
      <c r="T407" s="45"/>
      <c r="U407" s="2"/>
      <c r="V407" s="2"/>
      <c r="W407" s="2" t="str">
        <f t="shared" si="277"/>
        <v/>
      </c>
      <c r="X407" s="2" t="str">
        <f t="shared" si="278"/>
        <v/>
      </c>
      <c r="Y407" s="2" t="str">
        <f t="shared" si="279"/>
        <v/>
      </c>
      <c r="Z407" s="2" t="str">
        <f t="shared" si="280"/>
        <v/>
      </c>
      <c r="AC407" s="1" t="str">
        <f>""&amp;INDEX(AdvancedTreemap!$B$7:$B$506,$B407,1)</f>
        <v/>
      </c>
      <c r="AD407" s="1" t="str">
        <f>IF(AD$4="","",IF(AND(LEN(INDEX(AdvancedTreemap!$C$7:$F$506,$B407,AD$4))=0,INDEX($AD$3:$AG$3,1,AD$4)&gt;0),"-",""&amp;INDEX(AdvancedTreemap!$C$7:$F$506,$B407,AD$4)))</f>
        <v>-</v>
      </c>
      <c r="AE407" s="1" t="str">
        <f>IF(AE$4="","",IF(AND(LEN(INDEX(AdvancedTreemap!$C$7:$F$506,$B407,AE$4))=0,INDEX($AD$3:$AG$3,1,AE$4)&gt;0),"-",""&amp;INDEX(AdvancedTreemap!$C$7:$F$506,$B407,AE$4)))</f>
        <v>-</v>
      </c>
      <c r="AF407" s="1" t="str">
        <f>IF(AF$4="","",IF(AND(LEN(INDEX(AdvancedTreemap!$C$7:$F$506,$B407,AF$4))=0,INDEX($AD$3:$AG$3,1,AF$4)&gt;0),"-",""&amp;INDEX(AdvancedTreemap!$C$7:$F$506,$B407,AF$4)))</f>
        <v/>
      </c>
      <c r="AG407" s="1" t="str">
        <f>IF(AG$4="","",IF(AND(LEN(INDEX(AdvancedTreemap!$C$7:$F$506,$B407,AG$4))=0,INDEX($AD$3:$AG$3,1,AG$4)&gt;0),"-",""&amp;INDEX(AdvancedTreemap!$C$7:$F$506,$B407,AG$4)))</f>
        <v/>
      </c>
      <c r="AH407" s="1">
        <f>IF(INDEX(AdvancedTreemap!G$7:G$506,$B407,1)="",1,INDEX(AdvancedTreemap!G$7:G$506,$B407,1))</f>
        <v>1</v>
      </c>
      <c r="AI407" s="2" t="str">
        <f>IF(AC407="","",IFERROR(MATCH(AC407,$AC$6:AC407,0)+MATCH(AD407,$AD$6:AD407,0)/1000 +MATCH(AE407,$AE$6:AE407,0)/1000000+MATCH(AF407,$AF$6:AF407,0)/100000000+MATCH(AG407,$AG$6:AG407,0)/100000000+B407/100000000000,""))</f>
        <v/>
      </c>
      <c r="AJ407" s="2" t="str">
        <f t="shared" si="281"/>
        <v/>
      </c>
      <c r="AK407" s="2" t="str">
        <f t="shared" si="282"/>
        <v/>
      </c>
      <c r="AL407" s="2" t="str">
        <f t="shared" si="283"/>
        <v/>
      </c>
      <c r="AM407" s="2" t="str">
        <f t="shared" si="284"/>
        <v/>
      </c>
      <c r="AN407" s="2" t="str">
        <f t="shared" si="285"/>
        <v/>
      </c>
      <c r="AO407" s="2" t="str">
        <f t="shared" si="286"/>
        <v/>
      </c>
      <c r="AP407" s="2" t="str">
        <f t="shared" si="287"/>
        <v/>
      </c>
      <c r="AQ407" s="2" t="str">
        <f t="shared" si="288"/>
        <v/>
      </c>
      <c r="AR407" s="2" t="str">
        <f t="shared" si="256"/>
        <v/>
      </c>
      <c r="AS407" s="2" t="str">
        <f>IF(AR407="","",IF(ISNUMBER(MATCH(AR407,$AR$5:AR406,0)),MATCH(AR407,$AR$5:AR406,0)-1,""))</f>
        <v/>
      </c>
      <c r="AT407" s="2" t="str">
        <f t="shared" si="257"/>
        <v/>
      </c>
      <c r="AU407" s="2" t="str">
        <f t="shared" si="289"/>
        <v/>
      </c>
      <c r="AW407" s="2" t="str">
        <f t="shared" si="290"/>
        <v/>
      </c>
      <c r="AX407" s="2" t="str">
        <f>TRIM(SUBSTITUTE(IF(AW407="","",IF(AdvancedTreemap!$G$5="Show",BC407&amp;"; ","")&amp;AY407&amp;"; "&amp;AZ407 &amp;"; "&amp;BA407&amp;"; "&amp;BB407),"; ;",""))</f>
        <v/>
      </c>
      <c r="AY407" s="2" t="str">
        <f t="shared" si="291"/>
        <v/>
      </c>
      <c r="AZ407" s="2" t="str">
        <f t="shared" si="292"/>
        <v/>
      </c>
      <c r="BA407" s="2" t="str">
        <f t="shared" si="293"/>
        <v/>
      </c>
      <c r="BB407" s="2" t="str">
        <f t="shared" si="294"/>
        <v/>
      </c>
      <c r="BC407" s="2" t="str">
        <f t="shared" si="295"/>
        <v/>
      </c>
      <c r="BD407" s="45"/>
      <c r="BF407" s="44" t="str">
        <f t="shared" si="296"/>
        <v/>
      </c>
      <c r="BG407" s="44" t="str">
        <f t="shared" si="297"/>
        <v/>
      </c>
      <c r="BH407" s="44" t="str">
        <f t="shared" si="258"/>
        <v/>
      </c>
      <c r="BI407" s="44" t="str">
        <f t="shared" si="259"/>
        <v/>
      </c>
      <c r="BJ407" s="44" t="str">
        <f t="shared" si="260"/>
        <v/>
      </c>
      <c r="BK407" s="44" t="str">
        <f t="shared" si="261"/>
        <v/>
      </c>
      <c r="BL407" s="44" t="str">
        <f t="shared" si="262"/>
        <v/>
      </c>
      <c r="BM407" s="44" t="str">
        <f t="shared" si="263"/>
        <v/>
      </c>
      <c r="BN407" s="44" t="str">
        <f t="shared" si="264"/>
        <v/>
      </c>
      <c r="BO407" s="1" t="str">
        <f t="shared" si="265"/>
        <v/>
      </c>
    </row>
    <row r="408" spans="2:67" x14ac:dyDescent="0.25">
      <c r="B408" s="2">
        <v>403</v>
      </c>
      <c r="C408" s="2" t="str">
        <f>""&amp;INDEX(BasicTreemap!B$6:B$505,$B408,1)</f>
        <v/>
      </c>
      <c r="D408" s="2" t="str">
        <f>IF(AND(C408&lt;&gt;"",LEN(INDEX(BasicTreemap!C$6:C$505,$B408,1))=0),"-",""&amp;INDEX(BasicTreemap!C$6:C$505,$B408,1))</f>
        <v/>
      </c>
      <c r="E408" s="2">
        <f>IF(INDEX(BasicTreemap!D$6:D$505,$B408,1)="",1,INDEX(BasicTreemap!D$6:D$505,$B408,1))</f>
        <v>1</v>
      </c>
      <c r="F408" s="2" t="str">
        <f>IF(C408="","",IFERROR(MATCH(C408,$C$6:C408,0)+MATCH(D408,$D$6:D408,0)/1000 +B408/100000,""))</f>
        <v/>
      </c>
      <c r="G408" s="2" t="str">
        <f t="shared" si="266"/>
        <v/>
      </c>
      <c r="H408" s="2" t="str">
        <f t="shared" si="267"/>
        <v/>
      </c>
      <c r="I408" s="2" t="str">
        <f t="shared" si="268"/>
        <v/>
      </c>
      <c r="J408" s="2" t="str">
        <f t="shared" si="269"/>
        <v/>
      </c>
      <c r="K408" s="2" t="str">
        <f t="shared" si="270"/>
        <v/>
      </c>
      <c r="L408" s="2" t="str">
        <f t="shared" si="271"/>
        <v/>
      </c>
      <c r="M408" s="2" t="str">
        <f>IF(L408="","",IF(ISNUMBER(MATCH(L408,$L$5:L407,0)),MATCH(L408,$L$5:L407,0)-1,""))</f>
        <v/>
      </c>
      <c r="N408" s="2" t="str">
        <f t="shared" si="272"/>
        <v/>
      </c>
      <c r="O408" s="2" t="str">
        <f t="shared" si="273"/>
        <v/>
      </c>
      <c r="Q408" s="2" t="str">
        <f t="shared" si="274"/>
        <v/>
      </c>
      <c r="R408" s="2" t="str">
        <f t="shared" si="275"/>
        <v/>
      </c>
      <c r="S408" s="2" t="str">
        <f t="shared" si="276"/>
        <v/>
      </c>
      <c r="T408" s="45"/>
      <c r="U408" s="2"/>
      <c r="V408" s="2"/>
      <c r="W408" s="2" t="str">
        <f t="shared" si="277"/>
        <v/>
      </c>
      <c r="X408" s="2" t="str">
        <f t="shared" si="278"/>
        <v/>
      </c>
      <c r="Y408" s="2" t="str">
        <f t="shared" si="279"/>
        <v/>
      </c>
      <c r="Z408" s="2" t="str">
        <f t="shared" si="280"/>
        <v/>
      </c>
      <c r="AC408" s="1" t="str">
        <f>""&amp;INDEX(AdvancedTreemap!$B$7:$B$506,$B408,1)</f>
        <v/>
      </c>
      <c r="AD408" s="1" t="str">
        <f>IF(AD$4="","",IF(AND(LEN(INDEX(AdvancedTreemap!$C$7:$F$506,$B408,AD$4))=0,INDEX($AD$3:$AG$3,1,AD$4)&gt;0),"-",""&amp;INDEX(AdvancedTreemap!$C$7:$F$506,$B408,AD$4)))</f>
        <v>-</v>
      </c>
      <c r="AE408" s="1" t="str">
        <f>IF(AE$4="","",IF(AND(LEN(INDEX(AdvancedTreemap!$C$7:$F$506,$B408,AE$4))=0,INDEX($AD$3:$AG$3,1,AE$4)&gt;0),"-",""&amp;INDEX(AdvancedTreemap!$C$7:$F$506,$B408,AE$4)))</f>
        <v>-</v>
      </c>
      <c r="AF408" s="1" t="str">
        <f>IF(AF$4="","",IF(AND(LEN(INDEX(AdvancedTreemap!$C$7:$F$506,$B408,AF$4))=0,INDEX($AD$3:$AG$3,1,AF$4)&gt;0),"-",""&amp;INDEX(AdvancedTreemap!$C$7:$F$506,$B408,AF$4)))</f>
        <v/>
      </c>
      <c r="AG408" s="1" t="str">
        <f>IF(AG$4="","",IF(AND(LEN(INDEX(AdvancedTreemap!$C$7:$F$506,$B408,AG$4))=0,INDEX($AD$3:$AG$3,1,AG$4)&gt;0),"-",""&amp;INDEX(AdvancedTreemap!$C$7:$F$506,$B408,AG$4)))</f>
        <v/>
      </c>
      <c r="AH408" s="1">
        <f>IF(INDEX(AdvancedTreemap!G$7:G$506,$B408,1)="",1,INDEX(AdvancedTreemap!G$7:G$506,$B408,1))</f>
        <v>1</v>
      </c>
      <c r="AI408" s="2" t="str">
        <f>IF(AC408="","",IFERROR(MATCH(AC408,$AC$6:AC408,0)+MATCH(AD408,$AD$6:AD408,0)/1000 +MATCH(AE408,$AE$6:AE408,0)/1000000+MATCH(AF408,$AF$6:AF408,0)/100000000+MATCH(AG408,$AG$6:AG408,0)/100000000+B408/100000000000,""))</f>
        <v/>
      </c>
      <c r="AJ408" s="2" t="str">
        <f t="shared" si="281"/>
        <v/>
      </c>
      <c r="AK408" s="2" t="str">
        <f t="shared" si="282"/>
        <v/>
      </c>
      <c r="AL408" s="2" t="str">
        <f t="shared" si="283"/>
        <v/>
      </c>
      <c r="AM408" s="2" t="str">
        <f t="shared" si="284"/>
        <v/>
      </c>
      <c r="AN408" s="2" t="str">
        <f t="shared" si="285"/>
        <v/>
      </c>
      <c r="AO408" s="2" t="str">
        <f t="shared" si="286"/>
        <v/>
      </c>
      <c r="AP408" s="2" t="str">
        <f t="shared" si="287"/>
        <v/>
      </c>
      <c r="AQ408" s="2" t="str">
        <f t="shared" si="288"/>
        <v/>
      </c>
      <c r="AR408" s="2" t="str">
        <f t="shared" si="256"/>
        <v/>
      </c>
      <c r="AS408" s="2" t="str">
        <f>IF(AR408="","",IF(ISNUMBER(MATCH(AR408,$AR$5:AR407,0)),MATCH(AR408,$AR$5:AR407,0)-1,""))</f>
        <v/>
      </c>
      <c r="AT408" s="2" t="str">
        <f t="shared" si="257"/>
        <v/>
      </c>
      <c r="AU408" s="2" t="str">
        <f t="shared" si="289"/>
        <v/>
      </c>
      <c r="AW408" s="2" t="str">
        <f t="shared" si="290"/>
        <v/>
      </c>
      <c r="AX408" s="2" t="str">
        <f>TRIM(SUBSTITUTE(IF(AW408="","",IF(AdvancedTreemap!$G$5="Show",BC408&amp;"; ","")&amp;AY408&amp;"; "&amp;AZ408 &amp;"; "&amp;BA408&amp;"; "&amp;BB408),"; ;",""))</f>
        <v/>
      </c>
      <c r="AY408" s="2" t="str">
        <f t="shared" si="291"/>
        <v/>
      </c>
      <c r="AZ408" s="2" t="str">
        <f t="shared" si="292"/>
        <v/>
      </c>
      <c r="BA408" s="2" t="str">
        <f t="shared" si="293"/>
        <v/>
      </c>
      <c r="BB408" s="2" t="str">
        <f t="shared" si="294"/>
        <v/>
      </c>
      <c r="BC408" s="2" t="str">
        <f t="shared" si="295"/>
        <v/>
      </c>
      <c r="BD408" s="45"/>
      <c r="BF408" s="44" t="str">
        <f t="shared" si="296"/>
        <v/>
      </c>
      <c r="BG408" s="44" t="str">
        <f t="shared" si="297"/>
        <v/>
      </c>
      <c r="BH408" s="44" t="str">
        <f t="shared" si="258"/>
        <v/>
      </c>
      <c r="BI408" s="44" t="str">
        <f t="shared" si="259"/>
        <v/>
      </c>
      <c r="BJ408" s="44" t="str">
        <f t="shared" si="260"/>
        <v/>
      </c>
      <c r="BK408" s="44" t="str">
        <f t="shared" si="261"/>
        <v/>
      </c>
      <c r="BL408" s="44" t="str">
        <f t="shared" si="262"/>
        <v/>
      </c>
      <c r="BM408" s="44" t="str">
        <f t="shared" si="263"/>
        <v/>
      </c>
      <c r="BN408" s="44" t="str">
        <f t="shared" si="264"/>
        <v/>
      </c>
      <c r="BO408" s="1" t="str">
        <f t="shared" si="265"/>
        <v/>
      </c>
    </row>
    <row r="409" spans="2:67" x14ac:dyDescent="0.25">
      <c r="B409" s="2">
        <v>404</v>
      </c>
      <c r="C409" s="2" t="str">
        <f>""&amp;INDEX(BasicTreemap!B$6:B$505,$B409,1)</f>
        <v/>
      </c>
      <c r="D409" s="2" t="str">
        <f>IF(AND(C409&lt;&gt;"",LEN(INDEX(BasicTreemap!C$6:C$505,$B409,1))=0),"-",""&amp;INDEX(BasicTreemap!C$6:C$505,$B409,1))</f>
        <v/>
      </c>
      <c r="E409" s="2">
        <f>IF(INDEX(BasicTreemap!D$6:D$505,$B409,1)="",1,INDEX(BasicTreemap!D$6:D$505,$B409,1))</f>
        <v>1</v>
      </c>
      <c r="F409" s="2" t="str">
        <f>IF(C409="","",IFERROR(MATCH(C409,$C$6:C409,0)+MATCH(D409,$D$6:D409,0)/1000 +B409/100000,""))</f>
        <v/>
      </c>
      <c r="G409" s="2" t="str">
        <f t="shared" si="266"/>
        <v/>
      </c>
      <c r="H409" s="2" t="str">
        <f t="shared" si="267"/>
        <v/>
      </c>
      <c r="I409" s="2" t="str">
        <f t="shared" si="268"/>
        <v/>
      </c>
      <c r="J409" s="2" t="str">
        <f t="shared" si="269"/>
        <v/>
      </c>
      <c r="K409" s="2" t="str">
        <f t="shared" si="270"/>
        <v/>
      </c>
      <c r="L409" s="2" t="str">
        <f t="shared" si="271"/>
        <v/>
      </c>
      <c r="M409" s="2" t="str">
        <f>IF(L409="","",IF(ISNUMBER(MATCH(L409,$L$5:L408,0)),MATCH(L409,$L$5:L408,0)-1,""))</f>
        <v/>
      </c>
      <c r="N409" s="2" t="str">
        <f t="shared" si="272"/>
        <v/>
      </c>
      <c r="O409" s="2" t="str">
        <f t="shared" si="273"/>
        <v/>
      </c>
      <c r="Q409" s="2" t="str">
        <f t="shared" si="274"/>
        <v/>
      </c>
      <c r="R409" s="2" t="str">
        <f t="shared" si="275"/>
        <v/>
      </c>
      <c r="S409" s="2" t="str">
        <f t="shared" si="276"/>
        <v/>
      </c>
      <c r="T409" s="45"/>
      <c r="U409" s="2"/>
      <c r="V409" s="2"/>
      <c r="W409" s="2" t="str">
        <f t="shared" si="277"/>
        <v/>
      </c>
      <c r="X409" s="2" t="str">
        <f t="shared" si="278"/>
        <v/>
      </c>
      <c r="Y409" s="2" t="str">
        <f t="shared" si="279"/>
        <v/>
      </c>
      <c r="Z409" s="2" t="str">
        <f t="shared" si="280"/>
        <v/>
      </c>
      <c r="AC409" s="1" t="str">
        <f>""&amp;INDEX(AdvancedTreemap!$B$7:$B$506,$B409,1)</f>
        <v/>
      </c>
      <c r="AD409" s="1" t="str">
        <f>IF(AD$4="","",IF(AND(LEN(INDEX(AdvancedTreemap!$C$7:$F$506,$B409,AD$4))=0,INDEX($AD$3:$AG$3,1,AD$4)&gt;0),"-",""&amp;INDEX(AdvancedTreemap!$C$7:$F$506,$B409,AD$4)))</f>
        <v>-</v>
      </c>
      <c r="AE409" s="1" t="str">
        <f>IF(AE$4="","",IF(AND(LEN(INDEX(AdvancedTreemap!$C$7:$F$506,$B409,AE$4))=0,INDEX($AD$3:$AG$3,1,AE$4)&gt;0),"-",""&amp;INDEX(AdvancedTreemap!$C$7:$F$506,$B409,AE$4)))</f>
        <v>-</v>
      </c>
      <c r="AF409" s="1" t="str">
        <f>IF(AF$4="","",IF(AND(LEN(INDEX(AdvancedTreemap!$C$7:$F$506,$B409,AF$4))=0,INDEX($AD$3:$AG$3,1,AF$4)&gt;0),"-",""&amp;INDEX(AdvancedTreemap!$C$7:$F$506,$B409,AF$4)))</f>
        <v/>
      </c>
      <c r="AG409" s="1" t="str">
        <f>IF(AG$4="","",IF(AND(LEN(INDEX(AdvancedTreemap!$C$7:$F$506,$B409,AG$4))=0,INDEX($AD$3:$AG$3,1,AG$4)&gt;0),"-",""&amp;INDEX(AdvancedTreemap!$C$7:$F$506,$B409,AG$4)))</f>
        <v/>
      </c>
      <c r="AH409" s="1">
        <f>IF(INDEX(AdvancedTreemap!G$7:G$506,$B409,1)="",1,INDEX(AdvancedTreemap!G$7:G$506,$B409,1))</f>
        <v>1</v>
      </c>
      <c r="AI409" s="2" t="str">
        <f>IF(AC409="","",IFERROR(MATCH(AC409,$AC$6:AC409,0)+MATCH(AD409,$AD$6:AD409,0)/1000 +MATCH(AE409,$AE$6:AE409,0)/1000000+MATCH(AF409,$AF$6:AF409,0)/100000000+MATCH(AG409,$AG$6:AG409,0)/100000000+B409/100000000000,""))</f>
        <v/>
      </c>
      <c r="AJ409" s="2" t="str">
        <f t="shared" si="281"/>
        <v/>
      </c>
      <c r="AK409" s="2" t="str">
        <f t="shared" si="282"/>
        <v/>
      </c>
      <c r="AL409" s="2" t="str">
        <f t="shared" si="283"/>
        <v/>
      </c>
      <c r="AM409" s="2" t="str">
        <f t="shared" si="284"/>
        <v/>
      </c>
      <c r="AN409" s="2" t="str">
        <f t="shared" si="285"/>
        <v/>
      </c>
      <c r="AO409" s="2" t="str">
        <f t="shared" si="286"/>
        <v/>
      </c>
      <c r="AP409" s="2" t="str">
        <f t="shared" si="287"/>
        <v/>
      </c>
      <c r="AQ409" s="2" t="str">
        <f t="shared" si="288"/>
        <v/>
      </c>
      <c r="AR409" s="2" t="str">
        <f t="shared" si="256"/>
        <v/>
      </c>
      <c r="AS409" s="2" t="str">
        <f>IF(AR409="","",IF(ISNUMBER(MATCH(AR409,$AR$5:AR408,0)),MATCH(AR409,$AR$5:AR408,0)-1,""))</f>
        <v/>
      </c>
      <c r="AT409" s="2" t="str">
        <f t="shared" si="257"/>
        <v/>
      </c>
      <c r="AU409" s="2" t="str">
        <f t="shared" si="289"/>
        <v/>
      </c>
      <c r="AW409" s="2" t="str">
        <f t="shared" si="290"/>
        <v/>
      </c>
      <c r="AX409" s="2" t="str">
        <f>TRIM(SUBSTITUTE(IF(AW409="","",IF(AdvancedTreemap!$G$5="Show",BC409&amp;"; ","")&amp;AY409&amp;"; "&amp;AZ409 &amp;"; "&amp;BA409&amp;"; "&amp;BB409),"; ;",""))</f>
        <v/>
      </c>
      <c r="AY409" s="2" t="str">
        <f t="shared" si="291"/>
        <v/>
      </c>
      <c r="AZ409" s="2" t="str">
        <f t="shared" si="292"/>
        <v/>
      </c>
      <c r="BA409" s="2" t="str">
        <f t="shared" si="293"/>
        <v/>
      </c>
      <c r="BB409" s="2" t="str">
        <f t="shared" si="294"/>
        <v/>
      </c>
      <c r="BC409" s="2" t="str">
        <f t="shared" si="295"/>
        <v/>
      </c>
      <c r="BD409" s="45"/>
      <c r="BF409" s="44" t="str">
        <f t="shared" si="296"/>
        <v/>
      </c>
      <c r="BG409" s="44" t="str">
        <f t="shared" si="297"/>
        <v/>
      </c>
      <c r="BH409" s="44" t="str">
        <f t="shared" si="258"/>
        <v/>
      </c>
      <c r="BI409" s="44" t="str">
        <f t="shared" si="259"/>
        <v/>
      </c>
      <c r="BJ409" s="44" t="str">
        <f t="shared" si="260"/>
        <v/>
      </c>
      <c r="BK409" s="44" t="str">
        <f t="shared" si="261"/>
        <v/>
      </c>
      <c r="BL409" s="44" t="str">
        <f t="shared" si="262"/>
        <v/>
      </c>
      <c r="BM409" s="44" t="str">
        <f t="shared" si="263"/>
        <v/>
      </c>
      <c r="BN409" s="44" t="str">
        <f t="shared" si="264"/>
        <v/>
      </c>
      <c r="BO409" s="1" t="str">
        <f t="shared" si="265"/>
        <v/>
      </c>
    </row>
    <row r="410" spans="2:67" x14ac:dyDescent="0.25">
      <c r="B410" s="2">
        <v>405</v>
      </c>
      <c r="C410" s="2" t="str">
        <f>""&amp;INDEX(BasicTreemap!B$6:B$505,$B410,1)</f>
        <v/>
      </c>
      <c r="D410" s="2" t="str">
        <f>IF(AND(C410&lt;&gt;"",LEN(INDEX(BasicTreemap!C$6:C$505,$B410,1))=0),"-",""&amp;INDEX(BasicTreemap!C$6:C$505,$B410,1))</f>
        <v/>
      </c>
      <c r="E410" s="2">
        <f>IF(INDEX(BasicTreemap!D$6:D$505,$B410,1)="",1,INDEX(BasicTreemap!D$6:D$505,$B410,1))</f>
        <v>1</v>
      </c>
      <c r="F410" s="2" t="str">
        <f>IF(C410="","",IFERROR(MATCH(C410,$C$6:C410,0)+MATCH(D410,$D$6:D410,0)/1000 +B410/100000,""))</f>
        <v/>
      </c>
      <c r="G410" s="2" t="str">
        <f t="shared" si="266"/>
        <v/>
      </c>
      <c r="H410" s="2" t="str">
        <f t="shared" si="267"/>
        <v/>
      </c>
      <c r="I410" s="2" t="str">
        <f t="shared" si="268"/>
        <v/>
      </c>
      <c r="J410" s="2" t="str">
        <f t="shared" si="269"/>
        <v/>
      </c>
      <c r="K410" s="2" t="str">
        <f t="shared" si="270"/>
        <v/>
      </c>
      <c r="L410" s="2" t="str">
        <f t="shared" si="271"/>
        <v/>
      </c>
      <c r="M410" s="2" t="str">
        <f>IF(L410="","",IF(ISNUMBER(MATCH(L410,$L$5:L409,0)),MATCH(L410,$L$5:L409,0)-1,""))</f>
        <v/>
      </c>
      <c r="N410" s="2" t="str">
        <f t="shared" si="272"/>
        <v/>
      </c>
      <c r="O410" s="2" t="str">
        <f t="shared" si="273"/>
        <v/>
      </c>
      <c r="Q410" s="2" t="str">
        <f t="shared" si="274"/>
        <v/>
      </c>
      <c r="R410" s="2" t="str">
        <f t="shared" si="275"/>
        <v/>
      </c>
      <c r="S410" s="2" t="str">
        <f t="shared" si="276"/>
        <v/>
      </c>
      <c r="T410" s="45"/>
      <c r="U410" s="2"/>
      <c r="V410" s="2"/>
      <c r="W410" s="2" t="str">
        <f t="shared" si="277"/>
        <v/>
      </c>
      <c r="X410" s="2" t="str">
        <f t="shared" si="278"/>
        <v/>
      </c>
      <c r="Y410" s="2" t="str">
        <f t="shared" si="279"/>
        <v/>
      </c>
      <c r="Z410" s="2" t="str">
        <f t="shared" si="280"/>
        <v/>
      </c>
      <c r="AC410" s="1" t="str">
        <f>""&amp;INDEX(AdvancedTreemap!$B$7:$B$506,$B410,1)</f>
        <v/>
      </c>
      <c r="AD410" s="1" t="str">
        <f>IF(AD$4="","",IF(AND(LEN(INDEX(AdvancedTreemap!$C$7:$F$506,$B410,AD$4))=0,INDEX($AD$3:$AG$3,1,AD$4)&gt;0),"-",""&amp;INDEX(AdvancedTreemap!$C$7:$F$506,$B410,AD$4)))</f>
        <v>-</v>
      </c>
      <c r="AE410" s="1" t="str">
        <f>IF(AE$4="","",IF(AND(LEN(INDEX(AdvancedTreemap!$C$7:$F$506,$B410,AE$4))=0,INDEX($AD$3:$AG$3,1,AE$4)&gt;0),"-",""&amp;INDEX(AdvancedTreemap!$C$7:$F$506,$B410,AE$4)))</f>
        <v>-</v>
      </c>
      <c r="AF410" s="1" t="str">
        <f>IF(AF$4="","",IF(AND(LEN(INDEX(AdvancedTreemap!$C$7:$F$506,$B410,AF$4))=0,INDEX($AD$3:$AG$3,1,AF$4)&gt;0),"-",""&amp;INDEX(AdvancedTreemap!$C$7:$F$506,$B410,AF$4)))</f>
        <v/>
      </c>
      <c r="AG410" s="1" t="str">
        <f>IF(AG$4="","",IF(AND(LEN(INDEX(AdvancedTreemap!$C$7:$F$506,$B410,AG$4))=0,INDEX($AD$3:$AG$3,1,AG$4)&gt;0),"-",""&amp;INDEX(AdvancedTreemap!$C$7:$F$506,$B410,AG$4)))</f>
        <v/>
      </c>
      <c r="AH410" s="1">
        <f>IF(INDEX(AdvancedTreemap!G$7:G$506,$B410,1)="",1,INDEX(AdvancedTreemap!G$7:G$506,$B410,1))</f>
        <v>1</v>
      </c>
      <c r="AI410" s="2" t="str">
        <f>IF(AC410="","",IFERROR(MATCH(AC410,$AC$6:AC410,0)+MATCH(AD410,$AD$6:AD410,0)/1000 +MATCH(AE410,$AE$6:AE410,0)/1000000+MATCH(AF410,$AF$6:AF410,0)/100000000+MATCH(AG410,$AG$6:AG410,0)/100000000+B410/100000000000,""))</f>
        <v/>
      </c>
      <c r="AJ410" s="2" t="str">
        <f t="shared" si="281"/>
        <v/>
      </c>
      <c r="AK410" s="2" t="str">
        <f t="shared" si="282"/>
        <v/>
      </c>
      <c r="AL410" s="2" t="str">
        <f t="shared" si="283"/>
        <v/>
      </c>
      <c r="AM410" s="2" t="str">
        <f t="shared" si="284"/>
        <v/>
      </c>
      <c r="AN410" s="2" t="str">
        <f t="shared" si="285"/>
        <v/>
      </c>
      <c r="AO410" s="2" t="str">
        <f t="shared" si="286"/>
        <v/>
      </c>
      <c r="AP410" s="2" t="str">
        <f t="shared" si="287"/>
        <v/>
      </c>
      <c r="AQ410" s="2" t="str">
        <f t="shared" si="288"/>
        <v/>
      </c>
      <c r="AR410" s="2" t="str">
        <f t="shared" si="256"/>
        <v/>
      </c>
      <c r="AS410" s="2" t="str">
        <f>IF(AR410="","",IF(ISNUMBER(MATCH(AR410,$AR$5:AR409,0)),MATCH(AR410,$AR$5:AR409,0)-1,""))</f>
        <v/>
      </c>
      <c r="AT410" s="2" t="str">
        <f t="shared" si="257"/>
        <v/>
      </c>
      <c r="AU410" s="2" t="str">
        <f t="shared" si="289"/>
        <v/>
      </c>
      <c r="AW410" s="2" t="str">
        <f t="shared" si="290"/>
        <v/>
      </c>
      <c r="AX410" s="2" t="str">
        <f>TRIM(SUBSTITUTE(IF(AW410="","",IF(AdvancedTreemap!$G$5="Show",BC410&amp;"; ","")&amp;AY410&amp;"; "&amp;AZ410 &amp;"; "&amp;BA410&amp;"; "&amp;BB410),"; ;",""))</f>
        <v/>
      </c>
      <c r="AY410" s="2" t="str">
        <f t="shared" si="291"/>
        <v/>
      </c>
      <c r="AZ410" s="2" t="str">
        <f t="shared" si="292"/>
        <v/>
      </c>
      <c r="BA410" s="2" t="str">
        <f t="shared" si="293"/>
        <v/>
      </c>
      <c r="BB410" s="2" t="str">
        <f t="shared" si="294"/>
        <v/>
      </c>
      <c r="BC410" s="2" t="str">
        <f t="shared" si="295"/>
        <v/>
      </c>
      <c r="BD410" s="45"/>
      <c r="BF410" s="44" t="str">
        <f t="shared" si="296"/>
        <v/>
      </c>
      <c r="BG410" s="44" t="str">
        <f t="shared" si="297"/>
        <v/>
      </c>
      <c r="BH410" s="44" t="str">
        <f t="shared" si="258"/>
        <v/>
      </c>
      <c r="BI410" s="44" t="str">
        <f t="shared" si="259"/>
        <v/>
      </c>
      <c r="BJ410" s="44" t="str">
        <f t="shared" si="260"/>
        <v/>
      </c>
      <c r="BK410" s="44" t="str">
        <f t="shared" si="261"/>
        <v/>
      </c>
      <c r="BL410" s="44" t="str">
        <f t="shared" si="262"/>
        <v/>
      </c>
      <c r="BM410" s="44" t="str">
        <f t="shared" si="263"/>
        <v/>
      </c>
      <c r="BN410" s="44" t="str">
        <f t="shared" si="264"/>
        <v/>
      </c>
      <c r="BO410" s="1" t="str">
        <f t="shared" si="265"/>
        <v/>
      </c>
    </row>
    <row r="411" spans="2:67" x14ac:dyDescent="0.25">
      <c r="B411" s="2">
        <v>406</v>
      </c>
      <c r="C411" s="2" t="str">
        <f>""&amp;INDEX(BasicTreemap!B$6:B$505,$B411,1)</f>
        <v/>
      </c>
      <c r="D411" s="2" t="str">
        <f>IF(AND(C411&lt;&gt;"",LEN(INDEX(BasicTreemap!C$6:C$505,$B411,1))=0),"-",""&amp;INDEX(BasicTreemap!C$6:C$505,$B411,1))</f>
        <v/>
      </c>
      <c r="E411" s="2">
        <f>IF(INDEX(BasicTreemap!D$6:D$505,$B411,1)="",1,INDEX(BasicTreemap!D$6:D$505,$B411,1))</f>
        <v>1</v>
      </c>
      <c r="F411" s="2" t="str">
        <f>IF(C411="","",IFERROR(MATCH(C411,$C$6:C411,0)+MATCH(D411,$D$6:D411,0)/1000 +B411/100000,""))</f>
        <v/>
      </c>
      <c r="G411" s="2" t="str">
        <f t="shared" si="266"/>
        <v/>
      </c>
      <c r="H411" s="2" t="str">
        <f t="shared" si="267"/>
        <v/>
      </c>
      <c r="I411" s="2" t="str">
        <f t="shared" si="268"/>
        <v/>
      </c>
      <c r="J411" s="2" t="str">
        <f t="shared" si="269"/>
        <v/>
      </c>
      <c r="K411" s="2" t="str">
        <f t="shared" si="270"/>
        <v/>
      </c>
      <c r="L411" s="2" t="str">
        <f t="shared" si="271"/>
        <v/>
      </c>
      <c r="M411" s="2" t="str">
        <f>IF(L411="","",IF(ISNUMBER(MATCH(L411,$L$5:L410,0)),MATCH(L411,$L$5:L410,0)-1,""))</f>
        <v/>
      </c>
      <c r="N411" s="2" t="str">
        <f t="shared" si="272"/>
        <v/>
      </c>
      <c r="O411" s="2" t="str">
        <f t="shared" si="273"/>
        <v/>
      </c>
      <c r="Q411" s="2" t="str">
        <f t="shared" si="274"/>
        <v/>
      </c>
      <c r="R411" s="2" t="str">
        <f t="shared" si="275"/>
        <v/>
      </c>
      <c r="S411" s="2" t="str">
        <f t="shared" si="276"/>
        <v/>
      </c>
      <c r="T411" s="45"/>
      <c r="U411" s="2"/>
      <c r="V411" s="2"/>
      <c r="W411" s="2" t="str">
        <f t="shared" si="277"/>
        <v/>
      </c>
      <c r="X411" s="2" t="str">
        <f t="shared" si="278"/>
        <v/>
      </c>
      <c r="Y411" s="2" t="str">
        <f t="shared" si="279"/>
        <v/>
      </c>
      <c r="Z411" s="2" t="str">
        <f t="shared" si="280"/>
        <v/>
      </c>
      <c r="AC411" s="1" t="str">
        <f>""&amp;INDEX(AdvancedTreemap!$B$7:$B$506,$B411,1)</f>
        <v/>
      </c>
      <c r="AD411" s="1" t="str">
        <f>IF(AD$4="","",IF(AND(LEN(INDEX(AdvancedTreemap!$C$7:$F$506,$B411,AD$4))=0,INDEX($AD$3:$AG$3,1,AD$4)&gt;0),"-",""&amp;INDEX(AdvancedTreemap!$C$7:$F$506,$B411,AD$4)))</f>
        <v>-</v>
      </c>
      <c r="AE411" s="1" t="str">
        <f>IF(AE$4="","",IF(AND(LEN(INDEX(AdvancedTreemap!$C$7:$F$506,$B411,AE$4))=0,INDEX($AD$3:$AG$3,1,AE$4)&gt;0),"-",""&amp;INDEX(AdvancedTreemap!$C$7:$F$506,$B411,AE$4)))</f>
        <v>-</v>
      </c>
      <c r="AF411" s="1" t="str">
        <f>IF(AF$4="","",IF(AND(LEN(INDEX(AdvancedTreemap!$C$7:$F$506,$B411,AF$4))=0,INDEX($AD$3:$AG$3,1,AF$4)&gt;0),"-",""&amp;INDEX(AdvancedTreemap!$C$7:$F$506,$B411,AF$4)))</f>
        <v/>
      </c>
      <c r="AG411" s="1" t="str">
        <f>IF(AG$4="","",IF(AND(LEN(INDEX(AdvancedTreemap!$C$7:$F$506,$B411,AG$4))=0,INDEX($AD$3:$AG$3,1,AG$4)&gt;0),"-",""&amp;INDEX(AdvancedTreemap!$C$7:$F$506,$B411,AG$4)))</f>
        <v/>
      </c>
      <c r="AH411" s="1">
        <f>IF(INDEX(AdvancedTreemap!G$7:G$506,$B411,1)="",1,INDEX(AdvancedTreemap!G$7:G$506,$B411,1))</f>
        <v>1</v>
      </c>
      <c r="AI411" s="2" t="str">
        <f>IF(AC411="","",IFERROR(MATCH(AC411,$AC$6:AC411,0)+MATCH(AD411,$AD$6:AD411,0)/1000 +MATCH(AE411,$AE$6:AE411,0)/1000000+MATCH(AF411,$AF$6:AF411,0)/100000000+MATCH(AG411,$AG$6:AG411,0)/100000000+B411/100000000000,""))</f>
        <v/>
      </c>
      <c r="AJ411" s="2" t="str">
        <f t="shared" si="281"/>
        <v/>
      </c>
      <c r="AK411" s="2" t="str">
        <f t="shared" si="282"/>
        <v/>
      </c>
      <c r="AL411" s="2" t="str">
        <f t="shared" si="283"/>
        <v/>
      </c>
      <c r="AM411" s="2" t="str">
        <f t="shared" si="284"/>
        <v/>
      </c>
      <c r="AN411" s="2" t="str">
        <f t="shared" si="285"/>
        <v/>
      </c>
      <c r="AO411" s="2" t="str">
        <f t="shared" si="286"/>
        <v/>
      </c>
      <c r="AP411" s="2" t="str">
        <f t="shared" si="287"/>
        <v/>
      </c>
      <c r="AQ411" s="2" t="str">
        <f t="shared" si="288"/>
        <v/>
      </c>
      <c r="AR411" s="2" t="str">
        <f t="shared" si="256"/>
        <v/>
      </c>
      <c r="AS411" s="2" t="str">
        <f>IF(AR411="","",IF(ISNUMBER(MATCH(AR411,$AR$5:AR410,0)),MATCH(AR411,$AR$5:AR410,0)-1,""))</f>
        <v/>
      </c>
      <c r="AT411" s="2" t="str">
        <f t="shared" si="257"/>
        <v/>
      </c>
      <c r="AU411" s="2" t="str">
        <f t="shared" si="289"/>
        <v/>
      </c>
      <c r="AW411" s="2" t="str">
        <f t="shared" si="290"/>
        <v/>
      </c>
      <c r="AX411" s="2" t="str">
        <f>TRIM(SUBSTITUTE(IF(AW411="","",IF(AdvancedTreemap!$G$5="Show",BC411&amp;"; ","")&amp;AY411&amp;"; "&amp;AZ411 &amp;"; "&amp;BA411&amp;"; "&amp;BB411),"; ;",""))</f>
        <v/>
      </c>
      <c r="AY411" s="2" t="str">
        <f t="shared" si="291"/>
        <v/>
      </c>
      <c r="AZ411" s="2" t="str">
        <f t="shared" si="292"/>
        <v/>
      </c>
      <c r="BA411" s="2" t="str">
        <f t="shared" si="293"/>
        <v/>
      </c>
      <c r="BB411" s="2" t="str">
        <f t="shared" si="294"/>
        <v/>
      </c>
      <c r="BC411" s="2" t="str">
        <f t="shared" si="295"/>
        <v/>
      </c>
      <c r="BD411" s="45"/>
      <c r="BF411" s="44" t="str">
        <f t="shared" si="296"/>
        <v/>
      </c>
      <c r="BG411" s="44" t="str">
        <f t="shared" si="297"/>
        <v/>
      </c>
      <c r="BH411" s="44" t="str">
        <f t="shared" si="258"/>
        <v/>
      </c>
      <c r="BI411" s="44" t="str">
        <f t="shared" si="259"/>
        <v/>
      </c>
      <c r="BJ411" s="44" t="str">
        <f t="shared" si="260"/>
        <v/>
      </c>
      <c r="BK411" s="44" t="str">
        <f t="shared" si="261"/>
        <v/>
      </c>
      <c r="BL411" s="44" t="str">
        <f t="shared" si="262"/>
        <v/>
      </c>
      <c r="BM411" s="44" t="str">
        <f t="shared" si="263"/>
        <v/>
      </c>
      <c r="BN411" s="44" t="str">
        <f t="shared" si="264"/>
        <v/>
      </c>
      <c r="BO411" s="1" t="str">
        <f t="shared" si="265"/>
        <v/>
      </c>
    </row>
    <row r="412" spans="2:67" x14ac:dyDescent="0.25">
      <c r="B412" s="2">
        <v>407</v>
      </c>
      <c r="C412" s="2" t="str">
        <f>""&amp;INDEX(BasicTreemap!B$6:B$505,$B412,1)</f>
        <v/>
      </c>
      <c r="D412" s="2" t="str">
        <f>IF(AND(C412&lt;&gt;"",LEN(INDEX(BasicTreemap!C$6:C$505,$B412,1))=0),"-",""&amp;INDEX(BasicTreemap!C$6:C$505,$B412,1))</f>
        <v/>
      </c>
      <c r="E412" s="2">
        <f>IF(INDEX(BasicTreemap!D$6:D$505,$B412,1)="",1,INDEX(BasicTreemap!D$6:D$505,$B412,1))</f>
        <v>1</v>
      </c>
      <c r="F412" s="2" t="str">
        <f>IF(C412="","",IFERROR(MATCH(C412,$C$6:C412,0)+MATCH(D412,$D$6:D412,0)/1000 +B412/100000,""))</f>
        <v/>
      </c>
      <c r="G412" s="2" t="str">
        <f t="shared" si="266"/>
        <v/>
      </c>
      <c r="H412" s="2" t="str">
        <f t="shared" si="267"/>
        <v/>
      </c>
      <c r="I412" s="2" t="str">
        <f t="shared" si="268"/>
        <v/>
      </c>
      <c r="J412" s="2" t="str">
        <f t="shared" si="269"/>
        <v/>
      </c>
      <c r="K412" s="2" t="str">
        <f t="shared" si="270"/>
        <v/>
      </c>
      <c r="L412" s="2" t="str">
        <f t="shared" si="271"/>
        <v/>
      </c>
      <c r="M412" s="2" t="str">
        <f>IF(L412="","",IF(ISNUMBER(MATCH(L412,$L$5:L411,0)),MATCH(L412,$L$5:L411,0)-1,""))</f>
        <v/>
      </c>
      <c r="N412" s="2" t="str">
        <f t="shared" si="272"/>
        <v/>
      </c>
      <c r="O412" s="2" t="str">
        <f t="shared" si="273"/>
        <v/>
      </c>
      <c r="Q412" s="2" t="str">
        <f t="shared" si="274"/>
        <v/>
      </c>
      <c r="R412" s="2" t="str">
        <f t="shared" si="275"/>
        <v/>
      </c>
      <c r="S412" s="2" t="str">
        <f t="shared" si="276"/>
        <v/>
      </c>
      <c r="T412" s="45"/>
      <c r="U412" s="2"/>
      <c r="V412" s="2"/>
      <c r="W412" s="2" t="str">
        <f t="shared" si="277"/>
        <v/>
      </c>
      <c r="X412" s="2" t="str">
        <f t="shared" si="278"/>
        <v/>
      </c>
      <c r="Y412" s="2" t="str">
        <f t="shared" si="279"/>
        <v/>
      </c>
      <c r="Z412" s="2" t="str">
        <f t="shared" si="280"/>
        <v/>
      </c>
      <c r="AC412" s="1" t="str">
        <f>""&amp;INDEX(AdvancedTreemap!$B$7:$B$506,$B412,1)</f>
        <v/>
      </c>
      <c r="AD412" s="1" t="str">
        <f>IF(AD$4="","",IF(AND(LEN(INDEX(AdvancedTreemap!$C$7:$F$506,$B412,AD$4))=0,INDEX($AD$3:$AG$3,1,AD$4)&gt;0),"-",""&amp;INDEX(AdvancedTreemap!$C$7:$F$506,$B412,AD$4)))</f>
        <v>-</v>
      </c>
      <c r="AE412" s="1" t="str">
        <f>IF(AE$4="","",IF(AND(LEN(INDEX(AdvancedTreemap!$C$7:$F$506,$B412,AE$4))=0,INDEX($AD$3:$AG$3,1,AE$4)&gt;0),"-",""&amp;INDEX(AdvancedTreemap!$C$7:$F$506,$B412,AE$4)))</f>
        <v>-</v>
      </c>
      <c r="AF412" s="1" t="str">
        <f>IF(AF$4="","",IF(AND(LEN(INDEX(AdvancedTreemap!$C$7:$F$506,$B412,AF$4))=0,INDEX($AD$3:$AG$3,1,AF$4)&gt;0),"-",""&amp;INDEX(AdvancedTreemap!$C$7:$F$506,$B412,AF$4)))</f>
        <v/>
      </c>
      <c r="AG412" s="1" t="str">
        <f>IF(AG$4="","",IF(AND(LEN(INDEX(AdvancedTreemap!$C$7:$F$506,$B412,AG$4))=0,INDEX($AD$3:$AG$3,1,AG$4)&gt;0),"-",""&amp;INDEX(AdvancedTreemap!$C$7:$F$506,$B412,AG$4)))</f>
        <v/>
      </c>
      <c r="AH412" s="1">
        <f>IF(INDEX(AdvancedTreemap!G$7:G$506,$B412,1)="",1,INDEX(AdvancedTreemap!G$7:G$506,$B412,1))</f>
        <v>1</v>
      </c>
      <c r="AI412" s="2" t="str">
        <f>IF(AC412="","",IFERROR(MATCH(AC412,$AC$6:AC412,0)+MATCH(AD412,$AD$6:AD412,0)/1000 +MATCH(AE412,$AE$6:AE412,0)/1000000+MATCH(AF412,$AF$6:AF412,0)/100000000+MATCH(AG412,$AG$6:AG412,0)/100000000+B412/100000000000,""))</f>
        <v/>
      </c>
      <c r="AJ412" s="2" t="str">
        <f t="shared" si="281"/>
        <v/>
      </c>
      <c r="AK412" s="2" t="str">
        <f t="shared" si="282"/>
        <v/>
      </c>
      <c r="AL412" s="2" t="str">
        <f t="shared" si="283"/>
        <v/>
      </c>
      <c r="AM412" s="2" t="str">
        <f t="shared" si="284"/>
        <v/>
      </c>
      <c r="AN412" s="2" t="str">
        <f t="shared" si="285"/>
        <v/>
      </c>
      <c r="AO412" s="2" t="str">
        <f t="shared" si="286"/>
        <v/>
      </c>
      <c r="AP412" s="2" t="str">
        <f t="shared" si="287"/>
        <v/>
      </c>
      <c r="AQ412" s="2" t="str">
        <f t="shared" si="288"/>
        <v/>
      </c>
      <c r="AR412" s="2" t="str">
        <f t="shared" si="256"/>
        <v/>
      </c>
      <c r="AS412" s="2" t="str">
        <f>IF(AR412="","",IF(ISNUMBER(MATCH(AR412,$AR$5:AR411,0)),MATCH(AR412,$AR$5:AR411,0)-1,""))</f>
        <v/>
      </c>
      <c r="AT412" s="2" t="str">
        <f t="shared" si="257"/>
        <v/>
      </c>
      <c r="AU412" s="2" t="str">
        <f t="shared" si="289"/>
        <v/>
      </c>
      <c r="AW412" s="2" t="str">
        <f t="shared" si="290"/>
        <v/>
      </c>
      <c r="AX412" s="2" t="str">
        <f>TRIM(SUBSTITUTE(IF(AW412="","",IF(AdvancedTreemap!$G$5="Show",BC412&amp;"; ","")&amp;AY412&amp;"; "&amp;AZ412 &amp;"; "&amp;BA412&amp;"; "&amp;BB412),"; ;",""))</f>
        <v/>
      </c>
      <c r="AY412" s="2" t="str">
        <f t="shared" si="291"/>
        <v/>
      </c>
      <c r="AZ412" s="2" t="str">
        <f t="shared" si="292"/>
        <v/>
      </c>
      <c r="BA412" s="2" t="str">
        <f t="shared" si="293"/>
        <v/>
      </c>
      <c r="BB412" s="2" t="str">
        <f t="shared" si="294"/>
        <v/>
      </c>
      <c r="BC412" s="2" t="str">
        <f t="shared" si="295"/>
        <v/>
      </c>
      <c r="BD412" s="45"/>
      <c r="BF412" s="44" t="str">
        <f t="shared" si="296"/>
        <v/>
      </c>
      <c r="BG412" s="44" t="str">
        <f t="shared" si="297"/>
        <v/>
      </c>
      <c r="BH412" s="44" t="str">
        <f t="shared" si="258"/>
        <v/>
      </c>
      <c r="BI412" s="44" t="str">
        <f t="shared" si="259"/>
        <v/>
      </c>
      <c r="BJ412" s="44" t="str">
        <f t="shared" si="260"/>
        <v/>
      </c>
      <c r="BK412" s="44" t="str">
        <f t="shared" si="261"/>
        <v/>
      </c>
      <c r="BL412" s="44" t="str">
        <f t="shared" si="262"/>
        <v/>
      </c>
      <c r="BM412" s="44" t="str">
        <f t="shared" si="263"/>
        <v/>
      </c>
      <c r="BN412" s="44" t="str">
        <f t="shared" si="264"/>
        <v/>
      </c>
      <c r="BO412" s="1" t="str">
        <f t="shared" si="265"/>
        <v/>
      </c>
    </row>
    <row r="413" spans="2:67" x14ac:dyDescent="0.25">
      <c r="B413" s="2">
        <v>408</v>
      </c>
      <c r="C413" s="2" t="str">
        <f>""&amp;INDEX(BasicTreemap!B$6:B$505,$B413,1)</f>
        <v/>
      </c>
      <c r="D413" s="2" t="str">
        <f>IF(AND(C413&lt;&gt;"",LEN(INDEX(BasicTreemap!C$6:C$505,$B413,1))=0),"-",""&amp;INDEX(BasicTreemap!C$6:C$505,$B413,1))</f>
        <v/>
      </c>
      <c r="E413" s="2">
        <f>IF(INDEX(BasicTreemap!D$6:D$505,$B413,1)="",1,INDEX(BasicTreemap!D$6:D$505,$B413,1))</f>
        <v>1</v>
      </c>
      <c r="F413" s="2" t="str">
        <f>IF(C413="","",IFERROR(MATCH(C413,$C$6:C413,0)+MATCH(D413,$D$6:D413,0)/1000 +B413/100000,""))</f>
        <v/>
      </c>
      <c r="G413" s="2" t="str">
        <f t="shared" si="266"/>
        <v/>
      </c>
      <c r="H413" s="2" t="str">
        <f t="shared" si="267"/>
        <v/>
      </c>
      <c r="I413" s="2" t="str">
        <f t="shared" si="268"/>
        <v/>
      </c>
      <c r="J413" s="2" t="str">
        <f t="shared" si="269"/>
        <v/>
      </c>
      <c r="K413" s="2" t="str">
        <f t="shared" si="270"/>
        <v/>
      </c>
      <c r="L413" s="2" t="str">
        <f t="shared" si="271"/>
        <v/>
      </c>
      <c r="M413" s="2" t="str">
        <f>IF(L413="","",IF(ISNUMBER(MATCH(L413,$L$5:L412,0)),MATCH(L413,$L$5:L412,0)-1,""))</f>
        <v/>
      </c>
      <c r="N413" s="2" t="str">
        <f t="shared" si="272"/>
        <v/>
      </c>
      <c r="O413" s="2" t="str">
        <f t="shared" si="273"/>
        <v/>
      </c>
      <c r="Q413" s="2" t="str">
        <f t="shared" si="274"/>
        <v/>
      </c>
      <c r="R413" s="2" t="str">
        <f t="shared" si="275"/>
        <v/>
      </c>
      <c r="S413" s="2" t="str">
        <f t="shared" si="276"/>
        <v/>
      </c>
      <c r="T413" s="45"/>
      <c r="U413" s="2"/>
      <c r="V413" s="2"/>
      <c r="W413" s="2" t="str">
        <f t="shared" si="277"/>
        <v/>
      </c>
      <c r="X413" s="2" t="str">
        <f t="shared" si="278"/>
        <v/>
      </c>
      <c r="Y413" s="2" t="str">
        <f t="shared" si="279"/>
        <v/>
      </c>
      <c r="Z413" s="2" t="str">
        <f t="shared" si="280"/>
        <v/>
      </c>
      <c r="AC413" s="1" t="str">
        <f>""&amp;INDEX(AdvancedTreemap!$B$7:$B$506,$B413,1)</f>
        <v/>
      </c>
      <c r="AD413" s="1" t="str">
        <f>IF(AD$4="","",IF(AND(LEN(INDEX(AdvancedTreemap!$C$7:$F$506,$B413,AD$4))=0,INDEX($AD$3:$AG$3,1,AD$4)&gt;0),"-",""&amp;INDEX(AdvancedTreemap!$C$7:$F$506,$B413,AD$4)))</f>
        <v>-</v>
      </c>
      <c r="AE413" s="1" t="str">
        <f>IF(AE$4="","",IF(AND(LEN(INDEX(AdvancedTreemap!$C$7:$F$506,$B413,AE$4))=0,INDEX($AD$3:$AG$3,1,AE$4)&gt;0),"-",""&amp;INDEX(AdvancedTreemap!$C$7:$F$506,$B413,AE$4)))</f>
        <v>-</v>
      </c>
      <c r="AF413" s="1" t="str">
        <f>IF(AF$4="","",IF(AND(LEN(INDEX(AdvancedTreemap!$C$7:$F$506,$B413,AF$4))=0,INDEX($AD$3:$AG$3,1,AF$4)&gt;0),"-",""&amp;INDEX(AdvancedTreemap!$C$7:$F$506,$B413,AF$4)))</f>
        <v/>
      </c>
      <c r="AG413" s="1" t="str">
        <f>IF(AG$4="","",IF(AND(LEN(INDEX(AdvancedTreemap!$C$7:$F$506,$B413,AG$4))=0,INDEX($AD$3:$AG$3,1,AG$4)&gt;0),"-",""&amp;INDEX(AdvancedTreemap!$C$7:$F$506,$B413,AG$4)))</f>
        <v/>
      </c>
      <c r="AH413" s="1">
        <f>IF(INDEX(AdvancedTreemap!G$7:G$506,$B413,1)="",1,INDEX(AdvancedTreemap!G$7:G$506,$B413,1))</f>
        <v>1</v>
      </c>
      <c r="AI413" s="2" t="str">
        <f>IF(AC413="","",IFERROR(MATCH(AC413,$AC$6:AC413,0)+MATCH(AD413,$AD$6:AD413,0)/1000 +MATCH(AE413,$AE$6:AE413,0)/1000000+MATCH(AF413,$AF$6:AF413,0)/100000000+MATCH(AG413,$AG$6:AG413,0)/100000000+B413/100000000000,""))</f>
        <v/>
      </c>
      <c r="AJ413" s="2" t="str">
        <f t="shared" si="281"/>
        <v/>
      </c>
      <c r="AK413" s="2" t="str">
        <f t="shared" si="282"/>
        <v/>
      </c>
      <c r="AL413" s="2" t="str">
        <f t="shared" si="283"/>
        <v/>
      </c>
      <c r="AM413" s="2" t="str">
        <f t="shared" si="284"/>
        <v/>
      </c>
      <c r="AN413" s="2" t="str">
        <f t="shared" si="285"/>
        <v/>
      </c>
      <c r="AO413" s="2" t="str">
        <f t="shared" si="286"/>
        <v/>
      </c>
      <c r="AP413" s="2" t="str">
        <f t="shared" si="287"/>
        <v/>
      </c>
      <c r="AQ413" s="2" t="str">
        <f t="shared" si="288"/>
        <v/>
      </c>
      <c r="AR413" s="2" t="str">
        <f t="shared" si="256"/>
        <v/>
      </c>
      <c r="AS413" s="2" t="str">
        <f>IF(AR413="","",IF(ISNUMBER(MATCH(AR413,$AR$5:AR412,0)),MATCH(AR413,$AR$5:AR412,0)-1,""))</f>
        <v/>
      </c>
      <c r="AT413" s="2" t="str">
        <f t="shared" si="257"/>
        <v/>
      </c>
      <c r="AU413" s="2" t="str">
        <f t="shared" si="289"/>
        <v/>
      </c>
      <c r="AW413" s="2" t="str">
        <f t="shared" si="290"/>
        <v/>
      </c>
      <c r="AX413" s="2" t="str">
        <f>TRIM(SUBSTITUTE(IF(AW413="","",IF(AdvancedTreemap!$G$5="Show",BC413&amp;"; ","")&amp;AY413&amp;"; "&amp;AZ413 &amp;"; "&amp;BA413&amp;"; "&amp;BB413),"; ;",""))</f>
        <v/>
      </c>
      <c r="AY413" s="2" t="str">
        <f t="shared" si="291"/>
        <v/>
      </c>
      <c r="AZ413" s="2" t="str">
        <f t="shared" si="292"/>
        <v/>
      </c>
      <c r="BA413" s="2" t="str">
        <f t="shared" si="293"/>
        <v/>
      </c>
      <c r="BB413" s="2" t="str">
        <f t="shared" si="294"/>
        <v/>
      </c>
      <c r="BC413" s="2" t="str">
        <f t="shared" si="295"/>
        <v/>
      </c>
      <c r="BD413" s="45"/>
      <c r="BF413" s="44" t="str">
        <f t="shared" si="296"/>
        <v/>
      </c>
      <c r="BG413" s="44" t="str">
        <f t="shared" si="297"/>
        <v/>
      </c>
      <c r="BH413" s="44" t="str">
        <f t="shared" si="258"/>
        <v/>
      </c>
      <c r="BI413" s="44" t="str">
        <f t="shared" si="259"/>
        <v/>
      </c>
      <c r="BJ413" s="44" t="str">
        <f t="shared" si="260"/>
        <v/>
      </c>
      <c r="BK413" s="44" t="str">
        <f t="shared" si="261"/>
        <v/>
      </c>
      <c r="BL413" s="44" t="str">
        <f t="shared" si="262"/>
        <v/>
      </c>
      <c r="BM413" s="44" t="str">
        <f t="shared" si="263"/>
        <v/>
      </c>
      <c r="BN413" s="44" t="str">
        <f t="shared" si="264"/>
        <v/>
      </c>
      <c r="BO413" s="1" t="str">
        <f t="shared" si="265"/>
        <v/>
      </c>
    </row>
    <row r="414" spans="2:67" x14ac:dyDescent="0.25">
      <c r="B414" s="2">
        <v>409</v>
      </c>
      <c r="C414" s="2" t="str">
        <f>""&amp;INDEX(BasicTreemap!B$6:B$505,$B414,1)</f>
        <v/>
      </c>
      <c r="D414" s="2" t="str">
        <f>IF(AND(C414&lt;&gt;"",LEN(INDEX(BasicTreemap!C$6:C$505,$B414,1))=0),"-",""&amp;INDEX(BasicTreemap!C$6:C$505,$B414,1))</f>
        <v/>
      </c>
      <c r="E414" s="2">
        <f>IF(INDEX(BasicTreemap!D$6:D$505,$B414,1)="",1,INDEX(BasicTreemap!D$6:D$505,$B414,1))</f>
        <v>1</v>
      </c>
      <c r="F414" s="2" t="str">
        <f>IF(C414="","",IFERROR(MATCH(C414,$C$6:C414,0)+MATCH(D414,$D$6:D414,0)/1000 +B414/100000,""))</f>
        <v/>
      </c>
      <c r="G414" s="2" t="str">
        <f t="shared" si="266"/>
        <v/>
      </c>
      <c r="H414" s="2" t="str">
        <f t="shared" si="267"/>
        <v/>
      </c>
      <c r="I414" s="2" t="str">
        <f t="shared" si="268"/>
        <v/>
      </c>
      <c r="J414" s="2" t="str">
        <f t="shared" si="269"/>
        <v/>
      </c>
      <c r="K414" s="2" t="str">
        <f t="shared" si="270"/>
        <v/>
      </c>
      <c r="L414" s="2" t="str">
        <f t="shared" si="271"/>
        <v/>
      </c>
      <c r="M414" s="2" t="str">
        <f>IF(L414="","",IF(ISNUMBER(MATCH(L414,$L$5:L413,0)),MATCH(L414,$L$5:L413,0)-1,""))</f>
        <v/>
      </c>
      <c r="N414" s="2" t="str">
        <f t="shared" si="272"/>
        <v/>
      </c>
      <c r="O414" s="2" t="str">
        <f t="shared" si="273"/>
        <v/>
      </c>
      <c r="Q414" s="2" t="str">
        <f t="shared" si="274"/>
        <v/>
      </c>
      <c r="R414" s="2" t="str">
        <f t="shared" si="275"/>
        <v/>
      </c>
      <c r="S414" s="2" t="str">
        <f t="shared" si="276"/>
        <v/>
      </c>
      <c r="T414" s="45"/>
      <c r="U414" s="2"/>
      <c r="V414" s="2"/>
      <c r="W414" s="2" t="str">
        <f t="shared" si="277"/>
        <v/>
      </c>
      <c r="X414" s="2" t="str">
        <f t="shared" si="278"/>
        <v/>
      </c>
      <c r="Y414" s="2" t="str">
        <f t="shared" si="279"/>
        <v/>
      </c>
      <c r="Z414" s="2" t="str">
        <f t="shared" si="280"/>
        <v/>
      </c>
      <c r="AC414" s="1" t="str">
        <f>""&amp;INDEX(AdvancedTreemap!$B$7:$B$506,$B414,1)</f>
        <v/>
      </c>
      <c r="AD414" s="1" t="str">
        <f>IF(AD$4="","",IF(AND(LEN(INDEX(AdvancedTreemap!$C$7:$F$506,$B414,AD$4))=0,INDEX($AD$3:$AG$3,1,AD$4)&gt;0),"-",""&amp;INDEX(AdvancedTreemap!$C$7:$F$506,$B414,AD$4)))</f>
        <v>-</v>
      </c>
      <c r="AE414" s="1" t="str">
        <f>IF(AE$4="","",IF(AND(LEN(INDEX(AdvancedTreemap!$C$7:$F$506,$B414,AE$4))=0,INDEX($AD$3:$AG$3,1,AE$4)&gt;0),"-",""&amp;INDEX(AdvancedTreemap!$C$7:$F$506,$B414,AE$4)))</f>
        <v>-</v>
      </c>
      <c r="AF414" s="1" t="str">
        <f>IF(AF$4="","",IF(AND(LEN(INDEX(AdvancedTreemap!$C$7:$F$506,$B414,AF$4))=0,INDEX($AD$3:$AG$3,1,AF$4)&gt;0),"-",""&amp;INDEX(AdvancedTreemap!$C$7:$F$506,$B414,AF$4)))</f>
        <v/>
      </c>
      <c r="AG414" s="1" t="str">
        <f>IF(AG$4="","",IF(AND(LEN(INDEX(AdvancedTreemap!$C$7:$F$506,$B414,AG$4))=0,INDEX($AD$3:$AG$3,1,AG$4)&gt;0),"-",""&amp;INDEX(AdvancedTreemap!$C$7:$F$506,$B414,AG$4)))</f>
        <v/>
      </c>
      <c r="AH414" s="1">
        <f>IF(INDEX(AdvancedTreemap!G$7:G$506,$B414,1)="",1,INDEX(AdvancedTreemap!G$7:G$506,$B414,1))</f>
        <v>1</v>
      </c>
      <c r="AI414" s="2" t="str">
        <f>IF(AC414="","",IFERROR(MATCH(AC414,$AC$6:AC414,0)+MATCH(AD414,$AD$6:AD414,0)/1000 +MATCH(AE414,$AE$6:AE414,0)/1000000+MATCH(AF414,$AF$6:AF414,0)/100000000+MATCH(AG414,$AG$6:AG414,0)/100000000+B414/100000000000,""))</f>
        <v/>
      </c>
      <c r="AJ414" s="2" t="str">
        <f t="shared" si="281"/>
        <v/>
      </c>
      <c r="AK414" s="2" t="str">
        <f t="shared" si="282"/>
        <v/>
      </c>
      <c r="AL414" s="2" t="str">
        <f t="shared" si="283"/>
        <v/>
      </c>
      <c r="AM414" s="2" t="str">
        <f t="shared" si="284"/>
        <v/>
      </c>
      <c r="AN414" s="2" t="str">
        <f t="shared" si="285"/>
        <v/>
      </c>
      <c r="AO414" s="2" t="str">
        <f t="shared" si="286"/>
        <v/>
      </c>
      <c r="AP414" s="2" t="str">
        <f t="shared" si="287"/>
        <v/>
      </c>
      <c r="AQ414" s="2" t="str">
        <f t="shared" si="288"/>
        <v/>
      </c>
      <c r="AR414" s="2" t="str">
        <f t="shared" si="256"/>
        <v/>
      </c>
      <c r="AS414" s="2" t="str">
        <f>IF(AR414="","",IF(ISNUMBER(MATCH(AR414,$AR$5:AR413,0)),MATCH(AR414,$AR$5:AR413,0)-1,""))</f>
        <v/>
      </c>
      <c r="AT414" s="2" t="str">
        <f t="shared" si="257"/>
        <v/>
      </c>
      <c r="AU414" s="2" t="str">
        <f t="shared" si="289"/>
        <v/>
      </c>
      <c r="AW414" s="2" t="str">
        <f t="shared" si="290"/>
        <v/>
      </c>
      <c r="AX414" s="2" t="str">
        <f>TRIM(SUBSTITUTE(IF(AW414="","",IF(AdvancedTreemap!$G$5="Show",BC414&amp;"; ","")&amp;AY414&amp;"; "&amp;AZ414 &amp;"; "&amp;BA414&amp;"; "&amp;BB414),"; ;",""))</f>
        <v/>
      </c>
      <c r="AY414" s="2" t="str">
        <f t="shared" si="291"/>
        <v/>
      </c>
      <c r="AZ414" s="2" t="str">
        <f t="shared" si="292"/>
        <v/>
      </c>
      <c r="BA414" s="2" t="str">
        <f t="shared" si="293"/>
        <v/>
      </c>
      <c r="BB414" s="2" t="str">
        <f t="shared" si="294"/>
        <v/>
      </c>
      <c r="BC414" s="2" t="str">
        <f t="shared" si="295"/>
        <v/>
      </c>
      <c r="BD414" s="45"/>
      <c r="BF414" s="44" t="str">
        <f t="shared" si="296"/>
        <v/>
      </c>
      <c r="BG414" s="44" t="str">
        <f t="shared" si="297"/>
        <v/>
      </c>
      <c r="BH414" s="44" t="str">
        <f t="shared" si="258"/>
        <v/>
      </c>
      <c r="BI414" s="44" t="str">
        <f t="shared" si="259"/>
        <v/>
      </c>
      <c r="BJ414" s="44" t="str">
        <f t="shared" si="260"/>
        <v/>
      </c>
      <c r="BK414" s="44" t="str">
        <f t="shared" si="261"/>
        <v/>
      </c>
      <c r="BL414" s="44" t="str">
        <f t="shared" si="262"/>
        <v/>
      </c>
      <c r="BM414" s="44" t="str">
        <f t="shared" si="263"/>
        <v/>
      </c>
      <c r="BN414" s="44" t="str">
        <f t="shared" si="264"/>
        <v/>
      </c>
      <c r="BO414" s="1" t="str">
        <f t="shared" si="265"/>
        <v/>
      </c>
    </row>
    <row r="415" spans="2:67" x14ac:dyDescent="0.25">
      <c r="B415" s="2">
        <v>410</v>
      </c>
      <c r="C415" s="2" t="str">
        <f>""&amp;INDEX(BasicTreemap!B$6:B$505,$B415,1)</f>
        <v/>
      </c>
      <c r="D415" s="2" t="str">
        <f>IF(AND(C415&lt;&gt;"",LEN(INDEX(BasicTreemap!C$6:C$505,$B415,1))=0),"-",""&amp;INDEX(BasicTreemap!C$6:C$505,$B415,1))</f>
        <v/>
      </c>
      <c r="E415" s="2">
        <f>IF(INDEX(BasicTreemap!D$6:D$505,$B415,1)="",1,INDEX(BasicTreemap!D$6:D$505,$B415,1))</f>
        <v>1</v>
      </c>
      <c r="F415" s="2" t="str">
        <f>IF(C415="","",IFERROR(MATCH(C415,$C$6:C415,0)+MATCH(D415,$D$6:D415,0)/1000 +B415/100000,""))</f>
        <v/>
      </c>
      <c r="G415" s="2" t="str">
        <f t="shared" si="266"/>
        <v/>
      </c>
      <c r="H415" s="2" t="str">
        <f t="shared" si="267"/>
        <v/>
      </c>
      <c r="I415" s="2" t="str">
        <f t="shared" si="268"/>
        <v/>
      </c>
      <c r="J415" s="2" t="str">
        <f t="shared" si="269"/>
        <v/>
      </c>
      <c r="K415" s="2" t="str">
        <f t="shared" si="270"/>
        <v/>
      </c>
      <c r="L415" s="2" t="str">
        <f t="shared" si="271"/>
        <v/>
      </c>
      <c r="M415" s="2" t="str">
        <f>IF(L415="","",IF(ISNUMBER(MATCH(L415,$L$5:L414,0)),MATCH(L415,$L$5:L414,0)-1,""))</f>
        <v/>
      </c>
      <c r="N415" s="2" t="str">
        <f t="shared" si="272"/>
        <v/>
      </c>
      <c r="O415" s="2" t="str">
        <f t="shared" si="273"/>
        <v/>
      </c>
      <c r="Q415" s="2" t="str">
        <f t="shared" si="274"/>
        <v/>
      </c>
      <c r="R415" s="2" t="str">
        <f t="shared" si="275"/>
        <v/>
      </c>
      <c r="S415" s="2" t="str">
        <f t="shared" si="276"/>
        <v/>
      </c>
      <c r="T415" s="45"/>
      <c r="U415" s="2"/>
      <c r="V415" s="2"/>
      <c r="W415" s="2" t="str">
        <f t="shared" si="277"/>
        <v/>
      </c>
      <c r="X415" s="2" t="str">
        <f t="shared" si="278"/>
        <v/>
      </c>
      <c r="Y415" s="2" t="str">
        <f t="shared" si="279"/>
        <v/>
      </c>
      <c r="Z415" s="2" t="str">
        <f t="shared" si="280"/>
        <v/>
      </c>
      <c r="AC415" s="1" t="str">
        <f>""&amp;INDEX(AdvancedTreemap!$B$7:$B$506,$B415,1)</f>
        <v/>
      </c>
      <c r="AD415" s="1" t="str">
        <f>IF(AD$4="","",IF(AND(LEN(INDEX(AdvancedTreemap!$C$7:$F$506,$B415,AD$4))=0,INDEX($AD$3:$AG$3,1,AD$4)&gt;0),"-",""&amp;INDEX(AdvancedTreemap!$C$7:$F$506,$B415,AD$4)))</f>
        <v>-</v>
      </c>
      <c r="AE415" s="1" t="str">
        <f>IF(AE$4="","",IF(AND(LEN(INDEX(AdvancedTreemap!$C$7:$F$506,$B415,AE$4))=0,INDEX($AD$3:$AG$3,1,AE$4)&gt;0),"-",""&amp;INDEX(AdvancedTreemap!$C$7:$F$506,$B415,AE$4)))</f>
        <v>-</v>
      </c>
      <c r="AF415" s="1" t="str">
        <f>IF(AF$4="","",IF(AND(LEN(INDEX(AdvancedTreemap!$C$7:$F$506,$B415,AF$4))=0,INDEX($AD$3:$AG$3,1,AF$4)&gt;0),"-",""&amp;INDEX(AdvancedTreemap!$C$7:$F$506,$B415,AF$4)))</f>
        <v/>
      </c>
      <c r="AG415" s="1" t="str">
        <f>IF(AG$4="","",IF(AND(LEN(INDEX(AdvancedTreemap!$C$7:$F$506,$B415,AG$4))=0,INDEX($AD$3:$AG$3,1,AG$4)&gt;0),"-",""&amp;INDEX(AdvancedTreemap!$C$7:$F$506,$B415,AG$4)))</f>
        <v/>
      </c>
      <c r="AH415" s="1">
        <f>IF(INDEX(AdvancedTreemap!G$7:G$506,$B415,1)="",1,INDEX(AdvancedTreemap!G$7:G$506,$B415,1))</f>
        <v>1</v>
      </c>
      <c r="AI415" s="2" t="str">
        <f>IF(AC415="","",IFERROR(MATCH(AC415,$AC$6:AC415,0)+MATCH(AD415,$AD$6:AD415,0)/1000 +MATCH(AE415,$AE$6:AE415,0)/1000000+MATCH(AF415,$AF$6:AF415,0)/100000000+MATCH(AG415,$AG$6:AG415,0)/100000000+B415/100000000000,""))</f>
        <v/>
      </c>
      <c r="AJ415" s="2" t="str">
        <f t="shared" si="281"/>
        <v/>
      </c>
      <c r="AK415" s="2" t="str">
        <f t="shared" si="282"/>
        <v/>
      </c>
      <c r="AL415" s="2" t="str">
        <f t="shared" si="283"/>
        <v/>
      </c>
      <c r="AM415" s="2" t="str">
        <f t="shared" si="284"/>
        <v/>
      </c>
      <c r="AN415" s="2" t="str">
        <f t="shared" si="285"/>
        <v/>
      </c>
      <c r="AO415" s="2" t="str">
        <f t="shared" si="286"/>
        <v/>
      </c>
      <c r="AP415" s="2" t="str">
        <f t="shared" si="287"/>
        <v/>
      </c>
      <c r="AQ415" s="2" t="str">
        <f t="shared" si="288"/>
        <v/>
      </c>
      <c r="AR415" s="2" t="str">
        <f t="shared" si="256"/>
        <v/>
      </c>
      <c r="AS415" s="2" t="str">
        <f>IF(AR415="","",IF(ISNUMBER(MATCH(AR415,$AR$5:AR414,0)),MATCH(AR415,$AR$5:AR414,0)-1,""))</f>
        <v/>
      </c>
      <c r="AT415" s="2" t="str">
        <f t="shared" si="257"/>
        <v/>
      </c>
      <c r="AU415" s="2" t="str">
        <f t="shared" si="289"/>
        <v/>
      </c>
      <c r="AW415" s="2" t="str">
        <f t="shared" si="290"/>
        <v/>
      </c>
      <c r="AX415" s="2" t="str">
        <f>TRIM(SUBSTITUTE(IF(AW415="","",IF(AdvancedTreemap!$G$5="Show",BC415&amp;"; ","")&amp;AY415&amp;"; "&amp;AZ415 &amp;"; "&amp;BA415&amp;"; "&amp;BB415),"; ;",""))</f>
        <v/>
      </c>
      <c r="AY415" s="2" t="str">
        <f t="shared" si="291"/>
        <v/>
      </c>
      <c r="AZ415" s="2" t="str">
        <f t="shared" si="292"/>
        <v/>
      </c>
      <c r="BA415" s="2" t="str">
        <f t="shared" si="293"/>
        <v/>
      </c>
      <c r="BB415" s="2" t="str">
        <f t="shared" si="294"/>
        <v/>
      </c>
      <c r="BC415" s="2" t="str">
        <f t="shared" si="295"/>
        <v/>
      </c>
      <c r="BD415" s="45"/>
      <c r="BF415" s="44" t="str">
        <f t="shared" si="296"/>
        <v/>
      </c>
      <c r="BG415" s="44" t="str">
        <f t="shared" si="297"/>
        <v/>
      </c>
      <c r="BH415" s="44" t="str">
        <f t="shared" si="258"/>
        <v/>
      </c>
      <c r="BI415" s="44" t="str">
        <f t="shared" si="259"/>
        <v/>
      </c>
      <c r="BJ415" s="44" t="str">
        <f t="shared" si="260"/>
        <v/>
      </c>
      <c r="BK415" s="44" t="str">
        <f t="shared" si="261"/>
        <v/>
      </c>
      <c r="BL415" s="44" t="str">
        <f t="shared" si="262"/>
        <v/>
      </c>
      <c r="BM415" s="44" t="str">
        <f t="shared" si="263"/>
        <v/>
      </c>
      <c r="BN415" s="44" t="str">
        <f t="shared" si="264"/>
        <v/>
      </c>
      <c r="BO415" s="1" t="str">
        <f t="shared" si="265"/>
        <v/>
      </c>
    </row>
    <row r="416" spans="2:67" x14ac:dyDescent="0.25">
      <c r="B416" s="2">
        <v>411</v>
      </c>
      <c r="C416" s="2" t="str">
        <f>""&amp;INDEX(BasicTreemap!B$6:B$505,$B416,1)</f>
        <v/>
      </c>
      <c r="D416" s="2" t="str">
        <f>IF(AND(C416&lt;&gt;"",LEN(INDEX(BasicTreemap!C$6:C$505,$B416,1))=0),"-",""&amp;INDEX(BasicTreemap!C$6:C$505,$B416,1))</f>
        <v/>
      </c>
      <c r="E416" s="2">
        <f>IF(INDEX(BasicTreemap!D$6:D$505,$B416,1)="",1,INDEX(BasicTreemap!D$6:D$505,$B416,1))</f>
        <v>1</v>
      </c>
      <c r="F416" s="2" t="str">
        <f>IF(C416="","",IFERROR(MATCH(C416,$C$6:C416,0)+MATCH(D416,$D$6:D416,0)/1000 +B416/100000,""))</f>
        <v/>
      </c>
      <c r="G416" s="2" t="str">
        <f t="shared" si="266"/>
        <v/>
      </c>
      <c r="H416" s="2" t="str">
        <f t="shared" si="267"/>
        <v/>
      </c>
      <c r="I416" s="2" t="str">
        <f t="shared" si="268"/>
        <v/>
      </c>
      <c r="J416" s="2" t="str">
        <f t="shared" si="269"/>
        <v/>
      </c>
      <c r="K416" s="2" t="str">
        <f t="shared" si="270"/>
        <v/>
      </c>
      <c r="L416" s="2" t="str">
        <f t="shared" si="271"/>
        <v/>
      </c>
      <c r="M416" s="2" t="str">
        <f>IF(L416="","",IF(ISNUMBER(MATCH(L416,$L$5:L415,0)),MATCH(L416,$L$5:L415,0)-1,""))</f>
        <v/>
      </c>
      <c r="N416" s="2" t="str">
        <f t="shared" si="272"/>
        <v/>
      </c>
      <c r="O416" s="2" t="str">
        <f t="shared" si="273"/>
        <v/>
      </c>
      <c r="Q416" s="2" t="str">
        <f t="shared" si="274"/>
        <v/>
      </c>
      <c r="R416" s="2" t="str">
        <f t="shared" si="275"/>
        <v/>
      </c>
      <c r="S416" s="2" t="str">
        <f t="shared" si="276"/>
        <v/>
      </c>
      <c r="T416" s="45"/>
      <c r="U416" s="2"/>
      <c r="V416" s="2"/>
      <c r="W416" s="2" t="str">
        <f t="shared" si="277"/>
        <v/>
      </c>
      <c r="X416" s="2" t="str">
        <f t="shared" si="278"/>
        <v/>
      </c>
      <c r="Y416" s="2" t="str">
        <f t="shared" si="279"/>
        <v/>
      </c>
      <c r="Z416" s="2" t="str">
        <f t="shared" si="280"/>
        <v/>
      </c>
      <c r="AC416" s="1" t="str">
        <f>""&amp;INDEX(AdvancedTreemap!$B$7:$B$506,$B416,1)</f>
        <v/>
      </c>
      <c r="AD416" s="1" t="str">
        <f>IF(AD$4="","",IF(AND(LEN(INDEX(AdvancedTreemap!$C$7:$F$506,$B416,AD$4))=0,INDEX($AD$3:$AG$3,1,AD$4)&gt;0),"-",""&amp;INDEX(AdvancedTreemap!$C$7:$F$506,$B416,AD$4)))</f>
        <v>-</v>
      </c>
      <c r="AE416" s="1" t="str">
        <f>IF(AE$4="","",IF(AND(LEN(INDEX(AdvancedTreemap!$C$7:$F$506,$B416,AE$4))=0,INDEX($AD$3:$AG$3,1,AE$4)&gt;0),"-",""&amp;INDEX(AdvancedTreemap!$C$7:$F$506,$B416,AE$4)))</f>
        <v>-</v>
      </c>
      <c r="AF416" s="1" t="str">
        <f>IF(AF$4="","",IF(AND(LEN(INDEX(AdvancedTreemap!$C$7:$F$506,$B416,AF$4))=0,INDEX($AD$3:$AG$3,1,AF$4)&gt;0),"-",""&amp;INDEX(AdvancedTreemap!$C$7:$F$506,$B416,AF$4)))</f>
        <v/>
      </c>
      <c r="AG416" s="1" t="str">
        <f>IF(AG$4="","",IF(AND(LEN(INDEX(AdvancedTreemap!$C$7:$F$506,$B416,AG$4))=0,INDEX($AD$3:$AG$3,1,AG$4)&gt;0),"-",""&amp;INDEX(AdvancedTreemap!$C$7:$F$506,$B416,AG$4)))</f>
        <v/>
      </c>
      <c r="AH416" s="1">
        <f>IF(INDEX(AdvancedTreemap!G$7:G$506,$B416,1)="",1,INDEX(AdvancedTreemap!G$7:G$506,$B416,1))</f>
        <v>1</v>
      </c>
      <c r="AI416" s="2" t="str">
        <f>IF(AC416="","",IFERROR(MATCH(AC416,$AC$6:AC416,0)+MATCH(AD416,$AD$6:AD416,0)/1000 +MATCH(AE416,$AE$6:AE416,0)/1000000+MATCH(AF416,$AF$6:AF416,0)/100000000+MATCH(AG416,$AG$6:AG416,0)/100000000+B416/100000000000,""))</f>
        <v/>
      </c>
      <c r="AJ416" s="2" t="str">
        <f t="shared" si="281"/>
        <v/>
      </c>
      <c r="AK416" s="2" t="str">
        <f t="shared" si="282"/>
        <v/>
      </c>
      <c r="AL416" s="2" t="str">
        <f t="shared" si="283"/>
        <v/>
      </c>
      <c r="AM416" s="2" t="str">
        <f t="shared" si="284"/>
        <v/>
      </c>
      <c r="AN416" s="2" t="str">
        <f t="shared" si="285"/>
        <v/>
      </c>
      <c r="AO416" s="2" t="str">
        <f t="shared" si="286"/>
        <v/>
      </c>
      <c r="AP416" s="2" t="str">
        <f t="shared" si="287"/>
        <v/>
      </c>
      <c r="AQ416" s="2" t="str">
        <f t="shared" si="288"/>
        <v/>
      </c>
      <c r="AR416" s="2" t="str">
        <f t="shared" si="256"/>
        <v/>
      </c>
      <c r="AS416" s="2" t="str">
        <f>IF(AR416="","",IF(ISNUMBER(MATCH(AR416,$AR$5:AR415,0)),MATCH(AR416,$AR$5:AR415,0)-1,""))</f>
        <v/>
      </c>
      <c r="AT416" s="2" t="str">
        <f t="shared" si="257"/>
        <v/>
      </c>
      <c r="AU416" s="2" t="str">
        <f t="shared" si="289"/>
        <v/>
      </c>
      <c r="AW416" s="2" t="str">
        <f t="shared" si="290"/>
        <v/>
      </c>
      <c r="AX416" s="2" t="str">
        <f>TRIM(SUBSTITUTE(IF(AW416="","",IF(AdvancedTreemap!$G$5="Show",BC416&amp;"; ","")&amp;AY416&amp;"; "&amp;AZ416 &amp;"; "&amp;BA416&amp;"; "&amp;BB416),"; ;",""))</f>
        <v/>
      </c>
      <c r="AY416" s="2" t="str">
        <f t="shared" si="291"/>
        <v/>
      </c>
      <c r="AZ416" s="2" t="str">
        <f t="shared" si="292"/>
        <v/>
      </c>
      <c r="BA416" s="2" t="str">
        <f t="shared" si="293"/>
        <v/>
      </c>
      <c r="BB416" s="2" t="str">
        <f t="shared" si="294"/>
        <v/>
      </c>
      <c r="BC416" s="2" t="str">
        <f t="shared" si="295"/>
        <v/>
      </c>
      <c r="BD416" s="45"/>
      <c r="BF416" s="44" t="str">
        <f t="shared" si="296"/>
        <v/>
      </c>
      <c r="BG416" s="44" t="str">
        <f t="shared" si="297"/>
        <v/>
      </c>
      <c r="BH416" s="44" t="str">
        <f t="shared" si="258"/>
        <v/>
      </c>
      <c r="BI416" s="44" t="str">
        <f t="shared" si="259"/>
        <v/>
      </c>
      <c r="BJ416" s="44" t="str">
        <f t="shared" si="260"/>
        <v/>
      </c>
      <c r="BK416" s="44" t="str">
        <f t="shared" si="261"/>
        <v/>
      </c>
      <c r="BL416" s="44" t="str">
        <f t="shared" si="262"/>
        <v/>
      </c>
      <c r="BM416" s="44" t="str">
        <f t="shared" si="263"/>
        <v/>
      </c>
      <c r="BN416" s="44" t="str">
        <f t="shared" si="264"/>
        <v/>
      </c>
      <c r="BO416" s="1" t="str">
        <f t="shared" si="265"/>
        <v/>
      </c>
    </row>
    <row r="417" spans="2:67" x14ac:dyDescent="0.25">
      <c r="B417" s="2">
        <v>412</v>
      </c>
      <c r="C417" s="2" t="str">
        <f>""&amp;INDEX(BasicTreemap!B$6:B$505,$B417,1)</f>
        <v/>
      </c>
      <c r="D417" s="2" t="str">
        <f>IF(AND(C417&lt;&gt;"",LEN(INDEX(BasicTreemap!C$6:C$505,$B417,1))=0),"-",""&amp;INDEX(BasicTreemap!C$6:C$505,$B417,1))</f>
        <v/>
      </c>
      <c r="E417" s="2">
        <f>IF(INDEX(BasicTreemap!D$6:D$505,$B417,1)="",1,INDEX(BasicTreemap!D$6:D$505,$B417,1))</f>
        <v>1</v>
      </c>
      <c r="F417" s="2" t="str">
        <f>IF(C417="","",IFERROR(MATCH(C417,$C$6:C417,0)+MATCH(D417,$D$6:D417,0)/1000 +B417/100000,""))</f>
        <v/>
      </c>
      <c r="G417" s="2" t="str">
        <f t="shared" si="266"/>
        <v/>
      </c>
      <c r="H417" s="2" t="str">
        <f t="shared" si="267"/>
        <v/>
      </c>
      <c r="I417" s="2" t="str">
        <f t="shared" si="268"/>
        <v/>
      </c>
      <c r="J417" s="2" t="str">
        <f t="shared" si="269"/>
        <v/>
      </c>
      <c r="K417" s="2" t="str">
        <f t="shared" si="270"/>
        <v/>
      </c>
      <c r="L417" s="2" t="str">
        <f t="shared" si="271"/>
        <v/>
      </c>
      <c r="M417" s="2" t="str">
        <f>IF(L417="","",IF(ISNUMBER(MATCH(L417,$L$5:L416,0)),MATCH(L417,$L$5:L416,0)-1,""))</f>
        <v/>
      </c>
      <c r="N417" s="2" t="str">
        <f t="shared" si="272"/>
        <v/>
      </c>
      <c r="O417" s="2" t="str">
        <f t="shared" si="273"/>
        <v/>
      </c>
      <c r="Q417" s="2" t="str">
        <f t="shared" si="274"/>
        <v/>
      </c>
      <c r="R417" s="2" t="str">
        <f t="shared" si="275"/>
        <v/>
      </c>
      <c r="S417" s="2" t="str">
        <f t="shared" si="276"/>
        <v/>
      </c>
      <c r="T417" s="45"/>
      <c r="U417" s="2"/>
      <c r="V417" s="2"/>
      <c r="W417" s="2" t="str">
        <f t="shared" si="277"/>
        <v/>
      </c>
      <c r="X417" s="2" t="str">
        <f t="shared" si="278"/>
        <v/>
      </c>
      <c r="Y417" s="2" t="str">
        <f t="shared" si="279"/>
        <v/>
      </c>
      <c r="Z417" s="2" t="str">
        <f t="shared" si="280"/>
        <v/>
      </c>
      <c r="AC417" s="1" t="str">
        <f>""&amp;INDEX(AdvancedTreemap!$B$7:$B$506,$B417,1)</f>
        <v/>
      </c>
      <c r="AD417" s="1" t="str">
        <f>IF(AD$4="","",IF(AND(LEN(INDEX(AdvancedTreemap!$C$7:$F$506,$B417,AD$4))=0,INDEX($AD$3:$AG$3,1,AD$4)&gt;0),"-",""&amp;INDEX(AdvancedTreemap!$C$7:$F$506,$B417,AD$4)))</f>
        <v>-</v>
      </c>
      <c r="AE417" s="1" t="str">
        <f>IF(AE$4="","",IF(AND(LEN(INDEX(AdvancedTreemap!$C$7:$F$506,$B417,AE$4))=0,INDEX($AD$3:$AG$3,1,AE$4)&gt;0),"-",""&amp;INDEX(AdvancedTreemap!$C$7:$F$506,$B417,AE$4)))</f>
        <v>-</v>
      </c>
      <c r="AF417" s="1" t="str">
        <f>IF(AF$4="","",IF(AND(LEN(INDEX(AdvancedTreemap!$C$7:$F$506,$B417,AF$4))=0,INDEX($AD$3:$AG$3,1,AF$4)&gt;0),"-",""&amp;INDEX(AdvancedTreemap!$C$7:$F$506,$B417,AF$4)))</f>
        <v/>
      </c>
      <c r="AG417" s="1" t="str">
        <f>IF(AG$4="","",IF(AND(LEN(INDEX(AdvancedTreemap!$C$7:$F$506,$B417,AG$4))=0,INDEX($AD$3:$AG$3,1,AG$4)&gt;0),"-",""&amp;INDEX(AdvancedTreemap!$C$7:$F$506,$B417,AG$4)))</f>
        <v/>
      </c>
      <c r="AH417" s="1">
        <f>IF(INDEX(AdvancedTreemap!G$7:G$506,$B417,1)="",1,INDEX(AdvancedTreemap!G$7:G$506,$B417,1))</f>
        <v>1</v>
      </c>
      <c r="AI417" s="2" t="str">
        <f>IF(AC417="","",IFERROR(MATCH(AC417,$AC$6:AC417,0)+MATCH(AD417,$AD$6:AD417,0)/1000 +MATCH(AE417,$AE$6:AE417,0)/1000000+MATCH(AF417,$AF$6:AF417,0)/100000000+MATCH(AG417,$AG$6:AG417,0)/100000000+B417/100000000000,""))</f>
        <v/>
      </c>
      <c r="AJ417" s="2" t="str">
        <f t="shared" si="281"/>
        <v/>
      </c>
      <c r="AK417" s="2" t="str">
        <f t="shared" si="282"/>
        <v/>
      </c>
      <c r="AL417" s="2" t="str">
        <f t="shared" si="283"/>
        <v/>
      </c>
      <c r="AM417" s="2" t="str">
        <f t="shared" si="284"/>
        <v/>
      </c>
      <c r="AN417" s="2" t="str">
        <f t="shared" si="285"/>
        <v/>
      </c>
      <c r="AO417" s="2" t="str">
        <f t="shared" si="286"/>
        <v/>
      </c>
      <c r="AP417" s="2" t="str">
        <f t="shared" si="287"/>
        <v/>
      </c>
      <c r="AQ417" s="2" t="str">
        <f t="shared" si="288"/>
        <v/>
      </c>
      <c r="AR417" s="2" t="str">
        <f t="shared" si="256"/>
        <v/>
      </c>
      <c r="AS417" s="2" t="str">
        <f>IF(AR417="","",IF(ISNUMBER(MATCH(AR417,$AR$5:AR416,0)),MATCH(AR417,$AR$5:AR416,0)-1,""))</f>
        <v/>
      </c>
      <c r="AT417" s="2" t="str">
        <f t="shared" si="257"/>
        <v/>
      </c>
      <c r="AU417" s="2" t="str">
        <f t="shared" si="289"/>
        <v/>
      </c>
      <c r="AW417" s="2" t="str">
        <f t="shared" si="290"/>
        <v/>
      </c>
      <c r="AX417" s="2" t="str">
        <f>TRIM(SUBSTITUTE(IF(AW417="","",IF(AdvancedTreemap!$G$5="Show",BC417&amp;"; ","")&amp;AY417&amp;"; "&amp;AZ417 &amp;"; "&amp;BA417&amp;"; "&amp;BB417),"; ;",""))</f>
        <v/>
      </c>
      <c r="AY417" s="2" t="str">
        <f t="shared" si="291"/>
        <v/>
      </c>
      <c r="AZ417" s="2" t="str">
        <f t="shared" si="292"/>
        <v/>
      </c>
      <c r="BA417" s="2" t="str">
        <f t="shared" si="293"/>
        <v/>
      </c>
      <c r="BB417" s="2" t="str">
        <f t="shared" si="294"/>
        <v/>
      </c>
      <c r="BC417" s="2" t="str">
        <f t="shared" si="295"/>
        <v/>
      </c>
      <c r="BD417" s="45"/>
      <c r="BF417" s="44" t="str">
        <f t="shared" si="296"/>
        <v/>
      </c>
      <c r="BG417" s="44" t="str">
        <f t="shared" si="297"/>
        <v/>
      </c>
      <c r="BH417" s="44" t="str">
        <f t="shared" si="258"/>
        <v/>
      </c>
      <c r="BI417" s="44" t="str">
        <f t="shared" si="259"/>
        <v/>
      </c>
      <c r="BJ417" s="44" t="str">
        <f t="shared" si="260"/>
        <v/>
      </c>
      <c r="BK417" s="44" t="str">
        <f t="shared" si="261"/>
        <v/>
      </c>
      <c r="BL417" s="44" t="str">
        <f t="shared" si="262"/>
        <v/>
      </c>
      <c r="BM417" s="44" t="str">
        <f t="shared" si="263"/>
        <v/>
      </c>
      <c r="BN417" s="44" t="str">
        <f t="shared" si="264"/>
        <v/>
      </c>
      <c r="BO417" s="1" t="str">
        <f t="shared" si="265"/>
        <v/>
      </c>
    </row>
    <row r="418" spans="2:67" x14ac:dyDescent="0.25">
      <c r="B418" s="2">
        <v>413</v>
      </c>
      <c r="C418" s="2" t="str">
        <f>""&amp;INDEX(BasicTreemap!B$6:B$505,$B418,1)</f>
        <v/>
      </c>
      <c r="D418" s="2" t="str">
        <f>IF(AND(C418&lt;&gt;"",LEN(INDEX(BasicTreemap!C$6:C$505,$B418,1))=0),"-",""&amp;INDEX(BasicTreemap!C$6:C$505,$B418,1))</f>
        <v/>
      </c>
      <c r="E418" s="2">
        <f>IF(INDEX(BasicTreemap!D$6:D$505,$B418,1)="",1,INDEX(BasicTreemap!D$6:D$505,$B418,1))</f>
        <v>1</v>
      </c>
      <c r="F418" s="2" t="str">
        <f>IF(C418="","",IFERROR(MATCH(C418,$C$6:C418,0)+MATCH(D418,$D$6:D418,0)/1000 +B418/100000,""))</f>
        <v/>
      </c>
      <c r="G418" s="2" t="str">
        <f t="shared" si="266"/>
        <v/>
      </c>
      <c r="H418" s="2" t="str">
        <f t="shared" si="267"/>
        <v/>
      </c>
      <c r="I418" s="2" t="str">
        <f t="shared" si="268"/>
        <v/>
      </c>
      <c r="J418" s="2" t="str">
        <f t="shared" si="269"/>
        <v/>
      </c>
      <c r="K418" s="2" t="str">
        <f t="shared" si="270"/>
        <v/>
      </c>
      <c r="L418" s="2" t="str">
        <f t="shared" si="271"/>
        <v/>
      </c>
      <c r="M418" s="2" t="str">
        <f>IF(L418="","",IF(ISNUMBER(MATCH(L418,$L$5:L417,0)),MATCH(L418,$L$5:L417,0)-1,""))</f>
        <v/>
      </c>
      <c r="N418" s="2" t="str">
        <f t="shared" si="272"/>
        <v/>
      </c>
      <c r="O418" s="2" t="str">
        <f t="shared" si="273"/>
        <v/>
      </c>
      <c r="Q418" s="2" t="str">
        <f t="shared" si="274"/>
        <v/>
      </c>
      <c r="R418" s="2" t="str">
        <f t="shared" si="275"/>
        <v/>
      </c>
      <c r="S418" s="2" t="str">
        <f t="shared" si="276"/>
        <v/>
      </c>
      <c r="T418" s="45"/>
      <c r="U418" s="2"/>
      <c r="V418" s="2"/>
      <c r="W418" s="2" t="str">
        <f t="shared" si="277"/>
        <v/>
      </c>
      <c r="X418" s="2" t="str">
        <f t="shared" si="278"/>
        <v/>
      </c>
      <c r="Y418" s="2" t="str">
        <f t="shared" si="279"/>
        <v/>
      </c>
      <c r="Z418" s="2" t="str">
        <f t="shared" si="280"/>
        <v/>
      </c>
      <c r="AC418" s="1" t="str">
        <f>""&amp;INDEX(AdvancedTreemap!$B$7:$B$506,$B418,1)</f>
        <v/>
      </c>
      <c r="AD418" s="1" t="str">
        <f>IF(AD$4="","",IF(AND(LEN(INDEX(AdvancedTreemap!$C$7:$F$506,$B418,AD$4))=0,INDEX($AD$3:$AG$3,1,AD$4)&gt;0),"-",""&amp;INDEX(AdvancedTreemap!$C$7:$F$506,$B418,AD$4)))</f>
        <v>-</v>
      </c>
      <c r="AE418" s="1" t="str">
        <f>IF(AE$4="","",IF(AND(LEN(INDEX(AdvancedTreemap!$C$7:$F$506,$B418,AE$4))=0,INDEX($AD$3:$AG$3,1,AE$4)&gt;0),"-",""&amp;INDEX(AdvancedTreemap!$C$7:$F$506,$B418,AE$4)))</f>
        <v>-</v>
      </c>
      <c r="AF418" s="1" t="str">
        <f>IF(AF$4="","",IF(AND(LEN(INDEX(AdvancedTreemap!$C$7:$F$506,$B418,AF$4))=0,INDEX($AD$3:$AG$3,1,AF$4)&gt;0),"-",""&amp;INDEX(AdvancedTreemap!$C$7:$F$506,$B418,AF$4)))</f>
        <v/>
      </c>
      <c r="AG418" s="1" t="str">
        <f>IF(AG$4="","",IF(AND(LEN(INDEX(AdvancedTreemap!$C$7:$F$506,$B418,AG$4))=0,INDEX($AD$3:$AG$3,1,AG$4)&gt;0),"-",""&amp;INDEX(AdvancedTreemap!$C$7:$F$506,$B418,AG$4)))</f>
        <v/>
      </c>
      <c r="AH418" s="1">
        <f>IF(INDEX(AdvancedTreemap!G$7:G$506,$B418,1)="",1,INDEX(AdvancedTreemap!G$7:G$506,$B418,1))</f>
        <v>1</v>
      </c>
      <c r="AI418" s="2" t="str">
        <f>IF(AC418="","",IFERROR(MATCH(AC418,$AC$6:AC418,0)+MATCH(AD418,$AD$6:AD418,0)/1000 +MATCH(AE418,$AE$6:AE418,0)/1000000+MATCH(AF418,$AF$6:AF418,0)/100000000+MATCH(AG418,$AG$6:AG418,0)/100000000+B418/100000000000,""))</f>
        <v/>
      </c>
      <c r="AJ418" s="2" t="str">
        <f t="shared" si="281"/>
        <v/>
      </c>
      <c r="AK418" s="2" t="str">
        <f t="shared" si="282"/>
        <v/>
      </c>
      <c r="AL418" s="2" t="str">
        <f t="shared" si="283"/>
        <v/>
      </c>
      <c r="AM418" s="2" t="str">
        <f t="shared" si="284"/>
        <v/>
      </c>
      <c r="AN418" s="2" t="str">
        <f t="shared" si="285"/>
        <v/>
      </c>
      <c r="AO418" s="2" t="str">
        <f t="shared" si="286"/>
        <v/>
      </c>
      <c r="AP418" s="2" t="str">
        <f t="shared" si="287"/>
        <v/>
      </c>
      <c r="AQ418" s="2" t="str">
        <f t="shared" si="288"/>
        <v/>
      </c>
      <c r="AR418" s="2" t="str">
        <f t="shared" si="256"/>
        <v/>
      </c>
      <c r="AS418" s="2" t="str">
        <f>IF(AR418="","",IF(ISNUMBER(MATCH(AR418,$AR$5:AR417,0)),MATCH(AR418,$AR$5:AR417,0)-1,""))</f>
        <v/>
      </c>
      <c r="AT418" s="2" t="str">
        <f t="shared" si="257"/>
        <v/>
      </c>
      <c r="AU418" s="2" t="str">
        <f t="shared" si="289"/>
        <v/>
      </c>
      <c r="AW418" s="2" t="str">
        <f t="shared" si="290"/>
        <v/>
      </c>
      <c r="AX418" s="2" t="str">
        <f>TRIM(SUBSTITUTE(IF(AW418="","",IF(AdvancedTreemap!$G$5="Show",BC418&amp;"; ","")&amp;AY418&amp;"; "&amp;AZ418 &amp;"; "&amp;BA418&amp;"; "&amp;BB418),"; ;",""))</f>
        <v/>
      </c>
      <c r="AY418" s="2" t="str">
        <f t="shared" si="291"/>
        <v/>
      </c>
      <c r="AZ418" s="2" t="str">
        <f t="shared" si="292"/>
        <v/>
      </c>
      <c r="BA418" s="2" t="str">
        <f t="shared" si="293"/>
        <v/>
      </c>
      <c r="BB418" s="2" t="str">
        <f t="shared" si="294"/>
        <v/>
      </c>
      <c r="BC418" s="2" t="str">
        <f t="shared" si="295"/>
        <v/>
      </c>
      <c r="BD418" s="45"/>
      <c r="BF418" s="44" t="str">
        <f t="shared" si="296"/>
        <v/>
      </c>
      <c r="BG418" s="44" t="str">
        <f t="shared" si="297"/>
        <v/>
      </c>
      <c r="BH418" s="44" t="str">
        <f t="shared" si="258"/>
        <v/>
      </c>
      <c r="BI418" s="44" t="str">
        <f t="shared" si="259"/>
        <v/>
      </c>
      <c r="BJ418" s="44" t="str">
        <f t="shared" si="260"/>
        <v/>
      </c>
      <c r="BK418" s="44" t="str">
        <f t="shared" si="261"/>
        <v/>
      </c>
      <c r="BL418" s="44" t="str">
        <f t="shared" si="262"/>
        <v/>
      </c>
      <c r="BM418" s="44" t="str">
        <f t="shared" si="263"/>
        <v/>
      </c>
      <c r="BN418" s="44" t="str">
        <f t="shared" si="264"/>
        <v/>
      </c>
      <c r="BO418" s="1" t="str">
        <f t="shared" si="265"/>
        <v/>
      </c>
    </row>
    <row r="419" spans="2:67" x14ac:dyDescent="0.25">
      <c r="B419" s="2">
        <v>414</v>
      </c>
      <c r="C419" s="2" t="str">
        <f>""&amp;INDEX(BasicTreemap!B$6:B$505,$B419,1)</f>
        <v/>
      </c>
      <c r="D419" s="2" t="str">
        <f>IF(AND(C419&lt;&gt;"",LEN(INDEX(BasicTreemap!C$6:C$505,$B419,1))=0),"-",""&amp;INDEX(BasicTreemap!C$6:C$505,$B419,1))</f>
        <v/>
      </c>
      <c r="E419" s="2">
        <f>IF(INDEX(BasicTreemap!D$6:D$505,$B419,1)="",1,INDEX(BasicTreemap!D$6:D$505,$B419,1))</f>
        <v>1</v>
      </c>
      <c r="F419" s="2" t="str">
        <f>IF(C419="","",IFERROR(MATCH(C419,$C$6:C419,0)+MATCH(D419,$D$6:D419,0)/1000 +B419/100000,""))</f>
        <v/>
      </c>
      <c r="G419" s="2" t="str">
        <f t="shared" si="266"/>
        <v/>
      </c>
      <c r="H419" s="2" t="str">
        <f t="shared" si="267"/>
        <v/>
      </c>
      <c r="I419" s="2" t="str">
        <f t="shared" si="268"/>
        <v/>
      </c>
      <c r="J419" s="2" t="str">
        <f t="shared" si="269"/>
        <v/>
      </c>
      <c r="K419" s="2" t="str">
        <f t="shared" si="270"/>
        <v/>
      </c>
      <c r="L419" s="2" t="str">
        <f t="shared" si="271"/>
        <v/>
      </c>
      <c r="M419" s="2" t="str">
        <f>IF(L419="","",IF(ISNUMBER(MATCH(L419,$L$5:L418,0)),MATCH(L419,$L$5:L418,0)-1,""))</f>
        <v/>
      </c>
      <c r="N419" s="2" t="str">
        <f t="shared" si="272"/>
        <v/>
      </c>
      <c r="O419" s="2" t="str">
        <f t="shared" si="273"/>
        <v/>
      </c>
      <c r="Q419" s="2" t="str">
        <f t="shared" si="274"/>
        <v/>
      </c>
      <c r="R419" s="2" t="str">
        <f t="shared" si="275"/>
        <v/>
      </c>
      <c r="S419" s="2" t="str">
        <f t="shared" si="276"/>
        <v/>
      </c>
      <c r="T419" s="45"/>
      <c r="U419" s="2"/>
      <c r="V419" s="2"/>
      <c r="W419" s="2" t="str">
        <f t="shared" si="277"/>
        <v/>
      </c>
      <c r="X419" s="2" t="str">
        <f t="shared" si="278"/>
        <v/>
      </c>
      <c r="Y419" s="2" t="str">
        <f t="shared" si="279"/>
        <v/>
      </c>
      <c r="Z419" s="2" t="str">
        <f t="shared" si="280"/>
        <v/>
      </c>
      <c r="AC419" s="1" t="str">
        <f>""&amp;INDEX(AdvancedTreemap!$B$7:$B$506,$B419,1)</f>
        <v/>
      </c>
      <c r="AD419" s="1" t="str">
        <f>IF(AD$4="","",IF(AND(LEN(INDEX(AdvancedTreemap!$C$7:$F$506,$B419,AD$4))=0,INDEX($AD$3:$AG$3,1,AD$4)&gt;0),"-",""&amp;INDEX(AdvancedTreemap!$C$7:$F$506,$B419,AD$4)))</f>
        <v>-</v>
      </c>
      <c r="AE419" s="1" t="str">
        <f>IF(AE$4="","",IF(AND(LEN(INDEX(AdvancedTreemap!$C$7:$F$506,$B419,AE$4))=0,INDEX($AD$3:$AG$3,1,AE$4)&gt;0),"-",""&amp;INDEX(AdvancedTreemap!$C$7:$F$506,$B419,AE$4)))</f>
        <v>-</v>
      </c>
      <c r="AF419" s="1" t="str">
        <f>IF(AF$4="","",IF(AND(LEN(INDEX(AdvancedTreemap!$C$7:$F$506,$B419,AF$4))=0,INDEX($AD$3:$AG$3,1,AF$4)&gt;0),"-",""&amp;INDEX(AdvancedTreemap!$C$7:$F$506,$B419,AF$4)))</f>
        <v/>
      </c>
      <c r="AG419" s="1" t="str">
        <f>IF(AG$4="","",IF(AND(LEN(INDEX(AdvancedTreemap!$C$7:$F$506,$B419,AG$4))=0,INDEX($AD$3:$AG$3,1,AG$4)&gt;0),"-",""&amp;INDEX(AdvancedTreemap!$C$7:$F$506,$B419,AG$4)))</f>
        <v/>
      </c>
      <c r="AH419" s="1">
        <f>IF(INDEX(AdvancedTreemap!G$7:G$506,$B419,1)="",1,INDEX(AdvancedTreemap!G$7:G$506,$B419,1))</f>
        <v>1</v>
      </c>
      <c r="AI419" s="2" t="str">
        <f>IF(AC419="","",IFERROR(MATCH(AC419,$AC$6:AC419,0)+MATCH(AD419,$AD$6:AD419,0)/1000 +MATCH(AE419,$AE$6:AE419,0)/1000000+MATCH(AF419,$AF$6:AF419,0)/100000000+MATCH(AG419,$AG$6:AG419,0)/100000000+B419/100000000000,""))</f>
        <v/>
      </c>
      <c r="AJ419" s="2" t="str">
        <f t="shared" si="281"/>
        <v/>
      </c>
      <c r="AK419" s="2" t="str">
        <f t="shared" si="282"/>
        <v/>
      </c>
      <c r="AL419" s="2" t="str">
        <f t="shared" si="283"/>
        <v/>
      </c>
      <c r="AM419" s="2" t="str">
        <f t="shared" si="284"/>
        <v/>
      </c>
      <c r="AN419" s="2" t="str">
        <f t="shared" si="285"/>
        <v/>
      </c>
      <c r="AO419" s="2" t="str">
        <f t="shared" si="286"/>
        <v/>
      </c>
      <c r="AP419" s="2" t="str">
        <f t="shared" si="287"/>
        <v/>
      </c>
      <c r="AQ419" s="2" t="str">
        <f t="shared" si="288"/>
        <v/>
      </c>
      <c r="AR419" s="2" t="str">
        <f t="shared" si="256"/>
        <v/>
      </c>
      <c r="AS419" s="2" t="str">
        <f>IF(AR419="","",IF(ISNUMBER(MATCH(AR419,$AR$5:AR418,0)),MATCH(AR419,$AR$5:AR418,0)-1,""))</f>
        <v/>
      </c>
      <c r="AT419" s="2" t="str">
        <f t="shared" si="257"/>
        <v/>
      </c>
      <c r="AU419" s="2" t="str">
        <f t="shared" si="289"/>
        <v/>
      </c>
      <c r="AW419" s="2" t="str">
        <f t="shared" si="290"/>
        <v/>
      </c>
      <c r="AX419" s="2" t="str">
        <f>TRIM(SUBSTITUTE(IF(AW419="","",IF(AdvancedTreemap!$G$5="Show",BC419&amp;"; ","")&amp;AY419&amp;"; "&amp;AZ419 &amp;"; "&amp;BA419&amp;"; "&amp;BB419),"; ;",""))</f>
        <v/>
      </c>
      <c r="AY419" s="2" t="str">
        <f t="shared" si="291"/>
        <v/>
      </c>
      <c r="AZ419" s="2" t="str">
        <f t="shared" si="292"/>
        <v/>
      </c>
      <c r="BA419" s="2" t="str">
        <f t="shared" si="293"/>
        <v/>
      </c>
      <c r="BB419" s="2" t="str">
        <f t="shared" si="294"/>
        <v/>
      </c>
      <c r="BC419" s="2" t="str">
        <f t="shared" si="295"/>
        <v/>
      </c>
      <c r="BD419" s="45"/>
      <c r="BF419" s="44" t="str">
        <f t="shared" si="296"/>
        <v/>
      </c>
      <c r="BG419" s="44" t="str">
        <f t="shared" si="297"/>
        <v/>
      </c>
      <c r="BH419" s="44" t="str">
        <f t="shared" si="258"/>
        <v/>
      </c>
      <c r="BI419" s="44" t="str">
        <f t="shared" si="259"/>
        <v/>
      </c>
      <c r="BJ419" s="44" t="str">
        <f t="shared" si="260"/>
        <v/>
      </c>
      <c r="BK419" s="44" t="str">
        <f t="shared" si="261"/>
        <v/>
      </c>
      <c r="BL419" s="44" t="str">
        <f t="shared" si="262"/>
        <v/>
      </c>
      <c r="BM419" s="44" t="str">
        <f t="shared" si="263"/>
        <v/>
      </c>
      <c r="BN419" s="44" t="str">
        <f t="shared" si="264"/>
        <v/>
      </c>
      <c r="BO419" s="1" t="str">
        <f t="shared" si="265"/>
        <v/>
      </c>
    </row>
    <row r="420" spans="2:67" x14ac:dyDescent="0.25">
      <c r="B420" s="2">
        <v>415</v>
      </c>
      <c r="C420" s="2" t="str">
        <f>""&amp;INDEX(BasicTreemap!B$6:B$505,$B420,1)</f>
        <v/>
      </c>
      <c r="D420" s="2" t="str">
        <f>IF(AND(C420&lt;&gt;"",LEN(INDEX(BasicTreemap!C$6:C$505,$B420,1))=0),"-",""&amp;INDEX(BasicTreemap!C$6:C$505,$B420,1))</f>
        <v/>
      </c>
      <c r="E420" s="2">
        <f>IF(INDEX(BasicTreemap!D$6:D$505,$B420,1)="",1,INDEX(BasicTreemap!D$6:D$505,$B420,1))</f>
        <v>1</v>
      </c>
      <c r="F420" s="2" t="str">
        <f>IF(C420="","",IFERROR(MATCH(C420,$C$6:C420,0)+MATCH(D420,$D$6:D420,0)/1000 +B420/100000,""))</f>
        <v/>
      </c>
      <c r="G420" s="2" t="str">
        <f t="shared" si="266"/>
        <v/>
      </c>
      <c r="H420" s="2" t="str">
        <f t="shared" si="267"/>
        <v/>
      </c>
      <c r="I420" s="2" t="str">
        <f t="shared" si="268"/>
        <v/>
      </c>
      <c r="J420" s="2" t="str">
        <f t="shared" si="269"/>
        <v/>
      </c>
      <c r="K420" s="2" t="str">
        <f t="shared" si="270"/>
        <v/>
      </c>
      <c r="L420" s="2" t="str">
        <f t="shared" si="271"/>
        <v/>
      </c>
      <c r="M420" s="2" t="str">
        <f>IF(L420="","",IF(ISNUMBER(MATCH(L420,$L$5:L419,0)),MATCH(L420,$L$5:L419,0)-1,""))</f>
        <v/>
      </c>
      <c r="N420" s="2" t="str">
        <f t="shared" si="272"/>
        <v/>
      </c>
      <c r="O420" s="2" t="str">
        <f t="shared" si="273"/>
        <v/>
      </c>
      <c r="Q420" s="2" t="str">
        <f t="shared" si="274"/>
        <v/>
      </c>
      <c r="R420" s="2" t="str">
        <f t="shared" si="275"/>
        <v/>
      </c>
      <c r="S420" s="2" t="str">
        <f t="shared" si="276"/>
        <v/>
      </c>
      <c r="T420" s="45"/>
      <c r="U420" s="2"/>
      <c r="V420" s="2"/>
      <c r="W420" s="2" t="str">
        <f t="shared" si="277"/>
        <v/>
      </c>
      <c r="X420" s="2" t="str">
        <f t="shared" si="278"/>
        <v/>
      </c>
      <c r="Y420" s="2" t="str">
        <f t="shared" si="279"/>
        <v/>
      </c>
      <c r="Z420" s="2" t="str">
        <f t="shared" si="280"/>
        <v/>
      </c>
      <c r="AC420" s="1" t="str">
        <f>""&amp;INDEX(AdvancedTreemap!$B$7:$B$506,$B420,1)</f>
        <v/>
      </c>
      <c r="AD420" s="1" t="str">
        <f>IF(AD$4="","",IF(AND(LEN(INDEX(AdvancedTreemap!$C$7:$F$506,$B420,AD$4))=0,INDEX($AD$3:$AG$3,1,AD$4)&gt;0),"-",""&amp;INDEX(AdvancedTreemap!$C$7:$F$506,$B420,AD$4)))</f>
        <v>-</v>
      </c>
      <c r="AE420" s="1" t="str">
        <f>IF(AE$4="","",IF(AND(LEN(INDEX(AdvancedTreemap!$C$7:$F$506,$B420,AE$4))=0,INDEX($AD$3:$AG$3,1,AE$4)&gt;0),"-",""&amp;INDEX(AdvancedTreemap!$C$7:$F$506,$B420,AE$4)))</f>
        <v>-</v>
      </c>
      <c r="AF420" s="1" t="str">
        <f>IF(AF$4="","",IF(AND(LEN(INDEX(AdvancedTreemap!$C$7:$F$506,$B420,AF$4))=0,INDEX($AD$3:$AG$3,1,AF$4)&gt;0),"-",""&amp;INDEX(AdvancedTreemap!$C$7:$F$506,$B420,AF$4)))</f>
        <v/>
      </c>
      <c r="AG420" s="1" t="str">
        <f>IF(AG$4="","",IF(AND(LEN(INDEX(AdvancedTreemap!$C$7:$F$506,$B420,AG$4))=0,INDEX($AD$3:$AG$3,1,AG$4)&gt;0),"-",""&amp;INDEX(AdvancedTreemap!$C$7:$F$506,$B420,AG$4)))</f>
        <v/>
      </c>
      <c r="AH420" s="1">
        <f>IF(INDEX(AdvancedTreemap!G$7:G$506,$B420,1)="",1,INDEX(AdvancedTreemap!G$7:G$506,$B420,1))</f>
        <v>1</v>
      </c>
      <c r="AI420" s="2" t="str">
        <f>IF(AC420="","",IFERROR(MATCH(AC420,$AC$6:AC420,0)+MATCH(AD420,$AD$6:AD420,0)/1000 +MATCH(AE420,$AE$6:AE420,0)/1000000+MATCH(AF420,$AF$6:AF420,0)/100000000+MATCH(AG420,$AG$6:AG420,0)/100000000+B420/100000000000,""))</f>
        <v/>
      </c>
      <c r="AJ420" s="2" t="str">
        <f t="shared" si="281"/>
        <v/>
      </c>
      <c r="AK420" s="2" t="str">
        <f t="shared" si="282"/>
        <v/>
      </c>
      <c r="AL420" s="2" t="str">
        <f t="shared" si="283"/>
        <v/>
      </c>
      <c r="AM420" s="2" t="str">
        <f t="shared" si="284"/>
        <v/>
      </c>
      <c r="AN420" s="2" t="str">
        <f t="shared" si="285"/>
        <v/>
      </c>
      <c r="AO420" s="2" t="str">
        <f t="shared" si="286"/>
        <v/>
      </c>
      <c r="AP420" s="2" t="str">
        <f t="shared" si="287"/>
        <v/>
      </c>
      <c r="AQ420" s="2" t="str">
        <f t="shared" si="288"/>
        <v/>
      </c>
      <c r="AR420" s="2" t="str">
        <f t="shared" si="256"/>
        <v/>
      </c>
      <c r="AS420" s="2" t="str">
        <f>IF(AR420="","",IF(ISNUMBER(MATCH(AR420,$AR$5:AR419,0)),MATCH(AR420,$AR$5:AR419,0)-1,""))</f>
        <v/>
      </c>
      <c r="AT420" s="2" t="str">
        <f t="shared" si="257"/>
        <v/>
      </c>
      <c r="AU420" s="2" t="str">
        <f t="shared" si="289"/>
        <v/>
      </c>
      <c r="AW420" s="2" t="str">
        <f t="shared" si="290"/>
        <v/>
      </c>
      <c r="AX420" s="2" t="str">
        <f>TRIM(SUBSTITUTE(IF(AW420="","",IF(AdvancedTreemap!$G$5="Show",BC420&amp;"; ","")&amp;AY420&amp;"; "&amp;AZ420 &amp;"; "&amp;BA420&amp;"; "&amp;BB420),"; ;",""))</f>
        <v/>
      </c>
      <c r="AY420" s="2" t="str">
        <f t="shared" si="291"/>
        <v/>
      </c>
      <c r="AZ420" s="2" t="str">
        <f t="shared" si="292"/>
        <v/>
      </c>
      <c r="BA420" s="2" t="str">
        <f t="shared" si="293"/>
        <v/>
      </c>
      <c r="BB420" s="2" t="str">
        <f t="shared" si="294"/>
        <v/>
      </c>
      <c r="BC420" s="2" t="str">
        <f t="shared" si="295"/>
        <v/>
      </c>
      <c r="BD420" s="45"/>
      <c r="BF420" s="44" t="str">
        <f t="shared" si="296"/>
        <v/>
      </c>
      <c r="BG420" s="44" t="str">
        <f t="shared" si="297"/>
        <v/>
      </c>
      <c r="BH420" s="44" t="str">
        <f t="shared" si="258"/>
        <v/>
      </c>
      <c r="BI420" s="44" t="str">
        <f t="shared" si="259"/>
        <v/>
      </c>
      <c r="BJ420" s="44" t="str">
        <f t="shared" si="260"/>
        <v/>
      </c>
      <c r="BK420" s="44" t="str">
        <f t="shared" si="261"/>
        <v/>
      </c>
      <c r="BL420" s="44" t="str">
        <f t="shared" si="262"/>
        <v/>
      </c>
      <c r="BM420" s="44" t="str">
        <f t="shared" si="263"/>
        <v/>
      </c>
      <c r="BN420" s="44" t="str">
        <f t="shared" si="264"/>
        <v/>
      </c>
      <c r="BO420" s="1" t="str">
        <f t="shared" si="265"/>
        <v/>
      </c>
    </row>
    <row r="421" spans="2:67" x14ac:dyDescent="0.25">
      <c r="B421" s="2">
        <v>416</v>
      </c>
      <c r="C421" s="2" t="str">
        <f>""&amp;INDEX(BasicTreemap!B$6:B$505,$B421,1)</f>
        <v/>
      </c>
      <c r="D421" s="2" t="str">
        <f>IF(AND(C421&lt;&gt;"",LEN(INDEX(BasicTreemap!C$6:C$505,$B421,1))=0),"-",""&amp;INDEX(BasicTreemap!C$6:C$505,$B421,1))</f>
        <v/>
      </c>
      <c r="E421" s="2">
        <f>IF(INDEX(BasicTreemap!D$6:D$505,$B421,1)="",1,INDEX(BasicTreemap!D$6:D$505,$B421,1))</f>
        <v>1</v>
      </c>
      <c r="F421" s="2" t="str">
        <f>IF(C421="","",IFERROR(MATCH(C421,$C$6:C421,0)+MATCH(D421,$D$6:D421,0)/1000 +B421/100000,""))</f>
        <v/>
      </c>
      <c r="G421" s="2" t="str">
        <f t="shared" si="266"/>
        <v/>
      </c>
      <c r="H421" s="2" t="str">
        <f t="shared" si="267"/>
        <v/>
      </c>
      <c r="I421" s="2" t="str">
        <f t="shared" si="268"/>
        <v/>
      </c>
      <c r="J421" s="2" t="str">
        <f t="shared" si="269"/>
        <v/>
      </c>
      <c r="K421" s="2" t="str">
        <f t="shared" si="270"/>
        <v/>
      </c>
      <c r="L421" s="2" t="str">
        <f t="shared" si="271"/>
        <v/>
      </c>
      <c r="M421" s="2" t="str">
        <f>IF(L421="","",IF(ISNUMBER(MATCH(L421,$L$5:L420,0)),MATCH(L421,$L$5:L420,0)-1,""))</f>
        <v/>
      </c>
      <c r="N421" s="2" t="str">
        <f t="shared" si="272"/>
        <v/>
      </c>
      <c r="O421" s="2" t="str">
        <f t="shared" si="273"/>
        <v/>
      </c>
      <c r="Q421" s="2" t="str">
        <f t="shared" si="274"/>
        <v/>
      </c>
      <c r="R421" s="2" t="str">
        <f t="shared" si="275"/>
        <v/>
      </c>
      <c r="S421" s="2" t="str">
        <f t="shared" si="276"/>
        <v/>
      </c>
      <c r="T421" s="45"/>
      <c r="U421" s="2"/>
      <c r="V421" s="2"/>
      <c r="W421" s="2" t="str">
        <f t="shared" si="277"/>
        <v/>
      </c>
      <c r="X421" s="2" t="str">
        <f t="shared" si="278"/>
        <v/>
      </c>
      <c r="Y421" s="2" t="str">
        <f t="shared" si="279"/>
        <v/>
      </c>
      <c r="Z421" s="2" t="str">
        <f t="shared" si="280"/>
        <v/>
      </c>
      <c r="AC421" s="1" t="str">
        <f>""&amp;INDEX(AdvancedTreemap!$B$7:$B$506,$B421,1)</f>
        <v/>
      </c>
      <c r="AD421" s="1" t="str">
        <f>IF(AD$4="","",IF(AND(LEN(INDEX(AdvancedTreemap!$C$7:$F$506,$B421,AD$4))=0,INDEX($AD$3:$AG$3,1,AD$4)&gt;0),"-",""&amp;INDEX(AdvancedTreemap!$C$7:$F$506,$B421,AD$4)))</f>
        <v>-</v>
      </c>
      <c r="AE421" s="1" t="str">
        <f>IF(AE$4="","",IF(AND(LEN(INDEX(AdvancedTreemap!$C$7:$F$506,$B421,AE$4))=0,INDEX($AD$3:$AG$3,1,AE$4)&gt;0),"-",""&amp;INDEX(AdvancedTreemap!$C$7:$F$506,$B421,AE$4)))</f>
        <v>-</v>
      </c>
      <c r="AF421" s="1" t="str">
        <f>IF(AF$4="","",IF(AND(LEN(INDEX(AdvancedTreemap!$C$7:$F$506,$B421,AF$4))=0,INDEX($AD$3:$AG$3,1,AF$4)&gt;0),"-",""&amp;INDEX(AdvancedTreemap!$C$7:$F$506,$B421,AF$4)))</f>
        <v/>
      </c>
      <c r="AG421" s="1" t="str">
        <f>IF(AG$4="","",IF(AND(LEN(INDEX(AdvancedTreemap!$C$7:$F$506,$B421,AG$4))=0,INDEX($AD$3:$AG$3,1,AG$4)&gt;0),"-",""&amp;INDEX(AdvancedTreemap!$C$7:$F$506,$B421,AG$4)))</f>
        <v/>
      </c>
      <c r="AH421" s="1">
        <f>IF(INDEX(AdvancedTreemap!G$7:G$506,$B421,1)="",1,INDEX(AdvancedTreemap!G$7:G$506,$B421,1))</f>
        <v>1</v>
      </c>
      <c r="AI421" s="2" t="str">
        <f>IF(AC421="","",IFERROR(MATCH(AC421,$AC$6:AC421,0)+MATCH(AD421,$AD$6:AD421,0)/1000 +MATCH(AE421,$AE$6:AE421,0)/1000000+MATCH(AF421,$AF$6:AF421,0)/100000000+MATCH(AG421,$AG$6:AG421,0)/100000000+B421/100000000000,""))</f>
        <v/>
      </c>
      <c r="AJ421" s="2" t="str">
        <f t="shared" si="281"/>
        <v/>
      </c>
      <c r="AK421" s="2" t="str">
        <f t="shared" si="282"/>
        <v/>
      </c>
      <c r="AL421" s="2" t="str">
        <f t="shared" si="283"/>
        <v/>
      </c>
      <c r="AM421" s="2" t="str">
        <f t="shared" si="284"/>
        <v/>
      </c>
      <c r="AN421" s="2" t="str">
        <f t="shared" si="285"/>
        <v/>
      </c>
      <c r="AO421" s="2" t="str">
        <f t="shared" si="286"/>
        <v/>
      </c>
      <c r="AP421" s="2" t="str">
        <f t="shared" si="287"/>
        <v/>
      </c>
      <c r="AQ421" s="2" t="str">
        <f t="shared" si="288"/>
        <v/>
      </c>
      <c r="AR421" s="2" t="str">
        <f t="shared" si="256"/>
        <v/>
      </c>
      <c r="AS421" s="2" t="str">
        <f>IF(AR421="","",IF(ISNUMBER(MATCH(AR421,$AR$5:AR420,0)),MATCH(AR421,$AR$5:AR420,0)-1,""))</f>
        <v/>
      </c>
      <c r="AT421" s="2" t="str">
        <f t="shared" si="257"/>
        <v/>
      </c>
      <c r="AU421" s="2" t="str">
        <f t="shared" si="289"/>
        <v/>
      </c>
      <c r="AW421" s="2" t="str">
        <f t="shared" si="290"/>
        <v/>
      </c>
      <c r="AX421" s="2" t="str">
        <f>TRIM(SUBSTITUTE(IF(AW421="","",IF(AdvancedTreemap!$G$5="Show",BC421&amp;"; ","")&amp;AY421&amp;"; "&amp;AZ421 &amp;"; "&amp;BA421&amp;"; "&amp;BB421),"; ;",""))</f>
        <v/>
      </c>
      <c r="AY421" s="2" t="str">
        <f t="shared" si="291"/>
        <v/>
      </c>
      <c r="AZ421" s="2" t="str">
        <f t="shared" si="292"/>
        <v/>
      </c>
      <c r="BA421" s="2" t="str">
        <f t="shared" si="293"/>
        <v/>
      </c>
      <c r="BB421" s="2" t="str">
        <f t="shared" si="294"/>
        <v/>
      </c>
      <c r="BC421" s="2" t="str">
        <f t="shared" si="295"/>
        <v/>
      </c>
      <c r="BD421" s="45"/>
      <c r="BF421" s="44" t="str">
        <f t="shared" si="296"/>
        <v/>
      </c>
      <c r="BG421" s="44" t="str">
        <f t="shared" si="297"/>
        <v/>
      </c>
      <c r="BH421" s="44" t="str">
        <f t="shared" si="258"/>
        <v/>
      </c>
      <c r="BI421" s="44" t="str">
        <f t="shared" si="259"/>
        <v/>
      </c>
      <c r="BJ421" s="44" t="str">
        <f t="shared" si="260"/>
        <v/>
      </c>
      <c r="BK421" s="44" t="str">
        <f t="shared" si="261"/>
        <v/>
      </c>
      <c r="BL421" s="44" t="str">
        <f t="shared" si="262"/>
        <v/>
      </c>
      <c r="BM421" s="44" t="str">
        <f t="shared" si="263"/>
        <v/>
      </c>
      <c r="BN421" s="44" t="str">
        <f t="shared" si="264"/>
        <v/>
      </c>
      <c r="BO421" s="1" t="str">
        <f t="shared" si="265"/>
        <v/>
      </c>
    </row>
    <row r="422" spans="2:67" x14ac:dyDescent="0.25">
      <c r="B422" s="2">
        <v>417</v>
      </c>
      <c r="C422" s="2" t="str">
        <f>""&amp;INDEX(BasicTreemap!B$6:B$505,$B422,1)</f>
        <v/>
      </c>
      <c r="D422" s="2" t="str">
        <f>IF(AND(C422&lt;&gt;"",LEN(INDEX(BasicTreemap!C$6:C$505,$B422,1))=0),"-",""&amp;INDEX(BasicTreemap!C$6:C$505,$B422,1))</f>
        <v/>
      </c>
      <c r="E422" s="2">
        <f>IF(INDEX(BasicTreemap!D$6:D$505,$B422,1)="",1,INDEX(BasicTreemap!D$6:D$505,$B422,1))</f>
        <v>1</v>
      </c>
      <c r="F422" s="2" t="str">
        <f>IF(C422="","",IFERROR(MATCH(C422,$C$6:C422,0)+MATCH(D422,$D$6:D422,0)/1000 +B422/100000,""))</f>
        <v/>
      </c>
      <c r="G422" s="2" t="str">
        <f t="shared" si="266"/>
        <v/>
      </c>
      <c r="H422" s="2" t="str">
        <f t="shared" si="267"/>
        <v/>
      </c>
      <c r="I422" s="2" t="str">
        <f t="shared" si="268"/>
        <v/>
      </c>
      <c r="J422" s="2" t="str">
        <f t="shared" si="269"/>
        <v/>
      </c>
      <c r="K422" s="2" t="str">
        <f t="shared" si="270"/>
        <v/>
      </c>
      <c r="L422" s="2" t="str">
        <f t="shared" si="271"/>
        <v/>
      </c>
      <c r="M422" s="2" t="str">
        <f>IF(L422="","",IF(ISNUMBER(MATCH(L422,$L$5:L421,0)),MATCH(L422,$L$5:L421,0)-1,""))</f>
        <v/>
      </c>
      <c r="N422" s="2" t="str">
        <f t="shared" si="272"/>
        <v/>
      </c>
      <c r="O422" s="2" t="str">
        <f t="shared" si="273"/>
        <v/>
      </c>
      <c r="Q422" s="2" t="str">
        <f t="shared" si="274"/>
        <v/>
      </c>
      <c r="R422" s="2" t="str">
        <f t="shared" si="275"/>
        <v/>
      </c>
      <c r="S422" s="2" t="str">
        <f t="shared" si="276"/>
        <v/>
      </c>
      <c r="T422" s="45"/>
      <c r="U422" s="2"/>
      <c r="V422" s="2"/>
      <c r="W422" s="2" t="str">
        <f t="shared" si="277"/>
        <v/>
      </c>
      <c r="X422" s="2" t="str">
        <f t="shared" si="278"/>
        <v/>
      </c>
      <c r="Y422" s="2" t="str">
        <f t="shared" si="279"/>
        <v/>
      </c>
      <c r="Z422" s="2" t="str">
        <f t="shared" si="280"/>
        <v/>
      </c>
      <c r="AC422" s="1" t="str">
        <f>""&amp;INDEX(AdvancedTreemap!$B$7:$B$506,$B422,1)</f>
        <v/>
      </c>
      <c r="AD422" s="1" t="str">
        <f>IF(AD$4="","",IF(AND(LEN(INDEX(AdvancedTreemap!$C$7:$F$506,$B422,AD$4))=0,INDEX($AD$3:$AG$3,1,AD$4)&gt;0),"-",""&amp;INDEX(AdvancedTreemap!$C$7:$F$506,$B422,AD$4)))</f>
        <v>-</v>
      </c>
      <c r="AE422" s="1" t="str">
        <f>IF(AE$4="","",IF(AND(LEN(INDEX(AdvancedTreemap!$C$7:$F$506,$B422,AE$4))=0,INDEX($AD$3:$AG$3,1,AE$4)&gt;0),"-",""&amp;INDEX(AdvancedTreemap!$C$7:$F$506,$B422,AE$4)))</f>
        <v>-</v>
      </c>
      <c r="AF422" s="1" t="str">
        <f>IF(AF$4="","",IF(AND(LEN(INDEX(AdvancedTreemap!$C$7:$F$506,$B422,AF$4))=0,INDEX($AD$3:$AG$3,1,AF$4)&gt;0),"-",""&amp;INDEX(AdvancedTreemap!$C$7:$F$506,$B422,AF$4)))</f>
        <v/>
      </c>
      <c r="AG422" s="1" t="str">
        <f>IF(AG$4="","",IF(AND(LEN(INDEX(AdvancedTreemap!$C$7:$F$506,$B422,AG$4))=0,INDEX($AD$3:$AG$3,1,AG$4)&gt;0),"-",""&amp;INDEX(AdvancedTreemap!$C$7:$F$506,$B422,AG$4)))</f>
        <v/>
      </c>
      <c r="AH422" s="1">
        <f>IF(INDEX(AdvancedTreemap!G$7:G$506,$B422,1)="",1,INDEX(AdvancedTreemap!G$7:G$506,$B422,1))</f>
        <v>1</v>
      </c>
      <c r="AI422" s="2" t="str">
        <f>IF(AC422="","",IFERROR(MATCH(AC422,$AC$6:AC422,0)+MATCH(AD422,$AD$6:AD422,0)/1000 +MATCH(AE422,$AE$6:AE422,0)/1000000+MATCH(AF422,$AF$6:AF422,0)/100000000+MATCH(AG422,$AG$6:AG422,0)/100000000+B422/100000000000,""))</f>
        <v/>
      </c>
      <c r="AJ422" s="2" t="str">
        <f t="shared" si="281"/>
        <v/>
      </c>
      <c r="AK422" s="2" t="str">
        <f t="shared" si="282"/>
        <v/>
      </c>
      <c r="AL422" s="2" t="str">
        <f t="shared" si="283"/>
        <v/>
      </c>
      <c r="AM422" s="2" t="str">
        <f t="shared" si="284"/>
        <v/>
      </c>
      <c r="AN422" s="2" t="str">
        <f t="shared" si="285"/>
        <v/>
      </c>
      <c r="AO422" s="2" t="str">
        <f t="shared" si="286"/>
        <v/>
      </c>
      <c r="AP422" s="2" t="str">
        <f t="shared" si="287"/>
        <v/>
      </c>
      <c r="AQ422" s="2" t="str">
        <f t="shared" si="288"/>
        <v/>
      </c>
      <c r="AR422" s="2" t="str">
        <f t="shared" si="256"/>
        <v/>
      </c>
      <c r="AS422" s="2" t="str">
        <f>IF(AR422="","",IF(ISNUMBER(MATCH(AR422,$AR$5:AR421,0)),MATCH(AR422,$AR$5:AR421,0)-1,""))</f>
        <v/>
      </c>
      <c r="AT422" s="2" t="str">
        <f t="shared" si="257"/>
        <v/>
      </c>
      <c r="AU422" s="2" t="str">
        <f t="shared" si="289"/>
        <v/>
      </c>
      <c r="AW422" s="2" t="str">
        <f t="shared" si="290"/>
        <v/>
      </c>
      <c r="AX422" s="2" t="str">
        <f>TRIM(SUBSTITUTE(IF(AW422="","",IF(AdvancedTreemap!$G$5="Show",BC422&amp;"; ","")&amp;AY422&amp;"; "&amp;AZ422 &amp;"; "&amp;BA422&amp;"; "&amp;BB422),"; ;",""))</f>
        <v/>
      </c>
      <c r="AY422" s="2" t="str">
        <f t="shared" si="291"/>
        <v/>
      </c>
      <c r="AZ422" s="2" t="str">
        <f t="shared" si="292"/>
        <v/>
      </c>
      <c r="BA422" s="2" t="str">
        <f t="shared" si="293"/>
        <v/>
      </c>
      <c r="BB422" s="2" t="str">
        <f t="shared" si="294"/>
        <v/>
      </c>
      <c r="BC422" s="2" t="str">
        <f t="shared" si="295"/>
        <v/>
      </c>
      <c r="BD422" s="45"/>
      <c r="BF422" s="44" t="str">
        <f t="shared" si="296"/>
        <v/>
      </c>
      <c r="BG422" s="44" t="str">
        <f t="shared" si="297"/>
        <v/>
      </c>
      <c r="BH422" s="44" t="str">
        <f t="shared" si="258"/>
        <v/>
      </c>
      <c r="BI422" s="44" t="str">
        <f t="shared" si="259"/>
        <v/>
      </c>
      <c r="BJ422" s="44" t="str">
        <f t="shared" si="260"/>
        <v/>
      </c>
      <c r="BK422" s="44" t="str">
        <f t="shared" si="261"/>
        <v/>
      </c>
      <c r="BL422" s="44" t="str">
        <f t="shared" si="262"/>
        <v/>
      </c>
      <c r="BM422" s="44" t="str">
        <f t="shared" si="263"/>
        <v/>
      </c>
      <c r="BN422" s="44" t="str">
        <f t="shared" si="264"/>
        <v/>
      </c>
      <c r="BO422" s="1" t="str">
        <f t="shared" si="265"/>
        <v/>
      </c>
    </row>
    <row r="423" spans="2:67" x14ac:dyDescent="0.25">
      <c r="B423" s="2">
        <v>418</v>
      </c>
      <c r="C423" s="2" t="str">
        <f>""&amp;INDEX(BasicTreemap!B$6:B$505,$B423,1)</f>
        <v/>
      </c>
      <c r="D423" s="2" t="str">
        <f>IF(AND(C423&lt;&gt;"",LEN(INDEX(BasicTreemap!C$6:C$505,$B423,1))=0),"-",""&amp;INDEX(BasicTreemap!C$6:C$505,$B423,1))</f>
        <v/>
      </c>
      <c r="E423" s="2">
        <f>IF(INDEX(BasicTreemap!D$6:D$505,$B423,1)="",1,INDEX(BasicTreemap!D$6:D$505,$B423,1))</f>
        <v>1</v>
      </c>
      <c r="F423" s="2" t="str">
        <f>IF(C423="","",IFERROR(MATCH(C423,$C$6:C423,0)+MATCH(D423,$D$6:D423,0)/1000 +B423/100000,""))</f>
        <v/>
      </c>
      <c r="G423" s="2" t="str">
        <f t="shared" si="266"/>
        <v/>
      </c>
      <c r="H423" s="2" t="str">
        <f t="shared" si="267"/>
        <v/>
      </c>
      <c r="I423" s="2" t="str">
        <f t="shared" si="268"/>
        <v/>
      </c>
      <c r="J423" s="2" t="str">
        <f t="shared" si="269"/>
        <v/>
      </c>
      <c r="K423" s="2" t="str">
        <f t="shared" si="270"/>
        <v/>
      </c>
      <c r="L423" s="2" t="str">
        <f t="shared" si="271"/>
        <v/>
      </c>
      <c r="M423" s="2" t="str">
        <f>IF(L423="","",IF(ISNUMBER(MATCH(L423,$L$5:L422,0)),MATCH(L423,$L$5:L422,0)-1,""))</f>
        <v/>
      </c>
      <c r="N423" s="2" t="str">
        <f t="shared" si="272"/>
        <v/>
      </c>
      <c r="O423" s="2" t="str">
        <f t="shared" si="273"/>
        <v/>
      </c>
      <c r="Q423" s="2" t="str">
        <f t="shared" si="274"/>
        <v/>
      </c>
      <c r="R423" s="2" t="str">
        <f t="shared" si="275"/>
        <v/>
      </c>
      <c r="S423" s="2" t="str">
        <f t="shared" si="276"/>
        <v/>
      </c>
      <c r="T423" s="45"/>
      <c r="U423" s="2"/>
      <c r="V423" s="2"/>
      <c r="W423" s="2" t="str">
        <f t="shared" si="277"/>
        <v/>
      </c>
      <c r="X423" s="2" t="str">
        <f t="shared" si="278"/>
        <v/>
      </c>
      <c r="Y423" s="2" t="str">
        <f t="shared" si="279"/>
        <v/>
      </c>
      <c r="Z423" s="2" t="str">
        <f t="shared" si="280"/>
        <v/>
      </c>
      <c r="AC423" s="1" t="str">
        <f>""&amp;INDEX(AdvancedTreemap!$B$7:$B$506,$B423,1)</f>
        <v/>
      </c>
      <c r="AD423" s="1" t="str">
        <f>IF(AD$4="","",IF(AND(LEN(INDEX(AdvancedTreemap!$C$7:$F$506,$B423,AD$4))=0,INDEX($AD$3:$AG$3,1,AD$4)&gt;0),"-",""&amp;INDEX(AdvancedTreemap!$C$7:$F$506,$B423,AD$4)))</f>
        <v>-</v>
      </c>
      <c r="AE423" s="1" t="str">
        <f>IF(AE$4="","",IF(AND(LEN(INDEX(AdvancedTreemap!$C$7:$F$506,$B423,AE$4))=0,INDEX($AD$3:$AG$3,1,AE$4)&gt;0),"-",""&amp;INDEX(AdvancedTreemap!$C$7:$F$506,$B423,AE$4)))</f>
        <v>-</v>
      </c>
      <c r="AF423" s="1" t="str">
        <f>IF(AF$4="","",IF(AND(LEN(INDEX(AdvancedTreemap!$C$7:$F$506,$B423,AF$4))=0,INDEX($AD$3:$AG$3,1,AF$4)&gt;0),"-",""&amp;INDEX(AdvancedTreemap!$C$7:$F$506,$B423,AF$4)))</f>
        <v/>
      </c>
      <c r="AG423" s="1" t="str">
        <f>IF(AG$4="","",IF(AND(LEN(INDEX(AdvancedTreemap!$C$7:$F$506,$B423,AG$4))=0,INDEX($AD$3:$AG$3,1,AG$4)&gt;0),"-",""&amp;INDEX(AdvancedTreemap!$C$7:$F$506,$B423,AG$4)))</f>
        <v/>
      </c>
      <c r="AH423" s="1">
        <f>IF(INDEX(AdvancedTreemap!G$7:G$506,$B423,1)="",1,INDEX(AdvancedTreemap!G$7:G$506,$B423,1))</f>
        <v>1</v>
      </c>
      <c r="AI423" s="2" t="str">
        <f>IF(AC423="","",IFERROR(MATCH(AC423,$AC$6:AC423,0)+MATCH(AD423,$AD$6:AD423,0)/1000 +MATCH(AE423,$AE$6:AE423,0)/1000000+MATCH(AF423,$AF$6:AF423,0)/100000000+MATCH(AG423,$AG$6:AG423,0)/100000000+B423/100000000000,""))</f>
        <v/>
      </c>
      <c r="AJ423" s="2" t="str">
        <f t="shared" si="281"/>
        <v/>
      </c>
      <c r="AK423" s="2" t="str">
        <f t="shared" si="282"/>
        <v/>
      </c>
      <c r="AL423" s="2" t="str">
        <f t="shared" si="283"/>
        <v/>
      </c>
      <c r="AM423" s="2" t="str">
        <f t="shared" si="284"/>
        <v/>
      </c>
      <c r="AN423" s="2" t="str">
        <f t="shared" si="285"/>
        <v/>
      </c>
      <c r="AO423" s="2" t="str">
        <f t="shared" si="286"/>
        <v/>
      </c>
      <c r="AP423" s="2" t="str">
        <f t="shared" si="287"/>
        <v/>
      </c>
      <c r="AQ423" s="2" t="str">
        <f t="shared" si="288"/>
        <v/>
      </c>
      <c r="AR423" s="2" t="str">
        <f t="shared" si="256"/>
        <v/>
      </c>
      <c r="AS423" s="2" t="str">
        <f>IF(AR423="","",IF(ISNUMBER(MATCH(AR423,$AR$5:AR422,0)),MATCH(AR423,$AR$5:AR422,0)-1,""))</f>
        <v/>
      </c>
      <c r="AT423" s="2" t="str">
        <f t="shared" si="257"/>
        <v/>
      </c>
      <c r="AU423" s="2" t="str">
        <f t="shared" si="289"/>
        <v/>
      </c>
      <c r="AW423" s="2" t="str">
        <f t="shared" si="290"/>
        <v/>
      </c>
      <c r="AX423" s="2" t="str">
        <f>TRIM(SUBSTITUTE(IF(AW423="","",IF(AdvancedTreemap!$G$5="Show",BC423&amp;"; ","")&amp;AY423&amp;"; "&amp;AZ423 &amp;"; "&amp;BA423&amp;"; "&amp;BB423),"; ;",""))</f>
        <v/>
      </c>
      <c r="AY423" s="2" t="str">
        <f t="shared" si="291"/>
        <v/>
      </c>
      <c r="AZ423" s="2" t="str">
        <f t="shared" si="292"/>
        <v/>
      </c>
      <c r="BA423" s="2" t="str">
        <f t="shared" si="293"/>
        <v/>
      </c>
      <c r="BB423" s="2" t="str">
        <f t="shared" si="294"/>
        <v/>
      </c>
      <c r="BC423" s="2" t="str">
        <f t="shared" si="295"/>
        <v/>
      </c>
      <c r="BD423" s="45"/>
      <c r="BF423" s="44" t="str">
        <f t="shared" si="296"/>
        <v/>
      </c>
      <c r="BG423" s="44" t="str">
        <f t="shared" si="297"/>
        <v/>
      </c>
      <c r="BH423" s="44" t="str">
        <f t="shared" si="258"/>
        <v/>
      </c>
      <c r="BI423" s="44" t="str">
        <f t="shared" si="259"/>
        <v/>
      </c>
      <c r="BJ423" s="44" t="str">
        <f t="shared" si="260"/>
        <v/>
      </c>
      <c r="BK423" s="44" t="str">
        <f t="shared" si="261"/>
        <v/>
      </c>
      <c r="BL423" s="44" t="str">
        <f t="shared" si="262"/>
        <v/>
      </c>
      <c r="BM423" s="44" t="str">
        <f t="shared" si="263"/>
        <v/>
      </c>
      <c r="BN423" s="44" t="str">
        <f t="shared" si="264"/>
        <v/>
      </c>
      <c r="BO423" s="1" t="str">
        <f t="shared" si="265"/>
        <v/>
      </c>
    </row>
    <row r="424" spans="2:67" x14ac:dyDescent="0.25">
      <c r="B424" s="2">
        <v>419</v>
      </c>
      <c r="C424" s="2" t="str">
        <f>""&amp;INDEX(BasicTreemap!B$6:B$505,$B424,1)</f>
        <v/>
      </c>
      <c r="D424" s="2" t="str">
        <f>IF(AND(C424&lt;&gt;"",LEN(INDEX(BasicTreemap!C$6:C$505,$B424,1))=0),"-",""&amp;INDEX(BasicTreemap!C$6:C$505,$B424,1))</f>
        <v/>
      </c>
      <c r="E424" s="2">
        <f>IF(INDEX(BasicTreemap!D$6:D$505,$B424,1)="",1,INDEX(BasicTreemap!D$6:D$505,$B424,1))</f>
        <v>1</v>
      </c>
      <c r="F424" s="2" t="str">
        <f>IF(C424="","",IFERROR(MATCH(C424,$C$6:C424,0)+MATCH(D424,$D$6:D424,0)/1000 +B424/100000,""))</f>
        <v/>
      </c>
      <c r="G424" s="2" t="str">
        <f t="shared" si="266"/>
        <v/>
      </c>
      <c r="H424" s="2" t="str">
        <f t="shared" si="267"/>
        <v/>
      </c>
      <c r="I424" s="2" t="str">
        <f t="shared" si="268"/>
        <v/>
      </c>
      <c r="J424" s="2" t="str">
        <f t="shared" si="269"/>
        <v/>
      </c>
      <c r="K424" s="2" t="str">
        <f t="shared" si="270"/>
        <v/>
      </c>
      <c r="L424" s="2" t="str">
        <f t="shared" si="271"/>
        <v/>
      </c>
      <c r="M424" s="2" t="str">
        <f>IF(L424="","",IF(ISNUMBER(MATCH(L424,$L$5:L423,0)),MATCH(L424,$L$5:L423,0)-1,""))</f>
        <v/>
      </c>
      <c r="N424" s="2" t="str">
        <f t="shared" si="272"/>
        <v/>
      </c>
      <c r="O424" s="2" t="str">
        <f t="shared" si="273"/>
        <v/>
      </c>
      <c r="Q424" s="2" t="str">
        <f t="shared" si="274"/>
        <v/>
      </c>
      <c r="R424" s="2" t="str">
        <f t="shared" si="275"/>
        <v/>
      </c>
      <c r="S424" s="2" t="str">
        <f t="shared" si="276"/>
        <v/>
      </c>
      <c r="T424" s="45"/>
      <c r="U424" s="2"/>
      <c r="V424" s="2"/>
      <c r="W424" s="2" t="str">
        <f t="shared" si="277"/>
        <v/>
      </c>
      <c r="X424" s="2" t="str">
        <f t="shared" si="278"/>
        <v/>
      </c>
      <c r="Y424" s="2" t="str">
        <f t="shared" si="279"/>
        <v/>
      </c>
      <c r="Z424" s="2" t="str">
        <f t="shared" si="280"/>
        <v/>
      </c>
      <c r="AC424" s="1" t="str">
        <f>""&amp;INDEX(AdvancedTreemap!$B$7:$B$506,$B424,1)</f>
        <v/>
      </c>
      <c r="AD424" s="1" t="str">
        <f>IF(AD$4="","",IF(AND(LEN(INDEX(AdvancedTreemap!$C$7:$F$506,$B424,AD$4))=0,INDEX($AD$3:$AG$3,1,AD$4)&gt;0),"-",""&amp;INDEX(AdvancedTreemap!$C$7:$F$506,$B424,AD$4)))</f>
        <v>-</v>
      </c>
      <c r="AE424" s="1" t="str">
        <f>IF(AE$4="","",IF(AND(LEN(INDEX(AdvancedTreemap!$C$7:$F$506,$B424,AE$4))=0,INDEX($AD$3:$AG$3,1,AE$4)&gt;0),"-",""&amp;INDEX(AdvancedTreemap!$C$7:$F$506,$B424,AE$4)))</f>
        <v>-</v>
      </c>
      <c r="AF424" s="1" t="str">
        <f>IF(AF$4="","",IF(AND(LEN(INDEX(AdvancedTreemap!$C$7:$F$506,$B424,AF$4))=0,INDEX($AD$3:$AG$3,1,AF$4)&gt;0),"-",""&amp;INDEX(AdvancedTreemap!$C$7:$F$506,$B424,AF$4)))</f>
        <v/>
      </c>
      <c r="AG424" s="1" t="str">
        <f>IF(AG$4="","",IF(AND(LEN(INDEX(AdvancedTreemap!$C$7:$F$506,$B424,AG$4))=0,INDEX($AD$3:$AG$3,1,AG$4)&gt;0),"-",""&amp;INDEX(AdvancedTreemap!$C$7:$F$506,$B424,AG$4)))</f>
        <v/>
      </c>
      <c r="AH424" s="1">
        <f>IF(INDEX(AdvancedTreemap!G$7:G$506,$B424,1)="",1,INDEX(AdvancedTreemap!G$7:G$506,$B424,1))</f>
        <v>1</v>
      </c>
      <c r="AI424" s="2" t="str">
        <f>IF(AC424="","",IFERROR(MATCH(AC424,$AC$6:AC424,0)+MATCH(AD424,$AD$6:AD424,0)/1000 +MATCH(AE424,$AE$6:AE424,0)/1000000+MATCH(AF424,$AF$6:AF424,0)/100000000+MATCH(AG424,$AG$6:AG424,0)/100000000+B424/100000000000,""))</f>
        <v/>
      </c>
      <c r="AJ424" s="2" t="str">
        <f t="shared" si="281"/>
        <v/>
      </c>
      <c r="AK424" s="2" t="str">
        <f t="shared" si="282"/>
        <v/>
      </c>
      <c r="AL424" s="2" t="str">
        <f t="shared" si="283"/>
        <v/>
      </c>
      <c r="AM424" s="2" t="str">
        <f t="shared" si="284"/>
        <v/>
      </c>
      <c r="AN424" s="2" t="str">
        <f t="shared" si="285"/>
        <v/>
      </c>
      <c r="AO424" s="2" t="str">
        <f t="shared" si="286"/>
        <v/>
      </c>
      <c r="AP424" s="2" t="str">
        <f t="shared" si="287"/>
        <v/>
      </c>
      <c r="AQ424" s="2" t="str">
        <f t="shared" si="288"/>
        <v/>
      </c>
      <c r="AR424" s="2" t="str">
        <f t="shared" si="256"/>
        <v/>
      </c>
      <c r="AS424" s="2" t="str">
        <f>IF(AR424="","",IF(ISNUMBER(MATCH(AR424,$AR$5:AR423,0)),MATCH(AR424,$AR$5:AR423,0)-1,""))</f>
        <v/>
      </c>
      <c r="AT424" s="2" t="str">
        <f t="shared" si="257"/>
        <v/>
      </c>
      <c r="AU424" s="2" t="str">
        <f t="shared" si="289"/>
        <v/>
      </c>
      <c r="AW424" s="2" t="str">
        <f t="shared" si="290"/>
        <v/>
      </c>
      <c r="AX424" s="2" t="str">
        <f>TRIM(SUBSTITUTE(IF(AW424="","",IF(AdvancedTreemap!$G$5="Show",BC424&amp;"; ","")&amp;AY424&amp;"; "&amp;AZ424 &amp;"; "&amp;BA424&amp;"; "&amp;BB424),"; ;",""))</f>
        <v/>
      </c>
      <c r="AY424" s="2" t="str">
        <f t="shared" si="291"/>
        <v/>
      </c>
      <c r="AZ424" s="2" t="str">
        <f t="shared" si="292"/>
        <v/>
      </c>
      <c r="BA424" s="2" t="str">
        <f t="shared" si="293"/>
        <v/>
      </c>
      <c r="BB424" s="2" t="str">
        <f t="shared" si="294"/>
        <v/>
      </c>
      <c r="BC424" s="2" t="str">
        <f t="shared" si="295"/>
        <v/>
      </c>
      <c r="BD424" s="45"/>
      <c r="BF424" s="44" t="str">
        <f t="shared" si="296"/>
        <v/>
      </c>
      <c r="BG424" s="44" t="str">
        <f t="shared" si="297"/>
        <v/>
      </c>
      <c r="BH424" s="44" t="str">
        <f t="shared" si="258"/>
        <v/>
      </c>
      <c r="BI424" s="44" t="str">
        <f t="shared" si="259"/>
        <v/>
      </c>
      <c r="BJ424" s="44" t="str">
        <f t="shared" si="260"/>
        <v/>
      </c>
      <c r="BK424" s="44" t="str">
        <f t="shared" si="261"/>
        <v/>
      </c>
      <c r="BL424" s="44" t="str">
        <f t="shared" si="262"/>
        <v/>
      </c>
      <c r="BM424" s="44" t="str">
        <f t="shared" si="263"/>
        <v/>
      </c>
      <c r="BN424" s="44" t="str">
        <f t="shared" si="264"/>
        <v/>
      </c>
      <c r="BO424" s="1" t="str">
        <f t="shared" si="265"/>
        <v/>
      </c>
    </row>
    <row r="425" spans="2:67" x14ac:dyDescent="0.25">
      <c r="B425" s="2">
        <v>420</v>
      </c>
      <c r="C425" s="2" t="str">
        <f>""&amp;INDEX(BasicTreemap!B$6:B$505,$B425,1)</f>
        <v/>
      </c>
      <c r="D425" s="2" t="str">
        <f>IF(AND(C425&lt;&gt;"",LEN(INDEX(BasicTreemap!C$6:C$505,$B425,1))=0),"-",""&amp;INDEX(BasicTreemap!C$6:C$505,$B425,1))</f>
        <v/>
      </c>
      <c r="E425" s="2">
        <f>IF(INDEX(BasicTreemap!D$6:D$505,$B425,1)="",1,INDEX(BasicTreemap!D$6:D$505,$B425,1))</f>
        <v>1</v>
      </c>
      <c r="F425" s="2" t="str">
        <f>IF(C425="","",IFERROR(MATCH(C425,$C$6:C425,0)+MATCH(D425,$D$6:D425,0)/1000 +B425/100000,""))</f>
        <v/>
      </c>
      <c r="G425" s="2" t="str">
        <f t="shared" si="266"/>
        <v/>
      </c>
      <c r="H425" s="2" t="str">
        <f t="shared" si="267"/>
        <v/>
      </c>
      <c r="I425" s="2" t="str">
        <f t="shared" si="268"/>
        <v/>
      </c>
      <c r="J425" s="2" t="str">
        <f t="shared" si="269"/>
        <v/>
      </c>
      <c r="K425" s="2" t="str">
        <f t="shared" si="270"/>
        <v/>
      </c>
      <c r="L425" s="2" t="str">
        <f t="shared" si="271"/>
        <v/>
      </c>
      <c r="M425" s="2" t="str">
        <f>IF(L425="","",IF(ISNUMBER(MATCH(L425,$L$5:L424,0)),MATCH(L425,$L$5:L424,0)-1,""))</f>
        <v/>
      </c>
      <c r="N425" s="2" t="str">
        <f t="shared" si="272"/>
        <v/>
      </c>
      <c r="O425" s="2" t="str">
        <f t="shared" si="273"/>
        <v/>
      </c>
      <c r="Q425" s="2" t="str">
        <f t="shared" si="274"/>
        <v/>
      </c>
      <c r="R425" s="2" t="str">
        <f t="shared" si="275"/>
        <v/>
      </c>
      <c r="S425" s="2" t="str">
        <f t="shared" si="276"/>
        <v/>
      </c>
      <c r="T425" s="45"/>
      <c r="U425" s="2"/>
      <c r="V425" s="2"/>
      <c r="W425" s="2" t="str">
        <f t="shared" si="277"/>
        <v/>
      </c>
      <c r="X425" s="2" t="str">
        <f t="shared" si="278"/>
        <v/>
      </c>
      <c r="Y425" s="2" t="str">
        <f t="shared" si="279"/>
        <v/>
      </c>
      <c r="Z425" s="2" t="str">
        <f t="shared" si="280"/>
        <v/>
      </c>
      <c r="AC425" s="1" t="str">
        <f>""&amp;INDEX(AdvancedTreemap!$B$7:$B$506,$B425,1)</f>
        <v/>
      </c>
      <c r="AD425" s="1" t="str">
        <f>IF(AD$4="","",IF(AND(LEN(INDEX(AdvancedTreemap!$C$7:$F$506,$B425,AD$4))=0,INDEX($AD$3:$AG$3,1,AD$4)&gt;0),"-",""&amp;INDEX(AdvancedTreemap!$C$7:$F$506,$B425,AD$4)))</f>
        <v>-</v>
      </c>
      <c r="AE425" s="1" t="str">
        <f>IF(AE$4="","",IF(AND(LEN(INDEX(AdvancedTreemap!$C$7:$F$506,$B425,AE$4))=0,INDEX($AD$3:$AG$3,1,AE$4)&gt;0),"-",""&amp;INDEX(AdvancedTreemap!$C$7:$F$506,$B425,AE$4)))</f>
        <v>-</v>
      </c>
      <c r="AF425" s="1" t="str">
        <f>IF(AF$4="","",IF(AND(LEN(INDEX(AdvancedTreemap!$C$7:$F$506,$B425,AF$4))=0,INDEX($AD$3:$AG$3,1,AF$4)&gt;0),"-",""&amp;INDEX(AdvancedTreemap!$C$7:$F$506,$B425,AF$4)))</f>
        <v/>
      </c>
      <c r="AG425" s="1" t="str">
        <f>IF(AG$4="","",IF(AND(LEN(INDEX(AdvancedTreemap!$C$7:$F$506,$B425,AG$4))=0,INDEX($AD$3:$AG$3,1,AG$4)&gt;0),"-",""&amp;INDEX(AdvancedTreemap!$C$7:$F$506,$B425,AG$4)))</f>
        <v/>
      </c>
      <c r="AH425" s="1">
        <f>IF(INDEX(AdvancedTreemap!G$7:G$506,$B425,1)="",1,INDEX(AdvancedTreemap!G$7:G$506,$B425,1))</f>
        <v>1</v>
      </c>
      <c r="AI425" s="2" t="str">
        <f>IF(AC425="","",IFERROR(MATCH(AC425,$AC$6:AC425,0)+MATCH(AD425,$AD$6:AD425,0)/1000 +MATCH(AE425,$AE$6:AE425,0)/1000000+MATCH(AF425,$AF$6:AF425,0)/100000000+MATCH(AG425,$AG$6:AG425,0)/100000000+B425/100000000000,""))</f>
        <v/>
      </c>
      <c r="AJ425" s="2" t="str">
        <f t="shared" si="281"/>
        <v/>
      </c>
      <c r="AK425" s="2" t="str">
        <f t="shared" si="282"/>
        <v/>
      </c>
      <c r="AL425" s="2" t="str">
        <f t="shared" si="283"/>
        <v/>
      </c>
      <c r="AM425" s="2" t="str">
        <f t="shared" si="284"/>
        <v/>
      </c>
      <c r="AN425" s="2" t="str">
        <f t="shared" si="285"/>
        <v/>
      </c>
      <c r="AO425" s="2" t="str">
        <f t="shared" si="286"/>
        <v/>
      </c>
      <c r="AP425" s="2" t="str">
        <f t="shared" si="287"/>
        <v/>
      </c>
      <c r="AQ425" s="2" t="str">
        <f t="shared" si="288"/>
        <v/>
      </c>
      <c r="AR425" s="2" t="str">
        <f t="shared" si="256"/>
        <v/>
      </c>
      <c r="AS425" s="2" t="str">
        <f>IF(AR425="","",IF(ISNUMBER(MATCH(AR425,$AR$5:AR424,0)),MATCH(AR425,$AR$5:AR424,0)-1,""))</f>
        <v/>
      </c>
      <c r="AT425" s="2" t="str">
        <f t="shared" si="257"/>
        <v/>
      </c>
      <c r="AU425" s="2" t="str">
        <f t="shared" si="289"/>
        <v/>
      </c>
      <c r="AW425" s="2" t="str">
        <f t="shared" si="290"/>
        <v/>
      </c>
      <c r="AX425" s="2" t="str">
        <f>TRIM(SUBSTITUTE(IF(AW425="","",IF(AdvancedTreemap!$G$5="Show",BC425&amp;"; ","")&amp;AY425&amp;"; "&amp;AZ425 &amp;"; "&amp;BA425&amp;"; "&amp;BB425),"; ;",""))</f>
        <v/>
      </c>
      <c r="AY425" s="2" t="str">
        <f t="shared" si="291"/>
        <v/>
      </c>
      <c r="AZ425" s="2" t="str">
        <f t="shared" si="292"/>
        <v/>
      </c>
      <c r="BA425" s="2" t="str">
        <f t="shared" si="293"/>
        <v/>
      </c>
      <c r="BB425" s="2" t="str">
        <f t="shared" si="294"/>
        <v/>
      </c>
      <c r="BC425" s="2" t="str">
        <f t="shared" si="295"/>
        <v/>
      </c>
      <c r="BD425" s="45"/>
      <c r="BF425" s="44" t="str">
        <f t="shared" si="296"/>
        <v/>
      </c>
      <c r="BG425" s="44" t="str">
        <f t="shared" si="297"/>
        <v/>
      </c>
      <c r="BH425" s="44" t="str">
        <f t="shared" si="258"/>
        <v/>
      </c>
      <c r="BI425" s="44" t="str">
        <f t="shared" si="259"/>
        <v/>
      </c>
      <c r="BJ425" s="44" t="str">
        <f t="shared" si="260"/>
        <v/>
      </c>
      <c r="BK425" s="44" t="str">
        <f t="shared" si="261"/>
        <v/>
      </c>
      <c r="BL425" s="44" t="str">
        <f t="shared" si="262"/>
        <v/>
      </c>
      <c r="BM425" s="44" t="str">
        <f t="shared" si="263"/>
        <v/>
      </c>
      <c r="BN425" s="44" t="str">
        <f t="shared" si="264"/>
        <v/>
      </c>
      <c r="BO425" s="1" t="str">
        <f t="shared" si="265"/>
        <v/>
      </c>
    </row>
    <row r="426" spans="2:67" x14ac:dyDescent="0.25">
      <c r="B426" s="2">
        <v>421</v>
      </c>
      <c r="C426" s="2" t="str">
        <f>""&amp;INDEX(BasicTreemap!B$6:B$505,$B426,1)</f>
        <v/>
      </c>
      <c r="D426" s="2" t="str">
        <f>IF(AND(C426&lt;&gt;"",LEN(INDEX(BasicTreemap!C$6:C$505,$B426,1))=0),"-",""&amp;INDEX(BasicTreemap!C$6:C$505,$B426,1))</f>
        <v/>
      </c>
      <c r="E426" s="2">
        <f>IF(INDEX(BasicTreemap!D$6:D$505,$B426,1)="",1,INDEX(BasicTreemap!D$6:D$505,$B426,1))</f>
        <v>1</v>
      </c>
      <c r="F426" s="2" t="str">
        <f>IF(C426="","",IFERROR(MATCH(C426,$C$6:C426,0)+MATCH(D426,$D$6:D426,0)/1000 +B426/100000,""))</f>
        <v/>
      </c>
      <c r="G426" s="2" t="str">
        <f t="shared" si="266"/>
        <v/>
      </c>
      <c r="H426" s="2" t="str">
        <f t="shared" si="267"/>
        <v/>
      </c>
      <c r="I426" s="2" t="str">
        <f t="shared" si="268"/>
        <v/>
      </c>
      <c r="J426" s="2" t="str">
        <f t="shared" si="269"/>
        <v/>
      </c>
      <c r="K426" s="2" t="str">
        <f t="shared" si="270"/>
        <v/>
      </c>
      <c r="L426" s="2" t="str">
        <f t="shared" si="271"/>
        <v/>
      </c>
      <c r="M426" s="2" t="str">
        <f>IF(L426="","",IF(ISNUMBER(MATCH(L426,$L$5:L425,0)),MATCH(L426,$L$5:L425,0)-1,""))</f>
        <v/>
      </c>
      <c r="N426" s="2" t="str">
        <f t="shared" si="272"/>
        <v/>
      </c>
      <c r="O426" s="2" t="str">
        <f t="shared" si="273"/>
        <v/>
      </c>
      <c r="Q426" s="2" t="str">
        <f t="shared" si="274"/>
        <v/>
      </c>
      <c r="R426" s="2" t="str">
        <f t="shared" si="275"/>
        <v/>
      </c>
      <c r="S426" s="2" t="str">
        <f t="shared" si="276"/>
        <v/>
      </c>
      <c r="T426" s="45"/>
      <c r="U426" s="2"/>
      <c r="V426" s="2"/>
      <c r="W426" s="2" t="str">
        <f t="shared" si="277"/>
        <v/>
      </c>
      <c r="X426" s="2" t="str">
        <f t="shared" si="278"/>
        <v/>
      </c>
      <c r="Y426" s="2" t="str">
        <f t="shared" si="279"/>
        <v/>
      </c>
      <c r="Z426" s="2" t="str">
        <f t="shared" si="280"/>
        <v/>
      </c>
      <c r="AC426" s="1" t="str">
        <f>""&amp;INDEX(AdvancedTreemap!$B$7:$B$506,$B426,1)</f>
        <v/>
      </c>
      <c r="AD426" s="1" t="str">
        <f>IF(AD$4="","",IF(AND(LEN(INDEX(AdvancedTreemap!$C$7:$F$506,$B426,AD$4))=0,INDEX($AD$3:$AG$3,1,AD$4)&gt;0),"-",""&amp;INDEX(AdvancedTreemap!$C$7:$F$506,$B426,AD$4)))</f>
        <v>-</v>
      </c>
      <c r="AE426" s="1" t="str">
        <f>IF(AE$4="","",IF(AND(LEN(INDEX(AdvancedTreemap!$C$7:$F$506,$B426,AE$4))=0,INDEX($AD$3:$AG$3,1,AE$4)&gt;0),"-",""&amp;INDEX(AdvancedTreemap!$C$7:$F$506,$B426,AE$4)))</f>
        <v>-</v>
      </c>
      <c r="AF426" s="1" t="str">
        <f>IF(AF$4="","",IF(AND(LEN(INDEX(AdvancedTreemap!$C$7:$F$506,$B426,AF$4))=0,INDEX($AD$3:$AG$3,1,AF$4)&gt;0),"-",""&amp;INDEX(AdvancedTreemap!$C$7:$F$506,$B426,AF$4)))</f>
        <v/>
      </c>
      <c r="AG426" s="1" t="str">
        <f>IF(AG$4="","",IF(AND(LEN(INDEX(AdvancedTreemap!$C$7:$F$506,$B426,AG$4))=0,INDEX($AD$3:$AG$3,1,AG$4)&gt;0),"-",""&amp;INDEX(AdvancedTreemap!$C$7:$F$506,$B426,AG$4)))</f>
        <v/>
      </c>
      <c r="AH426" s="1">
        <f>IF(INDEX(AdvancedTreemap!G$7:G$506,$B426,1)="",1,INDEX(AdvancedTreemap!G$7:G$506,$B426,1))</f>
        <v>1</v>
      </c>
      <c r="AI426" s="2" t="str">
        <f>IF(AC426="","",IFERROR(MATCH(AC426,$AC$6:AC426,0)+MATCH(AD426,$AD$6:AD426,0)/1000 +MATCH(AE426,$AE$6:AE426,0)/1000000+MATCH(AF426,$AF$6:AF426,0)/100000000+MATCH(AG426,$AG$6:AG426,0)/100000000+B426/100000000000,""))</f>
        <v/>
      </c>
      <c r="AJ426" s="2" t="str">
        <f t="shared" si="281"/>
        <v/>
      </c>
      <c r="AK426" s="2" t="str">
        <f t="shared" si="282"/>
        <v/>
      </c>
      <c r="AL426" s="2" t="str">
        <f t="shared" si="283"/>
        <v/>
      </c>
      <c r="AM426" s="2" t="str">
        <f t="shared" si="284"/>
        <v/>
      </c>
      <c r="AN426" s="2" t="str">
        <f t="shared" si="285"/>
        <v/>
      </c>
      <c r="AO426" s="2" t="str">
        <f t="shared" si="286"/>
        <v/>
      </c>
      <c r="AP426" s="2" t="str">
        <f t="shared" si="287"/>
        <v/>
      </c>
      <c r="AQ426" s="2" t="str">
        <f t="shared" si="288"/>
        <v/>
      </c>
      <c r="AR426" s="2" t="str">
        <f t="shared" si="256"/>
        <v/>
      </c>
      <c r="AS426" s="2" t="str">
        <f>IF(AR426="","",IF(ISNUMBER(MATCH(AR426,$AR$5:AR425,0)),MATCH(AR426,$AR$5:AR425,0)-1,""))</f>
        <v/>
      </c>
      <c r="AT426" s="2" t="str">
        <f t="shared" si="257"/>
        <v/>
      </c>
      <c r="AU426" s="2" t="str">
        <f t="shared" si="289"/>
        <v/>
      </c>
      <c r="AW426" s="2" t="str">
        <f t="shared" si="290"/>
        <v/>
      </c>
      <c r="AX426" s="2" t="str">
        <f>TRIM(SUBSTITUTE(IF(AW426="","",IF(AdvancedTreemap!$G$5="Show",BC426&amp;"; ","")&amp;AY426&amp;"; "&amp;AZ426 &amp;"; "&amp;BA426&amp;"; "&amp;BB426),"; ;",""))</f>
        <v/>
      </c>
      <c r="AY426" s="2" t="str">
        <f t="shared" si="291"/>
        <v/>
      </c>
      <c r="AZ426" s="2" t="str">
        <f t="shared" si="292"/>
        <v/>
      </c>
      <c r="BA426" s="2" t="str">
        <f t="shared" si="293"/>
        <v/>
      </c>
      <c r="BB426" s="2" t="str">
        <f t="shared" si="294"/>
        <v/>
      </c>
      <c r="BC426" s="2" t="str">
        <f t="shared" si="295"/>
        <v/>
      </c>
      <c r="BD426" s="45"/>
      <c r="BF426" s="44" t="str">
        <f t="shared" si="296"/>
        <v/>
      </c>
      <c r="BG426" s="44" t="str">
        <f t="shared" si="297"/>
        <v/>
      </c>
      <c r="BH426" s="44" t="str">
        <f t="shared" si="258"/>
        <v/>
      </c>
      <c r="BI426" s="44" t="str">
        <f t="shared" si="259"/>
        <v/>
      </c>
      <c r="BJ426" s="44" t="str">
        <f t="shared" si="260"/>
        <v/>
      </c>
      <c r="BK426" s="44" t="str">
        <f t="shared" si="261"/>
        <v/>
      </c>
      <c r="BL426" s="44" t="str">
        <f t="shared" si="262"/>
        <v/>
      </c>
      <c r="BM426" s="44" t="str">
        <f t="shared" si="263"/>
        <v/>
      </c>
      <c r="BN426" s="44" t="str">
        <f t="shared" si="264"/>
        <v/>
      </c>
      <c r="BO426" s="1" t="str">
        <f t="shared" si="265"/>
        <v/>
      </c>
    </row>
    <row r="427" spans="2:67" x14ac:dyDescent="0.25">
      <c r="B427" s="2">
        <v>422</v>
      </c>
      <c r="C427" s="2" t="str">
        <f>""&amp;INDEX(BasicTreemap!B$6:B$505,$B427,1)</f>
        <v/>
      </c>
      <c r="D427" s="2" t="str">
        <f>IF(AND(C427&lt;&gt;"",LEN(INDEX(BasicTreemap!C$6:C$505,$B427,1))=0),"-",""&amp;INDEX(BasicTreemap!C$6:C$505,$B427,1))</f>
        <v/>
      </c>
      <c r="E427" s="2">
        <f>IF(INDEX(BasicTreemap!D$6:D$505,$B427,1)="",1,INDEX(BasicTreemap!D$6:D$505,$B427,1))</f>
        <v>1</v>
      </c>
      <c r="F427" s="2" t="str">
        <f>IF(C427="","",IFERROR(MATCH(C427,$C$6:C427,0)+MATCH(D427,$D$6:D427,0)/1000 +B427/100000,""))</f>
        <v/>
      </c>
      <c r="G427" s="2" t="str">
        <f t="shared" si="266"/>
        <v/>
      </c>
      <c r="H427" s="2" t="str">
        <f t="shared" si="267"/>
        <v/>
      </c>
      <c r="I427" s="2" t="str">
        <f t="shared" si="268"/>
        <v/>
      </c>
      <c r="J427" s="2" t="str">
        <f t="shared" si="269"/>
        <v/>
      </c>
      <c r="K427" s="2" t="str">
        <f t="shared" si="270"/>
        <v/>
      </c>
      <c r="L427" s="2" t="str">
        <f t="shared" si="271"/>
        <v/>
      </c>
      <c r="M427" s="2" t="str">
        <f>IF(L427="","",IF(ISNUMBER(MATCH(L427,$L$5:L426,0)),MATCH(L427,$L$5:L426,0)-1,""))</f>
        <v/>
      </c>
      <c r="N427" s="2" t="str">
        <f t="shared" si="272"/>
        <v/>
      </c>
      <c r="O427" s="2" t="str">
        <f t="shared" si="273"/>
        <v/>
      </c>
      <c r="Q427" s="2" t="str">
        <f t="shared" si="274"/>
        <v/>
      </c>
      <c r="R427" s="2" t="str">
        <f t="shared" si="275"/>
        <v/>
      </c>
      <c r="S427" s="2" t="str">
        <f t="shared" si="276"/>
        <v/>
      </c>
      <c r="T427" s="45"/>
      <c r="U427" s="2"/>
      <c r="V427" s="2"/>
      <c r="W427" s="2" t="str">
        <f t="shared" si="277"/>
        <v/>
      </c>
      <c r="X427" s="2" t="str">
        <f t="shared" si="278"/>
        <v/>
      </c>
      <c r="Y427" s="2" t="str">
        <f t="shared" si="279"/>
        <v/>
      </c>
      <c r="Z427" s="2" t="str">
        <f t="shared" si="280"/>
        <v/>
      </c>
      <c r="AC427" s="1" t="str">
        <f>""&amp;INDEX(AdvancedTreemap!$B$7:$B$506,$B427,1)</f>
        <v/>
      </c>
      <c r="AD427" s="1" t="str">
        <f>IF(AD$4="","",IF(AND(LEN(INDEX(AdvancedTreemap!$C$7:$F$506,$B427,AD$4))=0,INDEX($AD$3:$AG$3,1,AD$4)&gt;0),"-",""&amp;INDEX(AdvancedTreemap!$C$7:$F$506,$B427,AD$4)))</f>
        <v>-</v>
      </c>
      <c r="AE427" s="1" t="str">
        <f>IF(AE$4="","",IF(AND(LEN(INDEX(AdvancedTreemap!$C$7:$F$506,$B427,AE$4))=0,INDEX($AD$3:$AG$3,1,AE$4)&gt;0),"-",""&amp;INDEX(AdvancedTreemap!$C$7:$F$506,$B427,AE$4)))</f>
        <v>-</v>
      </c>
      <c r="AF427" s="1" t="str">
        <f>IF(AF$4="","",IF(AND(LEN(INDEX(AdvancedTreemap!$C$7:$F$506,$B427,AF$4))=0,INDEX($AD$3:$AG$3,1,AF$4)&gt;0),"-",""&amp;INDEX(AdvancedTreemap!$C$7:$F$506,$B427,AF$4)))</f>
        <v/>
      </c>
      <c r="AG427" s="1" t="str">
        <f>IF(AG$4="","",IF(AND(LEN(INDEX(AdvancedTreemap!$C$7:$F$506,$B427,AG$4))=0,INDEX($AD$3:$AG$3,1,AG$4)&gt;0),"-",""&amp;INDEX(AdvancedTreemap!$C$7:$F$506,$B427,AG$4)))</f>
        <v/>
      </c>
      <c r="AH427" s="1">
        <f>IF(INDEX(AdvancedTreemap!G$7:G$506,$B427,1)="",1,INDEX(AdvancedTreemap!G$7:G$506,$B427,1))</f>
        <v>1</v>
      </c>
      <c r="AI427" s="2" t="str">
        <f>IF(AC427="","",IFERROR(MATCH(AC427,$AC$6:AC427,0)+MATCH(AD427,$AD$6:AD427,0)/1000 +MATCH(AE427,$AE$6:AE427,0)/1000000+MATCH(AF427,$AF$6:AF427,0)/100000000+MATCH(AG427,$AG$6:AG427,0)/100000000+B427/100000000000,""))</f>
        <v/>
      </c>
      <c r="AJ427" s="2" t="str">
        <f t="shared" si="281"/>
        <v/>
      </c>
      <c r="AK427" s="2" t="str">
        <f t="shared" si="282"/>
        <v/>
      </c>
      <c r="AL427" s="2" t="str">
        <f t="shared" si="283"/>
        <v/>
      </c>
      <c r="AM427" s="2" t="str">
        <f t="shared" si="284"/>
        <v/>
      </c>
      <c r="AN427" s="2" t="str">
        <f t="shared" si="285"/>
        <v/>
      </c>
      <c r="AO427" s="2" t="str">
        <f t="shared" si="286"/>
        <v/>
      </c>
      <c r="AP427" s="2" t="str">
        <f t="shared" si="287"/>
        <v/>
      </c>
      <c r="AQ427" s="2" t="str">
        <f t="shared" si="288"/>
        <v/>
      </c>
      <c r="AR427" s="2" t="str">
        <f t="shared" si="256"/>
        <v/>
      </c>
      <c r="AS427" s="2" t="str">
        <f>IF(AR427="","",IF(ISNUMBER(MATCH(AR427,$AR$5:AR426,0)),MATCH(AR427,$AR$5:AR426,0)-1,""))</f>
        <v/>
      </c>
      <c r="AT427" s="2" t="str">
        <f t="shared" si="257"/>
        <v/>
      </c>
      <c r="AU427" s="2" t="str">
        <f t="shared" si="289"/>
        <v/>
      </c>
      <c r="AW427" s="2" t="str">
        <f t="shared" si="290"/>
        <v/>
      </c>
      <c r="AX427" s="2" t="str">
        <f>TRIM(SUBSTITUTE(IF(AW427="","",IF(AdvancedTreemap!$G$5="Show",BC427&amp;"; ","")&amp;AY427&amp;"; "&amp;AZ427 &amp;"; "&amp;BA427&amp;"; "&amp;BB427),"; ;",""))</f>
        <v/>
      </c>
      <c r="AY427" s="2" t="str">
        <f t="shared" si="291"/>
        <v/>
      </c>
      <c r="AZ427" s="2" t="str">
        <f t="shared" si="292"/>
        <v/>
      </c>
      <c r="BA427" s="2" t="str">
        <f t="shared" si="293"/>
        <v/>
      </c>
      <c r="BB427" s="2" t="str">
        <f t="shared" si="294"/>
        <v/>
      </c>
      <c r="BC427" s="2" t="str">
        <f t="shared" si="295"/>
        <v/>
      </c>
      <c r="BD427" s="45"/>
      <c r="BF427" s="44" t="str">
        <f t="shared" si="296"/>
        <v/>
      </c>
      <c r="BG427" s="44" t="str">
        <f t="shared" si="297"/>
        <v/>
      </c>
      <c r="BH427" s="44" t="str">
        <f t="shared" si="258"/>
        <v/>
      </c>
      <c r="BI427" s="44" t="str">
        <f t="shared" si="259"/>
        <v/>
      </c>
      <c r="BJ427" s="44" t="str">
        <f t="shared" si="260"/>
        <v/>
      </c>
      <c r="BK427" s="44" t="str">
        <f t="shared" si="261"/>
        <v/>
      </c>
      <c r="BL427" s="44" t="str">
        <f t="shared" si="262"/>
        <v/>
      </c>
      <c r="BM427" s="44" t="str">
        <f t="shared" si="263"/>
        <v/>
      </c>
      <c r="BN427" s="44" t="str">
        <f t="shared" si="264"/>
        <v/>
      </c>
      <c r="BO427" s="1" t="str">
        <f t="shared" si="265"/>
        <v/>
      </c>
    </row>
    <row r="428" spans="2:67" x14ac:dyDescent="0.25">
      <c r="B428" s="2">
        <v>423</v>
      </c>
      <c r="C428" s="2" t="str">
        <f>""&amp;INDEX(BasicTreemap!B$6:B$505,$B428,1)</f>
        <v/>
      </c>
      <c r="D428" s="2" t="str">
        <f>IF(AND(C428&lt;&gt;"",LEN(INDEX(BasicTreemap!C$6:C$505,$B428,1))=0),"-",""&amp;INDEX(BasicTreemap!C$6:C$505,$B428,1))</f>
        <v/>
      </c>
      <c r="E428" s="2">
        <f>IF(INDEX(BasicTreemap!D$6:D$505,$B428,1)="",1,INDEX(BasicTreemap!D$6:D$505,$B428,1))</f>
        <v>1</v>
      </c>
      <c r="F428" s="2" t="str">
        <f>IF(C428="","",IFERROR(MATCH(C428,$C$6:C428,0)+MATCH(D428,$D$6:D428,0)/1000 +B428/100000,""))</f>
        <v/>
      </c>
      <c r="G428" s="2" t="str">
        <f t="shared" si="266"/>
        <v/>
      </c>
      <c r="H428" s="2" t="str">
        <f t="shared" si="267"/>
        <v/>
      </c>
      <c r="I428" s="2" t="str">
        <f t="shared" si="268"/>
        <v/>
      </c>
      <c r="J428" s="2" t="str">
        <f t="shared" si="269"/>
        <v/>
      </c>
      <c r="K428" s="2" t="str">
        <f t="shared" si="270"/>
        <v/>
      </c>
      <c r="L428" s="2" t="str">
        <f t="shared" si="271"/>
        <v/>
      </c>
      <c r="M428" s="2" t="str">
        <f>IF(L428="","",IF(ISNUMBER(MATCH(L428,$L$5:L427,0)),MATCH(L428,$L$5:L427,0)-1,""))</f>
        <v/>
      </c>
      <c r="N428" s="2" t="str">
        <f t="shared" si="272"/>
        <v/>
      </c>
      <c r="O428" s="2" t="str">
        <f t="shared" si="273"/>
        <v/>
      </c>
      <c r="Q428" s="2" t="str">
        <f t="shared" si="274"/>
        <v/>
      </c>
      <c r="R428" s="2" t="str">
        <f t="shared" si="275"/>
        <v/>
      </c>
      <c r="S428" s="2" t="str">
        <f t="shared" si="276"/>
        <v/>
      </c>
      <c r="T428" s="45"/>
      <c r="U428" s="2"/>
      <c r="V428" s="2"/>
      <c r="W428" s="2" t="str">
        <f t="shared" si="277"/>
        <v/>
      </c>
      <c r="X428" s="2" t="str">
        <f t="shared" si="278"/>
        <v/>
      </c>
      <c r="Y428" s="2" t="str">
        <f t="shared" si="279"/>
        <v/>
      </c>
      <c r="Z428" s="2" t="str">
        <f t="shared" si="280"/>
        <v/>
      </c>
      <c r="AC428" s="1" t="str">
        <f>""&amp;INDEX(AdvancedTreemap!$B$7:$B$506,$B428,1)</f>
        <v/>
      </c>
      <c r="AD428" s="1" t="str">
        <f>IF(AD$4="","",IF(AND(LEN(INDEX(AdvancedTreemap!$C$7:$F$506,$B428,AD$4))=0,INDEX($AD$3:$AG$3,1,AD$4)&gt;0),"-",""&amp;INDEX(AdvancedTreemap!$C$7:$F$506,$B428,AD$4)))</f>
        <v>-</v>
      </c>
      <c r="AE428" s="1" t="str">
        <f>IF(AE$4="","",IF(AND(LEN(INDEX(AdvancedTreemap!$C$7:$F$506,$B428,AE$4))=0,INDEX($AD$3:$AG$3,1,AE$4)&gt;0),"-",""&amp;INDEX(AdvancedTreemap!$C$7:$F$506,$B428,AE$4)))</f>
        <v>-</v>
      </c>
      <c r="AF428" s="1" t="str">
        <f>IF(AF$4="","",IF(AND(LEN(INDEX(AdvancedTreemap!$C$7:$F$506,$B428,AF$4))=0,INDEX($AD$3:$AG$3,1,AF$4)&gt;0),"-",""&amp;INDEX(AdvancedTreemap!$C$7:$F$506,$B428,AF$4)))</f>
        <v/>
      </c>
      <c r="AG428" s="1" t="str">
        <f>IF(AG$4="","",IF(AND(LEN(INDEX(AdvancedTreemap!$C$7:$F$506,$B428,AG$4))=0,INDEX($AD$3:$AG$3,1,AG$4)&gt;0),"-",""&amp;INDEX(AdvancedTreemap!$C$7:$F$506,$B428,AG$4)))</f>
        <v/>
      </c>
      <c r="AH428" s="1">
        <f>IF(INDEX(AdvancedTreemap!G$7:G$506,$B428,1)="",1,INDEX(AdvancedTreemap!G$7:G$506,$B428,1))</f>
        <v>1</v>
      </c>
      <c r="AI428" s="2" t="str">
        <f>IF(AC428="","",IFERROR(MATCH(AC428,$AC$6:AC428,0)+MATCH(AD428,$AD$6:AD428,0)/1000 +MATCH(AE428,$AE$6:AE428,0)/1000000+MATCH(AF428,$AF$6:AF428,0)/100000000+MATCH(AG428,$AG$6:AG428,0)/100000000+B428/100000000000,""))</f>
        <v/>
      </c>
      <c r="AJ428" s="2" t="str">
        <f t="shared" si="281"/>
        <v/>
      </c>
      <c r="AK428" s="2" t="str">
        <f t="shared" si="282"/>
        <v/>
      </c>
      <c r="AL428" s="2" t="str">
        <f t="shared" si="283"/>
        <v/>
      </c>
      <c r="AM428" s="2" t="str">
        <f t="shared" si="284"/>
        <v/>
      </c>
      <c r="AN428" s="2" t="str">
        <f t="shared" si="285"/>
        <v/>
      </c>
      <c r="AO428" s="2" t="str">
        <f t="shared" si="286"/>
        <v/>
      </c>
      <c r="AP428" s="2" t="str">
        <f t="shared" si="287"/>
        <v/>
      </c>
      <c r="AQ428" s="2" t="str">
        <f t="shared" si="288"/>
        <v/>
      </c>
      <c r="AR428" s="2" t="str">
        <f t="shared" si="256"/>
        <v/>
      </c>
      <c r="AS428" s="2" t="str">
        <f>IF(AR428="","",IF(ISNUMBER(MATCH(AR428,$AR$5:AR427,0)),MATCH(AR428,$AR$5:AR427,0)-1,""))</f>
        <v/>
      </c>
      <c r="AT428" s="2" t="str">
        <f t="shared" si="257"/>
        <v/>
      </c>
      <c r="AU428" s="2" t="str">
        <f t="shared" si="289"/>
        <v/>
      </c>
      <c r="AW428" s="2" t="str">
        <f t="shared" si="290"/>
        <v/>
      </c>
      <c r="AX428" s="2" t="str">
        <f>TRIM(SUBSTITUTE(IF(AW428="","",IF(AdvancedTreemap!$G$5="Show",BC428&amp;"; ","")&amp;AY428&amp;"; "&amp;AZ428 &amp;"; "&amp;BA428&amp;"; "&amp;BB428),"; ;",""))</f>
        <v/>
      </c>
      <c r="AY428" s="2" t="str">
        <f t="shared" si="291"/>
        <v/>
      </c>
      <c r="AZ428" s="2" t="str">
        <f t="shared" si="292"/>
        <v/>
      </c>
      <c r="BA428" s="2" t="str">
        <f t="shared" si="293"/>
        <v/>
      </c>
      <c r="BB428" s="2" t="str">
        <f t="shared" si="294"/>
        <v/>
      </c>
      <c r="BC428" s="2" t="str">
        <f t="shared" si="295"/>
        <v/>
      </c>
      <c r="BD428" s="45"/>
      <c r="BF428" s="44" t="str">
        <f t="shared" si="296"/>
        <v/>
      </c>
      <c r="BG428" s="44" t="str">
        <f t="shared" si="297"/>
        <v/>
      </c>
      <c r="BH428" s="44" t="str">
        <f t="shared" si="258"/>
        <v/>
      </c>
      <c r="BI428" s="44" t="str">
        <f t="shared" si="259"/>
        <v/>
      </c>
      <c r="BJ428" s="44" t="str">
        <f t="shared" si="260"/>
        <v/>
      </c>
      <c r="BK428" s="44" t="str">
        <f t="shared" si="261"/>
        <v/>
      </c>
      <c r="BL428" s="44" t="str">
        <f t="shared" si="262"/>
        <v/>
      </c>
      <c r="BM428" s="44" t="str">
        <f t="shared" si="263"/>
        <v/>
      </c>
      <c r="BN428" s="44" t="str">
        <f t="shared" si="264"/>
        <v/>
      </c>
      <c r="BO428" s="1" t="str">
        <f t="shared" si="265"/>
        <v/>
      </c>
    </row>
    <row r="429" spans="2:67" x14ac:dyDescent="0.25">
      <c r="B429" s="2">
        <v>424</v>
      </c>
      <c r="C429" s="2" t="str">
        <f>""&amp;INDEX(BasicTreemap!B$6:B$505,$B429,1)</f>
        <v/>
      </c>
      <c r="D429" s="2" t="str">
        <f>IF(AND(C429&lt;&gt;"",LEN(INDEX(BasicTreemap!C$6:C$505,$B429,1))=0),"-",""&amp;INDEX(BasicTreemap!C$6:C$505,$B429,1))</f>
        <v/>
      </c>
      <c r="E429" s="2">
        <f>IF(INDEX(BasicTreemap!D$6:D$505,$B429,1)="",1,INDEX(BasicTreemap!D$6:D$505,$B429,1))</f>
        <v>1</v>
      </c>
      <c r="F429" s="2" t="str">
        <f>IF(C429="","",IFERROR(MATCH(C429,$C$6:C429,0)+MATCH(D429,$D$6:D429,0)/1000 +B429/100000,""))</f>
        <v/>
      </c>
      <c r="G429" s="2" t="str">
        <f t="shared" si="266"/>
        <v/>
      </c>
      <c r="H429" s="2" t="str">
        <f t="shared" si="267"/>
        <v/>
      </c>
      <c r="I429" s="2" t="str">
        <f t="shared" si="268"/>
        <v/>
      </c>
      <c r="J429" s="2" t="str">
        <f t="shared" si="269"/>
        <v/>
      </c>
      <c r="K429" s="2" t="str">
        <f t="shared" si="270"/>
        <v/>
      </c>
      <c r="L429" s="2" t="str">
        <f t="shared" si="271"/>
        <v/>
      </c>
      <c r="M429" s="2" t="str">
        <f>IF(L429="","",IF(ISNUMBER(MATCH(L429,$L$5:L428,0)),MATCH(L429,$L$5:L428,0)-1,""))</f>
        <v/>
      </c>
      <c r="N429" s="2" t="str">
        <f t="shared" si="272"/>
        <v/>
      </c>
      <c r="O429" s="2" t="str">
        <f t="shared" si="273"/>
        <v/>
      </c>
      <c r="Q429" s="2" t="str">
        <f t="shared" si="274"/>
        <v/>
      </c>
      <c r="R429" s="2" t="str">
        <f t="shared" si="275"/>
        <v/>
      </c>
      <c r="S429" s="2" t="str">
        <f t="shared" si="276"/>
        <v/>
      </c>
      <c r="T429" s="45"/>
      <c r="U429" s="2"/>
      <c r="V429" s="2"/>
      <c r="W429" s="2" t="str">
        <f t="shared" si="277"/>
        <v/>
      </c>
      <c r="X429" s="2" t="str">
        <f t="shared" si="278"/>
        <v/>
      </c>
      <c r="Y429" s="2" t="str">
        <f t="shared" si="279"/>
        <v/>
      </c>
      <c r="Z429" s="2" t="str">
        <f t="shared" si="280"/>
        <v/>
      </c>
      <c r="AC429" s="1" t="str">
        <f>""&amp;INDEX(AdvancedTreemap!$B$7:$B$506,$B429,1)</f>
        <v/>
      </c>
      <c r="AD429" s="1" t="str">
        <f>IF(AD$4="","",IF(AND(LEN(INDEX(AdvancedTreemap!$C$7:$F$506,$B429,AD$4))=0,INDEX($AD$3:$AG$3,1,AD$4)&gt;0),"-",""&amp;INDEX(AdvancedTreemap!$C$7:$F$506,$B429,AD$4)))</f>
        <v>-</v>
      </c>
      <c r="AE429" s="1" t="str">
        <f>IF(AE$4="","",IF(AND(LEN(INDEX(AdvancedTreemap!$C$7:$F$506,$B429,AE$4))=0,INDEX($AD$3:$AG$3,1,AE$4)&gt;0),"-",""&amp;INDEX(AdvancedTreemap!$C$7:$F$506,$B429,AE$4)))</f>
        <v>-</v>
      </c>
      <c r="AF429" s="1" t="str">
        <f>IF(AF$4="","",IF(AND(LEN(INDEX(AdvancedTreemap!$C$7:$F$506,$B429,AF$4))=0,INDEX($AD$3:$AG$3,1,AF$4)&gt;0),"-",""&amp;INDEX(AdvancedTreemap!$C$7:$F$506,$B429,AF$4)))</f>
        <v/>
      </c>
      <c r="AG429" s="1" t="str">
        <f>IF(AG$4="","",IF(AND(LEN(INDEX(AdvancedTreemap!$C$7:$F$506,$B429,AG$4))=0,INDEX($AD$3:$AG$3,1,AG$4)&gt;0),"-",""&amp;INDEX(AdvancedTreemap!$C$7:$F$506,$B429,AG$4)))</f>
        <v/>
      </c>
      <c r="AH429" s="1">
        <f>IF(INDEX(AdvancedTreemap!G$7:G$506,$B429,1)="",1,INDEX(AdvancedTreemap!G$7:G$506,$B429,1))</f>
        <v>1</v>
      </c>
      <c r="AI429" s="2" t="str">
        <f>IF(AC429="","",IFERROR(MATCH(AC429,$AC$6:AC429,0)+MATCH(AD429,$AD$6:AD429,0)/1000 +MATCH(AE429,$AE$6:AE429,0)/1000000+MATCH(AF429,$AF$6:AF429,0)/100000000+MATCH(AG429,$AG$6:AG429,0)/100000000+B429/100000000000,""))</f>
        <v/>
      </c>
      <c r="AJ429" s="2" t="str">
        <f t="shared" si="281"/>
        <v/>
      </c>
      <c r="AK429" s="2" t="str">
        <f t="shared" si="282"/>
        <v/>
      </c>
      <c r="AL429" s="2" t="str">
        <f t="shared" si="283"/>
        <v/>
      </c>
      <c r="AM429" s="2" t="str">
        <f t="shared" si="284"/>
        <v/>
      </c>
      <c r="AN429" s="2" t="str">
        <f t="shared" si="285"/>
        <v/>
      </c>
      <c r="AO429" s="2" t="str">
        <f t="shared" si="286"/>
        <v/>
      </c>
      <c r="AP429" s="2" t="str">
        <f t="shared" si="287"/>
        <v/>
      </c>
      <c r="AQ429" s="2" t="str">
        <f t="shared" si="288"/>
        <v/>
      </c>
      <c r="AR429" s="2" t="str">
        <f t="shared" si="256"/>
        <v/>
      </c>
      <c r="AS429" s="2" t="str">
        <f>IF(AR429="","",IF(ISNUMBER(MATCH(AR429,$AR$5:AR428,0)),MATCH(AR429,$AR$5:AR428,0)-1,""))</f>
        <v/>
      </c>
      <c r="AT429" s="2" t="str">
        <f t="shared" si="257"/>
        <v/>
      </c>
      <c r="AU429" s="2" t="str">
        <f t="shared" si="289"/>
        <v/>
      </c>
      <c r="AW429" s="2" t="str">
        <f t="shared" si="290"/>
        <v/>
      </c>
      <c r="AX429" s="2" t="str">
        <f>TRIM(SUBSTITUTE(IF(AW429="","",IF(AdvancedTreemap!$G$5="Show",BC429&amp;"; ","")&amp;AY429&amp;"; "&amp;AZ429 &amp;"; "&amp;BA429&amp;"; "&amp;BB429),"; ;",""))</f>
        <v/>
      </c>
      <c r="AY429" s="2" t="str">
        <f t="shared" si="291"/>
        <v/>
      </c>
      <c r="AZ429" s="2" t="str">
        <f t="shared" si="292"/>
        <v/>
      </c>
      <c r="BA429" s="2" t="str">
        <f t="shared" si="293"/>
        <v/>
      </c>
      <c r="BB429" s="2" t="str">
        <f t="shared" si="294"/>
        <v/>
      </c>
      <c r="BC429" s="2" t="str">
        <f t="shared" si="295"/>
        <v/>
      </c>
      <c r="BD429" s="45"/>
      <c r="BF429" s="44" t="str">
        <f t="shared" si="296"/>
        <v/>
      </c>
      <c r="BG429" s="44" t="str">
        <f t="shared" si="297"/>
        <v/>
      </c>
      <c r="BH429" s="44" t="str">
        <f t="shared" si="258"/>
        <v/>
      </c>
      <c r="BI429" s="44" t="str">
        <f t="shared" si="259"/>
        <v/>
      </c>
      <c r="BJ429" s="44" t="str">
        <f t="shared" si="260"/>
        <v/>
      </c>
      <c r="BK429" s="44" t="str">
        <f t="shared" si="261"/>
        <v/>
      </c>
      <c r="BL429" s="44" t="str">
        <f t="shared" si="262"/>
        <v/>
      </c>
      <c r="BM429" s="44" t="str">
        <f t="shared" si="263"/>
        <v/>
      </c>
      <c r="BN429" s="44" t="str">
        <f t="shared" si="264"/>
        <v/>
      </c>
      <c r="BO429" s="1" t="str">
        <f t="shared" si="265"/>
        <v/>
      </c>
    </row>
    <row r="430" spans="2:67" x14ac:dyDescent="0.25">
      <c r="B430" s="2">
        <v>425</v>
      </c>
      <c r="C430" s="2" t="str">
        <f>""&amp;INDEX(BasicTreemap!B$6:B$505,$B430,1)</f>
        <v/>
      </c>
      <c r="D430" s="2" t="str">
        <f>IF(AND(C430&lt;&gt;"",LEN(INDEX(BasicTreemap!C$6:C$505,$B430,1))=0),"-",""&amp;INDEX(BasicTreemap!C$6:C$505,$B430,1))</f>
        <v/>
      </c>
      <c r="E430" s="2">
        <f>IF(INDEX(BasicTreemap!D$6:D$505,$B430,1)="",1,INDEX(BasicTreemap!D$6:D$505,$B430,1))</f>
        <v>1</v>
      </c>
      <c r="F430" s="2" t="str">
        <f>IF(C430="","",IFERROR(MATCH(C430,$C$6:C430,0)+MATCH(D430,$D$6:D430,0)/1000 +B430/100000,""))</f>
        <v/>
      </c>
      <c r="G430" s="2" t="str">
        <f t="shared" si="266"/>
        <v/>
      </c>
      <c r="H430" s="2" t="str">
        <f t="shared" si="267"/>
        <v/>
      </c>
      <c r="I430" s="2" t="str">
        <f t="shared" si="268"/>
        <v/>
      </c>
      <c r="J430" s="2" t="str">
        <f t="shared" si="269"/>
        <v/>
      </c>
      <c r="K430" s="2" t="str">
        <f t="shared" si="270"/>
        <v/>
      </c>
      <c r="L430" s="2" t="str">
        <f t="shared" si="271"/>
        <v/>
      </c>
      <c r="M430" s="2" t="str">
        <f>IF(L430="","",IF(ISNUMBER(MATCH(L430,$L$5:L429,0)),MATCH(L430,$L$5:L429,0)-1,""))</f>
        <v/>
      </c>
      <c r="N430" s="2" t="str">
        <f t="shared" si="272"/>
        <v/>
      </c>
      <c r="O430" s="2" t="str">
        <f t="shared" si="273"/>
        <v/>
      </c>
      <c r="Q430" s="2" t="str">
        <f t="shared" si="274"/>
        <v/>
      </c>
      <c r="R430" s="2" t="str">
        <f t="shared" si="275"/>
        <v/>
      </c>
      <c r="S430" s="2" t="str">
        <f t="shared" si="276"/>
        <v/>
      </c>
      <c r="T430" s="45"/>
      <c r="U430" s="2"/>
      <c r="V430" s="2"/>
      <c r="W430" s="2" t="str">
        <f t="shared" si="277"/>
        <v/>
      </c>
      <c r="X430" s="2" t="str">
        <f t="shared" si="278"/>
        <v/>
      </c>
      <c r="Y430" s="2" t="str">
        <f t="shared" si="279"/>
        <v/>
      </c>
      <c r="Z430" s="2" t="str">
        <f t="shared" si="280"/>
        <v/>
      </c>
      <c r="AC430" s="1" t="str">
        <f>""&amp;INDEX(AdvancedTreemap!$B$7:$B$506,$B430,1)</f>
        <v/>
      </c>
      <c r="AD430" s="1" t="str">
        <f>IF(AD$4="","",IF(AND(LEN(INDEX(AdvancedTreemap!$C$7:$F$506,$B430,AD$4))=0,INDEX($AD$3:$AG$3,1,AD$4)&gt;0),"-",""&amp;INDEX(AdvancedTreemap!$C$7:$F$506,$B430,AD$4)))</f>
        <v>-</v>
      </c>
      <c r="AE430" s="1" t="str">
        <f>IF(AE$4="","",IF(AND(LEN(INDEX(AdvancedTreemap!$C$7:$F$506,$B430,AE$4))=0,INDEX($AD$3:$AG$3,1,AE$4)&gt;0),"-",""&amp;INDEX(AdvancedTreemap!$C$7:$F$506,$B430,AE$4)))</f>
        <v>-</v>
      </c>
      <c r="AF430" s="1" t="str">
        <f>IF(AF$4="","",IF(AND(LEN(INDEX(AdvancedTreemap!$C$7:$F$506,$B430,AF$4))=0,INDEX($AD$3:$AG$3,1,AF$4)&gt;0),"-",""&amp;INDEX(AdvancedTreemap!$C$7:$F$506,$B430,AF$4)))</f>
        <v/>
      </c>
      <c r="AG430" s="1" t="str">
        <f>IF(AG$4="","",IF(AND(LEN(INDEX(AdvancedTreemap!$C$7:$F$506,$B430,AG$4))=0,INDEX($AD$3:$AG$3,1,AG$4)&gt;0),"-",""&amp;INDEX(AdvancedTreemap!$C$7:$F$506,$B430,AG$4)))</f>
        <v/>
      </c>
      <c r="AH430" s="1">
        <f>IF(INDEX(AdvancedTreemap!G$7:G$506,$B430,1)="",1,INDEX(AdvancedTreemap!G$7:G$506,$B430,1))</f>
        <v>1</v>
      </c>
      <c r="AI430" s="2" t="str">
        <f>IF(AC430="","",IFERROR(MATCH(AC430,$AC$6:AC430,0)+MATCH(AD430,$AD$6:AD430,0)/1000 +MATCH(AE430,$AE$6:AE430,0)/1000000+MATCH(AF430,$AF$6:AF430,0)/100000000+MATCH(AG430,$AG$6:AG430,0)/100000000+B430/100000000000,""))</f>
        <v/>
      </c>
      <c r="AJ430" s="2" t="str">
        <f t="shared" si="281"/>
        <v/>
      </c>
      <c r="AK430" s="2" t="str">
        <f t="shared" si="282"/>
        <v/>
      </c>
      <c r="AL430" s="2" t="str">
        <f t="shared" si="283"/>
        <v/>
      </c>
      <c r="AM430" s="2" t="str">
        <f t="shared" si="284"/>
        <v/>
      </c>
      <c r="AN430" s="2" t="str">
        <f t="shared" si="285"/>
        <v/>
      </c>
      <c r="AO430" s="2" t="str">
        <f t="shared" si="286"/>
        <v/>
      </c>
      <c r="AP430" s="2" t="str">
        <f t="shared" si="287"/>
        <v/>
      </c>
      <c r="AQ430" s="2" t="str">
        <f t="shared" si="288"/>
        <v/>
      </c>
      <c r="AR430" s="2" t="str">
        <f t="shared" si="256"/>
        <v/>
      </c>
      <c r="AS430" s="2" t="str">
        <f>IF(AR430="","",IF(ISNUMBER(MATCH(AR430,$AR$5:AR429,0)),MATCH(AR430,$AR$5:AR429,0)-1,""))</f>
        <v/>
      </c>
      <c r="AT430" s="2" t="str">
        <f t="shared" si="257"/>
        <v/>
      </c>
      <c r="AU430" s="2" t="str">
        <f t="shared" si="289"/>
        <v/>
      </c>
      <c r="AW430" s="2" t="str">
        <f t="shared" si="290"/>
        <v/>
      </c>
      <c r="AX430" s="2" t="str">
        <f>TRIM(SUBSTITUTE(IF(AW430="","",IF(AdvancedTreemap!$G$5="Show",BC430&amp;"; ","")&amp;AY430&amp;"; "&amp;AZ430 &amp;"; "&amp;BA430&amp;"; "&amp;BB430),"; ;",""))</f>
        <v/>
      </c>
      <c r="AY430" s="2" t="str">
        <f t="shared" si="291"/>
        <v/>
      </c>
      <c r="AZ430" s="2" t="str">
        <f t="shared" si="292"/>
        <v/>
      </c>
      <c r="BA430" s="2" t="str">
        <f t="shared" si="293"/>
        <v/>
      </c>
      <c r="BB430" s="2" t="str">
        <f t="shared" si="294"/>
        <v/>
      </c>
      <c r="BC430" s="2" t="str">
        <f t="shared" si="295"/>
        <v/>
      </c>
      <c r="BD430" s="45"/>
      <c r="BF430" s="44" t="str">
        <f t="shared" si="296"/>
        <v/>
      </c>
      <c r="BG430" s="44" t="str">
        <f t="shared" si="297"/>
        <v/>
      </c>
      <c r="BH430" s="44" t="str">
        <f t="shared" si="258"/>
        <v/>
      </c>
      <c r="BI430" s="44" t="str">
        <f t="shared" si="259"/>
        <v/>
      </c>
      <c r="BJ430" s="44" t="str">
        <f t="shared" si="260"/>
        <v/>
      </c>
      <c r="BK430" s="44" t="str">
        <f t="shared" si="261"/>
        <v/>
      </c>
      <c r="BL430" s="44" t="str">
        <f t="shared" si="262"/>
        <v/>
      </c>
      <c r="BM430" s="44" t="str">
        <f t="shared" si="263"/>
        <v/>
      </c>
      <c r="BN430" s="44" t="str">
        <f t="shared" si="264"/>
        <v/>
      </c>
      <c r="BO430" s="1" t="str">
        <f t="shared" si="265"/>
        <v/>
      </c>
    </row>
    <row r="431" spans="2:67" x14ac:dyDescent="0.25">
      <c r="B431" s="2">
        <v>426</v>
      </c>
      <c r="C431" s="2" t="str">
        <f>""&amp;INDEX(BasicTreemap!B$6:B$505,$B431,1)</f>
        <v/>
      </c>
      <c r="D431" s="2" t="str">
        <f>IF(AND(C431&lt;&gt;"",LEN(INDEX(BasicTreemap!C$6:C$505,$B431,1))=0),"-",""&amp;INDEX(BasicTreemap!C$6:C$505,$B431,1))</f>
        <v/>
      </c>
      <c r="E431" s="2">
        <f>IF(INDEX(BasicTreemap!D$6:D$505,$B431,1)="",1,INDEX(BasicTreemap!D$6:D$505,$B431,1))</f>
        <v>1</v>
      </c>
      <c r="F431" s="2" t="str">
        <f>IF(C431="","",IFERROR(MATCH(C431,$C$6:C431,0)+MATCH(D431,$D$6:D431,0)/1000 +B431/100000,""))</f>
        <v/>
      </c>
      <c r="G431" s="2" t="str">
        <f t="shared" si="266"/>
        <v/>
      </c>
      <c r="H431" s="2" t="str">
        <f t="shared" si="267"/>
        <v/>
      </c>
      <c r="I431" s="2" t="str">
        <f t="shared" si="268"/>
        <v/>
      </c>
      <c r="J431" s="2" t="str">
        <f t="shared" si="269"/>
        <v/>
      </c>
      <c r="K431" s="2" t="str">
        <f t="shared" si="270"/>
        <v/>
      </c>
      <c r="L431" s="2" t="str">
        <f t="shared" si="271"/>
        <v/>
      </c>
      <c r="M431" s="2" t="str">
        <f>IF(L431="","",IF(ISNUMBER(MATCH(L431,$L$5:L430,0)),MATCH(L431,$L$5:L430,0)-1,""))</f>
        <v/>
      </c>
      <c r="N431" s="2" t="str">
        <f t="shared" si="272"/>
        <v/>
      </c>
      <c r="O431" s="2" t="str">
        <f t="shared" si="273"/>
        <v/>
      </c>
      <c r="Q431" s="2" t="str">
        <f t="shared" si="274"/>
        <v/>
      </c>
      <c r="R431" s="2" t="str">
        <f t="shared" si="275"/>
        <v/>
      </c>
      <c r="S431" s="2" t="str">
        <f t="shared" si="276"/>
        <v/>
      </c>
      <c r="T431" s="45"/>
      <c r="U431" s="2"/>
      <c r="V431" s="2"/>
      <c r="W431" s="2" t="str">
        <f t="shared" si="277"/>
        <v/>
      </c>
      <c r="X431" s="2" t="str">
        <f t="shared" si="278"/>
        <v/>
      </c>
      <c r="Y431" s="2" t="str">
        <f t="shared" si="279"/>
        <v/>
      </c>
      <c r="Z431" s="2" t="str">
        <f t="shared" si="280"/>
        <v/>
      </c>
      <c r="AC431" s="1" t="str">
        <f>""&amp;INDEX(AdvancedTreemap!$B$7:$B$506,$B431,1)</f>
        <v/>
      </c>
      <c r="AD431" s="1" t="str">
        <f>IF(AD$4="","",IF(AND(LEN(INDEX(AdvancedTreemap!$C$7:$F$506,$B431,AD$4))=0,INDEX($AD$3:$AG$3,1,AD$4)&gt;0),"-",""&amp;INDEX(AdvancedTreemap!$C$7:$F$506,$B431,AD$4)))</f>
        <v>-</v>
      </c>
      <c r="AE431" s="1" t="str">
        <f>IF(AE$4="","",IF(AND(LEN(INDEX(AdvancedTreemap!$C$7:$F$506,$B431,AE$4))=0,INDEX($AD$3:$AG$3,1,AE$4)&gt;0),"-",""&amp;INDEX(AdvancedTreemap!$C$7:$F$506,$B431,AE$4)))</f>
        <v>-</v>
      </c>
      <c r="AF431" s="1" t="str">
        <f>IF(AF$4="","",IF(AND(LEN(INDEX(AdvancedTreemap!$C$7:$F$506,$B431,AF$4))=0,INDEX($AD$3:$AG$3,1,AF$4)&gt;0),"-",""&amp;INDEX(AdvancedTreemap!$C$7:$F$506,$B431,AF$4)))</f>
        <v/>
      </c>
      <c r="AG431" s="1" t="str">
        <f>IF(AG$4="","",IF(AND(LEN(INDEX(AdvancedTreemap!$C$7:$F$506,$B431,AG$4))=0,INDEX($AD$3:$AG$3,1,AG$4)&gt;0),"-",""&amp;INDEX(AdvancedTreemap!$C$7:$F$506,$B431,AG$4)))</f>
        <v/>
      </c>
      <c r="AH431" s="1">
        <f>IF(INDEX(AdvancedTreemap!G$7:G$506,$B431,1)="",1,INDEX(AdvancedTreemap!G$7:G$506,$B431,1))</f>
        <v>1</v>
      </c>
      <c r="AI431" s="2" t="str">
        <f>IF(AC431="","",IFERROR(MATCH(AC431,$AC$6:AC431,0)+MATCH(AD431,$AD$6:AD431,0)/1000 +MATCH(AE431,$AE$6:AE431,0)/1000000+MATCH(AF431,$AF$6:AF431,0)/100000000+MATCH(AG431,$AG$6:AG431,0)/100000000+B431/100000000000,""))</f>
        <v/>
      </c>
      <c r="AJ431" s="2" t="str">
        <f t="shared" si="281"/>
        <v/>
      </c>
      <c r="AK431" s="2" t="str">
        <f t="shared" si="282"/>
        <v/>
      </c>
      <c r="AL431" s="2" t="str">
        <f t="shared" si="283"/>
        <v/>
      </c>
      <c r="AM431" s="2" t="str">
        <f t="shared" si="284"/>
        <v/>
      </c>
      <c r="AN431" s="2" t="str">
        <f t="shared" si="285"/>
        <v/>
      </c>
      <c r="AO431" s="2" t="str">
        <f t="shared" si="286"/>
        <v/>
      </c>
      <c r="AP431" s="2" t="str">
        <f t="shared" si="287"/>
        <v/>
      </c>
      <c r="AQ431" s="2" t="str">
        <f t="shared" si="288"/>
        <v/>
      </c>
      <c r="AR431" s="2" t="str">
        <f t="shared" si="256"/>
        <v/>
      </c>
      <c r="AS431" s="2" t="str">
        <f>IF(AR431="","",IF(ISNUMBER(MATCH(AR431,$AR$5:AR430,0)),MATCH(AR431,$AR$5:AR430,0)-1,""))</f>
        <v/>
      </c>
      <c r="AT431" s="2" t="str">
        <f t="shared" si="257"/>
        <v/>
      </c>
      <c r="AU431" s="2" t="str">
        <f t="shared" si="289"/>
        <v/>
      </c>
      <c r="AW431" s="2" t="str">
        <f t="shared" si="290"/>
        <v/>
      </c>
      <c r="AX431" s="2" t="str">
        <f>TRIM(SUBSTITUTE(IF(AW431="","",IF(AdvancedTreemap!$G$5="Show",BC431&amp;"; ","")&amp;AY431&amp;"; "&amp;AZ431 &amp;"; "&amp;BA431&amp;"; "&amp;BB431),"; ;",""))</f>
        <v/>
      </c>
      <c r="AY431" s="2" t="str">
        <f t="shared" si="291"/>
        <v/>
      </c>
      <c r="AZ431" s="2" t="str">
        <f t="shared" si="292"/>
        <v/>
      </c>
      <c r="BA431" s="2" t="str">
        <f t="shared" si="293"/>
        <v/>
      </c>
      <c r="BB431" s="2" t="str">
        <f t="shared" si="294"/>
        <v/>
      </c>
      <c r="BC431" s="2" t="str">
        <f t="shared" si="295"/>
        <v/>
      </c>
      <c r="BD431" s="45"/>
      <c r="BF431" s="44" t="str">
        <f t="shared" si="296"/>
        <v/>
      </c>
      <c r="BG431" s="44" t="str">
        <f t="shared" si="297"/>
        <v/>
      </c>
      <c r="BH431" s="44" t="str">
        <f t="shared" si="258"/>
        <v/>
      </c>
      <c r="BI431" s="44" t="str">
        <f t="shared" si="259"/>
        <v/>
      </c>
      <c r="BJ431" s="44" t="str">
        <f t="shared" si="260"/>
        <v/>
      </c>
      <c r="BK431" s="44" t="str">
        <f t="shared" si="261"/>
        <v/>
      </c>
      <c r="BL431" s="44" t="str">
        <f t="shared" si="262"/>
        <v/>
      </c>
      <c r="BM431" s="44" t="str">
        <f t="shared" si="263"/>
        <v/>
      </c>
      <c r="BN431" s="44" t="str">
        <f t="shared" si="264"/>
        <v/>
      </c>
      <c r="BO431" s="1" t="str">
        <f t="shared" si="265"/>
        <v/>
      </c>
    </row>
    <row r="432" spans="2:67" x14ac:dyDescent="0.25">
      <c r="B432" s="2">
        <v>427</v>
      </c>
      <c r="C432" s="2" t="str">
        <f>""&amp;INDEX(BasicTreemap!B$6:B$505,$B432,1)</f>
        <v/>
      </c>
      <c r="D432" s="2" t="str">
        <f>IF(AND(C432&lt;&gt;"",LEN(INDEX(BasicTreemap!C$6:C$505,$B432,1))=0),"-",""&amp;INDEX(BasicTreemap!C$6:C$505,$B432,1))</f>
        <v/>
      </c>
      <c r="E432" s="2">
        <f>IF(INDEX(BasicTreemap!D$6:D$505,$B432,1)="",1,INDEX(BasicTreemap!D$6:D$505,$B432,1))</f>
        <v>1</v>
      </c>
      <c r="F432" s="2" t="str">
        <f>IF(C432="","",IFERROR(MATCH(C432,$C$6:C432,0)+MATCH(D432,$D$6:D432,0)/1000 +B432/100000,""))</f>
        <v/>
      </c>
      <c r="G432" s="2" t="str">
        <f t="shared" si="266"/>
        <v/>
      </c>
      <c r="H432" s="2" t="str">
        <f t="shared" si="267"/>
        <v/>
      </c>
      <c r="I432" s="2" t="str">
        <f t="shared" si="268"/>
        <v/>
      </c>
      <c r="J432" s="2" t="str">
        <f t="shared" si="269"/>
        <v/>
      </c>
      <c r="K432" s="2" t="str">
        <f t="shared" si="270"/>
        <v/>
      </c>
      <c r="L432" s="2" t="str">
        <f t="shared" si="271"/>
        <v/>
      </c>
      <c r="M432" s="2" t="str">
        <f>IF(L432="","",IF(ISNUMBER(MATCH(L432,$L$5:L431,0)),MATCH(L432,$L$5:L431,0)-1,""))</f>
        <v/>
      </c>
      <c r="N432" s="2" t="str">
        <f t="shared" si="272"/>
        <v/>
      </c>
      <c r="O432" s="2" t="str">
        <f t="shared" si="273"/>
        <v/>
      </c>
      <c r="Q432" s="2" t="str">
        <f t="shared" si="274"/>
        <v/>
      </c>
      <c r="R432" s="2" t="str">
        <f t="shared" si="275"/>
        <v/>
      </c>
      <c r="S432" s="2" t="str">
        <f t="shared" si="276"/>
        <v/>
      </c>
      <c r="T432" s="45"/>
      <c r="U432" s="2"/>
      <c r="V432" s="2"/>
      <c r="W432" s="2" t="str">
        <f t="shared" si="277"/>
        <v/>
      </c>
      <c r="X432" s="2" t="str">
        <f t="shared" si="278"/>
        <v/>
      </c>
      <c r="Y432" s="2" t="str">
        <f t="shared" si="279"/>
        <v/>
      </c>
      <c r="Z432" s="2" t="str">
        <f t="shared" si="280"/>
        <v/>
      </c>
      <c r="AC432" s="1" t="str">
        <f>""&amp;INDEX(AdvancedTreemap!$B$7:$B$506,$B432,1)</f>
        <v/>
      </c>
      <c r="AD432" s="1" t="str">
        <f>IF(AD$4="","",IF(AND(LEN(INDEX(AdvancedTreemap!$C$7:$F$506,$B432,AD$4))=0,INDEX($AD$3:$AG$3,1,AD$4)&gt;0),"-",""&amp;INDEX(AdvancedTreemap!$C$7:$F$506,$B432,AD$4)))</f>
        <v>-</v>
      </c>
      <c r="AE432" s="1" t="str">
        <f>IF(AE$4="","",IF(AND(LEN(INDEX(AdvancedTreemap!$C$7:$F$506,$B432,AE$4))=0,INDEX($AD$3:$AG$3,1,AE$4)&gt;0),"-",""&amp;INDEX(AdvancedTreemap!$C$7:$F$506,$B432,AE$4)))</f>
        <v>-</v>
      </c>
      <c r="AF432" s="1" t="str">
        <f>IF(AF$4="","",IF(AND(LEN(INDEX(AdvancedTreemap!$C$7:$F$506,$B432,AF$4))=0,INDEX($AD$3:$AG$3,1,AF$4)&gt;0),"-",""&amp;INDEX(AdvancedTreemap!$C$7:$F$506,$B432,AF$4)))</f>
        <v/>
      </c>
      <c r="AG432" s="1" t="str">
        <f>IF(AG$4="","",IF(AND(LEN(INDEX(AdvancedTreemap!$C$7:$F$506,$B432,AG$4))=0,INDEX($AD$3:$AG$3,1,AG$4)&gt;0),"-",""&amp;INDEX(AdvancedTreemap!$C$7:$F$506,$B432,AG$4)))</f>
        <v/>
      </c>
      <c r="AH432" s="1">
        <f>IF(INDEX(AdvancedTreemap!G$7:G$506,$B432,1)="",1,INDEX(AdvancedTreemap!G$7:G$506,$B432,1))</f>
        <v>1</v>
      </c>
      <c r="AI432" s="2" t="str">
        <f>IF(AC432="","",IFERROR(MATCH(AC432,$AC$6:AC432,0)+MATCH(AD432,$AD$6:AD432,0)/1000 +MATCH(AE432,$AE$6:AE432,0)/1000000+MATCH(AF432,$AF$6:AF432,0)/100000000+MATCH(AG432,$AG$6:AG432,0)/100000000+B432/100000000000,""))</f>
        <v/>
      </c>
      <c r="AJ432" s="2" t="str">
        <f t="shared" si="281"/>
        <v/>
      </c>
      <c r="AK432" s="2" t="str">
        <f t="shared" si="282"/>
        <v/>
      </c>
      <c r="AL432" s="2" t="str">
        <f t="shared" si="283"/>
        <v/>
      </c>
      <c r="AM432" s="2" t="str">
        <f t="shared" si="284"/>
        <v/>
      </c>
      <c r="AN432" s="2" t="str">
        <f t="shared" si="285"/>
        <v/>
      </c>
      <c r="AO432" s="2" t="str">
        <f t="shared" si="286"/>
        <v/>
      </c>
      <c r="AP432" s="2" t="str">
        <f t="shared" si="287"/>
        <v/>
      </c>
      <c r="AQ432" s="2" t="str">
        <f t="shared" si="288"/>
        <v/>
      </c>
      <c r="AR432" s="2" t="str">
        <f t="shared" si="256"/>
        <v/>
      </c>
      <c r="AS432" s="2" t="str">
        <f>IF(AR432="","",IF(ISNUMBER(MATCH(AR432,$AR$5:AR431,0)),MATCH(AR432,$AR$5:AR431,0)-1,""))</f>
        <v/>
      </c>
      <c r="AT432" s="2" t="str">
        <f t="shared" si="257"/>
        <v/>
      </c>
      <c r="AU432" s="2" t="str">
        <f t="shared" si="289"/>
        <v/>
      </c>
      <c r="AW432" s="2" t="str">
        <f t="shared" si="290"/>
        <v/>
      </c>
      <c r="AX432" s="2" t="str">
        <f>TRIM(SUBSTITUTE(IF(AW432="","",IF(AdvancedTreemap!$G$5="Show",BC432&amp;"; ","")&amp;AY432&amp;"; "&amp;AZ432 &amp;"; "&amp;BA432&amp;"; "&amp;BB432),"; ;",""))</f>
        <v/>
      </c>
      <c r="AY432" s="2" t="str">
        <f t="shared" si="291"/>
        <v/>
      </c>
      <c r="AZ432" s="2" t="str">
        <f t="shared" si="292"/>
        <v/>
      </c>
      <c r="BA432" s="2" t="str">
        <f t="shared" si="293"/>
        <v/>
      </c>
      <c r="BB432" s="2" t="str">
        <f t="shared" si="294"/>
        <v/>
      </c>
      <c r="BC432" s="2" t="str">
        <f t="shared" si="295"/>
        <v/>
      </c>
      <c r="BD432" s="45"/>
      <c r="BF432" s="44" t="str">
        <f t="shared" si="296"/>
        <v/>
      </c>
      <c r="BG432" s="44" t="str">
        <f t="shared" si="297"/>
        <v/>
      </c>
      <c r="BH432" s="44" t="str">
        <f t="shared" si="258"/>
        <v/>
      </c>
      <c r="BI432" s="44" t="str">
        <f t="shared" si="259"/>
        <v/>
      </c>
      <c r="BJ432" s="44" t="str">
        <f t="shared" si="260"/>
        <v/>
      </c>
      <c r="BK432" s="44" t="str">
        <f t="shared" si="261"/>
        <v/>
      </c>
      <c r="BL432" s="44" t="str">
        <f t="shared" si="262"/>
        <v/>
      </c>
      <c r="BM432" s="44" t="str">
        <f t="shared" si="263"/>
        <v/>
      </c>
      <c r="BN432" s="44" t="str">
        <f t="shared" si="264"/>
        <v/>
      </c>
      <c r="BO432" s="1" t="str">
        <f t="shared" si="265"/>
        <v/>
      </c>
    </row>
    <row r="433" spans="2:67" x14ac:dyDescent="0.25">
      <c r="B433" s="2">
        <v>428</v>
      </c>
      <c r="C433" s="2" t="str">
        <f>""&amp;INDEX(BasicTreemap!B$6:B$505,$B433,1)</f>
        <v/>
      </c>
      <c r="D433" s="2" t="str">
        <f>IF(AND(C433&lt;&gt;"",LEN(INDEX(BasicTreemap!C$6:C$505,$B433,1))=0),"-",""&amp;INDEX(BasicTreemap!C$6:C$505,$B433,1))</f>
        <v/>
      </c>
      <c r="E433" s="2">
        <f>IF(INDEX(BasicTreemap!D$6:D$505,$B433,1)="",1,INDEX(BasicTreemap!D$6:D$505,$B433,1))</f>
        <v>1</v>
      </c>
      <c r="F433" s="2" t="str">
        <f>IF(C433="","",IFERROR(MATCH(C433,$C$6:C433,0)+MATCH(D433,$D$6:D433,0)/1000 +B433/100000,""))</f>
        <v/>
      </c>
      <c r="G433" s="2" t="str">
        <f t="shared" si="266"/>
        <v/>
      </c>
      <c r="H433" s="2" t="str">
        <f t="shared" si="267"/>
        <v/>
      </c>
      <c r="I433" s="2" t="str">
        <f t="shared" si="268"/>
        <v/>
      </c>
      <c r="J433" s="2" t="str">
        <f t="shared" si="269"/>
        <v/>
      </c>
      <c r="K433" s="2" t="str">
        <f t="shared" si="270"/>
        <v/>
      </c>
      <c r="L433" s="2" t="str">
        <f t="shared" si="271"/>
        <v/>
      </c>
      <c r="M433" s="2" t="str">
        <f>IF(L433="","",IF(ISNUMBER(MATCH(L433,$L$5:L432,0)),MATCH(L433,$L$5:L432,0)-1,""))</f>
        <v/>
      </c>
      <c r="N433" s="2" t="str">
        <f t="shared" si="272"/>
        <v/>
      </c>
      <c r="O433" s="2" t="str">
        <f t="shared" si="273"/>
        <v/>
      </c>
      <c r="Q433" s="2" t="str">
        <f t="shared" si="274"/>
        <v/>
      </c>
      <c r="R433" s="2" t="str">
        <f t="shared" si="275"/>
        <v/>
      </c>
      <c r="S433" s="2" t="str">
        <f t="shared" si="276"/>
        <v/>
      </c>
      <c r="T433" s="45"/>
      <c r="U433" s="2"/>
      <c r="V433" s="2"/>
      <c r="W433" s="2" t="str">
        <f t="shared" si="277"/>
        <v/>
      </c>
      <c r="X433" s="2" t="str">
        <f t="shared" si="278"/>
        <v/>
      </c>
      <c r="Y433" s="2" t="str">
        <f t="shared" si="279"/>
        <v/>
      </c>
      <c r="Z433" s="2" t="str">
        <f t="shared" si="280"/>
        <v/>
      </c>
      <c r="AC433" s="1" t="str">
        <f>""&amp;INDEX(AdvancedTreemap!$B$7:$B$506,$B433,1)</f>
        <v/>
      </c>
      <c r="AD433" s="1" t="str">
        <f>IF(AD$4="","",IF(AND(LEN(INDEX(AdvancedTreemap!$C$7:$F$506,$B433,AD$4))=0,INDEX($AD$3:$AG$3,1,AD$4)&gt;0),"-",""&amp;INDEX(AdvancedTreemap!$C$7:$F$506,$B433,AD$4)))</f>
        <v>-</v>
      </c>
      <c r="AE433" s="1" t="str">
        <f>IF(AE$4="","",IF(AND(LEN(INDEX(AdvancedTreemap!$C$7:$F$506,$B433,AE$4))=0,INDEX($AD$3:$AG$3,1,AE$4)&gt;0),"-",""&amp;INDEX(AdvancedTreemap!$C$7:$F$506,$B433,AE$4)))</f>
        <v>-</v>
      </c>
      <c r="AF433" s="1" t="str">
        <f>IF(AF$4="","",IF(AND(LEN(INDEX(AdvancedTreemap!$C$7:$F$506,$B433,AF$4))=0,INDEX($AD$3:$AG$3,1,AF$4)&gt;0),"-",""&amp;INDEX(AdvancedTreemap!$C$7:$F$506,$B433,AF$4)))</f>
        <v/>
      </c>
      <c r="AG433" s="1" t="str">
        <f>IF(AG$4="","",IF(AND(LEN(INDEX(AdvancedTreemap!$C$7:$F$506,$B433,AG$4))=0,INDEX($AD$3:$AG$3,1,AG$4)&gt;0),"-",""&amp;INDEX(AdvancedTreemap!$C$7:$F$506,$B433,AG$4)))</f>
        <v/>
      </c>
      <c r="AH433" s="1">
        <f>IF(INDEX(AdvancedTreemap!G$7:G$506,$B433,1)="",1,INDEX(AdvancedTreemap!G$7:G$506,$B433,1))</f>
        <v>1</v>
      </c>
      <c r="AI433" s="2" t="str">
        <f>IF(AC433="","",IFERROR(MATCH(AC433,$AC$6:AC433,0)+MATCH(AD433,$AD$6:AD433,0)/1000 +MATCH(AE433,$AE$6:AE433,0)/1000000+MATCH(AF433,$AF$6:AF433,0)/100000000+MATCH(AG433,$AG$6:AG433,0)/100000000+B433/100000000000,""))</f>
        <v/>
      </c>
      <c r="AJ433" s="2" t="str">
        <f t="shared" si="281"/>
        <v/>
      </c>
      <c r="AK433" s="2" t="str">
        <f t="shared" si="282"/>
        <v/>
      </c>
      <c r="AL433" s="2" t="str">
        <f t="shared" si="283"/>
        <v/>
      </c>
      <c r="AM433" s="2" t="str">
        <f t="shared" si="284"/>
        <v/>
      </c>
      <c r="AN433" s="2" t="str">
        <f t="shared" si="285"/>
        <v/>
      </c>
      <c r="AO433" s="2" t="str">
        <f t="shared" si="286"/>
        <v/>
      </c>
      <c r="AP433" s="2" t="str">
        <f t="shared" si="287"/>
        <v/>
      </c>
      <c r="AQ433" s="2" t="str">
        <f t="shared" si="288"/>
        <v/>
      </c>
      <c r="AR433" s="2" t="str">
        <f t="shared" si="256"/>
        <v/>
      </c>
      <c r="AS433" s="2" t="str">
        <f>IF(AR433="","",IF(ISNUMBER(MATCH(AR433,$AR$5:AR432,0)),MATCH(AR433,$AR$5:AR432,0)-1,""))</f>
        <v/>
      </c>
      <c r="AT433" s="2" t="str">
        <f t="shared" si="257"/>
        <v/>
      </c>
      <c r="AU433" s="2" t="str">
        <f t="shared" si="289"/>
        <v/>
      </c>
      <c r="AW433" s="2" t="str">
        <f t="shared" si="290"/>
        <v/>
      </c>
      <c r="AX433" s="2" t="str">
        <f>TRIM(SUBSTITUTE(IF(AW433="","",IF(AdvancedTreemap!$G$5="Show",BC433&amp;"; ","")&amp;AY433&amp;"; "&amp;AZ433 &amp;"; "&amp;BA433&amp;"; "&amp;BB433),"; ;",""))</f>
        <v/>
      </c>
      <c r="AY433" s="2" t="str">
        <f t="shared" si="291"/>
        <v/>
      </c>
      <c r="AZ433" s="2" t="str">
        <f t="shared" si="292"/>
        <v/>
      </c>
      <c r="BA433" s="2" t="str">
        <f t="shared" si="293"/>
        <v/>
      </c>
      <c r="BB433" s="2" t="str">
        <f t="shared" si="294"/>
        <v/>
      </c>
      <c r="BC433" s="2" t="str">
        <f t="shared" si="295"/>
        <v/>
      </c>
      <c r="BD433" s="45"/>
      <c r="BF433" s="44" t="str">
        <f t="shared" si="296"/>
        <v/>
      </c>
      <c r="BG433" s="44" t="str">
        <f t="shared" si="297"/>
        <v/>
      </c>
      <c r="BH433" s="44" t="str">
        <f t="shared" si="258"/>
        <v/>
      </c>
      <c r="BI433" s="44" t="str">
        <f t="shared" si="259"/>
        <v/>
      </c>
      <c r="BJ433" s="44" t="str">
        <f t="shared" si="260"/>
        <v/>
      </c>
      <c r="BK433" s="44" t="str">
        <f t="shared" si="261"/>
        <v/>
      </c>
      <c r="BL433" s="44" t="str">
        <f t="shared" si="262"/>
        <v/>
      </c>
      <c r="BM433" s="44" t="str">
        <f t="shared" si="263"/>
        <v/>
      </c>
      <c r="BN433" s="44" t="str">
        <f t="shared" si="264"/>
        <v/>
      </c>
      <c r="BO433" s="1" t="str">
        <f t="shared" si="265"/>
        <v/>
      </c>
    </row>
    <row r="434" spans="2:67" x14ac:dyDescent="0.25">
      <c r="B434" s="2">
        <v>429</v>
      </c>
      <c r="C434" s="2" t="str">
        <f>""&amp;INDEX(BasicTreemap!B$6:B$505,$B434,1)</f>
        <v/>
      </c>
      <c r="D434" s="2" t="str">
        <f>IF(AND(C434&lt;&gt;"",LEN(INDEX(BasicTreemap!C$6:C$505,$B434,1))=0),"-",""&amp;INDEX(BasicTreemap!C$6:C$505,$B434,1))</f>
        <v/>
      </c>
      <c r="E434" s="2">
        <f>IF(INDEX(BasicTreemap!D$6:D$505,$B434,1)="",1,INDEX(BasicTreemap!D$6:D$505,$B434,1))</f>
        <v>1</v>
      </c>
      <c r="F434" s="2" t="str">
        <f>IF(C434="","",IFERROR(MATCH(C434,$C$6:C434,0)+MATCH(D434,$D$6:D434,0)/1000 +B434/100000,""))</f>
        <v/>
      </c>
      <c r="G434" s="2" t="str">
        <f t="shared" si="266"/>
        <v/>
      </c>
      <c r="H434" s="2" t="str">
        <f t="shared" si="267"/>
        <v/>
      </c>
      <c r="I434" s="2" t="str">
        <f t="shared" si="268"/>
        <v/>
      </c>
      <c r="J434" s="2" t="str">
        <f t="shared" si="269"/>
        <v/>
      </c>
      <c r="K434" s="2" t="str">
        <f t="shared" si="270"/>
        <v/>
      </c>
      <c r="L434" s="2" t="str">
        <f t="shared" si="271"/>
        <v/>
      </c>
      <c r="M434" s="2" t="str">
        <f>IF(L434="","",IF(ISNUMBER(MATCH(L434,$L$5:L433,0)),MATCH(L434,$L$5:L433,0)-1,""))</f>
        <v/>
      </c>
      <c r="N434" s="2" t="str">
        <f t="shared" si="272"/>
        <v/>
      </c>
      <c r="O434" s="2" t="str">
        <f t="shared" si="273"/>
        <v/>
      </c>
      <c r="Q434" s="2" t="str">
        <f t="shared" si="274"/>
        <v/>
      </c>
      <c r="R434" s="2" t="str">
        <f t="shared" si="275"/>
        <v/>
      </c>
      <c r="S434" s="2" t="str">
        <f t="shared" si="276"/>
        <v/>
      </c>
      <c r="T434" s="45"/>
      <c r="U434" s="2"/>
      <c r="V434" s="2"/>
      <c r="W434" s="2" t="str">
        <f t="shared" si="277"/>
        <v/>
      </c>
      <c r="X434" s="2" t="str">
        <f t="shared" si="278"/>
        <v/>
      </c>
      <c r="Y434" s="2" t="str">
        <f t="shared" si="279"/>
        <v/>
      </c>
      <c r="Z434" s="2" t="str">
        <f t="shared" si="280"/>
        <v/>
      </c>
      <c r="AC434" s="1" t="str">
        <f>""&amp;INDEX(AdvancedTreemap!$B$7:$B$506,$B434,1)</f>
        <v/>
      </c>
      <c r="AD434" s="1" t="str">
        <f>IF(AD$4="","",IF(AND(LEN(INDEX(AdvancedTreemap!$C$7:$F$506,$B434,AD$4))=0,INDEX($AD$3:$AG$3,1,AD$4)&gt;0),"-",""&amp;INDEX(AdvancedTreemap!$C$7:$F$506,$B434,AD$4)))</f>
        <v>-</v>
      </c>
      <c r="AE434" s="1" t="str">
        <f>IF(AE$4="","",IF(AND(LEN(INDEX(AdvancedTreemap!$C$7:$F$506,$B434,AE$4))=0,INDEX($AD$3:$AG$3,1,AE$4)&gt;0),"-",""&amp;INDEX(AdvancedTreemap!$C$7:$F$506,$B434,AE$4)))</f>
        <v>-</v>
      </c>
      <c r="AF434" s="1" t="str">
        <f>IF(AF$4="","",IF(AND(LEN(INDEX(AdvancedTreemap!$C$7:$F$506,$B434,AF$4))=0,INDEX($AD$3:$AG$3,1,AF$4)&gt;0),"-",""&amp;INDEX(AdvancedTreemap!$C$7:$F$506,$B434,AF$4)))</f>
        <v/>
      </c>
      <c r="AG434" s="1" t="str">
        <f>IF(AG$4="","",IF(AND(LEN(INDEX(AdvancedTreemap!$C$7:$F$506,$B434,AG$4))=0,INDEX($AD$3:$AG$3,1,AG$4)&gt;0),"-",""&amp;INDEX(AdvancedTreemap!$C$7:$F$506,$B434,AG$4)))</f>
        <v/>
      </c>
      <c r="AH434" s="1">
        <f>IF(INDEX(AdvancedTreemap!G$7:G$506,$B434,1)="",1,INDEX(AdvancedTreemap!G$7:G$506,$B434,1))</f>
        <v>1</v>
      </c>
      <c r="AI434" s="2" t="str">
        <f>IF(AC434="","",IFERROR(MATCH(AC434,$AC$6:AC434,0)+MATCH(AD434,$AD$6:AD434,0)/1000 +MATCH(AE434,$AE$6:AE434,0)/1000000+MATCH(AF434,$AF$6:AF434,0)/100000000+MATCH(AG434,$AG$6:AG434,0)/100000000+B434/100000000000,""))</f>
        <v/>
      </c>
      <c r="AJ434" s="2" t="str">
        <f t="shared" si="281"/>
        <v/>
      </c>
      <c r="AK434" s="2" t="str">
        <f t="shared" si="282"/>
        <v/>
      </c>
      <c r="AL434" s="2" t="str">
        <f t="shared" si="283"/>
        <v/>
      </c>
      <c r="AM434" s="2" t="str">
        <f t="shared" si="284"/>
        <v/>
      </c>
      <c r="AN434" s="2" t="str">
        <f t="shared" si="285"/>
        <v/>
      </c>
      <c r="AO434" s="2" t="str">
        <f t="shared" si="286"/>
        <v/>
      </c>
      <c r="AP434" s="2" t="str">
        <f t="shared" si="287"/>
        <v/>
      </c>
      <c r="AQ434" s="2" t="str">
        <f t="shared" si="288"/>
        <v/>
      </c>
      <c r="AR434" s="2" t="str">
        <f t="shared" si="256"/>
        <v/>
      </c>
      <c r="AS434" s="2" t="str">
        <f>IF(AR434="","",IF(ISNUMBER(MATCH(AR434,$AR$5:AR433,0)),MATCH(AR434,$AR$5:AR433,0)-1,""))</f>
        <v/>
      </c>
      <c r="AT434" s="2" t="str">
        <f t="shared" si="257"/>
        <v/>
      </c>
      <c r="AU434" s="2" t="str">
        <f t="shared" si="289"/>
        <v/>
      </c>
      <c r="AW434" s="2" t="str">
        <f t="shared" si="290"/>
        <v/>
      </c>
      <c r="AX434" s="2" t="str">
        <f>TRIM(SUBSTITUTE(IF(AW434="","",IF(AdvancedTreemap!$G$5="Show",BC434&amp;"; ","")&amp;AY434&amp;"; "&amp;AZ434 &amp;"; "&amp;BA434&amp;"; "&amp;BB434),"; ;",""))</f>
        <v/>
      </c>
      <c r="AY434" s="2" t="str">
        <f t="shared" si="291"/>
        <v/>
      </c>
      <c r="AZ434" s="2" t="str">
        <f t="shared" si="292"/>
        <v/>
      </c>
      <c r="BA434" s="2" t="str">
        <f t="shared" si="293"/>
        <v/>
      </c>
      <c r="BB434" s="2" t="str">
        <f t="shared" si="294"/>
        <v/>
      </c>
      <c r="BC434" s="2" t="str">
        <f t="shared" si="295"/>
        <v/>
      </c>
      <c r="BD434" s="45"/>
      <c r="BF434" s="44" t="str">
        <f t="shared" si="296"/>
        <v/>
      </c>
      <c r="BG434" s="44" t="str">
        <f t="shared" si="297"/>
        <v/>
      </c>
      <c r="BH434" s="44" t="str">
        <f t="shared" si="258"/>
        <v/>
      </c>
      <c r="BI434" s="44" t="str">
        <f t="shared" si="259"/>
        <v/>
      </c>
      <c r="BJ434" s="44" t="str">
        <f t="shared" si="260"/>
        <v/>
      </c>
      <c r="BK434" s="44" t="str">
        <f t="shared" si="261"/>
        <v/>
      </c>
      <c r="BL434" s="44" t="str">
        <f t="shared" si="262"/>
        <v/>
      </c>
      <c r="BM434" s="44" t="str">
        <f t="shared" si="263"/>
        <v/>
      </c>
      <c r="BN434" s="44" t="str">
        <f t="shared" si="264"/>
        <v/>
      </c>
      <c r="BO434" s="1" t="str">
        <f t="shared" si="265"/>
        <v/>
      </c>
    </row>
    <row r="435" spans="2:67" x14ac:dyDescent="0.25">
      <c r="B435" s="2">
        <v>430</v>
      </c>
      <c r="C435" s="2" t="str">
        <f>""&amp;INDEX(BasicTreemap!B$6:B$505,$B435,1)</f>
        <v/>
      </c>
      <c r="D435" s="2" t="str">
        <f>IF(AND(C435&lt;&gt;"",LEN(INDEX(BasicTreemap!C$6:C$505,$B435,1))=0),"-",""&amp;INDEX(BasicTreemap!C$6:C$505,$B435,1))</f>
        <v/>
      </c>
      <c r="E435" s="2">
        <f>IF(INDEX(BasicTreemap!D$6:D$505,$B435,1)="",1,INDEX(BasicTreemap!D$6:D$505,$B435,1))</f>
        <v>1</v>
      </c>
      <c r="F435" s="2" t="str">
        <f>IF(C435="","",IFERROR(MATCH(C435,$C$6:C435,0)+MATCH(D435,$D$6:D435,0)/1000 +B435/100000,""))</f>
        <v/>
      </c>
      <c r="G435" s="2" t="str">
        <f t="shared" si="266"/>
        <v/>
      </c>
      <c r="H435" s="2" t="str">
        <f t="shared" si="267"/>
        <v/>
      </c>
      <c r="I435" s="2" t="str">
        <f t="shared" si="268"/>
        <v/>
      </c>
      <c r="J435" s="2" t="str">
        <f t="shared" si="269"/>
        <v/>
      </c>
      <c r="K435" s="2" t="str">
        <f t="shared" si="270"/>
        <v/>
      </c>
      <c r="L435" s="2" t="str">
        <f t="shared" si="271"/>
        <v/>
      </c>
      <c r="M435" s="2" t="str">
        <f>IF(L435="","",IF(ISNUMBER(MATCH(L435,$L$5:L434,0)),MATCH(L435,$L$5:L434,0)-1,""))</f>
        <v/>
      </c>
      <c r="N435" s="2" t="str">
        <f t="shared" si="272"/>
        <v/>
      </c>
      <c r="O435" s="2" t="str">
        <f t="shared" si="273"/>
        <v/>
      </c>
      <c r="Q435" s="2" t="str">
        <f t="shared" si="274"/>
        <v/>
      </c>
      <c r="R435" s="2" t="str">
        <f t="shared" si="275"/>
        <v/>
      </c>
      <c r="S435" s="2" t="str">
        <f t="shared" si="276"/>
        <v/>
      </c>
      <c r="T435" s="45"/>
      <c r="U435" s="2"/>
      <c r="V435" s="2"/>
      <c r="W435" s="2" t="str">
        <f t="shared" si="277"/>
        <v/>
      </c>
      <c r="X435" s="2" t="str">
        <f t="shared" si="278"/>
        <v/>
      </c>
      <c r="Y435" s="2" t="str">
        <f t="shared" si="279"/>
        <v/>
      </c>
      <c r="Z435" s="2" t="str">
        <f t="shared" si="280"/>
        <v/>
      </c>
      <c r="AC435" s="1" t="str">
        <f>""&amp;INDEX(AdvancedTreemap!$B$7:$B$506,$B435,1)</f>
        <v/>
      </c>
      <c r="AD435" s="1" t="str">
        <f>IF(AD$4="","",IF(AND(LEN(INDEX(AdvancedTreemap!$C$7:$F$506,$B435,AD$4))=0,INDEX($AD$3:$AG$3,1,AD$4)&gt;0),"-",""&amp;INDEX(AdvancedTreemap!$C$7:$F$506,$B435,AD$4)))</f>
        <v>-</v>
      </c>
      <c r="AE435" s="1" t="str">
        <f>IF(AE$4="","",IF(AND(LEN(INDEX(AdvancedTreemap!$C$7:$F$506,$B435,AE$4))=0,INDEX($AD$3:$AG$3,1,AE$4)&gt;0),"-",""&amp;INDEX(AdvancedTreemap!$C$7:$F$506,$B435,AE$4)))</f>
        <v>-</v>
      </c>
      <c r="AF435" s="1" t="str">
        <f>IF(AF$4="","",IF(AND(LEN(INDEX(AdvancedTreemap!$C$7:$F$506,$B435,AF$4))=0,INDEX($AD$3:$AG$3,1,AF$4)&gt;0),"-",""&amp;INDEX(AdvancedTreemap!$C$7:$F$506,$B435,AF$4)))</f>
        <v/>
      </c>
      <c r="AG435" s="1" t="str">
        <f>IF(AG$4="","",IF(AND(LEN(INDEX(AdvancedTreemap!$C$7:$F$506,$B435,AG$4))=0,INDEX($AD$3:$AG$3,1,AG$4)&gt;0),"-",""&amp;INDEX(AdvancedTreemap!$C$7:$F$506,$B435,AG$4)))</f>
        <v/>
      </c>
      <c r="AH435" s="1">
        <f>IF(INDEX(AdvancedTreemap!G$7:G$506,$B435,1)="",1,INDEX(AdvancedTreemap!G$7:G$506,$B435,1))</f>
        <v>1</v>
      </c>
      <c r="AI435" s="2" t="str">
        <f>IF(AC435="","",IFERROR(MATCH(AC435,$AC$6:AC435,0)+MATCH(AD435,$AD$6:AD435,0)/1000 +MATCH(AE435,$AE$6:AE435,0)/1000000+MATCH(AF435,$AF$6:AF435,0)/100000000+MATCH(AG435,$AG$6:AG435,0)/100000000+B435/100000000000,""))</f>
        <v/>
      </c>
      <c r="AJ435" s="2" t="str">
        <f t="shared" si="281"/>
        <v/>
      </c>
      <c r="AK435" s="2" t="str">
        <f t="shared" si="282"/>
        <v/>
      </c>
      <c r="AL435" s="2" t="str">
        <f t="shared" si="283"/>
        <v/>
      </c>
      <c r="AM435" s="2" t="str">
        <f t="shared" si="284"/>
        <v/>
      </c>
      <c r="AN435" s="2" t="str">
        <f t="shared" si="285"/>
        <v/>
      </c>
      <c r="AO435" s="2" t="str">
        <f t="shared" si="286"/>
        <v/>
      </c>
      <c r="AP435" s="2" t="str">
        <f t="shared" si="287"/>
        <v/>
      </c>
      <c r="AQ435" s="2" t="str">
        <f t="shared" si="288"/>
        <v/>
      </c>
      <c r="AR435" s="2" t="str">
        <f t="shared" si="256"/>
        <v/>
      </c>
      <c r="AS435" s="2" t="str">
        <f>IF(AR435="","",IF(ISNUMBER(MATCH(AR435,$AR$5:AR434,0)),MATCH(AR435,$AR$5:AR434,0)-1,""))</f>
        <v/>
      </c>
      <c r="AT435" s="2" t="str">
        <f t="shared" si="257"/>
        <v/>
      </c>
      <c r="AU435" s="2" t="str">
        <f t="shared" si="289"/>
        <v/>
      </c>
      <c r="AW435" s="2" t="str">
        <f t="shared" si="290"/>
        <v/>
      </c>
      <c r="AX435" s="2" t="str">
        <f>TRIM(SUBSTITUTE(IF(AW435="","",IF(AdvancedTreemap!$G$5="Show",BC435&amp;"; ","")&amp;AY435&amp;"; "&amp;AZ435 &amp;"; "&amp;BA435&amp;"; "&amp;BB435),"; ;",""))</f>
        <v/>
      </c>
      <c r="AY435" s="2" t="str">
        <f t="shared" si="291"/>
        <v/>
      </c>
      <c r="AZ435" s="2" t="str">
        <f t="shared" si="292"/>
        <v/>
      </c>
      <c r="BA435" s="2" t="str">
        <f t="shared" si="293"/>
        <v/>
      </c>
      <c r="BB435" s="2" t="str">
        <f t="shared" si="294"/>
        <v/>
      </c>
      <c r="BC435" s="2" t="str">
        <f t="shared" si="295"/>
        <v/>
      </c>
      <c r="BD435" s="45"/>
      <c r="BF435" s="44" t="str">
        <f t="shared" si="296"/>
        <v/>
      </c>
      <c r="BG435" s="44" t="str">
        <f t="shared" si="297"/>
        <v/>
      </c>
      <c r="BH435" s="44" t="str">
        <f t="shared" si="258"/>
        <v/>
      </c>
      <c r="BI435" s="44" t="str">
        <f t="shared" si="259"/>
        <v/>
      </c>
      <c r="BJ435" s="44" t="str">
        <f t="shared" si="260"/>
        <v/>
      </c>
      <c r="BK435" s="44" t="str">
        <f t="shared" si="261"/>
        <v/>
      </c>
      <c r="BL435" s="44" t="str">
        <f t="shared" si="262"/>
        <v/>
      </c>
      <c r="BM435" s="44" t="str">
        <f t="shared" si="263"/>
        <v/>
      </c>
      <c r="BN435" s="44" t="str">
        <f t="shared" si="264"/>
        <v/>
      </c>
      <c r="BO435" s="1" t="str">
        <f t="shared" si="265"/>
        <v/>
      </c>
    </row>
    <row r="436" spans="2:67" x14ac:dyDescent="0.25">
      <c r="B436" s="2">
        <v>431</v>
      </c>
      <c r="C436" s="2" t="str">
        <f>""&amp;INDEX(BasicTreemap!B$6:B$505,$B436,1)</f>
        <v/>
      </c>
      <c r="D436" s="2" t="str">
        <f>IF(AND(C436&lt;&gt;"",LEN(INDEX(BasicTreemap!C$6:C$505,$B436,1))=0),"-",""&amp;INDEX(BasicTreemap!C$6:C$505,$B436,1))</f>
        <v/>
      </c>
      <c r="E436" s="2">
        <f>IF(INDEX(BasicTreemap!D$6:D$505,$B436,1)="",1,INDEX(BasicTreemap!D$6:D$505,$B436,1))</f>
        <v>1</v>
      </c>
      <c r="F436" s="2" t="str">
        <f>IF(C436="","",IFERROR(MATCH(C436,$C$6:C436,0)+MATCH(D436,$D$6:D436,0)/1000 +B436/100000,""))</f>
        <v/>
      </c>
      <c r="G436" s="2" t="str">
        <f t="shared" si="266"/>
        <v/>
      </c>
      <c r="H436" s="2" t="str">
        <f t="shared" si="267"/>
        <v/>
      </c>
      <c r="I436" s="2" t="str">
        <f t="shared" si="268"/>
        <v/>
      </c>
      <c r="J436" s="2" t="str">
        <f t="shared" si="269"/>
        <v/>
      </c>
      <c r="K436" s="2" t="str">
        <f t="shared" si="270"/>
        <v/>
      </c>
      <c r="L436" s="2" t="str">
        <f t="shared" si="271"/>
        <v/>
      </c>
      <c r="M436" s="2" t="str">
        <f>IF(L436="","",IF(ISNUMBER(MATCH(L436,$L$5:L435,0)),MATCH(L436,$L$5:L435,0)-1,""))</f>
        <v/>
      </c>
      <c r="N436" s="2" t="str">
        <f t="shared" si="272"/>
        <v/>
      </c>
      <c r="O436" s="2" t="str">
        <f t="shared" si="273"/>
        <v/>
      </c>
      <c r="Q436" s="2" t="str">
        <f t="shared" si="274"/>
        <v/>
      </c>
      <c r="R436" s="2" t="str">
        <f t="shared" si="275"/>
        <v/>
      </c>
      <c r="S436" s="2" t="str">
        <f t="shared" si="276"/>
        <v/>
      </c>
      <c r="T436" s="45"/>
      <c r="U436" s="2"/>
      <c r="V436" s="2"/>
      <c r="W436" s="2" t="str">
        <f t="shared" si="277"/>
        <v/>
      </c>
      <c r="X436" s="2" t="str">
        <f t="shared" si="278"/>
        <v/>
      </c>
      <c r="Y436" s="2" t="str">
        <f t="shared" si="279"/>
        <v/>
      </c>
      <c r="Z436" s="2" t="str">
        <f t="shared" si="280"/>
        <v/>
      </c>
      <c r="AC436" s="1" t="str">
        <f>""&amp;INDEX(AdvancedTreemap!$B$7:$B$506,$B436,1)</f>
        <v/>
      </c>
      <c r="AD436" s="1" t="str">
        <f>IF(AD$4="","",IF(AND(LEN(INDEX(AdvancedTreemap!$C$7:$F$506,$B436,AD$4))=0,INDEX($AD$3:$AG$3,1,AD$4)&gt;0),"-",""&amp;INDEX(AdvancedTreemap!$C$7:$F$506,$B436,AD$4)))</f>
        <v>-</v>
      </c>
      <c r="AE436" s="1" t="str">
        <f>IF(AE$4="","",IF(AND(LEN(INDEX(AdvancedTreemap!$C$7:$F$506,$B436,AE$4))=0,INDEX($AD$3:$AG$3,1,AE$4)&gt;0),"-",""&amp;INDEX(AdvancedTreemap!$C$7:$F$506,$B436,AE$4)))</f>
        <v>-</v>
      </c>
      <c r="AF436" s="1" t="str">
        <f>IF(AF$4="","",IF(AND(LEN(INDEX(AdvancedTreemap!$C$7:$F$506,$B436,AF$4))=0,INDEX($AD$3:$AG$3,1,AF$4)&gt;0),"-",""&amp;INDEX(AdvancedTreemap!$C$7:$F$506,$B436,AF$4)))</f>
        <v/>
      </c>
      <c r="AG436" s="1" t="str">
        <f>IF(AG$4="","",IF(AND(LEN(INDEX(AdvancedTreemap!$C$7:$F$506,$B436,AG$4))=0,INDEX($AD$3:$AG$3,1,AG$4)&gt;0),"-",""&amp;INDEX(AdvancedTreemap!$C$7:$F$506,$B436,AG$4)))</f>
        <v/>
      </c>
      <c r="AH436" s="1">
        <f>IF(INDEX(AdvancedTreemap!G$7:G$506,$B436,1)="",1,INDEX(AdvancedTreemap!G$7:G$506,$B436,1))</f>
        <v>1</v>
      </c>
      <c r="AI436" s="2" t="str">
        <f>IF(AC436="","",IFERROR(MATCH(AC436,$AC$6:AC436,0)+MATCH(AD436,$AD$6:AD436,0)/1000 +MATCH(AE436,$AE$6:AE436,0)/1000000+MATCH(AF436,$AF$6:AF436,0)/100000000+MATCH(AG436,$AG$6:AG436,0)/100000000+B436/100000000000,""))</f>
        <v/>
      </c>
      <c r="AJ436" s="2" t="str">
        <f t="shared" si="281"/>
        <v/>
      </c>
      <c r="AK436" s="2" t="str">
        <f t="shared" si="282"/>
        <v/>
      </c>
      <c r="AL436" s="2" t="str">
        <f t="shared" si="283"/>
        <v/>
      </c>
      <c r="AM436" s="2" t="str">
        <f t="shared" si="284"/>
        <v/>
      </c>
      <c r="AN436" s="2" t="str">
        <f t="shared" si="285"/>
        <v/>
      </c>
      <c r="AO436" s="2" t="str">
        <f t="shared" si="286"/>
        <v/>
      </c>
      <c r="AP436" s="2" t="str">
        <f t="shared" si="287"/>
        <v/>
      </c>
      <c r="AQ436" s="2" t="str">
        <f t="shared" si="288"/>
        <v/>
      </c>
      <c r="AR436" s="2" t="str">
        <f t="shared" si="256"/>
        <v/>
      </c>
      <c r="AS436" s="2" t="str">
        <f>IF(AR436="","",IF(ISNUMBER(MATCH(AR436,$AR$5:AR435,0)),MATCH(AR436,$AR$5:AR435,0)-1,""))</f>
        <v/>
      </c>
      <c r="AT436" s="2" t="str">
        <f t="shared" si="257"/>
        <v/>
      </c>
      <c r="AU436" s="2" t="str">
        <f t="shared" si="289"/>
        <v/>
      </c>
      <c r="AW436" s="2" t="str">
        <f t="shared" si="290"/>
        <v/>
      </c>
      <c r="AX436" s="2" t="str">
        <f>TRIM(SUBSTITUTE(IF(AW436="","",IF(AdvancedTreemap!$G$5="Show",BC436&amp;"; ","")&amp;AY436&amp;"; "&amp;AZ436 &amp;"; "&amp;BA436&amp;"; "&amp;BB436),"; ;",""))</f>
        <v/>
      </c>
      <c r="AY436" s="2" t="str">
        <f t="shared" si="291"/>
        <v/>
      </c>
      <c r="AZ436" s="2" t="str">
        <f t="shared" si="292"/>
        <v/>
      </c>
      <c r="BA436" s="2" t="str">
        <f t="shared" si="293"/>
        <v/>
      </c>
      <c r="BB436" s="2" t="str">
        <f t="shared" si="294"/>
        <v/>
      </c>
      <c r="BC436" s="2" t="str">
        <f t="shared" si="295"/>
        <v/>
      </c>
      <c r="BD436" s="45"/>
      <c r="BF436" s="44" t="str">
        <f t="shared" si="296"/>
        <v/>
      </c>
      <c r="BG436" s="44" t="str">
        <f t="shared" si="297"/>
        <v/>
      </c>
      <c r="BH436" s="44" t="str">
        <f t="shared" si="258"/>
        <v/>
      </c>
      <c r="BI436" s="44" t="str">
        <f t="shared" si="259"/>
        <v/>
      </c>
      <c r="BJ436" s="44" t="str">
        <f t="shared" si="260"/>
        <v/>
      </c>
      <c r="BK436" s="44" t="str">
        <f t="shared" si="261"/>
        <v/>
      </c>
      <c r="BL436" s="44" t="str">
        <f t="shared" si="262"/>
        <v/>
      </c>
      <c r="BM436" s="44" t="str">
        <f t="shared" si="263"/>
        <v/>
      </c>
      <c r="BN436" s="44" t="str">
        <f t="shared" si="264"/>
        <v/>
      </c>
      <c r="BO436" s="1" t="str">
        <f t="shared" si="265"/>
        <v/>
      </c>
    </row>
    <row r="437" spans="2:67" x14ac:dyDescent="0.25">
      <c r="B437" s="2">
        <v>432</v>
      </c>
      <c r="C437" s="2" t="str">
        <f>""&amp;INDEX(BasicTreemap!B$6:B$505,$B437,1)</f>
        <v/>
      </c>
      <c r="D437" s="2" t="str">
        <f>IF(AND(C437&lt;&gt;"",LEN(INDEX(BasicTreemap!C$6:C$505,$B437,1))=0),"-",""&amp;INDEX(BasicTreemap!C$6:C$505,$B437,1))</f>
        <v/>
      </c>
      <c r="E437" s="2">
        <f>IF(INDEX(BasicTreemap!D$6:D$505,$B437,1)="",1,INDEX(BasicTreemap!D$6:D$505,$B437,1))</f>
        <v>1</v>
      </c>
      <c r="F437" s="2" t="str">
        <f>IF(C437="","",IFERROR(MATCH(C437,$C$6:C437,0)+MATCH(D437,$D$6:D437,0)/1000 +B437/100000,""))</f>
        <v/>
      </c>
      <c r="G437" s="2" t="str">
        <f t="shared" si="266"/>
        <v/>
      </c>
      <c r="H437" s="2" t="str">
        <f t="shared" si="267"/>
        <v/>
      </c>
      <c r="I437" s="2" t="str">
        <f t="shared" si="268"/>
        <v/>
      </c>
      <c r="J437" s="2" t="str">
        <f t="shared" si="269"/>
        <v/>
      </c>
      <c r="K437" s="2" t="str">
        <f t="shared" si="270"/>
        <v/>
      </c>
      <c r="L437" s="2" t="str">
        <f t="shared" si="271"/>
        <v/>
      </c>
      <c r="M437" s="2" t="str">
        <f>IF(L437="","",IF(ISNUMBER(MATCH(L437,$L$5:L436,0)),MATCH(L437,$L$5:L436,0)-1,""))</f>
        <v/>
      </c>
      <c r="N437" s="2" t="str">
        <f t="shared" si="272"/>
        <v/>
      </c>
      <c r="O437" s="2" t="str">
        <f t="shared" si="273"/>
        <v/>
      </c>
      <c r="Q437" s="2" t="str">
        <f t="shared" si="274"/>
        <v/>
      </c>
      <c r="R437" s="2" t="str">
        <f t="shared" si="275"/>
        <v/>
      </c>
      <c r="S437" s="2" t="str">
        <f t="shared" si="276"/>
        <v/>
      </c>
      <c r="T437" s="45"/>
      <c r="U437" s="2"/>
      <c r="V437" s="2"/>
      <c r="W437" s="2" t="str">
        <f t="shared" si="277"/>
        <v/>
      </c>
      <c r="X437" s="2" t="str">
        <f t="shared" si="278"/>
        <v/>
      </c>
      <c r="Y437" s="2" t="str">
        <f t="shared" si="279"/>
        <v/>
      </c>
      <c r="Z437" s="2" t="str">
        <f t="shared" si="280"/>
        <v/>
      </c>
      <c r="AC437" s="1" t="str">
        <f>""&amp;INDEX(AdvancedTreemap!$B$7:$B$506,$B437,1)</f>
        <v/>
      </c>
      <c r="AD437" s="1" t="str">
        <f>IF(AD$4="","",IF(AND(LEN(INDEX(AdvancedTreemap!$C$7:$F$506,$B437,AD$4))=0,INDEX($AD$3:$AG$3,1,AD$4)&gt;0),"-",""&amp;INDEX(AdvancedTreemap!$C$7:$F$506,$B437,AD$4)))</f>
        <v>-</v>
      </c>
      <c r="AE437" s="1" t="str">
        <f>IF(AE$4="","",IF(AND(LEN(INDEX(AdvancedTreemap!$C$7:$F$506,$B437,AE$4))=0,INDEX($AD$3:$AG$3,1,AE$4)&gt;0),"-",""&amp;INDEX(AdvancedTreemap!$C$7:$F$506,$B437,AE$4)))</f>
        <v>-</v>
      </c>
      <c r="AF437" s="1" t="str">
        <f>IF(AF$4="","",IF(AND(LEN(INDEX(AdvancedTreemap!$C$7:$F$506,$B437,AF$4))=0,INDEX($AD$3:$AG$3,1,AF$4)&gt;0),"-",""&amp;INDEX(AdvancedTreemap!$C$7:$F$506,$B437,AF$4)))</f>
        <v/>
      </c>
      <c r="AG437" s="1" t="str">
        <f>IF(AG$4="","",IF(AND(LEN(INDEX(AdvancedTreemap!$C$7:$F$506,$B437,AG$4))=0,INDEX($AD$3:$AG$3,1,AG$4)&gt;0),"-",""&amp;INDEX(AdvancedTreemap!$C$7:$F$506,$B437,AG$4)))</f>
        <v/>
      </c>
      <c r="AH437" s="1">
        <f>IF(INDEX(AdvancedTreemap!G$7:G$506,$B437,1)="",1,INDEX(AdvancedTreemap!G$7:G$506,$B437,1))</f>
        <v>1</v>
      </c>
      <c r="AI437" s="2" t="str">
        <f>IF(AC437="","",IFERROR(MATCH(AC437,$AC$6:AC437,0)+MATCH(AD437,$AD$6:AD437,0)/1000 +MATCH(AE437,$AE$6:AE437,0)/1000000+MATCH(AF437,$AF$6:AF437,0)/100000000+MATCH(AG437,$AG$6:AG437,0)/100000000+B437/100000000000,""))</f>
        <v/>
      </c>
      <c r="AJ437" s="2" t="str">
        <f t="shared" si="281"/>
        <v/>
      </c>
      <c r="AK437" s="2" t="str">
        <f t="shared" si="282"/>
        <v/>
      </c>
      <c r="AL437" s="2" t="str">
        <f t="shared" si="283"/>
        <v/>
      </c>
      <c r="AM437" s="2" t="str">
        <f t="shared" si="284"/>
        <v/>
      </c>
      <c r="AN437" s="2" t="str">
        <f t="shared" si="285"/>
        <v/>
      </c>
      <c r="AO437" s="2" t="str">
        <f t="shared" si="286"/>
        <v/>
      </c>
      <c r="AP437" s="2" t="str">
        <f t="shared" si="287"/>
        <v/>
      </c>
      <c r="AQ437" s="2" t="str">
        <f t="shared" si="288"/>
        <v/>
      </c>
      <c r="AR437" s="2" t="str">
        <f t="shared" si="256"/>
        <v/>
      </c>
      <c r="AS437" s="2" t="str">
        <f>IF(AR437="","",IF(ISNUMBER(MATCH(AR437,$AR$5:AR436,0)),MATCH(AR437,$AR$5:AR436,0)-1,""))</f>
        <v/>
      </c>
      <c r="AT437" s="2" t="str">
        <f t="shared" si="257"/>
        <v/>
      </c>
      <c r="AU437" s="2" t="str">
        <f t="shared" si="289"/>
        <v/>
      </c>
      <c r="AW437" s="2" t="str">
        <f t="shared" si="290"/>
        <v/>
      </c>
      <c r="AX437" s="2" t="str">
        <f>TRIM(SUBSTITUTE(IF(AW437="","",IF(AdvancedTreemap!$G$5="Show",BC437&amp;"; ","")&amp;AY437&amp;"; "&amp;AZ437 &amp;"; "&amp;BA437&amp;"; "&amp;BB437),"; ;",""))</f>
        <v/>
      </c>
      <c r="AY437" s="2" t="str">
        <f t="shared" si="291"/>
        <v/>
      </c>
      <c r="AZ437" s="2" t="str">
        <f t="shared" si="292"/>
        <v/>
      </c>
      <c r="BA437" s="2" t="str">
        <f t="shared" si="293"/>
        <v/>
      </c>
      <c r="BB437" s="2" t="str">
        <f t="shared" si="294"/>
        <v/>
      </c>
      <c r="BC437" s="2" t="str">
        <f t="shared" si="295"/>
        <v/>
      </c>
      <c r="BD437" s="45"/>
      <c r="BF437" s="44" t="str">
        <f t="shared" si="296"/>
        <v/>
      </c>
      <c r="BG437" s="44" t="str">
        <f t="shared" si="297"/>
        <v/>
      </c>
      <c r="BH437" s="44" t="str">
        <f t="shared" si="258"/>
        <v/>
      </c>
      <c r="BI437" s="44" t="str">
        <f t="shared" si="259"/>
        <v/>
      </c>
      <c r="BJ437" s="44" t="str">
        <f t="shared" si="260"/>
        <v/>
      </c>
      <c r="BK437" s="44" t="str">
        <f t="shared" si="261"/>
        <v/>
      </c>
      <c r="BL437" s="44" t="str">
        <f t="shared" si="262"/>
        <v/>
      </c>
      <c r="BM437" s="44" t="str">
        <f t="shared" si="263"/>
        <v/>
      </c>
      <c r="BN437" s="44" t="str">
        <f t="shared" si="264"/>
        <v/>
      </c>
      <c r="BO437" s="1" t="str">
        <f t="shared" si="265"/>
        <v/>
      </c>
    </row>
    <row r="438" spans="2:67" x14ac:dyDescent="0.25">
      <c r="B438" s="2">
        <v>433</v>
      </c>
      <c r="C438" s="2" t="str">
        <f>""&amp;INDEX(BasicTreemap!B$6:B$505,$B438,1)</f>
        <v/>
      </c>
      <c r="D438" s="2" t="str">
        <f>IF(AND(C438&lt;&gt;"",LEN(INDEX(BasicTreemap!C$6:C$505,$B438,1))=0),"-",""&amp;INDEX(BasicTreemap!C$6:C$505,$B438,1))</f>
        <v/>
      </c>
      <c r="E438" s="2">
        <f>IF(INDEX(BasicTreemap!D$6:D$505,$B438,1)="",1,INDEX(BasicTreemap!D$6:D$505,$B438,1))</f>
        <v>1</v>
      </c>
      <c r="F438" s="2" t="str">
        <f>IF(C438="","",IFERROR(MATCH(C438,$C$6:C438,0)+MATCH(D438,$D$6:D438,0)/1000 +B438/100000,""))</f>
        <v/>
      </c>
      <c r="G438" s="2" t="str">
        <f t="shared" si="266"/>
        <v/>
      </c>
      <c r="H438" s="2" t="str">
        <f t="shared" si="267"/>
        <v/>
      </c>
      <c r="I438" s="2" t="str">
        <f t="shared" si="268"/>
        <v/>
      </c>
      <c r="J438" s="2" t="str">
        <f t="shared" si="269"/>
        <v/>
      </c>
      <c r="K438" s="2" t="str">
        <f t="shared" si="270"/>
        <v/>
      </c>
      <c r="L438" s="2" t="str">
        <f t="shared" si="271"/>
        <v/>
      </c>
      <c r="M438" s="2" t="str">
        <f>IF(L438="","",IF(ISNUMBER(MATCH(L438,$L$5:L437,0)),MATCH(L438,$L$5:L437,0)-1,""))</f>
        <v/>
      </c>
      <c r="N438" s="2" t="str">
        <f t="shared" si="272"/>
        <v/>
      </c>
      <c r="O438" s="2" t="str">
        <f t="shared" si="273"/>
        <v/>
      </c>
      <c r="Q438" s="2" t="str">
        <f t="shared" si="274"/>
        <v/>
      </c>
      <c r="R438" s="2" t="str">
        <f t="shared" si="275"/>
        <v/>
      </c>
      <c r="S438" s="2" t="str">
        <f t="shared" si="276"/>
        <v/>
      </c>
      <c r="T438" s="45"/>
      <c r="U438" s="2"/>
      <c r="V438" s="2"/>
      <c r="W438" s="2" t="str">
        <f t="shared" si="277"/>
        <v/>
      </c>
      <c r="X438" s="2" t="str">
        <f t="shared" si="278"/>
        <v/>
      </c>
      <c r="Y438" s="2" t="str">
        <f t="shared" si="279"/>
        <v/>
      </c>
      <c r="Z438" s="2" t="str">
        <f t="shared" si="280"/>
        <v/>
      </c>
      <c r="AC438" s="1" t="str">
        <f>""&amp;INDEX(AdvancedTreemap!$B$7:$B$506,$B438,1)</f>
        <v/>
      </c>
      <c r="AD438" s="1" t="str">
        <f>IF(AD$4="","",IF(AND(LEN(INDEX(AdvancedTreemap!$C$7:$F$506,$B438,AD$4))=0,INDEX($AD$3:$AG$3,1,AD$4)&gt;0),"-",""&amp;INDEX(AdvancedTreemap!$C$7:$F$506,$B438,AD$4)))</f>
        <v>-</v>
      </c>
      <c r="AE438" s="1" t="str">
        <f>IF(AE$4="","",IF(AND(LEN(INDEX(AdvancedTreemap!$C$7:$F$506,$B438,AE$4))=0,INDEX($AD$3:$AG$3,1,AE$4)&gt;0),"-",""&amp;INDEX(AdvancedTreemap!$C$7:$F$506,$B438,AE$4)))</f>
        <v>-</v>
      </c>
      <c r="AF438" s="1" t="str">
        <f>IF(AF$4="","",IF(AND(LEN(INDEX(AdvancedTreemap!$C$7:$F$506,$B438,AF$4))=0,INDEX($AD$3:$AG$3,1,AF$4)&gt;0),"-",""&amp;INDEX(AdvancedTreemap!$C$7:$F$506,$B438,AF$4)))</f>
        <v/>
      </c>
      <c r="AG438" s="1" t="str">
        <f>IF(AG$4="","",IF(AND(LEN(INDEX(AdvancedTreemap!$C$7:$F$506,$B438,AG$4))=0,INDEX($AD$3:$AG$3,1,AG$4)&gt;0),"-",""&amp;INDEX(AdvancedTreemap!$C$7:$F$506,$B438,AG$4)))</f>
        <v/>
      </c>
      <c r="AH438" s="1">
        <f>IF(INDEX(AdvancedTreemap!G$7:G$506,$B438,1)="",1,INDEX(AdvancedTreemap!G$7:G$506,$B438,1))</f>
        <v>1</v>
      </c>
      <c r="AI438" s="2" t="str">
        <f>IF(AC438="","",IFERROR(MATCH(AC438,$AC$6:AC438,0)+MATCH(AD438,$AD$6:AD438,0)/1000 +MATCH(AE438,$AE$6:AE438,0)/1000000+MATCH(AF438,$AF$6:AF438,0)/100000000+MATCH(AG438,$AG$6:AG438,0)/100000000+B438/100000000000,""))</f>
        <v/>
      </c>
      <c r="AJ438" s="2" t="str">
        <f t="shared" si="281"/>
        <v/>
      </c>
      <c r="AK438" s="2" t="str">
        <f t="shared" si="282"/>
        <v/>
      </c>
      <c r="AL438" s="2" t="str">
        <f t="shared" si="283"/>
        <v/>
      </c>
      <c r="AM438" s="2" t="str">
        <f t="shared" si="284"/>
        <v/>
      </c>
      <c r="AN438" s="2" t="str">
        <f t="shared" si="285"/>
        <v/>
      </c>
      <c r="AO438" s="2" t="str">
        <f t="shared" si="286"/>
        <v/>
      </c>
      <c r="AP438" s="2" t="str">
        <f t="shared" si="287"/>
        <v/>
      </c>
      <c r="AQ438" s="2" t="str">
        <f t="shared" si="288"/>
        <v/>
      </c>
      <c r="AR438" s="2" t="str">
        <f t="shared" si="256"/>
        <v/>
      </c>
      <c r="AS438" s="2" t="str">
        <f>IF(AR438="","",IF(ISNUMBER(MATCH(AR438,$AR$5:AR437,0)),MATCH(AR438,$AR$5:AR437,0)-1,""))</f>
        <v/>
      </c>
      <c r="AT438" s="2" t="str">
        <f t="shared" si="257"/>
        <v/>
      </c>
      <c r="AU438" s="2" t="str">
        <f t="shared" si="289"/>
        <v/>
      </c>
      <c r="AW438" s="2" t="str">
        <f t="shared" si="290"/>
        <v/>
      </c>
      <c r="AX438" s="2" t="str">
        <f>TRIM(SUBSTITUTE(IF(AW438="","",IF(AdvancedTreemap!$G$5="Show",BC438&amp;"; ","")&amp;AY438&amp;"; "&amp;AZ438 &amp;"; "&amp;BA438&amp;"; "&amp;BB438),"; ;",""))</f>
        <v/>
      </c>
      <c r="AY438" s="2" t="str">
        <f t="shared" si="291"/>
        <v/>
      </c>
      <c r="AZ438" s="2" t="str">
        <f t="shared" si="292"/>
        <v/>
      </c>
      <c r="BA438" s="2" t="str">
        <f t="shared" si="293"/>
        <v/>
      </c>
      <c r="BB438" s="2" t="str">
        <f t="shared" si="294"/>
        <v/>
      </c>
      <c r="BC438" s="2" t="str">
        <f t="shared" si="295"/>
        <v/>
      </c>
      <c r="BD438" s="45"/>
      <c r="BF438" s="44" t="str">
        <f t="shared" si="296"/>
        <v/>
      </c>
      <c r="BG438" s="44" t="str">
        <f t="shared" si="297"/>
        <v/>
      </c>
      <c r="BH438" s="44" t="str">
        <f t="shared" si="258"/>
        <v/>
      </c>
      <c r="BI438" s="44" t="str">
        <f t="shared" si="259"/>
        <v/>
      </c>
      <c r="BJ438" s="44" t="str">
        <f t="shared" si="260"/>
        <v/>
      </c>
      <c r="BK438" s="44" t="str">
        <f t="shared" si="261"/>
        <v/>
      </c>
      <c r="BL438" s="44" t="str">
        <f t="shared" si="262"/>
        <v/>
      </c>
      <c r="BM438" s="44" t="str">
        <f t="shared" si="263"/>
        <v/>
      </c>
      <c r="BN438" s="44" t="str">
        <f t="shared" si="264"/>
        <v/>
      </c>
      <c r="BO438" s="1" t="str">
        <f t="shared" si="265"/>
        <v/>
      </c>
    </row>
    <row r="439" spans="2:67" x14ac:dyDescent="0.25">
      <c r="B439" s="2">
        <v>434</v>
      </c>
      <c r="C439" s="2" t="str">
        <f>""&amp;INDEX(BasicTreemap!B$6:B$505,$B439,1)</f>
        <v/>
      </c>
      <c r="D439" s="2" t="str">
        <f>IF(AND(C439&lt;&gt;"",LEN(INDEX(BasicTreemap!C$6:C$505,$B439,1))=0),"-",""&amp;INDEX(BasicTreemap!C$6:C$505,$B439,1))</f>
        <v/>
      </c>
      <c r="E439" s="2">
        <f>IF(INDEX(BasicTreemap!D$6:D$505,$B439,1)="",1,INDEX(BasicTreemap!D$6:D$505,$B439,1))</f>
        <v>1</v>
      </c>
      <c r="F439" s="2" t="str">
        <f>IF(C439="","",IFERROR(MATCH(C439,$C$6:C439,0)+MATCH(D439,$D$6:D439,0)/1000 +B439/100000,""))</f>
        <v/>
      </c>
      <c r="G439" s="2" t="str">
        <f t="shared" si="266"/>
        <v/>
      </c>
      <c r="H439" s="2" t="str">
        <f t="shared" si="267"/>
        <v/>
      </c>
      <c r="I439" s="2" t="str">
        <f t="shared" si="268"/>
        <v/>
      </c>
      <c r="J439" s="2" t="str">
        <f t="shared" si="269"/>
        <v/>
      </c>
      <c r="K439" s="2" t="str">
        <f t="shared" si="270"/>
        <v/>
      </c>
      <c r="L439" s="2" t="str">
        <f t="shared" si="271"/>
        <v/>
      </c>
      <c r="M439" s="2" t="str">
        <f>IF(L439="","",IF(ISNUMBER(MATCH(L439,$L$5:L438,0)),MATCH(L439,$L$5:L438,0)-1,""))</f>
        <v/>
      </c>
      <c r="N439" s="2" t="str">
        <f t="shared" si="272"/>
        <v/>
      </c>
      <c r="O439" s="2" t="str">
        <f t="shared" si="273"/>
        <v/>
      </c>
      <c r="Q439" s="2" t="str">
        <f t="shared" si="274"/>
        <v/>
      </c>
      <c r="R439" s="2" t="str">
        <f t="shared" si="275"/>
        <v/>
      </c>
      <c r="S439" s="2" t="str">
        <f t="shared" si="276"/>
        <v/>
      </c>
      <c r="T439" s="45"/>
      <c r="U439" s="2"/>
      <c r="V439" s="2"/>
      <c r="W439" s="2" t="str">
        <f t="shared" si="277"/>
        <v/>
      </c>
      <c r="X439" s="2" t="str">
        <f t="shared" si="278"/>
        <v/>
      </c>
      <c r="Y439" s="2" t="str">
        <f t="shared" si="279"/>
        <v/>
      </c>
      <c r="Z439" s="2" t="str">
        <f t="shared" si="280"/>
        <v/>
      </c>
      <c r="AC439" s="1" t="str">
        <f>""&amp;INDEX(AdvancedTreemap!$B$7:$B$506,$B439,1)</f>
        <v/>
      </c>
      <c r="AD439" s="1" t="str">
        <f>IF(AD$4="","",IF(AND(LEN(INDEX(AdvancedTreemap!$C$7:$F$506,$B439,AD$4))=0,INDEX($AD$3:$AG$3,1,AD$4)&gt;0),"-",""&amp;INDEX(AdvancedTreemap!$C$7:$F$506,$B439,AD$4)))</f>
        <v>-</v>
      </c>
      <c r="AE439" s="1" t="str">
        <f>IF(AE$4="","",IF(AND(LEN(INDEX(AdvancedTreemap!$C$7:$F$506,$B439,AE$4))=0,INDEX($AD$3:$AG$3,1,AE$4)&gt;0),"-",""&amp;INDEX(AdvancedTreemap!$C$7:$F$506,$B439,AE$4)))</f>
        <v>-</v>
      </c>
      <c r="AF439" s="1" t="str">
        <f>IF(AF$4="","",IF(AND(LEN(INDEX(AdvancedTreemap!$C$7:$F$506,$B439,AF$4))=0,INDEX($AD$3:$AG$3,1,AF$4)&gt;0),"-",""&amp;INDEX(AdvancedTreemap!$C$7:$F$506,$B439,AF$4)))</f>
        <v/>
      </c>
      <c r="AG439" s="1" t="str">
        <f>IF(AG$4="","",IF(AND(LEN(INDEX(AdvancedTreemap!$C$7:$F$506,$B439,AG$4))=0,INDEX($AD$3:$AG$3,1,AG$4)&gt;0),"-",""&amp;INDEX(AdvancedTreemap!$C$7:$F$506,$B439,AG$4)))</f>
        <v/>
      </c>
      <c r="AH439" s="1">
        <f>IF(INDEX(AdvancedTreemap!G$7:G$506,$B439,1)="",1,INDEX(AdvancedTreemap!G$7:G$506,$B439,1))</f>
        <v>1</v>
      </c>
      <c r="AI439" s="2" t="str">
        <f>IF(AC439="","",IFERROR(MATCH(AC439,$AC$6:AC439,0)+MATCH(AD439,$AD$6:AD439,0)/1000 +MATCH(AE439,$AE$6:AE439,0)/1000000+MATCH(AF439,$AF$6:AF439,0)/100000000+MATCH(AG439,$AG$6:AG439,0)/100000000+B439/100000000000,""))</f>
        <v/>
      </c>
      <c r="AJ439" s="2" t="str">
        <f t="shared" si="281"/>
        <v/>
      </c>
      <c r="AK439" s="2" t="str">
        <f t="shared" si="282"/>
        <v/>
      </c>
      <c r="AL439" s="2" t="str">
        <f t="shared" si="283"/>
        <v/>
      </c>
      <c r="AM439" s="2" t="str">
        <f t="shared" si="284"/>
        <v/>
      </c>
      <c r="AN439" s="2" t="str">
        <f t="shared" si="285"/>
        <v/>
      </c>
      <c r="AO439" s="2" t="str">
        <f t="shared" si="286"/>
        <v/>
      </c>
      <c r="AP439" s="2" t="str">
        <f t="shared" si="287"/>
        <v/>
      </c>
      <c r="AQ439" s="2" t="str">
        <f t="shared" si="288"/>
        <v/>
      </c>
      <c r="AR439" s="2" t="str">
        <f t="shared" si="256"/>
        <v/>
      </c>
      <c r="AS439" s="2" t="str">
        <f>IF(AR439="","",IF(ISNUMBER(MATCH(AR439,$AR$5:AR438,0)),MATCH(AR439,$AR$5:AR438,0)-1,""))</f>
        <v/>
      </c>
      <c r="AT439" s="2" t="str">
        <f t="shared" si="257"/>
        <v/>
      </c>
      <c r="AU439" s="2" t="str">
        <f t="shared" si="289"/>
        <v/>
      </c>
      <c r="AW439" s="2" t="str">
        <f t="shared" si="290"/>
        <v/>
      </c>
      <c r="AX439" s="2" t="str">
        <f>TRIM(SUBSTITUTE(IF(AW439="","",IF(AdvancedTreemap!$G$5="Show",BC439&amp;"; ","")&amp;AY439&amp;"; "&amp;AZ439 &amp;"; "&amp;BA439&amp;"; "&amp;BB439),"; ;",""))</f>
        <v/>
      </c>
      <c r="AY439" s="2" t="str">
        <f t="shared" si="291"/>
        <v/>
      </c>
      <c r="AZ439" s="2" t="str">
        <f t="shared" si="292"/>
        <v/>
      </c>
      <c r="BA439" s="2" t="str">
        <f t="shared" si="293"/>
        <v/>
      </c>
      <c r="BB439" s="2" t="str">
        <f t="shared" si="294"/>
        <v/>
      </c>
      <c r="BC439" s="2" t="str">
        <f t="shared" si="295"/>
        <v/>
      </c>
      <c r="BD439" s="45"/>
      <c r="BF439" s="44" t="str">
        <f t="shared" si="296"/>
        <v/>
      </c>
      <c r="BG439" s="44" t="str">
        <f t="shared" si="297"/>
        <v/>
      </c>
      <c r="BH439" s="44" t="str">
        <f t="shared" si="258"/>
        <v/>
      </c>
      <c r="BI439" s="44" t="str">
        <f t="shared" si="259"/>
        <v/>
      </c>
      <c r="BJ439" s="44" t="str">
        <f t="shared" si="260"/>
        <v/>
      </c>
      <c r="BK439" s="44" t="str">
        <f t="shared" si="261"/>
        <v/>
      </c>
      <c r="BL439" s="44" t="str">
        <f t="shared" si="262"/>
        <v/>
      </c>
      <c r="BM439" s="44" t="str">
        <f t="shared" si="263"/>
        <v/>
      </c>
      <c r="BN439" s="44" t="str">
        <f t="shared" si="264"/>
        <v/>
      </c>
      <c r="BO439" s="1" t="str">
        <f t="shared" si="265"/>
        <v/>
      </c>
    </row>
    <row r="440" spans="2:67" x14ac:dyDescent="0.25">
      <c r="B440" s="2">
        <v>435</v>
      </c>
      <c r="C440" s="2" t="str">
        <f>""&amp;INDEX(BasicTreemap!B$6:B$505,$B440,1)</f>
        <v/>
      </c>
      <c r="D440" s="2" t="str">
        <f>IF(AND(C440&lt;&gt;"",LEN(INDEX(BasicTreemap!C$6:C$505,$B440,1))=0),"-",""&amp;INDEX(BasicTreemap!C$6:C$505,$B440,1))</f>
        <v/>
      </c>
      <c r="E440" s="2">
        <f>IF(INDEX(BasicTreemap!D$6:D$505,$B440,1)="",1,INDEX(BasicTreemap!D$6:D$505,$B440,1))</f>
        <v>1</v>
      </c>
      <c r="F440" s="2" t="str">
        <f>IF(C440="","",IFERROR(MATCH(C440,$C$6:C440,0)+MATCH(D440,$D$6:D440,0)/1000 +B440/100000,""))</f>
        <v/>
      </c>
      <c r="G440" s="2" t="str">
        <f t="shared" si="266"/>
        <v/>
      </c>
      <c r="H440" s="2" t="str">
        <f t="shared" si="267"/>
        <v/>
      </c>
      <c r="I440" s="2" t="str">
        <f t="shared" si="268"/>
        <v/>
      </c>
      <c r="J440" s="2" t="str">
        <f t="shared" si="269"/>
        <v/>
      </c>
      <c r="K440" s="2" t="str">
        <f t="shared" si="270"/>
        <v/>
      </c>
      <c r="L440" s="2" t="str">
        <f t="shared" si="271"/>
        <v/>
      </c>
      <c r="M440" s="2" t="str">
        <f>IF(L440="","",IF(ISNUMBER(MATCH(L440,$L$5:L439,0)),MATCH(L440,$L$5:L439,0)-1,""))</f>
        <v/>
      </c>
      <c r="N440" s="2" t="str">
        <f t="shared" si="272"/>
        <v/>
      </c>
      <c r="O440" s="2" t="str">
        <f t="shared" si="273"/>
        <v/>
      </c>
      <c r="Q440" s="2" t="str">
        <f t="shared" si="274"/>
        <v/>
      </c>
      <c r="R440" s="2" t="str">
        <f t="shared" si="275"/>
        <v/>
      </c>
      <c r="S440" s="2" t="str">
        <f t="shared" si="276"/>
        <v/>
      </c>
      <c r="T440" s="45"/>
      <c r="U440" s="2"/>
      <c r="V440" s="2"/>
      <c r="W440" s="2" t="str">
        <f t="shared" si="277"/>
        <v/>
      </c>
      <c r="X440" s="2" t="str">
        <f t="shared" si="278"/>
        <v/>
      </c>
      <c r="Y440" s="2" t="str">
        <f t="shared" si="279"/>
        <v/>
      </c>
      <c r="Z440" s="2" t="str">
        <f t="shared" si="280"/>
        <v/>
      </c>
      <c r="AC440" s="1" t="str">
        <f>""&amp;INDEX(AdvancedTreemap!$B$7:$B$506,$B440,1)</f>
        <v/>
      </c>
      <c r="AD440" s="1" t="str">
        <f>IF(AD$4="","",IF(AND(LEN(INDEX(AdvancedTreemap!$C$7:$F$506,$B440,AD$4))=0,INDEX($AD$3:$AG$3,1,AD$4)&gt;0),"-",""&amp;INDEX(AdvancedTreemap!$C$7:$F$506,$B440,AD$4)))</f>
        <v>-</v>
      </c>
      <c r="AE440" s="1" t="str">
        <f>IF(AE$4="","",IF(AND(LEN(INDEX(AdvancedTreemap!$C$7:$F$506,$B440,AE$4))=0,INDEX($AD$3:$AG$3,1,AE$4)&gt;0),"-",""&amp;INDEX(AdvancedTreemap!$C$7:$F$506,$B440,AE$4)))</f>
        <v>-</v>
      </c>
      <c r="AF440" s="1" t="str">
        <f>IF(AF$4="","",IF(AND(LEN(INDEX(AdvancedTreemap!$C$7:$F$506,$B440,AF$4))=0,INDEX($AD$3:$AG$3,1,AF$4)&gt;0),"-",""&amp;INDEX(AdvancedTreemap!$C$7:$F$506,$B440,AF$4)))</f>
        <v/>
      </c>
      <c r="AG440" s="1" t="str">
        <f>IF(AG$4="","",IF(AND(LEN(INDEX(AdvancedTreemap!$C$7:$F$506,$B440,AG$4))=0,INDEX($AD$3:$AG$3,1,AG$4)&gt;0),"-",""&amp;INDEX(AdvancedTreemap!$C$7:$F$506,$B440,AG$4)))</f>
        <v/>
      </c>
      <c r="AH440" s="1">
        <f>IF(INDEX(AdvancedTreemap!G$7:G$506,$B440,1)="",1,INDEX(AdvancedTreemap!G$7:G$506,$B440,1))</f>
        <v>1</v>
      </c>
      <c r="AI440" s="2" t="str">
        <f>IF(AC440="","",IFERROR(MATCH(AC440,$AC$6:AC440,0)+MATCH(AD440,$AD$6:AD440,0)/1000 +MATCH(AE440,$AE$6:AE440,0)/1000000+MATCH(AF440,$AF$6:AF440,0)/100000000+MATCH(AG440,$AG$6:AG440,0)/100000000+B440/100000000000,""))</f>
        <v/>
      </c>
      <c r="AJ440" s="2" t="str">
        <f t="shared" si="281"/>
        <v/>
      </c>
      <c r="AK440" s="2" t="str">
        <f t="shared" si="282"/>
        <v/>
      </c>
      <c r="AL440" s="2" t="str">
        <f t="shared" si="283"/>
        <v/>
      </c>
      <c r="AM440" s="2" t="str">
        <f t="shared" si="284"/>
        <v/>
      </c>
      <c r="AN440" s="2" t="str">
        <f t="shared" si="285"/>
        <v/>
      </c>
      <c r="AO440" s="2" t="str">
        <f t="shared" si="286"/>
        <v/>
      </c>
      <c r="AP440" s="2" t="str">
        <f t="shared" si="287"/>
        <v/>
      </c>
      <c r="AQ440" s="2" t="str">
        <f t="shared" si="288"/>
        <v/>
      </c>
      <c r="AR440" s="2" t="str">
        <f t="shared" ref="AR440:AR503" si="298">AL440&amp;AM440&amp;AN440&amp;AO440&amp;AP440</f>
        <v/>
      </c>
      <c r="AS440" s="2" t="str">
        <f>IF(AR440="","",IF(ISNUMBER(MATCH(AR440,$AR$5:AR439,0)),MATCH(AR440,$AR$5:AR439,0)-1,""))</f>
        <v/>
      </c>
      <c r="AT440" s="2" t="str">
        <f t="shared" ref="AT440:AT503" si="299">IF(AR440="","",IF(AS440="",B440,""))</f>
        <v/>
      </c>
      <c r="AU440" s="2" t="str">
        <f t="shared" si="289"/>
        <v/>
      </c>
      <c r="AW440" s="2" t="str">
        <f t="shared" si="290"/>
        <v/>
      </c>
      <c r="AX440" s="2" t="str">
        <f>TRIM(SUBSTITUTE(IF(AW440="","",IF(AdvancedTreemap!$G$5="Show",BC440&amp;"; ","")&amp;AY440&amp;"; "&amp;AZ440 &amp;"; "&amp;BA440&amp;"; "&amp;BB440),"; ;",""))</f>
        <v/>
      </c>
      <c r="AY440" s="2" t="str">
        <f t="shared" si="291"/>
        <v/>
      </c>
      <c r="AZ440" s="2" t="str">
        <f t="shared" si="292"/>
        <v/>
      </c>
      <c r="BA440" s="2" t="str">
        <f t="shared" si="293"/>
        <v/>
      </c>
      <c r="BB440" s="2" t="str">
        <f t="shared" si="294"/>
        <v/>
      </c>
      <c r="BC440" s="2" t="str">
        <f t="shared" si="295"/>
        <v/>
      </c>
      <c r="BD440" s="45"/>
      <c r="BF440" s="44" t="str">
        <f t="shared" si="296"/>
        <v/>
      </c>
      <c r="BG440" s="44" t="str">
        <f t="shared" si="297"/>
        <v/>
      </c>
      <c r="BH440" s="44" t="str">
        <f t="shared" si="258"/>
        <v/>
      </c>
      <c r="BI440" s="44" t="str">
        <f t="shared" si="259"/>
        <v/>
      </c>
      <c r="BJ440" s="44" t="str">
        <f t="shared" si="260"/>
        <v/>
      </c>
      <c r="BK440" s="44" t="str">
        <f t="shared" si="261"/>
        <v/>
      </c>
      <c r="BL440" s="44" t="str">
        <f t="shared" si="262"/>
        <v/>
      </c>
      <c r="BM440" s="44" t="str">
        <f t="shared" si="263"/>
        <v/>
      </c>
      <c r="BN440" s="44" t="str">
        <f t="shared" si="264"/>
        <v/>
      </c>
      <c r="BO440" s="1" t="str">
        <f t="shared" si="265"/>
        <v/>
      </c>
    </row>
    <row r="441" spans="2:67" x14ac:dyDescent="0.25">
      <c r="B441" s="2">
        <v>436</v>
      </c>
      <c r="C441" s="2" t="str">
        <f>""&amp;INDEX(BasicTreemap!B$6:B$505,$B441,1)</f>
        <v/>
      </c>
      <c r="D441" s="2" t="str">
        <f>IF(AND(C441&lt;&gt;"",LEN(INDEX(BasicTreemap!C$6:C$505,$B441,1))=0),"-",""&amp;INDEX(BasicTreemap!C$6:C$505,$B441,1))</f>
        <v/>
      </c>
      <c r="E441" s="2">
        <f>IF(INDEX(BasicTreemap!D$6:D$505,$B441,1)="",1,INDEX(BasicTreemap!D$6:D$505,$B441,1))</f>
        <v>1</v>
      </c>
      <c r="F441" s="2" t="str">
        <f>IF(C441="","",IFERROR(MATCH(C441,$C$6:C441,0)+MATCH(D441,$D$6:D441,0)/1000 +B441/100000,""))</f>
        <v/>
      </c>
      <c r="G441" s="2" t="str">
        <f t="shared" si="266"/>
        <v/>
      </c>
      <c r="H441" s="2" t="str">
        <f t="shared" si="267"/>
        <v/>
      </c>
      <c r="I441" s="2" t="str">
        <f t="shared" si="268"/>
        <v/>
      </c>
      <c r="J441" s="2" t="str">
        <f t="shared" si="269"/>
        <v/>
      </c>
      <c r="K441" s="2" t="str">
        <f t="shared" si="270"/>
        <v/>
      </c>
      <c r="L441" s="2" t="str">
        <f t="shared" si="271"/>
        <v/>
      </c>
      <c r="M441" s="2" t="str">
        <f>IF(L441="","",IF(ISNUMBER(MATCH(L441,$L$5:L440,0)),MATCH(L441,$L$5:L440,0)-1,""))</f>
        <v/>
      </c>
      <c r="N441" s="2" t="str">
        <f t="shared" si="272"/>
        <v/>
      </c>
      <c r="O441" s="2" t="str">
        <f t="shared" si="273"/>
        <v/>
      </c>
      <c r="Q441" s="2" t="str">
        <f t="shared" si="274"/>
        <v/>
      </c>
      <c r="R441" s="2" t="str">
        <f t="shared" si="275"/>
        <v/>
      </c>
      <c r="S441" s="2" t="str">
        <f t="shared" si="276"/>
        <v/>
      </c>
      <c r="T441" s="45"/>
      <c r="U441" s="2"/>
      <c r="V441" s="2"/>
      <c r="W441" s="2" t="str">
        <f t="shared" si="277"/>
        <v/>
      </c>
      <c r="X441" s="2" t="str">
        <f t="shared" si="278"/>
        <v/>
      </c>
      <c r="Y441" s="2" t="str">
        <f t="shared" si="279"/>
        <v/>
      </c>
      <c r="Z441" s="2" t="str">
        <f t="shared" si="280"/>
        <v/>
      </c>
      <c r="AC441" s="1" t="str">
        <f>""&amp;INDEX(AdvancedTreemap!$B$7:$B$506,$B441,1)</f>
        <v/>
      </c>
      <c r="AD441" s="1" t="str">
        <f>IF(AD$4="","",IF(AND(LEN(INDEX(AdvancedTreemap!$C$7:$F$506,$B441,AD$4))=0,INDEX($AD$3:$AG$3,1,AD$4)&gt;0),"-",""&amp;INDEX(AdvancedTreemap!$C$7:$F$506,$B441,AD$4)))</f>
        <v>-</v>
      </c>
      <c r="AE441" s="1" t="str">
        <f>IF(AE$4="","",IF(AND(LEN(INDEX(AdvancedTreemap!$C$7:$F$506,$B441,AE$4))=0,INDEX($AD$3:$AG$3,1,AE$4)&gt;0),"-",""&amp;INDEX(AdvancedTreemap!$C$7:$F$506,$B441,AE$4)))</f>
        <v>-</v>
      </c>
      <c r="AF441" s="1" t="str">
        <f>IF(AF$4="","",IF(AND(LEN(INDEX(AdvancedTreemap!$C$7:$F$506,$B441,AF$4))=0,INDEX($AD$3:$AG$3,1,AF$4)&gt;0),"-",""&amp;INDEX(AdvancedTreemap!$C$7:$F$506,$B441,AF$4)))</f>
        <v/>
      </c>
      <c r="AG441" s="1" t="str">
        <f>IF(AG$4="","",IF(AND(LEN(INDEX(AdvancedTreemap!$C$7:$F$506,$B441,AG$4))=0,INDEX($AD$3:$AG$3,1,AG$4)&gt;0),"-",""&amp;INDEX(AdvancedTreemap!$C$7:$F$506,$B441,AG$4)))</f>
        <v/>
      </c>
      <c r="AH441" s="1">
        <f>IF(INDEX(AdvancedTreemap!G$7:G$506,$B441,1)="",1,INDEX(AdvancedTreemap!G$7:G$506,$B441,1))</f>
        <v>1</v>
      </c>
      <c r="AI441" s="2" t="str">
        <f>IF(AC441="","",IFERROR(MATCH(AC441,$AC$6:AC441,0)+MATCH(AD441,$AD$6:AD441,0)/1000 +MATCH(AE441,$AE$6:AE441,0)/1000000+MATCH(AF441,$AF$6:AF441,0)/100000000+MATCH(AG441,$AG$6:AG441,0)/100000000+B441/100000000000,""))</f>
        <v/>
      </c>
      <c r="AJ441" s="2" t="str">
        <f t="shared" si="281"/>
        <v/>
      </c>
      <c r="AK441" s="2" t="str">
        <f t="shared" si="282"/>
        <v/>
      </c>
      <c r="AL441" s="2" t="str">
        <f t="shared" si="283"/>
        <v/>
      </c>
      <c r="AM441" s="2" t="str">
        <f t="shared" si="284"/>
        <v/>
      </c>
      <c r="AN441" s="2" t="str">
        <f t="shared" si="285"/>
        <v/>
      </c>
      <c r="AO441" s="2" t="str">
        <f t="shared" si="286"/>
        <v/>
      </c>
      <c r="AP441" s="2" t="str">
        <f t="shared" si="287"/>
        <v/>
      </c>
      <c r="AQ441" s="2" t="str">
        <f t="shared" si="288"/>
        <v/>
      </c>
      <c r="AR441" s="2" t="str">
        <f t="shared" si="298"/>
        <v/>
      </c>
      <c r="AS441" s="2" t="str">
        <f>IF(AR441="","",IF(ISNUMBER(MATCH(AR441,$AR$5:AR440,0)),MATCH(AR441,$AR$5:AR440,0)-1,""))</f>
        <v/>
      </c>
      <c r="AT441" s="2" t="str">
        <f t="shared" si="299"/>
        <v/>
      </c>
      <c r="AU441" s="2" t="str">
        <f t="shared" si="289"/>
        <v/>
      </c>
      <c r="AW441" s="2" t="str">
        <f t="shared" si="290"/>
        <v/>
      </c>
      <c r="AX441" s="2" t="str">
        <f>TRIM(SUBSTITUTE(IF(AW441="","",IF(AdvancedTreemap!$G$5="Show",BC441&amp;"; ","")&amp;AY441&amp;"; "&amp;AZ441 &amp;"; "&amp;BA441&amp;"; "&amp;BB441),"; ;",""))</f>
        <v/>
      </c>
      <c r="AY441" s="2" t="str">
        <f t="shared" si="291"/>
        <v/>
      </c>
      <c r="AZ441" s="2" t="str">
        <f t="shared" si="292"/>
        <v/>
      </c>
      <c r="BA441" s="2" t="str">
        <f t="shared" si="293"/>
        <v/>
      </c>
      <c r="BB441" s="2" t="str">
        <f t="shared" si="294"/>
        <v/>
      </c>
      <c r="BC441" s="2" t="str">
        <f t="shared" si="295"/>
        <v/>
      </c>
      <c r="BD441" s="45"/>
      <c r="BF441" s="44" t="str">
        <f t="shared" si="296"/>
        <v/>
      </c>
      <c r="BG441" s="44" t="str">
        <f t="shared" si="297"/>
        <v/>
      </c>
      <c r="BH441" s="44" t="str">
        <f t="shared" si="258"/>
        <v/>
      </c>
      <c r="BI441" s="44" t="str">
        <f t="shared" si="259"/>
        <v/>
      </c>
      <c r="BJ441" s="44" t="str">
        <f t="shared" si="260"/>
        <v/>
      </c>
      <c r="BK441" s="44" t="str">
        <f t="shared" si="261"/>
        <v/>
      </c>
      <c r="BL441" s="44" t="str">
        <f t="shared" si="262"/>
        <v/>
      </c>
      <c r="BM441" s="44" t="str">
        <f t="shared" si="263"/>
        <v/>
      </c>
      <c r="BN441" s="44" t="str">
        <f t="shared" si="264"/>
        <v/>
      </c>
      <c r="BO441" s="1" t="str">
        <f t="shared" si="265"/>
        <v/>
      </c>
    </row>
    <row r="442" spans="2:67" x14ac:dyDescent="0.25">
      <c r="B442" s="2">
        <v>437</v>
      </c>
      <c r="C442" s="2" t="str">
        <f>""&amp;INDEX(BasicTreemap!B$6:B$505,$B442,1)</f>
        <v/>
      </c>
      <c r="D442" s="2" t="str">
        <f>IF(AND(C442&lt;&gt;"",LEN(INDEX(BasicTreemap!C$6:C$505,$B442,1))=0),"-",""&amp;INDEX(BasicTreemap!C$6:C$505,$B442,1))</f>
        <v/>
      </c>
      <c r="E442" s="2">
        <f>IF(INDEX(BasicTreemap!D$6:D$505,$B442,1)="",1,INDEX(BasicTreemap!D$6:D$505,$B442,1))</f>
        <v>1</v>
      </c>
      <c r="F442" s="2" t="str">
        <f>IF(C442="","",IFERROR(MATCH(C442,$C$6:C442,0)+MATCH(D442,$D$6:D442,0)/1000 +B442/100000,""))</f>
        <v/>
      </c>
      <c r="G442" s="2" t="str">
        <f t="shared" si="266"/>
        <v/>
      </c>
      <c r="H442" s="2" t="str">
        <f t="shared" si="267"/>
        <v/>
      </c>
      <c r="I442" s="2" t="str">
        <f t="shared" si="268"/>
        <v/>
      </c>
      <c r="J442" s="2" t="str">
        <f t="shared" si="269"/>
        <v/>
      </c>
      <c r="K442" s="2" t="str">
        <f t="shared" si="270"/>
        <v/>
      </c>
      <c r="L442" s="2" t="str">
        <f t="shared" si="271"/>
        <v/>
      </c>
      <c r="M442" s="2" t="str">
        <f>IF(L442="","",IF(ISNUMBER(MATCH(L442,$L$5:L441,0)),MATCH(L442,$L$5:L441,0)-1,""))</f>
        <v/>
      </c>
      <c r="N442" s="2" t="str">
        <f t="shared" si="272"/>
        <v/>
      </c>
      <c r="O442" s="2" t="str">
        <f t="shared" si="273"/>
        <v/>
      </c>
      <c r="Q442" s="2" t="str">
        <f t="shared" si="274"/>
        <v/>
      </c>
      <c r="R442" s="2" t="str">
        <f t="shared" si="275"/>
        <v/>
      </c>
      <c r="S442" s="2" t="str">
        <f t="shared" si="276"/>
        <v/>
      </c>
      <c r="T442" s="45"/>
      <c r="U442" s="2"/>
      <c r="V442" s="2"/>
      <c r="W442" s="2" t="str">
        <f t="shared" si="277"/>
        <v/>
      </c>
      <c r="X442" s="2" t="str">
        <f t="shared" si="278"/>
        <v/>
      </c>
      <c r="Y442" s="2" t="str">
        <f t="shared" si="279"/>
        <v/>
      </c>
      <c r="Z442" s="2" t="str">
        <f t="shared" si="280"/>
        <v/>
      </c>
      <c r="AC442" s="1" t="str">
        <f>""&amp;INDEX(AdvancedTreemap!$B$7:$B$506,$B442,1)</f>
        <v/>
      </c>
      <c r="AD442" s="1" t="str">
        <f>IF(AD$4="","",IF(AND(LEN(INDEX(AdvancedTreemap!$C$7:$F$506,$B442,AD$4))=0,INDEX($AD$3:$AG$3,1,AD$4)&gt;0),"-",""&amp;INDEX(AdvancedTreemap!$C$7:$F$506,$B442,AD$4)))</f>
        <v>-</v>
      </c>
      <c r="AE442" s="1" t="str">
        <f>IF(AE$4="","",IF(AND(LEN(INDEX(AdvancedTreemap!$C$7:$F$506,$B442,AE$4))=0,INDEX($AD$3:$AG$3,1,AE$4)&gt;0),"-",""&amp;INDEX(AdvancedTreemap!$C$7:$F$506,$B442,AE$4)))</f>
        <v>-</v>
      </c>
      <c r="AF442" s="1" t="str">
        <f>IF(AF$4="","",IF(AND(LEN(INDEX(AdvancedTreemap!$C$7:$F$506,$B442,AF$4))=0,INDEX($AD$3:$AG$3,1,AF$4)&gt;0),"-",""&amp;INDEX(AdvancedTreemap!$C$7:$F$506,$B442,AF$4)))</f>
        <v/>
      </c>
      <c r="AG442" s="1" t="str">
        <f>IF(AG$4="","",IF(AND(LEN(INDEX(AdvancedTreemap!$C$7:$F$506,$B442,AG$4))=0,INDEX($AD$3:$AG$3,1,AG$4)&gt;0),"-",""&amp;INDEX(AdvancedTreemap!$C$7:$F$506,$B442,AG$4)))</f>
        <v/>
      </c>
      <c r="AH442" s="1">
        <f>IF(INDEX(AdvancedTreemap!G$7:G$506,$B442,1)="",1,INDEX(AdvancedTreemap!G$7:G$506,$B442,1))</f>
        <v>1</v>
      </c>
      <c r="AI442" s="2" t="str">
        <f>IF(AC442="","",IFERROR(MATCH(AC442,$AC$6:AC442,0)+MATCH(AD442,$AD$6:AD442,0)/1000 +MATCH(AE442,$AE$6:AE442,0)/1000000+MATCH(AF442,$AF$6:AF442,0)/100000000+MATCH(AG442,$AG$6:AG442,0)/100000000+B442/100000000000,""))</f>
        <v/>
      </c>
      <c r="AJ442" s="2" t="str">
        <f t="shared" si="281"/>
        <v/>
      </c>
      <c r="AK442" s="2" t="str">
        <f t="shared" si="282"/>
        <v/>
      </c>
      <c r="AL442" s="2" t="str">
        <f t="shared" si="283"/>
        <v/>
      </c>
      <c r="AM442" s="2" t="str">
        <f t="shared" si="284"/>
        <v/>
      </c>
      <c r="AN442" s="2" t="str">
        <f t="shared" si="285"/>
        <v/>
      </c>
      <c r="AO442" s="2" t="str">
        <f t="shared" si="286"/>
        <v/>
      </c>
      <c r="AP442" s="2" t="str">
        <f t="shared" si="287"/>
        <v/>
      </c>
      <c r="AQ442" s="2" t="str">
        <f t="shared" si="288"/>
        <v/>
      </c>
      <c r="AR442" s="2" t="str">
        <f t="shared" si="298"/>
        <v/>
      </c>
      <c r="AS442" s="2" t="str">
        <f>IF(AR442="","",IF(ISNUMBER(MATCH(AR442,$AR$5:AR441,0)),MATCH(AR442,$AR$5:AR441,0)-1,""))</f>
        <v/>
      </c>
      <c r="AT442" s="2" t="str">
        <f t="shared" si="299"/>
        <v/>
      </c>
      <c r="AU442" s="2" t="str">
        <f t="shared" si="289"/>
        <v/>
      </c>
      <c r="AW442" s="2" t="str">
        <f t="shared" si="290"/>
        <v/>
      </c>
      <c r="AX442" s="2" t="str">
        <f>TRIM(SUBSTITUTE(IF(AW442="","",IF(AdvancedTreemap!$G$5="Show",BC442&amp;"; ","")&amp;AY442&amp;"; "&amp;AZ442 &amp;"; "&amp;BA442&amp;"; "&amp;BB442),"; ;",""))</f>
        <v/>
      </c>
      <c r="AY442" s="2" t="str">
        <f t="shared" si="291"/>
        <v/>
      </c>
      <c r="AZ442" s="2" t="str">
        <f t="shared" si="292"/>
        <v/>
      </c>
      <c r="BA442" s="2" t="str">
        <f t="shared" si="293"/>
        <v/>
      </c>
      <c r="BB442" s="2" t="str">
        <f t="shared" si="294"/>
        <v/>
      </c>
      <c r="BC442" s="2" t="str">
        <f t="shared" si="295"/>
        <v/>
      </c>
      <c r="BD442" s="45"/>
      <c r="BF442" s="44" t="str">
        <f t="shared" si="296"/>
        <v/>
      </c>
      <c r="BG442" s="44" t="str">
        <f t="shared" si="297"/>
        <v/>
      </c>
      <c r="BH442" s="44" t="str">
        <f t="shared" si="258"/>
        <v/>
      </c>
      <c r="BI442" s="44" t="str">
        <f t="shared" si="259"/>
        <v/>
      </c>
      <c r="BJ442" s="44" t="str">
        <f t="shared" si="260"/>
        <v/>
      </c>
      <c r="BK442" s="44" t="str">
        <f t="shared" si="261"/>
        <v/>
      </c>
      <c r="BL442" s="44" t="str">
        <f t="shared" si="262"/>
        <v/>
      </c>
      <c r="BM442" s="44" t="str">
        <f t="shared" si="263"/>
        <v/>
      </c>
      <c r="BN442" s="44" t="str">
        <f t="shared" si="264"/>
        <v/>
      </c>
      <c r="BO442" s="1" t="str">
        <f t="shared" si="265"/>
        <v/>
      </c>
    </row>
    <row r="443" spans="2:67" x14ac:dyDescent="0.25">
      <c r="B443" s="2">
        <v>438</v>
      </c>
      <c r="C443" s="2" t="str">
        <f>""&amp;INDEX(BasicTreemap!B$6:B$505,$B443,1)</f>
        <v/>
      </c>
      <c r="D443" s="2" t="str">
        <f>IF(AND(C443&lt;&gt;"",LEN(INDEX(BasicTreemap!C$6:C$505,$B443,1))=0),"-",""&amp;INDEX(BasicTreemap!C$6:C$505,$B443,1))</f>
        <v/>
      </c>
      <c r="E443" s="2">
        <f>IF(INDEX(BasicTreemap!D$6:D$505,$B443,1)="",1,INDEX(BasicTreemap!D$6:D$505,$B443,1))</f>
        <v>1</v>
      </c>
      <c r="F443" s="2" t="str">
        <f>IF(C443="","",IFERROR(MATCH(C443,$C$6:C443,0)+MATCH(D443,$D$6:D443,0)/1000 +B443/100000,""))</f>
        <v/>
      </c>
      <c r="G443" s="2" t="str">
        <f t="shared" si="266"/>
        <v/>
      </c>
      <c r="H443" s="2" t="str">
        <f t="shared" si="267"/>
        <v/>
      </c>
      <c r="I443" s="2" t="str">
        <f t="shared" si="268"/>
        <v/>
      </c>
      <c r="J443" s="2" t="str">
        <f t="shared" si="269"/>
        <v/>
      </c>
      <c r="K443" s="2" t="str">
        <f t="shared" si="270"/>
        <v/>
      </c>
      <c r="L443" s="2" t="str">
        <f t="shared" si="271"/>
        <v/>
      </c>
      <c r="M443" s="2" t="str">
        <f>IF(L443="","",IF(ISNUMBER(MATCH(L443,$L$5:L442,0)),MATCH(L443,$L$5:L442,0)-1,""))</f>
        <v/>
      </c>
      <c r="N443" s="2" t="str">
        <f t="shared" si="272"/>
        <v/>
      </c>
      <c r="O443" s="2" t="str">
        <f t="shared" si="273"/>
        <v/>
      </c>
      <c r="Q443" s="2" t="str">
        <f t="shared" si="274"/>
        <v/>
      </c>
      <c r="R443" s="2" t="str">
        <f t="shared" si="275"/>
        <v/>
      </c>
      <c r="S443" s="2" t="str">
        <f t="shared" si="276"/>
        <v/>
      </c>
      <c r="T443" s="45"/>
      <c r="U443" s="2"/>
      <c r="V443" s="2"/>
      <c r="W443" s="2" t="str">
        <f t="shared" si="277"/>
        <v/>
      </c>
      <c r="X443" s="2" t="str">
        <f t="shared" si="278"/>
        <v/>
      </c>
      <c r="Y443" s="2" t="str">
        <f t="shared" si="279"/>
        <v/>
      </c>
      <c r="Z443" s="2" t="str">
        <f t="shared" si="280"/>
        <v/>
      </c>
      <c r="AC443" s="1" t="str">
        <f>""&amp;INDEX(AdvancedTreemap!$B$7:$B$506,$B443,1)</f>
        <v/>
      </c>
      <c r="AD443" s="1" t="str">
        <f>IF(AD$4="","",IF(AND(LEN(INDEX(AdvancedTreemap!$C$7:$F$506,$B443,AD$4))=0,INDEX($AD$3:$AG$3,1,AD$4)&gt;0),"-",""&amp;INDEX(AdvancedTreemap!$C$7:$F$506,$B443,AD$4)))</f>
        <v>-</v>
      </c>
      <c r="AE443" s="1" t="str">
        <f>IF(AE$4="","",IF(AND(LEN(INDEX(AdvancedTreemap!$C$7:$F$506,$B443,AE$4))=0,INDEX($AD$3:$AG$3,1,AE$4)&gt;0),"-",""&amp;INDEX(AdvancedTreemap!$C$7:$F$506,$B443,AE$4)))</f>
        <v>-</v>
      </c>
      <c r="AF443" s="1" t="str">
        <f>IF(AF$4="","",IF(AND(LEN(INDEX(AdvancedTreemap!$C$7:$F$506,$B443,AF$4))=0,INDEX($AD$3:$AG$3,1,AF$4)&gt;0),"-",""&amp;INDEX(AdvancedTreemap!$C$7:$F$506,$B443,AF$4)))</f>
        <v/>
      </c>
      <c r="AG443" s="1" t="str">
        <f>IF(AG$4="","",IF(AND(LEN(INDEX(AdvancedTreemap!$C$7:$F$506,$B443,AG$4))=0,INDEX($AD$3:$AG$3,1,AG$4)&gt;0),"-",""&amp;INDEX(AdvancedTreemap!$C$7:$F$506,$B443,AG$4)))</f>
        <v/>
      </c>
      <c r="AH443" s="1">
        <f>IF(INDEX(AdvancedTreemap!G$7:G$506,$B443,1)="",1,INDEX(AdvancedTreemap!G$7:G$506,$B443,1))</f>
        <v>1</v>
      </c>
      <c r="AI443" s="2" t="str">
        <f>IF(AC443="","",IFERROR(MATCH(AC443,$AC$6:AC443,0)+MATCH(AD443,$AD$6:AD443,0)/1000 +MATCH(AE443,$AE$6:AE443,0)/1000000+MATCH(AF443,$AF$6:AF443,0)/100000000+MATCH(AG443,$AG$6:AG443,0)/100000000+B443/100000000000,""))</f>
        <v/>
      </c>
      <c r="AJ443" s="2" t="str">
        <f t="shared" si="281"/>
        <v/>
      </c>
      <c r="AK443" s="2" t="str">
        <f t="shared" si="282"/>
        <v/>
      </c>
      <c r="AL443" s="2" t="str">
        <f t="shared" si="283"/>
        <v/>
      </c>
      <c r="AM443" s="2" t="str">
        <f t="shared" si="284"/>
        <v/>
      </c>
      <c r="AN443" s="2" t="str">
        <f t="shared" si="285"/>
        <v/>
      </c>
      <c r="AO443" s="2" t="str">
        <f t="shared" si="286"/>
        <v/>
      </c>
      <c r="AP443" s="2" t="str">
        <f t="shared" si="287"/>
        <v/>
      </c>
      <c r="AQ443" s="2" t="str">
        <f t="shared" si="288"/>
        <v/>
      </c>
      <c r="AR443" s="2" t="str">
        <f t="shared" si="298"/>
        <v/>
      </c>
      <c r="AS443" s="2" t="str">
        <f>IF(AR443="","",IF(ISNUMBER(MATCH(AR443,$AR$5:AR442,0)),MATCH(AR443,$AR$5:AR442,0)-1,""))</f>
        <v/>
      </c>
      <c r="AT443" s="2" t="str">
        <f t="shared" si="299"/>
        <v/>
      </c>
      <c r="AU443" s="2" t="str">
        <f t="shared" si="289"/>
        <v/>
      </c>
      <c r="AW443" s="2" t="str">
        <f t="shared" si="290"/>
        <v/>
      </c>
      <c r="AX443" s="2" t="str">
        <f>TRIM(SUBSTITUTE(IF(AW443="","",IF(AdvancedTreemap!$G$5="Show",BC443&amp;"; ","")&amp;AY443&amp;"; "&amp;AZ443 &amp;"; "&amp;BA443&amp;"; "&amp;BB443),"; ;",""))</f>
        <v/>
      </c>
      <c r="AY443" s="2" t="str">
        <f t="shared" si="291"/>
        <v/>
      </c>
      <c r="AZ443" s="2" t="str">
        <f t="shared" si="292"/>
        <v/>
      </c>
      <c r="BA443" s="2" t="str">
        <f t="shared" si="293"/>
        <v/>
      </c>
      <c r="BB443" s="2" t="str">
        <f t="shared" si="294"/>
        <v/>
      </c>
      <c r="BC443" s="2" t="str">
        <f t="shared" si="295"/>
        <v/>
      </c>
      <c r="BD443" s="45"/>
      <c r="BF443" s="44" t="str">
        <f t="shared" si="296"/>
        <v/>
      </c>
      <c r="BG443" s="44" t="str">
        <f t="shared" si="297"/>
        <v/>
      </c>
      <c r="BH443" s="44" t="str">
        <f t="shared" si="258"/>
        <v/>
      </c>
      <c r="BI443" s="44" t="str">
        <f t="shared" si="259"/>
        <v/>
      </c>
      <c r="BJ443" s="44" t="str">
        <f t="shared" si="260"/>
        <v/>
      </c>
      <c r="BK443" s="44" t="str">
        <f t="shared" si="261"/>
        <v/>
      </c>
      <c r="BL443" s="44" t="str">
        <f t="shared" si="262"/>
        <v/>
      </c>
      <c r="BM443" s="44" t="str">
        <f t="shared" si="263"/>
        <v/>
      </c>
      <c r="BN443" s="44" t="str">
        <f t="shared" si="264"/>
        <v/>
      </c>
      <c r="BO443" s="1" t="str">
        <f t="shared" si="265"/>
        <v/>
      </c>
    </row>
    <row r="444" spans="2:67" x14ac:dyDescent="0.25">
      <c r="B444" s="2">
        <v>439</v>
      </c>
      <c r="C444" s="2" t="str">
        <f>""&amp;INDEX(BasicTreemap!B$6:B$505,$B444,1)</f>
        <v/>
      </c>
      <c r="D444" s="2" t="str">
        <f>IF(AND(C444&lt;&gt;"",LEN(INDEX(BasicTreemap!C$6:C$505,$B444,1))=0),"-",""&amp;INDEX(BasicTreemap!C$6:C$505,$B444,1))</f>
        <v/>
      </c>
      <c r="E444" s="2">
        <f>IF(INDEX(BasicTreemap!D$6:D$505,$B444,1)="",1,INDEX(BasicTreemap!D$6:D$505,$B444,1))</f>
        <v>1</v>
      </c>
      <c r="F444" s="2" t="str">
        <f>IF(C444="","",IFERROR(MATCH(C444,$C$6:C444,0)+MATCH(D444,$D$6:D444,0)/1000 +B444/100000,""))</f>
        <v/>
      </c>
      <c r="G444" s="2" t="str">
        <f t="shared" si="266"/>
        <v/>
      </c>
      <c r="H444" s="2" t="str">
        <f t="shared" si="267"/>
        <v/>
      </c>
      <c r="I444" s="2" t="str">
        <f t="shared" si="268"/>
        <v/>
      </c>
      <c r="J444" s="2" t="str">
        <f t="shared" si="269"/>
        <v/>
      </c>
      <c r="K444" s="2" t="str">
        <f t="shared" si="270"/>
        <v/>
      </c>
      <c r="L444" s="2" t="str">
        <f t="shared" si="271"/>
        <v/>
      </c>
      <c r="M444" s="2" t="str">
        <f>IF(L444="","",IF(ISNUMBER(MATCH(L444,$L$5:L443,0)),MATCH(L444,$L$5:L443,0)-1,""))</f>
        <v/>
      </c>
      <c r="N444" s="2" t="str">
        <f t="shared" si="272"/>
        <v/>
      </c>
      <c r="O444" s="2" t="str">
        <f t="shared" si="273"/>
        <v/>
      </c>
      <c r="Q444" s="2" t="str">
        <f t="shared" si="274"/>
        <v/>
      </c>
      <c r="R444" s="2" t="str">
        <f t="shared" si="275"/>
        <v/>
      </c>
      <c r="S444" s="2" t="str">
        <f t="shared" si="276"/>
        <v/>
      </c>
      <c r="T444" s="45"/>
      <c r="U444" s="2"/>
      <c r="V444" s="2"/>
      <c r="W444" s="2" t="str">
        <f t="shared" si="277"/>
        <v/>
      </c>
      <c r="X444" s="2" t="str">
        <f t="shared" si="278"/>
        <v/>
      </c>
      <c r="Y444" s="2" t="str">
        <f t="shared" si="279"/>
        <v/>
      </c>
      <c r="Z444" s="2" t="str">
        <f t="shared" si="280"/>
        <v/>
      </c>
      <c r="AC444" s="1" t="str">
        <f>""&amp;INDEX(AdvancedTreemap!$B$7:$B$506,$B444,1)</f>
        <v/>
      </c>
      <c r="AD444" s="1" t="str">
        <f>IF(AD$4="","",IF(AND(LEN(INDEX(AdvancedTreemap!$C$7:$F$506,$B444,AD$4))=0,INDEX($AD$3:$AG$3,1,AD$4)&gt;0),"-",""&amp;INDEX(AdvancedTreemap!$C$7:$F$506,$B444,AD$4)))</f>
        <v>-</v>
      </c>
      <c r="AE444" s="1" t="str">
        <f>IF(AE$4="","",IF(AND(LEN(INDEX(AdvancedTreemap!$C$7:$F$506,$B444,AE$4))=0,INDEX($AD$3:$AG$3,1,AE$4)&gt;0),"-",""&amp;INDEX(AdvancedTreemap!$C$7:$F$506,$B444,AE$4)))</f>
        <v>-</v>
      </c>
      <c r="AF444" s="1" t="str">
        <f>IF(AF$4="","",IF(AND(LEN(INDEX(AdvancedTreemap!$C$7:$F$506,$B444,AF$4))=0,INDEX($AD$3:$AG$3,1,AF$4)&gt;0),"-",""&amp;INDEX(AdvancedTreemap!$C$7:$F$506,$B444,AF$4)))</f>
        <v/>
      </c>
      <c r="AG444" s="1" t="str">
        <f>IF(AG$4="","",IF(AND(LEN(INDEX(AdvancedTreemap!$C$7:$F$506,$B444,AG$4))=0,INDEX($AD$3:$AG$3,1,AG$4)&gt;0),"-",""&amp;INDEX(AdvancedTreemap!$C$7:$F$506,$B444,AG$4)))</f>
        <v/>
      </c>
      <c r="AH444" s="1">
        <f>IF(INDEX(AdvancedTreemap!G$7:G$506,$B444,1)="",1,INDEX(AdvancedTreemap!G$7:G$506,$B444,1))</f>
        <v>1</v>
      </c>
      <c r="AI444" s="2" t="str">
        <f>IF(AC444="","",IFERROR(MATCH(AC444,$AC$6:AC444,0)+MATCH(AD444,$AD$6:AD444,0)/1000 +MATCH(AE444,$AE$6:AE444,0)/1000000+MATCH(AF444,$AF$6:AF444,0)/100000000+MATCH(AG444,$AG$6:AG444,0)/100000000+B444/100000000000,""))</f>
        <v/>
      </c>
      <c r="AJ444" s="2" t="str">
        <f t="shared" si="281"/>
        <v/>
      </c>
      <c r="AK444" s="2" t="str">
        <f t="shared" si="282"/>
        <v/>
      </c>
      <c r="AL444" s="2" t="str">
        <f t="shared" si="283"/>
        <v/>
      </c>
      <c r="AM444" s="2" t="str">
        <f t="shared" si="284"/>
        <v/>
      </c>
      <c r="AN444" s="2" t="str">
        <f t="shared" si="285"/>
        <v/>
      </c>
      <c r="AO444" s="2" t="str">
        <f t="shared" si="286"/>
        <v/>
      </c>
      <c r="AP444" s="2" t="str">
        <f t="shared" si="287"/>
        <v/>
      </c>
      <c r="AQ444" s="2" t="str">
        <f t="shared" si="288"/>
        <v/>
      </c>
      <c r="AR444" s="2" t="str">
        <f t="shared" si="298"/>
        <v/>
      </c>
      <c r="AS444" s="2" t="str">
        <f>IF(AR444="","",IF(ISNUMBER(MATCH(AR444,$AR$5:AR443,0)),MATCH(AR444,$AR$5:AR443,0)-1,""))</f>
        <v/>
      </c>
      <c r="AT444" s="2" t="str">
        <f t="shared" si="299"/>
        <v/>
      </c>
      <c r="AU444" s="2" t="str">
        <f t="shared" si="289"/>
        <v/>
      </c>
      <c r="AW444" s="2" t="str">
        <f t="shared" si="290"/>
        <v/>
      </c>
      <c r="AX444" s="2" t="str">
        <f>TRIM(SUBSTITUTE(IF(AW444="","",IF(AdvancedTreemap!$G$5="Show",BC444&amp;"; ","")&amp;AY444&amp;"; "&amp;AZ444 &amp;"; "&amp;BA444&amp;"; "&amp;BB444),"; ;",""))</f>
        <v/>
      </c>
      <c r="AY444" s="2" t="str">
        <f t="shared" si="291"/>
        <v/>
      </c>
      <c r="AZ444" s="2" t="str">
        <f t="shared" si="292"/>
        <v/>
      </c>
      <c r="BA444" s="2" t="str">
        <f t="shared" si="293"/>
        <v/>
      </c>
      <c r="BB444" s="2" t="str">
        <f t="shared" si="294"/>
        <v/>
      </c>
      <c r="BC444" s="2" t="str">
        <f t="shared" si="295"/>
        <v/>
      </c>
      <c r="BD444" s="45"/>
      <c r="BF444" s="44" t="str">
        <f t="shared" si="296"/>
        <v/>
      </c>
      <c r="BG444" s="44" t="str">
        <f t="shared" si="297"/>
        <v/>
      </c>
      <c r="BH444" s="44" t="str">
        <f t="shared" si="258"/>
        <v/>
      </c>
      <c r="BI444" s="44" t="str">
        <f t="shared" si="259"/>
        <v/>
      </c>
      <c r="BJ444" s="44" t="str">
        <f t="shared" si="260"/>
        <v/>
      </c>
      <c r="BK444" s="44" t="str">
        <f t="shared" si="261"/>
        <v/>
      </c>
      <c r="BL444" s="44" t="str">
        <f t="shared" si="262"/>
        <v/>
      </c>
      <c r="BM444" s="44" t="str">
        <f t="shared" si="263"/>
        <v/>
      </c>
      <c r="BN444" s="44" t="str">
        <f t="shared" si="264"/>
        <v/>
      </c>
      <c r="BO444" s="1" t="str">
        <f t="shared" si="265"/>
        <v/>
      </c>
    </row>
    <row r="445" spans="2:67" x14ac:dyDescent="0.25">
      <c r="B445" s="2">
        <v>440</v>
      </c>
      <c r="C445" s="2" t="str">
        <f>""&amp;INDEX(BasicTreemap!B$6:B$505,$B445,1)</f>
        <v/>
      </c>
      <c r="D445" s="2" t="str">
        <f>IF(AND(C445&lt;&gt;"",LEN(INDEX(BasicTreemap!C$6:C$505,$B445,1))=0),"-",""&amp;INDEX(BasicTreemap!C$6:C$505,$B445,1))</f>
        <v/>
      </c>
      <c r="E445" s="2">
        <f>IF(INDEX(BasicTreemap!D$6:D$505,$B445,1)="",1,INDEX(BasicTreemap!D$6:D$505,$B445,1))</f>
        <v>1</v>
      </c>
      <c r="F445" s="2" t="str">
        <f>IF(C445="","",IFERROR(MATCH(C445,$C$6:C445,0)+MATCH(D445,$D$6:D445,0)/1000 +B445/100000,""))</f>
        <v/>
      </c>
      <c r="G445" s="2" t="str">
        <f t="shared" si="266"/>
        <v/>
      </c>
      <c r="H445" s="2" t="str">
        <f t="shared" si="267"/>
        <v/>
      </c>
      <c r="I445" s="2" t="str">
        <f t="shared" si="268"/>
        <v/>
      </c>
      <c r="J445" s="2" t="str">
        <f t="shared" si="269"/>
        <v/>
      </c>
      <c r="K445" s="2" t="str">
        <f t="shared" si="270"/>
        <v/>
      </c>
      <c r="L445" s="2" t="str">
        <f t="shared" si="271"/>
        <v/>
      </c>
      <c r="M445" s="2" t="str">
        <f>IF(L445="","",IF(ISNUMBER(MATCH(L445,$L$5:L444,0)),MATCH(L445,$L$5:L444,0)-1,""))</f>
        <v/>
      </c>
      <c r="N445" s="2" t="str">
        <f t="shared" si="272"/>
        <v/>
      </c>
      <c r="O445" s="2" t="str">
        <f t="shared" si="273"/>
        <v/>
      </c>
      <c r="Q445" s="2" t="str">
        <f t="shared" si="274"/>
        <v/>
      </c>
      <c r="R445" s="2" t="str">
        <f t="shared" si="275"/>
        <v/>
      </c>
      <c r="S445" s="2" t="str">
        <f t="shared" si="276"/>
        <v/>
      </c>
      <c r="T445" s="45"/>
      <c r="U445" s="2"/>
      <c r="V445" s="2"/>
      <c r="W445" s="2" t="str">
        <f t="shared" si="277"/>
        <v/>
      </c>
      <c r="X445" s="2" t="str">
        <f t="shared" si="278"/>
        <v/>
      </c>
      <c r="Y445" s="2" t="str">
        <f t="shared" si="279"/>
        <v/>
      </c>
      <c r="Z445" s="2" t="str">
        <f t="shared" si="280"/>
        <v/>
      </c>
      <c r="AC445" s="1" t="str">
        <f>""&amp;INDEX(AdvancedTreemap!$B$7:$B$506,$B445,1)</f>
        <v/>
      </c>
      <c r="AD445" s="1" t="str">
        <f>IF(AD$4="","",IF(AND(LEN(INDEX(AdvancedTreemap!$C$7:$F$506,$B445,AD$4))=0,INDEX($AD$3:$AG$3,1,AD$4)&gt;0),"-",""&amp;INDEX(AdvancedTreemap!$C$7:$F$506,$B445,AD$4)))</f>
        <v>-</v>
      </c>
      <c r="AE445" s="1" t="str">
        <f>IF(AE$4="","",IF(AND(LEN(INDEX(AdvancedTreemap!$C$7:$F$506,$B445,AE$4))=0,INDEX($AD$3:$AG$3,1,AE$4)&gt;0),"-",""&amp;INDEX(AdvancedTreemap!$C$7:$F$506,$B445,AE$4)))</f>
        <v>-</v>
      </c>
      <c r="AF445" s="1" t="str">
        <f>IF(AF$4="","",IF(AND(LEN(INDEX(AdvancedTreemap!$C$7:$F$506,$B445,AF$4))=0,INDEX($AD$3:$AG$3,1,AF$4)&gt;0),"-",""&amp;INDEX(AdvancedTreemap!$C$7:$F$506,$B445,AF$4)))</f>
        <v/>
      </c>
      <c r="AG445" s="1" t="str">
        <f>IF(AG$4="","",IF(AND(LEN(INDEX(AdvancedTreemap!$C$7:$F$506,$B445,AG$4))=0,INDEX($AD$3:$AG$3,1,AG$4)&gt;0),"-",""&amp;INDEX(AdvancedTreemap!$C$7:$F$506,$B445,AG$4)))</f>
        <v/>
      </c>
      <c r="AH445" s="1">
        <f>IF(INDEX(AdvancedTreemap!G$7:G$506,$B445,1)="",1,INDEX(AdvancedTreemap!G$7:G$506,$B445,1))</f>
        <v>1</v>
      </c>
      <c r="AI445" s="2" t="str">
        <f>IF(AC445="","",IFERROR(MATCH(AC445,$AC$6:AC445,0)+MATCH(AD445,$AD$6:AD445,0)/1000 +MATCH(AE445,$AE$6:AE445,0)/1000000+MATCH(AF445,$AF$6:AF445,0)/100000000+MATCH(AG445,$AG$6:AG445,0)/100000000+B445/100000000000,""))</f>
        <v/>
      </c>
      <c r="AJ445" s="2" t="str">
        <f t="shared" si="281"/>
        <v/>
      </c>
      <c r="AK445" s="2" t="str">
        <f t="shared" si="282"/>
        <v/>
      </c>
      <c r="AL445" s="2" t="str">
        <f t="shared" si="283"/>
        <v/>
      </c>
      <c r="AM445" s="2" t="str">
        <f t="shared" si="284"/>
        <v/>
      </c>
      <c r="AN445" s="2" t="str">
        <f t="shared" si="285"/>
        <v/>
      </c>
      <c r="AO445" s="2" t="str">
        <f t="shared" si="286"/>
        <v/>
      </c>
      <c r="AP445" s="2" t="str">
        <f t="shared" si="287"/>
        <v/>
      </c>
      <c r="AQ445" s="2" t="str">
        <f t="shared" si="288"/>
        <v/>
      </c>
      <c r="AR445" s="2" t="str">
        <f t="shared" si="298"/>
        <v/>
      </c>
      <c r="AS445" s="2" t="str">
        <f>IF(AR445="","",IF(ISNUMBER(MATCH(AR445,$AR$5:AR444,0)),MATCH(AR445,$AR$5:AR444,0)-1,""))</f>
        <v/>
      </c>
      <c r="AT445" s="2" t="str">
        <f t="shared" si="299"/>
        <v/>
      </c>
      <c r="AU445" s="2" t="str">
        <f t="shared" si="289"/>
        <v/>
      </c>
      <c r="AW445" s="2" t="str">
        <f t="shared" si="290"/>
        <v/>
      </c>
      <c r="AX445" s="2" t="str">
        <f>TRIM(SUBSTITUTE(IF(AW445="","",IF(AdvancedTreemap!$G$5="Show",BC445&amp;"; ","")&amp;AY445&amp;"; "&amp;AZ445 &amp;"; "&amp;BA445&amp;"; "&amp;BB445),"; ;",""))</f>
        <v/>
      </c>
      <c r="AY445" s="2" t="str">
        <f t="shared" si="291"/>
        <v/>
      </c>
      <c r="AZ445" s="2" t="str">
        <f t="shared" si="292"/>
        <v/>
      </c>
      <c r="BA445" s="2" t="str">
        <f t="shared" si="293"/>
        <v/>
      </c>
      <c r="BB445" s="2" t="str">
        <f t="shared" si="294"/>
        <v/>
      </c>
      <c r="BC445" s="2" t="str">
        <f t="shared" si="295"/>
        <v/>
      </c>
      <c r="BD445" s="45"/>
      <c r="BF445" s="44" t="str">
        <f t="shared" si="296"/>
        <v/>
      </c>
      <c r="BG445" s="44" t="str">
        <f t="shared" si="297"/>
        <v/>
      </c>
      <c r="BH445" s="44" t="str">
        <f t="shared" si="258"/>
        <v/>
      </c>
      <c r="BI445" s="44" t="str">
        <f t="shared" si="259"/>
        <v/>
      </c>
      <c r="BJ445" s="44" t="str">
        <f t="shared" si="260"/>
        <v/>
      </c>
      <c r="BK445" s="44" t="str">
        <f t="shared" si="261"/>
        <v/>
      </c>
      <c r="BL445" s="44" t="str">
        <f t="shared" si="262"/>
        <v/>
      </c>
      <c r="BM445" s="44" t="str">
        <f t="shared" si="263"/>
        <v/>
      </c>
      <c r="BN445" s="44" t="str">
        <f t="shared" si="264"/>
        <v/>
      </c>
      <c r="BO445" s="1" t="str">
        <f t="shared" si="265"/>
        <v/>
      </c>
    </row>
    <row r="446" spans="2:67" x14ac:dyDescent="0.25">
      <c r="B446" s="2">
        <v>441</v>
      </c>
      <c r="C446" s="2" t="str">
        <f>""&amp;INDEX(BasicTreemap!B$6:B$505,$B446,1)</f>
        <v/>
      </c>
      <c r="D446" s="2" t="str">
        <f>IF(AND(C446&lt;&gt;"",LEN(INDEX(BasicTreemap!C$6:C$505,$B446,1))=0),"-",""&amp;INDEX(BasicTreemap!C$6:C$505,$B446,1))</f>
        <v/>
      </c>
      <c r="E446" s="2">
        <f>IF(INDEX(BasicTreemap!D$6:D$505,$B446,1)="",1,INDEX(BasicTreemap!D$6:D$505,$B446,1))</f>
        <v>1</v>
      </c>
      <c r="F446" s="2" t="str">
        <f>IF(C446="","",IFERROR(MATCH(C446,$C$6:C446,0)+MATCH(D446,$D$6:D446,0)/1000 +B446/100000,""))</f>
        <v/>
      </c>
      <c r="G446" s="2" t="str">
        <f t="shared" si="266"/>
        <v/>
      </c>
      <c r="H446" s="2" t="str">
        <f t="shared" si="267"/>
        <v/>
      </c>
      <c r="I446" s="2" t="str">
        <f t="shared" si="268"/>
        <v/>
      </c>
      <c r="J446" s="2" t="str">
        <f t="shared" si="269"/>
        <v/>
      </c>
      <c r="K446" s="2" t="str">
        <f t="shared" si="270"/>
        <v/>
      </c>
      <c r="L446" s="2" t="str">
        <f t="shared" si="271"/>
        <v/>
      </c>
      <c r="M446" s="2" t="str">
        <f>IF(L446="","",IF(ISNUMBER(MATCH(L446,$L$5:L445,0)),MATCH(L446,$L$5:L445,0)-1,""))</f>
        <v/>
      </c>
      <c r="N446" s="2" t="str">
        <f t="shared" si="272"/>
        <v/>
      </c>
      <c r="O446" s="2" t="str">
        <f t="shared" si="273"/>
        <v/>
      </c>
      <c r="Q446" s="2" t="str">
        <f t="shared" si="274"/>
        <v/>
      </c>
      <c r="R446" s="2" t="str">
        <f t="shared" si="275"/>
        <v/>
      </c>
      <c r="S446" s="2" t="str">
        <f t="shared" si="276"/>
        <v/>
      </c>
      <c r="T446" s="45"/>
      <c r="U446" s="2"/>
      <c r="V446" s="2"/>
      <c r="W446" s="2" t="str">
        <f t="shared" si="277"/>
        <v/>
      </c>
      <c r="X446" s="2" t="str">
        <f t="shared" si="278"/>
        <v/>
      </c>
      <c r="Y446" s="2" t="str">
        <f t="shared" si="279"/>
        <v/>
      </c>
      <c r="Z446" s="2" t="str">
        <f t="shared" si="280"/>
        <v/>
      </c>
      <c r="AC446" s="1" t="str">
        <f>""&amp;INDEX(AdvancedTreemap!$B$7:$B$506,$B446,1)</f>
        <v/>
      </c>
      <c r="AD446" s="1" t="str">
        <f>IF(AD$4="","",IF(AND(LEN(INDEX(AdvancedTreemap!$C$7:$F$506,$B446,AD$4))=0,INDEX($AD$3:$AG$3,1,AD$4)&gt;0),"-",""&amp;INDEX(AdvancedTreemap!$C$7:$F$506,$B446,AD$4)))</f>
        <v>-</v>
      </c>
      <c r="AE446" s="1" t="str">
        <f>IF(AE$4="","",IF(AND(LEN(INDEX(AdvancedTreemap!$C$7:$F$506,$B446,AE$4))=0,INDEX($AD$3:$AG$3,1,AE$4)&gt;0),"-",""&amp;INDEX(AdvancedTreemap!$C$7:$F$506,$B446,AE$4)))</f>
        <v>-</v>
      </c>
      <c r="AF446" s="1" t="str">
        <f>IF(AF$4="","",IF(AND(LEN(INDEX(AdvancedTreemap!$C$7:$F$506,$B446,AF$4))=0,INDEX($AD$3:$AG$3,1,AF$4)&gt;0),"-",""&amp;INDEX(AdvancedTreemap!$C$7:$F$506,$B446,AF$4)))</f>
        <v/>
      </c>
      <c r="AG446" s="1" t="str">
        <f>IF(AG$4="","",IF(AND(LEN(INDEX(AdvancedTreemap!$C$7:$F$506,$B446,AG$4))=0,INDEX($AD$3:$AG$3,1,AG$4)&gt;0),"-",""&amp;INDEX(AdvancedTreemap!$C$7:$F$506,$B446,AG$4)))</f>
        <v/>
      </c>
      <c r="AH446" s="1">
        <f>IF(INDEX(AdvancedTreemap!G$7:G$506,$B446,1)="",1,INDEX(AdvancedTreemap!G$7:G$506,$B446,1))</f>
        <v>1</v>
      </c>
      <c r="AI446" s="2" t="str">
        <f>IF(AC446="","",IFERROR(MATCH(AC446,$AC$6:AC446,0)+MATCH(AD446,$AD$6:AD446,0)/1000 +MATCH(AE446,$AE$6:AE446,0)/1000000+MATCH(AF446,$AF$6:AF446,0)/100000000+MATCH(AG446,$AG$6:AG446,0)/100000000+B446/100000000000,""))</f>
        <v/>
      </c>
      <c r="AJ446" s="2" t="str">
        <f t="shared" si="281"/>
        <v/>
      </c>
      <c r="AK446" s="2" t="str">
        <f t="shared" si="282"/>
        <v/>
      </c>
      <c r="AL446" s="2" t="str">
        <f t="shared" si="283"/>
        <v/>
      </c>
      <c r="AM446" s="2" t="str">
        <f t="shared" si="284"/>
        <v/>
      </c>
      <c r="AN446" s="2" t="str">
        <f t="shared" si="285"/>
        <v/>
      </c>
      <c r="AO446" s="2" t="str">
        <f t="shared" si="286"/>
        <v/>
      </c>
      <c r="AP446" s="2" t="str">
        <f t="shared" si="287"/>
        <v/>
      </c>
      <c r="AQ446" s="2" t="str">
        <f t="shared" si="288"/>
        <v/>
      </c>
      <c r="AR446" s="2" t="str">
        <f t="shared" si="298"/>
        <v/>
      </c>
      <c r="AS446" s="2" t="str">
        <f>IF(AR446="","",IF(ISNUMBER(MATCH(AR446,$AR$5:AR445,0)),MATCH(AR446,$AR$5:AR445,0)-1,""))</f>
        <v/>
      </c>
      <c r="AT446" s="2" t="str">
        <f t="shared" si="299"/>
        <v/>
      </c>
      <c r="AU446" s="2" t="str">
        <f t="shared" si="289"/>
        <v/>
      </c>
      <c r="AW446" s="2" t="str">
        <f t="shared" si="290"/>
        <v/>
      </c>
      <c r="AX446" s="2" t="str">
        <f>TRIM(SUBSTITUTE(IF(AW446="","",IF(AdvancedTreemap!$G$5="Show",BC446&amp;"; ","")&amp;AY446&amp;"; "&amp;AZ446 &amp;"; "&amp;BA446&amp;"; "&amp;BB446),"; ;",""))</f>
        <v/>
      </c>
      <c r="AY446" s="2" t="str">
        <f t="shared" si="291"/>
        <v/>
      </c>
      <c r="AZ446" s="2" t="str">
        <f t="shared" si="292"/>
        <v/>
      </c>
      <c r="BA446" s="2" t="str">
        <f t="shared" si="293"/>
        <v/>
      </c>
      <c r="BB446" s="2" t="str">
        <f t="shared" si="294"/>
        <v/>
      </c>
      <c r="BC446" s="2" t="str">
        <f t="shared" si="295"/>
        <v/>
      </c>
      <c r="BD446" s="45"/>
      <c r="BF446" s="44" t="str">
        <f t="shared" si="296"/>
        <v/>
      </c>
      <c r="BG446" s="44" t="str">
        <f t="shared" si="297"/>
        <v/>
      </c>
      <c r="BH446" s="44" t="str">
        <f t="shared" si="258"/>
        <v/>
      </c>
      <c r="BI446" s="44" t="str">
        <f t="shared" si="259"/>
        <v/>
      </c>
      <c r="BJ446" s="44" t="str">
        <f t="shared" si="260"/>
        <v/>
      </c>
      <c r="BK446" s="44" t="str">
        <f t="shared" si="261"/>
        <v/>
      </c>
      <c r="BL446" s="44" t="str">
        <f t="shared" si="262"/>
        <v/>
      </c>
      <c r="BM446" s="44" t="str">
        <f t="shared" si="263"/>
        <v/>
      </c>
      <c r="BN446" s="44" t="str">
        <f t="shared" si="264"/>
        <v/>
      </c>
      <c r="BO446" s="1" t="str">
        <f t="shared" si="265"/>
        <v/>
      </c>
    </row>
    <row r="447" spans="2:67" x14ac:dyDescent="0.25">
      <c r="B447" s="2">
        <v>442</v>
      </c>
      <c r="C447" s="2" t="str">
        <f>""&amp;INDEX(BasicTreemap!B$6:B$505,$B447,1)</f>
        <v/>
      </c>
      <c r="D447" s="2" t="str">
        <f>IF(AND(C447&lt;&gt;"",LEN(INDEX(BasicTreemap!C$6:C$505,$B447,1))=0),"-",""&amp;INDEX(BasicTreemap!C$6:C$505,$B447,1))</f>
        <v/>
      </c>
      <c r="E447" s="2">
        <f>IF(INDEX(BasicTreemap!D$6:D$505,$B447,1)="",1,INDEX(BasicTreemap!D$6:D$505,$B447,1))</f>
        <v>1</v>
      </c>
      <c r="F447" s="2" t="str">
        <f>IF(C447="","",IFERROR(MATCH(C447,$C$6:C447,0)+MATCH(D447,$D$6:D447,0)/1000 +B447/100000,""))</f>
        <v/>
      </c>
      <c r="G447" s="2" t="str">
        <f t="shared" si="266"/>
        <v/>
      </c>
      <c r="H447" s="2" t="str">
        <f t="shared" si="267"/>
        <v/>
      </c>
      <c r="I447" s="2" t="str">
        <f t="shared" si="268"/>
        <v/>
      </c>
      <c r="J447" s="2" t="str">
        <f t="shared" si="269"/>
        <v/>
      </c>
      <c r="K447" s="2" t="str">
        <f t="shared" si="270"/>
        <v/>
      </c>
      <c r="L447" s="2" t="str">
        <f t="shared" si="271"/>
        <v/>
      </c>
      <c r="M447" s="2" t="str">
        <f>IF(L447="","",IF(ISNUMBER(MATCH(L447,$L$5:L446,0)),MATCH(L447,$L$5:L446,0)-1,""))</f>
        <v/>
      </c>
      <c r="N447" s="2" t="str">
        <f t="shared" si="272"/>
        <v/>
      </c>
      <c r="O447" s="2" t="str">
        <f t="shared" si="273"/>
        <v/>
      </c>
      <c r="Q447" s="2" t="str">
        <f t="shared" si="274"/>
        <v/>
      </c>
      <c r="R447" s="2" t="str">
        <f t="shared" si="275"/>
        <v/>
      </c>
      <c r="S447" s="2" t="str">
        <f t="shared" si="276"/>
        <v/>
      </c>
      <c r="T447" s="45"/>
      <c r="U447" s="2"/>
      <c r="V447" s="2"/>
      <c r="W447" s="2" t="str">
        <f t="shared" si="277"/>
        <v/>
      </c>
      <c r="X447" s="2" t="str">
        <f t="shared" si="278"/>
        <v/>
      </c>
      <c r="Y447" s="2" t="str">
        <f t="shared" si="279"/>
        <v/>
      </c>
      <c r="Z447" s="2" t="str">
        <f t="shared" si="280"/>
        <v/>
      </c>
      <c r="AC447" s="1" t="str">
        <f>""&amp;INDEX(AdvancedTreemap!$B$7:$B$506,$B447,1)</f>
        <v/>
      </c>
      <c r="AD447" s="1" t="str">
        <f>IF(AD$4="","",IF(AND(LEN(INDEX(AdvancedTreemap!$C$7:$F$506,$B447,AD$4))=0,INDEX($AD$3:$AG$3,1,AD$4)&gt;0),"-",""&amp;INDEX(AdvancedTreemap!$C$7:$F$506,$B447,AD$4)))</f>
        <v>-</v>
      </c>
      <c r="AE447" s="1" t="str">
        <f>IF(AE$4="","",IF(AND(LEN(INDEX(AdvancedTreemap!$C$7:$F$506,$B447,AE$4))=0,INDEX($AD$3:$AG$3,1,AE$4)&gt;0),"-",""&amp;INDEX(AdvancedTreemap!$C$7:$F$506,$B447,AE$4)))</f>
        <v>-</v>
      </c>
      <c r="AF447" s="1" t="str">
        <f>IF(AF$4="","",IF(AND(LEN(INDEX(AdvancedTreemap!$C$7:$F$506,$B447,AF$4))=0,INDEX($AD$3:$AG$3,1,AF$4)&gt;0),"-",""&amp;INDEX(AdvancedTreemap!$C$7:$F$506,$B447,AF$4)))</f>
        <v/>
      </c>
      <c r="AG447" s="1" t="str">
        <f>IF(AG$4="","",IF(AND(LEN(INDEX(AdvancedTreemap!$C$7:$F$506,$B447,AG$4))=0,INDEX($AD$3:$AG$3,1,AG$4)&gt;0),"-",""&amp;INDEX(AdvancedTreemap!$C$7:$F$506,$B447,AG$4)))</f>
        <v/>
      </c>
      <c r="AH447" s="1">
        <f>IF(INDEX(AdvancedTreemap!G$7:G$506,$B447,1)="",1,INDEX(AdvancedTreemap!G$7:G$506,$B447,1))</f>
        <v>1</v>
      </c>
      <c r="AI447" s="2" t="str">
        <f>IF(AC447="","",IFERROR(MATCH(AC447,$AC$6:AC447,0)+MATCH(AD447,$AD$6:AD447,0)/1000 +MATCH(AE447,$AE$6:AE447,0)/1000000+MATCH(AF447,$AF$6:AF447,0)/100000000+MATCH(AG447,$AG$6:AG447,0)/100000000+B447/100000000000,""))</f>
        <v/>
      </c>
      <c r="AJ447" s="2" t="str">
        <f t="shared" si="281"/>
        <v/>
      </c>
      <c r="AK447" s="2" t="str">
        <f t="shared" si="282"/>
        <v/>
      </c>
      <c r="AL447" s="2" t="str">
        <f t="shared" si="283"/>
        <v/>
      </c>
      <c r="AM447" s="2" t="str">
        <f t="shared" si="284"/>
        <v/>
      </c>
      <c r="AN447" s="2" t="str">
        <f t="shared" si="285"/>
        <v/>
      </c>
      <c r="AO447" s="2" t="str">
        <f t="shared" si="286"/>
        <v/>
      </c>
      <c r="AP447" s="2" t="str">
        <f t="shared" si="287"/>
        <v/>
      </c>
      <c r="AQ447" s="2" t="str">
        <f t="shared" si="288"/>
        <v/>
      </c>
      <c r="AR447" s="2" t="str">
        <f t="shared" si="298"/>
        <v/>
      </c>
      <c r="AS447" s="2" t="str">
        <f>IF(AR447="","",IF(ISNUMBER(MATCH(AR447,$AR$5:AR446,0)),MATCH(AR447,$AR$5:AR446,0)-1,""))</f>
        <v/>
      </c>
      <c r="AT447" s="2" t="str">
        <f t="shared" si="299"/>
        <v/>
      </c>
      <c r="AU447" s="2" t="str">
        <f t="shared" si="289"/>
        <v/>
      </c>
      <c r="AW447" s="2" t="str">
        <f t="shared" si="290"/>
        <v/>
      </c>
      <c r="AX447" s="2" t="str">
        <f>TRIM(SUBSTITUTE(IF(AW447="","",IF(AdvancedTreemap!$G$5="Show",BC447&amp;"; ","")&amp;AY447&amp;"; "&amp;AZ447 &amp;"; "&amp;BA447&amp;"; "&amp;BB447),"; ;",""))</f>
        <v/>
      </c>
      <c r="AY447" s="2" t="str">
        <f t="shared" si="291"/>
        <v/>
      </c>
      <c r="AZ447" s="2" t="str">
        <f t="shared" si="292"/>
        <v/>
      </c>
      <c r="BA447" s="2" t="str">
        <f t="shared" si="293"/>
        <v/>
      </c>
      <c r="BB447" s="2" t="str">
        <f t="shared" si="294"/>
        <v/>
      </c>
      <c r="BC447" s="2" t="str">
        <f t="shared" si="295"/>
        <v/>
      </c>
      <c r="BD447" s="45"/>
      <c r="BF447" s="44" t="str">
        <f t="shared" si="296"/>
        <v/>
      </c>
      <c r="BG447" s="44" t="str">
        <f t="shared" si="297"/>
        <v/>
      </c>
      <c r="BH447" s="44" t="str">
        <f t="shared" si="258"/>
        <v/>
      </c>
      <c r="BI447" s="44" t="str">
        <f t="shared" si="259"/>
        <v/>
      </c>
      <c r="BJ447" s="44" t="str">
        <f t="shared" si="260"/>
        <v/>
      </c>
      <c r="BK447" s="44" t="str">
        <f t="shared" si="261"/>
        <v/>
      </c>
      <c r="BL447" s="44" t="str">
        <f t="shared" si="262"/>
        <v/>
      </c>
      <c r="BM447" s="44" t="str">
        <f t="shared" si="263"/>
        <v/>
      </c>
      <c r="BN447" s="44" t="str">
        <f t="shared" si="264"/>
        <v/>
      </c>
      <c r="BO447" s="1" t="str">
        <f t="shared" si="265"/>
        <v/>
      </c>
    </row>
    <row r="448" spans="2:67" x14ac:dyDescent="0.25">
      <c r="B448" s="2">
        <v>443</v>
      </c>
      <c r="C448" s="2" t="str">
        <f>""&amp;INDEX(BasicTreemap!B$6:B$505,$B448,1)</f>
        <v/>
      </c>
      <c r="D448" s="2" t="str">
        <f>IF(AND(C448&lt;&gt;"",LEN(INDEX(BasicTreemap!C$6:C$505,$B448,1))=0),"-",""&amp;INDEX(BasicTreemap!C$6:C$505,$B448,1))</f>
        <v/>
      </c>
      <c r="E448" s="2">
        <f>IF(INDEX(BasicTreemap!D$6:D$505,$B448,1)="",1,INDEX(BasicTreemap!D$6:D$505,$B448,1))</f>
        <v>1</v>
      </c>
      <c r="F448" s="2" t="str">
        <f>IF(C448="","",IFERROR(MATCH(C448,$C$6:C448,0)+MATCH(D448,$D$6:D448,0)/1000 +B448/100000,""))</f>
        <v/>
      </c>
      <c r="G448" s="2" t="str">
        <f t="shared" si="266"/>
        <v/>
      </c>
      <c r="H448" s="2" t="str">
        <f t="shared" si="267"/>
        <v/>
      </c>
      <c r="I448" s="2" t="str">
        <f t="shared" si="268"/>
        <v/>
      </c>
      <c r="J448" s="2" t="str">
        <f t="shared" si="269"/>
        <v/>
      </c>
      <c r="K448" s="2" t="str">
        <f t="shared" si="270"/>
        <v/>
      </c>
      <c r="L448" s="2" t="str">
        <f t="shared" si="271"/>
        <v/>
      </c>
      <c r="M448" s="2" t="str">
        <f>IF(L448="","",IF(ISNUMBER(MATCH(L448,$L$5:L447,0)),MATCH(L448,$L$5:L447,0)-1,""))</f>
        <v/>
      </c>
      <c r="N448" s="2" t="str">
        <f t="shared" si="272"/>
        <v/>
      </c>
      <c r="O448" s="2" t="str">
        <f t="shared" si="273"/>
        <v/>
      </c>
      <c r="Q448" s="2" t="str">
        <f t="shared" si="274"/>
        <v/>
      </c>
      <c r="R448" s="2" t="str">
        <f t="shared" si="275"/>
        <v/>
      </c>
      <c r="S448" s="2" t="str">
        <f t="shared" si="276"/>
        <v/>
      </c>
      <c r="T448" s="45"/>
      <c r="U448" s="2"/>
      <c r="V448" s="2"/>
      <c r="W448" s="2" t="str">
        <f t="shared" si="277"/>
        <v/>
      </c>
      <c r="X448" s="2" t="str">
        <f t="shared" si="278"/>
        <v/>
      </c>
      <c r="Y448" s="2" t="str">
        <f t="shared" si="279"/>
        <v/>
      </c>
      <c r="Z448" s="2" t="str">
        <f t="shared" si="280"/>
        <v/>
      </c>
      <c r="AC448" s="1" t="str">
        <f>""&amp;INDEX(AdvancedTreemap!$B$7:$B$506,$B448,1)</f>
        <v/>
      </c>
      <c r="AD448" s="1" t="str">
        <f>IF(AD$4="","",IF(AND(LEN(INDEX(AdvancedTreemap!$C$7:$F$506,$B448,AD$4))=0,INDEX($AD$3:$AG$3,1,AD$4)&gt;0),"-",""&amp;INDEX(AdvancedTreemap!$C$7:$F$506,$B448,AD$4)))</f>
        <v>-</v>
      </c>
      <c r="AE448" s="1" t="str">
        <f>IF(AE$4="","",IF(AND(LEN(INDEX(AdvancedTreemap!$C$7:$F$506,$B448,AE$4))=0,INDEX($AD$3:$AG$3,1,AE$4)&gt;0),"-",""&amp;INDEX(AdvancedTreemap!$C$7:$F$506,$B448,AE$4)))</f>
        <v>-</v>
      </c>
      <c r="AF448" s="1" t="str">
        <f>IF(AF$4="","",IF(AND(LEN(INDEX(AdvancedTreemap!$C$7:$F$506,$B448,AF$4))=0,INDEX($AD$3:$AG$3,1,AF$4)&gt;0),"-",""&amp;INDEX(AdvancedTreemap!$C$7:$F$506,$B448,AF$4)))</f>
        <v/>
      </c>
      <c r="AG448" s="1" t="str">
        <f>IF(AG$4="","",IF(AND(LEN(INDEX(AdvancedTreemap!$C$7:$F$506,$B448,AG$4))=0,INDEX($AD$3:$AG$3,1,AG$4)&gt;0),"-",""&amp;INDEX(AdvancedTreemap!$C$7:$F$506,$B448,AG$4)))</f>
        <v/>
      </c>
      <c r="AH448" s="1">
        <f>IF(INDEX(AdvancedTreemap!G$7:G$506,$B448,1)="",1,INDEX(AdvancedTreemap!G$7:G$506,$B448,1))</f>
        <v>1</v>
      </c>
      <c r="AI448" s="2" t="str">
        <f>IF(AC448="","",IFERROR(MATCH(AC448,$AC$6:AC448,0)+MATCH(AD448,$AD$6:AD448,0)/1000 +MATCH(AE448,$AE$6:AE448,0)/1000000+MATCH(AF448,$AF$6:AF448,0)/100000000+MATCH(AG448,$AG$6:AG448,0)/100000000+B448/100000000000,""))</f>
        <v/>
      </c>
      <c r="AJ448" s="2" t="str">
        <f t="shared" si="281"/>
        <v/>
      </c>
      <c r="AK448" s="2" t="str">
        <f t="shared" si="282"/>
        <v/>
      </c>
      <c r="AL448" s="2" t="str">
        <f t="shared" si="283"/>
        <v/>
      </c>
      <c r="AM448" s="2" t="str">
        <f t="shared" si="284"/>
        <v/>
      </c>
      <c r="AN448" s="2" t="str">
        <f t="shared" si="285"/>
        <v/>
      </c>
      <c r="AO448" s="2" t="str">
        <f t="shared" si="286"/>
        <v/>
      </c>
      <c r="AP448" s="2" t="str">
        <f t="shared" si="287"/>
        <v/>
      </c>
      <c r="AQ448" s="2" t="str">
        <f t="shared" si="288"/>
        <v/>
      </c>
      <c r="AR448" s="2" t="str">
        <f t="shared" si="298"/>
        <v/>
      </c>
      <c r="AS448" s="2" t="str">
        <f>IF(AR448="","",IF(ISNUMBER(MATCH(AR448,$AR$5:AR447,0)),MATCH(AR448,$AR$5:AR447,0)-1,""))</f>
        <v/>
      </c>
      <c r="AT448" s="2" t="str">
        <f t="shared" si="299"/>
        <v/>
      </c>
      <c r="AU448" s="2" t="str">
        <f t="shared" si="289"/>
        <v/>
      </c>
      <c r="AW448" s="2" t="str">
        <f t="shared" si="290"/>
        <v/>
      </c>
      <c r="AX448" s="2" t="str">
        <f>TRIM(SUBSTITUTE(IF(AW448="","",IF(AdvancedTreemap!$G$5="Show",BC448&amp;"; ","")&amp;AY448&amp;"; "&amp;AZ448 &amp;"; "&amp;BA448&amp;"; "&amp;BB448),"; ;",""))</f>
        <v/>
      </c>
      <c r="AY448" s="2" t="str">
        <f t="shared" si="291"/>
        <v/>
      </c>
      <c r="AZ448" s="2" t="str">
        <f t="shared" si="292"/>
        <v/>
      </c>
      <c r="BA448" s="2" t="str">
        <f t="shared" si="293"/>
        <v/>
      </c>
      <c r="BB448" s="2" t="str">
        <f t="shared" si="294"/>
        <v/>
      </c>
      <c r="BC448" s="2" t="str">
        <f t="shared" si="295"/>
        <v/>
      </c>
      <c r="BD448" s="45"/>
      <c r="BF448" s="44" t="str">
        <f t="shared" si="296"/>
        <v/>
      </c>
      <c r="BG448" s="44" t="str">
        <f t="shared" si="297"/>
        <v/>
      </c>
      <c r="BH448" s="44" t="str">
        <f t="shared" si="258"/>
        <v/>
      </c>
      <c r="BI448" s="44" t="str">
        <f t="shared" si="259"/>
        <v/>
      </c>
      <c r="BJ448" s="44" t="str">
        <f t="shared" si="260"/>
        <v/>
      </c>
      <c r="BK448" s="44" t="str">
        <f t="shared" si="261"/>
        <v/>
      </c>
      <c r="BL448" s="44" t="str">
        <f t="shared" si="262"/>
        <v/>
      </c>
      <c r="BM448" s="44" t="str">
        <f t="shared" si="263"/>
        <v/>
      </c>
      <c r="BN448" s="44" t="str">
        <f t="shared" si="264"/>
        <v/>
      </c>
      <c r="BO448" s="1" t="str">
        <f t="shared" si="265"/>
        <v/>
      </c>
    </row>
    <row r="449" spans="2:67" x14ac:dyDescent="0.25">
      <c r="B449" s="2">
        <v>444</v>
      </c>
      <c r="C449" s="2" t="str">
        <f>""&amp;INDEX(BasicTreemap!B$6:B$505,$B449,1)</f>
        <v/>
      </c>
      <c r="D449" s="2" t="str">
        <f>IF(AND(C449&lt;&gt;"",LEN(INDEX(BasicTreemap!C$6:C$505,$B449,1))=0),"-",""&amp;INDEX(BasicTreemap!C$6:C$505,$B449,1))</f>
        <v/>
      </c>
      <c r="E449" s="2">
        <f>IF(INDEX(BasicTreemap!D$6:D$505,$B449,1)="",1,INDEX(BasicTreemap!D$6:D$505,$B449,1))</f>
        <v>1</v>
      </c>
      <c r="F449" s="2" t="str">
        <f>IF(C449="","",IFERROR(MATCH(C449,$C$6:C449,0)+MATCH(D449,$D$6:D449,0)/1000 +B449/100000,""))</f>
        <v/>
      </c>
      <c r="G449" s="2" t="str">
        <f t="shared" si="266"/>
        <v/>
      </c>
      <c r="H449" s="2" t="str">
        <f t="shared" si="267"/>
        <v/>
      </c>
      <c r="I449" s="2" t="str">
        <f t="shared" si="268"/>
        <v/>
      </c>
      <c r="J449" s="2" t="str">
        <f t="shared" si="269"/>
        <v/>
      </c>
      <c r="K449" s="2" t="str">
        <f t="shared" si="270"/>
        <v/>
      </c>
      <c r="L449" s="2" t="str">
        <f t="shared" si="271"/>
        <v/>
      </c>
      <c r="M449" s="2" t="str">
        <f>IF(L449="","",IF(ISNUMBER(MATCH(L449,$L$5:L448,0)),MATCH(L449,$L$5:L448,0)-1,""))</f>
        <v/>
      </c>
      <c r="N449" s="2" t="str">
        <f t="shared" si="272"/>
        <v/>
      </c>
      <c r="O449" s="2" t="str">
        <f t="shared" si="273"/>
        <v/>
      </c>
      <c r="Q449" s="2" t="str">
        <f t="shared" si="274"/>
        <v/>
      </c>
      <c r="R449" s="2" t="str">
        <f t="shared" si="275"/>
        <v/>
      </c>
      <c r="S449" s="2" t="str">
        <f t="shared" si="276"/>
        <v/>
      </c>
      <c r="T449" s="45"/>
      <c r="U449" s="2"/>
      <c r="V449" s="2"/>
      <c r="W449" s="2" t="str">
        <f t="shared" si="277"/>
        <v/>
      </c>
      <c r="X449" s="2" t="str">
        <f t="shared" si="278"/>
        <v/>
      </c>
      <c r="Y449" s="2" t="str">
        <f t="shared" si="279"/>
        <v/>
      </c>
      <c r="Z449" s="2" t="str">
        <f t="shared" si="280"/>
        <v/>
      </c>
      <c r="AC449" s="1" t="str">
        <f>""&amp;INDEX(AdvancedTreemap!$B$7:$B$506,$B449,1)</f>
        <v/>
      </c>
      <c r="AD449" s="1" t="str">
        <f>IF(AD$4="","",IF(AND(LEN(INDEX(AdvancedTreemap!$C$7:$F$506,$B449,AD$4))=0,INDEX($AD$3:$AG$3,1,AD$4)&gt;0),"-",""&amp;INDEX(AdvancedTreemap!$C$7:$F$506,$B449,AD$4)))</f>
        <v>-</v>
      </c>
      <c r="AE449" s="1" t="str">
        <f>IF(AE$4="","",IF(AND(LEN(INDEX(AdvancedTreemap!$C$7:$F$506,$B449,AE$4))=0,INDEX($AD$3:$AG$3,1,AE$4)&gt;0),"-",""&amp;INDEX(AdvancedTreemap!$C$7:$F$506,$B449,AE$4)))</f>
        <v>-</v>
      </c>
      <c r="AF449" s="1" t="str">
        <f>IF(AF$4="","",IF(AND(LEN(INDEX(AdvancedTreemap!$C$7:$F$506,$B449,AF$4))=0,INDEX($AD$3:$AG$3,1,AF$4)&gt;0),"-",""&amp;INDEX(AdvancedTreemap!$C$7:$F$506,$B449,AF$4)))</f>
        <v/>
      </c>
      <c r="AG449" s="1" t="str">
        <f>IF(AG$4="","",IF(AND(LEN(INDEX(AdvancedTreemap!$C$7:$F$506,$B449,AG$4))=0,INDEX($AD$3:$AG$3,1,AG$4)&gt;0),"-",""&amp;INDEX(AdvancedTreemap!$C$7:$F$506,$B449,AG$4)))</f>
        <v/>
      </c>
      <c r="AH449" s="1">
        <f>IF(INDEX(AdvancedTreemap!G$7:G$506,$B449,1)="",1,INDEX(AdvancedTreemap!G$7:G$506,$B449,1))</f>
        <v>1</v>
      </c>
      <c r="AI449" s="2" t="str">
        <f>IF(AC449="","",IFERROR(MATCH(AC449,$AC$6:AC449,0)+MATCH(AD449,$AD$6:AD449,0)/1000 +MATCH(AE449,$AE$6:AE449,0)/1000000+MATCH(AF449,$AF$6:AF449,0)/100000000+MATCH(AG449,$AG$6:AG449,0)/100000000+B449/100000000000,""))</f>
        <v/>
      </c>
      <c r="AJ449" s="2" t="str">
        <f t="shared" si="281"/>
        <v/>
      </c>
      <c r="AK449" s="2" t="str">
        <f t="shared" si="282"/>
        <v/>
      </c>
      <c r="AL449" s="2" t="str">
        <f t="shared" si="283"/>
        <v/>
      </c>
      <c r="AM449" s="2" t="str">
        <f t="shared" si="284"/>
        <v/>
      </c>
      <c r="AN449" s="2" t="str">
        <f t="shared" si="285"/>
        <v/>
      </c>
      <c r="AO449" s="2" t="str">
        <f t="shared" si="286"/>
        <v/>
      </c>
      <c r="AP449" s="2" t="str">
        <f t="shared" si="287"/>
        <v/>
      </c>
      <c r="AQ449" s="2" t="str">
        <f t="shared" si="288"/>
        <v/>
      </c>
      <c r="AR449" s="2" t="str">
        <f t="shared" si="298"/>
        <v/>
      </c>
      <c r="AS449" s="2" t="str">
        <f>IF(AR449="","",IF(ISNUMBER(MATCH(AR449,$AR$5:AR448,0)),MATCH(AR449,$AR$5:AR448,0)-1,""))</f>
        <v/>
      </c>
      <c r="AT449" s="2" t="str">
        <f t="shared" si="299"/>
        <v/>
      </c>
      <c r="AU449" s="2" t="str">
        <f t="shared" si="289"/>
        <v/>
      </c>
      <c r="AW449" s="2" t="str">
        <f t="shared" si="290"/>
        <v/>
      </c>
      <c r="AX449" s="2" t="str">
        <f>TRIM(SUBSTITUTE(IF(AW449="","",IF(AdvancedTreemap!$G$5="Show",BC449&amp;"; ","")&amp;AY449&amp;"; "&amp;AZ449 &amp;"; "&amp;BA449&amp;"; "&amp;BB449),"; ;",""))</f>
        <v/>
      </c>
      <c r="AY449" s="2" t="str">
        <f t="shared" si="291"/>
        <v/>
      </c>
      <c r="AZ449" s="2" t="str">
        <f t="shared" si="292"/>
        <v/>
      </c>
      <c r="BA449" s="2" t="str">
        <f t="shared" si="293"/>
        <v/>
      </c>
      <c r="BB449" s="2" t="str">
        <f t="shared" si="294"/>
        <v/>
      </c>
      <c r="BC449" s="2" t="str">
        <f t="shared" si="295"/>
        <v/>
      </c>
      <c r="BD449" s="45"/>
      <c r="BF449" s="44" t="str">
        <f t="shared" si="296"/>
        <v/>
      </c>
      <c r="BG449" s="44" t="str">
        <f t="shared" si="297"/>
        <v/>
      </c>
      <c r="BH449" s="44" t="str">
        <f t="shared" si="258"/>
        <v/>
      </c>
      <c r="BI449" s="44" t="str">
        <f t="shared" si="259"/>
        <v/>
      </c>
      <c r="BJ449" s="44" t="str">
        <f t="shared" si="260"/>
        <v/>
      </c>
      <c r="BK449" s="44" t="str">
        <f t="shared" si="261"/>
        <v/>
      </c>
      <c r="BL449" s="44" t="str">
        <f t="shared" si="262"/>
        <v/>
      </c>
      <c r="BM449" s="44" t="str">
        <f t="shared" si="263"/>
        <v/>
      </c>
      <c r="BN449" s="44" t="str">
        <f t="shared" si="264"/>
        <v/>
      </c>
      <c r="BO449" s="1" t="str">
        <f t="shared" si="265"/>
        <v/>
      </c>
    </row>
    <row r="450" spans="2:67" x14ac:dyDescent="0.25">
      <c r="B450" s="2">
        <v>445</v>
      </c>
      <c r="C450" s="2" t="str">
        <f>""&amp;INDEX(BasicTreemap!B$6:B$505,$B450,1)</f>
        <v/>
      </c>
      <c r="D450" s="2" t="str">
        <f>IF(AND(C450&lt;&gt;"",LEN(INDEX(BasicTreemap!C$6:C$505,$B450,1))=0),"-",""&amp;INDEX(BasicTreemap!C$6:C$505,$B450,1))</f>
        <v/>
      </c>
      <c r="E450" s="2">
        <f>IF(INDEX(BasicTreemap!D$6:D$505,$B450,1)="",1,INDEX(BasicTreemap!D$6:D$505,$B450,1))</f>
        <v>1</v>
      </c>
      <c r="F450" s="2" t="str">
        <f>IF(C450="","",IFERROR(MATCH(C450,$C$6:C450,0)+MATCH(D450,$D$6:D450,0)/1000 +B450/100000,""))</f>
        <v/>
      </c>
      <c r="G450" s="2" t="str">
        <f t="shared" si="266"/>
        <v/>
      </c>
      <c r="H450" s="2" t="str">
        <f t="shared" si="267"/>
        <v/>
      </c>
      <c r="I450" s="2" t="str">
        <f t="shared" si="268"/>
        <v/>
      </c>
      <c r="J450" s="2" t="str">
        <f t="shared" si="269"/>
        <v/>
      </c>
      <c r="K450" s="2" t="str">
        <f t="shared" si="270"/>
        <v/>
      </c>
      <c r="L450" s="2" t="str">
        <f t="shared" si="271"/>
        <v/>
      </c>
      <c r="M450" s="2" t="str">
        <f>IF(L450="","",IF(ISNUMBER(MATCH(L450,$L$5:L449,0)),MATCH(L450,$L$5:L449,0)-1,""))</f>
        <v/>
      </c>
      <c r="N450" s="2" t="str">
        <f t="shared" si="272"/>
        <v/>
      </c>
      <c r="O450" s="2" t="str">
        <f t="shared" si="273"/>
        <v/>
      </c>
      <c r="Q450" s="2" t="str">
        <f t="shared" si="274"/>
        <v/>
      </c>
      <c r="R450" s="2" t="str">
        <f t="shared" si="275"/>
        <v/>
      </c>
      <c r="S450" s="2" t="str">
        <f t="shared" si="276"/>
        <v/>
      </c>
      <c r="T450" s="45"/>
      <c r="U450" s="2"/>
      <c r="V450" s="2"/>
      <c r="W450" s="2" t="str">
        <f t="shared" si="277"/>
        <v/>
      </c>
      <c r="X450" s="2" t="str">
        <f t="shared" si="278"/>
        <v/>
      </c>
      <c r="Y450" s="2" t="str">
        <f t="shared" si="279"/>
        <v/>
      </c>
      <c r="Z450" s="2" t="str">
        <f t="shared" si="280"/>
        <v/>
      </c>
      <c r="AC450" s="1" t="str">
        <f>""&amp;INDEX(AdvancedTreemap!$B$7:$B$506,$B450,1)</f>
        <v/>
      </c>
      <c r="AD450" s="1" t="str">
        <f>IF(AD$4="","",IF(AND(LEN(INDEX(AdvancedTreemap!$C$7:$F$506,$B450,AD$4))=0,INDEX($AD$3:$AG$3,1,AD$4)&gt;0),"-",""&amp;INDEX(AdvancedTreemap!$C$7:$F$506,$B450,AD$4)))</f>
        <v>-</v>
      </c>
      <c r="AE450" s="1" t="str">
        <f>IF(AE$4="","",IF(AND(LEN(INDEX(AdvancedTreemap!$C$7:$F$506,$B450,AE$4))=0,INDEX($AD$3:$AG$3,1,AE$4)&gt;0),"-",""&amp;INDEX(AdvancedTreemap!$C$7:$F$506,$B450,AE$4)))</f>
        <v>-</v>
      </c>
      <c r="AF450" s="1" t="str">
        <f>IF(AF$4="","",IF(AND(LEN(INDEX(AdvancedTreemap!$C$7:$F$506,$B450,AF$4))=0,INDEX($AD$3:$AG$3,1,AF$4)&gt;0),"-",""&amp;INDEX(AdvancedTreemap!$C$7:$F$506,$B450,AF$4)))</f>
        <v/>
      </c>
      <c r="AG450" s="1" t="str">
        <f>IF(AG$4="","",IF(AND(LEN(INDEX(AdvancedTreemap!$C$7:$F$506,$B450,AG$4))=0,INDEX($AD$3:$AG$3,1,AG$4)&gt;0),"-",""&amp;INDEX(AdvancedTreemap!$C$7:$F$506,$B450,AG$4)))</f>
        <v/>
      </c>
      <c r="AH450" s="1">
        <f>IF(INDEX(AdvancedTreemap!G$7:G$506,$B450,1)="",1,INDEX(AdvancedTreemap!G$7:G$506,$B450,1))</f>
        <v>1</v>
      </c>
      <c r="AI450" s="2" t="str">
        <f>IF(AC450="","",IFERROR(MATCH(AC450,$AC$6:AC450,0)+MATCH(AD450,$AD$6:AD450,0)/1000 +MATCH(AE450,$AE$6:AE450,0)/1000000+MATCH(AF450,$AF$6:AF450,0)/100000000+MATCH(AG450,$AG$6:AG450,0)/100000000+B450/100000000000,""))</f>
        <v/>
      </c>
      <c r="AJ450" s="2" t="str">
        <f t="shared" si="281"/>
        <v/>
      </c>
      <c r="AK450" s="2" t="str">
        <f t="shared" si="282"/>
        <v/>
      </c>
      <c r="AL450" s="2" t="str">
        <f t="shared" si="283"/>
        <v/>
      </c>
      <c r="AM450" s="2" t="str">
        <f t="shared" si="284"/>
        <v/>
      </c>
      <c r="AN450" s="2" t="str">
        <f t="shared" si="285"/>
        <v/>
      </c>
      <c r="AO450" s="2" t="str">
        <f t="shared" si="286"/>
        <v/>
      </c>
      <c r="AP450" s="2" t="str">
        <f t="shared" si="287"/>
        <v/>
      </c>
      <c r="AQ450" s="2" t="str">
        <f t="shared" si="288"/>
        <v/>
      </c>
      <c r="AR450" s="2" t="str">
        <f t="shared" si="298"/>
        <v/>
      </c>
      <c r="AS450" s="2" t="str">
        <f>IF(AR450="","",IF(ISNUMBER(MATCH(AR450,$AR$5:AR449,0)),MATCH(AR450,$AR$5:AR449,0)-1,""))</f>
        <v/>
      </c>
      <c r="AT450" s="2" t="str">
        <f t="shared" si="299"/>
        <v/>
      </c>
      <c r="AU450" s="2" t="str">
        <f t="shared" si="289"/>
        <v/>
      </c>
      <c r="AW450" s="2" t="str">
        <f t="shared" si="290"/>
        <v/>
      </c>
      <c r="AX450" s="2" t="str">
        <f>TRIM(SUBSTITUTE(IF(AW450="","",IF(AdvancedTreemap!$G$5="Show",BC450&amp;"; ","")&amp;AY450&amp;"; "&amp;AZ450 &amp;"; "&amp;BA450&amp;"; "&amp;BB450),"; ;",""))</f>
        <v/>
      </c>
      <c r="AY450" s="2" t="str">
        <f t="shared" si="291"/>
        <v/>
      </c>
      <c r="AZ450" s="2" t="str">
        <f t="shared" si="292"/>
        <v/>
      </c>
      <c r="BA450" s="2" t="str">
        <f t="shared" si="293"/>
        <v/>
      </c>
      <c r="BB450" s="2" t="str">
        <f t="shared" si="294"/>
        <v/>
      </c>
      <c r="BC450" s="2" t="str">
        <f t="shared" si="295"/>
        <v/>
      </c>
      <c r="BD450" s="45"/>
      <c r="BF450" s="44" t="str">
        <f t="shared" si="296"/>
        <v/>
      </c>
      <c r="BG450" s="44" t="str">
        <f t="shared" si="297"/>
        <v/>
      </c>
      <c r="BH450" s="44" t="str">
        <f t="shared" si="258"/>
        <v/>
      </c>
      <c r="BI450" s="44" t="str">
        <f t="shared" si="259"/>
        <v/>
      </c>
      <c r="BJ450" s="44" t="str">
        <f t="shared" si="260"/>
        <v/>
      </c>
      <c r="BK450" s="44" t="str">
        <f t="shared" si="261"/>
        <v/>
      </c>
      <c r="BL450" s="44" t="str">
        <f t="shared" si="262"/>
        <v/>
      </c>
      <c r="BM450" s="44" t="str">
        <f t="shared" si="263"/>
        <v/>
      </c>
      <c r="BN450" s="44" t="str">
        <f t="shared" si="264"/>
        <v/>
      </c>
      <c r="BO450" s="1" t="str">
        <f t="shared" si="265"/>
        <v/>
      </c>
    </row>
    <row r="451" spans="2:67" x14ac:dyDescent="0.25">
      <c r="B451" s="2">
        <v>446</v>
      </c>
      <c r="C451" s="2" t="str">
        <f>""&amp;INDEX(BasicTreemap!B$6:B$505,$B451,1)</f>
        <v/>
      </c>
      <c r="D451" s="2" t="str">
        <f>IF(AND(C451&lt;&gt;"",LEN(INDEX(BasicTreemap!C$6:C$505,$B451,1))=0),"-",""&amp;INDEX(BasicTreemap!C$6:C$505,$B451,1))</f>
        <v/>
      </c>
      <c r="E451" s="2">
        <f>IF(INDEX(BasicTreemap!D$6:D$505,$B451,1)="",1,INDEX(BasicTreemap!D$6:D$505,$B451,1))</f>
        <v>1</v>
      </c>
      <c r="F451" s="2" t="str">
        <f>IF(C451="","",IFERROR(MATCH(C451,$C$6:C451,0)+MATCH(D451,$D$6:D451,0)/1000 +B451/100000,""))</f>
        <v/>
      </c>
      <c r="G451" s="2" t="str">
        <f t="shared" si="266"/>
        <v/>
      </c>
      <c r="H451" s="2" t="str">
        <f t="shared" si="267"/>
        <v/>
      </c>
      <c r="I451" s="2" t="str">
        <f t="shared" si="268"/>
        <v/>
      </c>
      <c r="J451" s="2" t="str">
        <f t="shared" si="269"/>
        <v/>
      </c>
      <c r="K451" s="2" t="str">
        <f t="shared" si="270"/>
        <v/>
      </c>
      <c r="L451" s="2" t="str">
        <f t="shared" si="271"/>
        <v/>
      </c>
      <c r="M451" s="2" t="str">
        <f>IF(L451="","",IF(ISNUMBER(MATCH(L451,$L$5:L450,0)),MATCH(L451,$L$5:L450,0)-1,""))</f>
        <v/>
      </c>
      <c r="N451" s="2" t="str">
        <f t="shared" si="272"/>
        <v/>
      </c>
      <c r="O451" s="2" t="str">
        <f t="shared" si="273"/>
        <v/>
      </c>
      <c r="Q451" s="2" t="str">
        <f t="shared" si="274"/>
        <v/>
      </c>
      <c r="R451" s="2" t="str">
        <f t="shared" si="275"/>
        <v/>
      </c>
      <c r="S451" s="2" t="str">
        <f t="shared" si="276"/>
        <v/>
      </c>
      <c r="T451" s="45"/>
      <c r="U451" s="2"/>
      <c r="V451" s="2"/>
      <c r="W451" s="2" t="str">
        <f t="shared" si="277"/>
        <v/>
      </c>
      <c r="X451" s="2" t="str">
        <f t="shared" si="278"/>
        <v/>
      </c>
      <c r="Y451" s="2" t="str">
        <f t="shared" si="279"/>
        <v/>
      </c>
      <c r="Z451" s="2" t="str">
        <f t="shared" si="280"/>
        <v/>
      </c>
      <c r="AC451" s="1" t="str">
        <f>""&amp;INDEX(AdvancedTreemap!$B$7:$B$506,$B451,1)</f>
        <v/>
      </c>
      <c r="AD451" s="1" t="str">
        <f>IF(AD$4="","",IF(AND(LEN(INDEX(AdvancedTreemap!$C$7:$F$506,$B451,AD$4))=0,INDEX($AD$3:$AG$3,1,AD$4)&gt;0),"-",""&amp;INDEX(AdvancedTreemap!$C$7:$F$506,$B451,AD$4)))</f>
        <v>-</v>
      </c>
      <c r="AE451" s="1" t="str">
        <f>IF(AE$4="","",IF(AND(LEN(INDEX(AdvancedTreemap!$C$7:$F$506,$B451,AE$4))=0,INDEX($AD$3:$AG$3,1,AE$4)&gt;0),"-",""&amp;INDEX(AdvancedTreemap!$C$7:$F$506,$B451,AE$4)))</f>
        <v>-</v>
      </c>
      <c r="AF451" s="1" t="str">
        <f>IF(AF$4="","",IF(AND(LEN(INDEX(AdvancedTreemap!$C$7:$F$506,$B451,AF$4))=0,INDEX($AD$3:$AG$3,1,AF$4)&gt;0),"-",""&amp;INDEX(AdvancedTreemap!$C$7:$F$506,$B451,AF$4)))</f>
        <v/>
      </c>
      <c r="AG451" s="1" t="str">
        <f>IF(AG$4="","",IF(AND(LEN(INDEX(AdvancedTreemap!$C$7:$F$506,$B451,AG$4))=0,INDEX($AD$3:$AG$3,1,AG$4)&gt;0),"-",""&amp;INDEX(AdvancedTreemap!$C$7:$F$506,$B451,AG$4)))</f>
        <v/>
      </c>
      <c r="AH451" s="1">
        <f>IF(INDEX(AdvancedTreemap!G$7:G$506,$B451,1)="",1,INDEX(AdvancedTreemap!G$7:G$506,$B451,1))</f>
        <v>1</v>
      </c>
      <c r="AI451" s="2" t="str">
        <f>IF(AC451="","",IFERROR(MATCH(AC451,$AC$6:AC451,0)+MATCH(AD451,$AD$6:AD451,0)/1000 +MATCH(AE451,$AE$6:AE451,0)/1000000+MATCH(AF451,$AF$6:AF451,0)/100000000+MATCH(AG451,$AG$6:AG451,0)/100000000+B451/100000000000,""))</f>
        <v/>
      </c>
      <c r="AJ451" s="2" t="str">
        <f t="shared" si="281"/>
        <v/>
      </c>
      <c r="AK451" s="2" t="str">
        <f t="shared" si="282"/>
        <v/>
      </c>
      <c r="AL451" s="2" t="str">
        <f t="shared" si="283"/>
        <v/>
      </c>
      <c r="AM451" s="2" t="str">
        <f t="shared" si="284"/>
        <v/>
      </c>
      <c r="AN451" s="2" t="str">
        <f t="shared" si="285"/>
        <v/>
      </c>
      <c r="AO451" s="2" t="str">
        <f t="shared" si="286"/>
        <v/>
      </c>
      <c r="AP451" s="2" t="str">
        <f t="shared" si="287"/>
        <v/>
      </c>
      <c r="AQ451" s="2" t="str">
        <f t="shared" si="288"/>
        <v/>
      </c>
      <c r="AR451" s="2" t="str">
        <f t="shared" si="298"/>
        <v/>
      </c>
      <c r="AS451" s="2" t="str">
        <f>IF(AR451="","",IF(ISNUMBER(MATCH(AR451,$AR$5:AR450,0)),MATCH(AR451,$AR$5:AR450,0)-1,""))</f>
        <v/>
      </c>
      <c r="AT451" s="2" t="str">
        <f t="shared" si="299"/>
        <v/>
      </c>
      <c r="AU451" s="2" t="str">
        <f t="shared" si="289"/>
        <v/>
      </c>
      <c r="AW451" s="2" t="str">
        <f t="shared" si="290"/>
        <v/>
      </c>
      <c r="AX451" s="2" t="str">
        <f>TRIM(SUBSTITUTE(IF(AW451="","",IF(AdvancedTreemap!$G$5="Show",BC451&amp;"; ","")&amp;AY451&amp;"; "&amp;AZ451 &amp;"; "&amp;BA451&amp;"; "&amp;BB451),"; ;",""))</f>
        <v/>
      </c>
      <c r="AY451" s="2" t="str">
        <f t="shared" si="291"/>
        <v/>
      </c>
      <c r="AZ451" s="2" t="str">
        <f t="shared" si="292"/>
        <v/>
      </c>
      <c r="BA451" s="2" t="str">
        <f t="shared" si="293"/>
        <v/>
      </c>
      <c r="BB451" s="2" t="str">
        <f t="shared" si="294"/>
        <v/>
      </c>
      <c r="BC451" s="2" t="str">
        <f t="shared" si="295"/>
        <v/>
      </c>
      <c r="BD451" s="45"/>
      <c r="BF451" s="44" t="str">
        <f t="shared" si="296"/>
        <v/>
      </c>
      <c r="BG451" s="44" t="str">
        <f t="shared" si="297"/>
        <v/>
      </c>
      <c r="BH451" s="44" t="str">
        <f t="shared" si="258"/>
        <v/>
      </c>
      <c r="BI451" s="44" t="str">
        <f t="shared" si="259"/>
        <v/>
      </c>
      <c r="BJ451" s="44" t="str">
        <f t="shared" si="260"/>
        <v/>
      </c>
      <c r="BK451" s="44" t="str">
        <f t="shared" si="261"/>
        <v/>
      </c>
      <c r="BL451" s="44" t="str">
        <f t="shared" si="262"/>
        <v/>
      </c>
      <c r="BM451" s="44" t="str">
        <f t="shared" si="263"/>
        <v/>
      </c>
      <c r="BN451" s="44" t="str">
        <f t="shared" si="264"/>
        <v/>
      </c>
      <c r="BO451" s="1" t="str">
        <f t="shared" si="265"/>
        <v/>
      </c>
    </row>
    <row r="452" spans="2:67" x14ac:dyDescent="0.25">
      <c r="B452" s="2">
        <v>447</v>
      </c>
      <c r="C452" s="2" t="str">
        <f>""&amp;INDEX(BasicTreemap!B$6:B$505,$B452,1)</f>
        <v/>
      </c>
      <c r="D452" s="2" t="str">
        <f>IF(AND(C452&lt;&gt;"",LEN(INDEX(BasicTreemap!C$6:C$505,$B452,1))=0),"-",""&amp;INDEX(BasicTreemap!C$6:C$505,$B452,1))</f>
        <v/>
      </c>
      <c r="E452" s="2">
        <f>IF(INDEX(BasicTreemap!D$6:D$505,$B452,1)="",1,INDEX(BasicTreemap!D$6:D$505,$B452,1))</f>
        <v>1</v>
      </c>
      <c r="F452" s="2" t="str">
        <f>IF(C452="","",IFERROR(MATCH(C452,$C$6:C452,0)+MATCH(D452,$D$6:D452,0)/1000 +B452/100000,""))</f>
        <v/>
      </c>
      <c r="G452" s="2" t="str">
        <f t="shared" si="266"/>
        <v/>
      </c>
      <c r="H452" s="2" t="str">
        <f t="shared" si="267"/>
        <v/>
      </c>
      <c r="I452" s="2" t="str">
        <f t="shared" si="268"/>
        <v/>
      </c>
      <c r="J452" s="2" t="str">
        <f t="shared" si="269"/>
        <v/>
      </c>
      <c r="K452" s="2" t="str">
        <f t="shared" si="270"/>
        <v/>
      </c>
      <c r="L452" s="2" t="str">
        <f t="shared" si="271"/>
        <v/>
      </c>
      <c r="M452" s="2" t="str">
        <f>IF(L452="","",IF(ISNUMBER(MATCH(L452,$L$5:L451,0)),MATCH(L452,$L$5:L451,0)-1,""))</f>
        <v/>
      </c>
      <c r="N452" s="2" t="str">
        <f t="shared" si="272"/>
        <v/>
      </c>
      <c r="O452" s="2" t="str">
        <f t="shared" si="273"/>
        <v/>
      </c>
      <c r="Q452" s="2" t="str">
        <f t="shared" si="274"/>
        <v/>
      </c>
      <c r="R452" s="2" t="str">
        <f t="shared" si="275"/>
        <v/>
      </c>
      <c r="S452" s="2" t="str">
        <f t="shared" si="276"/>
        <v/>
      </c>
      <c r="T452" s="45"/>
      <c r="U452" s="2"/>
      <c r="V452" s="2"/>
      <c r="W452" s="2" t="str">
        <f t="shared" si="277"/>
        <v/>
      </c>
      <c r="X452" s="2" t="str">
        <f t="shared" si="278"/>
        <v/>
      </c>
      <c r="Y452" s="2" t="str">
        <f t="shared" si="279"/>
        <v/>
      </c>
      <c r="Z452" s="2" t="str">
        <f t="shared" si="280"/>
        <v/>
      </c>
      <c r="AC452" s="1" t="str">
        <f>""&amp;INDEX(AdvancedTreemap!$B$7:$B$506,$B452,1)</f>
        <v/>
      </c>
      <c r="AD452" s="1" t="str">
        <f>IF(AD$4="","",IF(AND(LEN(INDEX(AdvancedTreemap!$C$7:$F$506,$B452,AD$4))=0,INDEX($AD$3:$AG$3,1,AD$4)&gt;0),"-",""&amp;INDEX(AdvancedTreemap!$C$7:$F$506,$B452,AD$4)))</f>
        <v>-</v>
      </c>
      <c r="AE452" s="1" t="str">
        <f>IF(AE$4="","",IF(AND(LEN(INDEX(AdvancedTreemap!$C$7:$F$506,$B452,AE$4))=0,INDEX($AD$3:$AG$3,1,AE$4)&gt;0),"-",""&amp;INDEX(AdvancedTreemap!$C$7:$F$506,$B452,AE$4)))</f>
        <v>-</v>
      </c>
      <c r="AF452" s="1" t="str">
        <f>IF(AF$4="","",IF(AND(LEN(INDEX(AdvancedTreemap!$C$7:$F$506,$B452,AF$4))=0,INDEX($AD$3:$AG$3,1,AF$4)&gt;0),"-",""&amp;INDEX(AdvancedTreemap!$C$7:$F$506,$B452,AF$4)))</f>
        <v/>
      </c>
      <c r="AG452" s="1" t="str">
        <f>IF(AG$4="","",IF(AND(LEN(INDEX(AdvancedTreemap!$C$7:$F$506,$B452,AG$4))=0,INDEX($AD$3:$AG$3,1,AG$4)&gt;0),"-",""&amp;INDEX(AdvancedTreemap!$C$7:$F$506,$B452,AG$4)))</f>
        <v/>
      </c>
      <c r="AH452" s="1">
        <f>IF(INDEX(AdvancedTreemap!G$7:G$506,$B452,1)="",1,INDEX(AdvancedTreemap!G$7:G$506,$B452,1))</f>
        <v>1</v>
      </c>
      <c r="AI452" s="2" t="str">
        <f>IF(AC452="","",IFERROR(MATCH(AC452,$AC$6:AC452,0)+MATCH(AD452,$AD$6:AD452,0)/1000 +MATCH(AE452,$AE$6:AE452,0)/1000000+MATCH(AF452,$AF$6:AF452,0)/100000000+MATCH(AG452,$AG$6:AG452,0)/100000000+B452/100000000000,""))</f>
        <v/>
      </c>
      <c r="AJ452" s="2" t="str">
        <f t="shared" si="281"/>
        <v/>
      </c>
      <c r="AK452" s="2" t="str">
        <f t="shared" si="282"/>
        <v/>
      </c>
      <c r="AL452" s="2" t="str">
        <f t="shared" si="283"/>
        <v/>
      </c>
      <c r="AM452" s="2" t="str">
        <f t="shared" si="284"/>
        <v/>
      </c>
      <c r="AN452" s="2" t="str">
        <f t="shared" si="285"/>
        <v/>
      </c>
      <c r="AO452" s="2" t="str">
        <f t="shared" si="286"/>
        <v/>
      </c>
      <c r="AP452" s="2" t="str">
        <f t="shared" si="287"/>
        <v/>
      </c>
      <c r="AQ452" s="2" t="str">
        <f t="shared" si="288"/>
        <v/>
      </c>
      <c r="AR452" s="2" t="str">
        <f t="shared" si="298"/>
        <v/>
      </c>
      <c r="AS452" s="2" t="str">
        <f>IF(AR452="","",IF(ISNUMBER(MATCH(AR452,$AR$5:AR451,0)),MATCH(AR452,$AR$5:AR451,0)-1,""))</f>
        <v/>
      </c>
      <c r="AT452" s="2" t="str">
        <f t="shared" si="299"/>
        <v/>
      </c>
      <c r="AU452" s="2" t="str">
        <f t="shared" si="289"/>
        <v/>
      </c>
      <c r="AW452" s="2" t="str">
        <f t="shared" si="290"/>
        <v/>
      </c>
      <c r="AX452" s="2" t="str">
        <f>TRIM(SUBSTITUTE(IF(AW452="","",IF(AdvancedTreemap!$G$5="Show",BC452&amp;"; ","")&amp;AY452&amp;"; "&amp;AZ452 &amp;"; "&amp;BA452&amp;"; "&amp;BB452),"; ;",""))</f>
        <v/>
      </c>
      <c r="AY452" s="2" t="str">
        <f t="shared" si="291"/>
        <v/>
      </c>
      <c r="AZ452" s="2" t="str">
        <f t="shared" si="292"/>
        <v/>
      </c>
      <c r="BA452" s="2" t="str">
        <f t="shared" si="293"/>
        <v/>
      </c>
      <c r="BB452" s="2" t="str">
        <f t="shared" si="294"/>
        <v/>
      </c>
      <c r="BC452" s="2" t="str">
        <f t="shared" si="295"/>
        <v/>
      </c>
      <c r="BD452" s="45"/>
      <c r="BF452" s="44" t="str">
        <f t="shared" si="296"/>
        <v/>
      </c>
      <c r="BG452" s="44" t="str">
        <f t="shared" si="297"/>
        <v/>
      </c>
      <c r="BH452" s="44" t="str">
        <f t="shared" si="258"/>
        <v/>
      </c>
      <c r="BI452" s="44" t="str">
        <f t="shared" si="259"/>
        <v/>
      </c>
      <c r="BJ452" s="44" t="str">
        <f t="shared" si="260"/>
        <v/>
      </c>
      <c r="BK452" s="44" t="str">
        <f t="shared" si="261"/>
        <v/>
      </c>
      <c r="BL452" s="44" t="str">
        <f t="shared" si="262"/>
        <v/>
      </c>
      <c r="BM452" s="44" t="str">
        <f t="shared" si="263"/>
        <v/>
      </c>
      <c r="BN452" s="44" t="str">
        <f t="shared" si="264"/>
        <v/>
      </c>
      <c r="BO452" s="1" t="str">
        <f t="shared" si="265"/>
        <v/>
      </c>
    </row>
    <row r="453" spans="2:67" x14ac:dyDescent="0.25">
      <c r="B453" s="2">
        <v>448</v>
      </c>
      <c r="C453" s="2" t="str">
        <f>""&amp;INDEX(BasicTreemap!B$6:B$505,$B453,1)</f>
        <v/>
      </c>
      <c r="D453" s="2" t="str">
        <f>IF(AND(C453&lt;&gt;"",LEN(INDEX(BasicTreemap!C$6:C$505,$B453,1))=0),"-",""&amp;INDEX(BasicTreemap!C$6:C$505,$B453,1))</f>
        <v/>
      </c>
      <c r="E453" s="2">
        <f>IF(INDEX(BasicTreemap!D$6:D$505,$B453,1)="",1,INDEX(BasicTreemap!D$6:D$505,$B453,1))</f>
        <v>1</v>
      </c>
      <c r="F453" s="2" t="str">
        <f>IF(C453="","",IFERROR(MATCH(C453,$C$6:C453,0)+MATCH(D453,$D$6:D453,0)/1000 +B453/100000,""))</f>
        <v/>
      </c>
      <c r="G453" s="2" t="str">
        <f t="shared" si="266"/>
        <v/>
      </c>
      <c r="H453" s="2" t="str">
        <f t="shared" si="267"/>
        <v/>
      </c>
      <c r="I453" s="2" t="str">
        <f t="shared" si="268"/>
        <v/>
      </c>
      <c r="J453" s="2" t="str">
        <f t="shared" si="269"/>
        <v/>
      </c>
      <c r="K453" s="2" t="str">
        <f t="shared" si="270"/>
        <v/>
      </c>
      <c r="L453" s="2" t="str">
        <f t="shared" si="271"/>
        <v/>
      </c>
      <c r="M453" s="2" t="str">
        <f>IF(L453="","",IF(ISNUMBER(MATCH(L453,$L$5:L452,0)),MATCH(L453,$L$5:L452,0)-1,""))</f>
        <v/>
      </c>
      <c r="N453" s="2" t="str">
        <f t="shared" si="272"/>
        <v/>
      </c>
      <c r="O453" s="2" t="str">
        <f t="shared" si="273"/>
        <v/>
      </c>
      <c r="Q453" s="2" t="str">
        <f t="shared" si="274"/>
        <v/>
      </c>
      <c r="R453" s="2" t="str">
        <f t="shared" si="275"/>
        <v/>
      </c>
      <c r="S453" s="2" t="str">
        <f t="shared" si="276"/>
        <v/>
      </c>
      <c r="T453" s="45"/>
      <c r="U453" s="2"/>
      <c r="V453" s="2"/>
      <c r="W453" s="2" t="str">
        <f t="shared" si="277"/>
        <v/>
      </c>
      <c r="X453" s="2" t="str">
        <f t="shared" si="278"/>
        <v/>
      </c>
      <c r="Y453" s="2" t="str">
        <f t="shared" si="279"/>
        <v/>
      </c>
      <c r="Z453" s="2" t="str">
        <f t="shared" si="280"/>
        <v/>
      </c>
      <c r="AC453" s="1" t="str">
        <f>""&amp;INDEX(AdvancedTreemap!$B$7:$B$506,$B453,1)</f>
        <v/>
      </c>
      <c r="AD453" s="1" t="str">
        <f>IF(AD$4="","",IF(AND(LEN(INDEX(AdvancedTreemap!$C$7:$F$506,$B453,AD$4))=0,INDEX($AD$3:$AG$3,1,AD$4)&gt;0),"-",""&amp;INDEX(AdvancedTreemap!$C$7:$F$506,$B453,AD$4)))</f>
        <v>-</v>
      </c>
      <c r="AE453" s="1" t="str">
        <f>IF(AE$4="","",IF(AND(LEN(INDEX(AdvancedTreemap!$C$7:$F$506,$B453,AE$4))=0,INDEX($AD$3:$AG$3,1,AE$4)&gt;0),"-",""&amp;INDEX(AdvancedTreemap!$C$7:$F$506,$B453,AE$4)))</f>
        <v>-</v>
      </c>
      <c r="AF453" s="1" t="str">
        <f>IF(AF$4="","",IF(AND(LEN(INDEX(AdvancedTreemap!$C$7:$F$506,$B453,AF$4))=0,INDEX($AD$3:$AG$3,1,AF$4)&gt;0),"-",""&amp;INDEX(AdvancedTreemap!$C$7:$F$506,$B453,AF$4)))</f>
        <v/>
      </c>
      <c r="AG453" s="1" t="str">
        <f>IF(AG$4="","",IF(AND(LEN(INDEX(AdvancedTreemap!$C$7:$F$506,$B453,AG$4))=0,INDEX($AD$3:$AG$3,1,AG$4)&gt;0),"-",""&amp;INDEX(AdvancedTreemap!$C$7:$F$506,$B453,AG$4)))</f>
        <v/>
      </c>
      <c r="AH453" s="1">
        <f>IF(INDEX(AdvancedTreemap!G$7:G$506,$B453,1)="",1,INDEX(AdvancedTreemap!G$7:G$506,$B453,1))</f>
        <v>1</v>
      </c>
      <c r="AI453" s="2" t="str">
        <f>IF(AC453="","",IFERROR(MATCH(AC453,$AC$6:AC453,0)+MATCH(AD453,$AD$6:AD453,0)/1000 +MATCH(AE453,$AE$6:AE453,0)/1000000+MATCH(AF453,$AF$6:AF453,0)/100000000+MATCH(AG453,$AG$6:AG453,0)/100000000+B453/100000000000,""))</f>
        <v/>
      </c>
      <c r="AJ453" s="2" t="str">
        <f t="shared" si="281"/>
        <v/>
      </c>
      <c r="AK453" s="2" t="str">
        <f t="shared" si="282"/>
        <v/>
      </c>
      <c r="AL453" s="2" t="str">
        <f t="shared" si="283"/>
        <v/>
      </c>
      <c r="AM453" s="2" t="str">
        <f t="shared" si="284"/>
        <v/>
      </c>
      <c r="AN453" s="2" t="str">
        <f t="shared" si="285"/>
        <v/>
      </c>
      <c r="AO453" s="2" t="str">
        <f t="shared" si="286"/>
        <v/>
      </c>
      <c r="AP453" s="2" t="str">
        <f t="shared" si="287"/>
        <v/>
      </c>
      <c r="AQ453" s="2" t="str">
        <f t="shared" si="288"/>
        <v/>
      </c>
      <c r="AR453" s="2" t="str">
        <f t="shared" si="298"/>
        <v/>
      </c>
      <c r="AS453" s="2" t="str">
        <f>IF(AR453="","",IF(ISNUMBER(MATCH(AR453,$AR$5:AR452,0)),MATCH(AR453,$AR$5:AR452,0)-1,""))</f>
        <v/>
      </c>
      <c r="AT453" s="2" t="str">
        <f t="shared" si="299"/>
        <v/>
      </c>
      <c r="AU453" s="2" t="str">
        <f t="shared" si="289"/>
        <v/>
      </c>
      <c r="AW453" s="2" t="str">
        <f t="shared" si="290"/>
        <v/>
      </c>
      <c r="AX453" s="2" t="str">
        <f>TRIM(SUBSTITUTE(IF(AW453="","",IF(AdvancedTreemap!$G$5="Show",BC453&amp;"; ","")&amp;AY453&amp;"; "&amp;AZ453 &amp;"; "&amp;BA453&amp;"; "&amp;BB453),"; ;",""))</f>
        <v/>
      </c>
      <c r="AY453" s="2" t="str">
        <f t="shared" si="291"/>
        <v/>
      </c>
      <c r="AZ453" s="2" t="str">
        <f t="shared" si="292"/>
        <v/>
      </c>
      <c r="BA453" s="2" t="str">
        <f t="shared" si="293"/>
        <v/>
      </c>
      <c r="BB453" s="2" t="str">
        <f t="shared" si="294"/>
        <v/>
      </c>
      <c r="BC453" s="2" t="str">
        <f t="shared" si="295"/>
        <v/>
      </c>
      <c r="BD453" s="45"/>
      <c r="BF453" s="44" t="str">
        <f t="shared" si="296"/>
        <v/>
      </c>
      <c r="BG453" s="44" t="str">
        <f t="shared" si="297"/>
        <v/>
      </c>
      <c r="BH453" s="44" t="str">
        <f t="shared" si="258"/>
        <v/>
      </c>
      <c r="BI453" s="44" t="str">
        <f t="shared" si="259"/>
        <v/>
      </c>
      <c r="BJ453" s="44" t="str">
        <f t="shared" si="260"/>
        <v/>
      </c>
      <c r="BK453" s="44" t="str">
        <f t="shared" si="261"/>
        <v/>
      </c>
      <c r="BL453" s="44" t="str">
        <f t="shared" si="262"/>
        <v/>
      </c>
      <c r="BM453" s="44" t="str">
        <f t="shared" si="263"/>
        <v/>
      </c>
      <c r="BN453" s="44" t="str">
        <f t="shared" si="264"/>
        <v/>
      </c>
      <c r="BO453" s="1" t="str">
        <f t="shared" si="265"/>
        <v/>
      </c>
    </row>
    <row r="454" spans="2:67" x14ac:dyDescent="0.25">
      <c r="B454" s="2">
        <v>449</v>
      </c>
      <c r="C454" s="2" t="str">
        <f>""&amp;INDEX(BasicTreemap!B$6:B$505,$B454,1)</f>
        <v/>
      </c>
      <c r="D454" s="2" t="str">
        <f>IF(AND(C454&lt;&gt;"",LEN(INDEX(BasicTreemap!C$6:C$505,$B454,1))=0),"-",""&amp;INDEX(BasicTreemap!C$6:C$505,$B454,1))</f>
        <v/>
      </c>
      <c r="E454" s="2">
        <f>IF(INDEX(BasicTreemap!D$6:D$505,$B454,1)="",1,INDEX(BasicTreemap!D$6:D$505,$B454,1))</f>
        <v>1</v>
      </c>
      <c r="F454" s="2" t="str">
        <f>IF(C454="","",IFERROR(MATCH(C454,$C$6:C454,0)+MATCH(D454,$D$6:D454,0)/1000 +B454/100000,""))</f>
        <v/>
      </c>
      <c r="G454" s="2" t="str">
        <f t="shared" si="266"/>
        <v/>
      </c>
      <c r="H454" s="2" t="str">
        <f t="shared" si="267"/>
        <v/>
      </c>
      <c r="I454" s="2" t="str">
        <f t="shared" si="268"/>
        <v/>
      </c>
      <c r="J454" s="2" t="str">
        <f t="shared" si="269"/>
        <v/>
      </c>
      <c r="K454" s="2" t="str">
        <f t="shared" si="270"/>
        <v/>
      </c>
      <c r="L454" s="2" t="str">
        <f t="shared" si="271"/>
        <v/>
      </c>
      <c r="M454" s="2" t="str">
        <f>IF(L454="","",IF(ISNUMBER(MATCH(L454,$L$5:L453,0)),MATCH(L454,$L$5:L453,0)-1,""))</f>
        <v/>
      </c>
      <c r="N454" s="2" t="str">
        <f t="shared" si="272"/>
        <v/>
      </c>
      <c r="O454" s="2" t="str">
        <f t="shared" si="273"/>
        <v/>
      </c>
      <c r="Q454" s="2" t="str">
        <f t="shared" si="274"/>
        <v/>
      </c>
      <c r="R454" s="2" t="str">
        <f t="shared" si="275"/>
        <v/>
      </c>
      <c r="S454" s="2" t="str">
        <f t="shared" si="276"/>
        <v/>
      </c>
      <c r="T454" s="45"/>
      <c r="U454" s="2"/>
      <c r="V454" s="2"/>
      <c r="W454" s="2" t="str">
        <f t="shared" si="277"/>
        <v/>
      </c>
      <c r="X454" s="2" t="str">
        <f t="shared" si="278"/>
        <v/>
      </c>
      <c r="Y454" s="2" t="str">
        <f t="shared" si="279"/>
        <v/>
      </c>
      <c r="Z454" s="2" t="str">
        <f t="shared" si="280"/>
        <v/>
      </c>
      <c r="AC454" s="1" t="str">
        <f>""&amp;INDEX(AdvancedTreemap!$B$7:$B$506,$B454,1)</f>
        <v/>
      </c>
      <c r="AD454" s="1" t="str">
        <f>IF(AD$4="","",IF(AND(LEN(INDEX(AdvancedTreemap!$C$7:$F$506,$B454,AD$4))=0,INDEX($AD$3:$AG$3,1,AD$4)&gt;0),"-",""&amp;INDEX(AdvancedTreemap!$C$7:$F$506,$B454,AD$4)))</f>
        <v>-</v>
      </c>
      <c r="AE454" s="1" t="str">
        <f>IF(AE$4="","",IF(AND(LEN(INDEX(AdvancedTreemap!$C$7:$F$506,$B454,AE$4))=0,INDEX($AD$3:$AG$3,1,AE$4)&gt;0),"-",""&amp;INDEX(AdvancedTreemap!$C$7:$F$506,$B454,AE$4)))</f>
        <v>-</v>
      </c>
      <c r="AF454" s="1" t="str">
        <f>IF(AF$4="","",IF(AND(LEN(INDEX(AdvancedTreemap!$C$7:$F$506,$B454,AF$4))=0,INDEX($AD$3:$AG$3,1,AF$4)&gt;0),"-",""&amp;INDEX(AdvancedTreemap!$C$7:$F$506,$B454,AF$4)))</f>
        <v/>
      </c>
      <c r="AG454" s="1" t="str">
        <f>IF(AG$4="","",IF(AND(LEN(INDEX(AdvancedTreemap!$C$7:$F$506,$B454,AG$4))=0,INDEX($AD$3:$AG$3,1,AG$4)&gt;0),"-",""&amp;INDEX(AdvancedTreemap!$C$7:$F$506,$B454,AG$4)))</f>
        <v/>
      </c>
      <c r="AH454" s="1">
        <f>IF(INDEX(AdvancedTreemap!G$7:G$506,$B454,1)="",1,INDEX(AdvancedTreemap!G$7:G$506,$B454,1))</f>
        <v>1</v>
      </c>
      <c r="AI454" s="2" t="str">
        <f>IF(AC454="","",IFERROR(MATCH(AC454,$AC$6:AC454,0)+MATCH(AD454,$AD$6:AD454,0)/1000 +MATCH(AE454,$AE$6:AE454,0)/1000000+MATCH(AF454,$AF$6:AF454,0)/100000000+MATCH(AG454,$AG$6:AG454,0)/100000000+B454/100000000000,""))</f>
        <v/>
      </c>
      <c r="AJ454" s="2" t="str">
        <f t="shared" si="281"/>
        <v/>
      </c>
      <c r="AK454" s="2" t="str">
        <f t="shared" si="282"/>
        <v/>
      </c>
      <c r="AL454" s="2" t="str">
        <f t="shared" si="283"/>
        <v/>
      </c>
      <c r="AM454" s="2" t="str">
        <f t="shared" si="284"/>
        <v/>
      </c>
      <c r="AN454" s="2" t="str">
        <f t="shared" si="285"/>
        <v/>
      </c>
      <c r="AO454" s="2" t="str">
        <f t="shared" si="286"/>
        <v/>
      </c>
      <c r="AP454" s="2" t="str">
        <f t="shared" si="287"/>
        <v/>
      </c>
      <c r="AQ454" s="2" t="str">
        <f t="shared" si="288"/>
        <v/>
      </c>
      <c r="AR454" s="2" t="str">
        <f t="shared" si="298"/>
        <v/>
      </c>
      <c r="AS454" s="2" t="str">
        <f>IF(AR454="","",IF(ISNUMBER(MATCH(AR454,$AR$5:AR453,0)),MATCH(AR454,$AR$5:AR453,0)-1,""))</f>
        <v/>
      </c>
      <c r="AT454" s="2" t="str">
        <f t="shared" si="299"/>
        <v/>
      </c>
      <c r="AU454" s="2" t="str">
        <f t="shared" si="289"/>
        <v/>
      </c>
      <c r="AW454" s="2" t="str">
        <f t="shared" si="290"/>
        <v/>
      </c>
      <c r="AX454" s="2" t="str">
        <f>TRIM(SUBSTITUTE(IF(AW454="","",IF(AdvancedTreemap!$G$5="Show",BC454&amp;"; ","")&amp;AY454&amp;"; "&amp;AZ454 &amp;"; "&amp;BA454&amp;"; "&amp;BB454),"; ;",""))</f>
        <v/>
      </c>
      <c r="AY454" s="2" t="str">
        <f t="shared" si="291"/>
        <v/>
      </c>
      <c r="AZ454" s="2" t="str">
        <f t="shared" si="292"/>
        <v/>
      </c>
      <c r="BA454" s="2" t="str">
        <f t="shared" si="293"/>
        <v/>
      </c>
      <c r="BB454" s="2" t="str">
        <f t="shared" si="294"/>
        <v/>
      </c>
      <c r="BC454" s="2" t="str">
        <f t="shared" si="295"/>
        <v/>
      </c>
      <c r="BD454" s="45"/>
      <c r="BF454" s="44" t="str">
        <f t="shared" si="296"/>
        <v/>
      </c>
      <c r="BG454" s="44" t="str">
        <f t="shared" si="297"/>
        <v/>
      </c>
      <c r="BH454" s="44" t="str">
        <f t="shared" ref="BH454:BH505" si="300">IF(AY454="","",IF(OR(AY453&lt;&gt;AY454,AW454&lt;&gt;AW453),AY454,""))</f>
        <v/>
      </c>
      <c r="BI454" s="44" t="str">
        <f t="shared" ref="BI454:BI505" si="301">IF(BH454="","",SUMIFS($BC$6:$BC$505,$AY$6:$AY$505,BH454,$AW$6:$AW$505,AW454))</f>
        <v/>
      </c>
      <c r="BJ454" s="44" t="str">
        <f t="shared" ref="BJ454:BJ505" si="302">IF(AZ454="","",IF(OR(AZ453&lt;&gt;AZ454,AY453&lt;&gt;AY454,AW453&lt;&gt;AW454),AZ454,""))</f>
        <v/>
      </c>
      <c r="BK454" s="44" t="str">
        <f t="shared" ref="BK454:BK505" si="303">IF(BJ454="","",SUMIFS($BC$6:$BC$505,$AZ$6:$AZ$505,BJ454,$AW$6:$AW$505,AW454,$AY$6:$AY$505,AY454))</f>
        <v/>
      </c>
      <c r="BL454" s="44" t="str">
        <f t="shared" ref="BL454:BL505" si="304">IF(BA454="","",IF(OR(BA453&lt;&gt;BA454, AZ453&lt;&gt;AZ454,AY453&lt;&gt;AY454,AW453&lt;&gt;AW454),BA454,""))</f>
        <v/>
      </c>
      <c r="BM454" s="44" t="str">
        <f t="shared" ref="BM454:BM505" si="305">IF(BL454="","",SUMIFS($BC$6:$BC$505,$AZ$6:$AZ$505,AZ454,$AW$6:$AW$505,AW454,$AY$6:$AY$505,AY454,$BA$6:$BA$505,BL454))</f>
        <v/>
      </c>
      <c r="BN454" s="44" t="str">
        <f t="shared" ref="BN454:BN505" si="306">IF(BB454="","",IF(OR(BB453&lt;&gt;BB454, BA453&lt;&gt;BA454,AZ453&lt;&gt;AZ454,AY453&lt;&gt;AY454,AW453&lt;&gt;AW454),BB454,""))</f>
        <v/>
      </c>
      <c r="BO454" s="1" t="str">
        <f t="shared" si="265"/>
        <v/>
      </c>
    </row>
    <row r="455" spans="2:67" x14ac:dyDescent="0.25">
      <c r="B455" s="2">
        <v>450</v>
      </c>
      <c r="C455" s="2" t="str">
        <f>""&amp;INDEX(BasicTreemap!B$6:B$505,$B455,1)</f>
        <v/>
      </c>
      <c r="D455" s="2" t="str">
        <f>IF(AND(C455&lt;&gt;"",LEN(INDEX(BasicTreemap!C$6:C$505,$B455,1))=0),"-",""&amp;INDEX(BasicTreemap!C$6:C$505,$B455,1))</f>
        <v/>
      </c>
      <c r="E455" s="2">
        <f>IF(INDEX(BasicTreemap!D$6:D$505,$B455,1)="",1,INDEX(BasicTreemap!D$6:D$505,$B455,1))</f>
        <v>1</v>
      </c>
      <c r="F455" s="2" t="str">
        <f>IF(C455="","",IFERROR(MATCH(C455,$C$6:C455,0)+MATCH(D455,$D$6:D455,0)/1000 +B455/100000,""))</f>
        <v/>
      </c>
      <c r="G455" s="2" t="str">
        <f t="shared" ref="G455:G505" si="307">IF(F455="","",RANK(F455,$F$6:$F$505,1))</f>
        <v/>
      </c>
      <c r="H455" s="2" t="str">
        <f t="shared" ref="H455:H505" si="308">IF(G455="","",MATCH($B455,$G$6:$G$505,0))</f>
        <v/>
      </c>
      <c r="I455" s="2" t="str">
        <f t="shared" ref="I455:I505" si="309">IF($H455="","",INDEX(C$6:C$505,$H455,1))</f>
        <v/>
      </c>
      <c r="J455" s="2" t="str">
        <f t="shared" ref="J455:J505" si="310">IF($H455="","",INDEX(D$6:D$505,$H455,1))</f>
        <v/>
      </c>
      <c r="K455" s="2" t="str">
        <f t="shared" ref="K455:K505" si="311">IF($H455="","",INDEX(E$6:E$505,$H455,1))</f>
        <v/>
      </c>
      <c r="L455" s="2" t="str">
        <f t="shared" ref="L455:L505" si="312">I455&amp;J455</f>
        <v/>
      </c>
      <c r="M455" s="2" t="str">
        <f>IF(L455="","",IF(ISNUMBER(MATCH(L455,$L$5:L454,0)),MATCH(L455,$L$5:L454,0)-1,""))</f>
        <v/>
      </c>
      <c r="N455" s="2" t="str">
        <f t="shared" ref="N455:N505" si="313">IF(L455="","",IF(M455="",B455,""))</f>
        <v/>
      </c>
      <c r="O455" s="2" t="str">
        <f t="shared" ref="O455:O505" si="314">IF(N455="","",SUMIF($M$6:$M$505,N455,$K$6:$K$505)+K455)</f>
        <v/>
      </c>
      <c r="Q455" s="2" t="str">
        <f t="shared" ref="Q455:Q505" si="315">IFERROR(INDEX(I$6:I$505,SMALL($N$6:$N$505,$B455),1),"")</f>
        <v/>
      </c>
      <c r="R455" s="2" t="str">
        <f t="shared" ref="R455:R505" si="316">IFERROR(INDEX(J$6:J$505,SMALL($N$6:$N$505,$B455),1),"")</f>
        <v/>
      </c>
      <c r="S455" s="2" t="str">
        <f t="shared" ref="S455:S505" si="317">IFERROR(INDEX(O$6:O$505,SMALL($N$6:$N$505,$B455),1),"")</f>
        <v/>
      </c>
      <c r="T455" s="45"/>
      <c r="U455" s="2"/>
      <c r="V455" s="2"/>
      <c r="W455" s="2" t="str">
        <f t="shared" ref="W455:W505" si="318">IF(Q454&lt;&gt;Q455,Q455,"")</f>
        <v/>
      </c>
      <c r="X455" s="2" t="str">
        <f t="shared" ref="X455:X505" si="319">IF(W455="","",SUMIF($Q$6:$Q$505,W455,$S$6:$S$505))</f>
        <v/>
      </c>
      <c r="Y455" s="2" t="str">
        <f t="shared" ref="Y455:Y505" si="320">R455</f>
        <v/>
      </c>
      <c r="Z455" s="2" t="str">
        <f t="shared" ref="Z455:Z505" si="321">S455</f>
        <v/>
      </c>
      <c r="AC455" s="1" t="str">
        <f>""&amp;INDEX(AdvancedTreemap!$B$7:$B$506,$B455,1)</f>
        <v/>
      </c>
      <c r="AD455" s="1" t="str">
        <f>IF(AD$4="","",IF(AND(LEN(INDEX(AdvancedTreemap!$C$7:$F$506,$B455,AD$4))=0,INDEX($AD$3:$AG$3,1,AD$4)&gt;0),"-",""&amp;INDEX(AdvancedTreemap!$C$7:$F$506,$B455,AD$4)))</f>
        <v>-</v>
      </c>
      <c r="AE455" s="1" t="str">
        <f>IF(AE$4="","",IF(AND(LEN(INDEX(AdvancedTreemap!$C$7:$F$506,$B455,AE$4))=0,INDEX($AD$3:$AG$3,1,AE$4)&gt;0),"-",""&amp;INDEX(AdvancedTreemap!$C$7:$F$506,$B455,AE$4)))</f>
        <v>-</v>
      </c>
      <c r="AF455" s="1" t="str">
        <f>IF(AF$4="","",IF(AND(LEN(INDEX(AdvancedTreemap!$C$7:$F$506,$B455,AF$4))=0,INDEX($AD$3:$AG$3,1,AF$4)&gt;0),"-",""&amp;INDEX(AdvancedTreemap!$C$7:$F$506,$B455,AF$4)))</f>
        <v/>
      </c>
      <c r="AG455" s="1" t="str">
        <f>IF(AG$4="","",IF(AND(LEN(INDEX(AdvancedTreemap!$C$7:$F$506,$B455,AG$4))=0,INDEX($AD$3:$AG$3,1,AG$4)&gt;0),"-",""&amp;INDEX(AdvancedTreemap!$C$7:$F$506,$B455,AG$4)))</f>
        <v/>
      </c>
      <c r="AH455" s="1">
        <f>IF(INDEX(AdvancedTreemap!G$7:G$506,$B455,1)="",1,INDEX(AdvancedTreemap!G$7:G$506,$B455,1))</f>
        <v>1</v>
      </c>
      <c r="AI455" s="2" t="str">
        <f>IF(AC455="","",IFERROR(MATCH(AC455,$AC$6:AC455,0)+MATCH(AD455,$AD$6:AD455,0)/1000 +MATCH(AE455,$AE$6:AE455,0)/1000000+MATCH(AF455,$AF$6:AF455,0)/100000000+MATCH(AG455,$AG$6:AG455,0)/100000000+B455/100000000000,""))</f>
        <v/>
      </c>
      <c r="AJ455" s="2" t="str">
        <f t="shared" ref="AJ455:AJ505" si="322">IF(AI455="","",RANK(AI455,$AI$6:$AI$506,1))</f>
        <v/>
      </c>
      <c r="AK455" s="2" t="str">
        <f t="shared" ref="AK455:AK505" si="323">IF(AJ455="","",MATCH(ROW(AK450),$AJ$6:$AJ$506,0))</f>
        <v/>
      </c>
      <c r="AL455" s="2" t="str">
        <f t="shared" ref="AL455:AL505" si="324">IF($AK455="","",INDEX(AC$6:AC$506,$AK455,1))</f>
        <v/>
      </c>
      <c r="AM455" s="2" t="str">
        <f t="shared" ref="AM455:AM505" si="325">IF($AK455="","",INDEX(AD$6:AD$506,$AK455,1))</f>
        <v/>
      </c>
      <c r="AN455" s="2" t="str">
        <f t="shared" ref="AN455:AN505" si="326">IF($AK455="","",INDEX(AE$6:AE$506,$AK455,1))</f>
        <v/>
      </c>
      <c r="AO455" s="2" t="str">
        <f t="shared" ref="AO455:AO505" si="327">IF($AK455="","",INDEX(AF$6:AF$506,$AK455,1))</f>
        <v/>
      </c>
      <c r="AP455" s="2" t="str">
        <f t="shared" ref="AP455:AP505" si="328">IF($AK455="","",INDEX(AG$6:AG$506,$AK455,1))</f>
        <v/>
      </c>
      <c r="AQ455" s="2" t="str">
        <f t="shared" ref="AQ455:AQ505" si="329">IF($AK455="","",INDEX(AH$6:AH$506,$AK455,1))</f>
        <v/>
      </c>
      <c r="AR455" s="2" t="str">
        <f t="shared" si="298"/>
        <v/>
      </c>
      <c r="AS455" s="2" t="str">
        <f>IF(AR455="","",IF(ISNUMBER(MATCH(AR455,$AR$5:AR454,0)),MATCH(AR455,$AR$5:AR454,0)-1,""))</f>
        <v/>
      </c>
      <c r="AT455" s="2" t="str">
        <f t="shared" si="299"/>
        <v/>
      </c>
      <c r="AU455" s="2" t="str">
        <f t="shared" ref="AU455:AU505" si="330">IF(AT455="","",SUMIF(AS$6:AS$505,AT455,AQ$6:AQ$505)+AQ455)</f>
        <v/>
      </c>
      <c r="AW455" s="2" t="str">
        <f t="shared" ref="AW455:AW505" si="331">IFERROR(INDEX(AL$6:AL$505,SMALL($AT$6:$AT$505,$B455),1),"")</f>
        <v/>
      </c>
      <c r="AX455" s="2" t="str">
        <f>TRIM(SUBSTITUTE(IF(AW455="","",IF(AdvancedTreemap!$G$5="Show",BC455&amp;"; ","")&amp;AY455&amp;"; "&amp;AZ455 &amp;"; "&amp;BA455&amp;"; "&amp;BB455),"; ;",""))</f>
        <v/>
      </c>
      <c r="AY455" s="2" t="str">
        <f t="shared" ref="AY455:AY501" si="332">IFERROR(INDEX(AM$6:AM$505,SMALL($AT$6:$AT$505,$B455),1),"")</f>
        <v/>
      </c>
      <c r="AZ455" s="2" t="str">
        <f t="shared" ref="AZ455:AZ501" si="333">IFERROR(INDEX(AN$6:AN$505,SMALL($AT$6:$AT$505,$B455),1),"")</f>
        <v/>
      </c>
      <c r="BA455" s="2" t="str">
        <f t="shared" ref="BA455:BA501" si="334">IFERROR(INDEX(AO$6:AO$505,SMALL($AT$6:$AT$505,$B455),1),"")</f>
        <v/>
      </c>
      <c r="BB455" s="2" t="str">
        <f t="shared" ref="BB455:BB505" si="335">IFERROR(INDEX(AP$6:AP$505,SMALL($AT$6:$AT$505,$B455),1),"")</f>
        <v/>
      </c>
      <c r="BC455" s="2" t="str">
        <f t="shared" ref="BC455:BC505" si="336">IFERROR(INDEX(AU$6:AU$505,SMALL($AT$6:$AT$505,$B455),1),"")</f>
        <v/>
      </c>
      <c r="BD455" s="45"/>
      <c r="BF455" s="44" t="str">
        <f t="shared" ref="BF455:BF505" si="337">IF(AW455="","",IF(AW454&lt;&gt;AW455,AW455,""))</f>
        <v/>
      </c>
      <c r="BG455" s="44" t="str">
        <f t="shared" ref="BG455:BG505" si="338">IF(BF455="","",SUMIF($AW$6:$AW$505,BF455,$BC$6:$BC$505))</f>
        <v/>
      </c>
      <c r="BH455" s="44" t="str">
        <f t="shared" si="300"/>
        <v/>
      </c>
      <c r="BI455" s="44" t="str">
        <f t="shared" si="301"/>
        <v/>
      </c>
      <c r="BJ455" s="44" t="str">
        <f t="shared" si="302"/>
        <v/>
      </c>
      <c r="BK455" s="44" t="str">
        <f t="shared" si="303"/>
        <v/>
      </c>
      <c r="BL455" s="44" t="str">
        <f t="shared" si="304"/>
        <v/>
      </c>
      <c r="BM455" s="44" t="str">
        <f t="shared" si="305"/>
        <v/>
      </c>
      <c r="BN455" s="44" t="str">
        <f t="shared" si="306"/>
        <v/>
      </c>
      <c r="BO455" s="1" t="str">
        <f t="shared" ref="BO455:BO505" si="339">BC455</f>
        <v/>
      </c>
    </row>
    <row r="456" spans="2:67" x14ac:dyDescent="0.25">
      <c r="B456" s="2">
        <v>451</v>
      </c>
      <c r="C456" s="2" t="str">
        <f>""&amp;INDEX(BasicTreemap!B$6:B$505,$B456,1)</f>
        <v/>
      </c>
      <c r="D456" s="2" t="str">
        <f>IF(AND(C456&lt;&gt;"",LEN(INDEX(BasicTreemap!C$6:C$505,$B456,1))=0),"-",""&amp;INDEX(BasicTreemap!C$6:C$505,$B456,1))</f>
        <v/>
      </c>
      <c r="E456" s="2">
        <f>IF(INDEX(BasicTreemap!D$6:D$505,$B456,1)="",1,INDEX(BasicTreemap!D$6:D$505,$B456,1))</f>
        <v>1</v>
      </c>
      <c r="F456" s="2" t="str">
        <f>IF(C456="","",IFERROR(MATCH(C456,$C$6:C456,0)+MATCH(D456,$D$6:D456,0)/1000 +B456/100000,""))</f>
        <v/>
      </c>
      <c r="G456" s="2" t="str">
        <f t="shared" si="307"/>
        <v/>
      </c>
      <c r="H456" s="2" t="str">
        <f t="shared" si="308"/>
        <v/>
      </c>
      <c r="I456" s="2" t="str">
        <f t="shared" si="309"/>
        <v/>
      </c>
      <c r="J456" s="2" t="str">
        <f t="shared" si="310"/>
        <v/>
      </c>
      <c r="K456" s="2" t="str">
        <f t="shared" si="311"/>
        <v/>
      </c>
      <c r="L456" s="2" t="str">
        <f t="shared" si="312"/>
        <v/>
      </c>
      <c r="M456" s="2" t="str">
        <f>IF(L456="","",IF(ISNUMBER(MATCH(L456,$L$5:L455,0)),MATCH(L456,$L$5:L455,0)-1,""))</f>
        <v/>
      </c>
      <c r="N456" s="2" t="str">
        <f t="shared" si="313"/>
        <v/>
      </c>
      <c r="O456" s="2" t="str">
        <f t="shared" si="314"/>
        <v/>
      </c>
      <c r="Q456" s="2" t="str">
        <f t="shared" si="315"/>
        <v/>
      </c>
      <c r="R456" s="2" t="str">
        <f t="shared" si="316"/>
        <v/>
      </c>
      <c r="S456" s="2" t="str">
        <f t="shared" si="317"/>
        <v/>
      </c>
      <c r="T456" s="45"/>
      <c r="U456" s="2"/>
      <c r="V456" s="2"/>
      <c r="W456" s="2" t="str">
        <f t="shared" si="318"/>
        <v/>
      </c>
      <c r="X456" s="2" t="str">
        <f t="shared" si="319"/>
        <v/>
      </c>
      <c r="Y456" s="2" t="str">
        <f t="shared" si="320"/>
        <v/>
      </c>
      <c r="Z456" s="2" t="str">
        <f t="shared" si="321"/>
        <v/>
      </c>
      <c r="AC456" s="1" t="str">
        <f>""&amp;INDEX(AdvancedTreemap!$B$7:$B$506,$B456,1)</f>
        <v/>
      </c>
      <c r="AD456" s="1" t="str">
        <f>IF(AD$4="","",IF(AND(LEN(INDEX(AdvancedTreemap!$C$7:$F$506,$B456,AD$4))=0,INDEX($AD$3:$AG$3,1,AD$4)&gt;0),"-",""&amp;INDEX(AdvancedTreemap!$C$7:$F$506,$B456,AD$4)))</f>
        <v>-</v>
      </c>
      <c r="AE456" s="1" t="str">
        <f>IF(AE$4="","",IF(AND(LEN(INDEX(AdvancedTreemap!$C$7:$F$506,$B456,AE$4))=0,INDEX($AD$3:$AG$3,1,AE$4)&gt;0),"-",""&amp;INDEX(AdvancedTreemap!$C$7:$F$506,$B456,AE$4)))</f>
        <v>-</v>
      </c>
      <c r="AF456" s="1" t="str">
        <f>IF(AF$4="","",IF(AND(LEN(INDEX(AdvancedTreemap!$C$7:$F$506,$B456,AF$4))=0,INDEX($AD$3:$AG$3,1,AF$4)&gt;0),"-",""&amp;INDEX(AdvancedTreemap!$C$7:$F$506,$B456,AF$4)))</f>
        <v/>
      </c>
      <c r="AG456" s="1" t="str">
        <f>IF(AG$4="","",IF(AND(LEN(INDEX(AdvancedTreemap!$C$7:$F$506,$B456,AG$4))=0,INDEX($AD$3:$AG$3,1,AG$4)&gt;0),"-",""&amp;INDEX(AdvancedTreemap!$C$7:$F$506,$B456,AG$4)))</f>
        <v/>
      </c>
      <c r="AH456" s="1">
        <f>IF(INDEX(AdvancedTreemap!G$7:G$506,$B456,1)="",1,INDEX(AdvancedTreemap!G$7:G$506,$B456,1))</f>
        <v>1</v>
      </c>
      <c r="AI456" s="2" t="str">
        <f>IF(AC456="","",IFERROR(MATCH(AC456,$AC$6:AC456,0)+MATCH(AD456,$AD$6:AD456,0)/1000 +MATCH(AE456,$AE$6:AE456,0)/1000000+MATCH(AF456,$AF$6:AF456,0)/100000000+MATCH(AG456,$AG$6:AG456,0)/100000000+B456/100000000000,""))</f>
        <v/>
      </c>
      <c r="AJ456" s="2" t="str">
        <f t="shared" si="322"/>
        <v/>
      </c>
      <c r="AK456" s="2" t="str">
        <f t="shared" si="323"/>
        <v/>
      </c>
      <c r="AL456" s="2" t="str">
        <f t="shared" si="324"/>
        <v/>
      </c>
      <c r="AM456" s="2" t="str">
        <f t="shared" si="325"/>
        <v/>
      </c>
      <c r="AN456" s="2" t="str">
        <f t="shared" si="326"/>
        <v/>
      </c>
      <c r="AO456" s="2" t="str">
        <f t="shared" si="327"/>
        <v/>
      </c>
      <c r="AP456" s="2" t="str">
        <f t="shared" si="328"/>
        <v/>
      </c>
      <c r="AQ456" s="2" t="str">
        <f t="shared" si="329"/>
        <v/>
      </c>
      <c r="AR456" s="2" t="str">
        <f t="shared" si="298"/>
        <v/>
      </c>
      <c r="AS456" s="2" t="str">
        <f>IF(AR456="","",IF(ISNUMBER(MATCH(AR456,$AR$5:AR455,0)),MATCH(AR456,$AR$5:AR455,0)-1,""))</f>
        <v/>
      </c>
      <c r="AT456" s="2" t="str">
        <f t="shared" si="299"/>
        <v/>
      </c>
      <c r="AU456" s="2" t="str">
        <f t="shared" si="330"/>
        <v/>
      </c>
      <c r="AW456" s="2" t="str">
        <f t="shared" si="331"/>
        <v/>
      </c>
      <c r="AX456" s="2" t="str">
        <f>TRIM(SUBSTITUTE(IF(AW456="","",IF(AdvancedTreemap!$G$5="Show",BC456&amp;"; ","")&amp;AY456&amp;"; "&amp;AZ456 &amp;"; "&amp;BA456&amp;"; "&amp;BB456),"; ;",""))</f>
        <v/>
      </c>
      <c r="AY456" s="2" t="str">
        <f t="shared" si="332"/>
        <v/>
      </c>
      <c r="AZ456" s="2" t="str">
        <f t="shared" si="333"/>
        <v/>
      </c>
      <c r="BA456" s="2" t="str">
        <f t="shared" si="334"/>
        <v/>
      </c>
      <c r="BB456" s="2" t="str">
        <f t="shared" si="335"/>
        <v/>
      </c>
      <c r="BC456" s="2" t="str">
        <f t="shared" si="336"/>
        <v/>
      </c>
      <c r="BD456" s="45"/>
      <c r="BF456" s="44" t="str">
        <f t="shared" si="337"/>
        <v/>
      </c>
      <c r="BG456" s="44" t="str">
        <f t="shared" si="338"/>
        <v/>
      </c>
      <c r="BH456" s="44" t="str">
        <f t="shared" si="300"/>
        <v/>
      </c>
      <c r="BI456" s="44" t="str">
        <f t="shared" si="301"/>
        <v/>
      </c>
      <c r="BJ456" s="44" t="str">
        <f t="shared" si="302"/>
        <v/>
      </c>
      <c r="BK456" s="44" t="str">
        <f t="shared" si="303"/>
        <v/>
      </c>
      <c r="BL456" s="44" t="str">
        <f t="shared" si="304"/>
        <v/>
      </c>
      <c r="BM456" s="44" t="str">
        <f t="shared" si="305"/>
        <v/>
      </c>
      <c r="BN456" s="44" t="str">
        <f t="shared" si="306"/>
        <v/>
      </c>
      <c r="BO456" s="1" t="str">
        <f t="shared" si="339"/>
        <v/>
      </c>
    </row>
    <row r="457" spans="2:67" x14ac:dyDescent="0.25">
      <c r="B457" s="2">
        <v>452</v>
      </c>
      <c r="C457" s="2" t="str">
        <f>""&amp;INDEX(BasicTreemap!B$6:B$505,$B457,1)</f>
        <v/>
      </c>
      <c r="D457" s="2" t="str">
        <f>IF(AND(C457&lt;&gt;"",LEN(INDEX(BasicTreemap!C$6:C$505,$B457,1))=0),"-",""&amp;INDEX(BasicTreemap!C$6:C$505,$B457,1))</f>
        <v/>
      </c>
      <c r="E457" s="2">
        <f>IF(INDEX(BasicTreemap!D$6:D$505,$B457,1)="",1,INDEX(BasicTreemap!D$6:D$505,$B457,1))</f>
        <v>1</v>
      </c>
      <c r="F457" s="2" t="str">
        <f>IF(C457="","",IFERROR(MATCH(C457,$C$6:C457,0)+MATCH(D457,$D$6:D457,0)/1000 +B457/100000,""))</f>
        <v/>
      </c>
      <c r="G457" s="2" t="str">
        <f t="shared" si="307"/>
        <v/>
      </c>
      <c r="H457" s="2" t="str">
        <f t="shared" si="308"/>
        <v/>
      </c>
      <c r="I457" s="2" t="str">
        <f t="shared" si="309"/>
        <v/>
      </c>
      <c r="J457" s="2" t="str">
        <f t="shared" si="310"/>
        <v/>
      </c>
      <c r="K457" s="2" t="str">
        <f t="shared" si="311"/>
        <v/>
      </c>
      <c r="L457" s="2" t="str">
        <f t="shared" si="312"/>
        <v/>
      </c>
      <c r="M457" s="2" t="str">
        <f>IF(L457="","",IF(ISNUMBER(MATCH(L457,$L$5:L456,0)),MATCH(L457,$L$5:L456,0)-1,""))</f>
        <v/>
      </c>
      <c r="N457" s="2" t="str">
        <f t="shared" si="313"/>
        <v/>
      </c>
      <c r="O457" s="2" t="str">
        <f t="shared" si="314"/>
        <v/>
      </c>
      <c r="Q457" s="2" t="str">
        <f t="shared" si="315"/>
        <v/>
      </c>
      <c r="R457" s="2" t="str">
        <f t="shared" si="316"/>
        <v/>
      </c>
      <c r="S457" s="2" t="str">
        <f t="shared" si="317"/>
        <v/>
      </c>
      <c r="T457" s="45"/>
      <c r="U457" s="2"/>
      <c r="V457" s="2"/>
      <c r="W457" s="2" t="str">
        <f t="shared" si="318"/>
        <v/>
      </c>
      <c r="X457" s="2" t="str">
        <f t="shared" si="319"/>
        <v/>
      </c>
      <c r="Y457" s="2" t="str">
        <f t="shared" si="320"/>
        <v/>
      </c>
      <c r="Z457" s="2" t="str">
        <f t="shared" si="321"/>
        <v/>
      </c>
      <c r="AC457" s="1" t="str">
        <f>""&amp;INDEX(AdvancedTreemap!$B$7:$B$506,$B457,1)</f>
        <v/>
      </c>
      <c r="AD457" s="1" t="str">
        <f>IF(AD$4="","",IF(AND(LEN(INDEX(AdvancedTreemap!$C$7:$F$506,$B457,AD$4))=0,INDEX($AD$3:$AG$3,1,AD$4)&gt;0),"-",""&amp;INDEX(AdvancedTreemap!$C$7:$F$506,$B457,AD$4)))</f>
        <v>-</v>
      </c>
      <c r="AE457" s="1" t="str">
        <f>IF(AE$4="","",IF(AND(LEN(INDEX(AdvancedTreemap!$C$7:$F$506,$B457,AE$4))=0,INDEX($AD$3:$AG$3,1,AE$4)&gt;0),"-",""&amp;INDEX(AdvancedTreemap!$C$7:$F$506,$B457,AE$4)))</f>
        <v>-</v>
      </c>
      <c r="AF457" s="1" t="str">
        <f>IF(AF$4="","",IF(AND(LEN(INDEX(AdvancedTreemap!$C$7:$F$506,$B457,AF$4))=0,INDEX($AD$3:$AG$3,1,AF$4)&gt;0),"-",""&amp;INDEX(AdvancedTreemap!$C$7:$F$506,$B457,AF$4)))</f>
        <v/>
      </c>
      <c r="AG457" s="1" t="str">
        <f>IF(AG$4="","",IF(AND(LEN(INDEX(AdvancedTreemap!$C$7:$F$506,$B457,AG$4))=0,INDEX($AD$3:$AG$3,1,AG$4)&gt;0),"-",""&amp;INDEX(AdvancedTreemap!$C$7:$F$506,$B457,AG$4)))</f>
        <v/>
      </c>
      <c r="AH457" s="1">
        <f>IF(INDEX(AdvancedTreemap!G$7:G$506,$B457,1)="",1,INDEX(AdvancedTreemap!G$7:G$506,$B457,1))</f>
        <v>1</v>
      </c>
      <c r="AI457" s="2" t="str">
        <f>IF(AC457="","",IFERROR(MATCH(AC457,$AC$6:AC457,0)+MATCH(AD457,$AD$6:AD457,0)/1000 +MATCH(AE457,$AE$6:AE457,0)/1000000+MATCH(AF457,$AF$6:AF457,0)/100000000+MATCH(AG457,$AG$6:AG457,0)/100000000+B457/100000000000,""))</f>
        <v/>
      </c>
      <c r="AJ457" s="2" t="str">
        <f t="shared" si="322"/>
        <v/>
      </c>
      <c r="AK457" s="2" t="str">
        <f t="shared" si="323"/>
        <v/>
      </c>
      <c r="AL457" s="2" t="str">
        <f t="shared" si="324"/>
        <v/>
      </c>
      <c r="AM457" s="2" t="str">
        <f t="shared" si="325"/>
        <v/>
      </c>
      <c r="AN457" s="2" t="str">
        <f t="shared" si="326"/>
        <v/>
      </c>
      <c r="AO457" s="2" t="str">
        <f t="shared" si="327"/>
        <v/>
      </c>
      <c r="AP457" s="2" t="str">
        <f t="shared" si="328"/>
        <v/>
      </c>
      <c r="AQ457" s="2" t="str">
        <f t="shared" si="329"/>
        <v/>
      </c>
      <c r="AR457" s="2" t="str">
        <f t="shared" si="298"/>
        <v/>
      </c>
      <c r="AS457" s="2" t="str">
        <f>IF(AR457="","",IF(ISNUMBER(MATCH(AR457,$AR$5:AR456,0)),MATCH(AR457,$AR$5:AR456,0)-1,""))</f>
        <v/>
      </c>
      <c r="AT457" s="2" t="str">
        <f t="shared" si="299"/>
        <v/>
      </c>
      <c r="AU457" s="2" t="str">
        <f t="shared" si="330"/>
        <v/>
      </c>
      <c r="AW457" s="2" t="str">
        <f t="shared" si="331"/>
        <v/>
      </c>
      <c r="AX457" s="2" t="str">
        <f>TRIM(SUBSTITUTE(IF(AW457="","",IF(AdvancedTreemap!$G$5="Show",BC457&amp;"; ","")&amp;AY457&amp;"; "&amp;AZ457 &amp;"; "&amp;BA457&amp;"; "&amp;BB457),"; ;",""))</f>
        <v/>
      </c>
      <c r="AY457" s="2" t="str">
        <f t="shared" si="332"/>
        <v/>
      </c>
      <c r="AZ457" s="2" t="str">
        <f t="shared" si="333"/>
        <v/>
      </c>
      <c r="BA457" s="2" t="str">
        <f t="shared" si="334"/>
        <v/>
      </c>
      <c r="BB457" s="2" t="str">
        <f t="shared" si="335"/>
        <v/>
      </c>
      <c r="BC457" s="2" t="str">
        <f t="shared" si="336"/>
        <v/>
      </c>
      <c r="BD457" s="45"/>
      <c r="BF457" s="44" t="str">
        <f t="shared" si="337"/>
        <v/>
      </c>
      <c r="BG457" s="44" t="str">
        <f t="shared" si="338"/>
        <v/>
      </c>
      <c r="BH457" s="44" t="str">
        <f t="shared" si="300"/>
        <v/>
      </c>
      <c r="BI457" s="44" t="str">
        <f t="shared" si="301"/>
        <v/>
      </c>
      <c r="BJ457" s="44" t="str">
        <f t="shared" si="302"/>
        <v/>
      </c>
      <c r="BK457" s="44" t="str">
        <f t="shared" si="303"/>
        <v/>
      </c>
      <c r="BL457" s="44" t="str">
        <f t="shared" si="304"/>
        <v/>
      </c>
      <c r="BM457" s="44" t="str">
        <f t="shared" si="305"/>
        <v/>
      </c>
      <c r="BN457" s="44" t="str">
        <f t="shared" si="306"/>
        <v/>
      </c>
      <c r="BO457" s="1" t="str">
        <f t="shared" si="339"/>
        <v/>
      </c>
    </row>
    <row r="458" spans="2:67" x14ac:dyDescent="0.25">
      <c r="B458" s="2">
        <v>453</v>
      </c>
      <c r="C458" s="2" t="str">
        <f>""&amp;INDEX(BasicTreemap!B$6:B$505,$B458,1)</f>
        <v/>
      </c>
      <c r="D458" s="2" t="str">
        <f>IF(AND(C458&lt;&gt;"",LEN(INDEX(BasicTreemap!C$6:C$505,$B458,1))=0),"-",""&amp;INDEX(BasicTreemap!C$6:C$505,$B458,1))</f>
        <v/>
      </c>
      <c r="E458" s="2">
        <f>IF(INDEX(BasicTreemap!D$6:D$505,$B458,1)="",1,INDEX(BasicTreemap!D$6:D$505,$B458,1))</f>
        <v>1</v>
      </c>
      <c r="F458" s="2" t="str">
        <f>IF(C458="","",IFERROR(MATCH(C458,$C$6:C458,0)+MATCH(D458,$D$6:D458,0)/1000 +B458/100000,""))</f>
        <v/>
      </c>
      <c r="G458" s="2" t="str">
        <f t="shared" si="307"/>
        <v/>
      </c>
      <c r="H458" s="2" t="str">
        <f t="shared" si="308"/>
        <v/>
      </c>
      <c r="I458" s="2" t="str">
        <f t="shared" si="309"/>
        <v/>
      </c>
      <c r="J458" s="2" t="str">
        <f t="shared" si="310"/>
        <v/>
      </c>
      <c r="K458" s="2" t="str">
        <f t="shared" si="311"/>
        <v/>
      </c>
      <c r="L458" s="2" t="str">
        <f t="shared" si="312"/>
        <v/>
      </c>
      <c r="M458" s="2" t="str">
        <f>IF(L458="","",IF(ISNUMBER(MATCH(L458,$L$5:L457,0)),MATCH(L458,$L$5:L457,0)-1,""))</f>
        <v/>
      </c>
      <c r="N458" s="2" t="str">
        <f t="shared" si="313"/>
        <v/>
      </c>
      <c r="O458" s="2" t="str">
        <f t="shared" si="314"/>
        <v/>
      </c>
      <c r="Q458" s="2" t="str">
        <f t="shared" si="315"/>
        <v/>
      </c>
      <c r="R458" s="2" t="str">
        <f t="shared" si="316"/>
        <v/>
      </c>
      <c r="S458" s="2" t="str">
        <f t="shared" si="317"/>
        <v/>
      </c>
      <c r="T458" s="45"/>
      <c r="U458" s="2"/>
      <c r="V458" s="2"/>
      <c r="W458" s="2" t="str">
        <f t="shared" si="318"/>
        <v/>
      </c>
      <c r="X458" s="2" t="str">
        <f t="shared" si="319"/>
        <v/>
      </c>
      <c r="Y458" s="2" t="str">
        <f t="shared" si="320"/>
        <v/>
      </c>
      <c r="Z458" s="2" t="str">
        <f t="shared" si="321"/>
        <v/>
      </c>
      <c r="AC458" s="1" t="str">
        <f>""&amp;INDEX(AdvancedTreemap!$B$7:$B$506,$B458,1)</f>
        <v/>
      </c>
      <c r="AD458" s="1" t="str">
        <f>IF(AD$4="","",IF(AND(LEN(INDEX(AdvancedTreemap!$C$7:$F$506,$B458,AD$4))=0,INDEX($AD$3:$AG$3,1,AD$4)&gt;0),"-",""&amp;INDEX(AdvancedTreemap!$C$7:$F$506,$B458,AD$4)))</f>
        <v>-</v>
      </c>
      <c r="AE458" s="1" t="str">
        <f>IF(AE$4="","",IF(AND(LEN(INDEX(AdvancedTreemap!$C$7:$F$506,$B458,AE$4))=0,INDEX($AD$3:$AG$3,1,AE$4)&gt;0),"-",""&amp;INDEX(AdvancedTreemap!$C$7:$F$506,$B458,AE$4)))</f>
        <v>-</v>
      </c>
      <c r="AF458" s="1" t="str">
        <f>IF(AF$4="","",IF(AND(LEN(INDEX(AdvancedTreemap!$C$7:$F$506,$B458,AF$4))=0,INDEX($AD$3:$AG$3,1,AF$4)&gt;0),"-",""&amp;INDEX(AdvancedTreemap!$C$7:$F$506,$B458,AF$4)))</f>
        <v/>
      </c>
      <c r="AG458" s="1" t="str">
        <f>IF(AG$4="","",IF(AND(LEN(INDEX(AdvancedTreemap!$C$7:$F$506,$B458,AG$4))=0,INDEX($AD$3:$AG$3,1,AG$4)&gt;0),"-",""&amp;INDEX(AdvancedTreemap!$C$7:$F$506,$B458,AG$4)))</f>
        <v/>
      </c>
      <c r="AH458" s="1">
        <f>IF(INDEX(AdvancedTreemap!G$7:G$506,$B458,1)="",1,INDEX(AdvancedTreemap!G$7:G$506,$B458,1))</f>
        <v>1</v>
      </c>
      <c r="AI458" s="2" t="str">
        <f>IF(AC458="","",IFERROR(MATCH(AC458,$AC$6:AC458,0)+MATCH(AD458,$AD$6:AD458,0)/1000 +MATCH(AE458,$AE$6:AE458,0)/1000000+MATCH(AF458,$AF$6:AF458,0)/100000000+MATCH(AG458,$AG$6:AG458,0)/100000000+B458/100000000000,""))</f>
        <v/>
      </c>
      <c r="AJ458" s="2" t="str">
        <f t="shared" si="322"/>
        <v/>
      </c>
      <c r="AK458" s="2" t="str">
        <f t="shared" si="323"/>
        <v/>
      </c>
      <c r="AL458" s="2" t="str">
        <f t="shared" si="324"/>
        <v/>
      </c>
      <c r="AM458" s="2" t="str">
        <f t="shared" si="325"/>
        <v/>
      </c>
      <c r="AN458" s="2" t="str">
        <f t="shared" si="326"/>
        <v/>
      </c>
      <c r="AO458" s="2" t="str">
        <f t="shared" si="327"/>
        <v/>
      </c>
      <c r="AP458" s="2" t="str">
        <f t="shared" si="328"/>
        <v/>
      </c>
      <c r="AQ458" s="2" t="str">
        <f t="shared" si="329"/>
        <v/>
      </c>
      <c r="AR458" s="2" t="str">
        <f t="shared" si="298"/>
        <v/>
      </c>
      <c r="AS458" s="2" t="str">
        <f>IF(AR458="","",IF(ISNUMBER(MATCH(AR458,$AR$5:AR457,0)),MATCH(AR458,$AR$5:AR457,0)-1,""))</f>
        <v/>
      </c>
      <c r="AT458" s="2" t="str">
        <f t="shared" si="299"/>
        <v/>
      </c>
      <c r="AU458" s="2" t="str">
        <f t="shared" si="330"/>
        <v/>
      </c>
      <c r="AW458" s="2" t="str">
        <f t="shared" si="331"/>
        <v/>
      </c>
      <c r="AX458" s="2" t="str">
        <f>TRIM(SUBSTITUTE(IF(AW458="","",IF(AdvancedTreemap!$G$5="Show",BC458&amp;"; ","")&amp;AY458&amp;"; "&amp;AZ458 &amp;"; "&amp;BA458&amp;"; "&amp;BB458),"; ;",""))</f>
        <v/>
      </c>
      <c r="AY458" s="2" t="str">
        <f t="shared" si="332"/>
        <v/>
      </c>
      <c r="AZ458" s="2" t="str">
        <f t="shared" si="333"/>
        <v/>
      </c>
      <c r="BA458" s="2" t="str">
        <f t="shared" si="334"/>
        <v/>
      </c>
      <c r="BB458" s="2" t="str">
        <f t="shared" si="335"/>
        <v/>
      </c>
      <c r="BC458" s="2" t="str">
        <f t="shared" si="336"/>
        <v/>
      </c>
      <c r="BD458" s="45"/>
      <c r="BF458" s="44" t="str">
        <f t="shared" si="337"/>
        <v/>
      </c>
      <c r="BG458" s="44" t="str">
        <f t="shared" si="338"/>
        <v/>
      </c>
      <c r="BH458" s="44" t="str">
        <f t="shared" si="300"/>
        <v/>
      </c>
      <c r="BI458" s="44" t="str">
        <f t="shared" si="301"/>
        <v/>
      </c>
      <c r="BJ458" s="44" t="str">
        <f t="shared" si="302"/>
        <v/>
      </c>
      <c r="BK458" s="44" t="str">
        <f t="shared" si="303"/>
        <v/>
      </c>
      <c r="BL458" s="44" t="str">
        <f t="shared" si="304"/>
        <v/>
      </c>
      <c r="BM458" s="44" t="str">
        <f t="shared" si="305"/>
        <v/>
      </c>
      <c r="BN458" s="44" t="str">
        <f t="shared" si="306"/>
        <v/>
      </c>
      <c r="BO458" s="1" t="str">
        <f t="shared" si="339"/>
        <v/>
      </c>
    </row>
    <row r="459" spans="2:67" x14ac:dyDescent="0.25">
      <c r="B459" s="2">
        <v>454</v>
      </c>
      <c r="C459" s="2" t="str">
        <f>""&amp;INDEX(BasicTreemap!B$6:B$505,$B459,1)</f>
        <v/>
      </c>
      <c r="D459" s="2" t="str">
        <f>IF(AND(C459&lt;&gt;"",LEN(INDEX(BasicTreemap!C$6:C$505,$B459,1))=0),"-",""&amp;INDEX(BasicTreemap!C$6:C$505,$B459,1))</f>
        <v/>
      </c>
      <c r="E459" s="2">
        <f>IF(INDEX(BasicTreemap!D$6:D$505,$B459,1)="",1,INDEX(BasicTreemap!D$6:D$505,$B459,1))</f>
        <v>1</v>
      </c>
      <c r="F459" s="2" t="str">
        <f>IF(C459="","",IFERROR(MATCH(C459,$C$6:C459,0)+MATCH(D459,$D$6:D459,0)/1000 +B459/100000,""))</f>
        <v/>
      </c>
      <c r="G459" s="2" t="str">
        <f t="shared" si="307"/>
        <v/>
      </c>
      <c r="H459" s="2" t="str">
        <f t="shared" si="308"/>
        <v/>
      </c>
      <c r="I459" s="2" t="str">
        <f t="shared" si="309"/>
        <v/>
      </c>
      <c r="J459" s="2" t="str">
        <f t="shared" si="310"/>
        <v/>
      </c>
      <c r="K459" s="2" t="str">
        <f t="shared" si="311"/>
        <v/>
      </c>
      <c r="L459" s="2" t="str">
        <f t="shared" si="312"/>
        <v/>
      </c>
      <c r="M459" s="2" t="str">
        <f>IF(L459="","",IF(ISNUMBER(MATCH(L459,$L$5:L458,0)),MATCH(L459,$L$5:L458,0)-1,""))</f>
        <v/>
      </c>
      <c r="N459" s="2" t="str">
        <f t="shared" si="313"/>
        <v/>
      </c>
      <c r="O459" s="2" t="str">
        <f t="shared" si="314"/>
        <v/>
      </c>
      <c r="Q459" s="2" t="str">
        <f t="shared" si="315"/>
        <v/>
      </c>
      <c r="R459" s="2" t="str">
        <f t="shared" si="316"/>
        <v/>
      </c>
      <c r="S459" s="2" t="str">
        <f t="shared" si="317"/>
        <v/>
      </c>
      <c r="T459" s="45"/>
      <c r="U459" s="2"/>
      <c r="V459" s="2"/>
      <c r="W459" s="2" t="str">
        <f t="shared" si="318"/>
        <v/>
      </c>
      <c r="X459" s="2" t="str">
        <f t="shared" si="319"/>
        <v/>
      </c>
      <c r="Y459" s="2" t="str">
        <f t="shared" si="320"/>
        <v/>
      </c>
      <c r="Z459" s="2" t="str">
        <f t="shared" si="321"/>
        <v/>
      </c>
      <c r="AC459" s="1" t="str">
        <f>""&amp;INDEX(AdvancedTreemap!$B$7:$B$506,$B459,1)</f>
        <v/>
      </c>
      <c r="AD459" s="1" t="str">
        <f>IF(AD$4="","",IF(AND(LEN(INDEX(AdvancedTreemap!$C$7:$F$506,$B459,AD$4))=0,INDEX($AD$3:$AG$3,1,AD$4)&gt;0),"-",""&amp;INDEX(AdvancedTreemap!$C$7:$F$506,$B459,AD$4)))</f>
        <v>-</v>
      </c>
      <c r="AE459" s="1" t="str">
        <f>IF(AE$4="","",IF(AND(LEN(INDEX(AdvancedTreemap!$C$7:$F$506,$B459,AE$4))=0,INDEX($AD$3:$AG$3,1,AE$4)&gt;0),"-",""&amp;INDEX(AdvancedTreemap!$C$7:$F$506,$B459,AE$4)))</f>
        <v>-</v>
      </c>
      <c r="AF459" s="1" t="str">
        <f>IF(AF$4="","",IF(AND(LEN(INDEX(AdvancedTreemap!$C$7:$F$506,$B459,AF$4))=0,INDEX($AD$3:$AG$3,1,AF$4)&gt;0),"-",""&amp;INDEX(AdvancedTreemap!$C$7:$F$506,$B459,AF$4)))</f>
        <v/>
      </c>
      <c r="AG459" s="1" t="str">
        <f>IF(AG$4="","",IF(AND(LEN(INDEX(AdvancedTreemap!$C$7:$F$506,$B459,AG$4))=0,INDEX($AD$3:$AG$3,1,AG$4)&gt;0),"-",""&amp;INDEX(AdvancedTreemap!$C$7:$F$506,$B459,AG$4)))</f>
        <v/>
      </c>
      <c r="AH459" s="1">
        <f>IF(INDEX(AdvancedTreemap!G$7:G$506,$B459,1)="",1,INDEX(AdvancedTreemap!G$7:G$506,$B459,1))</f>
        <v>1</v>
      </c>
      <c r="AI459" s="2" t="str">
        <f>IF(AC459="","",IFERROR(MATCH(AC459,$AC$6:AC459,0)+MATCH(AD459,$AD$6:AD459,0)/1000 +MATCH(AE459,$AE$6:AE459,0)/1000000+MATCH(AF459,$AF$6:AF459,0)/100000000+MATCH(AG459,$AG$6:AG459,0)/100000000+B459/100000000000,""))</f>
        <v/>
      </c>
      <c r="AJ459" s="2" t="str">
        <f t="shared" si="322"/>
        <v/>
      </c>
      <c r="AK459" s="2" t="str">
        <f t="shared" si="323"/>
        <v/>
      </c>
      <c r="AL459" s="2" t="str">
        <f t="shared" si="324"/>
        <v/>
      </c>
      <c r="AM459" s="2" t="str">
        <f t="shared" si="325"/>
        <v/>
      </c>
      <c r="AN459" s="2" t="str">
        <f t="shared" si="326"/>
        <v/>
      </c>
      <c r="AO459" s="2" t="str">
        <f t="shared" si="327"/>
        <v/>
      </c>
      <c r="AP459" s="2" t="str">
        <f t="shared" si="328"/>
        <v/>
      </c>
      <c r="AQ459" s="2" t="str">
        <f t="shared" si="329"/>
        <v/>
      </c>
      <c r="AR459" s="2" t="str">
        <f t="shared" si="298"/>
        <v/>
      </c>
      <c r="AS459" s="2" t="str">
        <f>IF(AR459="","",IF(ISNUMBER(MATCH(AR459,$AR$5:AR458,0)),MATCH(AR459,$AR$5:AR458,0)-1,""))</f>
        <v/>
      </c>
      <c r="AT459" s="2" t="str">
        <f t="shared" si="299"/>
        <v/>
      </c>
      <c r="AU459" s="2" t="str">
        <f t="shared" si="330"/>
        <v/>
      </c>
      <c r="AW459" s="2" t="str">
        <f t="shared" si="331"/>
        <v/>
      </c>
      <c r="AX459" s="2" t="str">
        <f>TRIM(SUBSTITUTE(IF(AW459="","",IF(AdvancedTreemap!$G$5="Show",BC459&amp;"; ","")&amp;AY459&amp;"; "&amp;AZ459 &amp;"; "&amp;BA459&amp;"; "&amp;BB459),"; ;",""))</f>
        <v/>
      </c>
      <c r="AY459" s="2" t="str">
        <f t="shared" si="332"/>
        <v/>
      </c>
      <c r="AZ459" s="2" t="str">
        <f t="shared" si="333"/>
        <v/>
      </c>
      <c r="BA459" s="2" t="str">
        <f t="shared" si="334"/>
        <v/>
      </c>
      <c r="BB459" s="2" t="str">
        <f t="shared" si="335"/>
        <v/>
      </c>
      <c r="BC459" s="2" t="str">
        <f t="shared" si="336"/>
        <v/>
      </c>
      <c r="BD459" s="45"/>
      <c r="BF459" s="44" t="str">
        <f t="shared" si="337"/>
        <v/>
      </c>
      <c r="BG459" s="44" t="str">
        <f t="shared" si="338"/>
        <v/>
      </c>
      <c r="BH459" s="44" t="str">
        <f t="shared" si="300"/>
        <v/>
      </c>
      <c r="BI459" s="44" t="str">
        <f t="shared" si="301"/>
        <v/>
      </c>
      <c r="BJ459" s="44" t="str">
        <f t="shared" si="302"/>
        <v/>
      </c>
      <c r="BK459" s="44" t="str">
        <f t="shared" si="303"/>
        <v/>
      </c>
      <c r="BL459" s="44" t="str">
        <f t="shared" si="304"/>
        <v/>
      </c>
      <c r="BM459" s="44" t="str">
        <f t="shared" si="305"/>
        <v/>
      </c>
      <c r="BN459" s="44" t="str">
        <f t="shared" si="306"/>
        <v/>
      </c>
      <c r="BO459" s="1" t="str">
        <f t="shared" si="339"/>
        <v/>
      </c>
    </row>
    <row r="460" spans="2:67" x14ac:dyDescent="0.25">
      <c r="B460" s="2">
        <v>455</v>
      </c>
      <c r="C460" s="2" t="str">
        <f>""&amp;INDEX(BasicTreemap!B$6:B$505,$B460,1)</f>
        <v/>
      </c>
      <c r="D460" s="2" t="str">
        <f>IF(AND(C460&lt;&gt;"",LEN(INDEX(BasicTreemap!C$6:C$505,$B460,1))=0),"-",""&amp;INDEX(BasicTreemap!C$6:C$505,$B460,1))</f>
        <v/>
      </c>
      <c r="E460" s="2">
        <f>IF(INDEX(BasicTreemap!D$6:D$505,$B460,1)="",1,INDEX(BasicTreemap!D$6:D$505,$B460,1))</f>
        <v>1</v>
      </c>
      <c r="F460" s="2" t="str">
        <f>IF(C460="","",IFERROR(MATCH(C460,$C$6:C460,0)+MATCH(D460,$D$6:D460,0)/1000 +B460/100000,""))</f>
        <v/>
      </c>
      <c r="G460" s="2" t="str">
        <f t="shared" si="307"/>
        <v/>
      </c>
      <c r="H460" s="2" t="str">
        <f t="shared" si="308"/>
        <v/>
      </c>
      <c r="I460" s="2" t="str">
        <f t="shared" si="309"/>
        <v/>
      </c>
      <c r="J460" s="2" t="str">
        <f t="shared" si="310"/>
        <v/>
      </c>
      <c r="K460" s="2" t="str">
        <f t="shared" si="311"/>
        <v/>
      </c>
      <c r="L460" s="2" t="str">
        <f t="shared" si="312"/>
        <v/>
      </c>
      <c r="M460" s="2" t="str">
        <f>IF(L460="","",IF(ISNUMBER(MATCH(L460,$L$5:L459,0)),MATCH(L460,$L$5:L459,0)-1,""))</f>
        <v/>
      </c>
      <c r="N460" s="2" t="str">
        <f t="shared" si="313"/>
        <v/>
      </c>
      <c r="O460" s="2" t="str">
        <f t="shared" si="314"/>
        <v/>
      </c>
      <c r="Q460" s="2" t="str">
        <f t="shared" si="315"/>
        <v/>
      </c>
      <c r="R460" s="2" t="str">
        <f t="shared" si="316"/>
        <v/>
      </c>
      <c r="S460" s="2" t="str">
        <f t="shared" si="317"/>
        <v/>
      </c>
      <c r="T460" s="45"/>
      <c r="U460" s="2"/>
      <c r="V460" s="2"/>
      <c r="W460" s="2" t="str">
        <f t="shared" si="318"/>
        <v/>
      </c>
      <c r="X460" s="2" t="str">
        <f t="shared" si="319"/>
        <v/>
      </c>
      <c r="Y460" s="2" t="str">
        <f t="shared" si="320"/>
        <v/>
      </c>
      <c r="Z460" s="2" t="str">
        <f t="shared" si="321"/>
        <v/>
      </c>
      <c r="AC460" s="1" t="str">
        <f>""&amp;INDEX(AdvancedTreemap!$B$7:$B$506,$B460,1)</f>
        <v/>
      </c>
      <c r="AD460" s="1" t="str">
        <f>IF(AD$4="","",IF(AND(LEN(INDEX(AdvancedTreemap!$C$7:$F$506,$B460,AD$4))=0,INDEX($AD$3:$AG$3,1,AD$4)&gt;0),"-",""&amp;INDEX(AdvancedTreemap!$C$7:$F$506,$B460,AD$4)))</f>
        <v>-</v>
      </c>
      <c r="AE460" s="1" t="str">
        <f>IF(AE$4="","",IF(AND(LEN(INDEX(AdvancedTreemap!$C$7:$F$506,$B460,AE$4))=0,INDEX($AD$3:$AG$3,1,AE$4)&gt;0),"-",""&amp;INDEX(AdvancedTreemap!$C$7:$F$506,$B460,AE$4)))</f>
        <v>-</v>
      </c>
      <c r="AF460" s="1" t="str">
        <f>IF(AF$4="","",IF(AND(LEN(INDEX(AdvancedTreemap!$C$7:$F$506,$B460,AF$4))=0,INDEX($AD$3:$AG$3,1,AF$4)&gt;0),"-",""&amp;INDEX(AdvancedTreemap!$C$7:$F$506,$B460,AF$4)))</f>
        <v/>
      </c>
      <c r="AG460" s="1" t="str">
        <f>IF(AG$4="","",IF(AND(LEN(INDEX(AdvancedTreemap!$C$7:$F$506,$B460,AG$4))=0,INDEX($AD$3:$AG$3,1,AG$4)&gt;0),"-",""&amp;INDEX(AdvancedTreemap!$C$7:$F$506,$B460,AG$4)))</f>
        <v/>
      </c>
      <c r="AH460" s="1">
        <f>IF(INDEX(AdvancedTreemap!G$7:G$506,$B460,1)="",1,INDEX(AdvancedTreemap!G$7:G$506,$B460,1))</f>
        <v>1</v>
      </c>
      <c r="AI460" s="2" t="str">
        <f>IF(AC460="","",IFERROR(MATCH(AC460,$AC$6:AC460,0)+MATCH(AD460,$AD$6:AD460,0)/1000 +MATCH(AE460,$AE$6:AE460,0)/1000000+MATCH(AF460,$AF$6:AF460,0)/100000000+MATCH(AG460,$AG$6:AG460,0)/100000000+B460/100000000000,""))</f>
        <v/>
      </c>
      <c r="AJ460" s="2" t="str">
        <f t="shared" si="322"/>
        <v/>
      </c>
      <c r="AK460" s="2" t="str">
        <f t="shared" si="323"/>
        <v/>
      </c>
      <c r="AL460" s="2" t="str">
        <f t="shared" si="324"/>
        <v/>
      </c>
      <c r="AM460" s="2" t="str">
        <f t="shared" si="325"/>
        <v/>
      </c>
      <c r="AN460" s="2" t="str">
        <f t="shared" si="326"/>
        <v/>
      </c>
      <c r="AO460" s="2" t="str">
        <f t="shared" si="327"/>
        <v/>
      </c>
      <c r="AP460" s="2" t="str">
        <f t="shared" si="328"/>
        <v/>
      </c>
      <c r="AQ460" s="2" t="str">
        <f t="shared" si="329"/>
        <v/>
      </c>
      <c r="AR460" s="2" t="str">
        <f t="shared" si="298"/>
        <v/>
      </c>
      <c r="AS460" s="2" t="str">
        <f>IF(AR460="","",IF(ISNUMBER(MATCH(AR460,$AR$5:AR459,0)),MATCH(AR460,$AR$5:AR459,0)-1,""))</f>
        <v/>
      </c>
      <c r="AT460" s="2" t="str">
        <f t="shared" si="299"/>
        <v/>
      </c>
      <c r="AU460" s="2" t="str">
        <f t="shared" si="330"/>
        <v/>
      </c>
      <c r="AW460" s="2" t="str">
        <f t="shared" si="331"/>
        <v/>
      </c>
      <c r="AX460" s="2" t="str">
        <f>TRIM(SUBSTITUTE(IF(AW460="","",IF(AdvancedTreemap!$G$5="Show",BC460&amp;"; ","")&amp;AY460&amp;"; "&amp;AZ460 &amp;"; "&amp;BA460&amp;"; "&amp;BB460),"; ;",""))</f>
        <v/>
      </c>
      <c r="AY460" s="2" t="str">
        <f t="shared" si="332"/>
        <v/>
      </c>
      <c r="AZ460" s="2" t="str">
        <f t="shared" si="333"/>
        <v/>
      </c>
      <c r="BA460" s="2" t="str">
        <f t="shared" si="334"/>
        <v/>
      </c>
      <c r="BB460" s="2" t="str">
        <f t="shared" si="335"/>
        <v/>
      </c>
      <c r="BC460" s="2" t="str">
        <f t="shared" si="336"/>
        <v/>
      </c>
      <c r="BD460" s="45"/>
      <c r="BF460" s="44" t="str">
        <f t="shared" si="337"/>
        <v/>
      </c>
      <c r="BG460" s="44" t="str">
        <f t="shared" si="338"/>
        <v/>
      </c>
      <c r="BH460" s="44" t="str">
        <f t="shared" si="300"/>
        <v/>
      </c>
      <c r="BI460" s="44" t="str">
        <f t="shared" si="301"/>
        <v/>
      </c>
      <c r="BJ460" s="44" t="str">
        <f t="shared" si="302"/>
        <v/>
      </c>
      <c r="BK460" s="44" t="str">
        <f t="shared" si="303"/>
        <v/>
      </c>
      <c r="BL460" s="44" t="str">
        <f t="shared" si="304"/>
        <v/>
      </c>
      <c r="BM460" s="44" t="str">
        <f t="shared" si="305"/>
        <v/>
      </c>
      <c r="BN460" s="44" t="str">
        <f t="shared" si="306"/>
        <v/>
      </c>
      <c r="BO460" s="1" t="str">
        <f t="shared" si="339"/>
        <v/>
      </c>
    </row>
    <row r="461" spans="2:67" x14ac:dyDescent="0.25">
      <c r="B461" s="2">
        <v>456</v>
      </c>
      <c r="C461" s="2" t="str">
        <f>""&amp;INDEX(BasicTreemap!B$6:B$505,$B461,1)</f>
        <v/>
      </c>
      <c r="D461" s="2" t="str">
        <f>IF(AND(C461&lt;&gt;"",LEN(INDEX(BasicTreemap!C$6:C$505,$B461,1))=0),"-",""&amp;INDEX(BasicTreemap!C$6:C$505,$B461,1))</f>
        <v/>
      </c>
      <c r="E461" s="2">
        <f>IF(INDEX(BasicTreemap!D$6:D$505,$B461,1)="",1,INDEX(BasicTreemap!D$6:D$505,$B461,1))</f>
        <v>1</v>
      </c>
      <c r="F461" s="2" t="str">
        <f>IF(C461="","",IFERROR(MATCH(C461,$C$6:C461,0)+MATCH(D461,$D$6:D461,0)/1000 +B461/100000,""))</f>
        <v/>
      </c>
      <c r="G461" s="2" t="str">
        <f t="shared" si="307"/>
        <v/>
      </c>
      <c r="H461" s="2" t="str">
        <f t="shared" si="308"/>
        <v/>
      </c>
      <c r="I461" s="2" t="str">
        <f t="shared" si="309"/>
        <v/>
      </c>
      <c r="J461" s="2" t="str">
        <f t="shared" si="310"/>
        <v/>
      </c>
      <c r="K461" s="2" t="str">
        <f t="shared" si="311"/>
        <v/>
      </c>
      <c r="L461" s="2" t="str">
        <f t="shared" si="312"/>
        <v/>
      </c>
      <c r="M461" s="2" t="str">
        <f>IF(L461="","",IF(ISNUMBER(MATCH(L461,$L$5:L460,0)),MATCH(L461,$L$5:L460,0)-1,""))</f>
        <v/>
      </c>
      <c r="N461" s="2" t="str">
        <f t="shared" si="313"/>
        <v/>
      </c>
      <c r="O461" s="2" t="str">
        <f t="shared" si="314"/>
        <v/>
      </c>
      <c r="Q461" s="2" t="str">
        <f t="shared" si="315"/>
        <v/>
      </c>
      <c r="R461" s="2" t="str">
        <f t="shared" si="316"/>
        <v/>
      </c>
      <c r="S461" s="2" t="str">
        <f t="shared" si="317"/>
        <v/>
      </c>
      <c r="T461" s="45"/>
      <c r="U461" s="2"/>
      <c r="V461" s="2"/>
      <c r="W461" s="2" t="str">
        <f t="shared" si="318"/>
        <v/>
      </c>
      <c r="X461" s="2" t="str">
        <f t="shared" si="319"/>
        <v/>
      </c>
      <c r="Y461" s="2" t="str">
        <f t="shared" si="320"/>
        <v/>
      </c>
      <c r="Z461" s="2" t="str">
        <f t="shared" si="321"/>
        <v/>
      </c>
      <c r="AC461" s="1" t="str">
        <f>""&amp;INDEX(AdvancedTreemap!$B$7:$B$506,$B461,1)</f>
        <v/>
      </c>
      <c r="AD461" s="1" t="str">
        <f>IF(AD$4="","",IF(AND(LEN(INDEX(AdvancedTreemap!$C$7:$F$506,$B461,AD$4))=0,INDEX($AD$3:$AG$3,1,AD$4)&gt;0),"-",""&amp;INDEX(AdvancedTreemap!$C$7:$F$506,$B461,AD$4)))</f>
        <v>-</v>
      </c>
      <c r="AE461" s="1" t="str">
        <f>IF(AE$4="","",IF(AND(LEN(INDEX(AdvancedTreemap!$C$7:$F$506,$B461,AE$4))=0,INDEX($AD$3:$AG$3,1,AE$4)&gt;0),"-",""&amp;INDEX(AdvancedTreemap!$C$7:$F$506,$B461,AE$4)))</f>
        <v>-</v>
      </c>
      <c r="AF461" s="1" t="str">
        <f>IF(AF$4="","",IF(AND(LEN(INDEX(AdvancedTreemap!$C$7:$F$506,$B461,AF$4))=0,INDEX($AD$3:$AG$3,1,AF$4)&gt;0),"-",""&amp;INDEX(AdvancedTreemap!$C$7:$F$506,$B461,AF$4)))</f>
        <v/>
      </c>
      <c r="AG461" s="1" t="str">
        <f>IF(AG$4="","",IF(AND(LEN(INDEX(AdvancedTreemap!$C$7:$F$506,$B461,AG$4))=0,INDEX($AD$3:$AG$3,1,AG$4)&gt;0),"-",""&amp;INDEX(AdvancedTreemap!$C$7:$F$506,$B461,AG$4)))</f>
        <v/>
      </c>
      <c r="AH461" s="1">
        <f>IF(INDEX(AdvancedTreemap!G$7:G$506,$B461,1)="",1,INDEX(AdvancedTreemap!G$7:G$506,$B461,1))</f>
        <v>1</v>
      </c>
      <c r="AI461" s="2" t="str">
        <f>IF(AC461="","",IFERROR(MATCH(AC461,$AC$6:AC461,0)+MATCH(AD461,$AD$6:AD461,0)/1000 +MATCH(AE461,$AE$6:AE461,0)/1000000+MATCH(AF461,$AF$6:AF461,0)/100000000+MATCH(AG461,$AG$6:AG461,0)/100000000+B461/100000000000,""))</f>
        <v/>
      </c>
      <c r="AJ461" s="2" t="str">
        <f t="shared" si="322"/>
        <v/>
      </c>
      <c r="AK461" s="2" t="str">
        <f t="shared" si="323"/>
        <v/>
      </c>
      <c r="AL461" s="2" t="str">
        <f t="shared" si="324"/>
        <v/>
      </c>
      <c r="AM461" s="2" t="str">
        <f t="shared" si="325"/>
        <v/>
      </c>
      <c r="AN461" s="2" t="str">
        <f t="shared" si="326"/>
        <v/>
      </c>
      <c r="AO461" s="2" t="str">
        <f t="shared" si="327"/>
        <v/>
      </c>
      <c r="AP461" s="2" t="str">
        <f t="shared" si="328"/>
        <v/>
      </c>
      <c r="AQ461" s="2" t="str">
        <f t="shared" si="329"/>
        <v/>
      </c>
      <c r="AR461" s="2" t="str">
        <f t="shared" si="298"/>
        <v/>
      </c>
      <c r="AS461" s="2" t="str">
        <f>IF(AR461="","",IF(ISNUMBER(MATCH(AR461,$AR$5:AR460,0)),MATCH(AR461,$AR$5:AR460,0)-1,""))</f>
        <v/>
      </c>
      <c r="AT461" s="2" t="str">
        <f t="shared" si="299"/>
        <v/>
      </c>
      <c r="AU461" s="2" t="str">
        <f t="shared" si="330"/>
        <v/>
      </c>
      <c r="AW461" s="2" t="str">
        <f t="shared" si="331"/>
        <v/>
      </c>
      <c r="AX461" s="2" t="str">
        <f>TRIM(SUBSTITUTE(IF(AW461="","",IF(AdvancedTreemap!$G$5="Show",BC461&amp;"; ","")&amp;AY461&amp;"; "&amp;AZ461 &amp;"; "&amp;BA461&amp;"; "&amp;BB461),"; ;",""))</f>
        <v/>
      </c>
      <c r="AY461" s="2" t="str">
        <f t="shared" si="332"/>
        <v/>
      </c>
      <c r="AZ461" s="2" t="str">
        <f t="shared" si="333"/>
        <v/>
      </c>
      <c r="BA461" s="2" t="str">
        <f t="shared" si="334"/>
        <v/>
      </c>
      <c r="BB461" s="2" t="str">
        <f t="shared" si="335"/>
        <v/>
      </c>
      <c r="BC461" s="2" t="str">
        <f t="shared" si="336"/>
        <v/>
      </c>
      <c r="BD461" s="45"/>
      <c r="BF461" s="44" t="str">
        <f t="shared" si="337"/>
        <v/>
      </c>
      <c r="BG461" s="44" t="str">
        <f t="shared" si="338"/>
        <v/>
      </c>
      <c r="BH461" s="44" t="str">
        <f t="shared" si="300"/>
        <v/>
      </c>
      <c r="BI461" s="44" t="str">
        <f t="shared" si="301"/>
        <v/>
      </c>
      <c r="BJ461" s="44" t="str">
        <f t="shared" si="302"/>
        <v/>
      </c>
      <c r="BK461" s="44" t="str">
        <f t="shared" si="303"/>
        <v/>
      </c>
      <c r="BL461" s="44" t="str">
        <f t="shared" si="304"/>
        <v/>
      </c>
      <c r="BM461" s="44" t="str">
        <f t="shared" si="305"/>
        <v/>
      </c>
      <c r="BN461" s="44" t="str">
        <f t="shared" si="306"/>
        <v/>
      </c>
      <c r="BO461" s="1" t="str">
        <f t="shared" si="339"/>
        <v/>
      </c>
    </row>
    <row r="462" spans="2:67" x14ac:dyDescent="0.25">
      <c r="B462" s="2">
        <v>457</v>
      </c>
      <c r="C462" s="2" t="str">
        <f>""&amp;INDEX(BasicTreemap!B$6:B$505,$B462,1)</f>
        <v/>
      </c>
      <c r="D462" s="2" t="str">
        <f>IF(AND(C462&lt;&gt;"",LEN(INDEX(BasicTreemap!C$6:C$505,$B462,1))=0),"-",""&amp;INDEX(BasicTreemap!C$6:C$505,$B462,1))</f>
        <v/>
      </c>
      <c r="E462" s="2">
        <f>IF(INDEX(BasicTreemap!D$6:D$505,$B462,1)="",1,INDEX(BasicTreemap!D$6:D$505,$B462,1))</f>
        <v>1</v>
      </c>
      <c r="F462" s="2" t="str">
        <f>IF(C462="","",IFERROR(MATCH(C462,$C$6:C462,0)+MATCH(D462,$D$6:D462,0)/1000 +B462/100000,""))</f>
        <v/>
      </c>
      <c r="G462" s="2" t="str">
        <f t="shared" si="307"/>
        <v/>
      </c>
      <c r="H462" s="2" t="str">
        <f t="shared" si="308"/>
        <v/>
      </c>
      <c r="I462" s="2" t="str">
        <f t="shared" si="309"/>
        <v/>
      </c>
      <c r="J462" s="2" t="str">
        <f t="shared" si="310"/>
        <v/>
      </c>
      <c r="K462" s="2" t="str">
        <f t="shared" si="311"/>
        <v/>
      </c>
      <c r="L462" s="2" t="str">
        <f t="shared" si="312"/>
        <v/>
      </c>
      <c r="M462" s="2" t="str">
        <f>IF(L462="","",IF(ISNUMBER(MATCH(L462,$L$5:L461,0)),MATCH(L462,$L$5:L461,0)-1,""))</f>
        <v/>
      </c>
      <c r="N462" s="2" t="str">
        <f t="shared" si="313"/>
        <v/>
      </c>
      <c r="O462" s="2" t="str">
        <f t="shared" si="314"/>
        <v/>
      </c>
      <c r="Q462" s="2" t="str">
        <f t="shared" si="315"/>
        <v/>
      </c>
      <c r="R462" s="2" t="str">
        <f t="shared" si="316"/>
        <v/>
      </c>
      <c r="S462" s="2" t="str">
        <f t="shared" si="317"/>
        <v/>
      </c>
      <c r="T462" s="45"/>
      <c r="U462" s="2"/>
      <c r="V462" s="2"/>
      <c r="W462" s="2" t="str">
        <f t="shared" si="318"/>
        <v/>
      </c>
      <c r="X462" s="2" t="str">
        <f t="shared" si="319"/>
        <v/>
      </c>
      <c r="Y462" s="2" t="str">
        <f t="shared" si="320"/>
        <v/>
      </c>
      <c r="Z462" s="2" t="str">
        <f t="shared" si="321"/>
        <v/>
      </c>
      <c r="AC462" s="1" t="str">
        <f>""&amp;INDEX(AdvancedTreemap!$B$7:$B$506,$B462,1)</f>
        <v/>
      </c>
      <c r="AD462" s="1" t="str">
        <f>IF(AD$4="","",IF(AND(LEN(INDEX(AdvancedTreemap!$C$7:$F$506,$B462,AD$4))=0,INDEX($AD$3:$AG$3,1,AD$4)&gt;0),"-",""&amp;INDEX(AdvancedTreemap!$C$7:$F$506,$B462,AD$4)))</f>
        <v>-</v>
      </c>
      <c r="AE462" s="1" t="str">
        <f>IF(AE$4="","",IF(AND(LEN(INDEX(AdvancedTreemap!$C$7:$F$506,$B462,AE$4))=0,INDEX($AD$3:$AG$3,1,AE$4)&gt;0),"-",""&amp;INDEX(AdvancedTreemap!$C$7:$F$506,$B462,AE$4)))</f>
        <v>-</v>
      </c>
      <c r="AF462" s="1" t="str">
        <f>IF(AF$4="","",IF(AND(LEN(INDEX(AdvancedTreemap!$C$7:$F$506,$B462,AF$4))=0,INDEX($AD$3:$AG$3,1,AF$4)&gt;0),"-",""&amp;INDEX(AdvancedTreemap!$C$7:$F$506,$B462,AF$4)))</f>
        <v/>
      </c>
      <c r="AG462" s="1" t="str">
        <f>IF(AG$4="","",IF(AND(LEN(INDEX(AdvancedTreemap!$C$7:$F$506,$B462,AG$4))=0,INDEX($AD$3:$AG$3,1,AG$4)&gt;0),"-",""&amp;INDEX(AdvancedTreemap!$C$7:$F$506,$B462,AG$4)))</f>
        <v/>
      </c>
      <c r="AH462" s="1">
        <f>IF(INDEX(AdvancedTreemap!G$7:G$506,$B462,1)="",1,INDEX(AdvancedTreemap!G$7:G$506,$B462,1))</f>
        <v>1</v>
      </c>
      <c r="AI462" s="2" t="str">
        <f>IF(AC462="","",IFERROR(MATCH(AC462,$AC$6:AC462,0)+MATCH(AD462,$AD$6:AD462,0)/1000 +MATCH(AE462,$AE$6:AE462,0)/1000000+MATCH(AF462,$AF$6:AF462,0)/100000000+MATCH(AG462,$AG$6:AG462,0)/100000000+B462/100000000000,""))</f>
        <v/>
      </c>
      <c r="AJ462" s="2" t="str">
        <f t="shared" si="322"/>
        <v/>
      </c>
      <c r="AK462" s="2" t="str">
        <f t="shared" si="323"/>
        <v/>
      </c>
      <c r="AL462" s="2" t="str">
        <f t="shared" si="324"/>
        <v/>
      </c>
      <c r="AM462" s="2" t="str">
        <f t="shared" si="325"/>
        <v/>
      </c>
      <c r="AN462" s="2" t="str">
        <f t="shared" si="326"/>
        <v/>
      </c>
      <c r="AO462" s="2" t="str">
        <f t="shared" si="327"/>
        <v/>
      </c>
      <c r="AP462" s="2" t="str">
        <f t="shared" si="328"/>
        <v/>
      </c>
      <c r="AQ462" s="2" t="str">
        <f t="shared" si="329"/>
        <v/>
      </c>
      <c r="AR462" s="2" t="str">
        <f t="shared" si="298"/>
        <v/>
      </c>
      <c r="AS462" s="2" t="str">
        <f>IF(AR462="","",IF(ISNUMBER(MATCH(AR462,$AR$5:AR461,0)),MATCH(AR462,$AR$5:AR461,0)-1,""))</f>
        <v/>
      </c>
      <c r="AT462" s="2" t="str">
        <f t="shared" si="299"/>
        <v/>
      </c>
      <c r="AU462" s="2" t="str">
        <f t="shared" si="330"/>
        <v/>
      </c>
      <c r="AW462" s="2" t="str">
        <f t="shared" si="331"/>
        <v/>
      </c>
      <c r="AX462" s="2" t="str">
        <f>TRIM(SUBSTITUTE(IF(AW462="","",IF(AdvancedTreemap!$G$5="Show",BC462&amp;"; ","")&amp;AY462&amp;"; "&amp;AZ462 &amp;"; "&amp;BA462&amp;"; "&amp;BB462),"; ;",""))</f>
        <v/>
      </c>
      <c r="AY462" s="2" t="str">
        <f t="shared" si="332"/>
        <v/>
      </c>
      <c r="AZ462" s="2" t="str">
        <f t="shared" si="333"/>
        <v/>
      </c>
      <c r="BA462" s="2" t="str">
        <f t="shared" si="334"/>
        <v/>
      </c>
      <c r="BB462" s="2" t="str">
        <f t="shared" si="335"/>
        <v/>
      </c>
      <c r="BC462" s="2" t="str">
        <f t="shared" si="336"/>
        <v/>
      </c>
      <c r="BD462" s="45"/>
      <c r="BF462" s="44" t="str">
        <f t="shared" si="337"/>
        <v/>
      </c>
      <c r="BG462" s="44" t="str">
        <f t="shared" si="338"/>
        <v/>
      </c>
      <c r="BH462" s="44" t="str">
        <f t="shared" si="300"/>
        <v/>
      </c>
      <c r="BI462" s="44" t="str">
        <f t="shared" si="301"/>
        <v/>
      </c>
      <c r="BJ462" s="44" t="str">
        <f t="shared" si="302"/>
        <v/>
      </c>
      <c r="BK462" s="44" t="str">
        <f t="shared" si="303"/>
        <v/>
      </c>
      <c r="BL462" s="44" t="str">
        <f t="shared" si="304"/>
        <v/>
      </c>
      <c r="BM462" s="44" t="str">
        <f t="shared" si="305"/>
        <v/>
      </c>
      <c r="BN462" s="44" t="str">
        <f t="shared" si="306"/>
        <v/>
      </c>
      <c r="BO462" s="1" t="str">
        <f t="shared" si="339"/>
        <v/>
      </c>
    </row>
    <row r="463" spans="2:67" x14ac:dyDescent="0.25">
      <c r="B463" s="2">
        <v>458</v>
      </c>
      <c r="C463" s="2" t="str">
        <f>""&amp;INDEX(BasicTreemap!B$6:B$505,$B463,1)</f>
        <v/>
      </c>
      <c r="D463" s="2" t="str">
        <f>IF(AND(C463&lt;&gt;"",LEN(INDEX(BasicTreemap!C$6:C$505,$B463,1))=0),"-",""&amp;INDEX(BasicTreemap!C$6:C$505,$B463,1))</f>
        <v/>
      </c>
      <c r="E463" s="2">
        <f>IF(INDEX(BasicTreemap!D$6:D$505,$B463,1)="",1,INDEX(BasicTreemap!D$6:D$505,$B463,1))</f>
        <v>1</v>
      </c>
      <c r="F463" s="2" t="str">
        <f>IF(C463="","",IFERROR(MATCH(C463,$C$6:C463,0)+MATCH(D463,$D$6:D463,0)/1000 +B463/100000,""))</f>
        <v/>
      </c>
      <c r="G463" s="2" t="str">
        <f t="shared" si="307"/>
        <v/>
      </c>
      <c r="H463" s="2" t="str">
        <f t="shared" si="308"/>
        <v/>
      </c>
      <c r="I463" s="2" t="str">
        <f t="shared" si="309"/>
        <v/>
      </c>
      <c r="J463" s="2" t="str">
        <f t="shared" si="310"/>
        <v/>
      </c>
      <c r="K463" s="2" t="str">
        <f t="shared" si="311"/>
        <v/>
      </c>
      <c r="L463" s="2" t="str">
        <f t="shared" si="312"/>
        <v/>
      </c>
      <c r="M463" s="2" t="str">
        <f>IF(L463="","",IF(ISNUMBER(MATCH(L463,$L$5:L462,0)),MATCH(L463,$L$5:L462,0)-1,""))</f>
        <v/>
      </c>
      <c r="N463" s="2" t="str">
        <f t="shared" si="313"/>
        <v/>
      </c>
      <c r="O463" s="2" t="str">
        <f t="shared" si="314"/>
        <v/>
      </c>
      <c r="Q463" s="2" t="str">
        <f t="shared" si="315"/>
        <v/>
      </c>
      <c r="R463" s="2" t="str">
        <f t="shared" si="316"/>
        <v/>
      </c>
      <c r="S463" s="2" t="str">
        <f t="shared" si="317"/>
        <v/>
      </c>
      <c r="T463" s="45"/>
      <c r="U463" s="2"/>
      <c r="V463" s="2"/>
      <c r="W463" s="2" t="str">
        <f t="shared" si="318"/>
        <v/>
      </c>
      <c r="X463" s="2" t="str">
        <f t="shared" si="319"/>
        <v/>
      </c>
      <c r="Y463" s="2" t="str">
        <f t="shared" si="320"/>
        <v/>
      </c>
      <c r="Z463" s="2" t="str">
        <f t="shared" si="321"/>
        <v/>
      </c>
      <c r="AC463" s="1" t="str">
        <f>""&amp;INDEX(AdvancedTreemap!$B$7:$B$506,$B463,1)</f>
        <v/>
      </c>
      <c r="AD463" s="1" t="str">
        <f>IF(AD$4="","",IF(AND(LEN(INDEX(AdvancedTreemap!$C$7:$F$506,$B463,AD$4))=0,INDEX($AD$3:$AG$3,1,AD$4)&gt;0),"-",""&amp;INDEX(AdvancedTreemap!$C$7:$F$506,$B463,AD$4)))</f>
        <v>-</v>
      </c>
      <c r="AE463" s="1" t="str">
        <f>IF(AE$4="","",IF(AND(LEN(INDEX(AdvancedTreemap!$C$7:$F$506,$B463,AE$4))=0,INDEX($AD$3:$AG$3,1,AE$4)&gt;0),"-",""&amp;INDEX(AdvancedTreemap!$C$7:$F$506,$B463,AE$4)))</f>
        <v>-</v>
      </c>
      <c r="AF463" s="1" t="str">
        <f>IF(AF$4="","",IF(AND(LEN(INDEX(AdvancedTreemap!$C$7:$F$506,$B463,AF$4))=0,INDEX($AD$3:$AG$3,1,AF$4)&gt;0),"-",""&amp;INDEX(AdvancedTreemap!$C$7:$F$506,$B463,AF$4)))</f>
        <v/>
      </c>
      <c r="AG463" s="1" t="str">
        <f>IF(AG$4="","",IF(AND(LEN(INDEX(AdvancedTreemap!$C$7:$F$506,$B463,AG$4))=0,INDEX($AD$3:$AG$3,1,AG$4)&gt;0),"-",""&amp;INDEX(AdvancedTreemap!$C$7:$F$506,$B463,AG$4)))</f>
        <v/>
      </c>
      <c r="AH463" s="1">
        <f>IF(INDEX(AdvancedTreemap!G$7:G$506,$B463,1)="",1,INDEX(AdvancedTreemap!G$7:G$506,$B463,1))</f>
        <v>1</v>
      </c>
      <c r="AI463" s="2" t="str">
        <f>IF(AC463="","",IFERROR(MATCH(AC463,$AC$6:AC463,0)+MATCH(AD463,$AD$6:AD463,0)/1000 +MATCH(AE463,$AE$6:AE463,0)/1000000+MATCH(AF463,$AF$6:AF463,0)/100000000+MATCH(AG463,$AG$6:AG463,0)/100000000+B463/100000000000,""))</f>
        <v/>
      </c>
      <c r="AJ463" s="2" t="str">
        <f t="shared" si="322"/>
        <v/>
      </c>
      <c r="AK463" s="2" t="str">
        <f t="shared" si="323"/>
        <v/>
      </c>
      <c r="AL463" s="2" t="str">
        <f t="shared" si="324"/>
        <v/>
      </c>
      <c r="AM463" s="2" t="str">
        <f t="shared" si="325"/>
        <v/>
      </c>
      <c r="AN463" s="2" t="str">
        <f t="shared" si="326"/>
        <v/>
      </c>
      <c r="AO463" s="2" t="str">
        <f t="shared" si="327"/>
        <v/>
      </c>
      <c r="AP463" s="2" t="str">
        <f t="shared" si="328"/>
        <v/>
      </c>
      <c r="AQ463" s="2" t="str">
        <f t="shared" si="329"/>
        <v/>
      </c>
      <c r="AR463" s="2" t="str">
        <f t="shared" si="298"/>
        <v/>
      </c>
      <c r="AS463" s="2" t="str">
        <f>IF(AR463="","",IF(ISNUMBER(MATCH(AR463,$AR$5:AR462,0)),MATCH(AR463,$AR$5:AR462,0)-1,""))</f>
        <v/>
      </c>
      <c r="AT463" s="2" t="str">
        <f t="shared" si="299"/>
        <v/>
      </c>
      <c r="AU463" s="2" t="str">
        <f t="shared" si="330"/>
        <v/>
      </c>
      <c r="AW463" s="2" t="str">
        <f t="shared" si="331"/>
        <v/>
      </c>
      <c r="AX463" s="2" t="str">
        <f>TRIM(SUBSTITUTE(IF(AW463="","",IF(AdvancedTreemap!$G$5="Show",BC463&amp;"; ","")&amp;AY463&amp;"; "&amp;AZ463 &amp;"; "&amp;BA463&amp;"; "&amp;BB463),"; ;",""))</f>
        <v/>
      </c>
      <c r="AY463" s="2" t="str">
        <f t="shared" si="332"/>
        <v/>
      </c>
      <c r="AZ463" s="2" t="str">
        <f t="shared" si="333"/>
        <v/>
      </c>
      <c r="BA463" s="2" t="str">
        <f t="shared" si="334"/>
        <v/>
      </c>
      <c r="BB463" s="2" t="str">
        <f t="shared" si="335"/>
        <v/>
      </c>
      <c r="BC463" s="2" t="str">
        <f t="shared" si="336"/>
        <v/>
      </c>
      <c r="BD463" s="45"/>
      <c r="BF463" s="44" t="str">
        <f t="shared" si="337"/>
        <v/>
      </c>
      <c r="BG463" s="44" t="str">
        <f t="shared" si="338"/>
        <v/>
      </c>
      <c r="BH463" s="44" t="str">
        <f t="shared" si="300"/>
        <v/>
      </c>
      <c r="BI463" s="44" t="str">
        <f t="shared" si="301"/>
        <v/>
      </c>
      <c r="BJ463" s="44" t="str">
        <f t="shared" si="302"/>
        <v/>
      </c>
      <c r="BK463" s="44" t="str">
        <f t="shared" si="303"/>
        <v/>
      </c>
      <c r="BL463" s="44" t="str">
        <f t="shared" si="304"/>
        <v/>
      </c>
      <c r="BM463" s="44" t="str">
        <f t="shared" si="305"/>
        <v/>
      </c>
      <c r="BN463" s="44" t="str">
        <f t="shared" si="306"/>
        <v/>
      </c>
      <c r="BO463" s="1" t="str">
        <f t="shared" si="339"/>
        <v/>
      </c>
    </row>
    <row r="464" spans="2:67" x14ac:dyDescent="0.25">
      <c r="B464" s="2">
        <v>459</v>
      </c>
      <c r="C464" s="2" t="str">
        <f>""&amp;INDEX(BasicTreemap!B$6:B$505,$B464,1)</f>
        <v/>
      </c>
      <c r="D464" s="2" t="str">
        <f>IF(AND(C464&lt;&gt;"",LEN(INDEX(BasicTreemap!C$6:C$505,$B464,1))=0),"-",""&amp;INDEX(BasicTreemap!C$6:C$505,$B464,1))</f>
        <v/>
      </c>
      <c r="E464" s="2">
        <f>IF(INDEX(BasicTreemap!D$6:D$505,$B464,1)="",1,INDEX(BasicTreemap!D$6:D$505,$B464,1))</f>
        <v>1</v>
      </c>
      <c r="F464" s="2" t="str">
        <f>IF(C464="","",IFERROR(MATCH(C464,$C$6:C464,0)+MATCH(D464,$D$6:D464,0)/1000 +B464/100000,""))</f>
        <v/>
      </c>
      <c r="G464" s="2" t="str">
        <f t="shared" si="307"/>
        <v/>
      </c>
      <c r="H464" s="2" t="str">
        <f t="shared" si="308"/>
        <v/>
      </c>
      <c r="I464" s="2" t="str">
        <f t="shared" si="309"/>
        <v/>
      </c>
      <c r="J464" s="2" t="str">
        <f t="shared" si="310"/>
        <v/>
      </c>
      <c r="K464" s="2" t="str">
        <f t="shared" si="311"/>
        <v/>
      </c>
      <c r="L464" s="2" t="str">
        <f t="shared" si="312"/>
        <v/>
      </c>
      <c r="M464" s="2" t="str">
        <f>IF(L464="","",IF(ISNUMBER(MATCH(L464,$L$5:L463,0)),MATCH(L464,$L$5:L463,0)-1,""))</f>
        <v/>
      </c>
      <c r="N464" s="2" t="str">
        <f t="shared" si="313"/>
        <v/>
      </c>
      <c r="O464" s="2" t="str">
        <f t="shared" si="314"/>
        <v/>
      </c>
      <c r="Q464" s="2" t="str">
        <f t="shared" si="315"/>
        <v/>
      </c>
      <c r="R464" s="2" t="str">
        <f t="shared" si="316"/>
        <v/>
      </c>
      <c r="S464" s="2" t="str">
        <f t="shared" si="317"/>
        <v/>
      </c>
      <c r="T464" s="45"/>
      <c r="U464" s="2"/>
      <c r="V464" s="2"/>
      <c r="W464" s="2" t="str">
        <f t="shared" si="318"/>
        <v/>
      </c>
      <c r="X464" s="2" t="str">
        <f t="shared" si="319"/>
        <v/>
      </c>
      <c r="Y464" s="2" t="str">
        <f t="shared" si="320"/>
        <v/>
      </c>
      <c r="Z464" s="2" t="str">
        <f t="shared" si="321"/>
        <v/>
      </c>
      <c r="AC464" s="1" t="str">
        <f>""&amp;INDEX(AdvancedTreemap!$B$7:$B$506,$B464,1)</f>
        <v/>
      </c>
      <c r="AD464" s="1" t="str">
        <f>IF(AD$4="","",IF(AND(LEN(INDEX(AdvancedTreemap!$C$7:$F$506,$B464,AD$4))=0,INDEX($AD$3:$AG$3,1,AD$4)&gt;0),"-",""&amp;INDEX(AdvancedTreemap!$C$7:$F$506,$B464,AD$4)))</f>
        <v>-</v>
      </c>
      <c r="AE464" s="1" t="str">
        <f>IF(AE$4="","",IF(AND(LEN(INDEX(AdvancedTreemap!$C$7:$F$506,$B464,AE$4))=0,INDEX($AD$3:$AG$3,1,AE$4)&gt;0),"-",""&amp;INDEX(AdvancedTreemap!$C$7:$F$506,$B464,AE$4)))</f>
        <v>-</v>
      </c>
      <c r="AF464" s="1" t="str">
        <f>IF(AF$4="","",IF(AND(LEN(INDEX(AdvancedTreemap!$C$7:$F$506,$B464,AF$4))=0,INDEX($AD$3:$AG$3,1,AF$4)&gt;0),"-",""&amp;INDEX(AdvancedTreemap!$C$7:$F$506,$B464,AF$4)))</f>
        <v/>
      </c>
      <c r="AG464" s="1" t="str">
        <f>IF(AG$4="","",IF(AND(LEN(INDEX(AdvancedTreemap!$C$7:$F$506,$B464,AG$4))=0,INDEX($AD$3:$AG$3,1,AG$4)&gt;0),"-",""&amp;INDEX(AdvancedTreemap!$C$7:$F$506,$B464,AG$4)))</f>
        <v/>
      </c>
      <c r="AH464" s="1">
        <f>IF(INDEX(AdvancedTreemap!G$7:G$506,$B464,1)="",1,INDEX(AdvancedTreemap!G$7:G$506,$B464,1))</f>
        <v>1</v>
      </c>
      <c r="AI464" s="2" t="str">
        <f>IF(AC464="","",IFERROR(MATCH(AC464,$AC$6:AC464,0)+MATCH(AD464,$AD$6:AD464,0)/1000 +MATCH(AE464,$AE$6:AE464,0)/1000000+MATCH(AF464,$AF$6:AF464,0)/100000000+MATCH(AG464,$AG$6:AG464,0)/100000000+B464/100000000000,""))</f>
        <v/>
      </c>
      <c r="AJ464" s="2" t="str">
        <f t="shared" si="322"/>
        <v/>
      </c>
      <c r="AK464" s="2" t="str">
        <f t="shared" si="323"/>
        <v/>
      </c>
      <c r="AL464" s="2" t="str">
        <f t="shared" si="324"/>
        <v/>
      </c>
      <c r="AM464" s="2" t="str">
        <f t="shared" si="325"/>
        <v/>
      </c>
      <c r="AN464" s="2" t="str">
        <f t="shared" si="326"/>
        <v/>
      </c>
      <c r="AO464" s="2" t="str">
        <f t="shared" si="327"/>
        <v/>
      </c>
      <c r="AP464" s="2" t="str">
        <f t="shared" si="328"/>
        <v/>
      </c>
      <c r="AQ464" s="2" t="str">
        <f t="shared" si="329"/>
        <v/>
      </c>
      <c r="AR464" s="2" t="str">
        <f t="shared" si="298"/>
        <v/>
      </c>
      <c r="AS464" s="2" t="str">
        <f>IF(AR464="","",IF(ISNUMBER(MATCH(AR464,$AR$5:AR463,0)),MATCH(AR464,$AR$5:AR463,0)-1,""))</f>
        <v/>
      </c>
      <c r="AT464" s="2" t="str">
        <f t="shared" si="299"/>
        <v/>
      </c>
      <c r="AU464" s="2" t="str">
        <f t="shared" si="330"/>
        <v/>
      </c>
      <c r="AW464" s="2" t="str">
        <f t="shared" si="331"/>
        <v/>
      </c>
      <c r="AX464" s="2" t="str">
        <f>TRIM(SUBSTITUTE(IF(AW464="","",IF(AdvancedTreemap!$G$5="Show",BC464&amp;"; ","")&amp;AY464&amp;"; "&amp;AZ464 &amp;"; "&amp;BA464&amp;"; "&amp;BB464),"; ;",""))</f>
        <v/>
      </c>
      <c r="AY464" s="2" t="str">
        <f t="shared" si="332"/>
        <v/>
      </c>
      <c r="AZ464" s="2" t="str">
        <f t="shared" si="333"/>
        <v/>
      </c>
      <c r="BA464" s="2" t="str">
        <f t="shared" si="334"/>
        <v/>
      </c>
      <c r="BB464" s="2" t="str">
        <f t="shared" si="335"/>
        <v/>
      </c>
      <c r="BC464" s="2" t="str">
        <f t="shared" si="336"/>
        <v/>
      </c>
      <c r="BD464" s="45"/>
      <c r="BF464" s="44" t="str">
        <f t="shared" si="337"/>
        <v/>
      </c>
      <c r="BG464" s="44" t="str">
        <f t="shared" si="338"/>
        <v/>
      </c>
      <c r="BH464" s="44" t="str">
        <f t="shared" si="300"/>
        <v/>
      </c>
      <c r="BI464" s="44" t="str">
        <f t="shared" si="301"/>
        <v/>
      </c>
      <c r="BJ464" s="44" t="str">
        <f t="shared" si="302"/>
        <v/>
      </c>
      <c r="BK464" s="44" t="str">
        <f t="shared" si="303"/>
        <v/>
      </c>
      <c r="BL464" s="44" t="str">
        <f t="shared" si="304"/>
        <v/>
      </c>
      <c r="BM464" s="44" t="str">
        <f t="shared" si="305"/>
        <v/>
      </c>
      <c r="BN464" s="44" t="str">
        <f t="shared" si="306"/>
        <v/>
      </c>
      <c r="BO464" s="1" t="str">
        <f t="shared" si="339"/>
        <v/>
      </c>
    </row>
    <row r="465" spans="2:67" x14ac:dyDescent="0.25">
      <c r="B465" s="2">
        <v>460</v>
      </c>
      <c r="C465" s="2" t="str">
        <f>""&amp;INDEX(BasicTreemap!B$6:B$505,$B465,1)</f>
        <v/>
      </c>
      <c r="D465" s="2" t="str">
        <f>IF(AND(C465&lt;&gt;"",LEN(INDEX(BasicTreemap!C$6:C$505,$B465,1))=0),"-",""&amp;INDEX(BasicTreemap!C$6:C$505,$B465,1))</f>
        <v/>
      </c>
      <c r="E465" s="2">
        <f>IF(INDEX(BasicTreemap!D$6:D$505,$B465,1)="",1,INDEX(BasicTreemap!D$6:D$505,$B465,1))</f>
        <v>1</v>
      </c>
      <c r="F465" s="2" t="str">
        <f>IF(C465="","",IFERROR(MATCH(C465,$C$6:C465,0)+MATCH(D465,$D$6:D465,0)/1000 +B465/100000,""))</f>
        <v/>
      </c>
      <c r="G465" s="2" t="str">
        <f t="shared" si="307"/>
        <v/>
      </c>
      <c r="H465" s="2" t="str">
        <f t="shared" si="308"/>
        <v/>
      </c>
      <c r="I465" s="2" t="str">
        <f t="shared" si="309"/>
        <v/>
      </c>
      <c r="J465" s="2" t="str">
        <f t="shared" si="310"/>
        <v/>
      </c>
      <c r="K465" s="2" t="str">
        <f t="shared" si="311"/>
        <v/>
      </c>
      <c r="L465" s="2" t="str">
        <f t="shared" si="312"/>
        <v/>
      </c>
      <c r="M465" s="2" t="str">
        <f>IF(L465="","",IF(ISNUMBER(MATCH(L465,$L$5:L464,0)),MATCH(L465,$L$5:L464,0)-1,""))</f>
        <v/>
      </c>
      <c r="N465" s="2" t="str">
        <f t="shared" si="313"/>
        <v/>
      </c>
      <c r="O465" s="2" t="str">
        <f t="shared" si="314"/>
        <v/>
      </c>
      <c r="Q465" s="2" t="str">
        <f t="shared" si="315"/>
        <v/>
      </c>
      <c r="R465" s="2" t="str">
        <f t="shared" si="316"/>
        <v/>
      </c>
      <c r="S465" s="2" t="str">
        <f t="shared" si="317"/>
        <v/>
      </c>
      <c r="T465" s="45"/>
      <c r="U465" s="2"/>
      <c r="V465" s="2"/>
      <c r="W465" s="2" t="str">
        <f t="shared" si="318"/>
        <v/>
      </c>
      <c r="X465" s="2" t="str">
        <f t="shared" si="319"/>
        <v/>
      </c>
      <c r="Y465" s="2" t="str">
        <f t="shared" si="320"/>
        <v/>
      </c>
      <c r="Z465" s="2" t="str">
        <f t="shared" si="321"/>
        <v/>
      </c>
      <c r="AC465" s="1" t="str">
        <f>""&amp;INDEX(AdvancedTreemap!$B$7:$B$506,$B465,1)</f>
        <v/>
      </c>
      <c r="AD465" s="1" t="str">
        <f>IF(AD$4="","",IF(AND(LEN(INDEX(AdvancedTreemap!$C$7:$F$506,$B465,AD$4))=0,INDEX($AD$3:$AG$3,1,AD$4)&gt;0),"-",""&amp;INDEX(AdvancedTreemap!$C$7:$F$506,$B465,AD$4)))</f>
        <v>-</v>
      </c>
      <c r="AE465" s="1" t="str">
        <f>IF(AE$4="","",IF(AND(LEN(INDEX(AdvancedTreemap!$C$7:$F$506,$B465,AE$4))=0,INDEX($AD$3:$AG$3,1,AE$4)&gt;0),"-",""&amp;INDEX(AdvancedTreemap!$C$7:$F$506,$B465,AE$4)))</f>
        <v>-</v>
      </c>
      <c r="AF465" s="1" t="str">
        <f>IF(AF$4="","",IF(AND(LEN(INDEX(AdvancedTreemap!$C$7:$F$506,$B465,AF$4))=0,INDEX($AD$3:$AG$3,1,AF$4)&gt;0),"-",""&amp;INDEX(AdvancedTreemap!$C$7:$F$506,$B465,AF$4)))</f>
        <v/>
      </c>
      <c r="AG465" s="1" t="str">
        <f>IF(AG$4="","",IF(AND(LEN(INDEX(AdvancedTreemap!$C$7:$F$506,$B465,AG$4))=0,INDEX($AD$3:$AG$3,1,AG$4)&gt;0),"-",""&amp;INDEX(AdvancedTreemap!$C$7:$F$506,$B465,AG$4)))</f>
        <v/>
      </c>
      <c r="AH465" s="1">
        <f>IF(INDEX(AdvancedTreemap!G$7:G$506,$B465,1)="",1,INDEX(AdvancedTreemap!G$7:G$506,$B465,1))</f>
        <v>1</v>
      </c>
      <c r="AI465" s="2" t="str">
        <f>IF(AC465="","",IFERROR(MATCH(AC465,$AC$6:AC465,0)+MATCH(AD465,$AD$6:AD465,0)/1000 +MATCH(AE465,$AE$6:AE465,0)/1000000+MATCH(AF465,$AF$6:AF465,0)/100000000+MATCH(AG465,$AG$6:AG465,0)/100000000+B465/100000000000,""))</f>
        <v/>
      </c>
      <c r="AJ465" s="2" t="str">
        <f t="shared" si="322"/>
        <v/>
      </c>
      <c r="AK465" s="2" t="str">
        <f t="shared" si="323"/>
        <v/>
      </c>
      <c r="AL465" s="2" t="str">
        <f t="shared" si="324"/>
        <v/>
      </c>
      <c r="AM465" s="2" t="str">
        <f t="shared" si="325"/>
        <v/>
      </c>
      <c r="AN465" s="2" t="str">
        <f t="shared" si="326"/>
        <v/>
      </c>
      <c r="AO465" s="2" t="str">
        <f t="shared" si="327"/>
        <v/>
      </c>
      <c r="AP465" s="2" t="str">
        <f t="shared" si="328"/>
        <v/>
      </c>
      <c r="AQ465" s="2" t="str">
        <f t="shared" si="329"/>
        <v/>
      </c>
      <c r="AR465" s="2" t="str">
        <f t="shared" si="298"/>
        <v/>
      </c>
      <c r="AS465" s="2" t="str">
        <f>IF(AR465="","",IF(ISNUMBER(MATCH(AR465,$AR$5:AR464,0)),MATCH(AR465,$AR$5:AR464,0)-1,""))</f>
        <v/>
      </c>
      <c r="AT465" s="2" t="str">
        <f t="shared" si="299"/>
        <v/>
      </c>
      <c r="AU465" s="2" t="str">
        <f t="shared" si="330"/>
        <v/>
      </c>
      <c r="AW465" s="2" t="str">
        <f t="shared" si="331"/>
        <v/>
      </c>
      <c r="AX465" s="2" t="str">
        <f>TRIM(SUBSTITUTE(IF(AW465="","",IF(AdvancedTreemap!$G$5="Show",BC465&amp;"; ","")&amp;AY465&amp;"; "&amp;AZ465 &amp;"; "&amp;BA465&amp;"; "&amp;BB465),"; ;",""))</f>
        <v/>
      </c>
      <c r="AY465" s="2" t="str">
        <f t="shared" si="332"/>
        <v/>
      </c>
      <c r="AZ465" s="2" t="str">
        <f t="shared" si="333"/>
        <v/>
      </c>
      <c r="BA465" s="2" t="str">
        <f t="shared" si="334"/>
        <v/>
      </c>
      <c r="BB465" s="2" t="str">
        <f t="shared" si="335"/>
        <v/>
      </c>
      <c r="BC465" s="2" t="str">
        <f t="shared" si="336"/>
        <v/>
      </c>
      <c r="BD465" s="45"/>
      <c r="BF465" s="44" t="str">
        <f t="shared" si="337"/>
        <v/>
      </c>
      <c r="BG465" s="44" t="str">
        <f t="shared" si="338"/>
        <v/>
      </c>
      <c r="BH465" s="44" t="str">
        <f t="shared" si="300"/>
        <v/>
      </c>
      <c r="BI465" s="44" t="str">
        <f t="shared" si="301"/>
        <v/>
      </c>
      <c r="BJ465" s="44" t="str">
        <f t="shared" si="302"/>
        <v/>
      </c>
      <c r="BK465" s="44" t="str">
        <f t="shared" si="303"/>
        <v/>
      </c>
      <c r="BL465" s="44" t="str">
        <f t="shared" si="304"/>
        <v/>
      </c>
      <c r="BM465" s="44" t="str">
        <f t="shared" si="305"/>
        <v/>
      </c>
      <c r="BN465" s="44" t="str">
        <f t="shared" si="306"/>
        <v/>
      </c>
      <c r="BO465" s="1" t="str">
        <f t="shared" si="339"/>
        <v/>
      </c>
    </row>
    <row r="466" spans="2:67" x14ac:dyDescent="0.25">
      <c r="B466" s="2">
        <v>461</v>
      </c>
      <c r="C466" s="2" t="str">
        <f>""&amp;INDEX(BasicTreemap!B$6:B$505,$B466,1)</f>
        <v/>
      </c>
      <c r="D466" s="2" t="str">
        <f>IF(AND(C466&lt;&gt;"",LEN(INDEX(BasicTreemap!C$6:C$505,$B466,1))=0),"-",""&amp;INDEX(BasicTreemap!C$6:C$505,$B466,1))</f>
        <v/>
      </c>
      <c r="E466" s="2">
        <f>IF(INDEX(BasicTreemap!D$6:D$505,$B466,1)="",1,INDEX(BasicTreemap!D$6:D$505,$B466,1))</f>
        <v>1</v>
      </c>
      <c r="F466" s="2" t="str">
        <f>IF(C466="","",IFERROR(MATCH(C466,$C$6:C466,0)+MATCH(D466,$D$6:D466,0)/1000 +B466/100000,""))</f>
        <v/>
      </c>
      <c r="G466" s="2" t="str">
        <f t="shared" si="307"/>
        <v/>
      </c>
      <c r="H466" s="2" t="str">
        <f t="shared" si="308"/>
        <v/>
      </c>
      <c r="I466" s="2" t="str">
        <f t="shared" si="309"/>
        <v/>
      </c>
      <c r="J466" s="2" t="str">
        <f t="shared" si="310"/>
        <v/>
      </c>
      <c r="K466" s="2" t="str">
        <f t="shared" si="311"/>
        <v/>
      </c>
      <c r="L466" s="2" t="str">
        <f t="shared" si="312"/>
        <v/>
      </c>
      <c r="M466" s="2" t="str">
        <f>IF(L466="","",IF(ISNUMBER(MATCH(L466,$L$5:L465,0)),MATCH(L466,$L$5:L465,0)-1,""))</f>
        <v/>
      </c>
      <c r="N466" s="2" t="str">
        <f t="shared" si="313"/>
        <v/>
      </c>
      <c r="O466" s="2" t="str">
        <f t="shared" si="314"/>
        <v/>
      </c>
      <c r="Q466" s="2" t="str">
        <f t="shared" si="315"/>
        <v/>
      </c>
      <c r="R466" s="2" t="str">
        <f t="shared" si="316"/>
        <v/>
      </c>
      <c r="S466" s="2" t="str">
        <f t="shared" si="317"/>
        <v/>
      </c>
      <c r="T466" s="45"/>
      <c r="U466" s="2"/>
      <c r="V466" s="2"/>
      <c r="W466" s="2" t="str">
        <f t="shared" si="318"/>
        <v/>
      </c>
      <c r="X466" s="2" t="str">
        <f t="shared" si="319"/>
        <v/>
      </c>
      <c r="Y466" s="2" t="str">
        <f t="shared" si="320"/>
        <v/>
      </c>
      <c r="Z466" s="2" t="str">
        <f t="shared" si="321"/>
        <v/>
      </c>
      <c r="AC466" s="1" t="str">
        <f>""&amp;INDEX(AdvancedTreemap!$B$7:$B$506,$B466,1)</f>
        <v/>
      </c>
      <c r="AD466" s="1" t="str">
        <f>IF(AD$4="","",IF(AND(LEN(INDEX(AdvancedTreemap!$C$7:$F$506,$B466,AD$4))=0,INDEX($AD$3:$AG$3,1,AD$4)&gt;0),"-",""&amp;INDEX(AdvancedTreemap!$C$7:$F$506,$B466,AD$4)))</f>
        <v>-</v>
      </c>
      <c r="AE466" s="1" t="str">
        <f>IF(AE$4="","",IF(AND(LEN(INDEX(AdvancedTreemap!$C$7:$F$506,$B466,AE$4))=0,INDEX($AD$3:$AG$3,1,AE$4)&gt;0),"-",""&amp;INDEX(AdvancedTreemap!$C$7:$F$506,$B466,AE$4)))</f>
        <v>-</v>
      </c>
      <c r="AF466" s="1" t="str">
        <f>IF(AF$4="","",IF(AND(LEN(INDEX(AdvancedTreemap!$C$7:$F$506,$B466,AF$4))=0,INDEX($AD$3:$AG$3,1,AF$4)&gt;0),"-",""&amp;INDEX(AdvancedTreemap!$C$7:$F$506,$B466,AF$4)))</f>
        <v/>
      </c>
      <c r="AG466" s="1" t="str">
        <f>IF(AG$4="","",IF(AND(LEN(INDEX(AdvancedTreemap!$C$7:$F$506,$B466,AG$4))=0,INDEX($AD$3:$AG$3,1,AG$4)&gt;0),"-",""&amp;INDEX(AdvancedTreemap!$C$7:$F$506,$B466,AG$4)))</f>
        <v/>
      </c>
      <c r="AH466" s="1">
        <f>IF(INDEX(AdvancedTreemap!G$7:G$506,$B466,1)="",1,INDEX(AdvancedTreemap!G$7:G$506,$B466,1))</f>
        <v>1</v>
      </c>
      <c r="AI466" s="2" t="str">
        <f>IF(AC466="","",IFERROR(MATCH(AC466,$AC$6:AC466,0)+MATCH(AD466,$AD$6:AD466,0)/1000 +MATCH(AE466,$AE$6:AE466,0)/1000000+MATCH(AF466,$AF$6:AF466,0)/100000000+MATCH(AG466,$AG$6:AG466,0)/100000000+B466/100000000000,""))</f>
        <v/>
      </c>
      <c r="AJ466" s="2" t="str">
        <f t="shared" si="322"/>
        <v/>
      </c>
      <c r="AK466" s="2" t="str">
        <f t="shared" si="323"/>
        <v/>
      </c>
      <c r="AL466" s="2" t="str">
        <f t="shared" si="324"/>
        <v/>
      </c>
      <c r="AM466" s="2" t="str">
        <f t="shared" si="325"/>
        <v/>
      </c>
      <c r="AN466" s="2" t="str">
        <f t="shared" si="326"/>
        <v/>
      </c>
      <c r="AO466" s="2" t="str">
        <f t="shared" si="327"/>
        <v/>
      </c>
      <c r="AP466" s="2" t="str">
        <f t="shared" si="328"/>
        <v/>
      </c>
      <c r="AQ466" s="2" t="str">
        <f t="shared" si="329"/>
        <v/>
      </c>
      <c r="AR466" s="2" t="str">
        <f t="shared" si="298"/>
        <v/>
      </c>
      <c r="AS466" s="2" t="str">
        <f>IF(AR466="","",IF(ISNUMBER(MATCH(AR466,$AR$5:AR465,0)),MATCH(AR466,$AR$5:AR465,0)-1,""))</f>
        <v/>
      </c>
      <c r="AT466" s="2" t="str">
        <f t="shared" si="299"/>
        <v/>
      </c>
      <c r="AU466" s="2" t="str">
        <f t="shared" si="330"/>
        <v/>
      </c>
      <c r="AW466" s="2" t="str">
        <f t="shared" si="331"/>
        <v/>
      </c>
      <c r="AX466" s="2" t="str">
        <f>TRIM(SUBSTITUTE(IF(AW466="","",IF(AdvancedTreemap!$G$5="Show",BC466&amp;"; ","")&amp;AY466&amp;"; "&amp;AZ466 &amp;"; "&amp;BA466&amp;"; "&amp;BB466),"; ;",""))</f>
        <v/>
      </c>
      <c r="AY466" s="2" t="str">
        <f t="shared" si="332"/>
        <v/>
      </c>
      <c r="AZ466" s="2" t="str">
        <f t="shared" si="333"/>
        <v/>
      </c>
      <c r="BA466" s="2" t="str">
        <f t="shared" si="334"/>
        <v/>
      </c>
      <c r="BB466" s="2" t="str">
        <f t="shared" si="335"/>
        <v/>
      </c>
      <c r="BC466" s="2" t="str">
        <f t="shared" si="336"/>
        <v/>
      </c>
      <c r="BD466" s="45"/>
      <c r="BF466" s="44" t="str">
        <f t="shared" si="337"/>
        <v/>
      </c>
      <c r="BG466" s="44" t="str">
        <f t="shared" si="338"/>
        <v/>
      </c>
      <c r="BH466" s="44" t="str">
        <f t="shared" si="300"/>
        <v/>
      </c>
      <c r="BI466" s="44" t="str">
        <f t="shared" si="301"/>
        <v/>
      </c>
      <c r="BJ466" s="44" t="str">
        <f t="shared" si="302"/>
        <v/>
      </c>
      <c r="BK466" s="44" t="str">
        <f t="shared" si="303"/>
        <v/>
      </c>
      <c r="BL466" s="44" t="str">
        <f t="shared" si="304"/>
        <v/>
      </c>
      <c r="BM466" s="44" t="str">
        <f t="shared" si="305"/>
        <v/>
      </c>
      <c r="BN466" s="44" t="str">
        <f t="shared" si="306"/>
        <v/>
      </c>
      <c r="BO466" s="1" t="str">
        <f t="shared" si="339"/>
        <v/>
      </c>
    </row>
    <row r="467" spans="2:67" x14ac:dyDescent="0.25">
      <c r="B467" s="2">
        <v>462</v>
      </c>
      <c r="C467" s="2" t="str">
        <f>""&amp;INDEX(BasicTreemap!B$6:B$505,$B467,1)</f>
        <v/>
      </c>
      <c r="D467" s="2" t="str">
        <f>IF(AND(C467&lt;&gt;"",LEN(INDEX(BasicTreemap!C$6:C$505,$B467,1))=0),"-",""&amp;INDEX(BasicTreemap!C$6:C$505,$B467,1))</f>
        <v/>
      </c>
      <c r="E467" s="2">
        <f>IF(INDEX(BasicTreemap!D$6:D$505,$B467,1)="",1,INDEX(BasicTreemap!D$6:D$505,$B467,1))</f>
        <v>1</v>
      </c>
      <c r="F467" s="2" t="str">
        <f>IF(C467="","",IFERROR(MATCH(C467,$C$6:C467,0)+MATCH(D467,$D$6:D467,0)/1000 +B467/100000,""))</f>
        <v/>
      </c>
      <c r="G467" s="2" t="str">
        <f t="shared" si="307"/>
        <v/>
      </c>
      <c r="H467" s="2" t="str">
        <f t="shared" si="308"/>
        <v/>
      </c>
      <c r="I467" s="2" t="str">
        <f t="shared" si="309"/>
        <v/>
      </c>
      <c r="J467" s="2" t="str">
        <f t="shared" si="310"/>
        <v/>
      </c>
      <c r="K467" s="2" t="str">
        <f t="shared" si="311"/>
        <v/>
      </c>
      <c r="L467" s="2" t="str">
        <f t="shared" si="312"/>
        <v/>
      </c>
      <c r="M467" s="2" t="str">
        <f>IF(L467="","",IF(ISNUMBER(MATCH(L467,$L$5:L466,0)),MATCH(L467,$L$5:L466,0)-1,""))</f>
        <v/>
      </c>
      <c r="N467" s="2" t="str">
        <f t="shared" si="313"/>
        <v/>
      </c>
      <c r="O467" s="2" t="str">
        <f t="shared" si="314"/>
        <v/>
      </c>
      <c r="Q467" s="2" t="str">
        <f t="shared" si="315"/>
        <v/>
      </c>
      <c r="R467" s="2" t="str">
        <f t="shared" si="316"/>
        <v/>
      </c>
      <c r="S467" s="2" t="str">
        <f t="shared" si="317"/>
        <v/>
      </c>
      <c r="T467" s="45"/>
      <c r="U467" s="2"/>
      <c r="V467" s="2"/>
      <c r="W467" s="2" t="str">
        <f t="shared" si="318"/>
        <v/>
      </c>
      <c r="X467" s="2" t="str">
        <f t="shared" si="319"/>
        <v/>
      </c>
      <c r="Y467" s="2" t="str">
        <f t="shared" si="320"/>
        <v/>
      </c>
      <c r="Z467" s="2" t="str">
        <f t="shared" si="321"/>
        <v/>
      </c>
      <c r="AC467" s="1" t="str">
        <f>""&amp;INDEX(AdvancedTreemap!$B$7:$B$506,$B467,1)</f>
        <v/>
      </c>
      <c r="AD467" s="1" t="str">
        <f>IF(AD$4="","",IF(AND(LEN(INDEX(AdvancedTreemap!$C$7:$F$506,$B467,AD$4))=0,INDEX($AD$3:$AG$3,1,AD$4)&gt;0),"-",""&amp;INDEX(AdvancedTreemap!$C$7:$F$506,$B467,AD$4)))</f>
        <v>-</v>
      </c>
      <c r="AE467" s="1" t="str">
        <f>IF(AE$4="","",IF(AND(LEN(INDEX(AdvancedTreemap!$C$7:$F$506,$B467,AE$4))=0,INDEX($AD$3:$AG$3,1,AE$4)&gt;0),"-",""&amp;INDEX(AdvancedTreemap!$C$7:$F$506,$B467,AE$4)))</f>
        <v>-</v>
      </c>
      <c r="AF467" s="1" t="str">
        <f>IF(AF$4="","",IF(AND(LEN(INDEX(AdvancedTreemap!$C$7:$F$506,$B467,AF$4))=0,INDEX($AD$3:$AG$3,1,AF$4)&gt;0),"-",""&amp;INDEX(AdvancedTreemap!$C$7:$F$506,$B467,AF$4)))</f>
        <v/>
      </c>
      <c r="AG467" s="1" t="str">
        <f>IF(AG$4="","",IF(AND(LEN(INDEX(AdvancedTreemap!$C$7:$F$506,$B467,AG$4))=0,INDEX($AD$3:$AG$3,1,AG$4)&gt;0),"-",""&amp;INDEX(AdvancedTreemap!$C$7:$F$506,$B467,AG$4)))</f>
        <v/>
      </c>
      <c r="AH467" s="1">
        <f>IF(INDEX(AdvancedTreemap!G$7:G$506,$B467,1)="",1,INDEX(AdvancedTreemap!G$7:G$506,$B467,1))</f>
        <v>1</v>
      </c>
      <c r="AI467" s="2" t="str">
        <f>IF(AC467="","",IFERROR(MATCH(AC467,$AC$6:AC467,0)+MATCH(AD467,$AD$6:AD467,0)/1000 +MATCH(AE467,$AE$6:AE467,0)/1000000+MATCH(AF467,$AF$6:AF467,0)/100000000+MATCH(AG467,$AG$6:AG467,0)/100000000+B467/100000000000,""))</f>
        <v/>
      </c>
      <c r="AJ467" s="2" t="str">
        <f t="shared" si="322"/>
        <v/>
      </c>
      <c r="AK467" s="2" t="str">
        <f t="shared" si="323"/>
        <v/>
      </c>
      <c r="AL467" s="2" t="str">
        <f t="shared" si="324"/>
        <v/>
      </c>
      <c r="AM467" s="2" t="str">
        <f t="shared" si="325"/>
        <v/>
      </c>
      <c r="AN467" s="2" t="str">
        <f t="shared" si="326"/>
        <v/>
      </c>
      <c r="AO467" s="2" t="str">
        <f t="shared" si="327"/>
        <v/>
      </c>
      <c r="AP467" s="2" t="str">
        <f t="shared" si="328"/>
        <v/>
      </c>
      <c r="AQ467" s="2" t="str">
        <f t="shared" si="329"/>
        <v/>
      </c>
      <c r="AR467" s="2" t="str">
        <f t="shared" si="298"/>
        <v/>
      </c>
      <c r="AS467" s="2" t="str">
        <f>IF(AR467="","",IF(ISNUMBER(MATCH(AR467,$AR$5:AR466,0)),MATCH(AR467,$AR$5:AR466,0)-1,""))</f>
        <v/>
      </c>
      <c r="AT467" s="2" t="str">
        <f t="shared" si="299"/>
        <v/>
      </c>
      <c r="AU467" s="2" t="str">
        <f t="shared" si="330"/>
        <v/>
      </c>
      <c r="AW467" s="2" t="str">
        <f t="shared" si="331"/>
        <v/>
      </c>
      <c r="AX467" s="2" t="str">
        <f>TRIM(SUBSTITUTE(IF(AW467="","",IF(AdvancedTreemap!$G$5="Show",BC467&amp;"; ","")&amp;AY467&amp;"; "&amp;AZ467 &amp;"; "&amp;BA467&amp;"; "&amp;BB467),"; ;",""))</f>
        <v/>
      </c>
      <c r="AY467" s="2" t="str">
        <f t="shared" si="332"/>
        <v/>
      </c>
      <c r="AZ467" s="2" t="str">
        <f t="shared" si="333"/>
        <v/>
      </c>
      <c r="BA467" s="2" t="str">
        <f t="shared" si="334"/>
        <v/>
      </c>
      <c r="BB467" s="2" t="str">
        <f t="shared" si="335"/>
        <v/>
      </c>
      <c r="BC467" s="2" t="str">
        <f t="shared" si="336"/>
        <v/>
      </c>
      <c r="BD467" s="45"/>
      <c r="BF467" s="44" t="str">
        <f t="shared" si="337"/>
        <v/>
      </c>
      <c r="BG467" s="44" t="str">
        <f t="shared" si="338"/>
        <v/>
      </c>
      <c r="BH467" s="44" t="str">
        <f t="shared" si="300"/>
        <v/>
      </c>
      <c r="BI467" s="44" t="str">
        <f t="shared" si="301"/>
        <v/>
      </c>
      <c r="BJ467" s="44" t="str">
        <f t="shared" si="302"/>
        <v/>
      </c>
      <c r="BK467" s="44" t="str">
        <f t="shared" si="303"/>
        <v/>
      </c>
      <c r="BL467" s="44" t="str">
        <f t="shared" si="304"/>
        <v/>
      </c>
      <c r="BM467" s="44" t="str">
        <f t="shared" si="305"/>
        <v/>
      </c>
      <c r="BN467" s="44" t="str">
        <f t="shared" si="306"/>
        <v/>
      </c>
      <c r="BO467" s="1" t="str">
        <f t="shared" si="339"/>
        <v/>
      </c>
    </row>
    <row r="468" spans="2:67" x14ac:dyDescent="0.25">
      <c r="B468" s="2">
        <v>463</v>
      </c>
      <c r="C468" s="2" t="str">
        <f>""&amp;INDEX(BasicTreemap!B$6:B$505,$B468,1)</f>
        <v/>
      </c>
      <c r="D468" s="2" t="str">
        <f>IF(AND(C468&lt;&gt;"",LEN(INDEX(BasicTreemap!C$6:C$505,$B468,1))=0),"-",""&amp;INDEX(BasicTreemap!C$6:C$505,$B468,1))</f>
        <v/>
      </c>
      <c r="E468" s="2">
        <f>IF(INDEX(BasicTreemap!D$6:D$505,$B468,1)="",1,INDEX(BasicTreemap!D$6:D$505,$B468,1))</f>
        <v>1</v>
      </c>
      <c r="F468" s="2" t="str">
        <f>IF(C468="","",IFERROR(MATCH(C468,$C$6:C468,0)+MATCH(D468,$D$6:D468,0)/1000 +B468/100000,""))</f>
        <v/>
      </c>
      <c r="G468" s="2" t="str">
        <f t="shared" si="307"/>
        <v/>
      </c>
      <c r="H468" s="2" t="str">
        <f t="shared" si="308"/>
        <v/>
      </c>
      <c r="I468" s="2" t="str">
        <f t="shared" si="309"/>
        <v/>
      </c>
      <c r="J468" s="2" t="str">
        <f t="shared" si="310"/>
        <v/>
      </c>
      <c r="K468" s="2" t="str">
        <f t="shared" si="311"/>
        <v/>
      </c>
      <c r="L468" s="2" t="str">
        <f t="shared" si="312"/>
        <v/>
      </c>
      <c r="M468" s="2" t="str">
        <f>IF(L468="","",IF(ISNUMBER(MATCH(L468,$L$5:L467,0)),MATCH(L468,$L$5:L467,0)-1,""))</f>
        <v/>
      </c>
      <c r="N468" s="2" t="str">
        <f t="shared" si="313"/>
        <v/>
      </c>
      <c r="O468" s="2" t="str">
        <f t="shared" si="314"/>
        <v/>
      </c>
      <c r="Q468" s="2" t="str">
        <f t="shared" si="315"/>
        <v/>
      </c>
      <c r="R468" s="2" t="str">
        <f t="shared" si="316"/>
        <v/>
      </c>
      <c r="S468" s="2" t="str">
        <f t="shared" si="317"/>
        <v/>
      </c>
      <c r="T468" s="45"/>
      <c r="U468" s="2"/>
      <c r="V468" s="2"/>
      <c r="W468" s="2" t="str">
        <f t="shared" si="318"/>
        <v/>
      </c>
      <c r="X468" s="2" t="str">
        <f t="shared" si="319"/>
        <v/>
      </c>
      <c r="Y468" s="2" t="str">
        <f t="shared" si="320"/>
        <v/>
      </c>
      <c r="Z468" s="2" t="str">
        <f t="shared" si="321"/>
        <v/>
      </c>
      <c r="AC468" s="1" t="str">
        <f>""&amp;INDEX(AdvancedTreemap!$B$7:$B$506,$B468,1)</f>
        <v/>
      </c>
      <c r="AD468" s="1" t="str">
        <f>IF(AD$4="","",IF(AND(LEN(INDEX(AdvancedTreemap!$C$7:$F$506,$B468,AD$4))=0,INDEX($AD$3:$AG$3,1,AD$4)&gt;0),"-",""&amp;INDEX(AdvancedTreemap!$C$7:$F$506,$B468,AD$4)))</f>
        <v>-</v>
      </c>
      <c r="AE468" s="1" t="str">
        <f>IF(AE$4="","",IF(AND(LEN(INDEX(AdvancedTreemap!$C$7:$F$506,$B468,AE$4))=0,INDEX($AD$3:$AG$3,1,AE$4)&gt;0),"-",""&amp;INDEX(AdvancedTreemap!$C$7:$F$506,$B468,AE$4)))</f>
        <v>-</v>
      </c>
      <c r="AF468" s="1" t="str">
        <f>IF(AF$4="","",IF(AND(LEN(INDEX(AdvancedTreemap!$C$7:$F$506,$B468,AF$4))=0,INDEX($AD$3:$AG$3,1,AF$4)&gt;0),"-",""&amp;INDEX(AdvancedTreemap!$C$7:$F$506,$B468,AF$4)))</f>
        <v/>
      </c>
      <c r="AG468" s="1" t="str">
        <f>IF(AG$4="","",IF(AND(LEN(INDEX(AdvancedTreemap!$C$7:$F$506,$B468,AG$4))=0,INDEX($AD$3:$AG$3,1,AG$4)&gt;0),"-",""&amp;INDEX(AdvancedTreemap!$C$7:$F$506,$B468,AG$4)))</f>
        <v/>
      </c>
      <c r="AH468" s="1">
        <f>IF(INDEX(AdvancedTreemap!G$7:G$506,$B468,1)="",1,INDEX(AdvancedTreemap!G$7:G$506,$B468,1))</f>
        <v>1</v>
      </c>
      <c r="AI468" s="2" t="str">
        <f>IF(AC468="","",IFERROR(MATCH(AC468,$AC$6:AC468,0)+MATCH(AD468,$AD$6:AD468,0)/1000 +MATCH(AE468,$AE$6:AE468,0)/1000000+MATCH(AF468,$AF$6:AF468,0)/100000000+MATCH(AG468,$AG$6:AG468,0)/100000000+B468/100000000000,""))</f>
        <v/>
      </c>
      <c r="AJ468" s="2" t="str">
        <f t="shared" si="322"/>
        <v/>
      </c>
      <c r="AK468" s="2" t="str">
        <f t="shared" si="323"/>
        <v/>
      </c>
      <c r="AL468" s="2" t="str">
        <f t="shared" si="324"/>
        <v/>
      </c>
      <c r="AM468" s="2" t="str">
        <f t="shared" si="325"/>
        <v/>
      </c>
      <c r="AN468" s="2" t="str">
        <f t="shared" si="326"/>
        <v/>
      </c>
      <c r="AO468" s="2" t="str">
        <f t="shared" si="327"/>
        <v/>
      </c>
      <c r="AP468" s="2" t="str">
        <f t="shared" si="328"/>
        <v/>
      </c>
      <c r="AQ468" s="2" t="str">
        <f t="shared" si="329"/>
        <v/>
      </c>
      <c r="AR468" s="2" t="str">
        <f t="shared" si="298"/>
        <v/>
      </c>
      <c r="AS468" s="2" t="str">
        <f>IF(AR468="","",IF(ISNUMBER(MATCH(AR468,$AR$5:AR467,0)),MATCH(AR468,$AR$5:AR467,0)-1,""))</f>
        <v/>
      </c>
      <c r="AT468" s="2" t="str">
        <f t="shared" si="299"/>
        <v/>
      </c>
      <c r="AU468" s="2" t="str">
        <f t="shared" si="330"/>
        <v/>
      </c>
      <c r="AW468" s="2" t="str">
        <f t="shared" si="331"/>
        <v/>
      </c>
      <c r="AX468" s="2" t="str">
        <f>TRIM(SUBSTITUTE(IF(AW468="","",IF(AdvancedTreemap!$G$5="Show",BC468&amp;"; ","")&amp;AY468&amp;"; "&amp;AZ468 &amp;"; "&amp;BA468&amp;"; "&amp;BB468),"; ;",""))</f>
        <v/>
      </c>
      <c r="AY468" s="2" t="str">
        <f t="shared" si="332"/>
        <v/>
      </c>
      <c r="AZ468" s="2" t="str">
        <f t="shared" si="333"/>
        <v/>
      </c>
      <c r="BA468" s="2" t="str">
        <f t="shared" si="334"/>
        <v/>
      </c>
      <c r="BB468" s="2" t="str">
        <f t="shared" si="335"/>
        <v/>
      </c>
      <c r="BC468" s="2" t="str">
        <f t="shared" si="336"/>
        <v/>
      </c>
      <c r="BD468" s="45"/>
      <c r="BF468" s="44" t="str">
        <f t="shared" si="337"/>
        <v/>
      </c>
      <c r="BG468" s="44" t="str">
        <f t="shared" si="338"/>
        <v/>
      </c>
      <c r="BH468" s="44" t="str">
        <f t="shared" si="300"/>
        <v/>
      </c>
      <c r="BI468" s="44" t="str">
        <f t="shared" si="301"/>
        <v/>
      </c>
      <c r="BJ468" s="44" t="str">
        <f t="shared" si="302"/>
        <v/>
      </c>
      <c r="BK468" s="44" t="str">
        <f t="shared" si="303"/>
        <v/>
      </c>
      <c r="BL468" s="44" t="str">
        <f t="shared" si="304"/>
        <v/>
      </c>
      <c r="BM468" s="44" t="str">
        <f t="shared" si="305"/>
        <v/>
      </c>
      <c r="BN468" s="44" t="str">
        <f t="shared" si="306"/>
        <v/>
      </c>
      <c r="BO468" s="1" t="str">
        <f t="shared" si="339"/>
        <v/>
      </c>
    </row>
    <row r="469" spans="2:67" x14ac:dyDescent="0.25">
      <c r="B469" s="2">
        <v>464</v>
      </c>
      <c r="C469" s="2" t="str">
        <f>""&amp;INDEX(BasicTreemap!B$6:B$505,$B469,1)</f>
        <v/>
      </c>
      <c r="D469" s="2" t="str">
        <f>IF(AND(C469&lt;&gt;"",LEN(INDEX(BasicTreemap!C$6:C$505,$B469,1))=0),"-",""&amp;INDEX(BasicTreemap!C$6:C$505,$B469,1))</f>
        <v/>
      </c>
      <c r="E469" s="2">
        <f>IF(INDEX(BasicTreemap!D$6:D$505,$B469,1)="",1,INDEX(BasicTreemap!D$6:D$505,$B469,1))</f>
        <v>1</v>
      </c>
      <c r="F469" s="2" t="str">
        <f>IF(C469="","",IFERROR(MATCH(C469,$C$6:C469,0)+MATCH(D469,$D$6:D469,0)/1000 +B469/100000,""))</f>
        <v/>
      </c>
      <c r="G469" s="2" t="str">
        <f t="shared" si="307"/>
        <v/>
      </c>
      <c r="H469" s="2" t="str">
        <f t="shared" si="308"/>
        <v/>
      </c>
      <c r="I469" s="2" t="str">
        <f t="shared" si="309"/>
        <v/>
      </c>
      <c r="J469" s="2" t="str">
        <f t="shared" si="310"/>
        <v/>
      </c>
      <c r="K469" s="2" t="str">
        <f t="shared" si="311"/>
        <v/>
      </c>
      <c r="L469" s="2" t="str">
        <f t="shared" si="312"/>
        <v/>
      </c>
      <c r="M469" s="2" t="str">
        <f>IF(L469="","",IF(ISNUMBER(MATCH(L469,$L$5:L468,0)),MATCH(L469,$L$5:L468,0)-1,""))</f>
        <v/>
      </c>
      <c r="N469" s="2" t="str">
        <f t="shared" si="313"/>
        <v/>
      </c>
      <c r="O469" s="2" t="str">
        <f t="shared" si="314"/>
        <v/>
      </c>
      <c r="Q469" s="2" t="str">
        <f t="shared" si="315"/>
        <v/>
      </c>
      <c r="R469" s="2" t="str">
        <f t="shared" si="316"/>
        <v/>
      </c>
      <c r="S469" s="2" t="str">
        <f t="shared" si="317"/>
        <v/>
      </c>
      <c r="T469" s="45"/>
      <c r="U469" s="2"/>
      <c r="V469" s="2"/>
      <c r="W469" s="2" t="str">
        <f t="shared" si="318"/>
        <v/>
      </c>
      <c r="X469" s="2" t="str">
        <f t="shared" si="319"/>
        <v/>
      </c>
      <c r="Y469" s="2" t="str">
        <f t="shared" si="320"/>
        <v/>
      </c>
      <c r="Z469" s="2" t="str">
        <f t="shared" si="321"/>
        <v/>
      </c>
      <c r="AC469" s="1" t="str">
        <f>""&amp;INDEX(AdvancedTreemap!$B$7:$B$506,$B469,1)</f>
        <v/>
      </c>
      <c r="AD469" s="1" t="str">
        <f>IF(AD$4="","",IF(AND(LEN(INDEX(AdvancedTreemap!$C$7:$F$506,$B469,AD$4))=0,INDEX($AD$3:$AG$3,1,AD$4)&gt;0),"-",""&amp;INDEX(AdvancedTreemap!$C$7:$F$506,$B469,AD$4)))</f>
        <v>-</v>
      </c>
      <c r="AE469" s="1" t="str">
        <f>IF(AE$4="","",IF(AND(LEN(INDEX(AdvancedTreemap!$C$7:$F$506,$B469,AE$4))=0,INDEX($AD$3:$AG$3,1,AE$4)&gt;0),"-",""&amp;INDEX(AdvancedTreemap!$C$7:$F$506,$B469,AE$4)))</f>
        <v>-</v>
      </c>
      <c r="AF469" s="1" t="str">
        <f>IF(AF$4="","",IF(AND(LEN(INDEX(AdvancedTreemap!$C$7:$F$506,$B469,AF$4))=0,INDEX($AD$3:$AG$3,1,AF$4)&gt;0),"-",""&amp;INDEX(AdvancedTreemap!$C$7:$F$506,$B469,AF$4)))</f>
        <v/>
      </c>
      <c r="AG469" s="1" t="str">
        <f>IF(AG$4="","",IF(AND(LEN(INDEX(AdvancedTreemap!$C$7:$F$506,$B469,AG$4))=0,INDEX($AD$3:$AG$3,1,AG$4)&gt;0),"-",""&amp;INDEX(AdvancedTreemap!$C$7:$F$506,$B469,AG$4)))</f>
        <v/>
      </c>
      <c r="AH469" s="1">
        <f>IF(INDEX(AdvancedTreemap!G$7:G$506,$B469,1)="",1,INDEX(AdvancedTreemap!G$7:G$506,$B469,1))</f>
        <v>1</v>
      </c>
      <c r="AI469" s="2" t="str">
        <f>IF(AC469="","",IFERROR(MATCH(AC469,$AC$6:AC469,0)+MATCH(AD469,$AD$6:AD469,0)/1000 +MATCH(AE469,$AE$6:AE469,0)/1000000+MATCH(AF469,$AF$6:AF469,0)/100000000+MATCH(AG469,$AG$6:AG469,0)/100000000+B469/100000000000,""))</f>
        <v/>
      </c>
      <c r="AJ469" s="2" t="str">
        <f t="shared" si="322"/>
        <v/>
      </c>
      <c r="AK469" s="2" t="str">
        <f t="shared" si="323"/>
        <v/>
      </c>
      <c r="AL469" s="2" t="str">
        <f t="shared" si="324"/>
        <v/>
      </c>
      <c r="AM469" s="2" t="str">
        <f t="shared" si="325"/>
        <v/>
      </c>
      <c r="AN469" s="2" t="str">
        <f t="shared" si="326"/>
        <v/>
      </c>
      <c r="AO469" s="2" t="str">
        <f t="shared" si="327"/>
        <v/>
      </c>
      <c r="AP469" s="2" t="str">
        <f t="shared" si="328"/>
        <v/>
      </c>
      <c r="AQ469" s="2" t="str">
        <f t="shared" si="329"/>
        <v/>
      </c>
      <c r="AR469" s="2" t="str">
        <f t="shared" si="298"/>
        <v/>
      </c>
      <c r="AS469" s="2" t="str">
        <f>IF(AR469="","",IF(ISNUMBER(MATCH(AR469,$AR$5:AR468,0)),MATCH(AR469,$AR$5:AR468,0)-1,""))</f>
        <v/>
      </c>
      <c r="AT469" s="2" t="str">
        <f t="shared" si="299"/>
        <v/>
      </c>
      <c r="AU469" s="2" t="str">
        <f t="shared" si="330"/>
        <v/>
      </c>
      <c r="AW469" s="2" t="str">
        <f t="shared" si="331"/>
        <v/>
      </c>
      <c r="AX469" s="2" t="str">
        <f>TRIM(SUBSTITUTE(IF(AW469="","",IF(AdvancedTreemap!$G$5="Show",BC469&amp;"; ","")&amp;AY469&amp;"; "&amp;AZ469 &amp;"; "&amp;BA469&amp;"; "&amp;BB469),"; ;",""))</f>
        <v/>
      </c>
      <c r="AY469" s="2" t="str">
        <f t="shared" si="332"/>
        <v/>
      </c>
      <c r="AZ469" s="2" t="str">
        <f t="shared" si="333"/>
        <v/>
      </c>
      <c r="BA469" s="2" t="str">
        <f t="shared" si="334"/>
        <v/>
      </c>
      <c r="BB469" s="2" t="str">
        <f t="shared" si="335"/>
        <v/>
      </c>
      <c r="BC469" s="2" t="str">
        <f t="shared" si="336"/>
        <v/>
      </c>
      <c r="BD469" s="45"/>
      <c r="BF469" s="44" t="str">
        <f t="shared" si="337"/>
        <v/>
      </c>
      <c r="BG469" s="44" t="str">
        <f t="shared" si="338"/>
        <v/>
      </c>
      <c r="BH469" s="44" t="str">
        <f t="shared" si="300"/>
        <v/>
      </c>
      <c r="BI469" s="44" t="str">
        <f t="shared" si="301"/>
        <v/>
      </c>
      <c r="BJ469" s="44" t="str">
        <f t="shared" si="302"/>
        <v/>
      </c>
      <c r="BK469" s="44" t="str">
        <f t="shared" si="303"/>
        <v/>
      </c>
      <c r="BL469" s="44" t="str">
        <f t="shared" si="304"/>
        <v/>
      </c>
      <c r="BM469" s="44" t="str">
        <f t="shared" si="305"/>
        <v/>
      </c>
      <c r="BN469" s="44" t="str">
        <f t="shared" si="306"/>
        <v/>
      </c>
      <c r="BO469" s="1" t="str">
        <f t="shared" si="339"/>
        <v/>
      </c>
    </row>
    <row r="470" spans="2:67" x14ac:dyDescent="0.25">
      <c r="B470" s="2">
        <v>465</v>
      </c>
      <c r="C470" s="2" t="str">
        <f>""&amp;INDEX(BasicTreemap!B$6:B$505,$B470,1)</f>
        <v/>
      </c>
      <c r="D470" s="2" t="str">
        <f>IF(AND(C470&lt;&gt;"",LEN(INDEX(BasicTreemap!C$6:C$505,$B470,1))=0),"-",""&amp;INDEX(BasicTreemap!C$6:C$505,$B470,1))</f>
        <v/>
      </c>
      <c r="E470" s="2">
        <f>IF(INDEX(BasicTreemap!D$6:D$505,$B470,1)="",1,INDEX(BasicTreemap!D$6:D$505,$B470,1))</f>
        <v>1</v>
      </c>
      <c r="F470" s="2" t="str">
        <f>IF(C470="","",IFERROR(MATCH(C470,$C$6:C470,0)+MATCH(D470,$D$6:D470,0)/1000 +B470/100000,""))</f>
        <v/>
      </c>
      <c r="G470" s="2" t="str">
        <f t="shared" si="307"/>
        <v/>
      </c>
      <c r="H470" s="2" t="str">
        <f t="shared" si="308"/>
        <v/>
      </c>
      <c r="I470" s="2" t="str">
        <f t="shared" si="309"/>
        <v/>
      </c>
      <c r="J470" s="2" t="str">
        <f t="shared" si="310"/>
        <v/>
      </c>
      <c r="K470" s="2" t="str">
        <f t="shared" si="311"/>
        <v/>
      </c>
      <c r="L470" s="2" t="str">
        <f t="shared" si="312"/>
        <v/>
      </c>
      <c r="M470" s="2" t="str">
        <f>IF(L470="","",IF(ISNUMBER(MATCH(L470,$L$5:L469,0)),MATCH(L470,$L$5:L469,0)-1,""))</f>
        <v/>
      </c>
      <c r="N470" s="2" t="str">
        <f t="shared" si="313"/>
        <v/>
      </c>
      <c r="O470" s="2" t="str">
        <f t="shared" si="314"/>
        <v/>
      </c>
      <c r="Q470" s="2" t="str">
        <f t="shared" si="315"/>
        <v/>
      </c>
      <c r="R470" s="2" t="str">
        <f t="shared" si="316"/>
        <v/>
      </c>
      <c r="S470" s="2" t="str">
        <f t="shared" si="317"/>
        <v/>
      </c>
      <c r="T470" s="45"/>
      <c r="U470" s="2"/>
      <c r="V470" s="2"/>
      <c r="W470" s="2" t="str">
        <f t="shared" si="318"/>
        <v/>
      </c>
      <c r="X470" s="2" t="str">
        <f t="shared" si="319"/>
        <v/>
      </c>
      <c r="Y470" s="2" t="str">
        <f t="shared" si="320"/>
        <v/>
      </c>
      <c r="Z470" s="2" t="str">
        <f t="shared" si="321"/>
        <v/>
      </c>
      <c r="AC470" s="1" t="str">
        <f>""&amp;INDEX(AdvancedTreemap!$B$7:$B$506,$B470,1)</f>
        <v/>
      </c>
      <c r="AD470" s="1" t="str">
        <f>IF(AD$4="","",IF(AND(LEN(INDEX(AdvancedTreemap!$C$7:$F$506,$B470,AD$4))=0,INDEX($AD$3:$AG$3,1,AD$4)&gt;0),"-",""&amp;INDEX(AdvancedTreemap!$C$7:$F$506,$B470,AD$4)))</f>
        <v>-</v>
      </c>
      <c r="AE470" s="1" t="str">
        <f>IF(AE$4="","",IF(AND(LEN(INDEX(AdvancedTreemap!$C$7:$F$506,$B470,AE$4))=0,INDEX($AD$3:$AG$3,1,AE$4)&gt;0),"-",""&amp;INDEX(AdvancedTreemap!$C$7:$F$506,$B470,AE$4)))</f>
        <v>-</v>
      </c>
      <c r="AF470" s="1" t="str">
        <f>IF(AF$4="","",IF(AND(LEN(INDEX(AdvancedTreemap!$C$7:$F$506,$B470,AF$4))=0,INDEX($AD$3:$AG$3,1,AF$4)&gt;0),"-",""&amp;INDEX(AdvancedTreemap!$C$7:$F$506,$B470,AF$4)))</f>
        <v/>
      </c>
      <c r="AG470" s="1" t="str">
        <f>IF(AG$4="","",IF(AND(LEN(INDEX(AdvancedTreemap!$C$7:$F$506,$B470,AG$4))=0,INDEX($AD$3:$AG$3,1,AG$4)&gt;0),"-",""&amp;INDEX(AdvancedTreemap!$C$7:$F$506,$B470,AG$4)))</f>
        <v/>
      </c>
      <c r="AH470" s="1">
        <f>IF(INDEX(AdvancedTreemap!G$7:G$506,$B470,1)="",1,INDEX(AdvancedTreemap!G$7:G$506,$B470,1))</f>
        <v>1</v>
      </c>
      <c r="AI470" s="2" t="str">
        <f>IF(AC470="","",IFERROR(MATCH(AC470,$AC$6:AC470,0)+MATCH(AD470,$AD$6:AD470,0)/1000 +MATCH(AE470,$AE$6:AE470,0)/1000000+MATCH(AF470,$AF$6:AF470,0)/100000000+MATCH(AG470,$AG$6:AG470,0)/100000000+B470/100000000000,""))</f>
        <v/>
      </c>
      <c r="AJ470" s="2" t="str">
        <f t="shared" si="322"/>
        <v/>
      </c>
      <c r="AK470" s="2" t="str">
        <f t="shared" si="323"/>
        <v/>
      </c>
      <c r="AL470" s="2" t="str">
        <f t="shared" si="324"/>
        <v/>
      </c>
      <c r="AM470" s="2" t="str">
        <f t="shared" si="325"/>
        <v/>
      </c>
      <c r="AN470" s="2" t="str">
        <f t="shared" si="326"/>
        <v/>
      </c>
      <c r="AO470" s="2" t="str">
        <f t="shared" si="327"/>
        <v/>
      </c>
      <c r="AP470" s="2" t="str">
        <f t="shared" si="328"/>
        <v/>
      </c>
      <c r="AQ470" s="2" t="str">
        <f t="shared" si="329"/>
        <v/>
      </c>
      <c r="AR470" s="2" t="str">
        <f t="shared" si="298"/>
        <v/>
      </c>
      <c r="AS470" s="2" t="str">
        <f>IF(AR470="","",IF(ISNUMBER(MATCH(AR470,$AR$5:AR469,0)),MATCH(AR470,$AR$5:AR469,0)-1,""))</f>
        <v/>
      </c>
      <c r="AT470" s="2" t="str">
        <f t="shared" si="299"/>
        <v/>
      </c>
      <c r="AU470" s="2" t="str">
        <f t="shared" si="330"/>
        <v/>
      </c>
      <c r="AW470" s="2" t="str">
        <f t="shared" si="331"/>
        <v/>
      </c>
      <c r="AX470" s="2" t="str">
        <f>TRIM(SUBSTITUTE(IF(AW470="","",IF(AdvancedTreemap!$G$5="Show",BC470&amp;"; ","")&amp;AY470&amp;"; "&amp;AZ470 &amp;"; "&amp;BA470&amp;"; "&amp;BB470),"; ;",""))</f>
        <v/>
      </c>
      <c r="AY470" s="2" t="str">
        <f t="shared" si="332"/>
        <v/>
      </c>
      <c r="AZ470" s="2" t="str">
        <f t="shared" si="333"/>
        <v/>
      </c>
      <c r="BA470" s="2" t="str">
        <f t="shared" si="334"/>
        <v/>
      </c>
      <c r="BB470" s="2" t="str">
        <f t="shared" si="335"/>
        <v/>
      </c>
      <c r="BC470" s="2" t="str">
        <f t="shared" si="336"/>
        <v/>
      </c>
      <c r="BD470" s="45"/>
      <c r="BF470" s="44" t="str">
        <f t="shared" si="337"/>
        <v/>
      </c>
      <c r="BG470" s="44" t="str">
        <f t="shared" si="338"/>
        <v/>
      </c>
      <c r="BH470" s="44" t="str">
        <f t="shared" si="300"/>
        <v/>
      </c>
      <c r="BI470" s="44" t="str">
        <f t="shared" si="301"/>
        <v/>
      </c>
      <c r="BJ470" s="44" t="str">
        <f t="shared" si="302"/>
        <v/>
      </c>
      <c r="BK470" s="44" t="str">
        <f t="shared" si="303"/>
        <v/>
      </c>
      <c r="BL470" s="44" t="str">
        <f t="shared" si="304"/>
        <v/>
      </c>
      <c r="BM470" s="44" t="str">
        <f t="shared" si="305"/>
        <v/>
      </c>
      <c r="BN470" s="44" t="str">
        <f t="shared" si="306"/>
        <v/>
      </c>
      <c r="BO470" s="1" t="str">
        <f t="shared" si="339"/>
        <v/>
      </c>
    </row>
    <row r="471" spans="2:67" x14ac:dyDescent="0.25">
      <c r="B471" s="2">
        <v>466</v>
      </c>
      <c r="C471" s="2" t="str">
        <f>""&amp;INDEX(BasicTreemap!B$6:B$505,$B471,1)</f>
        <v/>
      </c>
      <c r="D471" s="2" t="str">
        <f>IF(AND(C471&lt;&gt;"",LEN(INDEX(BasicTreemap!C$6:C$505,$B471,1))=0),"-",""&amp;INDEX(BasicTreemap!C$6:C$505,$B471,1))</f>
        <v/>
      </c>
      <c r="E471" s="2">
        <f>IF(INDEX(BasicTreemap!D$6:D$505,$B471,1)="",1,INDEX(BasicTreemap!D$6:D$505,$B471,1))</f>
        <v>1</v>
      </c>
      <c r="F471" s="2" t="str">
        <f>IF(C471="","",IFERROR(MATCH(C471,$C$6:C471,0)+MATCH(D471,$D$6:D471,0)/1000 +B471/100000,""))</f>
        <v/>
      </c>
      <c r="G471" s="2" t="str">
        <f t="shared" si="307"/>
        <v/>
      </c>
      <c r="H471" s="2" t="str">
        <f t="shared" si="308"/>
        <v/>
      </c>
      <c r="I471" s="2" t="str">
        <f t="shared" si="309"/>
        <v/>
      </c>
      <c r="J471" s="2" t="str">
        <f t="shared" si="310"/>
        <v/>
      </c>
      <c r="K471" s="2" t="str">
        <f t="shared" si="311"/>
        <v/>
      </c>
      <c r="L471" s="2" t="str">
        <f t="shared" si="312"/>
        <v/>
      </c>
      <c r="M471" s="2" t="str">
        <f>IF(L471="","",IF(ISNUMBER(MATCH(L471,$L$5:L470,0)),MATCH(L471,$L$5:L470,0)-1,""))</f>
        <v/>
      </c>
      <c r="N471" s="2" t="str">
        <f t="shared" si="313"/>
        <v/>
      </c>
      <c r="O471" s="2" t="str">
        <f t="shared" si="314"/>
        <v/>
      </c>
      <c r="Q471" s="2" t="str">
        <f t="shared" si="315"/>
        <v/>
      </c>
      <c r="R471" s="2" t="str">
        <f t="shared" si="316"/>
        <v/>
      </c>
      <c r="S471" s="2" t="str">
        <f t="shared" si="317"/>
        <v/>
      </c>
      <c r="T471" s="45"/>
      <c r="U471" s="2"/>
      <c r="V471" s="2"/>
      <c r="W471" s="2" t="str">
        <f t="shared" si="318"/>
        <v/>
      </c>
      <c r="X471" s="2" t="str">
        <f t="shared" si="319"/>
        <v/>
      </c>
      <c r="Y471" s="2" t="str">
        <f t="shared" si="320"/>
        <v/>
      </c>
      <c r="Z471" s="2" t="str">
        <f t="shared" si="321"/>
        <v/>
      </c>
      <c r="AC471" s="1" t="str">
        <f>""&amp;INDEX(AdvancedTreemap!$B$7:$B$506,$B471,1)</f>
        <v/>
      </c>
      <c r="AD471" s="1" t="str">
        <f>IF(AD$4="","",IF(AND(LEN(INDEX(AdvancedTreemap!$C$7:$F$506,$B471,AD$4))=0,INDEX($AD$3:$AG$3,1,AD$4)&gt;0),"-",""&amp;INDEX(AdvancedTreemap!$C$7:$F$506,$B471,AD$4)))</f>
        <v>-</v>
      </c>
      <c r="AE471" s="1" t="str">
        <f>IF(AE$4="","",IF(AND(LEN(INDEX(AdvancedTreemap!$C$7:$F$506,$B471,AE$4))=0,INDEX($AD$3:$AG$3,1,AE$4)&gt;0),"-",""&amp;INDEX(AdvancedTreemap!$C$7:$F$506,$B471,AE$4)))</f>
        <v>-</v>
      </c>
      <c r="AF471" s="1" t="str">
        <f>IF(AF$4="","",IF(AND(LEN(INDEX(AdvancedTreemap!$C$7:$F$506,$B471,AF$4))=0,INDEX($AD$3:$AG$3,1,AF$4)&gt;0),"-",""&amp;INDEX(AdvancedTreemap!$C$7:$F$506,$B471,AF$4)))</f>
        <v/>
      </c>
      <c r="AG471" s="1" t="str">
        <f>IF(AG$4="","",IF(AND(LEN(INDEX(AdvancedTreemap!$C$7:$F$506,$B471,AG$4))=0,INDEX($AD$3:$AG$3,1,AG$4)&gt;0),"-",""&amp;INDEX(AdvancedTreemap!$C$7:$F$506,$B471,AG$4)))</f>
        <v/>
      </c>
      <c r="AH471" s="1">
        <f>IF(INDEX(AdvancedTreemap!G$7:G$506,$B471,1)="",1,INDEX(AdvancedTreemap!G$7:G$506,$B471,1))</f>
        <v>1</v>
      </c>
      <c r="AI471" s="2" t="str">
        <f>IF(AC471="","",IFERROR(MATCH(AC471,$AC$6:AC471,0)+MATCH(AD471,$AD$6:AD471,0)/1000 +MATCH(AE471,$AE$6:AE471,0)/1000000+MATCH(AF471,$AF$6:AF471,0)/100000000+MATCH(AG471,$AG$6:AG471,0)/100000000+B471/100000000000,""))</f>
        <v/>
      </c>
      <c r="AJ471" s="2" t="str">
        <f t="shared" si="322"/>
        <v/>
      </c>
      <c r="AK471" s="2" t="str">
        <f t="shared" si="323"/>
        <v/>
      </c>
      <c r="AL471" s="2" t="str">
        <f t="shared" si="324"/>
        <v/>
      </c>
      <c r="AM471" s="2" t="str">
        <f t="shared" si="325"/>
        <v/>
      </c>
      <c r="AN471" s="2" t="str">
        <f t="shared" si="326"/>
        <v/>
      </c>
      <c r="AO471" s="2" t="str">
        <f t="shared" si="327"/>
        <v/>
      </c>
      <c r="AP471" s="2" t="str">
        <f t="shared" si="328"/>
        <v/>
      </c>
      <c r="AQ471" s="2" t="str">
        <f t="shared" si="329"/>
        <v/>
      </c>
      <c r="AR471" s="2" t="str">
        <f t="shared" si="298"/>
        <v/>
      </c>
      <c r="AS471" s="2" t="str">
        <f>IF(AR471="","",IF(ISNUMBER(MATCH(AR471,$AR$5:AR470,0)),MATCH(AR471,$AR$5:AR470,0)-1,""))</f>
        <v/>
      </c>
      <c r="AT471" s="2" t="str">
        <f t="shared" si="299"/>
        <v/>
      </c>
      <c r="AU471" s="2" t="str">
        <f t="shared" si="330"/>
        <v/>
      </c>
      <c r="AW471" s="2" t="str">
        <f t="shared" si="331"/>
        <v/>
      </c>
      <c r="AX471" s="2" t="str">
        <f>TRIM(SUBSTITUTE(IF(AW471="","",IF(AdvancedTreemap!$G$5="Show",BC471&amp;"; ","")&amp;AY471&amp;"; "&amp;AZ471 &amp;"; "&amp;BA471&amp;"; "&amp;BB471),"; ;",""))</f>
        <v/>
      </c>
      <c r="AY471" s="2" t="str">
        <f t="shared" si="332"/>
        <v/>
      </c>
      <c r="AZ471" s="2" t="str">
        <f t="shared" si="333"/>
        <v/>
      </c>
      <c r="BA471" s="2" t="str">
        <f t="shared" si="334"/>
        <v/>
      </c>
      <c r="BB471" s="2" t="str">
        <f t="shared" si="335"/>
        <v/>
      </c>
      <c r="BC471" s="2" t="str">
        <f t="shared" si="336"/>
        <v/>
      </c>
      <c r="BD471" s="45"/>
      <c r="BF471" s="44" t="str">
        <f t="shared" si="337"/>
        <v/>
      </c>
      <c r="BG471" s="44" t="str">
        <f t="shared" si="338"/>
        <v/>
      </c>
      <c r="BH471" s="44" t="str">
        <f t="shared" si="300"/>
        <v/>
      </c>
      <c r="BI471" s="44" t="str">
        <f t="shared" si="301"/>
        <v/>
      </c>
      <c r="BJ471" s="44" t="str">
        <f t="shared" si="302"/>
        <v/>
      </c>
      <c r="BK471" s="44" t="str">
        <f t="shared" si="303"/>
        <v/>
      </c>
      <c r="BL471" s="44" t="str">
        <f t="shared" si="304"/>
        <v/>
      </c>
      <c r="BM471" s="44" t="str">
        <f t="shared" si="305"/>
        <v/>
      </c>
      <c r="BN471" s="44" t="str">
        <f t="shared" si="306"/>
        <v/>
      </c>
      <c r="BO471" s="1" t="str">
        <f t="shared" si="339"/>
        <v/>
      </c>
    </row>
    <row r="472" spans="2:67" x14ac:dyDescent="0.25">
      <c r="B472" s="2">
        <v>467</v>
      </c>
      <c r="C472" s="2" t="str">
        <f>""&amp;INDEX(BasicTreemap!B$6:B$505,$B472,1)</f>
        <v/>
      </c>
      <c r="D472" s="2" t="str">
        <f>IF(AND(C472&lt;&gt;"",LEN(INDEX(BasicTreemap!C$6:C$505,$B472,1))=0),"-",""&amp;INDEX(BasicTreemap!C$6:C$505,$B472,1))</f>
        <v/>
      </c>
      <c r="E472" s="2">
        <f>IF(INDEX(BasicTreemap!D$6:D$505,$B472,1)="",1,INDEX(BasicTreemap!D$6:D$505,$B472,1))</f>
        <v>1</v>
      </c>
      <c r="F472" s="2" t="str">
        <f>IF(C472="","",IFERROR(MATCH(C472,$C$6:C472,0)+MATCH(D472,$D$6:D472,0)/1000 +B472/100000,""))</f>
        <v/>
      </c>
      <c r="G472" s="2" t="str">
        <f t="shared" si="307"/>
        <v/>
      </c>
      <c r="H472" s="2" t="str">
        <f t="shared" si="308"/>
        <v/>
      </c>
      <c r="I472" s="2" t="str">
        <f t="shared" si="309"/>
        <v/>
      </c>
      <c r="J472" s="2" t="str">
        <f t="shared" si="310"/>
        <v/>
      </c>
      <c r="K472" s="2" t="str">
        <f t="shared" si="311"/>
        <v/>
      </c>
      <c r="L472" s="2" t="str">
        <f t="shared" si="312"/>
        <v/>
      </c>
      <c r="M472" s="2" t="str">
        <f>IF(L472="","",IF(ISNUMBER(MATCH(L472,$L$5:L471,0)),MATCH(L472,$L$5:L471,0)-1,""))</f>
        <v/>
      </c>
      <c r="N472" s="2" t="str">
        <f t="shared" si="313"/>
        <v/>
      </c>
      <c r="O472" s="2" t="str">
        <f t="shared" si="314"/>
        <v/>
      </c>
      <c r="Q472" s="2" t="str">
        <f t="shared" si="315"/>
        <v/>
      </c>
      <c r="R472" s="2" t="str">
        <f t="shared" si="316"/>
        <v/>
      </c>
      <c r="S472" s="2" t="str">
        <f t="shared" si="317"/>
        <v/>
      </c>
      <c r="T472" s="45"/>
      <c r="U472" s="2"/>
      <c r="V472" s="2"/>
      <c r="W472" s="2" t="str">
        <f t="shared" si="318"/>
        <v/>
      </c>
      <c r="X472" s="2" t="str">
        <f t="shared" si="319"/>
        <v/>
      </c>
      <c r="Y472" s="2" t="str">
        <f t="shared" si="320"/>
        <v/>
      </c>
      <c r="Z472" s="2" t="str">
        <f t="shared" si="321"/>
        <v/>
      </c>
      <c r="AC472" s="1" t="str">
        <f>""&amp;INDEX(AdvancedTreemap!$B$7:$B$506,$B472,1)</f>
        <v/>
      </c>
      <c r="AD472" s="1" t="str">
        <f>IF(AD$4="","",IF(AND(LEN(INDEX(AdvancedTreemap!$C$7:$F$506,$B472,AD$4))=0,INDEX($AD$3:$AG$3,1,AD$4)&gt;0),"-",""&amp;INDEX(AdvancedTreemap!$C$7:$F$506,$B472,AD$4)))</f>
        <v>-</v>
      </c>
      <c r="AE472" s="1" t="str">
        <f>IF(AE$4="","",IF(AND(LEN(INDEX(AdvancedTreemap!$C$7:$F$506,$B472,AE$4))=0,INDEX($AD$3:$AG$3,1,AE$4)&gt;0),"-",""&amp;INDEX(AdvancedTreemap!$C$7:$F$506,$B472,AE$4)))</f>
        <v>-</v>
      </c>
      <c r="AF472" s="1" t="str">
        <f>IF(AF$4="","",IF(AND(LEN(INDEX(AdvancedTreemap!$C$7:$F$506,$B472,AF$4))=0,INDEX($AD$3:$AG$3,1,AF$4)&gt;0),"-",""&amp;INDEX(AdvancedTreemap!$C$7:$F$506,$B472,AF$4)))</f>
        <v/>
      </c>
      <c r="AG472" s="1" t="str">
        <f>IF(AG$4="","",IF(AND(LEN(INDEX(AdvancedTreemap!$C$7:$F$506,$B472,AG$4))=0,INDEX($AD$3:$AG$3,1,AG$4)&gt;0),"-",""&amp;INDEX(AdvancedTreemap!$C$7:$F$506,$B472,AG$4)))</f>
        <v/>
      </c>
      <c r="AH472" s="1">
        <f>IF(INDEX(AdvancedTreemap!G$7:G$506,$B472,1)="",1,INDEX(AdvancedTreemap!G$7:G$506,$B472,1))</f>
        <v>1</v>
      </c>
      <c r="AI472" s="2" t="str">
        <f>IF(AC472="","",IFERROR(MATCH(AC472,$AC$6:AC472,0)+MATCH(AD472,$AD$6:AD472,0)/1000 +MATCH(AE472,$AE$6:AE472,0)/1000000+MATCH(AF472,$AF$6:AF472,0)/100000000+MATCH(AG472,$AG$6:AG472,0)/100000000+B472/100000000000,""))</f>
        <v/>
      </c>
      <c r="AJ472" s="2" t="str">
        <f t="shared" si="322"/>
        <v/>
      </c>
      <c r="AK472" s="2" t="str">
        <f t="shared" si="323"/>
        <v/>
      </c>
      <c r="AL472" s="2" t="str">
        <f t="shared" si="324"/>
        <v/>
      </c>
      <c r="AM472" s="2" t="str">
        <f t="shared" si="325"/>
        <v/>
      </c>
      <c r="AN472" s="2" t="str">
        <f t="shared" si="326"/>
        <v/>
      </c>
      <c r="AO472" s="2" t="str">
        <f t="shared" si="327"/>
        <v/>
      </c>
      <c r="AP472" s="2" t="str">
        <f t="shared" si="328"/>
        <v/>
      </c>
      <c r="AQ472" s="2" t="str">
        <f t="shared" si="329"/>
        <v/>
      </c>
      <c r="AR472" s="2" t="str">
        <f t="shared" si="298"/>
        <v/>
      </c>
      <c r="AS472" s="2" t="str">
        <f>IF(AR472="","",IF(ISNUMBER(MATCH(AR472,$AR$5:AR471,0)),MATCH(AR472,$AR$5:AR471,0)-1,""))</f>
        <v/>
      </c>
      <c r="AT472" s="2" t="str">
        <f t="shared" si="299"/>
        <v/>
      </c>
      <c r="AU472" s="2" t="str">
        <f t="shared" si="330"/>
        <v/>
      </c>
      <c r="AW472" s="2" t="str">
        <f t="shared" si="331"/>
        <v/>
      </c>
      <c r="AX472" s="2" t="str">
        <f>TRIM(SUBSTITUTE(IF(AW472="","",IF(AdvancedTreemap!$G$5="Show",BC472&amp;"; ","")&amp;AY472&amp;"; "&amp;AZ472 &amp;"; "&amp;BA472&amp;"; "&amp;BB472),"; ;",""))</f>
        <v/>
      </c>
      <c r="AY472" s="2" t="str">
        <f t="shared" si="332"/>
        <v/>
      </c>
      <c r="AZ472" s="2" t="str">
        <f t="shared" si="333"/>
        <v/>
      </c>
      <c r="BA472" s="2" t="str">
        <f t="shared" si="334"/>
        <v/>
      </c>
      <c r="BB472" s="2" t="str">
        <f t="shared" si="335"/>
        <v/>
      </c>
      <c r="BC472" s="2" t="str">
        <f t="shared" si="336"/>
        <v/>
      </c>
      <c r="BD472" s="45"/>
      <c r="BF472" s="44" t="str">
        <f t="shared" si="337"/>
        <v/>
      </c>
      <c r="BG472" s="44" t="str">
        <f t="shared" si="338"/>
        <v/>
      </c>
      <c r="BH472" s="44" t="str">
        <f t="shared" si="300"/>
        <v/>
      </c>
      <c r="BI472" s="44" t="str">
        <f t="shared" si="301"/>
        <v/>
      </c>
      <c r="BJ472" s="44" t="str">
        <f t="shared" si="302"/>
        <v/>
      </c>
      <c r="BK472" s="44" t="str">
        <f t="shared" si="303"/>
        <v/>
      </c>
      <c r="BL472" s="44" t="str">
        <f t="shared" si="304"/>
        <v/>
      </c>
      <c r="BM472" s="44" t="str">
        <f t="shared" si="305"/>
        <v/>
      </c>
      <c r="BN472" s="44" t="str">
        <f t="shared" si="306"/>
        <v/>
      </c>
      <c r="BO472" s="1" t="str">
        <f t="shared" si="339"/>
        <v/>
      </c>
    </row>
    <row r="473" spans="2:67" x14ac:dyDescent="0.25">
      <c r="B473" s="2">
        <v>468</v>
      </c>
      <c r="C473" s="2" t="str">
        <f>""&amp;INDEX(BasicTreemap!B$6:B$505,$B473,1)</f>
        <v/>
      </c>
      <c r="D473" s="2" t="str">
        <f>IF(AND(C473&lt;&gt;"",LEN(INDEX(BasicTreemap!C$6:C$505,$B473,1))=0),"-",""&amp;INDEX(BasicTreemap!C$6:C$505,$B473,1))</f>
        <v/>
      </c>
      <c r="E473" s="2">
        <f>IF(INDEX(BasicTreemap!D$6:D$505,$B473,1)="",1,INDEX(BasicTreemap!D$6:D$505,$B473,1))</f>
        <v>1</v>
      </c>
      <c r="F473" s="2" t="str">
        <f>IF(C473="","",IFERROR(MATCH(C473,$C$6:C473,0)+MATCH(D473,$D$6:D473,0)/1000 +B473/100000,""))</f>
        <v/>
      </c>
      <c r="G473" s="2" t="str">
        <f t="shared" si="307"/>
        <v/>
      </c>
      <c r="H473" s="2" t="str">
        <f t="shared" si="308"/>
        <v/>
      </c>
      <c r="I473" s="2" t="str">
        <f t="shared" si="309"/>
        <v/>
      </c>
      <c r="J473" s="2" t="str">
        <f t="shared" si="310"/>
        <v/>
      </c>
      <c r="K473" s="2" t="str">
        <f t="shared" si="311"/>
        <v/>
      </c>
      <c r="L473" s="2" t="str">
        <f t="shared" si="312"/>
        <v/>
      </c>
      <c r="M473" s="2" t="str">
        <f>IF(L473="","",IF(ISNUMBER(MATCH(L473,$L$5:L472,0)),MATCH(L473,$L$5:L472,0)-1,""))</f>
        <v/>
      </c>
      <c r="N473" s="2" t="str">
        <f t="shared" si="313"/>
        <v/>
      </c>
      <c r="O473" s="2" t="str">
        <f t="shared" si="314"/>
        <v/>
      </c>
      <c r="Q473" s="2" t="str">
        <f t="shared" si="315"/>
        <v/>
      </c>
      <c r="R473" s="2" t="str">
        <f t="shared" si="316"/>
        <v/>
      </c>
      <c r="S473" s="2" t="str">
        <f t="shared" si="317"/>
        <v/>
      </c>
      <c r="T473" s="45"/>
      <c r="U473" s="2"/>
      <c r="V473" s="2"/>
      <c r="W473" s="2" t="str">
        <f t="shared" si="318"/>
        <v/>
      </c>
      <c r="X473" s="2" t="str">
        <f t="shared" si="319"/>
        <v/>
      </c>
      <c r="Y473" s="2" t="str">
        <f t="shared" si="320"/>
        <v/>
      </c>
      <c r="Z473" s="2" t="str">
        <f t="shared" si="321"/>
        <v/>
      </c>
      <c r="AC473" s="1" t="str">
        <f>""&amp;INDEX(AdvancedTreemap!$B$7:$B$506,$B473,1)</f>
        <v/>
      </c>
      <c r="AD473" s="1" t="str">
        <f>IF(AD$4="","",IF(AND(LEN(INDEX(AdvancedTreemap!$C$7:$F$506,$B473,AD$4))=0,INDEX($AD$3:$AG$3,1,AD$4)&gt;0),"-",""&amp;INDEX(AdvancedTreemap!$C$7:$F$506,$B473,AD$4)))</f>
        <v>-</v>
      </c>
      <c r="AE473" s="1" t="str">
        <f>IF(AE$4="","",IF(AND(LEN(INDEX(AdvancedTreemap!$C$7:$F$506,$B473,AE$4))=0,INDEX($AD$3:$AG$3,1,AE$4)&gt;0),"-",""&amp;INDEX(AdvancedTreemap!$C$7:$F$506,$B473,AE$4)))</f>
        <v>-</v>
      </c>
      <c r="AF473" s="1" t="str">
        <f>IF(AF$4="","",IF(AND(LEN(INDEX(AdvancedTreemap!$C$7:$F$506,$B473,AF$4))=0,INDEX($AD$3:$AG$3,1,AF$4)&gt;0),"-",""&amp;INDEX(AdvancedTreemap!$C$7:$F$506,$B473,AF$4)))</f>
        <v/>
      </c>
      <c r="AG473" s="1" t="str">
        <f>IF(AG$4="","",IF(AND(LEN(INDEX(AdvancedTreemap!$C$7:$F$506,$B473,AG$4))=0,INDEX($AD$3:$AG$3,1,AG$4)&gt;0),"-",""&amp;INDEX(AdvancedTreemap!$C$7:$F$506,$B473,AG$4)))</f>
        <v/>
      </c>
      <c r="AH473" s="1">
        <f>IF(INDEX(AdvancedTreemap!G$7:G$506,$B473,1)="",1,INDEX(AdvancedTreemap!G$7:G$506,$B473,1))</f>
        <v>1</v>
      </c>
      <c r="AI473" s="2" t="str">
        <f>IF(AC473="","",IFERROR(MATCH(AC473,$AC$6:AC473,0)+MATCH(AD473,$AD$6:AD473,0)/1000 +MATCH(AE473,$AE$6:AE473,0)/1000000+MATCH(AF473,$AF$6:AF473,0)/100000000+MATCH(AG473,$AG$6:AG473,0)/100000000+B473/100000000000,""))</f>
        <v/>
      </c>
      <c r="AJ473" s="2" t="str">
        <f t="shared" si="322"/>
        <v/>
      </c>
      <c r="AK473" s="2" t="str">
        <f t="shared" si="323"/>
        <v/>
      </c>
      <c r="AL473" s="2" t="str">
        <f t="shared" si="324"/>
        <v/>
      </c>
      <c r="AM473" s="2" t="str">
        <f t="shared" si="325"/>
        <v/>
      </c>
      <c r="AN473" s="2" t="str">
        <f t="shared" si="326"/>
        <v/>
      </c>
      <c r="AO473" s="2" t="str">
        <f t="shared" si="327"/>
        <v/>
      </c>
      <c r="AP473" s="2" t="str">
        <f t="shared" si="328"/>
        <v/>
      </c>
      <c r="AQ473" s="2" t="str">
        <f t="shared" si="329"/>
        <v/>
      </c>
      <c r="AR473" s="2" t="str">
        <f t="shared" si="298"/>
        <v/>
      </c>
      <c r="AS473" s="2" t="str">
        <f>IF(AR473="","",IF(ISNUMBER(MATCH(AR473,$AR$5:AR472,0)),MATCH(AR473,$AR$5:AR472,0)-1,""))</f>
        <v/>
      </c>
      <c r="AT473" s="2" t="str">
        <f t="shared" si="299"/>
        <v/>
      </c>
      <c r="AU473" s="2" t="str">
        <f t="shared" si="330"/>
        <v/>
      </c>
      <c r="AW473" s="2" t="str">
        <f t="shared" si="331"/>
        <v/>
      </c>
      <c r="AX473" s="2" t="str">
        <f>TRIM(SUBSTITUTE(IF(AW473="","",IF(AdvancedTreemap!$G$5="Show",BC473&amp;"; ","")&amp;AY473&amp;"; "&amp;AZ473 &amp;"; "&amp;BA473&amp;"; "&amp;BB473),"; ;",""))</f>
        <v/>
      </c>
      <c r="AY473" s="2" t="str">
        <f t="shared" si="332"/>
        <v/>
      </c>
      <c r="AZ473" s="2" t="str">
        <f t="shared" si="333"/>
        <v/>
      </c>
      <c r="BA473" s="2" t="str">
        <f t="shared" si="334"/>
        <v/>
      </c>
      <c r="BB473" s="2" t="str">
        <f t="shared" si="335"/>
        <v/>
      </c>
      <c r="BC473" s="2" t="str">
        <f t="shared" si="336"/>
        <v/>
      </c>
      <c r="BD473" s="45"/>
      <c r="BF473" s="44" t="str">
        <f t="shared" si="337"/>
        <v/>
      </c>
      <c r="BG473" s="44" t="str">
        <f t="shared" si="338"/>
        <v/>
      </c>
      <c r="BH473" s="44" t="str">
        <f t="shared" si="300"/>
        <v/>
      </c>
      <c r="BI473" s="44" t="str">
        <f t="shared" si="301"/>
        <v/>
      </c>
      <c r="BJ473" s="44" t="str">
        <f t="shared" si="302"/>
        <v/>
      </c>
      <c r="BK473" s="44" t="str">
        <f t="shared" si="303"/>
        <v/>
      </c>
      <c r="BL473" s="44" t="str">
        <f t="shared" si="304"/>
        <v/>
      </c>
      <c r="BM473" s="44" t="str">
        <f t="shared" si="305"/>
        <v/>
      </c>
      <c r="BN473" s="44" t="str">
        <f t="shared" si="306"/>
        <v/>
      </c>
      <c r="BO473" s="1" t="str">
        <f t="shared" si="339"/>
        <v/>
      </c>
    </row>
    <row r="474" spans="2:67" x14ac:dyDescent="0.25">
      <c r="B474" s="2">
        <v>469</v>
      </c>
      <c r="C474" s="2" t="str">
        <f>""&amp;INDEX(BasicTreemap!B$6:B$505,$B474,1)</f>
        <v/>
      </c>
      <c r="D474" s="2" t="str">
        <f>IF(AND(C474&lt;&gt;"",LEN(INDEX(BasicTreemap!C$6:C$505,$B474,1))=0),"-",""&amp;INDEX(BasicTreemap!C$6:C$505,$B474,1))</f>
        <v/>
      </c>
      <c r="E474" s="2">
        <f>IF(INDEX(BasicTreemap!D$6:D$505,$B474,1)="",1,INDEX(BasicTreemap!D$6:D$505,$B474,1))</f>
        <v>1</v>
      </c>
      <c r="F474" s="2" t="str">
        <f>IF(C474="","",IFERROR(MATCH(C474,$C$6:C474,0)+MATCH(D474,$D$6:D474,0)/1000 +B474/100000,""))</f>
        <v/>
      </c>
      <c r="G474" s="2" t="str">
        <f t="shared" si="307"/>
        <v/>
      </c>
      <c r="H474" s="2" t="str">
        <f t="shared" si="308"/>
        <v/>
      </c>
      <c r="I474" s="2" t="str">
        <f t="shared" si="309"/>
        <v/>
      </c>
      <c r="J474" s="2" t="str">
        <f t="shared" si="310"/>
        <v/>
      </c>
      <c r="K474" s="2" t="str">
        <f t="shared" si="311"/>
        <v/>
      </c>
      <c r="L474" s="2" t="str">
        <f t="shared" si="312"/>
        <v/>
      </c>
      <c r="M474" s="2" t="str">
        <f>IF(L474="","",IF(ISNUMBER(MATCH(L474,$L$5:L473,0)),MATCH(L474,$L$5:L473,0)-1,""))</f>
        <v/>
      </c>
      <c r="N474" s="2" t="str">
        <f t="shared" si="313"/>
        <v/>
      </c>
      <c r="O474" s="2" t="str">
        <f t="shared" si="314"/>
        <v/>
      </c>
      <c r="Q474" s="2" t="str">
        <f t="shared" si="315"/>
        <v/>
      </c>
      <c r="R474" s="2" t="str">
        <f t="shared" si="316"/>
        <v/>
      </c>
      <c r="S474" s="2" t="str">
        <f t="shared" si="317"/>
        <v/>
      </c>
      <c r="T474" s="45"/>
      <c r="U474" s="2"/>
      <c r="V474" s="2"/>
      <c r="W474" s="2" t="str">
        <f t="shared" si="318"/>
        <v/>
      </c>
      <c r="X474" s="2" t="str">
        <f t="shared" si="319"/>
        <v/>
      </c>
      <c r="Y474" s="2" t="str">
        <f t="shared" si="320"/>
        <v/>
      </c>
      <c r="Z474" s="2" t="str">
        <f t="shared" si="321"/>
        <v/>
      </c>
      <c r="AC474" s="1" t="str">
        <f>""&amp;INDEX(AdvancedTreemap!$B$7:$B$506,$B474,1)</f>
        <v/>
      </c>
      <c r="AD474" s="1" t="str">
        <f>IF(AD$4="","",IF(AND(LEN(INDEX(AdvancedTreemap!$C$7:$F$506,$B474,AD$4))=0,INDEX($AD$3:$AG$3,1,AD$4)&gt;0),"-",""&amp;INDEX(AdvancedTreemap!$C$7:$F$506,$B474,AD$4)))</f>
        <v>-</v>
      </c>
      <c r="AE474" s="1" t="str">
        <f>IF(AE$4="","",IF(AND(LEN(INDEX(AdvancedTreemap!$C$7:$F$506,$B474,AE$4))=0,INDEX($AD$3:$AG$3,1,AE$4)&gt;0),"-",""&amp;INDEX(AdvancedTreemap!$C$7:$F$506,$B474,AE$4)))</f>
        <v>-</v>
      </c>
      <c r="AF474" s="1" t="str">
        <f>IF(AF$4="","",IF(AND(LEN(INDEX(AdvancedTreemap!$C$7:$F$506,$B474,AF$4))=0,INDEX($AD$3:$AG$3,1,AF$4)&gt;0),"-",""&amp;INDEX(AdvancedTreemap!$C$7:$F$506,$B474,AF$4)))</f>
        <v/>
      </c>
      <c r="AG474" s="1" t="str">
        <f>IF(AG$4="","",IF(AND(LEN(INDEX(AdvancedTreemap!$C$7:$F$506,$B474,AG$4))=0,INDEX($AD$3:$AG$3,1,AG$4)&gt;0),"-",""&amp;INDEX(AdvancedTreemap!$C$7:$F$506,$B474,AG$4)))</f>
        <v/>
      </c>
      <c r="AH474" s="1">
        <f>IF(INDEX(AdvancedTreemap!G$7:G$506,$B474,1)="",1,INDEX(AdvancedTreemap!G$7:G$506,$B474,1))</f>
        <v>1</v>
      </c>
      <c r="AI474" s="2" t="str">
        <f>IF(AC474="","",IFERROR(MATCH(AC474,$AC$6:AC474,0)+MATCH(AD474,$AD$6:AD474,0)/1000 +MATCH(AE474,$AE$6:AE474,0)/1000000+MATCH(AF474,$AF$6:AF474,0)/100000000+MATCH(AG474,$AG$6:AG474,0)/100000000+B474/100000000000,""))</f>
        <v/>
      </c>
      <c r="AJ474" s="2" t="str">
        <f t="shared" si="322"/>
        <v/>
      </c>
      <c r="AK474" s="2" t="str">
        <f t="shared" si="323"/>
        <v/>
      </c>
      <c r="AL474" s="2" t="str">
        <f t="shared" si="324"/>
        <v/>
      </c>
      <c r="AM474" s="2" t="str">
        <f t="shared" si="325"/>
        <v/>
      </c>
      <c r="AN474" s="2" t="str">
        <f t="shared" si="326"/>
        <v/>
      </c>
      <c r="AO474" s="2" t="str">
        <f t="shared" si="327"/>
        <v/>
      </c>
      <c r="AP474" s="2" t="str">
        <f t="shared" si="328"/>
        <v/>
      </c>
      <c r="AQ474" s="2" t="str">
        <f t="shared" si="329"/>
        <v/>
      </c>
      <c r="AR474" s="2" t="str">
        <f t="shared" si="298"/>
        <v/>
      </c>
      <c r="AS474" s="2" t="str">
        <f>IF(AR474="","",IF(ISNUMBER(MATCH(AR474,$AR$5:AR473,0)),MATCH(AR474,$AR$5:AR473,0)-1,""))</f>
        <v/>
      </c>
      <c r="AT474" s="2" t="str">
        <f t="shared" si="299"/>
        <v/>
      </c>
      <c r="AU474" s="2" t="str">
        <f t="shared" si="330"/>
        <v/>
      </c>
      <c r="AW474" s="2" t="str">
        <f t="shared" si="331"/>
        <v/>
      </c>
      <c r="AX474" s="2" t="str">
        <f>TRIM(SUBSTITUTE(IF(AW474="","",IF(AdvancedTreemap!$G$5="Show",BC474&amp;"; ","")&amp;AY474&amp;"; "&amp;AZ474 &amp;"; "&amp;BA474&amp;"; "&amp;BB474),"; ;",""))</f>
        <v/>
      </c>
      <c r="AY474" s="2" t="str">
        <f t="shared" si="332"/>
        <v/>
      </c>
      <c r="AZ474" s="2" t="str">
        <f t="shared" si="333"/>
        <v/>
      </c>
      <c r="BA474" s="2" t="str">
        <f t="shared" si="334"/>
        <v/>
      </c>
      <c r="BB474" s="2" t="str">
        <f t="shared" si="335"/>
        <v/>
      </c>
      <c r="BC474" s="2" t="str">
        <f t="shared" si="336"/>
        <v/>
      </c>
      <c r="BD474" s="45"/>
      <c r="BF474" s="44" t="str">
        <f t="shared" si="337"/>
        <v/>
      </c>
      <c r="BG474" s="44" t="str">
        <f t="shared" si="338"/>
        <v/>
      </c>
      <c r="BH474" s="44" t="str">
        <f t="shared" si="300"/>
        <v/>
      </c>
      <c r="BI474" s="44" t="str">
        <f t="shared" si="301"/>
        <v/>
      </c>
      <c r="BJ474" s="44" t="str">
        <f t="shared" si="302"/>
        <v/>
      </c>
      <c r="BK474" s="44" t="str">
        <f t="shared" si="303"/>
        <v/>
      </c>
      <c r="BL474" s="44" t="str">
        <f t="shared" si="304"/>
        <v/>
      </c>
      <c r="BM474" s="44" t="str">
        <f t="shared" si="305"/>
        <v/>
      </c>
      <c r="BN474" s="44" t="str">
        <f t="shared" si="306"/>
        <v/>
      </c>
      <c r="BO474" s="1" t="str">
        <f t="shared" si="339"/>
        <v/>
      </c>
    </row>
    <row r="475" spans="2:67" x14ac:dyDescent="0.25">
      <c r="B475" s="2">
        <v>470</v>
      </c>
      <c r="C475" s="2" t="str">
        <f>""&amp;INDEX(BasicTreemap!B$6:B$505,$B475,1)</f>
        <v/>
      </c>
      <c r="D475" s="2" t="str">
        <f>IF(AND(C475&lt;&gt;"",LEN(INDEX(BasicTreemap!C$6:C$505,$B475,1))=0),"-",""&amp;INDEX(BasicTreemap!C$6:C$505,$B475,1))</f>
        <v/>
      </c>
      <c r="E475" s="2">
        <f>IF(INDEX(BasicTreemap!D$6:D$505,$B475,1)="",1,INDEX(BasicTreemap!D$6:D$505,$B475,1))</f>
        <v>1</v>
      </c>
      <c r="F475" s="2" t="str">
        <f>IF(C475="","",IFERROR(MATCH(C475,$C$6:C475,0)+MATCH(D475,$D$6:D475,0)/1000 +B475/100000,""))</f>
        <v/>
      </c>
      <c r="G475" s="2" t="str">
        <f t="shared" si="307"/>
        <v/>
      </c>
      <c r="H475" s="2" t="str">
        <f t="shared" si="308"/>
        <v/>
      </c>
      <c r="I475" s="2" t="str">
        <f t="shared" si="309"/>
        <v/>
      </c>
      <c r="J475" s="2" t="str">
        <f t="shared" si="310"/>
        <v/>
      </c>
      <c r="K475" s="2" t="str">
        <f t="shared" si="311"/>
        <v/>
      </c>
      <c r="L475" s="2" t="str">
        <f t="shared" si="312"/>
        <v/>
      </c>
      <c r="M475" s="2" t="str">
        <f>IF(L475="","",IF(ISNUMBER(MATCH(L475,$L$5:L474,0)),MATCH(L475,$L$5:L474,0)-1,""))</f>
        <v/>
      </c>
      <c r="N475" s="2" t="str">
        <f t="shared" si="313"/>
        <v/>
      </c>
      <c r="O475" s="2" t="str">
        <f t="shared" si="314"/>
        <v/>
      </c>
      <c r="Q475" s="2" t="str">
        <f t="shared" si="315"/>
        <v/>
      </c>
      <c r="R475" s="2" t="str">
        <f t="shared" si="316"/>
        <v/>
      </c>
      <c r="S475" s="2" t="str">
        <f t="shared" si="317"/>
        <v/>
      </c>
      <c r="T475" s="45"/>
      <c r="U475" s="2"/>
      <c r="V475" s="2"/>
      <c r="W475" s="2" t="str">
        <f t="shared" si="318"/>
        <v/>
      </c>
      <c r="X475" s="2" t="str">
        <f t="shared" si="319"/>
        <v/>
      </c>
      <c r="Y475" s="2" t="str">
        <f t="shared" si="320"/>
        <v/>
      </c>
      <c r="Z475" s="2" t="str">
        <f t="shared" si="321"/>
        <v/>
      </c>
      <c r="AC475" s="1" t="str">
        <f>""&amp;INDEX(AdvancedTreemap!$B$7:$B$506,$B475,1)</f>
        <v/>
      </c>
      <c r="AD475" s="1" t="str">
        <f>IF(AD$4="","",IF(AND(LEN(INDEX(AdvancedTreemap!$C$7:$F$506,$B475,AD$4))=0,INDEX($AD$3:$AG$3,1,AD$4)&gt;0),"-",""&amp;INDEX(AdvancedTreemap!$C$7:$F$506,$B475,AD$4)))</f>
        <v>-</v>
      </c>
      <c r="AE475" s="1" t="str">
        <f>IF(AE$4="","",IF(AND(LEN(INDEX(AdvancedTreemap!$C$7:$F$506,$B475,AE$4))=0,INDEX($AD$3:$AG$3,1,AE$4)&gt;0),"-",""&amp;INDEX(AdvancedTreemap!$C$7:$F$506,$B475,AE$4)))</f>
        <v>-</v>
      </c>
      <c r="AF475" s="1" t="str">
        <f>IF(AF$4="","",IF(AND(LEN(INDEX(AdvancedTreemap!$C$7:$F$506,$B475,AF$4))=0,INDEX($AD$3:$AG$3,1,AF$4)&gt;0),"-",""&amp;INDEX(AdvancedTreemap!$C$7:$F$506,$B475,AF$4)))</f>
        <v/>
      </c>
      <c r="AG475" s="1" t="str">
        <f>IF(AG$4="","",IF(AND(LEN(INDEX(AdvancedTreemap!$C$7:$F$506,$B475,AG$4))=0,INDEX($AD$3:$AG$3,1,AG$4)&gt;0),"-",""&amp;INDEX(AdvancedTreemap!$C$7:$F$506,$B475,AG$4)))</f>
        <v/>
      </c>
      <c r="AH475" s="1">
        <f>IF(INDEX(AdvancedTreemap!G$7:G$506,$B475,1)="",1,INDEX(AdvancedTreemap!G$7:G$506,$B475,1))</f>
        <v>1</v>
      </c>
      <c r="AI475" s="2" t="str">
        <f>IF(AC475="","",IFERROR(MATCH(AC475,$AC$6:AC475,0)+MATCH(AD475,$AD$6:AD475,0)/1000 +MATCH(AE475,$AE$6:AE475,0)/1000000+MATCH(AF475,$AF$6:AF475,0)/100000000+MATCH(AG475,$AG$6:AG475,0)/100000000+B475/100000000000,""))</f>
        <v/>
      </c>
      <c r="AJ475" s="2" t="str">
        <f t="shared" si="322"/>
        <v/>
      </c>
      <c r="AK475" s="2" t="str">
        <f t="shared" si="323"/>
        <v/>
      </c>
      <c r="AL475" s="2" t="str">
        <f t="shared" si="324"/>
        <v/>
      </c>
      <c r="AM475" s="2" t="str">
        <f t="shared" si="325"/>
        <v/>
      </c>
      <c r="AN475" s="2" t="str">
        <f t="shared" si="326"/>
        <v/>
      </c>
      <c r="AO475" s="2" t="str">
        <f t="shared" si="327"/>
        <v/>
      </c>
      <c r="AP475" s="2" t="str">
        <f t="shared" si="328"/>
        <v/>
      </c>
      <c r="AQ475" s="2" t="str">
        <f t="shared" si="329"/>
        <v/>
      </c>
      <c r="AR475" s="2" t="str">
        <f t="shared" si="298"/>
        <v/>
      </c>
      <c r="AS475" s="2" t="str">
        <f>IF(AR475="","",IF(ISNUMBER(MATCH(AR475,$AR$5:AR474,0)),MATCH(AR475,$AR$5:AR474,0)-1,""))</f>
        <v/>
      </c>
      <c r="AT475" s="2" t="str">
        <f t="shared" si="299"/>
        <v/>
      </c>
      <c r="AU475" s="2" t="str">
        <f t="shared" si="330"/>
        <v/>
      </c>
      <c r="AW475" s="2" t="str">
        <f t="shared" si="331"/>
        <v/>
      </c>
      <c r="AX475" s="2" t="str">
        <f>TRIM(SUBSTITUTE(IF(AW475="","",IF(AdvancedTreemap!$G$5="Show",BC475&amp;"; ","")&amp;AY475&amp;"; "&amp;AZ475 &amp;"; "&amp;BA475&amp;"; "&amp;BB475),"; ;",""))</f>
        <v/>
      </c>
      <c r="AY475" s="2" t="str">
        <f t="shared" si="332"/>
        <v/>
      </c>
      <c r="AZ475" s="2" t="str">
        <f t="shared" si="333"/>
        <v/>
      </c>
      <c r="BA475" s="2" t="str">
        <f t="shared" si="334"/>
        <v/>
      </c>
      <c r="BB475" s="2" t="str">
        <f t="shared" si="335"/>
        <v/>
      </c>
      <c r="BC475" s="2" t="str">
        <f t="shared" si="336"/>
        <v/>
      </c>
      <c r="BD475" s="45"/>
      <c r="BF475" s="44" t="str">
        <f t="shared" si="337"/>
        <v/>
      </c>
      <c r="BG475" s="44" t="str">
        <f t="shared" si="338"/>
        <v/>
      </c>
      <c r="BH475" s="44" t="str">
        <f t="shared" si="300"/>
        <v/>
      </c>
      <c r="BI475" s="44" t="str">
        <f t="shared" si="301"/>
        <v/>
      </c>
      <c r="BJ475" s="44" t="str">
        <f t="shared" si="302"/>
        <v/>
      </c>
      <c r="BK475" s="44" t="str">
        <f t="shared" si="303"/>
        <v/>
      </c>
      <c r="BL475" s="44" t="str">
        <f t="shared" si="304"/>
        <v/>
      </c>
      <c r="BM475" s="44" t="str">
        <f t="shared" si="305"/>
        <v/>
      </c>
      <c r="BN475" s="44" t="str">
        <f t="shared" si="306"/>
        <v/>
      </c>
      <c r="BO475" s="1" t="str">
        <f t="shared" si="339"/>
        <v/>
      </c>
    </row>
    <row r="476" spans="2:67" x14ac:dyDescent="0.25">
      <c r="B476" s="2">
        <v>471</v>
      </c>
      <c r="C476" s="2" t="str">
        <f>""&amp;INDEX(BasicTreemap!B$6:B$505,$B476,1)</f>
        <v/>
      </c>
      <c r="D476" s="2" t="str">
        <f>IF(AND(C476&lt;&gt;"",LEN(INDEX(BasicTreemap!C$6:C$505,$B476,1))=0),"-",""&amp;INDEX(BasicTreemap!C$6:C$505,$B476,1))</f>
        <v/>
      </c>
      <c r="E476" s="2">
        <f>IF(INDEX(BasicTreemap!D$6:D$505,$B476,1)="",1,INDEX(BasicTreemap!D$6:D$505,$B476,1))</f>
        <v>1</v>
      </c>
      <c r="F476" s="2" t="str">
        <f>IF(C476="","",IFERROR(MATCH(C476,$C$6:C476,0)+MATCH(D476,$D$6:D476,0)/1000 +B476/100000,""))</f>
        <v/>
      </c>
      <c r="G476" s="2" t="str">
        <f t="shared" si="307"/>
        <v/>
      </c>
      <c r="H476" s="2" t="str">
        <f t="shared" si="308"/>
        <v/>
      </c>
      <c r="I476" s="2" t="str">
        <f t="shared" si="309"/>
        <v/>
      </c>
      <c r="J476" s="2" t="str">
        <f t="shared" si="310"/>
        <v/>
      </c>
      <c r="K476" s="2" t="str">
        <f t="shared" si="311"/>
        <v/>
      </c>
      <c r="L476" s="2" t="str">
        <f t="shared" si="312"/>
        <v/>
      </c>
      <c r="M476" s="2" t="str">
        <f>IF(L476="","",IF(ISNUMBER(MATCH(L476,$L$5:L475,0)),MATCH(L476,$L$5:L475,0)-1,""))</f>
        <v/>
      </c>
      <c r="N476" s="2" t="str">
        <f t="shared" si="313"/>
        <v/>
      </c>
      <c r="O476" s="2" t="str">
        <f t="shared" si="314"/>
        <v/>
      </c>
      <c r="Q476" s="2" t="str">
        <f t="shared" si="315"/>
        <v/>
      </c>
      <c r="R476" s="2" t="str">
        <f t="shared" si="316"/>
        <v/>
      </c>
      <c r="S476" s="2" t="str">
        <f t="shared" si="317"/>
        <v/>
      </c>
      <c r="T476" s="45"/>
      <c r="U476" s="2"/>
      <c r="V476" s="2"/>
      <c r="W476" s="2" t="str">
        <f t="shared" si="318"/>
        <v/>
      </c>
      <c r="X476" s="2" t="str">
        <f t="shared" si="319"/>
        <v/>
      </c>
      <c r="Y476" s="2" t="str">
        <f t="shared" si="320"/>
        <v/>
      </c>
      <c r="Z476" s="2" t="str">
        <f t="shared" si="321"/>
        <v/>
      </c>
      <c r="AC476" s="1" t="str">
        <f>""&amp;INDEX(AdvancedTreemap!$B$7:$B$506,$B476,1)</f>
        <v/>
      </c>
      <c r="AD476" s="1" t="str">
        <f>IF(AD$4="","",IF(AND(LEN(INDEX(AdvancedTreemap!$C$7:$F$506,$B476,AD$4))=0,INDEX($AD$3:$AG$3,1,AD$4)&gt;0),"-",""&amp;INDEX(AdvancedTreemap!$C$7:$F$506,$B476,AD$4)))</f>
        <v>-</v>
      </c>
      <c r="AE476" s="1" t="str">
        <f>IF(AE$4="","",IF(AND(LEN(INDEX(AdvancedTreemap!$C$7:$F$506,$B476,AE$4))=0,INDEX($AD$3:$AG$3,1,AE$4)&gt;0),"-",""&amp;INDEX(AdvancedTreemap!$C$7:$F$506,$B476,AE$4)))</f>
        <v>-</v>
      </c>
      <c r="AF476" s="1" t="str">
        <f>IF(AF$4="","",IF(AND(LEN(INDEX(AdvancedTreemap!$C$7:$F$506,$B476,AF$4))=0,INDEX($AD$3:$AG$3,1,AF$4)&gt;0),"-",""&amp;INDEX(AdvancedTreemap!$C$7:$F$506,$B476,AF$4)))</f>
        <v/>
      </c>
      <c r="AG476" s="1" t="str">
        <f>IF(AG$4="","",IF(AND(LEN(INDEX(AdvancedTreemap!$C$7:$F$506,$B476,AG$4))=0,INDEX($AD$3:$AG$3,1,AG$4)&gt;0),"-",""&amp;INDEX(AdvancedTreemap!$C$7:$F$506,$B476,AG$4)))</f>
        <v/>
      </c>
      <c r="AH476" s="1">
        <f>IF(INDEX(AdvancedTreemap!G$7:G$506,$B476,1)="",1,INDEX(AdvancedTreemap!G$7:G$506,$B476,1))</f>
        <v>1</v>
      </c>
      <c r="AI476" s="2" t="str">
        <f>IF(AC476="","",IFERROR(MATCH(AC476,$AC$6:AC476,0)+MATCH(AD476,$AD$6:AD476,0)/1000 +MATCH(AE476,$AE$6:AE476,0)/1000000+MATCH(AF476,$AF$6:AF476,0)/100000000+MATCH(AG476,$AG$6:AG476,0)/100000000+B476/100000000000,""))</f>
        <v/>
      </c>
      <c r="AJ476" s="2" t="str">
        <f t="shared" si="322"/>
        <v/>
      </c>
      <c r="AK476" s="2" t="str">
        <f t="shared" si="323"/>
        <v/>
      </c>
      <c r="AL476" s="2" t="str">
        <f t="shared" si="324"/>
        <v/>
      </c>
      <c r="AM476" s="2" t="str">
        <f t="shared" si="325"/>
        <v/>
      </c>
      <c r="AN476" s="2" t="str">
        <f t="shared" si="326"/>
        <v/>
      </c>
      <c r="AO476" s="2" t="str">
        <f t="shared" si="327"/>
        <v/>
      </c>
      <c r="AP476" s="2" t="str">
        <f t="shared" si="328"/>
        <v/>
      </c>
      <c r="AQ476" s="2" t="str">
        <f t="shared" si="329"/>
        <v/>
      </c>
      <c r="AR476" s="2" t="str">
        <f t="shared" si="298"/>
        <v/>
      </c>
      <c r="AS476" s="2" t="str">
        <f>IF(AR476="","",IF(ISNUMBER(MATCH(AR476,$AR$5:AR475,0)),MATCH(AR476,$AR$5:AR475,0)-1,""))</f>
        <v/>
      </c>
      <c r="AT476" s="2" t="str">
        <f t="shared" si="299"/>
        <v/>
      </c>
      <c r="AU476" s="2" t="str">
        <f t="shared" si="330"/>
        <v/>
      </c>
      <c r="AW476" s="2" t="str">
        <f t="shared" si="331"/>
        <v/>
      </c>
      <c r="AX476" s="2" t="str">
        <f>TRIM(SUBSTITUTE(IF(AW476="","",IF(AdvancedTreemap!$G$5="Show",BC476&amp;"; ","")&amp;AY476&amp;"; "&amp;AZ476 &amp;"; "&amp;BA476&amp;"; "&amp;BB476),"; ;",""))</f>
        <v/>
      </c>
      <c r="AY476" s="2" t="str">
        <f t="shared" si="332"/>
        <v/>
      </c>
      <c r="AZ476" s="2" t="str">
        <f t="shared" si="333"/>
        <v/>
      </c>
      <c r="BA476" s="2" t="str">
        <f t="shared" si="334"/>
        <v/>
      </c>
      <c r="BB476" s="2" t="str">
        <f t="shared" si="335"/>
        <v/>
      </c>
      <c r="BC476" s="2" t="str">
        <f t="shared" si="336"/>
        <v/>
      </c>
      <c r="BD476" s="45"/>
      <c r="BF476" s="44" t="str">
        <f t="shared" si="337"/>
        <v/>
      </c>
      <c r="BG476" s="44" t="str">
        <f t="shared" si="338"/>
        <v/>
      </c>
      <c r="BH476" s="44" t="str">
        <f t="shared" si="300"/>
        <v/>
      </c>
      <c r="BI476" s="44" t="str">
        <f t="shared" si="301"/>
        <v/>
      </c>
      <c r="BJ476" s="44" t="str">
        <f t="shared" si="302"/>
        <v/>
      </c>
      <c r="BK476" s="44" t="str">
        <f t="shared" si="303"/>
        <v/>
      </c>
      <c r="BL476" s="44" t="str">
        <f t="shared" si="304"/>
        <v/>
      </c>
      <c r="BM476" s="44" t="str">
        <f t="shared" si="305"/>
        <v/>
      </c>
      <c r="BN476" s="44" t="str">
        <f t="shared" si="306"/>
        <v/>
      </c>
      <c r="BO476" s="1" t="str">
        <f t="shared" si="339"/>
        <v/>
      </c>
    </row>
    <row r="477" spans="2:67" x14ac:dyDescent="0.25">
      <c r="B477" s="2">
        <v>472</v>
      </c>
      <c r="C477" s="2" t="str">
        <f>""&amp;INDEX(BasicTreemap!B$6:B$505,$B477,1)</f>
        <v/>
      </c>
      <c r="D477" s="2" t="str">
        <f>IF(AND(C477&lt;&gt;"",LEN(INDEX(BasicTreemap!C$6:C$505,$B477,1))=0),"-",""&amp;INDEX(BasicTreemap!C$6:C$505,$B477,1))</f>
        <v/>
      </c>
      <c r="E477" s="2">
        <f>IF(INDEX(BasicTreemap!D$6:D$505,$B477,1)="",1,INDEX(BasicTreemap!D$6:D$505,$B477,1))</f>
        <v>1</v>
      </c>
      <c r="F477" s="2" t="str">
        <f>IF(C477="","",IFERROR(MATCH(C477,$C$6:C477,0)+MATCH(D477,$D$6:D477,0)/1000 +B477/100000,""))</f>
        <v/>
      </c>
      <c r="G477" s="2" t="str">
        <f t="shared" si="307"/>
        <v/>
      </c>
      <c r="H477" s="2" t="str">
        <f t="shared" si="308"/>
        <v/>
      </c>
      <c r="I477" s="2" t="str">
        <f t="shared" si="309"/>
        <v/>
      </c>
      <c r="J477" s="2" t="str">
        <f t="shared" si="310"/>
        <v/>
      </c>
      <c r="K477" s="2" t="str">
        <f t="shared" si="311"/>
        <v/>
      </c>
      <c r="L477" s="2" t="str">
        <f t="shared" si="312"/>
        <v/>
      </c>
      <c r="M477" s="2" t="str">
        <f>IF(L477="","",IF(ISNUMBER(MATCH(L477,$L$5:L476,0)),MATCH(L477,$L$5:L476,0)-1,""))</f>
        <v/>
      </c>
      <c r="N477" s="2" t="str">
        <f t="shared" si="313"/>
        <v/>
      </c>
      <c r="O477" s="2" t="str">
        <f t="shared" si="314"/>
        <v/>
      </c>
      <c r="Q477" s="2" t="str">
        <f t="shared" si="315"/>
        <v/>
      </c>
      <c r="R477" s="2" t="str">
        <f t="shared" si="316"/>
        <v/>
      </c>
      <c r="S477" s="2" t="str">
        <f t="shared" si="317"/>
        <v/>
      </c>
      <c r="T477" s="45"/>
      <c r="U477" s="2"/>
      <c r="V477" s="2"/>
      <c r="W477" s="2" t="str">
        <f t="shared" si="318"/>
        <v/>
      </c>
      <c r="X477" s="2" t="str">
        <f t="shared" si="319"/>
        <v/>
      </c>
      <c r="Y477" s="2" t="str">
        <f t="shared" si="320"/>
        <v/>
      </c>
      <c r="Z477" s="2" t="str">
        <f t="shared" si="321"/>
        <v/>
      </c>
      <c r="AC477" s="1" t="str">
        <f>""&amp;INDEX(AdvancedTreemap!$B$7:$B$506,$B477,1)</f>
        <v/>
      </c>
      <c r="AD477" s="1" t="str">
        <f>IF(AD$4="","",IF(AND(LEN(INDEX(AdvancedTreemap!$C$7:$F$506,$B477,AD$4))=0,INDEX($AD$3:$AG$3,1,AD$4)&gt;0),"-",""&amp;INDEX(AdvancedTreemap!$C$7:$F$506,$B477,AD$4)))</f>
        <v>-</v>
      </c>
      <c r="AE477" s="1" t="str">
        <f>IF(AE$4="","",IF(AND(LEN(INDEX(AdvancedTreemap!$C$7:$F$506,$B477,AE$4))=0,INDEX($AD$3:$AG$3,1,AE$4)&gt;0),"-",""&amp;INDEX(AdvancedTreemap!$C$7:$F$506,$B477,AE$4)))</f>
        <v>-</v>
      </c>
      <c r="AF477" s="1" t="str">
        <f>IF(AF$4="","",IF(AND(LEN(INDEX(AdvancedTreemap!$C$7:$F$506,$B477,AF$4))=0,INDEX($AD$3:$AG$3,1,AF$4)&gt;0),"-",""&amp;INDEX(AdvancedTreemap!$C$7:$F$506,$B477,AF$4)))</f>
        <v/>
      </c>
      <c r="AG477" s="1" t="str">
        <f>IF(AG$4="","",IF(AND(LEN(INDEX(AdvancedTreemap!$C$7:$F$506,$B477,AG$4))=0,INDEX($AD$3:$AG$3,1,AG$4)&gt;0),"-",""&amp;INDEX(AdvancedTreemap!$C$7:$F$506,$B477,AG$4)))</f>
        <v/>
      </c>
      <c r="AH477" s="1">
        <f>IF(INDEX(AdvancedTreemap!G$7:G$506,$B477,1)="",1,INDEX(AdvancedTreemap!G$7:G$506,$B477,1))</f>
        <v>1</v>
      </c>
      <c r="AI477" s="2" t="str">
        <f>IF(AC477="","",IFERROR(MATCH(AC477,$AC$6:AC477,0)+MATCH(AD477,$AD$6:AD477,0)/1000 +MATCH(AE477,$AE$6:AE477,0)/1000000+MATCH(AF477,$AF$6:AF477,0)/100000000+MATCH(AG477,$AG$6:AG477,0)/100000000+B477/100000000000,""))</f>
        <v/>
      </c>
      <c r="AJ477" s="2" t="str">
        <f t="shared" si="322"/>
        <v/>
      </c>
      <c r="AK477" s="2" t="str">
        <f t="shared" si="323"/>
        <v/>
      </c>
      <c r="AL477" s="2" t="str">
        <f t="shared" si="324"/>
        <v/>
      </c>
      <c r="AM477" s="2" t="str">
        <f t="shared" si="325"/>
        <v/>
      </c>
      <c r="AN477" s="2" t="str">
        <f t="shared" si="326"/>
        <v/>
      </c>
      <c r="AO477" s="2" t="str">
        <f t="shared" si="327"/>
        <v/>
      </c>
      <c r="AP477" s="2" t="str">
        <f t="shared" si="328"/>
        <v/>
      </c>
      <c r="AQ477" s="2" t="str">
        <f t="shared" si="329"/>
        <v/>
      </c>
      <c r="AR477" s="2" t="str">
        <f t="shared" si="298"/>
        <v/>
      </c>
      <c r="AS477" s="2" t="str">
        <f>IF(AR477="","",IF(ISNUMBER(MATCH(AR477,$AR$5:AR476,0)),MATCH(AR477,$AR$5:AR476,0)-1,""))</f>
        <v/>
      </c>
      <c r="AT477" s="2" t="str">
        <f t="shared" si="299"/>
        <v/>
      </c>
      <c r="AU477" s="2" t="str">
        <f t="shared" si="330"/>
        <v/>
      </c>
      <c r="AW477" s="2" t="str">
        <f t="shared" si="331"/>
        <v/>
      </c>
      <c r="AX477" s="2" t="str">
        <f>TRIM(SUBSTITUTE(IF(AW477="","",IF(AdvancedTreemap!$G$5="Show",BC477&amp;"; ","")&amp;AY477&amp;"; "&amp;AZ477 &amp;"; "&amp;BA477&amp;"; "&amp;BB477),"; ;",""))</f>
        <v/>
      </c>
      <c r="AY477" s="2" t="str">
        <f t="shared" si="332"/>
        <v/>
      </c>
      <c r="AZ477" s="2" t="str">
        <f t="shared" si="333"/>
        <v/>
      </c>
      <c r="BA477" s="2" t="str">
        <f t="shared" si="334"/>
        <v/>
      </c>
      <c r="BB477" s="2" t="str">
        <f t="shared" si="335"/>
        <v/>
      </c>
      <c r="BC477" s="2" t="str">
        <f t="shared" si="336"/>
        <v/>
      </c>
      <c r="BD477" s="45"/>
      <c r="BF477" s="44" t="str">
        <f t="shared" si="337"/>
        <v/>
      </c>
      <c r="BG477" s="44" t="str">
        <f t="shared" si="338"/>
        <v/>
      </c>
      <c r="BH477" s="44" t="str">
        <f t="shared" si="300"/>
        <v/>
      </c>
      <c r="BI477" s="44" t="str">
        <f t="shared" si="301"/>
        <v/>
      </c>
      <c r="BJ477" s="44" t="str">
        <f t="shared" si="302"/>
        <v/>
      </c>
      <c r="BK477" s="44" t="str">
        <f t="shared" si="303"/>
        <v/>
      </c>
      <c r="BL477" s="44" t="str">
        <f t="shared" si="304"/>
        <v/>
      </c>
      <c r="BM477" s="44" t="str">
        <f t="shared" si="305"/>
        <v/>
      </c>
      <c r="BN477" s="44" t="str">
        <f t="shared" si="306"/>
        <v/>
      </c>
      <c r="BO477" s="1" t="str">
        <f t="shared" si="339"/>
        <v/>
      </c>
    </row>
    <row r="478" spans="2:67" x14ac:dyDescent="0.25">
      <c r="B478" s="2">
        <v>473</v>
      </c>
      <c r="C478" s="2" t="str">
        <f>""&amp;INDEX(BasicTreemap!B$6:B$505,$B478,1)</f>
        <v/>
      </c>
      <c r="D478" s="2" t="str">
        <f>IF(AND(C478&lt;&gt;"",LEN(INDEX(BasicTreemap!C$6:C$505,$B478,1))=0),"-",""&amp;INDEX(BasicTreemap!C$6:C$505,$B478,1))</f>
        <v/>
      </c>
      <c r="E478" s="2">
        <f>IF(INDEX(BasicTreemap!D$6:D$505,$B478,1)="",1,INDEX(BasicTreemap!D$6:D$505,$B478,1))</f>
        <v>1</v>
      </c>
      <c r="F478" s="2" t="str">
        <f>IF(C478="","",IFERROR(MATCH(C478,$C$6:C478,0)+MATCH(D478,$D$6:D478,0)/1000 +B478/100000,""))</f>
        <v/>
      </c>
      <c r="G478" s="2" t="str">
        <f t="shared" si="307"/>
        <v/>
      </c>
      <c r="H478" s="2" t="str">
        <f t="shared" si="308"/>
        <v/>
      </c>
      <c r="I478" s="2" t="str">
        <f t="shared" si="309"/>
        <v/>
      </c>
      <c r="J478" s="2" t="str">
        <f t="shared" si="310"/>
        <v/>
      </c>
      <c r="K478" s="2" t="str">
        <f t="shared" si="311"/>
        <v/>
      </c>
      <c r="L478" s="2" t="str">
        <f t="shared" si="312"/>
        <v/>
      </c>
      <c r="M478" s="2" t="str">
        <f>IF(L478="","",IF(ISNUMBER(MATCH(L478,$L$5:L477,0)),MATCH(L478,$L$5:L477,0)-1,""))</f>
        <v/>
      </c>
      <c r="N478" s="2" t="str">
        <f t="shared" si="313"/>
        <v/>
      </c>
      <c r="O478" s="2" t="str">
        <f t="shared" si="314"/>
        <v/>
      </c>
      <c r="Q478" s="2" t="str">
        <f t="shared" si="315"/>
        <v/>
      </c>
      <c r="R478" s="2" t="str">
        <f t="shared" si="316"/>
        <v/>
      </c>
      <c r="S478" s="2" t="str">
        <f t="shared" si="317"/>
        <v/>
      </c>
      <c r="T478" s="45"/>
      <c r="U478" s="2"/>
      <c r="V478" s="2"/>
      <c r="W478" s="2" t="str">
        <f t="shared" si="318"/>
        <v/>
      </c>
      <c r="X478" s="2" t="str">
        <f t="shared" si="319"/>
        <v/>
      </c>
      <c r="Y478" s="2" t="str">
        <f t="shared" si="320"/>
        <v/>
      </c>
      <c r="Z478" s="2" t="str">
        <f t="shared" si="321"/>
        <v/>
      </c>
      <c r="AC478" s="1" t="str">
        <f>""&amp;INDEX(AdvancedTreemap!$B$7:$B$506,$B478,1)</f>
        <v/>
      </c>
      <c r="AD478" s="1" t="str">
        <f>IF(AD$4="","",IF(AND(LEN(INDEX(AdvancedTreemap!$C$7:$F$506,$B478,AD$4))=0,INDEX($AD$3:$AG$3,1,AD$4)&gt;0),"-",""&amp;INDEX(AdvancedTreemap!$C$7:$F$506,$B478,AD$4)))</f>
        <v>-</v>
      </c>
      <c r="AE478" s="1" t="str">
        <f>IF(AE$4="","",IF(AND(LEN(INDEX(AdvancedTreemap!$C$7:$F$506,$B478,AE$4))=0,INDEX($AD$3:$AG$3,1,AE$4)&gt;0),"-",""&amp;INDEX(AdvancedTreemap!$C$7:$F$506,$B478,AE$4)))</f>
        <v>-</v>
      </c>
      <c r="AF478" s="1" t="str">
        <f>IF(AF$4="","",IF(AND(LEN(INDEX(AdvancedTreemap!$C$7:$F$506,$B478,AF$4))=0,INDEX($AD$3:$AG$3,1,AF$4)&gt;0),"-",""&amp;INDEX(AdvancedTreemap!$C$7:$F$506,$B478,AF$4)))</f>
        <v/>
      </c>
      <c r="AG478" s="1" t="str">
        <f>IF(AG$4="","",IF(AND(LEN(INDEX(AdvancedTreemap!$C$7:$F$506,$B478,AG$4))=0,INDEX($AD$3:$AG$3,1,AG$4)&gt;0),"-",""&amp;INDEX(AdvancedTreemap!$C$7:$F$506,$B478,AG$4)))</f>
        <v/>
      </c>
      <c r="AH478" s="1">
        <f>IF(INDEX(AdvancedTreemap!G$7:G$506,$B478,1)="",1,INDEX(AdvancedTreemap!G$7:G$506,$B478,1))</f>
        <v>1</v>
      </c>
      <c r="AI478" s="2" t="str">
        <f>IF(AC478="","",IFERROR(MATCH(AC478,$AC$6:AC478,0)+MATCH(AD478,$AD$6:AD478,0)/1000 +MATCH(AE478,$AE$6:AE478,0)/1000000+MATCH(AF478,$AF$6:AF478,0)/100000000+MATCH(AG478,$AG$6:AG478,0)/100000000+B478/100000000000,""))</f>
        <v/>
      </c>
      <c r="AJ478" s="2" t="str">
        <f t="shared" si="322"/>
        <v/>
      </c>
      <c r="AK478" s="2" t="str">
        <f t="shared" si="323"/>
        <v/>
      </c>
      <c r="AL478" s="2" t="str">
        <f t="shared" si="324"/>
        <v/>
      </c>
      <c r="AM478" s="2" t="str">
        <f t="shared" si="325"/>
        <v/>
      </c>
      <c r="AN478" s="2" t="str">
        <f t="shared" si="326"/>
        <v/>
      </c>
      <c r="AO478" s="2" t="str">
        <f t="shared" si="327"/>
        <v/>
      </c>
      <c r="AP478" s="2" t="str">
        <f t="shared" si="328"/>
        <v/>
      </c>
      <c r="AQ478" s="2" t="str">
        <f t="shared" si="329"/>
        <v/>
      </c>
      <c r="AR478" s="2" t="str">
        <f t="shared" si="298"/>
        <v/>
      </c>
      <c r="AS478" s="2" t="str">
        <f>IF(AR478="","",IF(ISNUMBER(MATCH(AR478,$AR$5:AR477,0)),MATCH(AR478,$AR$5:AR477,0)-1,""))</f>
        <v/>
      </c>
      <c r="AT478" s="2" t="str">
        <f t="shared" si="299"/>
        <v/>
      </c>
      <c r="AU478" s="2" t="str">
        <f t="shared" si="330"/>
        <v/>
      </c>
      <c r="AW478" s="2" t="str">
        <f t="shared" si="331"/>
        <v/>
      </c>
      <c r="AX478" s="2" t="str">
        <f>TRIM(SUBSTITUTE(IF(AW478="","",IF(AdvancedTreemap!$G$5="Show",BC478&amp;"; ","")&amp;AY478&amp;"; "&amp;AZ478 &amp;"; "&amp;BA478&amp;"; "&amp;BB478),"; ;",""))</f>
        <v/>
      </c>
      <c r="AY478" s="2" t="str">
        <f t="shared" si="332"/>
        <v/>
      </c>
      <c r="AZ478" s="2" t="str">
        <f t="shared" si="333"/>
        <v/>
      </c>
      <c r="BA478" s="2" t="str">
        <f t="shared" si="334"/>
        <v/>
      </c>
      <c r="BB478" s="2" t="str">
        <f t="shared" si="335"/>
        <v/>
      </c>
      <c r="BC478" s="2" t="str">
        <f t="shared" si="336"/>
        <v/>
      </c>
      <c r="BD478" s="45"/>
      <c r="BF478" s="44" t="str">
        <f t="shared" si="337"/>
        <v/>
      </c>
      <c r="BG478" s="44" t="str">
        <f t="shared" si="338"/>
        <v/>
      </c>
      <c r="BH478" s="44" t="str">
        <f t="shared" si="300"/>
        <v/>
      </c>
      <c r="BI478" s="44" t="str">
        <f t="shared" si="301"/>
        <v/>
      </c>
      <c r="BJ478" s="44" t="str">
        <f t="shared" si="302"/>
        <v/>
      </c>
      <c r="BK478" s="44" t="str">
        <f t="shared" si="303"/>
        <v/>
      </c>
      <c r="BL478" s="44" t="str">
        <f t="shared" si="304"/>
        <v/>
      </c>
      <c r="BM478" s="44" t="str">
        <f t="shared" si="305"/>
        <v/>
      </c>
      <c r="BN478" s="44" t="str">
        <f t="shared" si="306"/>
        <v/>
      </c>
      <c r="BO478" s="1" t="str">
        <f t="shared" si="339"/>
        <v/>
      </c>
    </row>
    <row r="479" spans="2:67" x14ac:dyDescent="0.25">
      <c r="B479" s="2">
        <v>474</v>
      </c>
      <c r="C479" s="2" t="str">
        <f>""&amp;INDEX(BasicTreemap!B$6:B$505,$B479,1)</f>
        <v/>
      </c>
      <c r="D479" s="2" t="str">
        <f>IF(AND(C479&lt;&gt;"",LEN(INDEX(BasicTreemap!C$6:C$505,$B479,1))=0),"-",""&amp;INDEX(BasicTreemap!C$6:C$505,$B479,1))</f>
        <v/>
      </c>
      <c r="E479" s="2">
        <f>IF(INDEX(BasicTreemap!D$6:D$505,$B479,1)="",1,INDEX(BasicTreemap!D$6:D$505,$B479,1))</f>
        <v>1</v>
      </c>
      <c r="F479" s="2" t="str">
        <f>IF(C479="","",IFERROR(MATCH(C479,$C$6:C479,0)+MATCH(D479,$D$6:D479,0)/1000 +B479/100000,""))</f>
        <v/>
      </c>
      <c r="G479" s="2" t="str">
        <f t="shared" si="307"/>
        <v/>
      </c>
      <c r="H479" s="2" t="str">
        <f t="shared" si="308"/>
        <v/>
      </c>
      <c r="I479" s="2" t="str">
        <f t="shared" si="309"/>
        <v/>
      </c>
      <c r="J479" s="2" t="str">
        <f t="shared" si="310"/>
        <v/>
      </c>
      <c r="K479" s="2" t="str">
        <f t="shared" si="311"/>
        <v/>
      </c>
      <c r="L479" s="2" t="str">
        <f t="shared" si="312"/>
        <v/>
      </c>
      <c r="M479" s="2" t="str">
        <f>IF(L479="","",IF(ISNUMBER(MATCH(L479,$L$5:L478,0)),MATCH(L479,$L$5:L478,0)-1,""))</f>
        <v/>
      </c>
      <c r="N479" s="2" t="str">
        <f t="shared" si="313"/>
        <v/>
      </c>
      <c r="O479" s="2" t="str">
        <f t="shared" si="314"/>
        <v/>
      </c>
      <c r="Q479" s="2" t="str">
        <f t="shared" si="315"/>
        <v/>
      </c>
      <c r="R479" s="2" t="str">
        <f t="shared" si="316"/>
        <v/>
      </c>
      <c r="S479" s="2" t="str">
        <f t="shared" si="317"/>
        <v/>
      </c>
      <c r="T479" s="45"/>
      <c r="U479" s="2"/>
      <c r="V479" s="2"/>
      <c r="W479" s="2" t="str">
        <f t="shared" si="318"/>
        <v/>
      </c>
      <c r="X479" s="2" t="str">
        <f t="shared" si="319"/>
        <v/>
      </c>
      <c r="Y479" s="2" t="str">
        <f t="shared" si="320"/>
        <v/>
      </c>
      <c r="Z479" s="2" t="str">
        <f t="shared" si="321"/>
        <v/>
      </c>
      <c r="AC479" s="1" t="str">
        <f>""&amp;INDEX(AdvancedTreemap!$B$7:$B$506,$B479,1)</f>
        <v/>
      </c>
      <c r="AD479" s="1" t="str">
        <f>IF(AD$4="","",IF(AND(LEN(INDEX(AdvancedTreemap!$C$7:$F$506,$B479,AD$4))=0,INDEX($AD$3:$AG$3,1,AD$4)&gt;0),"-",""&amp;INDEX(AdvancedTreemap!$C$7:$F$506,$B479,AD$4)))</f>
        <v>-</v>
      </c>
      <c r="AE479" s="1" t="str">
        <f>IF(AE$4="","",IF(AND(LEN(INDEX(AdvancedTreemap!$C$7:$F$506,$B479,AE$4))=0,INDEX($AD$3:$AG$3,1,AE$4)&gt;0),"-",""&amp;INDEX(AdvancedTreemap!$C$7:$F$506,$B479,AE$4)))</f>
        <v>-</v>
      </c>
      <c r="AF479" s="1" t="str">
        <f>IF(AF$4="","",IF(AND(LEN(INDEX(AdvancedTreemap!$C$7:$F$506,$B479,AF$4))=0,INDEX($AD$3:$AG$3,1,AF$4)&gt;0),"-",""&amp;INDEX(AdvancedTreemap!$C$7:$F$506,$B479,AF$4)))</f>
        <v/>
      </c>
      <c r="AG479" s="1" t="str">
        <f>IF(AG$4="","",IF(AND(LEN(INDEX(AdvancedTreemap!$C$7:$F$506,$B479,AG$4))=0,INDEX($AD$3:$AG$3,1,AG$4)&gt;0),"-",""&amp;INDEX(AdvancedTreemap!$C$7:$F$506,$B479,AG$4)))</f>
        <v/>
      </c>
      <c r="AH479" s="1">
        <f>IF(INDEX(AdvancedTreemap!G$7:G$506,$B479,1)="",1,INDEX(AdvancedTreemap!G$7:G$506,$B479,1))</f>
        <v>1</v>
      </c>
      <c r="AI479" s="2" t="str">
        <f>IF(AC479="","",IFERROR(MATCH(AC479,$AC$6:AC479,0)+MATCH(AD479,$AD$6:AD479,0)/1000 +MATCH(AE479,$AE$6:AE479,0)/1000000+MATCH(AF479,$AF$6:AF479,0)/100000000+MATCH(AG479,$AG$6:AG479,0)/100000000+B479/100000000000,""))</f>
        <v/>
      </c>
      <c r="AJ479" s="2" t="str">
        <f t="shared" si="322"/>
        <v/>
      </c>
      <c r="AK479" s="2" t="str">
        <f t="shared" si="323"/>
        <v/>
      </c>
      <c r="AL479" s="2" t="str">
        <f t="shared" si="324"/>
        <v/>
      </c>
      <c r="AM479" s="2" t="str">
        <f t="shared" si="325"/>
        <v/>
      </c>
      <c r="AN479" s="2" t="str">
        <f t="shared" si="326"/>
        <v/>
      </c>
      <c r="AO479" s="2" t="str">
        <f t="shared" si="327"/>
        <v/>
      </c>
      <c r="AP479" s="2" t="str">
        <f t="shared" si="328"/>
        <v/>
      </c>
      <c r="AQ479" s="2" t="str">
        <f t="shared" si="329"/>
        <v/>
      </c>
      <c r="AR479" s="2" t="str">
        <f t="shared" si="298"/>
        <v/>
      </c>
      <c r="AS479" s="2" t="str">
        <f>IF(AR479="","",IF(ISNUMBER(MATCH(AR479,$AR$5:AR478,0)),MATCH(AR479,$AR$5:AR478,0)-1,""))</f>
        <v/>
      </c>
      <c r="AT479" s="2" t="str">
        <f t="shared" si="299"/>
        <v/>
      </c>
      <c r="AU479" s="2" t="str">
        <f t="shared" si="330"/>
        <v/>
      </c>
      <c r="AW479" s="2" t="str">
        <f t="shared" si="331"/>
        <v/>
      </c>
      <c r="AX479" s="2" t="str">
        <f>TRIM(SUBSTITUTE(IF(AW479="","",IF(AdvancedTreemap!$G$5="Show",BC479&amp;"; ","")&amp;AY479&amp;"; "&amp;AZ479 &amp;"; "&amp;BA479&amp;"; "&amp;BB479),"; ;",""))</f>
        <v/>
      </c>
      <c r="AY479" s="2" t="str">
        <f t="shared" si="332"/>
        <v/>
      </c>
      <c r="AZ479" s="2" t="str">
        <f t="shared" si="333"/>
        <v/>
      </c>
      <c r="BA479" s="2" t="str">
        <f t="shared" si="334"/>
        <v/>
      </c>
      <c r="BB479" s="2" t="str">
        <f t="shared" si="335"/>
        <v/>
      </c>
      <c r="BC479" s="2" t="str">
        <f t="shared" si="336"/>
        <v/>
      </c>
      <c r="BD479" s="45"/>
      <c r="BF479" s="44" t="str">
        <f t="shared" si="337"/>
        <v/>
      </c>
      <c r="BG479" s="44" t="str">
        <f t="shared" si="338"/>
        <v/>
      </c>
      <c r="BH479" s="44" t="str">
        <f t="shared" si="300"/>
        <v/>
      </c>
      <c r="BI479" s="44" t="str">
        <f t="shared" si="301"/>
        <v/>
      </c>
      <c r="BJ479" s="44" t="str">
        <f t="shared" si="302"/>
        <v/>
      </c>
      <c r="BK479" s="44" t="str">
        <f t="shared" si="303"/>
        <v/>
      </c>
      <c r="BL479" s="44" t="str">
        <f t="shared" si="304"/>
        <v/>
      </c>
      <c r="BM479" s="44" t="str">
        <f t="shared" si="305"/>
        <v/>
      </c>
      <c r="BN479" s="44" t="str">
        <f t="shared" si="306"/>
        <v/>
      </c>
      <c r="BO479" s="1" t="str">
        <f t="shared" si="339"/>
        <v/>
      </c>
    </row>
    <row r="480" spans="2:67" x14ac:dyDescent="0.25">
      <c r="B480" s="2">
        <v>475</v>
      </c>
      <c r="C480" s="2" t="str">
        <f>""&amp;INDEX(BasicTreemap!B$6:B$505,$B480,1)</f>
        <v/>
      </c>
      <c r="D480" s="2" t="str">
        <f>IF(AND(C480&lt;&gt;"",LEN(INDEX(BasicTreemap!C$6:C$505,$B480,1))=0),"-",""&amp;INDEX(BasicTreemap!C$6:C$505,$B480,1))</f>
        <v/>
      </c>
      <c r="E480" s="2">
        <f>IF(INDEX(BasicTreemap!D$6:D$505,$B480,1)="",1,INDEX(BasicTreemap!D$6:D$505,$B480,1))</f>
        <v>1</v>
      </c>
      <c r="F480" s="2" t="str">
        <f>IF(C480="","",IFERROR(MATCH(C480,$C$6:C480,0)+MATCH(D480,$D$6:D480,0)/1000 +B480/100000,""))</f>
        <v/>
      </c>
      <c r="G480" s="2" t="str">
        <f t="shared" si="307"/>
        <v/>
      </c>
      <c r="H480" s="2" t="str">
        <f t="shared" si="308"/>
        <v/>
      </c>
      <c r="I480" s="2" t="str">
        <f t="shared" si="309"/>
        <v/>
      </c>
      <c r="J480" s="2" t="str">
        <f t="shared" si="310"/>
        <v/>
      </c>
      <c r="K480" s="2" t="str">
        <f t="shared" si="311"/>
        <v/>
      </c>
      <c r="L480" s="2" t="str">
        <f t="shared" si="312"/>
        <v/>
      </c>
      <c r="M480" s="2" t="str">
        <f>IF(L480="","",IF(ISNUMBER(MATCH(L480,$L$5:L479,0)),MATCH(L480,$L$5:L479,0)-1,""))</f>
        <v/>
      </c>
      <c r="N480" s="2" t="str">
        <f t="shared" si="313"/>
        <v/>
      </c>
      <c r="O480" s="2" t="str">
        <f t="shared" si="314"/>
        <v/>
      </c>
      <c r="Q480" s="2" t="str">
        <f t="shared" si="315"/>
        <v/>
      </c>
      <c r="R480" s="2" t="str">
        <f t="shared" si="316"/>
        <v/>
      </c>
      <c r="S480" s="2" t="str">
        <f t="shared" si="317"/>
        <v/>
      </c>
      <c r="T480" s="45"/>
      <c r="U480" s="2"/>
      <c r="V480" s="2"/>
      <c r="W480" s="2" t="str">
        <f t="shared" si="318"/>
        <v/>
      </c>
      <c r="X480" s="2" t="str">
        <f t="shared" si="319"/>
        <v/>
      </c>
      <c r="Y480" s="2" t="str">
        <f t="shared" si="320"/>
        <v/>
      </c>
      <c r="Z480" s="2" t="str">
        <f t="shared" si="321"/>
        <v/>
      </c>
      <c r="AC480" s="1" t="str">
        <f>""&amp;INDEX(AdvancedTreemap!$B$7:$B$506,$B480,1)</f>
        <v/>
      </c>
      <c r="AD480" s="1" t="str">
        <f>IF(AD$4="","",IF(AND(LEN(INDEX(AdvancedTreemap!$C$7:$F$506,$B480,AD$4))=0,INDEX($AD$3:$AG$3,1,AD$4)&gt;0),"-",""&amp;INDEX(AdvancedTreemap!$C$7:$F$506,$B480,AD$4)))</f>
        <v>-</v>
      </c>
      <c r="AE480" s="1" t="str">
        <f>IF(AE$4="","",IF(AND(LEN(INDEX(AdvancedTreemap!$C$7:$F$506,$B480,AE$4))=0,INDEX($AD$3:$AG$3,1,AE$4)&gt;0),"-",""&amp;INDEX(AdvancedTreemap!$C$7:$F$506,$B480,AE$4)))</f>
        <v>-</v>
      </c>
      <c r="AF480" s="1" t="str">
        <f>IF(AF$4="","",IF(AND(LEN(INDEX(AdvancedTreemap!$C$7:$F$506,$B480,AF$4))=0,INDEX($AD$3:$AG$3,1,AF$4)&gt;0),"-",""&amp;INDEX(AdvancedTreemap!$C$7:$F$506,$B480,AF$4)))</f>
        <v/>
      </c>
      <c r="AG480" s="1" t="str">
        <f>IF(AG$4="","",IF(AND(LEN(INDEX(AdvancedTreemap!$C$7:$F$506,$B480,AG$4))=0,INDEX($AD$3:$AG$3,1,AG$4)&gt;0),"-",""&amp;INDEX(AdvancedTreemap!$C$7:$F$506,$B480,AG$4)))</f>
        <v/>
      </c>
      <c r="AH480" s="1">
        <f>IF(INDEX(AdvancedTreemap!G$7:G$506,$B480,1)="",1,INDEX(AdvancedTreemap!G$7:G$506,$B480,1))</f>
        <v>1</v>
      </c>
      <c r="AI480" s="2" t="str">
        <f>IF(AC480="","",IFERROR(MATCH(AC480,$AC$6:AC480,0)+MATCH(AD480,$AD$6:AD480,0)/1000 +MATCH(AE480,$AE$6:AE480,0)/1000000+MATCH(AF480,$AF$6:AF480,0)/100000000+MATCH(AG480,$AG$6:AG480,0)/100000000+B480/100000000000,""))</f>
        <v/>
      </c>
      <c r="AJ480" s="2" t="str">
        <f t="shared" si="322"/>
        <v/>
      </c>
      <c r="AK480" s="2" t="str">
        <f t="shared" si="323"/>
        <v/>
      </c>
      <c r="AL480" s="2" t="str">
        <f t="shared" si="324"/>
        <v/>
      </c>
      <c r="AM480" s="2" t="str">
        <f t="shared" si="325"/>
        <v/>
      </c>
      <c r="AN480" s="2" t="str">
        <f t="shared" si="326"/>
        <v/>
      </c>
      <c r="AO480" s="2" t="str">
        <f t="shared" si="327"/>
        <v/>
      </c>
      <c r="AP480" s="2" t="str">
        <f t="shared" si="328"/>
        <v/>
      </c>
      <c r="AQ480" s="2" t="str">
        <f t="shared" si="329"/>
        <v/>
      </c>
      <c r="AR480" s="2" t="str">
        <f t="shared" si="298"/>
        <v/>
      </c>
      <c r="AS480" s="2" t="str">
        <f>IF(AR480="","",IF(ISNUMBER(MATCH(AR480,$AR$5:AR479,0)),MATCH(AR480,$AR$5:AR479,0)-1,""))</f>
        <v/>
      </c>
      <c r="AT480" s="2" t="str">
        <f t="shared" si="299"/>
        <v/>
      </c>
      <c r="AU480" s="2" t="str">
        <f t="shared" si="330"/>
        <v/>
      </c>
      <c r="AW480" s="2" t="str">
        <f t="shared" si="331"/>
        <v/>
      </c>
      <c r="AX480" s="2" t="str">
        <f>TRIM(SUBSTITUTE(IF(AW480="","",IF(AdvancedTreemap!$G$5="Show",BC480&amp;"; ","")&amp;AY480&amp;"; "&amp;AZ480 &amp;"; "&amp;BA480&amp;"; "&amp;BB480),"; ;",""))</f>
        <v/>
      </c>
      <c r="AY480" s="2" t="str">
        <f t="shared" si="332"/>
        <v/>
      </c>
      <c r="AZ480" s="2" t="str">
        <f t="shared" si="333"/>
        <v/>
      </c>
      <c r="BA480" s="2" t="str">
        <f t="shared" si="334"/>
        <v/>
      </c>
      <c r="BB480" s="2" t="str">
        <f t="shared" si="335"/>
        <v/>
      </c>
      <c r="BC480" s="2" t="str">
        <f t="shared" si="336"/>
        <v/>
      </c>
      <c r="BD480" s="45"/>
      <c r="BF480" s="44" t="str">
        <f t="shared" si="337"/>
        <v/>
      </c>
      <c r="BG480" s="44" t="str">
        <f t="shared" si="338"/>
        <v/>
      </c>
      <c r="BH480" s="44" t="str">
        <f t="shared" si="300"/>
        <v/>
      </c>
      <c r="BI480" s="44" t="str">
        <f t="shared" si="301"/>
        <v/>
      </c>
      <c r="BJ480" s="44" t="str">
        <f t="shared" si="302"/>
        <v/>
      </c>
      <c r="BK480" s="44" t="str">
        <f t="shared" si="303"/>
        <v/>
      </c>
      <c r="BL480" s="44" t="str">
        <f t="shared" si="304"/>
        <v/>
      </c>
      <c r="BM480" s="44" t="str">
        <f t="shared" si="305"/>
        <v/>
      </c>
      <c r="BN480" s="44" t="str">
        <f t="shared" si="306"/>
        <v/>
      </c>
      <c r="BO480" s="1" t="str">
        <f t="shared" si="339"/>
        <v/>
      </c>
    </row>
    <row r="481" spans="2:67" x14ac:dyDescent="0.25">
      <c r="B481" s="2">
        <v>476</v>
      </c>
      <c r="C481" s="2" t="str">
        <f>""&amp;INDEX(BasicTreemap!B$6:B$505,$B481,1)</f>
        <v/>
      </c>
      <c r="D481" s="2" t="str">
        <f>IF(AND(C481&lt;&gt;"",LEN(INDEX(BasicTreemap!C$6:C$505,$B481,1))=0),"-",""&amp;INDEX(BasicTreemap!C$6:C$505,$B481,1))</f>
        <v/>
      </c>
      <c r="E481" s="2">
        <f>IF(INDEX(BasicTreemap!D$6:D$505,$B481,1)="",1,INDEX(BasicTreemap!D$6:D$505,$B481,1))</f>
        <v>1</v>
      </c>
      <c r="F481" s="2" t="str">
        <f>IF(C481="","",IFERROR(MATCH(C481,$C$6:C481,0)+MATCH(D481,$D$6:D481,0)/1000 +B481/100000,""))</f>
        <v/>
      </c>
      <c r="G481" s="2" t="str">
        <f t="shared" si="307"/>
        <v/>
      </c>
      <c r="H481" s="2" t="str">
        <f t="shared" si="308"/>
        <v/>
      </c>
      <c r="I481" s="2" t="str">
        <f t="shared" si="309"/>
        <v/>
      </c>
      <c r="J481" s="2" t="str">
        <f t="shared" si="310"/>
        <v/>
      </c>
      <c r="K481" s="2" t="str">
        <f t="shared" si="311"/>
        <v/>
      </c>
      <c r="L481" s="2" t="str">
        <f t="shared" si="312"/>
        <v/>
      </c>
      <c r="M481" s="2" t="str">
        <f>IF(L481="","",IF(ISNUMBER(MATCH(L481,$L$5:L480,0)),MATCH(L481,$L$5:L480,0)-1,""))</f>
        <v/>
      </c>
      <c r="N481" s="2" t="str">
        <f t="shared" si="313"/>
        <v/>
      </c>
      <c r="O481" s="2" t="str">
        <f t="shared" si="314"/>
        <v/>
      </c>
      <c r="Q481" s="2" t="str">
        <f t="shared" si="315"/>
        <v/>
      </c>
      <c r="R481" s="2" t="str">
        <f t="shared" si="316"/>
        <v/>
      </c>
      <c r="S481" s="2" t="str">
        <f t="shared" si="317"/>
        <v/>
      </c>
      <c r="T481" s="45"/>
      <c r="U481" s="2"/>
      <c r="V481" s="2"/>
      <c r="W481" s="2" t="str">
        <f t="shared" si="318"/>
        <v/>
      </c>
      <c r="X481" s="2" t="str">
        <f t="shared" si="319"/>
        <v/>
      </c>
      <c r="Y481" s="2" t="str">
        <f t="shared" si="320"/>
        <v/>
      </c>
      <c r="Z481" s="2" t="str">
        <f t="shared" si="321"/>
        <v/>
      </c>
      <c r="AC481" s="1" t="str">
        <f>""&amp;INDEX(AdvancedTreemap!$B$7:$B$506,$B481,1)</f>
        <v/>
      </c>
      <c r="AD481" s="1" t="str">
        <f>IF(AD$4="","",IF(AND(LEN(INDEX(AdvancedTreemap!$C$7:$F$506,$B481,AD$4))=0,INDEX($AD$3:$AG$3,1,AD$4)&gt;0),"-",""&amp;INDEX(AdvancedTreemap!$C$7:$F$506,$B481,AD$4)))</f>
        <v>-</v>
      </c>
      <c r="AE481" s="1" t="str">
        <f>IF(AE$4="","",IF(AND(LEN(INDEX(AdvancedTreemap!$C$7:$F$506,$B481,AE$4))=0,INDEX($AD$3:$AG$3,1,AE$4)&gt;0),"-",""&amp;INDEX(AdvancedTreemap!$C$7:$F$506,$B481,AE$4)))</f>
        <v>-</v>
      </c>
      <c r="AF481" s="1" t="str">
        <f>IF(AF$4="","",IF(AND(LEN(INDEX(AdvancedTreemap!$C$7:$F$506,$B481,AF$4))=0,INDEX($AD$3:$AG$3,1,AF$4)&gt;0),"-",""&amp;INDEX(AdvancedTreemap!$C$7:$F$506,$B481,AF$4)))</f>
        <v/>
      </c>
      <c r="AG481" s="1" t="str">
        <f>IF(AG$4="","",IF(AND(LEN(INDEX(AdvancedTreemap!$C$7:$F$506,$B481,AG$4))=0,INDEX($AD$3:$AG$3,1,AG$4)&gt;0),"-",""&amp;INDEX(AdvancedTreemap!$C$7:$F$506,$B481,AG$4)))</f>
        <v/>
      </c>
      <c r="AH481" s="1">
        <f>IF(INDEX(AdvancedTreemap!G$7:G$506,$B481,1)="",1,INDEX(AdvancedTreemap!G$7:G$506,$B481,1))</f>
        <v>1</v>
      </c>
      <c r="AI481" s="2" t="str">
        <f>IF(AC481="","",IFERROR(MATCH(AC481,$AC$6:AC481,0)+MATCH(AD481,$AD$6:AD481,0)/1000 +MATCH(AE481,$AE$6:AE481,0)/1000000+MATCH(AF481,$AF$6:AF481,0)/100000000+MATCH(AG481,$AG$6:AG481,0)/100000000+B481/100000000000,""))</f>
        <v/>
      </c>
      <c r="AJ481" s="2" t="str">
        <f t="shared" si="322"/>
        <v/>
      </c>
      <c r="AK481" s="2" t="str">
        <f t="shared" si="323"/>
        <v/>
      </c>
      <c r="AL481" s="2" t="str">
        <f t="shared" si="324"/>
        <v/>
      </c>
      <c r="AM481" s="2" t="str">
        <f t="shared" si="325"/>
        <v/>
      </c>
      <c r="AN481" s="2" t="str">
        <f t="shared" si="326"/>
        <v/>
      </c>
      <c r="AO481" s="2" t="str">
        <f t="shared" si="327"/>
        <v/>
      </c>
      <c r="AP481" s="2" t="str">
        <f t="shared" si="328"/>
        <v/>
      </c>
      <c r="AQ481" s="2" t="str">
        <f t="shared" si="329"/>
        <v/>
      </c>
      <c r="AR481" s="2" t="str">
        <f t="shared" si="298"/>
        <v/>
      </c>
      <c r="AS481" s="2" t="str">
        <f>IF(AR481="","",IF(ISNUMBER(MATCH(AR481,$AR$5:AR480,0)),MATCH(AR481,$AR$5:AR480,0)-1,""))</f>
        <v/>
      </c>
      <c r="AT481" s="2" t="str">
        <f t="shared" si="299"/>
        <v/>
      </c>
      <c r="AU481" s="2" t="str">
        <f t="shared" si="330"/>
        <v/>
      </c>
      <c r="AW481" s="2" t="str">
        <f t="shared" si="331"/>
        <v/>
      </c>
      <c r="AX481" s="2" t="str">
        <f>TRIM(SUBSTITUTE(IF(AW481="","",IF(AdvancedTreemap!$G$5="Show",BC481&amp;"; ","")&amp;AY481&amp;"; "&amp;AZ481 &amp;"; "&amp;BA481&amp;"; "&amp;BB481),"; ;",""))</f>
        <v/>
      </c>
      <c r="AY481" s="2" t="str">
        <f t="shared" si="332"/>
        <v/>
      </c>
      <c r="AZ481" s="2" t="str">
        <f t="shared" si="333"/>
        <v/>
      </c>
      <c r="BA481" s="2" t="str">
        <f t="shared" si="334"/>
        <v/>
      </c>
      <c r="BB481" s="2" t="str">
        <f t="shared" si="335"/>
        <v/>
      </c>
      <c r="BC481" s="2" t="str">
        <f t="shared" si="336"/>
        <v/>
      </c>
      <c r="BD481" s="45"/>
      <c r="BF481" s="44" t="str">
        <f t="shared" si="337"/>
        <v/>
      </c>
      <c r="BG481" s="44" t="str">
        <f t="shared" si="338"/>
        <v/>
      </c>
      <c r="BH481" s="44" t="str">
        <f t="shared" si="300"/>
        <v/>
      </c>
      <c r="BI481" s="44" t="str">
        <f t="shared" si="301"/>
        <v/>
      </c>
      <c r="BJ481" s="44" t="str">
        <f t="shared" si="302"/>
        <v/>
      </c>
      <c r="BK481" s="44" t="str">
        <f t="shared" si="303"/>
        <v/>
      </c>
      <c r="BL481" s="44" t="str">
        <f t="shared" si="304"/>
        <v/>
      </c>
      <c r="BM481" s="44" t="str">
        <f t="shared" si="305"/>
        <v/>
      </c>
      <c r="BN481" s="44" t="str">
        <f t="shared" si="306"/>
        <v/>
      </c>
      <c r="BO481" s="1" t="str">
        <f t="shared" si="339"/>
        <v/>
      </c>
    </row>
    <row r="482" spans="2:67" x14ac:dyDescent="0.25">
      <c r="B482" s="2">
        <v>477</v>
      </c>
      <c r="C482" s="2" t="str">
        <f>""&amp;INDEX(BasicTreemap!B$6:B$505,$B482,1)</f>
        <v/>
      </c>
      <c r="D482" s="2" t="str">
        <f>IF(AND(C482&lt;&gt;"",LEN(INDEX(BasicTreemap!C$6:C$505,$B482,1))=0),"-",""&amp;INDEX(BasicTreemap!C$6:C$505,$B482,1))</f>
        <v/>
      </c>
      <c r="E482" s="2">
        <f>IF(INDEX(BasicTreemap!D$6:D$505,$B482,1)="",1,INDEX(BasicTreemap!D$6:D$505,$B482,1))</f>
        <v>1</v>
      </c>
      <c r="F482" s="2" t="str">
        <f>IF(C482="","",IFERROR(MATCH(C482,$C$6:C482,0)+MATCH(D482,$D$6:D482,0)/1000 +B482/100000,""))</f>
        <v/>
      </c>
      <c r="G482" s="2" t="str">
        <f t="shared" si="307"/>
        <v/>
      </c>
      <c r="H482" s="2" t="str">
        <f t="shared" si="308"/>
        <v/>
      </c>
      <c r="I482" s="2" t="str">
        <f t="shared" si="309"/>
        <v/>
      </c>
      <c r="J482" s="2" t="str">
        <f t="shared" si="310"/>
        <v/>
      </c>
      <c r="K482" s="2" t="str">
        <f t="shared" si="311"/>
        <v/>
      </c>
      <c r="L482" s="2" t="str">
        <f t="shared" si="312"/>
        <v/>
      </c>
      <c r="M482" s="2" t="str">
        <f>IF(L482="","",IF(ISNUMBER(MATCH(L482,$L$5:L481,0)),MATCH(L482,$L$5:L481,0)-1,""))</f>
        <v/>
      </c>
      <c r="N482" s="2" t="str">
        <f t="shared" si="313"/>
        <v/>
      </c>
      <c r="O482" s="2" t="str">
        <f t="shared" si="314"/>
        <v/>
      </c>
      <c r="Q482" s="2" t="str">
        <f t="shared" si="315"/>
        <v/>
      </c>
      <c r="R482" s="2" t="str">
        <f t="shared" si="316"/>
        <v/>
      </c>
      <c r="S482" s="2" t="str">
        <f t="shared" si="317"/>
        <v/>
      </c>
      <c r="T482" s="45"/>
      <c r="U482" s="2"/>
      <c r="V482" s="2"/>
      <c r="W482" s="2" t="str">
        <f t="shared" si="318"/>
        <v/>
      </c>
      <c r="X482" s="2" t="str">
        <f t="shared" si="319"/>
        <v/>
      </c>
      <c r="Y482" s="2" t="str">
        <f t="shared" si="320"/>
        <v/>
      </c>
      <c r="Z482" s="2" t="str">
        <f t="shared" si="321"/>
        <v/>
      </c>
      <c r="AC482" s="1" t="str">
        <f>""&amp;INDEX(AdvancedTreemap!$B$7:$B$506,$B482,1)</f>
        <v/>
      </c>
      <c r="AD482" s="1" t="str">
        <f>IF(AD$4="","",IF(AND(LEN(INDEX(AdvancedTreemap!$C$7:$F$506,$B482,AD$4))=0,INDEX($AD$3:$AG$3,1,AD$4)&gt;0),"-",""&amp;INDEX(AdvancedTreemap!$C$7:$F$506,$B482,AD$4)))</f>
        <v>-</v>
      </c>
      <c r="AE482" s="1" t="str">
        <f>IF(AE$4="","",IF(AND(LEN(INDEX(AdvancedTreemap!$C$7:$F$506,$B482,AE$4))=0,INDEX($AD$3:$AG$3,1,AE$4)&gt;0),"-",""&amp;INDEX(AdvancedTreemap!$C$7:$F$506,$B482,AE$4)))</f>
        <v>-</v>
      </c>
      <c r="AF482" s="1" t="str">
        <f>IF(AF$4="","",IF(AND(LEN(INDEX(AdvancedTreemap!$C$7:$F$506,$B482,AF$4))=0,INDEX($AD$3:$AG$3,1,AF$4)&gt;0),"-",""&amp;INDEX(AdvancedTreemap!$C$7:$F$506,$B482,AF$4)))</f>
        <v/>
      </c>
      <c r="AG482" s="1" t="str">
        <f>IF(AG$4="","",IF(AND(LEN(INDEX(AdvancedTreemap!$C$7:$F$506,$B482,AG$4))=0,INDEX($AD$3:$AG$3,1,AG$4)&gt;0),"-",""&amp;INDEX(AdvancedTreemap!$C$7:$F$506,$B482,AG$4)))</f>
        <v/>
      </c>
      <c r="AH482" s="1">
        <f>IF(INDEX(AdvancedTreemap!G$7:G$506,$B482,1)="",1,INDEX(AdvancedTreemap!G$7:G$506,$B482,1))</f>
        <v>1</v>
      </c>
      <c r="AI482" s="2" t="str">
        <f>IF(AC482="","",IFERROR(MATCH(AC482,$AC$6:AC482,0)+MATCH(AD482,$AD$6:AD482,0)/1000 +MATCH(AE482,$AE$6:AE482,0)/1000000+MATCH(AF482,$AF$6:AF482,0)/100000000+MATCH(AG482,$AG$6:AG482,0)/100000000+B482/100000000000,""))</f>
        <v/>
      </c>
      <c r="AJ482" s="2" t="str">
        <f t="shared" si="322"/>
        <v/>
      </c>
      <c r="AK482" s="2" t="str">
        <f t="shared" si="323"/>
        <v/>
      </c>
      <c r="AL482" s="2" t="str">
        <f t="shared" si="324"/>
        <v/>
      </c>
      <c r="AM482" s="2" t="str">
        <f t="shared" si="325"/>
        <v/>
      </c>
      <c r="AN482" s="2" t="str">
        <f t="shared" si="326"/>
        <v/>
      </c>
      <c r="AO482" s="2" t="str">
        <f t="shared" si="327"/>
        <v/>
      </c>
      <c r="AP482" s="2" t="str">
        <f t="shared" si="328"/>
        <v/>
      </c>
      <c r="AQ482" s="2" t="str">
        <f t="shared" si="329"/>
        <v/>
      </c>
      <c r="AR482" s="2" t="str">
        <f t="shared" si="298"/>
        <v/>
      </c>
      <c r="AS482" s="2" t="str">
        <f>IF(AR482="","",IF(ISNUMBER(MATCH(AR482,$AR$5:AR481,0)),MATCH(AR482,$AR$5:AR481,0)-1,""))</f>
        <v/>
      </c>
      <c r="AT482" s="2" t="str">
        <f t="shared" si="299"/>
        <v/>
      </c>
      <c r="AU482" s="2" t="str">
        <f t="shared" si="330"/>
        <v/>
      </c>
      <c r="AW482" s="2" t="str">
        <f t="shared" si="331"/>
        <v/>
      </c>
      <c r="AX482" s="2" t="str">
        <f>TRIM(SUBSTITUTE(IF(AW482="","",IF(AdvancedTreemap!$G$5="Show",BC482&amp;"; ","")&amp;AY482&amp;"; "&amp;AZ482 &amp;"; "&amp;BA482&amp;"; "&amp;BB482),"; ;",""))</f>
        <v/>
      </c>
      <c r="AY482" s="2" t="str">
        <f t="shared" si="332"/>
        <v/>
      </c>
      <c r="AZ482" s="2" t="str">
        <f t="shared" si="333"/>
        <v/>
      </c>
      <c r="BA482" s="2" t="str">
        <f t="shared" si="334"/>
        <v/>
      </c>
      <c r="BB482" s="2" t="str">
        <f t="shared" si="335"/>
        <v/>
      </c>
      <c r="BC482" s="2" t="str">
        <f t="shared" si="336"/>
        <v/>
      </c>
      <c r="BD482" s="45"/>
      <c r="BF482" s="44" t="str">
        <f t="shared" si="337"/>
        <v/>
      </c>
      <c r="BG482" s="44" t="str">
        <f t="shared" si="338"/>
        <v/>
      </c>
      <c r="BH482" s="44" t="str">
        <f t="shared" si="300"/>
        <v/>
      </c>
      <c r="BI482" s="44" t="str">
        <f t="shared" si="301"/>
        <v/>
      </c>
      <c r="BJ482" s="44" t="str">
        <f t="shared" si="302"/>
        <v/>
      </c>
      <c r="BK482" s="44" t="str">
        <f t="shared" si="303"/>
        <v/>
      </c>
      <c r="BL482" s="44" t="str">
        <f t="shared" si="304"/>
        <v/>
      </c>
      <c r="BM482" s="44" t="str">
        <f t="shared" si="305"/>
        <v/>
      </c>
      <c r="BN482" s="44" t="str">
        <f t="shared" si="306"/>
        <v/>
      </c>
      <c r="BO482" s="1" t="str">
        <f t="shared" si="339"/>
        <v/>
      </c>
    </row>
    <row r="483" spans="2:67" x14ac:dyDescent="0.25">
      <c r="B483" s="2">
        <v>478</v>
      </c>
      <c r="C483" s="2" t="str">
        <f>""&amp;INDEX(BasicTreemap!B$6:B$505,$B483,1)</f>
        <v/>
      </c>
      <c r="D483" s="2" t="str">
        <f>IF(AND(C483&lt;&gt;"",LEN(INDEX(BasicTreemap!C$6:C$505,$B483,1))=0),"-",""&amp;INDEX(BasicTreemap!C$6:C$505,$B483,1))</f>
        <v/>
      </c>
      <c r="E483" s="2">
        <f>IF(INDEX(BasicTreemap!D$6:D$505,$B483,1)="",1,INDEX(BasicTreemap!D$6:D$505,$B483,1))</f>
        <v>1</v>
      </c>
      <c r="F483" s="2" t="str">
        <f>IF(C483="","",IFERROR(MATCH(C483,$C$6:C483,0)+MATCH(D483,$D$6:D483,0)/1000 +B483/100000,""))</f>
        <v/>
      </c>
      <c r="G483" s="2" t="str">
        <f t="shared" si="307"/>
        <v/>
      </c>
      <c r="H483" s="2" t="str">
        <f t="shared" si="308"/>
        <v/>
      </c>
      <c r="I483" s="2" t="str">
        <f t="shared" si="309"/>
        <v/>
      </c>
      <c r="J483" s="2" t="str">
        <f t="shared" si="310"/>
        <v/>
      </c>
      <c r="K483" s="2" t="str">
        <f t="shared" si="311"/>
        <v/>
      </c>
      <c r="L483" s="2" t="str">
        <f t="shared" si="312"/>
        <v/>
      </c>
      <c r="M483" s="2" t="str">
        <f>IF(L483="","",IF(ISNUMBER(MATCH(L483,$L$5:L482,0)),MATCH(L483,$L$5:L482,0)-1,""))</f>
        <v/>
      </c>
      <c r="N483" s="2" t="str">
        <f t="shared" si="313"/>
        <v/>
      </c>
      <c r="O483" s="2" t="str">
        <f t="shared" si="314"/>
        <v/>
      </c>
      <c r="Q483" s="2" t="str">
        <f t="shared" si="315"/>
        <v/>
      </c>
      <c r="R483" s="2" t="str">
        <f t="shared" si="316"/>
        <v/>
      </c>
      <c r="S483" s="2" t="str">
        <f t="shared" si="317"/>
        <v/>
      </c>
      <c r="T483" s="45"/>
      <c r="U483" s="2"/>
      <c r="V483" s="2"/>
      <c r="W483" s="2" t="str">
        <f t="shared" si="318"/>
        <v/>
      </c>
      <c r="X483" s="2" t="str">
        <f t="shared" si="319"/>
        <v/>
      </c>
      <c r="Y483" s="2" t="str">
        <f t="shared" si="320"/>
        <v/>
      </c>
      <c r="Z483" s="2" t="str">
        <f t="shared" si="321"/>
        <v/>
      </c>
      <c r="AC483" s="1" t="str">
        <f>""&amp;INDEX(AdvancedTreemap!$B$7:$B$506,$B483,1)</f>
        <v/>
      </c>
      <c r="AD483" s="1" t="str">
        <f>IF(AD$4="","",IF(AND(LEN(INDEX(AdvancedTreemap!$C$7:$F$506,$B483,AD$4))=0,INDEX($AD$3:$AG$3,1,AD$4)&gt;0),"-",""&amp;INDEX(AdvancedTreemap!$C$7:$F$506,$B483,AD$4)))</f>
        <v>-</v>
      </c>
      <c r="AE483" s="1" t="str">
        <f>IF(AE$4="","",IF(AND(LEN(INDEX(AdvancedTreemap!$C$7:$F$506,$B483,AE$4))=0,INDEX($AD$3:$AG$3,1,AE$4)&gt;0),"-",""&amp;INDEX(AdvancedTreemap!$C$7:$F$506,$B483,AE$4)))</f>
        <v>-</v>
      </c>
      <c r="AF483" s="1" t="str">
        <f>IF(AF$4="","",IF(AND(LEN(INDEX(AdvancedTreemap!$C$7:$F$506,$B483,AF$4))=0,INDEX($AD$3:$AG$3,1,AF$4)&gt;0),"-",""&amp;INDEX(AdvancedTreemap!$C$7:$F$506,$B483,AF$4)))</f>
        <v/>
      </c>
      <c r="AG483" s="1" t="str">
        <f>IF(AG$4="","",IF(AND(LEN(INDEX(AdvancedTreemap!$C$7:$F$506,$B483,AG$4))=0,INDEX($AD$3:$AG$3,1,AG$4)&gt;0),"-",""&amp;INDEX(AdvancedTreemap!$C$7:$F$506,$B483,AG$4)))</f>
        <v/>
      </c>
      <c r="AH483" s="1">
        <f>IF(INDEX(AdvancedTreemap!G$7:G$506,$B483,1)="",1,INDEX(AdvancedTreemap!G$7:G$506,$B483,1))</f>
        <v>1</v>
      </c>
      <c r="AI483" s="2" t="str">
        <f>IF(AC483="","",IFERROR(MATCH(AC483,$AC$6:AC483,0)+MATCH(AD483,$AD$6:AD483,0)/1000 +MATCH(AE483,$AE$6:AE483,0)/1000000+MATCH(AF483,$AF$6:AF483,0)/100000000+MATCH(AG483,$AG$6:AG483,0)/100000000+B483/100000000000,""))</f>
        <v/>
      </c>
      <c r="AJ483" s="2" t="str">
        <f t="shared" si="322"/>
        <v/>
      </c>
      <c r="AK483" s="2" t="str">
        <f t="shared" si="323"/>
        <v/>
      </c>
      <c r="AL483" s="2" t="str">
        <f t="shared" si="324"/>
        <v/>
      </c>
      <c r="AM483" s="2" t="str">
        <f t="shared" si="325"/>
        <v/>
      </c>
      <c r="AN483" s="2" t="str">
        <f t="shared" si="326"/>
        <v/>
      </c>
      <c r="AO483" s="2" t="str">
        <f t="shared" si="327"/>
        <v/>
      </c>
      <c r="AP483" s="2" t="str">
        <f t="shared" si="328"/>
        <v/>
      </c>
      <c r="AQ483" s="2" t="str">
        <f t="shared" si="329"/>
        <v/>
      </c>
      <c r="AR483" s="2" t="str">
        <f t="shared" si="298"/>
        <v/>
      </c>
      <c r="AS483" s="2" t="str">
        <f>IF(AR483="","",IF(ISNUMBER(MATCH(AR483,$AR$5:AR482,0)),MATCH(AR483,$AR$5:AR482,0)-1,""))</f>
        <v/>
      </c>
      <c r="AT483" s="2" t="str">
        <f t="shared" si="299"/>
        <v/>
      </c>
      <c r="AU483" s="2" t="str">
        <f t="shared" si="330"/>
        <v/>
      </c>
      <c r="AW483" s="2" t="str">
        <f t="shared" si="331"/>
        <v/>
      </c>
      <c r="AX483" s="2" t="str">
        <f>TRIM(SUBSTITUTE(IF(AW483="","",IF(AdvancedTreemap!$G$5="Show",BC483&amp;"; ","")&amp;AY483&amp;"; "&amp;AZ483 &amp;"; "&amp;BA483&amp;"; "&amp;BB483),"; ;",""))</f>
        <v/>
      </c>
      <c r="AY483" s="2" t="str">
        <f t="shared" si="332"/>
        <v/>
      </c>
      <c r="AZ483" s="2" t="str">
        <f t="shared" si="333"/>
        <v/>
      </c>
      <c r="BA483" s="2" t="str">
        <f t="shared" si="334"/>
        <v/>
      </c>
      <c r="BB483" s="2" t="str">
        <f t="shared" si="335"/>
        <v/>
      </c>
      <c r="BC483" s="2" t="str">
        <f t="shared" si="336"/>
        <v/>
      </c>
      <c r="BD483" s="45"/>
      <c r="BF483" s="44" t="str">
        <f t="shared" si="337"/>
        <v/>
      </c>
      <c r="BG483" s="44" t="str">
        <f t="shared" si="338"/>
        <v/>
      </c>
      <c r="BH483" s="44" t="str">
        <f t="shared" si="300"/>
        <v/>
      </c>
      <c r="BI483" s="44" t="str">
        <f t="shared" si="301"/>
        <v/>
      </c>
      <c r="BJ483" s="44" t="str">
        <f t="shared" si="302"/>
        <v/>
      </c>
      <c r="BK483" s="44" t="str">
        <f t="shared" si="303"/>
        <v/>
      </c>
      <c r="BL483" s="44" t="str">
        <f t="shared" si="304"/>
        <v/>
      </c>
      <c r="BM483" s="44" t="str">
        <f t="shared" si="305"/>
        <v/>
      </c>
      <c r="BN483" s="44" t="str">
        <f t="shared" si="306"/>
        <v/>
      </c>
      <c r="BO483" s="1" t="str">
        <f t="shared" si="339"/>
        <v/>
      </c>
    </row>
    <row r="484" spans="2:67" x14ac:dyDescent="0.25">
      <c r="B484" s="2">
        <v>479</v>
      </c>
      <c r="C484" s="2" t="str">
        <f>""&amp;INDEX(BasicTreemap!B$6:B$505,$B484,1)</f>
        <v/>
      </c>
      <c r="D484" s="2" t="str">
        <f>IF(AND(C484&lt;&gt;"",LEN(INDEX(BasicTreemap!C$6:C$505,$B484,1))=0),"-",""&amp;INDEX(BasicTreemap!C$6:C$505,$B484,1))</f>
        <v/>
      </c>
      <c r="E484" s="2">
        <f>IF(INDEX(BasicTreemap!D$6:D$505,$B484,1)="",1,INDEX(BasicTreemap!D$6:D$505,$B484,1))</f>
        <v>1</v>
      </c>
      <c r="F484" s="2" t="str">
        <f>IF(C484="","",IFERROR(MATCH(C484,$C$6:C484,0)+MATCH(D484,$D$6:D484,0)/1000 +B484/100000,""))</f>
        <v/>
      </c>
      <c r="G484" s="2" t="str">
        <f t="shared" si="307"/>
        <v/>
      </c>
      <c r="H484" s="2" t="str">
        <f t="shared" si="308"/>
        <v/>
      </c>
      <c r="I484" s="2" t="str">
        <f t="shared" si="309"/>
        <v/>
      </c>
      <c r="J484" s="2" t="str">
        <f t="shared" si="310"/>
        <v/>
      </c>
      <c r="K484" s="2" t="str">
        <f t="shared" si="311"/>
        <v/>
      </c>
      <c r="L484" s="2" t="str">
        <f t="shared" si="312"/>
        <v/>
      </c>
      <c r="M484" s="2" t="str">
        <f>IF(L484="","",IF(ISNUMBER(MATCH(L484,$L$5:L483,0)),MATCH(L484,$L$5:L483,0)-1,""))</f>
        <v/>
      </c>
      <c r="N484" s="2" t="str">
        <f t="shared" si="313"/>
        <v/>
      </c>
      <c r="O484" s="2" t="str">
        <f t="shared" si="314"/>
        <v/>
      </c>
      <c r="Q484" s="2" t="str">
        <f t="shared" si="315"/>
        <v/>
      </c>
      <c r="R484" s="2" t="str">
        <f t="shared" si="316"/>
        <v/>
      </c>
      <c r="S484" s="2" t="str">
        <f t="shared" si="317"/>
        <v/>
      </c>
      <c r="T484" s="45"/>
      <c r="U484" s="2"/>
      <c r="V484" s="2"/>
      <c r="W484" s="2" t="str">
        <f t="shared" si="318"/>
        <v/>
      </c>
      <c r="X484" s="2" t="str">
        <f t="shared" si="319"/>
        <v/>
      </c>
      <c r="Y484" s="2" t="str">
        <f t="shared" si="320"/>
        <v/>
      </c>
      <c r="Z484" s="2" t="str">
        <f t="shared" si="321"/>
        <v/>
      </c>
      <c r="AC484" s="1" t="str">
        <f>""&amp;INDEX(AdvancedTreemap!$B$7:$B$506,$B484,1)</f>
        <v/>
      </c>
      <c r="AD484" s="1" t="str">
        <f>IF(AD$4="","",IF(AND(LEN(INDEX(AdvancedTreemap!$C$7:$F$506,$B484,AD$4))=0,INDEX($AD$3:$AG$3,1,AD$4)&gt;0),"-",""&amp;INDEX(AdvancedTreemap!$C$7:$F$506,$B484,AD$4)))</f>
        <v>-</v>
      </c>
      <c r="AE484" s="1" t="str">
        <f>IF(AE$4="","",IF(AND(LEN(INDEX(AdvancedTreemap!$C$7:$F$506,$B484,AE$4))=0,INDEX($AD$3:$AG$3,1,AE$4)&gt;0),"-",""&amp;INDEX(AdvancedTreemap!$C$7:$F$506,$B484,AE$4)))</f>
        <v>-</v>
      </c>
      <c r="AF484" s="1" t="str">
        <f>IF(AF$4="","",IF(AND(LEN(INDEX(AdvancedTreemap!$C$7:$F$506,$B484,AF$4))=0,INDEX($AD$3:$AG$3,1,AF$4)&gt;0),"-",""&amp;INDEX(AdvancedTreemap!$C$7:$F$506,$B484,AF$4)))</f>
        <v/>
      </c>
      <c r="AG484" s="1" t="str">
        <f>IF(AG$4="","",IF(AND(LEN(INDEX(AdvancedTreemap!$C$7:$F$506,$B484,AG$4))=0,INDEX($AD$3:$AG$3,1,AG$4)&gt;0),"-",""&amp;INDEX(AdvancedTreemap!$C$7:$F$506,$B484,AG$4)))</f>
        <v/>
      </c>
      <c r="AH484" s="1">
        <f>IF(INDEX(AdvancedTreemap!G$7:G$506,$B484,1)="",1,INDEX(AdvancedTreemap!G$7:G$506,$B484,1))</f>
        <v>1</v>
      </c>
      <c r="AI484" s="2" t="str">
        <f>IF(AC484="","",IFERROR(MATCH(AC484,$AC$6:AC484,0)+MATCH(AD484,$AD$6:AD484,0)/1000 +MATCH(AE484,$AE$6:AE484,0)/1000000+MATCH(AF484,$AF$6:AF484,0)/100000000+MATCH(AG484,$AG$6:AG484,0)/100000000+B484/100000000000,""))</f>
        <v/>
      </c>
      <c r="AJ484" s="2" t="str">
        <f t="shared" si="322"/>
        <v/>
      </c>
      <c r="AK484" s="2" t="str">
        <f t="shared" si="323"/>
        <v/>
      </c>
      <c r="AL484" s="2" t="str">
        <f t="shared" si="324"/>
        <v/>
      </c>
      <c r="AM484" s="2" t="str">
        <f t="shared" si="325"/>
        <v/>
      </c>
      <c r="AN484" s="2" t="str">
        <f t="shared" si="326"/>
        <v/>
      </c>
      <c r="AO484" s="2" t="str">
        <f t="shared" si="327"/>
        <v/>
      </c>
      <c r="AP484" s="2" t="str">
        <f t="shared" si="328"/>
        <v/>
      </c>
      <c r="AQ484" s="2" t="str">
        <f t="shared" si="329"/>
        <v/>
      </c>
      <c r="AR484" s="2" t="str">
        <f t="shared" si="298"/>
        <v/>
      </c>
      <c r="AS484" s="2" t="str">
        <f>IF(AR484="","",IF(ISNUMBER(MATCH(AR484,$AR$5:AR483,0)),MATCH(AR484,$AR$5:AR483,0)-1,""))</f>
        <v/>
      </c>
      <c r="AT484" s="2" t="str">
        <f t="shared" si="299"/>
        <v/>
      </c>
      <c r="AU484" s="2" t="str">
        <f t="shared" si="330"/>
        <v/>
      </c>
      <c r="AW484" s="2" t="str">
        <f t="shared" si="331"/>
        <v/>
      </c>
      <c r="AX484" s="2" t="str">
        <f>TRIM(SUBSTITUTE(IF(AW484="","",IF(AdvancedTreemap!$G$5="Show",BC484&amp;"; ","")&amp;AY484&amp;"; "&amp;AZ484 &amp;"; "&amp;BA484&amp;"; "&amp;BB484),"; ;",""))</f>
        <v/>
      </c>
      <c r="AY484" s="2" t="str">
        <f t="shared" si="332"/>
        <v/>
      </c>
      <c r="AZ484" s="2" t="str">
        <f t="shared" si="333"/>
        <v/>
      </c>
      <c r="BA484" s="2" t="str">
        <f t="shared" si="334"/>
        <v/>
      </c>
      <c r="BB484" s="2" t="str">
        <f t="shared" si="335"/>
        <v/>
      </c>
      <c r="BC484" s="2" t="str">
        <f t="shared" si="336"/>
        <v/>
      </c>
      <c r="BD484" s="45"/>
      <c r="BF484" s="44" t="str">
        <f t="shared" si="337"/>
        <v/>
      </c>
      <c r="BG484" s="44" t="str">
        <f t="shared" si="338"/>
        <v/>
      </c>
      <c r="BH484" s="44" t="str">
        <f t="shared" si="300"/>
        <v/>
      </c>
      <c r="BI484" s="44" t="str">
        <f t="shared" si="301"/>
        <v/>
      </c>
      <c r="BJ484" s="44" t="str">
        <f t="shared" si="302"/>
        <v/>
      </c>
      <c r="BK484" s="44" t="str">
        <f t="shared" si="303"/>
        <v/>
      </c>
      <c r="BL484" s="44" t="str">
        <f t="shared" si="304"/>
        <v/>
      </c>
      <c r="BM484" s="44" t="str">
        <f t="shared" si="305"/>
        <v/>
      </c>
      <c r="BN484" s="44" t="str">
        <f t="shared" si="306"/>
        <v/>
      </c>
      <c r="BO484" s="1" t="str">
        <f t="shared" si="339"/>
        <v/>
      </c>
    </row>
    <row r="485" spans="2:67" x14ac:dyDescent="0.25">
      <c r="B485" s="2">
        <v>480</v>
      </c>
      <c r="C485" s="2" t="str">
        <f>""&amp;INDEX(BasicTreemap!B$6:B$505,$B485,1)</f>
        <v/>
      </c>
      <c r="D485" s="2" t="str">
        <f>IF(AND(C485&lt;&gt;"",LEN(INDEX(BasicTreemap!C$6:C$505,$B485,1))=0),"-",""&amp;INDEX(BasicTreemap!C$6:C$505,$B485,1))</f>
        <v/>
      </c>
      <c r="E485" s="2">
        <f>IF(INDEX(BasicTreemap!D$6:D$505,$B485,1)="",1,INDEX(BasicTreemap!D$6:D$505,$B485,1))</f>
        <v>1</v>
      </c>
      <c r="F485" s="2" t="str">
        <f>IF(C485="","",IFERROR(MATCH(C485,$C$6:C485,0)+MATCH(D485,$D$6:D485,0)/1000 +B485/100000,""))</f>
        <v/>
      </c>
      <c r="G485" s="2" t="str">
        <f t="shared" si="307"/>
        <v/>
      </c>
      <c r="H485" s="2" t="str">
        <f t="shared" si="308"/>
        <v/>
      </c>
      <c r="I485" s="2" t="str">
        <f t="shared" si="309"/>
        <v/>
      </c>
      <c r="J485" s="2" t="str">
        <f t="shared" si="310"/>
        <v/>
      </c>
      <c r="K485" s="2" t="str">
        <f t="shared" si="311"/>
        <v/>
      </c>
      <c r="L485" s="2" t="str">
        <f t="shared" si="312"/>
        <v/>
      </c>
      <c r="M485" s="2" t="str">
        <f>IF(L485="","",IF(ISNUMBER(MATCH(L485,$L$5:L484,0)),MATCH(L485,$L$5:L484,0)-1,""))</f>
        <v/>
      </c>
      <c r="N485" s="2" t="str">
        <f t="shared" si="313"/>
        <v/>
      </c>
      <c r="O485" s="2" t="str">
        <f t="shared" si="314"/>
        <v/>
      </c>
      <c r="Q485" s="2" t="str">
        <f t="shared" si="315"/>
        <v/>
      </c>
      <c r="R485" s="2" t="str">
        <f t="shared" si="316"/>
        <v/>
      </c>
      <c r="S485" s="2" t="str">
        <f t="shared" si="317"/>
        <v/>
      </c>
      <c r="T485" s="45"/>
      <c r="U485" s="2"/>
      <c r="V485" s="2"/>
      <c r="W485" s="2" t="str">
        <f t="shared" si="318"/>
        <v/>
      </c>
      <c r="X485" s="2" t="str">
        <f t="shared" si="319"/>
        <v/>
      </c>
      <c r="Y485" s="2" t="str">
        <f t="shared" si="320"/>
        <v/>
      </c>
      <c r="Z485" s="2" t="str">
        <f t="shared" si="321"/>
        <v/>
      </c>
      <c r="AC485" s="1" t="str">
        <f>""&amp;INDEX(AdvancedTreemap!$B$7:$B$506,$B485,1)</f>
        <v/>
      </c>
      <c r="AD485" s="1" t="str">
        <f>IF(AD$4="","",IF(AND(LEN(INDEX(AdvancedTreemap!$C$7:$F$506,$B485,AD$4))=0,INDEX($AD$3:$AG$3,1,AD$4)&gt;0),"-",""&amp;INDEX(AdvancedTreemap!$C$7:$F$506,$B485,AD$4)))</f>
        <v>-</v>
      </c>
      <c r="AE485" s="1" t="str">
        <f>IF(AE$4="","",IF(AND(LEN(INDEX(AdvancedTreemap!$C$7:$F$506,$B485,AE$4))=0,INDEX($AD$3:$AG$3,1,AE$4)&gt;0),"-",""&amp;INDEX(AdvancedTreemap!$C$7:$F$506,$B485,AE$4)))</f>
        <v>-</v>
      </c>
      <c r="AF485" s="1" t="str">
        <f>IF(AF$4="","",IF(AND(LEN(INDEX(AdvancedTreemap!$C$7:$F$506,$B485,AF$4))=0,INDEX($AD$3:$AG$3,1,AF$4)&gt;0),"-",""&amp;INDEX(AdvancedTreemap!$C$7:$F$506,$B485,AF$4)))</f>
        <v/>
      </c>
      <c r="AG485" s="1" t="str">
        <f>IF(AG$4="","",IF(AND(LEN(INDEX(AdvancedTreemap!$C$7:$F$506,$B485,AG$4))=0,INDEX($AD$3:$AG$3,1,AG$4)&gt;0),"-",""&amp;INDEX(AdvancedTreemap!$C$7:$F$506,$B485,AG$4)))</f>
        <v/>
      </c>
      <c r="AH485" s="1">
        <f>IF(INDEX(AdvancedTreemap!G$7:G$506,$B485,1)="",1,INDEX(AdvancedTreemap!G$7:G$506,$B485,1))</f>
        <v>1</v>
      </c>
      <c r="AI485" s="2" t="str">
        <f>IF(AC485="","",IFERROR(MATCH(AC485,$AC$6:AC485,0)+MATCH(AD485,$AD$6:AD485,0)/1000 +MATCH(AE485,$AE$6:AE485,0)/1000000+MATCH(AF485,$AF$6:AF485,0)/100000000+MATCH(AG485,$AG$6:AG485,0)/100000000+B485/100000000000,""))</f>
        <v/>
      </c>
      <c r="AJ485" s="2" t="str">
        <f t="shared" si="322"/>
        <v/>
      </c>
      <c r="AK485" s="2" t="str">
        <f t="shared" si="323"/>
        <v/>
      </c>
      <c r="AL485" s="2" t="str">
        <f t="shared" si="324"/>
        <v/>
      </c>
      <c r="AM485" s="2" t="str">
        <f t="shared" si="325"/>
        <v/>
      </c>
      <c r="AN485" s="2" t="str">
        <f t="shared" si="326"/>
        <v/>
      </c>
      <c r="AO485" s="2" t="str">
        <f t="shared" si="327"/>
        <v/>
      </c>
      <c r="AP485" s="2" t="str">
        <f t="shared" si="328"/>
        <v/>
      </c>
      <c r="AQ485" s="2" t="str">
        <f t="shared" si="329"/>
        <v/>
      </c>
      <c r="AR485" s="2" t="str">
        <f t="shared" si="298"/>
        <v/>
      </c>
      <c r="AS485" s="2" t="str">
        <f>IF(AR485="","",IF(ISNUMBER(MATCH(AR485,$AR$5:AR484,0)),MATCH(AR485,$AR$5:AR484,0)-1,""))</f>
        <v/>
      </c>
      <c r="AT485" s="2" t="str">
        <f t="shared" si="299"/>
        <v/>
      </c>
      <c r="AU485" s="2" t="str">
        <f t="shared" si="330"/>
        <v/>
      </c>
      <c r="AW485" s="2" t="str">
        <f t="shared" si="331"/>
        <v/>
      </c>
      <c r="AX485" s="2" t="str">
        <f>TRIM(SUBSTITUTE(IF(AW485="","",IF(AdvancedTreemap!$G$5="Show",BC485&amp;"; ","")&amp;AY485&amp;"; "&amp;AZ485 &amp;"; "&amp;BA485&amp;"; "&amp;BB485),"; ;",""))</f>
        <v/>
      </c>
      <c r="AY485" s="2" t="str">
        <f t="shared" si="332"/>
        <v/>
      </c>
      <c r="AZ485" s="2" t="str">
        <f t="shared" si="333"/>
        <v/>
      </c>
      <c r="BA485" s="2" t="str">
        <f t="shared" si="334"/>
        <v/>
      </c>
      <c r="BB485" s="2" t="str">
        <f t="shared" si="335"/>
        <v/>
      </c>
      <c r="BC485" s="2" t="str">
        <f t="shared" si="336"/>
        <v/>
      </c>
      <c r="BD485" s="45"/>
      <c r="BF485" s="44" t="str">
        <f t="shared" si="337"/>
        <v/>
      </c>
      <c r="BG485" s="44" t="str">
        <f t="shared" si="338"/>
        <v/>
      </c>
      <c r="BH485" s="44" t="str">
        <f t="shared" si="300"/>
        <v/>
      </c>
      <c r="BI485" s="44" t="str">
        <f t="shared" si="301"/>
        <v/>
      </c>
      <c r="BJ485" s="44" t="str">
        <f t="shared" si="302"/>
        <v/>
      </c>
      <c r="BK485" s="44" t="str">
        <f t="shared" si="303"/>
        <v/>
      </c>
      <c r="BL485" s="44" t="str">
        <f t="shared" si="304"/>
        <v/>
      </c>
      <c r="BM485" s="44" t="str">
        <f t="shared" si="305"/>
        <v/>
      </c>
      <c r="BN485" s="44" t="str">
        <f t="shared" si="306"/>
        <v/>
      </c>
      <c r="BO485" s="1" t="str">
        <f t="shared" si="339"/>
        <v/>
      </c>
    </row>
    <row r="486" spans="2:67" x14ac:dyDescent="0.25">
      <c r="B486" s="2">
        <v>481</v>
      </c>
      <c r="C486" s="2" t="str">
        <f>""&amp;INDEX(BasicTreemap!B$6:B$505,$B486,1)</f>
        <v/>
      </c>
      <c r="D486" s="2" t="str">
        <f>IF(AND(C486&lt;&gt;"",LEN(INDEX(BasicTreemap!C$6:C$505,$B486,1))=0),"-",""&amp;INDEX(BasicTreemap!C$6:C$505,$B486,1))</f>
        <v/>
      </c>
      <c r="E486" s="2">
        <f>IF(INDEX(BasicTreemap!D$6:D$505,$B486,1)="",1,INDEX(BasicTreemap!D$6:D$505,$B486,1))</f>
        <v>1</v>
      </c>
      <c r="F486" s="2" t="str">
        <f>IF(C486="","",IFERROR(MATCH(C486,$C$6:C486,0)+MATCH(D486,$D$6:D486,0)/1000 +B486/100000,""))</f>
        <v/>
      </c>
      <c r="G486" s="2" t="str">
        <f t="shared" si="307"/>
        <v/>
      </c>
      <c r="H486" s="2" t="str">
        <f t="shared" si="308"/>
        <v/>
      </c>
      <c r="I486" s="2" t="str">
        <f t="shared" si="309"/>
        <v/>
      </c>
      <c r="J486" s="2" t="str">
        <f t="shared" si="310"/>
        <v/>
      </c>
      <c r="K486" s="2" t="str">
        <f t="shared" si="311"/>
        <v/>
      </c>
      <c r="L486" s="2" t="str">
        <f t="shared" si="312"/>
        <v/>
      </c>
      <c r="M486" s="2" t="str">
        <f>IF(L486="","",IF(ISNUMBER(MATCH(L486,$L$5:L485,0)),MATCH(L486,$L$5:L485,0)-1,""))</f>
        <v/>
      </c>
      <c r="N486" s="2" t="str">
        <f t="shared" si="313"/>
        <v/>
      </c>
      <c r="O486" s="2" t="str">
        <f t="shared" si="314"/>
        <v/>
      </c>
      <c r="Q486" s="2" t="str">
        <f t="shared" si="315"/>
        <v/>
      </c>
      <c r="R486" s="2" t="str">
        <f t="shared" si="316"/>
        <v/>
      </c>
      <c r="S486" s="2" t="str">
        <f t="shared" si="317"/>
        <v/>
      </c>
      <c r="T486" s="45"/>
      <c r="U486" s="2"/>
      <c r="V486" s="2"/>
      <c r="W486" s="2" t="str">
        <f t="shared" si="318"/>
        <v/>
      </c>
      <c r="X486" s="2" t="str">
        <f t="shared" si="319"/>
        <v/>
      </c>
      <c r="Y486" s="2" t="str">
        <f t="shared" si="320"/>
        <v/>
      </c>
      <c r="Z486" s="2" t="str">
        <f t="shared" si="321"/>
        <v/>
      </c>
      <c r="AC486" s="1" t="str">
        <f>""&amp;INDEX(AdvancedTreemap!$B$7:$B$506,$B486,1)</f>
        <v/>
      </c>
      <c r="AD486" s="1" t="str">
        <f>IF(AD$4="","",IF(AND(LEN(INDEX(AdvancedTreemap!$C$7:$F$506,$B486,AD$4))=0,INDEX($AD$3:$AG$3,1,AD$4)&gt;0),"-",""&amp;INDEX(AdvancedTreemap!$C$7:$F$506,$B486,AD$4)))</f>
        <v>-</v>
      </c>
      <c r="AE486" s="1" t="str">
        <f>IF(AE$4="","",IF(AND(LEN(INDEX(AdvancedTreemap!$C$7:$F$506,$B486,AE$4))=0,INDEX($AD$3:$AG$3,1,AE$4)&gt;0),"-",""&amp;INDEX(AdvancedTreemap!$C$7:$F$506,$B486,AE$4)))</f>
        <v>-</v>
      </c>
      <c r="AF486" s="1" t="str">
        <f>IF(AF$4="","",IF(AND(LEN(INDEX(AdvancedTreemap!$C$7:$F$506,$B486,AF$4))=0,INDEX($AD$3:$AG$3,1,AF$4)&gt;0),"-",""&amp;INDEX(AdvancedTreemap!$C$7:$F$506,$B486,AF$4)))</f>
        <v/>
      </c>
      <c r="AG486" s="1" t="str">
        <f>IF(AG$4="","",IF(AND(LEN(INDEX(AdvancedTreemap!$C$7:$F$506,$B486,AG$4))=0,INDEX($AD$3:$AG$3,1,AG$4)&gt;0),"-",""&amp;INDEX(AdvancedTreemap!$C$7:$F$506,$B486,AG$4)))</f>
        <v/>
      </c>
      <c r="AH486" s="1">
        <f>IF(INDEX(AdvancedTreemap!G$7:G$506,$B486,1)="",1,INDEX(AdvancedTreemap!G$7:G$506,$B486,1))</f>
        <v>1</v>
      </c>
      <c r="AI486" s="2" t="str">
        <f>IF(AC486="","",IFERROR(MATCH(AC486,$AC$6:AC486,0)+MATCH(AD486,$AD$6:AD486,0)/1000 +MATCH(AE486,$AE$6:AE486,0)/1000000+MATCH(AF486,$AF$6:AF486,0)/100000000+MATCH(AG486,$AG$6:AG486,0)/100000000+B486/100000000000,""))</f>
        <v/>
      </c>
      <c r="AJ486" s="2" t="str">
        <f t="shared" si="322"/>
        <v/>
      </c>
      <c r="AK486" s="2" t="str">
        <f t="shared" si="323"/>
        <v/>
      </c>
      <c r="AL486" s="2" t="str">
        <f t="shared" si="324"/>
        <v/>
      </c>
      <c r="AM486" s="2" t="str">
        <f t="shared" si="325"/>
        <v/>
      </c>
      <c r="AN486" s="2" t="str">
        <f t="shared" si="326"/>
        <v/>
      </c>
      <c r="AO486" s="2" t="str">
        <f t="shared" si="327"/>
        <v/>
      </c>
      <c r="AP486" s="2" t="str">
        <f t="shared" si="328"/>
        <v/>
      </c>
      <c r="AQ486" s="2" t="str">
        <f t="shared" si="329"/>
        <v/>
      </c>
      <c r="AR486" s="2" t="str">
        <f t="shared" si="298"/>
        <v/>
      </c>
      <c r="AS486" s="2" t="str">
        <f>IF(AR486="","",IF(ISNUMBER(MATCH(AR486,$AR$5:AR485,0)),MATCH(AR486,$AR$5:AR485,0)-1,""))</f>
        <v/>
      </c>
      <c r="AT486" s="2" t="str">
        <f t="shared" si="299"/>
        <v/>
      </c>
      <c r="AU486" s="2" t="str">
        <f t="shared" si="330"/>
        <v/>
      </c>
      <c r="AW486" s="2" t="str">
        <f t="shared" si="331"/>
        <v/>
      </c>
      <c r="AX486" s="2" t="str">
        <f>TRIM(SUBSTITUTE(IF(AW486="","",IF(AdvancedTreemap!$G$5="Show",BC486&amp;"; ","")&amp;AY486&amp;"; "&amp;AZ486 &amp;"; "&amp;BA486&amp;"; "&amp;BB486),"; ;",""))</f>
        <v/>
      </c>
      <c r="AY486" s="2" t="str">
        <f t="shared" si="332"/>
        <v/>
      </c>
      <c r="AZ486" s="2" t="str">
        <f t="shared" si="333"/>
        <v/>
      </c>
      <c r="BA486" s="2" t="str">
        <f t="shared" si="334"/>
        <v/>
      </c>
      <c r="BB486" s="2" t="str">
        <f t="shared" si="335"/>
        <v/>
      </c>
      <c r="BC486" s="2" t="str">
        <f t="shared" si="336"/>
        <v/>
      </c>
      <c r="BD486" s="45"/>
      <c r="BF486" s="44" t="str">
        <f t="shared" si="337"/>
        <v/>
      </c>
      <c r="BG486" s="44" t="str">
        <f t="shared" si="338"/>
        <v/>
      </c>
      <c r="BH486" s="44" t="str">
        <f t="shared" si="300"/>
        <v/>
      </c>
      <c r="BI486" s="44" t="str">
        <f t="shared" si="301"/>
        <v/>
      </c>
      <c r="BJ486" s="44" t="str">
        <f t="shared" si="302"/>
        <v/>
      </c>
      <c r="BK486" s="44" t="str">
        <f t="shared" si="303"/>
        <v/>
      </c>
      <c r="BL486" s="44" t="str">
        <f t="shared" si="304"/>
        <v/>
      </c>
      <c r="BM486" s="44" t="str">
        <f t="shared" si="305"/>
        <v/>
      </c>
      <c r="BN486" s="44" t="str">
        <f t="shared" si="306"/>
        <v/>
      </c>
      <c r="BO486" s="1" t="str">
        <f t="shared" si="339"/>
        <v/>
      </c>
    </row>
    <row r="487" spans="2:67" x14ac:dyDescent="0.25">
      <c r="B487" s="2">
        <v>482</v>
      </c>
      <c r="C487" s="2" t="str">
        <f>""&amp;INDEX(BasicTreemap!B$6:B$505,$B487,1)</f>
        <v/>
      </c>
      <c r="D487" s="2" t="str">
        <f>IF(AND(C487&lt;&gt;"",LEN(INDEX(BasicTreemap!C$6:C$505,$B487,1))=0),"-",""&amp;INDEX(BasicTreemap!C$6:C$505,$B487,1))</f>
        <v/>
      </c>
      <c r="E487" s="2">
        <f>IF(INDEX(BasicTreemap!D$6:D$505,$B487,1)="",1,INDEX(BasicTreemap!D$6:D$505,$B487,1))</f>
        <v>1</v>
      </c>
      <c r="F487" s="2" t="str">
        <f>IF(C487="","",IFERROR(MATCH(C487,$C$6:C487,0)+MATCH(D487,$D$6:D487,0)/1000 +B487/100000,""))</f>
        <v/>
      </c>
      <c r="G487" s="2" t="str">
        <f t="shared" si="307"/>
        <v/>
      </c>
      <c r="H487" s="2" t="str">
        <f t="shared" si="308"/>
        <v/>
      </c>
      <c r="I487" s="2" t="str">
        <f t="shared" si="309"/>
        <v/>
      </c>
      <c r="J487" s="2" t="str">
        <f t="shared" si="310"/>
        <v/>
      </c>
      <c r="K487" s="2" t="str">
        <f t="shared" si="311"/>
        <v/>
      </c>
      <c r="L487" s="2" t="str">
        <f t="shared" si="312"/>
        <v/>
      </c>
      <c r="M487" s="2" t="str">
        <f>IF(L487="","",IF(ISNUMBER(MATCH(L487,$L$5:L486,0)),MATCH(L487,$L$5:L486,0)-1,""))</f>
        <v/>
      </c>
      <c r="N487" s="2" t="str">
        <f t="shared" si="313"/>
        <v/>
      </c>
      <c r="O487" s="2" t="str">
        <f t="shared" si="314"/>
        <v/>
      </c>
      <c r="Q487" s="2" t="str">
        <f t="shared" si="315"/>
        <v/>
      </c>
      <c r="R487" s="2" t="str">
        <f t="shared" si="316"/>
        <v/>
      </c>
      <c r="S487" s="2" t="str">
        <f t="shared" si="317"/>
        <v/>
      </c>
      <c r="T487" s="45"/>
      <c r="U487" s="2"/>
      <c r="V487" s="2"/>
      <c r="W487" s="2" t="str">
        <f t="shared" si="318"/>
        <v/>
      </c>
      <c r="X487" s="2" t="str">
        <f t="shared" si="319"/>
        <v/>
      </c>
      <c r="Y487" s="2" t="str">
        <f t="shared" si="320"/>
        <v/>
      </c>
      <c r="Z487" s="2" t="str">
        <f t="shared" si="321"/>
        <v/>
      </c>
      <c r="AC487" s="1" t="str">
        <f>""&amp;INDEX(AdvancedTreemap!$B$7:$B$506,$B487,1)</f>
        <v/>
      </c>
      <c r="AD487" s="1" t="str">
        <f>IF(AD$4="","",IF(AND(LEN(INDEX(AdvancedTreemap!$C$7:$F$506,$B487,AD$4))=0,INDEX($AD$3:$AG$3,1,AD$4)&gt;0),"-",""&amp;INDEX(AdvancedTreemap!$C$7:$F$506,$B487,AD$4)))</f>
        <v>-</v>
      </c>
      <c r="AE487" s="1" t="str">
        <f>IF(AE$4="","",IF(AND(LEN(INDEX(AdvancedTreemap!$C$7:$F$506,$B487,AE$4))=0,INDEX($AD$3:$AG$3,1,AE$4)&gt;0),"-",""&amp;INDEX(AdvancedTreemap!$C$7:$F$506,$B487,AE$4)))</f>
        <v>-</v>
      </c>
      <c r="AF487" s="1" t="str">
        <f>IF(AF$4="","",IF(AND(LEN(INDEX(AdvancedTreemap!$C$7:$F$506,$B487,AF$4))=0,INDEX($AD$3:$AG$3,1,AF$4)&gt;0),"-",""&amp;INDEX(AdvancedTreemap!$C$7:$F$506,$B487,AF$4)))</f>
        <v/>
      </c>
      <c r="AG487" s="1" t="str">
        <f>IF(AG$4="","",IF(AND(LEN(INDEX(AdvancedTreemap!$C$7:$F$506,$B487,AG$4))=0,INDEX($AD$3:$AG$3,1,AG$4)&gt;0),"-",""&amp;INDEX(AdvancedTreemap!$C$7:$F$506,$B487,AG$4)))</f>
        <v/>
      </c>
      <c r="AH487" s="1">
        <f>IF(INDEX(AdvancedTreemap!G$7:G$506,$B487,1)="",1,INDEX(AdvancedTreemap!G$7:G$506,$B487,1))</f>
        <v>1</v>
      </c>
      <c r="AI487" s="2" t="str">
        <f>IF(AC487="","",IFERROR(MATCH(AC487,$AC$6:AC487,0)+MATCH(AD487,$AD$6:AD487,0)/1000 +MATCH(AE487,$AE$6:AE487,0)/1000000+MATCH(AF487,$AF$6:AF487,0)/100000000+MATCH(AG487,$AG$6:AG487,0)/100000000+B487/100000000000,""))</f>
        <v/>
      </c>
      <c r="AJ487" s="2" t="str">
        <f t="shared" si="322"/>
        <v/>
      </c>
      <c r="AK487" s="2" t="str">
        <f t="shared" si="323"/>
        <v/>
      </c>
      <c r="AL487" s="2" t="str">
        <f t="shared" si="324"/>
        <v/>
      </c>
      <c r="AM487" s="2" t="str">
        <f t="shared" si="325"/>
        <v/>
      </c>
      <c r="AN487" s="2" t="str">
        <f t="shared" si="326"/>
        <v/>
      </c>
      <c r="AO487" s="2" t="str">
        <f t="shared" si="327"/>
        <v/>
      </c>
      <c r="AP487" s="2" t="str">
        <f t="shared" si="328"/>
        <v/>
      </c>
      <c r="AQ487" s="2" t="str">
        <f t="shared" si="329"/>
        <v/>
      </c>
      <c r="AR487" s="2" t="str">
        <f t="shared" si="298"/>
        <v/>
      </c>
      <c r="AS487" s="2" t="str">
        <f>IF(AR487="","",IF(ISNUMBER(MATCH(AR487,$AR$5:AR486,0)),MATCH(AR487,$AR$5:AR486,0)-1,""))</f>
        <v/>
      </c>
      <c r="AT487" s="2" t="str">
        <f t="shared" si="299"/>
        <v/>
      </c>
      <c r="AU487" s="2" t="str">
        <f t="shared" si="330"/>
        <v/>
      </c>
      <c r="AW487" s="2" t="str">
        <f t="shared" si="331"/>
        <v/>
      </c>
      <c r="AX487" s="2" t="str">
        <f>TRIM(SUBSTITUTE(IF(AW487="","",IF(AdvancedTreemap!$G$5="Show",BC487&amp;"; ","")&amp;AY487&amp;"; "&amp;AZ487 &amp;"; "&amp;BA487&amp;"; "&amp;BB487),"; ;",""))</f>
        <v/>
      </c>
      <c r="AY487" s="2" t="str">
        <f t="shared" si="332"/>
        <v/>
      </c>
      <c r="AZ487" s="2" t="str">
        <f t="shared" si="333"/>
        <v/>
      </c>
      <c r="BA487" s="2" t="str">
        <f t="shared" si="334"/>
        <v/>
      </c>
      <c r="BB487" s="2" t="str">
        <f t="shared" si="335"/>
        <v/>
      </c>
      <c r="BC487" s="2" t="str">
        <f t="shared" si="336"/>
        <v/>
      </c>
      <c r="BD487" s="45"/>
      <c r="BF487" s="44" t="str">
        <f t="shared" si="337"/>
        <v/>
      </c>
      <c r="BG487" s="44" t="str">
        <f t="shared" si="338"/>
        <v/>
      </c>
      <c r="BH487" s="44" t="str">
        <f t="shared" si="300"/>
        <v/>
      </c>
      <c r="BI487" s="44" t="str">
        <f t="shared" si="301"/>
        <v/>
      </c>
      <c r="BJ487" s="44" t="str">
        <f t="shared" si="302"/>
        <v/>
      </c>
      <c r="BK487" s="44" t="str">
        <f t="shared" si="303"/>
        <v/>
      </c>
      <c r="BL487" s="44" t="str">
        <f t="shared" si="304"/>
        <v/>
      </c>
      <c r="BM487" s="44" t="str">
        <f t="shared" si="305"/>
        <v/>
      </c>
      <c r="BN487" s="44" t="str">
        <f t="shared" si="306"/>
        <v/>
      </c>
      <c r="BO487" s="1" t="str">
        <f t="shared" si="339"/>
        <v/>
      </c>
    </row>
    <row r="488" spans="2:67" x14ac:dyDescent="0.25">
      <c r="B488" s="2">
        <v>483</v>
      </c>
      <c r="C488" s="2" t="str">
        <f>""&amp;INDEX(BasicTreemap!B$6:B$505,$B488,1)</f>
        <v/>
      </c>
      <c r="D488" s="2" t="str">
        <f>IF(AND(C488&lt;&gt;"",LEN(INDEX(BasicTreemap!C$6:C$505,$B488,1))=0),"-",""&amp;INDEX(BasicTreemap!C$6:C$505,$B488,1))</f>
        <v/>
      </c>
      <c r="E488" s="2">
        <f>IF(INDEX(BasicTreemap!D$6:D$505,$B488,1)="",1,INDEX(BasicTreemap!D$6:D$505,$B488,1))</f>
        <v>1</v>
      </c>
      <c r="F488" s="2" t="str">
        <f>IF(C488="","",IFERROR(MATCH(C488,$C$6:C488,0)+MATCH(D488,$D$6:D488,0)/1000 +B488/100000,""))</f>
        <v/>
      </c>
      <c r="G488" s="2" t="str">
        <f t="shared" si="307"/>
        <v/>
      </c>
      <c r="H488" s="2" t="str">
        <f t="shared" si="308"/>
        <v/>
      </c>
      <c r="I488" s="2" t="str">
        <f t="shared" si="309"/>
        <v/>
      </c>
      <c r="J488" s="2" t="str">
        <f t="shared" si="310"/>
        <v/>
      </c>
      <c r="K488" s="2" t="str">
        <f t="shared" si="311"/>
        <v/>
      </c>
      <c r="L488" s="2" t="str">
        <f t="shared" si="312"/>
        <v/>
      </c>
      <c r="M488" s="2" t="str">
        <f>IF(L488="","",IF(ISNUMBER(MATCH(L488,$L$5:L487,0)),MATCH(L488,$L$5:L487,0)-1,""))</f>
        <v/>
      </c>
      <c r="N488" s="2" t="str">
        <f t="shared" si="313"/>
        <v/>
      </c>
      <c r="O488" s="2" t="str">
        <f t="shared" si="314"/>
        <v/>
      </c>
      <c r="Q488" s="2" t="str">
        <f t="shared" si="315"/>
        <v/>
      </c>
      <c r="R488" s="2" t="str">
        <f t="shared" si="316"/>
        <v/>
      </c>
      <c r="S488" s="2" t="str">
        <f t="shared" si="317"/>
        <v/>
      </c>
      <c r="T488" s="45"/>
      <c r="U488" s="2"/>
      <c r="V488" s="2"/>
      <c r="W488" s="2" t="str">
        <f t="shared" si="318"/>
        <v/>
      </c>
      <c r="X488" s="2" t="str">
        <f t="shared" si="319"/>
        <v/>
      </c>
      <c r="Y488" s="2" t="str">
        <f t="shared" si="320"/>
        <v/>
      </c>
      <c r="Z488" s="2" t="str">
        <f t="shared" si="321"/>
        <v/>
      </c>
      <c r="AC488" s="1" t="str">
        <f>""&amp;INDEX(AdvancedTreemap!$B$7:$B$506,$B488,1)</f>
        <v/>
      </c>
      <c r="AD488" s="1" t="str">
        <f>IF(AD$4="","",IF(AND(LEN(INDEX(AdvancedTreemap!$C$7:$F$506,$B488,AD$4))=0,INDEX($AD$3:$AG$3,1,AD$4)&gt;0),"-",""&amp;INDEX(AdvancedTreemap!$C$7:$F$506,$B488,AD$4)))</f>
        <v>-</v>
      </c>
      <c r="AE488" s="1" t="str">
        <f>IF(AE$4="","",IF(AND(LEN(INDEX(AdvancedTreemap!$C$7:$F$506,$B488,AE$4))=0,INDEX($AD$3:$AG$3,1,AE$4)&gt;0),"-",""&amp;INDEX(AdvancedTreemap!$C$7:$F$506,$B488,AE$4)))</f>
        <v>-</v>
      </c>
      <c r="AF488" s="1" t="str">
        <f>IF(AF$4="","",IF(AND(LEN(INDEX(AdvancedTreemap!$C$7:$F$506,$B488,AF$4))=0,INDEX($AD$3:$AG$3,1,AF$4)&gt;0),"-",""&amp;INDEX(AdvancedTreemap!$C$7:$F$506,$B488,AF$4)))</f>
        <v/>
      </c>
      <c r="AG488" s="1" t="str">
        <f>IF(AG$4="","",IF(AND(LEN(INDEX(AdvancedTreemap!$C$7:$F$506,$B488,AG$4))=0,INDEX($AD$3:$AG$3,1,AG$4)&gt;0),"-",""&amp;INDEX(AdvancedTreemap!$C$7:$F$506,$B488,AG$4)))</f>
        <v/>
      </c>
      <c r="AH488" s="1">
        <f>IF(INDEX(AdvancedTreemap!G$7:G$506,$B488,1)="",1,INDEX(AdvancedTreemap!G$7:G$506,$B488,1))</f>
        <v>1</v>
      </c>
      <c r="AI488" s="2" t="str">
        <f>IF(AC488="","",IFERROR(MATCH(AC488,$AC$6:AC488,0)+MATCH(AD488,$AD$6:AD488,0)/1000 +MATCH(AE488,$AE$6:AE488,0)/1000000+MATCH(AF488,$AF$6:AF488,0)/100000000+MATCH(AG488,$AG$6:AG488,0)/100000000+B488/100000000000,""))</f>
        <v/>
      </c>
      <c r="AJ488" s="2" t="str">
        <f t="shared" si="322"/>
        <v/>
      </c>
      <c r="AK488" s="2" t="str">
        <f t="shared" si="323"/>
        <v/>
      </c>
      <c r="AL488" s="2" t="str">
        <f t="shared" si="324"/>
        <v/>
      </c>
      <c r="AM488" s="2" t="str">
        <f t="shared" si="325"/>
        <v/>
      </c>
      <c r="AN488" s="2" t="str">
        <f t="shared" si="326"/>
        <v/>
      </c>
      <c r="AO488" s="2" t="str">
        <f t="shared" si="327"/>
        <v/>
      </c>
      <c r="AP488" s="2" t="str">
        <f t="shared" si="328"/>
        <v/>
      </c>
      <c r="AQ488" s="2" t="str">
        <f t="shared" si="329"/>
        <v/>
      </c>
      <c r="AR488" s="2" t="str">
        <f t="shared" si="298"/>
        <v/>
      </c>
      <c r="AS488" s="2" t="str">
        <f>IF(AR488="","",IF(ISNUMBER(MATCH(AR488,$AR$5:AR487,0)),MATCH(AR488,$AR$5:AR487,0)-1,""))</f>
        <v/>
      </c>
      <c r="AT488" s="2" t="str">
        <f t="shared" si="299"/>
        <v/>
      </c>
      <c r="AU488" s="2" t="str">
        <f t="shared" si="330"/>
        <v/>
      </c>
      <c r="AW488" s="2" t="str">
        <f t="shared" si="331"/>
        <v/>
      </c>
      <c r="AX488" s="2" t="str">
        <f>TRIM(SUBSTITUTE(IF(AW488="","",IF(AdvancedTreemap!$G$5="Show",BC488&amp;"; ","")&amp;AY488&amp;"; "&amp;AZ488 &amp;"; "&amp;BA488&amp;"; "&amp;BB488),"; ;",""))</f>
        <v/>
      </c>
      <c r="AY488" s="2" t="str">
        <f t="shared" si="332"/>
        <v/>
      </c>
      <c r="AZ488" s="2" t="str">
        <f t="shared" si="333"/>
        <v/>
      </c>
      <c r="BA488" s="2" t="str">
        <f t="shared" si="334"/>
        <v/>
      </c>
      <c r="BB488" s="2" t="str">
        <f t="shared" si="335"/>
        <v/>
      </c>
      <c r="BC488" s="2" t="str">
        <f t="shared" si="336"/>
        <v/>
      </c>
      <c r="BD488" s="45"/>
      <c r="BF488" s="44" t="str">
        <f t="shared" si="337"/>
        <v/>
      </c>
      <c r="BG488" s="44" t="str">
        <f t="shared" si="338"/>
        <v/>
      </c>
      <c r="BH488" s="44" t="str">
        <f t="shared" si="300"/>
        <v/>
      </c>
      <c r="BI488" s="44" t="str">
        <f t="shared" si="301"/>
        <v/>
      </c>
      <c r="BJ488" s="44" t="str">
        <f t="shared" si="302"/>
        <v/>
      </c>
      <c r="BK488" s="44" t="str">
        <f t="shared" si="303"/>
        <v/>
      </c>
      <c r="BL488" s="44" t="str">
        <f t="shared" si="304"/>
        <v/>
      </c>
      <c r="BM488" s="44" t="str">
        <f t="shared" si="305"/>
        <v/>
      </c>
      <c r="BN488" s="44" t="str">
        <f t="shared" si="306"/>
        <v/>
      </c>
      <c r="BO488" s="1" t="str">
        <f t="shared" si="339"/>
        <v/>
      </c>
    </row>
    <row r="489" spans="2:67" x14ac:dyDescent="0.25">
      <c r="B489" s="2">
        <v>484</v>
      </c>
      <c r="C489" s="2" t="str">
        <f>""&amp;INDEX(BasicTreemap!B$6:B$505,$B489,1)</f>
        <v/>
      </c>
      <c r="D489" s="2" t="str">
        <f>IF(AND(C489&lt;&gt;"",LEN(INDEX(BasicTreemap!C$6:C$505,$B489,1))=0),"-",""&amp;INDEX(BasicTreemap!C$6:C$505,$B489,1))</f>
        <v/>
      </c>
      <c r="E489" s="2">
        <f>IF(INDEX(BasicTreemap!D$6:D$505,$B489,1)="",1,INDEX(BasicTreemap!D$6:D$505,$B489,1))</f>
        <v>1</v>
      </c>
      <c r="F489" s="2" t="str">
        <f>IF(C489="","",IFERROR(MATCH(C489,$C$6:C489,0)+MATCH(D489,$D$6:D489,0)/1000 +B489/100000,""))</f>
        <v/>
      </c>
      <c r="G489" s="2" t="str">
        <f t="shared" si="307"/>
        <v/>
      </c>
      <c r="H489" s="2" t="str">
        <f t="shared" si="308"/>
        <v/>
      </c>
      <c r="I489" s="2" t="str">
        <f t="shared" si="309"/>
        <v/>
      </c>
      <c r="J489" s="2" t="str">
        <f t="shared" si="310"/>
        <v/>
      </c>
      <c r="K489" s="2" t="str">
        <f t="shared" si="311"/>
        <v/>
      </c>
      <c r="L489" s="2" t="str">
        <f t="shared" si="312"/>
        <v/>
      </c>
      <c r="M489" s="2" t="str">
        <f>IF(L489="","",IF(ISNUMBER(MATCH(L489,$L$5:L488,0)),MATCH(L489,$L$5:L488,0)-1,""))</f>
        <v/>
      </c>
      <c r="N489" s="2" t="str">
        <f t="shared" si="313"/>
        <v/>
      </c>
      <c r="O489" s="2" t="str">
        <f t="shared" si="314"/>
        <v/>
      </c>
      <c r="Q489" s="2" t="str">
        <f t="shared" si="315"/>
        <v/>
      </c>
      <c r="R489" s="2" t="str">
        <f t="shared" si="316"/>
        <v/>
      </c>
      <c r="S489" s="2" t="str">
        <f t="shared" si="317"/>
        <v/>
      </c>
      <c r="T489" s="45"/>
      <c r="U489" s="2"/>
      <c r="V489" s="2"/>
      <c r="W489" s="2" t="str">
        <f t="shared" si="318"/>
        <v/>
      </c>
      <c r="X489" s="2" t="str">
        <f t="shared" si="319"/>
        <v/>
      </c>
      <c r="Y489" s="2" t="str">
        <f t="shared" si="320"/>
        <v/>
      </c>
      <c r="Z489" s="2" t="str">
        <f t="shared" si="321"/>
        <v/>
      </c>
      <c r="AC489" s="1" t="str">
        <f>""&amp;INDEX(AdvancedTreemap!$B$7:$B$506,$B489,1)</f>
        <v/>
      </c>
      <c r="AD489" s="1" t="str">
        <f>IF(AD$4="","",IF(AND(LEN(INDEX(AdvancedTreemap!$C$7:$F$506,$B489,AD$4))=0,INDEX($AD$3:$AG$3,1,AD$4)&gt;0),"-",""&amp;INDEX(AdvancedTreemap!$C$7:$F$506,$B489,AD$4)))</f>
        <v>-</v>
      </c>
      <c r="AE489" s="1" t="str">
        <f>IF(AE$4="","",IF(AND(LEN(INDEX(AdvancedTreemap!$C$7:$F$506,$B489,AE$4))=0,INDEX($AD$3:$AG$3,1,AE$4)&gt;0),"-",""&amp;INDEX(AdvancedTreemap!$C$7:$F$506,$B489,AE$4)))</f>
        <v>-</v>
      </c>
      <c r="AF489" s="1" t="str">
        <f>IF(AF$4="","",IF(AND(LEN(INDEX(AdvancedTreemap!$C$7:$F$506,$B489,AF$4))=0,INDEX($AD$3:$AG$3,1,AF$4)&gt;0),"-",""&amp;INDEX(AdvancedTreemap!$C$7:$F$506,$B489,AF$4)))</f>
        <v/>
      </c>
      <c r="AG489" s="1" t="str">
        <f>IF(AG$4="","",IF(AND(LEN(INDEX(AdvancedTreemap!$C$7:$F$506,$B489,AG$4))=0,INDEX($AD$3:$AG$3,1,AG$4)&gt;0),"-",""&amp;INDEX(AdvancedTreemap!$C$7:$F$506,$B489,AG$4)))</f>
        <v/>
      </c>
      <c r="AH489" s="1">
        <f>IF(INDEX(AdvancedTreemap!G$7:G$506,$B489,1)="",1,INDEX(AdvancedTreemap!G$7:G$506,$B489,1))</f>
        <v>1</v>
      </c>
      <c r="AI489" s="2" t="str">
        <f>IF(AC489="","",IFERROR(MATCH(AC489,$AC$6:AC489,0)+MATCH(AD489,$AD$6:AD489,0)/1000 +MATCH(AE489,$AE$6:AE489,0)/1000000+MATCH(AF489,$AF$6:AF489,0)/100000000+MATCH(AG489,$AG$6:AG489,0)/100000000+B489/100000000000,""))</f>
        <v/>
      </c>
      <c r="AJ489" s="2" t="str">
        <f t="shared" si="322"/>
        <v/>
      </c>
      <c r="AK489" s="2" t="str">
        <f t="shared" si="323"/>
        <v/>
      </c>
      <c r="AL489" s="2" t="str">
        <f t="shared" si="324"/>
        <v/>
      </c>
      <c r="AM489" s="2" t="str">
        <f t="shared" si="325"/>
        <v/>
      </c>
      <c r="AN489" s="2" t="str">
        <f t="shared" si="326"/>
        <v/>
      </c>
      <c r="AO489" s="2" t="str">
        <f t="shared" si="327"/>
        <v/>
      </c>
      <c r="AP489" s="2" t="str">
        <f t="shared" si="328"/>
        <v/>
      </c>
      <c r="AQ489" s="2" t="str">
        <f t="shared" si="329"/>
        <v/>
      </c>
      <c r="AR489" s="2" t="str">
        <f t="shared" si="298"/>
        <v/>
      </c>
      <c r="AS489" s="2" t="str">
        <f>IF(AR489="","",IF(ISNUMBER(MATCH(AR489,$AR$5:AR488,0)),MATCH(AR489,$AR$5:AR488,0)-1,""))</f>
        <v/>
      </c>
      <c r="AT489" s="2" t="str">
        <f t="shared" si="299"/>
        <v/>
      </c>
      <c r="AU489" s="2" t="str">
        <f t="shared" si="330"/>
        <v/>
      </c>
      <c r="AW489" s="2" t="str">
        <f t="shared" si="331"/>
        <v/>
      </c>
      <c r="AX489" s="2" t="str">
        <f>TRIM(SUBSTITUTE(IF(AW489="","",IF(AdvancedTreemap!$G$5="Show",BC489&amp;"; ","")&amp;AY489&amp;"; "&amp;AZ489 &amp;"; "&amp;BA489&amp;"; "&amp;BB489),"; ;",""))</f>
        <v/>
      </c>
      <c r="AY489" s="2" t="str">
        <f t="shared" si="332"/>
        <v/>
      </c>
      <c r="AZ489" s="2" t="str">
        <f t="shared" si="333"/>
        <v/>
      </c>
      <c r="BA489" s="2" t="str">
        <f t="shared" si="334"/>
        <v/>
      </c>
      <c r="BB489" s="2" t="str">
        <f t="shared" si="335"/>
        <v/>
      </c>
      <c r="BC489" s="2" t="str">
        <f t="shared" si="336"/>
        <v/>
      </c>
      <c r="BD489" s="45"/>
      <c r="BF489" s="44" t="str">
        <f t="shared" si="337"/>
        <v/>
      </c>
      <c r="BG489" s="44" t="str">
        <f t="shared" si="338"/>
        <v/>
      </c>
      <c r="BH489" s="44" t="str">
        <f t="shared" si="300"/>
        <v/>
      </c>
      <c r="BI489" s="44" t="str">
        <f t="shared" si="301"/>
        <v/>
      </c>
      <c r="BJ489" s="44" t="str">
        <f t="shared" si="302"/>
        <v/>
      </c>
      <c r="BK489" s="44" t="str">
        <f t="shared" si="303"/>
        <v/>
      </c>
      <c r="BL489" s="44" t="str">
        <f t="shared" si="304"/>
        <v/>
      </c>
      <c r="BM489" s="44" t="str">
        <f t="shared" si="305"/>
        <v/>
      </c>
      <c r="BN489" s="44" t="str">
        <f t="shared" si="306"/>
        <v/>
      </c>
      <c r="BO489" s="1" t="str">
        <f t="shared" si="339"/>
        <v/>
      </c>
    </row>
    <row r="490" spans="2:67" x14ac:dyDescent="0.25">
      <c r="B490" s="2">
        <v>485</v>
      </c>
      <c r="C490" s="2" t="str">
        <f>""&amp;INDEX(BasicTreemap!B$6:B$505,$B490,1)</f>
        <v/>
      </c>
      <c r="D490" s="2" t="str">
        <f>IF(AND(C490&lt;&gt;"",LEN(INDEX(BasicTreemap!C$6:C$505,$B490,1))=0),"-",""&amp;INDEX(BasicTreemap!C$6:C$505,$B490,1))</f>
        <v/>
      </c>
      <c r="E490" s="2">
        <f>IF(INDEX(BasicTreemap!D$6:D$505,$B490,1)="",1,INDEX(BasicTreemap!D$6:D$505,$B490,1))</f>
        <v>1</v>
      </c>
      <c r="F490" s="2" t="str">
        <f>IF(C490="","",IFERROR(MATCH(C490,$C$6:C490,0)+MATCH(D490,$D$6:D490,0)/1000 +B490/100000,""))</f>
        <v/>
      </c>
      <c r="G490" s="2" t="str">
        <f t="shared" si="307"/>
        <v/>
      </c>
      <c r="H490" s="2" t="str">
        <f t="shared" si="308"/>
        <v/>
      </c>
      <c r="I490" s="2" t="str">
        <f t="shared" si="309"/>
        <v/>
      </c>
      <c r="J490" s="2" t="str">
        <f t="shared" si="310"/>
        <v/>
      </c>
      <c r="K490" s="2" t="str">
        <f t="shared" si="311"/>
        <v/>
      </c>
      <c r="L490" s="2" t="str">
        <f t="shared" si="312"/>
        <v/>
      </c>
      <c r="M490" s="2" t="str">
        <f>IF(L490="","",IF(ISNUMBER(MATCH(L490,$L$5:L489,0)),MATCH(L490,$L$5:L489,0)-1,""))</f>
        <v/>
      </c>
      <c r="N490" s="2" t="str">
        <f t="shared" si="313"/>
        <v/>
      </c>
      <c r="O490" s="2" t="str">
        <f t="shared" si="314"/>
        <v/>
      </c>
      <c r="Q490" s="2" t="str">
        <f t="shared" si="315"/>
        <v/>
      </c>
      <c r="R490" s="2" t="str">
        <f t="shared" si="316"/>
        <v/>
      </c>
      <c r="S490" s="2" t="str">
        <f t="shared" si="317"/>
        <v/>
      </c>
      <c r="T490" s="45"/>
      <c r="U490" s="2"/>
      <c r="V490" s="2"/>
      <c r="W490" s="2" t="str">
        <f t="shared" si="318"/>
        <v/>
      </c>
      <c r="X490" s="2" t="str">
        <f t="shared" si="319"/>
        <v/>
      </c>
      <c r="Y490" s="2" t="str">
        <f t="shared" si="320"/>
        <v/>
      </c>
      <c r="Z490" s="2" t="str">
        <f t="shared" si="321"/>
        <v/>
      </c>
      <c r="AC490" s="1" t="str">
        <f>""&amp;INDEX(AdvancedTreemap!$B$7:$B$506,$B490,1)</f>
        <v/>
      </c>
      <c r="AD490" s="1" t="str">
        <f>IF(AD$4="","",IF(AND(LEN(INDEX(AdvancedTreemap!$C$7:$F$506,$B490,AD$4))=0,INDEX($AD$3:$AG$3,1,AD$4)&gt;0),"-",""&amp;INDEX(AdvancedTreemap!$C$7:$F$506,$B490,AD$4)))</f>
        <v>-</v>
      </c>
      <c r="AE490" s="1" t="str">
        <f>IF(AE$4="","",IF(AND(LEN(INDEX(AdvancedTreemap!$C$7:$F$506,$B490,AE$4))=0,INDEX($AD$3:$AG$3,1,AE$4)&gt;0),"-",""&amp;INDEX(AdvancedTreemap!$C$7:$F$506,$B490,AE$4)))</f>
        <v>-</v>
      </c>
      <c r="AF490" s="1" t="str">
        <f>IF(AF$4="","",IF(AND(LEN(INDEX(AdvancedTreemap!$C$7:$F$506,$B490,AF$4))=0,INDEX($AD$3:$AG$3,1,AF$4)&gt;0),"-",""&amp;INDEX(AdvancedTreemap!$C$7:$F$506,$B490,AF$4)))</f>
        <v/>
      </c>
      <c r="AG490" s="1" t="str">
        <f>IF(AG$4="","",IF(AND(LEN(INDEX(AdvancedTreemap!$C$7:$F$506,$B490,AG$4))=0,INDEX($AD$3:$AG$3,1,AG$4)&gt;0),"-",""&amp;INDEX(AdvancedTreemap!$C$7:$F$506,$B490,AG$4)))</f>
        <v/>
      </c>
      <c r="AH490" s="1">
        <f>IF(INDEX(AdvancedTreemap!G$7:G$506,$B490,1)="",1,INDEX(AdvancedTreemap!G$7:G$506,$B490,1))</f>
        <v>1</v>
      </c>
      <c r="AI490" s="2" t="str">
        <f>IF(AC490="","",IFERROR(MATCH(AC490,$AC$6:AC490,0)+MATCH(AD490,$AD$6:AD490,0)/1000 +MATCH(AE490,$AE$6:AE490,0)/1000000+MATCH(AF490,$AF$6:AF490,0)/100000000+MATCH(AG490,$AG$6:AG490,0)/100000000+B490/100000000000,""))</f>
        <v/>
      </c>
      <c r="AJ490" s="2" t="str">
        <f t="shared" si="322"/>
        <v/>
      </c>
      <c r="AK490" s="2" t="str">
        <f t="shared" si="323"/>
        <v/>
      </c>
      <c r="AL490" s="2" t="str">
        <f t="shared" si="324"/>
        <v/>
      </c>
      <c r="AM490" s="2" t="str">
        <f t="shared" si="325"/>
        <v/>
      </c>
      <c r="AN490" s="2" t="str">
        <f t="shared" si="326"/>
        <v/>
      </c>
      <c r="AO490" s="2" t="str">
        <f t="shared" si="327"/>
        <v/>
      </c>
      <c r="AP490" s="2" t="str">
        <f t="shared" si="328"/>
        <v/>
      </c>
      <c r="AQ490" s="2" t="str">
        <f t="shared" si="329"/>
        <v/>
      </c>
      <c r="AR490" s="2" t="str">
        <f t="shared" si="298"/>
        <v/>
      </c>
      <c r="AS490" s="2" t="str">
        <f>IF(AR490="","",IF(ISNUMBER(MATCH(AR490,$AR$5:AR489,0)),MATCH(AR490,$AR$5:AR489,0)-1,""))</f>
        <v/>
      </c>
      <c r="AT490" s="2" t="str">
        <f t="shared" si="299"/>
        <v/>
      </c>
      <c r="AU490" s="2" t="str">
        <f t="shared" si="330"/>
        <v/>
      </c>
      <c r="AW490" s="2" t="str">
        <f t="shared" si="331"/>
        <v/>
      </c>
      <c r="AX490" s="2" t="str">
        <f>TRIM(SUBSTITUTE(IF(AW490="","",IF(AdvancedTreemap!$G$5="Show",BC490&amp;"; ","")&amp;AY490&amp;"; "&amp;AZ490 &amp;"; "&amp;BA490&amp;"; "&amp;BB490),"; ;",""))</f>
        <v/>
      </c>
      <c r="AY490" s="2" t="str">
        <f t="shared" si="332"/>
        <v/>
      </c>
      <c r="AZ490" s="2" t="str">
        <f t="shared" si="333"/>
        <v/>
      </c>
      <c r="BA490" s="2" t="str">
        <f t="shared" si="334"/>
        <v/>
      </c>
      <c r="BB490" s="2" t="str">
        <f t="shared" si="335"/>
        <v/>
      </c>
      <c r="BC490" s="2" t="str">
        <f t="shared" si="336"/>
        <v/>
      </c>
      <c r="BD490" s="45"/>
      <c r="BF490" s="44" t="str">
        <f t="shared" si="337"/>
        <v/>
      </c>
      <c r="BG490" s="44" t="str">
        <f t="shared" si="338"/>
        <v/>
      </c>
      <c r="BH490" s="44" t="str">
        <f t="shared" si="300"/>
        <v/>
      </c>
      <c r="BI490" s="44" t="str">
        <f t="shared" si="301"/>
        <v/>
      </c>
      <c r="BJ490" s="44" t="str">
        <f t="shared" si="302"/>
        <v/>
      </c>
      <c r="BK490" s="44" t="str">
        <f t="shared" si="303"/>
        <v/>
      </c>
      <c r="BL490" s="44" t="str">
        <f t="shared" si="304"/>
        <v/>
      </c>
      <c r="BM490" s="44" t="str">
        <f t="shared" si="305"/>
        <v/>
      </c>
      <c r="BN490" s="44" t="str">
        <f t="shared" si="306"/>
        <v/>
      </c>
      <c r="BO490" s="1" t="str">
        <f t="shared" si="339"/>
        <v/>
      </c>
    </row>
    <row r="491" spans="2:67" x14ac:dyDescent="0.25">
      <c r="B491" s="2">
        <v>486</v>
      </c>
      <c r="C491" s="2" t="str">
        <f>""&amp;INDEX(BasicTreemap!B$6:B$505,$B491,1)</f>
        <v/>
      </c>
      <c r="D491" s="2" t="str">
        <f>IF(AND(C491&lt;&gt;"",LEN(INDEX(BasicTreemap!C$6:C$505,$B491,1))=0),"-",""&amp;INDEX(BasicTreemap!C$6:C$505,$B491,1))</f>
        <v/>
      </c>
      <c r="E491" s="2">
        <f>IF(INDEX(BasicTreemap!D$6:D$505,$B491,1)="",1,INDEX(BasicTreemap!D$6:D$505,$B491,1))</f>
        <v>1</v>
      </c>
      <c r="F491" s="2" t="str">
        <f>IF(C491="","",IFERROR(MATCH(C491,$C$6:C491,0)+MATCH(D491,$D$6:D491,0)/1000 +B491/100000,""))</f>
        <v/>
      </c>
      <c r="G491" s="2" t="str">
        <f t="shared" si="307"/>
        <v/>
      </c>
      <c r="H491" s="2" t="str">
        <f t="shared" si="308"/>
        <v/>
      </c>
      <c r="I491" s="2" t="str">
        <f t="shared" si="309"/>
        <v/>
      </c>
      <c r="J491" s="2" t="str">
        <f t="shared" si="310"/>
        <v/>
      </c>
      <c r="K491" s="2" t="str">
        <f t="shared" si="311"/>
        <v/>
      </c>
      <c r="L491" s="2" t="str">
        <f t="shared" si="312"/>
        <v/>
      </c>
      <c r="M491" s="2" t="str">
        <f>IF(L491="","",IF(ISNUMBER(MATCH(L491,$L$5:L490,0)),MATCH(L491,$L$5:L490,0)-1,""))</f>
        <v/>
      </c>
      <c r="N491" s="2" t="str">
        <f t="shared" si="313"/>
        <v/>
      </c>
      <c r="O491" s="2" t="str">
        <f t="shared" si="314"/>
        <v/>
      </c>
      <c r="Q491" s="2" t="str">
        <f t="shared" si="315"/>
        <v/>
      </c>
      <c r="R491" s="2" t="str">
        <f t="shared" si="316"/>
        <v/>
      </c>
      <c r="S491" s="2" t="str">
        <f t="shared" si="317"/>
        <v/>
      </c>
      <c r="T491" s="45"/>
      <c r="U491" s="2"/>
      <c r="V491" s="2"/>
      <c r="W491" s="2" t="str">
        <f t="shared" si="318"/>
        <v/>
      </c>
      <c r="X491" s="2" t="str">
        <f t="shared" si="319"/>
        <v/>
      </c>
      <c r="Y491" s="2" t="str">
        <f t="shared" si="320"/>
        <v/>
      </c>
      <c r="Z491" s="2" t="str">
        <f t="shared" si="321"/>
        <v/>
      </c>
      <c r="AC491" s="1" t="str">
        <f>""&amp;INDEX(AdvancedTreemap!$B$7:$B$506,$B491,1)</f>
        <v/>
      </c>
      <c r="AD491" s="1" t="str">
        <f>IF(AD$4="","",IF(AND(LEN(INDEX(AdvancedTreemap!$C$7:$F$506,$B491,AD$4))=0,INDEX($AD$3:$AG$3,1,AD$4)&gt;0),"-",""&amp;INDEX(AdvancedTreemap!$C$7:$F$506,$B491,AD$4)))</f>
        <v>-</v>
      </c>
      <c r="AE491" s="1" t="str">
        <f>IF(AE$4="","",IF(AND(LEN(INDEX(AdvancedTreemap!$C$7:$F$506,$B491,AE$4))=0,INDEX($AD$3:$AG$3,1,AE$4)&gt;0),"-",""&amp;INDEX(AdvancedTreemap!$C$7:$F$506,$B491,AE$4)))</f>
        <v>-</v>
      </c>
      <c r="AF491" s="1" t="str">
        <f>IF(AF$4="","",IF(AND(LEN(INDEX(AdvancedTreemap!$C$7:$F$506,$B491,AF$4))=0,INDEX($AD$3:$AG$3,1,AF$4)&gt;0),"-",""&amp;INDEX(AdvancedTreemap!$C$7:$F$506,$B491,AF$4)))</f>
        <v/>
      </c>
      <c r="AG491" s="1" t="str">
        <f>IF(AG$4="","",IF(AND(LEN(INDEX(AdvancedTreemap!$C$7:$F$506,$B491,AG$4))=0,INDEX($AD$3:$AG$3,1,AG$4)&gt;0),"-",""&amp;INDEX(AdvancedTreemap!$C$7:$F$506,$B491,AG$4)))</f>
        <v/>
      </c>
      <c r="AH491" s="1">
        <f>IF(INDEX(AdvancedTreemap!G$7:G$506,$B491,1)="",1,INDEX(AdvancedTreemap!G$7:G$506,$B491,1))</f>
        <v>1</v>
      </c>
      <c r="AI491" s="2" t="str">
        <f>IF(AC491="","",IFERROR(MATCH(AC491,$AC$6:AC491,0)+MATCH(AD491,$AD$6:AD491,0)/1000 +MATCH(AE491,$AE$6:AE491,0)/1000000+MATCH(AF491,$AF$6:AF491,0)/100000000+MATCH(AG491,$AG$6:AG491,0)/100000000+B491/100000000000,""))</f>
        <v/>
      </c>
      <c r="AJ491" s="2" t="str">
        <f t="shared" si="322"/>
        <v/>
      </c>
      <c r="AK491" s="2" t="str">
        <f t="shared" si="323"/>
        <v/>
      </c>
      <c r="AL491" s="2" t="str">
        <f t="shared" si="324"/>
        <v/>
      </c>
      <c r="AM491" s="2" t="str">
        <f t="shared" si="325"/>
        <v/>
      </c>
      <c r="AN491" s="2" t="str">
        <f t="shared" si="326"/>
        <v/>
      </c>
      <c r="AO491" s="2" t="str">
        <f t="shared" si="327"/>
        <v/>
      </c>
      <c r="AP491" s="2" t="str">
        <f t="shared" si="328"/>
        <v/>
      </c>
      <c r="AQ491" s="2" t="str">
        <f t="shared" si="329"/>
        <v/>
      </c>
      <c r="AR491" s="2" t="str">
        <f t="shared" si="298"/>
        <v/>
      </c>
      <c r="AS491" s="2" t="str">
        <f>IF(AR491="","",IF(ISNUMBER(MATCH(AR491,$AR$5:AR490,0)),MATCH(AR491,$AR$5:AR490,0)-1,""))</f>
        <v/>
      </c>
      <c r="AT491" s="2" t="str">
        <f t="shared" si="299"/>
        <v/>
      </c>
      <c r="AU491" s="2" t="str">
        <f t="shared" si="330"/>
        <v/>
      </c>
      <c r="AW491" s="2" t="str">
        <f t="shared" si="331"/>
        <v/>
      </c>
      <c r="AX491" s="2" t="str">
        <f>TRIM(SUBSTITUTE(IF(AW491="","",IF(AdvancedTreemap!$G$5="Show",BC491&amp;"; ","")&amp;AY491&amp;"; "&amp;AZ491 &amp;"; "&amp;BA491&amp;"; "&amp;BB491),"; ;",""))</f>
        <v/>
      </c>
      <c r="AY491" s="2" t="str">
        <f t="shared" si="332"/>
        <v/>
      </c>
      <c r="AZ491" s="2" t="str">
        <f t="shared" si="333"/>
        <v/>
      </c>
      <c r="BA491" s="2" t="str">
        <f t="shared" si="334"/>
        <v/>
      </c>
      <c r="BB491" s="2" t="str">
        <f t="shared" si="335"/>
        <v/>
      </c>
      <c r="BC491" s="2" t="str">
        <f t="shared" si="336"/>
        <v/>
      </c>
      <c r="BD491" s="45"/>
      <c r="BF491" s="44" t="str">
        <f t="shared" si="337"/>
        <v/>
      </c>
      <c r="BG491" s="44" t="str">
        <f t="shared" si="338"/>
        <v/>
      </c>
      <c r="BH491" s="44" t="str">
        <f t="shared" si="300"/>
        <v/>
      </c>
      <c r="BI491" s="44" t="str">
        <f t="shared" si="301"/>
        <v/>
      </c>
      <c r="BJ491" s="44" t="str">
        <f t="shared" si="302"/>
        <v/>
      </c>
      <c r="BK491" s="44" t="str">
        <f t="shared" si="303"/>
        <v/>
      </c>
      <c r="BL491" s="44" t="str">
        <f t="shared" si="304"/>
        <v/>
      </c>
      <c r="BM491" s="44" t="str">
        <f t="shared" si="305"/>
        <v/>
      </c>
      <c r="BN491" s="44" t="str">
        <f t="shared" si="306"/>
        <v/>
      </c>
      <c r="BO491" s="1" t="str">
        <f t="shared" si="339"/>
        <v/>
      </c>
    </row>
    <row r="492" spans="2:67" x14ac:dyDescent="0.25">
      <c r="B492" s="2">
        <v>487</v>
      </c>
      <c r="C492" s="2" t="str">
        <f>""&amp;INDEX(BasicTreemap!B$6:B$505,$B492,1)</f>
        <v/>
      </c>
      <c r="D492" s="2" t="str">
        <f>IF(AND(C492&lt;&gt;"",LEN(INDEX(BasicTreemap!C$6:C$505,$B492,1))=0),"-",""&amp;INDEX(BasicTreemap!C$6:C$505,$B492,1))</f>
        <v/>
      </c>
      <c r="E492" s="2">
        <f>IF(INDEX(BasicTreemap!D$6:D$505,$B492,1)="",1,INDEX(BasicTreemap!D$6:D$505,$B492,1))</f>
        <v>1</v>
      </c>
      <c r="F492" s="2" t="str">
        <f>IF(C492="","",IFERROR(MATCH(C492,$C$6:C492,0)+MATCH(D492,$D$6:D492,0)/1000 +B492/100000,""))</f>
        <v/>
      </c>
      <c r="G492" s="2" t="str">
        <f t="shared" si="307"/>
        <v/>
      </c>
      <c r="H492" s="2" t="str">
        <f t="shared" si="308"/>
        <v/>
      </c>
      <c r="I492" s="2" t="str">
        <f t="shared" si="309"/>
        <v/>
      </c>
      <c r="J492" s="2" t="str">
        <f t="shared" si="310"/>
        <v/>
      </c>
      <c r="K492" s="2" t="str">
        <f t="shared" si="311"/>
        <v/>
      </c>
      <c r="L492" s="2" t="str">
        <f t="shared" si="312"/>
        <v/>
      </c>
      <c r="M492" s="2" t="str">
        <f>IF(L492="","",IF(ISNUMBER(MATCH(L492,$L$5:L491,0)),MATCH(L492,$L$5:L491,0)-1,""))</f>
        <v/>
      </c>
      <c r="N492" s="2" t="str">
        <f t="shared" si="313"/>
        <v/>
      </c>
      <c r="O492" s="2" t="str">
        <f t="shared" si="314"/>
        <v/>
      </c>
      <c r="Q492" s="2" t="str">
        <f t="shared" si="315"/>
        <v/>
      </c>
      <c r="R492" s="2" t="str">
        <f t="shared" si="316"/>
        <v/>
      </c>
      <c r="S492" s="2" t="str">
        <f t="shared" si="317"/>
        <v/>
      </c>
      <c r="T492" s="45"/>
      <c r="U492" s="2"/>
      <c r="V492" s="2"/>
      <c r="W492" s="2" t="str">
        <f t="shared" si="318"/>
        <v/>
      </c>
      <c r="X492" s="2" t="str">
        <f t="shared" si="319"/>
        <v/>
      </c>
      <c r="Y492" s="2" t="str">
        <f t="shared" si="320"/>
        <v/>
      </c>
      <c r="Z492" s="2" t="str">
        <f t="shared" si="321"/>
        <v/>
      </c>
      <c r="AC492" s="1" t="str">
        <f>""&amp;INDEX(AdvancedTreemap!$B$7:$B$506,$B492,1)</f>
        <v/>
      </c>
      <c r="AD492" s="1" t="str">
        <f>IF(AD$4="","",IF(AND(LEN(INDEX(AdvancedTreemap!$C$7:$F$506,$B492,AD$4))=0,INDEX($AD$3:$AG$3,1,AD$4)&gt;0),"-",""&amp;INDEX(AdvancedTreemap!$C$7:$F$506,$B492,AD$4)))</f>
        <v>-</v>
      </c>
      <c r="AE492" s="1" t="str">
        <f>IF(AE$4="","",IF(AND(LEN(INDEX(AdvancedTreemap!$C$7:$F$506,$B492,AE$4))=0,INDEX($AD$3:$AG$3,1,AE$4)&gt;0),"-",""&amp;INDEX(AdvancedTreemap!$C$7:$F$506,$B492,AE$4)))</f>
        <v>-</v>
      </c>
      <c r="AF492" s="1" t="str">
        <f>IF(AF$4="","",IF(AND(LEN(INDEX(AdvancedTreemap!$C$7:$F$506,$B492,AF$4))=0,INDEX($AD$3:$AG$3,1,AF$4)&gt;0),"-",""&amp;INDEX(AdvancedTreemap!$C$7:$F$506,$B492,AF$4)))</f>
        <v/>
      </c>
      <c r="AG492" s="1" t="str">
        <f>IF(AG$4="","",IF(AND(LEN(INDEX(AdvancedTreemap!$C$7:$F$506,$B492,AG$4))=0,INDEX($AD$3:$AG$3,1,AG$4)&gt;0),"-",""&amp;INDEX(AdvancedTreemap!$C$7:$F$506,$B492,AG$4)))</f>
        <v/>
      </c>
      <c r="AH492" s="1">
        <f>IF(INDEX(AdvancedTreemap!G$7:G$506,$B492,1)="",1,INDEX(AdvancedTreemap!G$7:G$506,$B492,1))</f>
        <v>1</v>
      </c>
      <c r="AI492" s="2" t="str">
        <f>IF(AC492="","",IFERROR(MATCH(AC492,$AC$6:AC492,0)+MATCH(AD492,$AD$6:AD492,0)/1000 +MATCH(AE492,$AE$6:AE492,0)/1000000+MATCH(AF492,$AF$6:AF492,0)/100000000+MATCH(AG492,$AG$6:AG492,0)/100000000+B492/100000000000,""))</f>
        <v/>
      </c>
      <c r="AJ492" s="2" t="str">
        <f t="shared" si="322"/>
        <v/>
      </c>
      <c r="AK492" s="2" t="str">
        <f t="shared" si="323"/>
        <v/>
      </c>
      <c r="AL492" s="2" t="str">
        <f t="shared" si="324"/>
        <v/>
      </c>
      <c r="AM492" s="2" t="str">
        <f t="shared" si="325"/>
        <v/>
      </c>
      <c r="AN492" s="2" t="str">
        <f t="shared" si="326"/>
        <v/>
      </c>
      <c r="AO492" s="2" t="str">
        <f t="shared" si="327"/>
        <v/>
      </c>
      <c r="AP492" s="2" t="str">
        <f t="shared" si="328"/>
        <v/>
      </c>
      <c r="AQ492" s="2" t="str">
        <f t="shared" si="329"/>
        <v/>
      </c>
      <c r="AR492" s="2" t="str">
        <f t="shared" si="298"/>
        <v/>
      </c>
      <c r="AS492" s="2" t="str">
        <f>IF(AR492="","",IF(ISNUMBER(MATCH(AR492,$AR$5:AR491,0)),MATCH(AR492,$AR$5:AR491,0)-1,""))</f>
        <v/>
      </c>
      <c r="AT492" s="2" t="str">
        <f t="shared" si="299"/>
        <v/>
      </c>
      <c r="AU492" s="2" t="str">
        <f t="shared" si="330"/>
        <v/>
      </c>
      <c r="AW492" s="2" t="str">
        <f t="shared" si="331"/>
        <v/>
      </c>
      <c r="AX492" s="2" t="str">
        <f>TRIM(SUBSTITUTE(IF(AW492="","",IF(AdvancedTreemap!$G$5="Show",BC492&amp;"; ","")&amp;AY492&amp;"; "&amp;AZ492 &amp;"; "&amp;BA492&amp;"; "&amp;BB492),"; ;",""))</f>
        <v/>
      </c>
      <c r="AY492" s="2" t="str">
        <f t="shared" si="332"/>
        <v/>
      </c>
      <c r="AZ492" s="2" t="str">
        <f t="shared" si="333"/>
        <v/>
      </c>
      <c r="BA492" s="2" t="str">
        <f t="shared" si="334"/>
        <v/>
      </c>
      <c r="BB492" s="2" t="str">
        <f t="shared" si="335"/>
        <v/>
      </c>
      <c r="BC492" s="2" t="str">
        <f t="shared" si="336"/>
        <v/>
      </c>
      <c r="BD492" s="45"/>
      <c r="BF492" s="44" t="str">
        <f t="shared" si="337"/>
        <v/>
      </c>
      <c r="BG492" s="44" t="str">
        <f t="shared" si="338"/>
        <v/>
      </c>
      <c r="BH492" s="44" t="str">
        <f t="shared" si="300"/>
        <v/>
      </c>
      <c r="BI492" s="44" t="str">
        <f t="shared" si="301"/>
        <v/>
      </c>
      <c r="BJ492" s="44" t="str">
        <f t="shared" si="302"/>
        <v/>
      </c>
      <c r="BK492" s="44" t="str">
        <f t="shared" si="303"/>
        <v/>
      </c>
      <c r="BL492" s="44" t="str">
        <f t="shared" si="304"/>
        <v/>
      </c>
      <c r="BM492" s="44" t="str">
        <f t="shared" si="305"/>
        <v/>
      </c>
      <c r="BN492" s="44" t="str">
        <f t="shared" si="306"/>
        <v/>
      </c>
      <c r="BO492" s="1" t="str">
        <f t="shared" si="339"/>
        <v/>
      </c>
    </row>
    <row r="493" spans="2:67" x14ac:dyDescent="0.25">
      <c r="B493" s="2">
        <v>488</v>
      </c>
      <c r="C493" s="2" t="str">
        <f>""&amp;INDEX(BasicTreemap!B$6:B$505,$B493,1)</f>
        <v/>
      </c>
      <c r="D493" s="2" t="str">
        <f>IF(AND(C493&lt;&gt;"",LEN(INDEX(BasicTreemap!C$6:C$505,$B493,1))=0),"-",""&amp;INDEX(BasicTreemap!C$6:C$505,$B493,1))</f>
        <v/>
      </c>
      <c r="E493" s="2">
        <f>IF(INDEX(BasicTreemap!D$6:D$505,$B493,1)="",1,INDEX(BasicTreemap!D$6:D$505,$B493,1))</f>
        <v>1</v>
      </c>
      <c r="F493" s="2" t="str">
        <f>IF(C493="","",IFERROR(MATCH(C493,$C$6:C493,0)+MATCH(D493,$D$6:D493,0)/1000 +B493/100000,""))</f>
        <v/>
      </c>
      <c r="G493" s="2" t="str">
        <f t="shared" si="307"/>
        <v/>
      </c>
      <c r="H493" s="2" t="str">
        <f t="shared" si="308"/>
        <v/>
      </c>
      <c r="I493" s="2" t="str">
        <f t="shared" si="309"/>
        <v/>
      </c>
      <c r="J493" s="2" t="str">
        <f t="shared" si="310"/>
        <v/>
      </c>
      <c r="K493" s="2" t="str">
        <f t="shared" si="311"/>
        <v/>
      </c>
      <c r="L493" s="2" t="str">
        <f t="shared" si="312"/>
        <v/>
      </c>
      <c r="M493" s="2" t="str">
        <f>IF(L493="","",IF(ISNUMBER(MATCH(L493,$L$5:L492,0)),MATCH(L493,$L$5:L492,0)-1,""))</f>
        <v/>
      </c>
      <c r="N493" s="2" t="str">
        <f t="shared" si="313"/>
        <v/>
      </c>
      <c r="O493" s="2" t="str">
        <f t="shared" si="314"/>
        <v/>
      </c>
      <c r="Q493" s="2" t="str">
        <f t="shared" si="315"/>
        <v/>
      </c>
      <c r="R493" s="2" t="str">
        <f t="shared" si="316"/>
        <v/>
      </c>
      <c r="S493" s="2" t="str">
        <f t="shared" si="317"/>
        <v/>
      </c>
      <c r="T493" s="45"/>
      <c r="U493" s="2"/>
      <c r="V493" s="2"/>
      <c r="W493" s="2" t="str">
        <f t="shared" si="318"/>
        <v/>
      </c>
      <c r="X493" s="2" t="str">
        <f t="shared" si="319"/>
        <v/>
      </c>
      <c r="Y493" s="2" t="str">
        <f t="shared" si="320"/>
        <v/>
      </c>
      <c r="Z493" s="2" t="str">
        <f t="shared" si="321"/>
        <v/>
      </c>
      <c r="AC493" s="1" t="str">
        <f>""&amp;INDEX(AdvancedTreemap!$B$7:$B$506,$B493,1)</f>
        <v/>
      </c>
      <c r="AD493" s="1" t="str">
        <f>IF(AD$4="","",IF(AND(LEN(INDEX(AdvancedTreemap!$C$7:$F$506,$B493,AD$4))=0,INDEX($AD$3:$AG$3,1,AD$4)&gt;0),"-",""&amp;INDEX(AdvancedTreemap!$C$7:$F$506,$B493,AD$4)))</f>
        <v>-</v>
      </c>
      <c r="AE493" s="1" t="str">
        <f>IF(AE$4="","",IF(AND(LEN(INDEX(AdvancedTreemap!$C$7:$F$506,$B493,AE$4))=0,INDEX($AD$3:$AG$3,1,AE$4)&gt;0),"-",""&amp;INDEX(AdvancedTreemap!$C$7:$F$506,$B493,AE$4)))</f>
        <v>-</v>
      </c>
      <c r="AF493" s="1" t="str">
        <f>IF(AF$4="","",IF(AND(LEN(INDEX(AdvancedTreemap!$C$7:$F$506,$B493,AF$4))=0,INDEX($AD$3:$AG$3,1,AF$4)&gt;0),"-",""&amp;INDEX(AdvancedTreemap!$C$7:$F$506,$B493,AF$4)))</f>
        <v/>
      </c>
      <c r="AG493" s="1" t="str">
        <f>IF(AG$4="","",IF(AND(LEN(INDEX(AdvancedTreemap!$C$7:$F$506,$B493,AG$4))=0,INDEX($AD$3:$AG$3,1,AG$4)&gt;0),"-",""&amp;INDEX(AdvancedTreemap!$C$7:$F$506,$B493,AG$4)))</f>
        <v/>
      </c>
      <c r="AH493" s="1">
        <f>IF(INDEX(AdvancedTreemap!G$7:G$506,$B493,1)="",1,INDEX(AdvancedTreemap!G$7:G$506,$B493,1))</f>
        <v>1</v>
      </c>
      <c r="AI493" s="2" t="str">
        <f>IF(AC493="","",IFERROR(MATCH(AC493,$AC$6:AC493,0)+MATCH(AD493,$AD$6:AD493,0)/1000 +MATCH(AE493,$AE$6:AE493,0)/1000000+MATCH(AF493,$AF$6:AF493,0)/100000000+MATCH(AG493,$AG$6:AG493,0)/100000000+B493/100000000000,""))</f>
        <v/>
      </c>
      <c r="AJ493" s="2" t="str">
        <f t="shared" si="322"/>
        <v/>
      </c>
      <c r="AK493" s="2" t="str">
        <f t="shared" si="323"/>
        <v/>
      </c>
      <c r="AL493" s="2" t="str">
        <f t="shared" si="324"/>
        <v/>
      </c>
      <c r="AM493" s="2" t="str">
        <f t="shared" si="325"/>
        <v/>
      </c>
      <c r="AN493" s="2" t="str">
        <f t="shared" si="326"/>
        <v/>
      </c>
      <c r="AO493" s="2" t="str">
        <f t="shared" si="327"/>
        <v/>
      </c>
      <c r="AP493" s="2" t="str">
        <f t="shared" si="328"/>
        <v/>
      </c>
      <c r="AQ493" s="2" t="str">
        <f t="shared" si="329"/>
        <v/>
      </c>
      <c r="AR493" s="2" t="str">
        <f t="shared" si="298"/>
        <v/>
      </c>
      <c r="AS493" s="2" t="str">
        <f>IF(AR493="","",IF(ISNUMBER(MATCH(AR493,$AR$5:AR492,0)),MATCH(AR493,$AR$5:AR492,0)-1,""))</f>
        <v/>
      </c>
      <c r="AT493" s="2" t="str">
        <f t="shared" si="299"/>
        <v/>
      </c>
      <c r="AU493" s="2" t="str">
        <f t="shared" si="330"/>
        <v/>
      </c>
      <c r="AW493" s="2" t="str">
        <f t="shared" si="331"/>
        <v/>
      </c>
      <c r="AX493" s="2" t="str">
        <f>TRIM(SUBSTITUTE(IF(AW493="","",IF(AdvancedTreemap!$G$5="Show",BC493&amp;"; ","")&amp;AY493&amp;"; "&amp;AZ493 &amp;"; "&amp;BA493&amp;"; "&amp;BB493),"; ;",""))</f>
        <v/>
      </c>
      <c r="AY493" s="2" t="str">
        <f t="shared" si="332"/>
        <v/>
      </c>
      <c r="AZ493" s="2" t="str">
        <f t="shared" si="333"/>
        <v/>
      </c>
      <c r="BA493" s="2" t="str">
        <f t="shared" si="334"/>
        <v/>
      </c>
      <c r="BB493" s="2" t="str">
        <f t="shared" si="335"/>
        <v/>
      </c>
      <c r="BC493" s="2" t="str">
        <f t="shared" si="336"/>
        <v/>
      </c>
      <c r="BD493" s="45"/>
      <c r="BF493" s="44" t="str">
        <f t="shared" si="337"/>
        <v/>
      </c>
      <c r="BG493" s="44" t="str">
        <f t="shared" si="338"/>
        <v/>
      </c>
      <c r="BH493" s="44" t="str">
        <f t="shared" si="300"/>
        <v/>
      </c>
      <c r="BI493" s="44" t="str">
        <f t="shared" si="301"/>
        <v/>
      </c>
      <c r="BJ493" s="44" t="str">
        <f t="shared" si="302"/>
        <v/>
      </c>
      <c r="BK493" s="44" t="str">
        <f t="shared" si="303"/>
        <v/>
      </c>
      <c r="BL493" s="44" t="str">
        <f t="shared" si="304"/>
        <v/>
      </c>
      <c r="BM493" s="44" t="str">
        <f t="shared" si="305"/>
        <v/>
      </c>
      <c r="BN493" s="44" t="str">
        <f t="shared" si="306"/>
        <v/>
      </c>
      <c r="BO493" s="1" t="str">
        <f t="shared" si="339"/>
        <v/>
      </c>
    </row>
    <row r="494" spans="2:67" x14ac:dyDescent="0.25">
      <c r="B494" s="2">
        <v>489</v>
      </c>
      <c r="C494" s="2" t="str">
        <f>""&amp;INDEX(BasicTreemap!B$6:B$505,$B494,1)</f>
        <v/>
      </c>
      <c r="D494" s="2" t="str">
        <f>IF(AND(C494&lt;&gt;"",LEN(INDEX(BasicTreemap!C$6:C$505,$B494,1))=0),"-",""&amp;INDEX(BasicTreemap!C$6:C$505,$B494,1))</f>
        <v/>
      </c>
      <c r="E494" s="2">
        <f>IF(INDEX(BasicTreemap!D$6:D$505,$B494,1)="",1,INDEX(BasicTreemap!D$6:D$505,$B494,1))</f>
        <v>1</v>
      </c>
      <c r="F494" s="2" t="str">
        <f>IF(C494="","",IFERROR(MATCH(C494,$C$6:C494,0)+MATCH(D494,$D$6:D494,0)/1000 +B494/100000,""))</f>
        <v/>
      </c>
      <c r="G494" s="2" t="str">
        <f t="shared" si="307"/>
        <v/>
      </c>
      <c r="H494" s="2" t="str">
        <f t="shared" si="308"/>
        <v/>
      </c>
      <c r="I494" s="2" t="str">
        <f t="shared" si="309"/>
        <v/>
      </c>
      <c r="J494" s="2" t="str">
        <f t="shared" si="310"/>
        <v/>
      </c>
      <c r="K494" s="2" t="str">
        <f t="shared" si="311"/>
        <v/>
      </c>
      <c r="L494" s="2" t="str">
        <f t="shared" si="312"/>
        <v/>
      </c>
      <c r="M494" s="2" t="str">
        <f>IF(L494="","",IF(ISNUMBER(MATCH(L494,$L$5:L493,0)),MATCH(L494,$L$5:L493,0)-1,""))</f>
        <v/>
      </c>
      <c r="N494" s="2" t="str">
        <f t="shared" si="313"/>
        <v/>
      </c>
      <c r="O494" s="2" t="str">
        <f t="shared" si="314"/>
        <v/>
      </c>
      <c r="Q494" s="2" t="str">
        <f t="shared" si="315"/>
        <v/>
      </c>
      <c r="R494" s="2" t="str">
        <f t="shared" si="316"/>
        <v/>
      </c>
      <c r="S494" s="2" t="str">
        <f t="shared" si="317"/>
        <v/>
      </c>
      <c r="T494" s="45"/>
      <c r="U494" s="2"/>
      <c r="V494" s="2"/>
      <c r="W494" s="2" t="str">
        <f t="shared" si="318"/>
        <v/>
      </c>
      <c r="X494" s="2" t="str">
        <f t="shared" si="319"/>
        <v/>
      </c>
      <c r="Y494" s="2" t="str">
        <f t="shared" si="320"/>
        <v/>
      </c>
      <c r="Z494" s="2" t="str">
        <f t="shared" si="321"/>
        <v/>
      </c>
      <c r="AC494" s="1" t="str">
        <f>""&amp;INDEX(AdvancedTreemap!$B$7:$B$506,$B494,1)</f>
        <v/>
      </c>
      <c r="AD494" s="1" t="str">
        <f>IF(AD$4="","",IF(AND(LEN(INDEX(AdvancedTreemap!$C$7:$F$506,$B494,AD$4))=0,INDEX($AD$3:$AG$3,1,AD$4)&gt;0),"-",""&amp;INDEX(AdvancedTreemap!$C$7:$F$506,$B494,AD$4)))</f>
        <v>-</v>
      </c>
      <c r="AE494" s="1" t="str">
        <f>IF(AE$4="","",IF(AND(LEN(INDEX(AdvancedTreemap!$C$7:$F$506,$B494,AE$4))=0,INDEX($AD$3:$AG$3,1,AE$4)&gt;0),"-",""&amp;INDEX(AdvancedTreemap!$C$7:$F$506,$B494,AE$4)))</f>
        <v>-</v>
      </c>
      <c r="AF494" s="1" t="str">
        <f>IF(AF$4="","",IF(AND(LEN(INDEX(AdvancedTreemap!$C$7:$F$506,$B494,AF$4))=0,INDEX($AD$3:$AG$3,1,AF$4)&gt;0),"-",""&amp;INDEX(AdvancedTreemap!$C$7:$F$506,$B494,AF$4)))</f>
        <v/>
      </c>
      <c r="AG494" s="1" t="str">
        <f>IF(AG$4="","",IF(AND(LEN(INDEX(AdvancedTreemap!$C$7:$F$506,$B494,AG$4))=0,INDEX($AD$3:$AG$3,1,AG$4)&gt;0),"-",""&amp;INDEX(AdvancedTreemap!$C$7:$F$506,$B494,AG$4)))</f>
        <v/>
      </c>
      <c r="AH494" s="1">
        <f>IF(INDEX(AdvancedTreemap!G$7:G$506,$B494,1)="",1,INDEX(AdvancedTreemap!G$7:G$506,$B494,1))</f>
        <v>1</v>
      </c>
      <c r="AI494" s="2" t="str">
        <f>IF(AC494="","",IFERROR(MATCH(AC494,$AC$6:AC494,0)+MATCH(AD494,$AD$6:AD494,0)/1000 +MATCH(AE494,$AE$6:AE494,0)/1000000+MATCH(AF494,$AF$6:AF494,0)/100000000+MATCH(AG494,$AG$6:AG494,0)/100000000+B494/100000000000,""))</f>
        <v/>
      </c>
      <c r="AJ494" s="2" t="str">
        <f t="shared" si="322"/>
        <v/>
      </c>
      <c r="AK494" s="2" t="str">
        <f t="shared" si="323"/>
        <v/>
      </c>
      <c r="AL494" s="2" t="str">
        <f t="shared" si="324"/>
        <v/>
      </c>
      <c r="AM494" s="2" t="str">
        <f t="shared" si="325"/>
        <v/>
      </c>
      <c r="AN494" s="2" t="str">
        <f t="shared" si="326"/>
        <v/>
      </c>
      <c r="AO494" s="2" t="str">
        <f t="shared" si="327"/>
        <v/>
      </c>
      <c r="AP494" s="2" t="str">
        <f t="shared" si="328"/>
        <v/>
      </c>
      <c r="AQ494" s="2" t="str">
        <f t="shared" si="329"/>
        <v/>
      </c>
      <c r="AR494" s="2" t="str">
        <f t="shared" si="298"/>
        <v/>
      </c>
      <c r="AS494" s="2" t="str">
        <f>IF(AR494="","",IF(ISNUMBER(MATCH(AR494,$AR$5:AR493,0)),MATCH(AR494,$AR$5:AR493,0)-1,""))</f>
        <v/>
      </c>
      <c r="AT494" s="2" t="str">
        <f t="shared" si="299"/>
        <v/>
      </c>
      <c r="AU494" s="2" t="str">
        <f t="shared" si="330"/>
        <v/>
      </c>
      <c r="AW494" s="2" t="str">
        <f t="shared" si="331"/>
        <v/>
      </c>
      <c r="AX494" s="2" t="str">
        <f>TRIM(SUBSTITUTE(IF(AW494="","",IF(AdvancedTreemap!$G$5="Show",BC494&amp;"; ","")&amp;AY494&amp;"; "&amp;AZ494 &amp;"; "&amp;BA494&amp;"; "&amp;BB494),"; ;",""))</f>
        <v/>
      </c>
      <c r="AY494" s="2" t="str">
        <f t="shared" si="332"/>
        <v/>
      </c>
      <c r="AZ494" s="2" t="str">
        <f t="shared" si="333"/>
        <v/>
      </c>
      <c r="BA494" s="2" t="str">
        <f t="shared" si="334"/>
        <v/>
      </c>
      <c r="BB494" s="2" t="str">
        <f t="shared" si="335"/>
        <v/>
      </c>
      <c r="BC494" s="2" t="str">
        <f t="shared" si="336"/>
        <v/>
      </c>
      <c r="BD494" s="45"/>
      <c r="BF494" s="44" t="str">
        <f t="shared" si="337"/>
        <v/>
      </c>
      <c r="BG494" s="44" t="str">
        <f t="shared" si="338"/>
        <v/>
      </c>
      <c r="BH494" s="44" t="str">
        <f t="shared" si="300"/>
        <v/>
      </c>
      <c r="BI494" s="44" t="str">
        <f t="shared" si="301"/>
        <v/>
      </c>
      <c r="BJ494" s="44" t="str">
        <f t="shared" si="302"/>
        <v/>
      </c>
      <c r="BK494" s="44" t="str">
        <f t="shared" si="303"/>
        <v/>
      </c>
      <c r="BL494" s="44" t="str">
        <f t="shared" si="304"/>
        <v/>
      </c>
      <c r="BM494" s="44" t="str">
        <f t="shared" si="305"/>
        <v/>
      </c>
      <c r="BN494" s="44" t="str">
        <f t="shared" si="306"/>
        <v/>
      </c>
      <c r="BO494" s="1" t="str">
        <f t="shared" si="339"/>
        <v/>
      </c>
    </row>
    <row r="495" spans="2:67" x14ac:dyDescent="0.25">
      <c r="B495" s="2">
        <v>490</v>
      </c>
      <c r="C495" s="2" t="str">
        <f>""&amp;INDEX(BasicTreemap!B$6:B$505,$B495,1)</f>
        <v/>
      </c>
      <c r="D495" s="2" t="str">
        <f>IF(AND(C495&lt;&gt;"",LEN(INDEX(BasicTreemap!C$6:C$505,$B495,1))=0),"-",""&amp;INDEX(BasicTreemap!C$6:C$505,$B495,1))</f>
        <v/>
      </c>
      <c r="E495" s="2">
        <f>IF(INDEX(BasicTreemap!D$6:D$505,$B495,1)="",1,INDEX(BasicTreemap!D$6:D$505,$B495,1))</f>
        <v>1</v>
      </c>
      <c r="F495" s="2" t="str">
        <f>IF(C495="","",IFERROR(MATCH(C495,$C$6:C495,0)+MATCH(D495,$D$6:D495,0)/1000 +B495/100000,""))</f>
        <v/>
      </c>
      <c r="G495" s="2" t="str">
        <f t="shared" si="307"/>
        <v/>
      </c>
      <c r="H495" s="2" t="str">
        <f t="shared" si="308"/>
        <v/>
      </c>
      <c r="I495" s="2" t="str">
        <f t="shared" si="309"/>
        <v/>
      </c>
      <c r="J495" s="2" t="str">
        <f t="shared" si="310"/>
        <v/>
      </c>
      <c r="K495" s="2" t="str">
        <f t="shared" si="311"/>
        <v/>
      </c>
      <c r="L495" s="2" t="str">
        <f t="shared" si="312"/>
        <v/>
      </c>
      <c r="M495" s="2" t="str">
        <f>IF(L495="","",IF(ISNUMBER(MATCH(L495,$L$5:L494,0)),MATCH(L495,$L$5:L494,0)-1,""))</f>
        <v/>
      </c>
      <c r="N495" s="2" t="str">
        <f t="shared" si="313"/>
        <v/>
      </c>
      <c r="O495" s="2" t="str">
        <f t="shared" si="314"/>
        <v/>
      </c>
      <c r="Q495" s="2" t="str">
        <f t="shared" si="315"/>
        <v/>
      </c>
      <c r="R495" s="2" t="str">
        <f t="shared" si="316"/>
        <v/>
      </c>
      <c r="S495" s="2" t="str">
        <f t="shared" si="317"/>
        <v/>
      </c>
      <c r="T495" s="45"/>
      <c r="U495" s="2"/>
      <c r="V495" s="2"/>
      <c r="W495" s="2" t="str">
        <f t="shared" si="318"/>
        <v/>
      </c>
      <c r="X495" s="2" t="str">
        <f t="shared" si="319"/>
        <v/>
      </c>
      <c r="Y495" s="2" t="str">
        <f t="shared" si="320"/>
        <v/>
      </c>
      <c r="Z495" s="2" t="str">
        <f t="shared" si="321"/>
        <v/>
      </c>
      <c r="AC495" s="1" t="str">
        <f>""&amp;INDEX(AdvancedTreemap!$B$7:$B$506,$B495,1)</f>
        <v/>
      </c>
      <c r="AD495" s="1" t="str">
        <f>IF(AD$4="","",IF(AND(LEN(INDEX(AdvancedTreemap!$C$7:$F$506,$B495,AD$4))=0,INDEX($AD$3:$AG$3,1,AD$4)&gt;0),"-",""&amp;INDEX(AdvancedTreemap!$C$7:$F$506,$B495,AD$4)))</f>
        <v>-</v>
      </c>
      <c r="AE495" s="1" t="str">
        <f>IF(AE$4="","",IF(AND(LEN(INDEX(AdvancedTreemap!$C$7:$F$506,$B495,AE$4))=0,INDEX($AD$3:$AG$3,1,AE$4)&gt;0),"-",""&amp;INDEX(AdvancedTreemap!$C$7:$F$506,$B495,AE$4)))</f>
        <v>-</v>
      </c>
      <c r="AF495" s="1" t="str">
        <f>IF(AF$4="","",IF(AND(LEN(INDEX(AdvancedTreemap!$C$7:$F$506,$B495,AF$4))=0,INDEX($AD$3:$AG$3,1,AF$4)&gt;0),"-",""&amp;INDEX(AdvancedTreemap!$C$7:$F$506,$B495,AF$4)))</f>
        <v/>
      </c>
      <c r="AG495" s="1" t="str">
        <f>IF(AG$4="","",IF(AND(LEN(INDEX(AdvancedTreemap!$C$7:$F$506,$B495,AG$4))=0,INDEX($AD$3:$AG$3,1,AG$4)&gt;0),"-",""&amp;INDEX(AdvancedTreemap!$C$7:$F$506,$B495,AG$4)))</f>
        <v/>
      </c>
      <c r="AH495" s="1">
        <f>IF(INDEX(AdvancedTreemap!G$7:G$506,$B495,1)="",1,INDEX(AdvancedTreemap!G$7:G$506,$B495,1))</f>
        <v>1</v>
      </c>
      <c r="AI495" s="2" t="str">
        <f>IF(AC495="","",IFERROR(MATCH(AC495,$AC$6:AC495,0)+MATCH(AD495,$AD$6:AD495,0)/1000 +MATCH(AE495,$AE$6:AE495,0)/1000000+MATCH(AF495,$AF$6:AF495,0)/100000000+MATCH(AG495,$AG$6:AG495,0)/100000000+B495/100000000000,""))</f>
        <v/>
      </c>
      <c r="AJ495" s="2" t="str">
        <f t="shared" si="322"/>
        <v/>
      </c>
      <c r="AK495" s="2" t="str">
        <f t="shared" si="323"/>
        <v/>
      </c>
      <c r="AL495" s="2" t="str">
        <f t="shared" si="324"/>
        <v/>
      </c>
      <c r="AM495" s="2" t="str">
        <f t="shared" si="325"/>
        <v/>
      </c>
      <c r="AN495" s="2" t="str">
        <f t="shared" si="326"/>
        <v/>
      </c>
      <c r="AO495" s="2" t="str">
        <f t="shared" si="327"/>
        <v/>
      </c>
      <c r="AP495" s="2" t="str">
        <f t="shared" si="328"/>
        <v/>
      </c>
      <c r="AQ495" s="2" t="str">
        <f t="shared" si="329"/>
        <v/>
      </c>
      <c r="AR495" s="2" t="str">
        <f t="shared" si="298"/>
        <v/>
      </c>
      <c r="AS495" s="2" t="str">
        <f>IF(AR495="","",IF(ISNUMBER(MATCH(AR495,$AR$5:AR494,0)),MATCH(AR495,$AR$5:AR494,0)-1,""))</f>
        <v/>
      </c>
      <c r="AT495" s="2" t="str">
        <f t="shared" si="299"/>
        <v/>
      </c>
      <c r="AU495" s="2" t="str">
        <f t="shared" si="330"/>
        <v/>
      </c>
      <c r="AW495" s="2" t="str">
        <f t="shared" si="331"/>
        <v/>
      </c>
      <c r="AX495" s="2" t="str">
        <f>TRIM(SUBSTITUTE(IF(AW495="","",IF(AdvancedTreemap!$G$5="Show",BC495&amp;"; ","")&amp;AY495&amp;"; "&amp;AZ495 &amp;"; "&amp;BA495&amp;"; "&amp;BB495),"; ;",""))</f>
        <v/>
      </c>
      <c r="AY495" s="2" t="str">
        <f t="shared" si="332"/>
        <v/>
      </c>
      <c r="AZ495" s="2" t="str">
        <f t="shared" si="333"/>
        <v/>
      </c>
      <c r="BA495" s="2" t="str">
        <f t="shared" si="334"/>
        <v/>
      </c>
      <c r="BB495" s="2" t="str">
        <f t="shared" si="335"/>
        <v/>
      </c>
      <c r="BC495" s="2" t="str">
        <f t="shared" si="336"/>
        <v/>
      </c>
      <c r="BD495" s="45"/>
      <c r="BF495" s="44" t="str">
        <f t="shared" si="337"/>
        <v/>
      </c>
      <c r="BG495" s="44" t="str">
        <f t="shared" si="338"/>
        <v/>
      </c>
      <c r="BH495" s="44" t="str">
        <f t="shared" si="300"/>
        <v/>
      </c>
      <c r="BI495" s="44" t="str">
        <f t="shared" si="301"/>
        <v/>
      </c>
      <c r="BJ495" s="44" t="str">
        <f t="shared" si="302"/>
        <v/>
      </c>
      <c r="BK495" s="44" t="str">
        <f t="shared" si="303"/>
        <v/>
      </c>
      <c r="BL495" s="44" t="str">
        <f t="shared" si="304"/>
        <v/>
      </c>
      <c r="BM495" s="44" t="str">
        <f t="shared" si="305"/>
        <v/>
      </c>
      <c r="BN495" s="44" t="str">
        <f t="shared" si="306"/>
        <v/>
      </c>
      <c r="BO495" s="1" t="str">
        <f t="shared" si="339"/>
        <v/>
      </c>
    </row>
    <row r="496" spans="2:67" x14ac:dyDescent="0.25">
      <c r="B496" s="2">
        <v>491</v>
      </c>
      <c r="C496" s="2" t="str">
        <f>""&amp;INDEX(BasicTreemap!B$6:B$505,$B496,1)</f>
        <v/>
      </c>
      <c r="D496" s="2" t="str">
        <f>IF(AND(C496&lt;&gt;"",LEN(INDEX(BasicTreemap!C$6:C$505,$B496,1))=0),"-",""&amp;INDEX(BasicTreemap!C$6:C$505,$B496,1))</f>
        <v/>
      </c>
      <c r="E496" s="2">
        <f>IF(INDEX(BasicTreemap!D$6:D$505,$B496,1)="",1,INDEX(BasicTreemap!D$6:D$505,$B496,1))</f>
        <v>1</v>
      </c>
      <c r="F496" s="2" t="str">
        <f>IF(C496="","",IFERROR(MATCH(C496,$C$6:C496,0)+MATCH(D496,$D$6:D496,0)/1000 +B496/100000,""))</f>
        <v/>
      </c>
      <c r="G496" s="2" t="str">
        <f t="shared" si="307"/>
        <v/>
      </c>
      <c r="H496" s="2" t="str">
        <f t="shared" si="308"/>
        <v/>
      </c>
      <c r="I496" s="2" t="str">
        <f t="shared" si="309"/>
        <v/>
      </c>
      <c r="J496" s="2" t="str">
        <f t="shared" si="310"/>
        <v/>
      </c>
      <c r="K496" s="2" t="str">
        <f t="shared" si="311"/>
        <v/>
      </c>
      <c r="L496" s="2" t="str">
        <f t="shared" si="312"/>
        <v/>
      </c>
      <c r="M496" s="2" t="str">
        <f>IF(L496="","",IF(ISNUMBER(MATCH(L496,$L$5:L495,0)),MATCH(L496,$L$5:L495,0)-1,""))</f>
        <v/>
      </c>
      <c r="N496" s="2" t="str">
        <f t="shared" si="313"/>
        <v/>
      </c>
      <c r="O496" s="2" t="str">
        <f t="shared" si="314"/>
        <v/>
      </c>
      <c r="Q496" s="2" t="str">
        <f t="shared" si="315"/>
        <v/>
      </c>
      <c r="R496" s="2" t="str">
        <f t="shared" si="316"/>
        <v/>
      </c>
      <c r="S496" s="2" t="str">
        <f t="shared" si="317"/>
        <v/>
      </c>
      <c r="T496" s="45"/>
      <c r="U496" s="2"/>
      <c r="V496" s="2"/>
      <c r="W496" s="2" t="str">
        <f t="shared" si="318"/>
        <v/>
      </c>
      <c r="X496" s="2" t="str">
        <f t="shared" si="319"/>
        <v/>
      </c>
      <c r="Y496" s="2" t="str">
        <f t="shared" si="320"/>
        <v/>
      </c>
      <c r="Z496" s="2" t="str">
        <f t="shared" si="321"/>
        <v/>
      </c>
      <c r="AC496" s="1" t="str">
        <f>""&amp;INDEX(AdvancedTreemap!$B$7:$B$506,$B496,1)</f>
        <v/>
      </c>
      <c r="AD496" s="1" t="str">
        <f>IF(AD$4="","",IF(AND(LEN(INDEX(AdvancedTreemap!$C$7:$F$506,$B496,AD$4))=0,INDEX($AD$3:$AG$3,1,AD$4)&gt;0),"-",""&amp;INDEX(AdvancedTreemap!$C$7:$F$506,$B496,AD$4)))</f>
        <v>-</v>
      </c>
      <c r="AE496" s="1" t="str">
        <f>IF(AE$4="","",IF(AND(LEN(INDEX(AdvancedTreemap!$C$7:$F$506,$B496,AE$4))=0,INDEX($AD$3:$AG$3,1,AE$4)&gt;0),"-",""&amp;INDEX(AdvancedTreemap!$C$7:$F$506,$B496,AE$4)))</f>
        <v>-</v>
      </c>
      <c r="AF496" s="1" t="str">
        <f>IF(AF$4="","",IF(AND(LEN(INDEX(AdvancedTreemap!$C$7:$F$506,$B496,AF$4))=0,INDEX($AD$3:$AG$3,1,AF$4)&gt;0),"-",""&amp;INDEX(AdvancedTreemap!$C$7:$F$506,$B496,AF$4)))</f>
        <v/>
      </c>
      <c r="AG496" s="1" t="str">
        <f>IF(AG$4="","",IF(AND(LEN(INDEX(AdvancedTreemap!$C$7:$F$506,$B496,AG$4))=0,INDEX($AD$3:$AG$3,1,AG$4)&gt;0),"-",""&amp;INDEX(AdvancedTreemap!$C$7:$F$506,$B496,AG$4)))</f>
        <v/>
      </c>
      <c r="AH496" s="1">
        <f>IF(INDEX(AdvancedTreemap!G$7:G$506,$B496,1)="",1,INDEX(AdvancedTreemap!G$7:G$506,$B496,1))</f>
        <v>1</v>
      </c>
      <c r="AI496" s="2" t="str">
        <f>IF(AC496="","",IFERROR(MATCH(AC496,$AC$6:AC496,0)+MATCH(AD496,$AD$6:AD496,0)/1000 +MATCH(AE496,$AE$6:AE496,0)/1000000+MATCH(AF496,$AF$6:AF496,0)/100000000+MATCH(AG496,$AG$6:AG496,0)/100000000+B496/100000000000,""))</f>
        <v/>
      </c>
      <c r="AJ496" s="2" t="str">
        <f t="shared" si="322"/>
        <v/>
      </c>
      <c r="AK496" s="2" t="str">
        <f t="shared" si="323"/>
        <v/>
      </c>
      <c r="AL496" s="2" t="str">
        <f t="shared" si="324"/>
        <v/>
      </c>
      <c r="AM496" s="2" t="str">
        <f t="shared" si="325"/>
        <v/>
      </c>
      <c r="AN496" s="2" t="str">
        <f t="shared" si="326"/>
        <v/>
      </c>
      <c r="AO496" s="2" t="str">
        <f t="shared" si="327"/>
        <v/>
      </c>
      <c r="AP496" s="2" t="str">
        <f t="shared" si="328"/>
        <v/>
      </c>
      <c r="AQ496" s="2" t="str">
        <f t="shared" si="329"/>
        <v/>
      </c>
      <c r="AR496" s="2" t="str">
        <f t="shared" si="298"/>
        <v/>
      </c>
      <c r="AS496" s="2" t="str">
        <f>IF(AR496="","",IF(ISNUMBER(MATCH(AR496,$AR$5:AR495,0)),MATCH(AR496,$AR$5:AR495,0)-1,""))</f>
        <v/>
      </c>
      <c r="AT496" s="2" t="str">
        <f t="shared" si="299"/>
        <v/>
      </c>
      <c r="AU496" s="2" t="str">
        <f t="shared" si="330"/>
        <v/>
      </c>
      <c r="AW496" s="2" t="str">
        <f t="shared" si="331"/>
        <v/>
      </c>
      <c r="AX496" s="2" t="str">
        <f>TRIM(SUBSTITUTE(IF(AW496="","",IF(AdvancedTreemap!$G$5="Show",BC496&amp;"; ","")&amp;AY496&amp;"; "&amp;AZ496 &amp;"; "&amp;BA496&amp;"; "&amp;BB496),"; ;",""))</f>
        <v/>
      </c>
      <c r="AY496" s="2" t="str">
        <f t="shared" si="332"/>
        <v/>
      </c>
      <c r="AZ496" s="2" t="str">
        <f t="shared" si="333"/>
        <v/>
      </c>
      <c r="BA496" s="2" t="str">
        <f t="shared" si="334"/>
        <v/>
      </c>
      <c r="BB496" s="2" t="str">
        <f t="shared" si="335"/>
        <v/>
      </c>
      <c r="BC496" s="2" t="str">
        <f t="shared" si="336"/>
        <v/>
      </c>
      <c r="BD496" s="45"/>
      <c r="BF496" s="44" t="str">
        <f t="shared" si="337"/>
        <v/>
      </c>
      <c r="BG496" s="44" t="str">
        <f t="shared" si="338"/>
        <v/>
      </c>
      <c r="BH496" s="44" t="str">
        <f t="shared" si="300"/>
        <v/>
      </c>
      <c r="BI496" s="44" t="str">
        <f t="shared" si="301"/>
        <v/>
      </c>
      <c r="BJ496" s="44" t="str">
        <f t="shared" si="302"/>
        <v/>
      </c>
      <c r="BK496" s="44" t="str">
        <f t="shared" si="303"/>
        <v/>
      </c>
      <c r="BL496" s="44" t="str">
        <f t="shared" si="304"/>
        <v/>
      </c>
      <c r="BM496" s="44" t="str">
        <f t="shared" si="305"/>
        <v/>
      </c>
      <c r="BN496" s="44" t="str">
        <f t="shared" si="306"/>
        <v/>
      </c>
      <c r="BO496" s="1" t="str">
        <f t="shared" si="339"/>
        <v/>
      </c>
    </row>
    <row r="497" spans="2:67" x14ac:dyDescent="0.25">
      <c r="B497" s="2">
        <v>492</v>
      </c>
      <c r="C497" s="2" t="str">
        <f>""&amp;INDEX(BasicTreemap!B$6:B$505,$B497,1)</f>
        <v/>
      </c>
      <c r="D497" s="2" t="str">
        <f>IF(AND(C497&lt;&gt;"",LEN(INDEX(BasicTreemap!C$6:C$505,$B497,1))=0),"-",""&amp;INDEX(BasicTreemap!C$6:C$505,$B497,1))</f>
        <v/>
      </c>
      <c r="E497" s="2">
        <f>IF(INDEX(BasicTreemap!D$6:D$505,$B497,1)="",1,INDEX(BasicTreemap!D$6:D$505,$B497,1))</f>
        <v>1</v>
      </c>
      <c r="F497" s="2" t="str">
        <f>IF(C497="","",IFERROR(MATCH(C497,$C$6:C497,0)+MATCH(D497,$D$6:D497,0)/1000 +B497/100000,""))</f>
        <v/>
      </c>
      <c r="G497" s="2" t="str">
        <f t="shared" si="307"/>
        <v/>
      </c>
      <c r="H497" s="2" t="str">
        <f t="shared" si="308"/>
        <v/>
      </c>
      <c r="I497" s="2" t="str">
        <f t="shared" si="309"/>
        <v/>
      </c>
      <c r="J497" s="2" t="str">
        <f t="shared" si="310"/>
        <v/>
      </c>
      <c r="K497" s="2" t="str">
        <f t="shared" si="311"/>
        <v/>
      </c>
      <c r="L497" s="2" t="str">
        <f t="shared" si="312"/>
        <v/>
      </c>
      <c r="M497" s="2" t="str">
        <f>IF(L497="","",IF(ISNUMBER(MATCH(L497,$L$5:L496,0)),MATCH(L497,$L$5:L496,0)-1,""))</f>
        <v/>
      </c>
      <c r="N497" s="2" t="str">
        <f t="shared" si="313"/>
        <v/>
      </c>
      <c r="O497" s="2" t="str">
        <f t="shared" si="314"/>
        <v/>
      </c>
      <c r="Q497" s="2" t="str">
        <f t="shared" si="315"/>
        <v/>
      </c>
      <c r="R497" s="2" t="str">
        <f t="shared" si="316"/>
        <v/>
      </c>
      <c r="S497" s="2" t="str">
        <f t="shared" si="317"/>
        <v/>
      </c>
      <c r="T497" s="45"/>
      <c r="U497" s="2"/>
      <c r="V497" s="2"/>
      <c r="W497" s="2" t="str">
        <f t="shared" si="318"/>
        <v/>
      </c>
      <c r="X497" s="2" t="str">
        <f t="shared" si="319"/>
        <v/>
      </c>
      <c r="Y497" s="2" t="str">
        <f t="shared" si="320"/>
        <v/>
      </c>
      <c r="Z497" s="2" t="str">
        <f t="shared" si="321"/>
        <v/>
      </c>
      <c r="AC497" s="1" t="str">
        <f>""&amp;INDEX(AdvancedTreemap!$B$7:$B$506,$B497,1)</f>
        <v/>
      </c>
      <c r="AD497" s="1" t="str">
        <f>IF(AD$4="","",IF(AND(LEN(INDEX(AdvancedTreemap!$C$7:$F$506,$B497,AD$4))=0,INDEX($AD$3:$AG$3,1,AD$4)&gt;0),"-",""&amp;INDEX(AdvancedTreemap!$C$7:$F$506,$B497,AD$4)))</f>
        <v>-</v>
      </c>
      <c r="AE497" s="1" t="str">
        <f>IF(AE$4="","",IF(AND(LEN(INDEX(AdvancedTreemap!$C$7:$F$506,$B497,AE$4))=0,INDEX($AD$3:$AG$3,1,AE$4)&gt;0),"-",""&amp;INDEX(AdvancedTreemap!$C$7:$F$506,$B497,AE$4)))</f>
        <v>-</v>
      </c>
      <c r="AF497" s="1" t="str">
        <f>IF(AF$4="","",IF(AND(LEN(INDEX(AdvancedTreemap!$C$7:$F$506,$B497,AF$4))=0,INDEX($AD$3:$AG$3,1,AF$4)&gt;0),"-",""&amp;INDEX(AdvancedTreemap!$C$7:$F$506,$B497,AF$4)))</f>
        <v/>
      </c>
      <c r="AG497" s="1" t="str">
        <f>IF(AG$4="","",IF(AND(LEN(INDEX(AdvancedTreemap!$C$7:$F$506,$B497,AG$4))=0,INDEX($AD$3:$AG$3,1,AG$4)&gt;0),"-",""&amp;INDEX(AdvancedTreemap!$C$7:$F$506,$B497,AG$4)))</f>
        <v/>
      </c>
      <c r="AH497" s="1">
        <f>IF(INDEX(AdvancedTreemap!G$7:G$506,$B497,1)="",1,INDEX(AdvancedTreemap!G$7:G$506,$B497,1))</f>
        <v>1</v>
      </c>
      <c r="AI497" s="2" t="str">
        <f>IF(AC497="","",IFERROR(MATCH(AC497,$AC$6:AC497,0)+MATCH(AD497,$AD$6:AD497,0)/1000 +MATCH(AE497,$AE$6:AE497,0)/1000000+MATCH(AF497,$AF$6:AF497,0)/100000000+MATCH(AG497,$AG$6:AG497,0)/100000000+B497/100000000000,""))</f>
        <v/>
      </c>
      <c r="AJ497" s="2" t="str">
        <f t="shared" si="322"/>
        <v/>
      </c>
      <c r="AK497" s="2" t="str">
        <f t="shared" si="323"/>
        <v/>
      </c>
      <c r="AL497" s="2" t="str">
        <f t="shared" si="324"/>
        <v/>
      </c>
      <c r="AM497" s="2" t="str">
        <f t="shared" si="325"/>
        <v/>
      </c>
      <c r="AN497" s="2" t="str">
        <f t="shared" si="326"/>
        <v/>
      </c>
      <c r="AO497" s="2" t="str">
        <f t="shared" si="327"/>
        <v/>
      </c>
      <c r="AP497" s="2" t="str">
        <f t="shared" si="328"/>
        <v/>
      </c>
      <c r="AQ497" s="2" t="str">
        <f t="shared" si="329"/>
        <v/>
      </c>
      <c r="AR497" s="2" t="str">
        <f t="shared" si="298"/>
        <v/>
      </c>
      <c r="AS497" s="2" t="str">
        <f>IF(AR497="","",IF(ISNUMBER(MATCH(AR497,$AR$5:AR496,0)),MATCH(AR497,$AR$5:AR496,0)-1,""))</f>
        <v/>
      </c>
      <c r="AT497" s="2" t="str">
        <f t="shared" si="299"/>
        <v/>
      </c>
      <c r="AU497" s="2" t="str">
        <f t="shared" si="330"/>
        <v/>
      </c>
      <c r="AW497" s="2" t="str">
        <f t="shared" si="331"/>
        <v/>
      </c>
      <c r="AX497" s="2" t="str">
        <f>TRIM(SUBSTITUTE(IF(AW497="","",IF(AdvancedTreemap!$G$5="Show",BC497&amp;"; ","")&amp;AY497&amp;"; "&amp;AZ497 &amp;"; "&amp;BA497&amp;"; "&amp;BB497),"; ;",""))</f>
        <v/>
      </c>
      <c r="AY497" s="2" t="str">
        <f t="shared" si="332"/>
        <v/>
      </c>
      <c r="AZ497" s="2" t="str">
        <f t="shared" si="333"/>
        <v/>
      </c>
      <c r="BA497" s="2" t="str">
        <f t="shared" si="334"/>
        <v/>
      </c>
      <c r="BB497" s="2" t="str">
        <f t="shared" si="335"/>
        <v/>
      </c>
      <c r="BC497" s="2" t="str">
        <f t="shared" si="336"/>
        <v/>
      </c>
      <c r="BD497" s="45"/>
      <c r="BF497" s="44" t="str">
        <f t="shared" si="337"/>
        <v/>
      </c>
      <c r="BG497" s="44" t="str">
        <f t="shared" si="338"/>
        <v/>
      </c>
      <c r="BH497" s="44" t="str">
        <f t="shared" si="300"/>
        <v/>
      </c>
      <c r="BI497" s="44" t="str">
        <f t="shared" si="301"/>
        <v/>
      </c>
      <c r="BJ497" s="44" t="str">
        <f t="shared" si="302"/>
        <v/>
      </c>
      <c r="BK497" s="44" t="str">
        <f t="shared" si="303"/>
        <v/>
      </c>
      <c r="BL497" s="44" t="str">
        <f t="shared" si="304"/>
        <v/>
      </c>
      <c r="BM497" s="44" t="str">
        <f t="shared" si="305"/>
        <v/>
      </c>
      <c r="BN497" s="44" t="str">
        <f t="shared" si="306"/>
        <v/>
      </c>
      <c r="BO497" s="1" t="str">
        <f t="shared" si="339"/>
        <v/>
      </c>
    </row>
    <row r="498" spans="2:67" x14ac:dyDescent="0.25">
      <c r="B498" s="2">
        <v>493</v>
      </c>
      <c r="C498" s="2" t="str">
        <f>""&amp;INDEX(BasicTreemap!B$6:B$505,$B498,1)</f>
        <v/>
      </c>
      <c r="D498" s="2" t="str">
        <f>IF(AND(C498&lt;&gt;"",LEN(INDEX(BasicTreemap!C$6:C$505,$B498,1))=0),"-",""&amp;INDEX(BasicTreemap!C$6:C$505,$B498,1))</f>
        <v/>
      </c>
      <c r="E498" s="2">
        <f>IF(INDEX(BasicTreemap!D$6:D$505,$B498,1)="",1,INDEX(BasicTreemap!D$6:D$505,$B498,1))</f>
        <v>1</v>
      </c>
      <c r="F498" s="2" t="str">
        <f>IF(C498="","",IFERROR(MATCH(C498,$C$6:C498,0)+MATCH(D498,$D$6:D498,0)/1000 +B498/100000,""))</f>
        <v/>
      </c>
      <c r="G498" s="2" t="str">
        <f t="shared" si="307"/>
        <v/>
      </c>
      <c r="H498" s="2" t="str">
        <f t="shared" si="308"/>
        <v/>
      </c>
      <c r="I498" s="2" t="str">
        <f t="shared" si="309"/>
        <v/>
      </c>
      <c r="J498" s="2" t="str">
        <f t="shared" si="310"/>
        <v/>
      </c>
      <c r="K498" s="2" t="str">
        <f t="shared" si="311"/>
        <v/>
      </c>
      <c r="L498" s="2" t="str">
        <f t="shared" si="312"/>
        <v/>
      </c>
      <c r="M498" s="2" t="str">
        <f>IF(L498="","",IF(ISNUMBER(MATCH(L498,$L$5:L497,0)),MATCH(L498,$L$5:L497,0)-1,""))</f>
        <v/>
      </c>
      <c r="N498" s="2" t="str">
        <f t="shared" si="313"/>
        <v/>
      </c>
      <c r="O498" s="2" t="str">
        <f t="shared" si="314"/>
        <v/>
      </c>
      <c r="Q498" s="2" t="str">
        <f t="shared" si="315"/>
        <v/>
      </c>
      <c r="R498" s="2" t="str">
        <f t="shared" si="316"/>
        <v/>
      </c>
      <c r="S498" s="2" t="str">
        <f t="shared" si="317"/>
        <v/>
      </c>
      <c r="T498" s="45"/>
      <c r="U498" s="2"/>
      <c r="V498" s="2"/>
      <c r="W498" s="2" t="str">
        <f t="shared" si="318"/>
        <v/>
      </c>
      <c r="X498" s="2" t="str">
        <f t="shared" si="319"/>
        <v/>
      </c>
      <c r="Y498" s="2" t="str">
        <f t="shared" si="320"/>
        <v/>
      </c>
      <c r="Z498" s="2" t="str">
        <f t="shared" si="321"/>
        <v/>
      </c>
      <c r="AC498" s="1" t="str">
        <f>""&amp;INDEX(AdvancedTreemap!$B$7:$B$506,$B498,1)</f>
        <v/>
      </c>
      <c r="AD498" s="1" t="str">
        <f>IF(AD$4="","",IF(AND(LEN(INDEX(AdvancedTreemap!$C$7:$F$506,$B498,AD$4))=0,INDEX($AD$3:$AG$3,1,AD$4)&gt;0),"-",""&amp;INDEX(AdvancedTreemap!$C$7:$F$506,$B498,AD$4)))</f>
        <v>-</v>
      </c>
      <c r="AE498" s="1" t="str">
        <f>IF(AE$4="","",IF(AND(LEN(INDEX(AdvancedTreemap!$C$7:$F$506,$B498,AE$4))=0,INDEX($AD$3:$AG$3,1,AE$4)&gt;0),"-",""&amp;INDEX(AdvancedTreemap!$C$7:$F$506,$B498,AE$4)))</f>
        <v>-</v>
      </c>
      <c r="AF498" s="1" t="str">
        <f>IF(AF$4="","",IF(AND(LEN(INDEX(AdvancedTreemap!$C$7:$F$506,$B498,AF$4))=0,INDEX($AD$3:$AG$3,1,AF$4)&gt;0),"-",""&amp;INDEX(AdvancedTreemap!$C$7:$F$506,$B498,AF$4)))</f>
        <v/>
      </c>
      <c r="AG498" s="1" t="str">
        <f>IF(AG$4="","",IF(AND(LEN(INDEX(AdvancedTreemap!$C$7:$F$506,$B498,AG$4))=0,INDEX($AD$3:$AG$3,1,AG$4)&gt;0),"-",""&amp;INDEX(AdvancedTreemap!$C$7:$F$506,$B498,AG$4)))</f>
        <v/>
      </c>
      <c r="AH498" s="1">
        <f>IF(INDEX(AdvancedTreemap!G$7:G$506,$B498,1)="",1,INDEX(AdvancedTreemap!G$7:G$506,$B498,1))</f>
        <v>1</v>
      </c>
      <c r="AI498" s="2" t="str">
        <f>IF(AC498="","",IFERROR(MATCH(AC498,$AC$6:AC498,0)+MATCH(AD498,$AD$6:AD498,0)/1000 +MATCH(AE498,$AE$6:AE498,0)/1000000+MATCH(AF498,$AF$6:AF498,0)/100000000+MATCH(AG498,$AG$6:AG498,0)/100000000+B498/100000000000,""))</f>
        <v/>
      </c>
      <c r="AJ498" s="2" t="str">
        <f t="shared" si="322"/>
        <v/>
      </c>
      <c r="AK498" s="2" t="str">
        <f t="shared" si="323"/>
        <v/>
      </c>
      <c r="AL498" s="2" t="str">
        <f t="shared" si="324"/>
        <v/>
      </c>
      <c r="AM498" s="2" t="str">
        <f t="shared" si="325"/>
        <v/>
      </c>
      <c r="AN498" s="2" t="str">
        <f t="shared" si="326"/>
        <v/>
      </c>
      <c r="AO498" s="2" t="str">
        <f t="shared" si="327"/>
        <v/>
      </c>
      <c r="AP498" s="2" t="str">
        <f t="shared" si="328"/>
        <v/>
      </c>
      <c r="AQ498" s="2" t="str">
        <f t="shared" si="329"/>
        <v/>
      </c>
      <c r="AR498" s="2" t="str">
        <f t="shared" si="298"/>
        <v/>
      </c>
      <c r="AS498" s="2" t="str">
        <f>IF(AR498="","",IF(ISNUMBER(MATCH(AR498,$AR$5:AR497,0)),MATCH(AR498,$AR$5:AR497,0)-1,""))</f>
        <v/>
      </c>
      <c r="AT498" s="2" t="str">
        <f t="shared" si="299"/>
        <v/>
      </c>
      <c r="AU498" s="2" t="str">
        <f t="shared" si="330"/>
        <v/>
      </c>
      <c r="AW498" s="2" t="str">
        <f t="shared" si="331"/>
        <v/>
      </c>
      <c r="AX498" s="2" t="str">
        <f>TRIM(SUBSTITUTE(IF(AW498="","",IF(AdvancedTreemap!$G$5="Show",BC498&amp;"; ","")&amp;AY498&amp;"; "&amp;AZ498 &amp;"; "&amp;BA498&amp;"; "&amp;BB498),"; ;",""))</f>
        <v/>
      </c>
      <c r="AY498" s="2" t="str">
        <f t="shared" si="332"/>
        <v/>
      </c>
      <c r="AZ498" s="2" t="str">
        <f t="shared" si="333"/>
        <v/>
      </c>
      <c r="BA498" s="2" t="str">
        <f t="shared" si="334"/>
        <v/>
      </c>
      <c r="BB498" s="2" t="str">
        <f t="shared" si="335"/>
        <v/>
      </c>
      <c r="BC498" s="2" t="str">
        <f t="shared" si="336"/>
        <v/>
      </c>
      <c r="BD498" s="45"/>
      <c r="BF498" s="44" t="str">
        <f t="shared" si="337"/>
        <v/>
      </c>
      <c r="BG498" s="44" t="str">
        <f t="shared" si="338"/>
        <v/>
      </c>
      <c r="BH498" s="44" t="str">
        <f t="shared" si="300"/>
        <v/>
      </c>
      <c r="BI498" s="44" t="str">
        <f t="shared" si="301"/>
        <v/>
      </c>
      <c r="BJ498" s="44" t="str">
        <f t="shared" si="302"/>
        <v/>
      </c>
      <c r="BK498" s="44" t="str">
        <f t="shared" si="303"/>
        <v/>
      </c>
      <c r="BL498" s="44" t="str">
        <f t="shared" si="304"/>
        <v/>
      </c>
      <c r="BM498" s="44" t="str">
        <f t="shared" si="305"/>
        <v/>
      </c>
      <c r="BN498" s="44" t="str">
        <f t="shared" si="306"/>
        <v/>
      </c>
      <c r="BO498" s="1" t="str">
        <f t="shared" si="339"/>
        <v/>
      </c>
    </row>
    <row r="499" spans="2:67" x14ac:dyDescent="0.25">
      <c r="B499" s="2">
        <v>494</v>
      </c>
      <c r="C499" s="2" t="str">
        <f>""&amp;INDEX(BasicTreemap!B$6:B$505,$B499,1)</f>
        <v/>
      </c>
      <c r="D499" s="2" t="str">
        <f>IF(AND(C499&lt;&gt;"",LEN(INDEX(BasicTreemap!C$6:C$505,$B499,1))=0),"-",""&amp;INDEX(BasicTreemap!C$6:C$505,$B499,1))</f>
        <v/>
      </c>
      <c r="E499" s="2">
        <f>IF(INDEX(BasicTreemap!D$6:D$505,$B499,1)="",1,INDEX(BasicTreemap!D$6:D$505,$B499,1))</f>
        <v>1</v>
      </c>
      <c r="F499" s="2" t="str">
        <f>IF(C499="","",IFERROR(MATCH(C499,$C$6:C499,0)+MATCH(D499,$D$6:D499,0)/1000 +B499/100000,""))</f>
        <v/>
      </c>
      <c r="G499" s="2" t="str">
        <f t="shared" si="307"/>
        <v/>
      </c>
      <c r="H499" s="2" t="str">
        <f t="shared" si="308"/>
        <v/>
      </c>
      <c r="I499" s="2" t="str">
        <f t="shared" si="309"/>
        <v/>
      </c>
      <c r="J499" s="2" t="str">
        <f t="shared" si="310"/>
        <v/>
      </c>
      <c r="K499" s="2" t="str">
        <f t="shared" si="311"/>
        <v/>
      </c>
      <c r="L499" s="2" t="str">
        <f t="shared" si="312"/>
        <v/>
      </c>
      <c r="M499" s="2" t="str">
        <f>IF(L499="","",IF(ISNUMBER(MATCH(L499,$L$5:L498,0)),MATCH(L499,$L$5:L498,0)-1,""))</f>
        <v/>
      </c>
      <c r="N499" s="2" t="str">
        <f t="shared" si="313"/>
        <v/>
      </c>
      <c r="O499" s="2" t="str">
        <f t="shared" si="314"/>
        <v/>
      </c>
      <c r="Q499" s="2" t="str">
        <f t="shared" si="315"/>
        <v/>
      </c>
      <c r="R499" s="2" t="str">
        <f t="shared" si="316"/>
        <v/>
      </c>
      <c r="S499" s="2" t="str">
        <f t="shared" si="317"/>
        <v/>
      </c>
      <c r="T499" s="45"/>
      <c r="U499" s="2"/>
      <c r="V499" s="2"/>
      <c r="W499" s="2" t="str">
        <f t="shared" si="318"/>
        <v/>
      </c>
      <c r="X499" s="2" t="str">
        <f t="shared" si="319"/>
        <v/>
      </c>
      <c r="Y499" s="2" t="str">
        <f t="shared" si="320"/>
        <v/>
      </c>
      <c r="Z499" s="2" t="str">
        <f t="shared" si="321"/>
        <v/>
      </c>
      <c r="AC499" s="1" t="str">
        <f>""&amp;INDEX(AdvancedTreemap!$B$7:$B$506,$B499,1)</f>
        <v/>
      </c>
      <c r="AD499" s="1" t="str">
        <f>IF(AD$4="","",IF(AND(LEN(INDEX(AdvancedTreemap!$C$7:$F$506,$B499,AD$4))=0,INDEX($AD$3:$AG$3,1,AD$4)&gt;0),"-",""&amp;INDEX(AdvancedTreemap!$C$7:$F$506,$B499,AD$4)))</f>
        <v>-</v>
      </c>
      <c r="AE499" s="1" t="str">
        <f>IF(AE$4="","",IF(AND(LEN(INDEX(AdvancedTreemap!$C$7:$F$506,$B499,AE$4))=0,INDEX($AD$3:$AG$3,1,AE$4)&gt;0),"-",""&amp;INDEX(AdvancedTreemap!$C$7:$F$506,$B499,AE$4)))</f>
        <v>-</v>
      </c>
      <c r="AF499" s="1" t="str">
        <f>IF(AF$4="","",IF(AND(LEN(INDEX(AdvancedTreemap!$C$7:$F$506,$B499,AF$4))=0,INDEX($AD$3:$AG$3,1,AF$4)&gt;0),"-",""&amp;INDEX(AdvancedTreemap!$C$7:$F$506,$B499,AF$4)))</f>
        <v/>
      </c>
      <c r="AG499" s="1" t="str">
        <f>IF(AG$4="","",IF(AND(LEN(INDEX(AdvancedTreemap!$C$7:$F$506,$B499,AG$4))=0,INDEX($AD$3:$AG$3,1,AG$4)&gt;0),"-",""&amp;INDEX(AdvancedTreemap!$C$7:$F$506,$B499,AG$4)))</f>
        <v/>
      </c>
      <c r="AH499" s="1">
        <f>IF(INDEX(AdvancedTreemap!G$7:G$506,$B499,1)="",1,INDEX(AdvancedTreemap!G$7:G$506,$B499,1))</f>
        <v>1</v>
      </c>
      <c r="AI499" s="2" t="str">
        <f>IF(AC499="","",IFERROR(MATCH(AC499,$AC$6:AC499,0)+MATCH(AD499,$AD$6:AD499,0)/1000 +MATCH(AE499,$AE$6:AE499,0)/1000000+MATCH(AF499,$AF$6:AF499,0)/100000000+MATCH(AG499,$AG$6:AG499,0)/100000000+B499/100000000000,""))</f>
        <v/>
      </c>
      <c r="AJ499" s="2" t="str">
        <f t="shared" si="322"/>
        <v/>
      </c>
      <c r="AK499" s="2" t="str">
        <f t="shared" si="323"/>
        <v/>
      </c>
      <c r="AL499" s="2" t="str">
        <f t="shared" si="324"/>
        <v/>
      </c>
      <c r="AM499" s="2" t="str">
        <f t="shared" si="325"/>
        <v/>
      </c>
      <c r="AN499" s="2" t="str">
        <f t="shared" si="326"/>
        <v/>
      </c>
      <c r="AO499" s="2" t="str">
        <f t="shared" si="327"/>
        <v/>
      </c>
      <c r="AP499" s="2" t="str">
        <f t="shared" si="328"/>
        <v/>
      </c>
      <c r="AQ499" s="2" t="str">
        <f t="shared" si="329"/>
        <v/>
      </c>
      <c r="AR499" s="2" t="str">
        <f t="shared" si="298"/>
        <v/>
      </c>
      <c r="AS499" s="2" t="str">
        <f>IF(AR499="","",IF(ISNUMBER(MATCH(AR499,$AR$5:AR498,0)),MATCH(AR499,$AR$5:AR498,0)-1,""))</f>
        <v/>
      </c>
      <c r="AT499" s="2" t="str">
        <f t="shared" si="299"/>
        <v/>
      </c>
      <c r="AU499" s="2" t="str">
        <f t="shared" si="330"/>
        <v/>
      </c>
      <c r="AW499" s="2" t="str">
        <f t="shared" si="331"/>
        <v/>
      </c>
      <c r="AX499" s="2" t="str">
        <f>TRIM(SUBSTITUTE(IF(AW499="","",IF(AdvancedTreemap!$G$5="Show",BC499&amp;"; ","")&amp;AY499&amp;"; "&amp;AZ499 &amp;"; "&amp;BA499&amp;"; "&amp;BB499),"; ;",""))</f>
        <v/>
      </c>
      <c r="AY499" s="2" t="str">
        <f t="shared" si="332"/>
        <v/>
      </c>
      <c r="AZ499" s="2" t="str">
        <f t="shared" si="333"/>
        <v/>
      </c>
      <c r="BA499" s="2" t="str">
        <f t="shared" si="334"/>
        <v/>
      </c>
      <c r="BB499" s="2" t="str">
        <f t="shared" si="335"/>
        <v/>
      </c>
      <c r="BC499" s="2" t="str">
        <f t="shared" si="336"/>
        <v/>
      </c>
      <c r="BD499" s="45"/>
      <c r="BF499" s="44" t="str">
        <f t="shared" si="337"/>
        <v/>
      </c>
      <c r="BG499" s="44" t="str">
        <f t="shared" si="338"/>
        <v/>
      </c>
      <c r="BH499" s="44" t="str">
        <f t="shared" si="300"/>
        <v/>
      </c>
      <c r="BI499" s="44" t="str">
        <f t="shared" si="301"/>
        <v/>
      </c>
      <c r="BJ499" s="44" t="str">
        <f t="shared" si="302"/>
        <v/>
      </c>
      <c r="BK499" s="44" t="str">
        <f t="shared" si="303"/>
        <v/>
      </c>
      <c r="BL499" s="44" t="str">
        <f t="shared" si="304"/>
        <v/>
      </c>
      <c r="BM499" s="44" t="str">
        <f t="shared" si="305"/>
        <v/>
      </c>
      <c r="BN499" s="44" t="str">
        <f t="shared" si="306"/>
        <v/>
      </c>
      <c r="BO499" s="1" t="str">
        <f t="shared" si="339"/>
        <v/>
      </c>
    </row>
    <row r="500" spans="2:67" x14ac:dyDescent="0.25">
      <c r="B500" s="2">
        <v>495</v>
      </c>
      <c r="C500" s="2" t="str">
        <f>""&amp;INDEX(BasicTreemap!B$6:B$505,$B500,1)</f>
        <v/>
      </c>
      <c r="D500" s="2" t="str">
        <f>IF(AND(C500&lt;&gt;"",LEN(INDEX(BasicTreemap!C$6:C$505,$B500,1))=0),"-",""&amp;INDEX(BasicTreemap!C$6:C$505,$B500,1))</f>
        <v/>
      </c>
      <c r="E500" s="2">
        <f>IF(INDEX(BasicTreemap!D$6:D$505,$B500,1)="",1,INDEX(BasicTreemap!D$6:D$505,$B500,1))</f>
        <v>1</v>
      </c>
      <c r="F500" s="2" t="str">
        <f>IF(C500="","",IFERROR(MATCH(C500,$C$6:C500,0)+MATCH(D500,$D$6:D500,0)/1000 +B500/100000,""))</f>
        <v/>
      </c>
      <c r="G500" s="2" t="str">
        <f t="shared" si="307"/>
        <v/>
      </c>
      <c r="H500" s="2" t="str">
        <f t="shared" si="308"/>
        <v/>
      </c>
      <c r="I500" s="2" t="str">
        <f t="shared" si="309"/>
        <v/>
      </c>
      <c r="J500" s="2" t="str">
        <f t="shared" si="310"/>
        <v/>
      </c>
      <c r="K500" s="2" t="str">
        <f t="shared" si="311"/>
        <v/>
      </c>
      <c r="L500" s="2" t="str">
        <f t="shared" si="312"/>
        <v/>
      </c>
      <c r="M500" s="2" t="str">
        <f>IF(L500="","",IF(ISNUMBER(MATCH(L500,$L$5:L499,0)),MATCH(L500,$L$5:L499,0)-1,""))</f>
        <v/>
      </c>
      <c r="N500" s="2" t="str">
        <f t="shared" si="313"/>
        <v/>
      </c>
      <c r="O500" s="2" t="str">
        <f t="shared" si="314"/>
        <v/>
      </c>
      <c r="Q500" s="2" t="str">
        <f t="shared" si="315"/>
        <v/>
      </c>
      <c r="R500" s="2" t="str">
        <f t="shared" si="316"/>
        <v/>
      </c>
      <c r="S500" s="2" t="str">
        <f t="shared" si="317"/>
        <v/>
      </c>
      <c r="T500" s="45"/>
      <c r="U500" s="2"/>
      <c r="V500" s="2"/>
      <c r="W500" s="2" t="str">
        <f t="shared" si="318"/>
        <v/>
      </c>
      <c r="X500" s="2" t="str">
        <f t="shared" si="319"/>
        <v/>
      </c>
      <c r="Y500" s="2" t="str">
        <f t="shared" si="320"/>
        <v/>
      </c>
      <c r="Z500" s="2" t="str">
        <f t="shared" si="321"/>
        <v/>
      </c>
      <c r="AC500" s="1" t="str">
        <f>""&amp;INDEX(AdvancedTreemap!$B$7:$B$506,$B500,1)</f>
        <v/>
      </c>
      <c r="AD500" s="1" t="str">
        <f>IF(AD$4="","",IF(AND(LEN(INDEX(AdvancedTreemap!$C$7:$F$506,$B500,AD$4))=0,INDEX($AD$3:$AG$3,1,AD$4)&gt;0),"-",""&amp;INDEX(AdvancedTreemap!$C$7:$F$506,$B500,AD$4)))</f>
        <v>-</v>
      </c>
      <c r="AE500" s="1" t="str">
        <f>IF(AE$4="","",IF(AND(LEN(INDEX(AdvancedTreemap!$C$7:$F$506,$B500,AE$4))=0,INDEX($AD$3:$AG$3,1,AE$4)&gt;0),"-",""&amp;INDEX(AdvancedTreemap!$C$7:$F$506,$B500,AE$4)))</f>
        <v>-</v>
      </c>
      <c r="AF500" s="1" t="str">
        <f>IF(AF$4="","",IF(AND(LEN(INDEX(AdvancedTreemap!$C$7:$F$506,$B500,AF$4))=0,INDEX($AD$3:$AG$3,1,AF$4)&gt;0),"-",""&amp;INDEX(AdvancedTreemap!$C$7:$F$506,$B500,AF$4)))</f>
        <v/>
      </c>
      <c r="AG500" s="1" t="str">
        <f>IF(AG$4="","",IF(AND(LEN(INDEX(AdvancedTreemap!$C$7:$F$506,$B500,AG$4))=0,INDEX($AD$3:$AG$3,1,AG$4)&gt;0),"-",""&amp;INDEX(AdvancedTreemap!$C$7:$F$506,$B500,AG$4)))</f>
        <v/>
      </c>
      <c r="AH500" s="1">
        <f>IF(INDEX(AdvancedTreemap!G$7:G$506,$B500,1)="",1,INDEX(AdvancedTreemap!G$7:G$506,$B500,1))</f>
        <v>1</v>
      </c>
      <c r="AI500" s="2" t="str">
        <f>IF(AC500="","",IFERROR(MATCH(AC500,$AC$6:AC500,0)+MATCH(AD500,$AD$6:AD500,0)/1000 +MATCH(AE500,$AE$6:AE500,0)/1000000+MATCH(AF500,$AF$6:AF500,0)/100000000+MATCH(AG500,$AG$6:AG500,0)/100000000+B500/100000000000,""))</f>
        <v/>
      </c>
      <c r="AJ500" s="2" t="str">
        <f t="shared" si="322"/>
        <v/>
      </c>
      <c r="AK500" s="2" t="str">
        <f t="shared" si="323"/>
        <v/>
      </c>
      <c r="AL500" s="2" t="str">
        <f t="shared" si="324"/>
        <v/>
      </c>
      <c r="AM500" s="2" t="str">
        <f t="shared" si="325"/>
        <v/>
      </c>
      <c r="AN500" s="2" t="str">
        <f t="shared" si="326"/>
        <v/>
      </c>
      <c r="AO500" s="2" t="str">
        <f t="shared" si="327"/>
        <v/>
      </c>
      <c r="AP500" s="2" t="str">
        <f t="shared" si="328"/>
        <v/>
      </c>
      <c r="AQ500" s="2" t="str">
        <f t="shared" si="329"/>
        <v/>
      </c>
      <c r="AR500" s="2" t="str">
        <f t="shared" si="298"/>
        <v/>
      </c>
      <c r="AS500" s="2" t="str">
        <f>IF(AR500="","",IF(ISNUMBER(MATCH(AR500,$AR$5:AR499,0)),MATCH(AR500,$AR$5:AR499,0)-1,""))</f>
        <v/>
      </c>
      <c r="AT500" s="2" t="str">
        <f t="shared" si="299"/>
        <v/>
      </c>
      <c r="AU500" s="2" t="str">
        <f t="shared" si="330"/>
        <v/>
      </c>
      <c r="AW500" s="2" t="str">
        <f t="shared" si="331"/>
        <v/>
      </c>
      <c r="AX500" s="2" t="str">
        <f>TRIM(SUBSTITUTE(IF(AW500="","",IF(AdvancedTreemap!$G$5="Show",BC500&amp;"; ","")&amp;AY500&amp;"; "&amp;AZ500 &amp;"; "&amp;BA500&amp;"; "&amp;BB500),"; ;",""))</f>
        <v/>
      </c>
      <c r="AY500" s="2" t="str">
        <f t="shared" si="332"/>
        <v/>
      </c>
      <c r="AZ500" s="2" t="str">
        <f t="shared" si="333"/>
        <v/>
      </c>
      <c r="BA500" s="2" t="str">
        <f t="shared" si="334"/>
        <v/>
      </c>
      <c r="BB500" s="2" t="str">
        <f t="shared" si="335"/>
        <v/>
      </c>
      <c r="BC500" s="2" t="str">
        <f t="shared" si="336"/>
        <v/>
      </c>
      <c r="BD500" s="45"/>
      <c r="BF500" s="44" t="str">
        <f t="shared" si="337"/>
        <v/>
      </c>
      <c r="BG500" s="44" t="str">
        <f t="shared" si="338"/>
        <v/>
      </c>
      <c r="BH500" s="44" t="str">
        <f t="shared" si="300"/>
        <v/>
      </c>
      <c r="BI500" s="44" t="str">
        <f t="shared" si="301"/>
        <v/>
      </c>
      <c r="BJ500" s="44" t="str">
        <f t="shared" si="302"/>
        <v/>
      </c>
      <c r="BK500" s="44" t="str">
        <f t="shared" si="303"/>
        <v/>
      </c>
      <c r="BL500" s="44" t="str">
        <f t="shared" si="304"/>
        <v/>
      </c>
      <c r="BM500" s="44" t="str">
        <f t="shared" si="305"/>
        <v/>
      </c>
      <c r="BN500" s="44" t="str">
        <f t="shared" si="306"/>
        <v/>
      </c>
      <c r="BO500" s="1" t="str">
        <f t="shared" si="339"/>
        <v/>
      </c>
    </row>
    <row r="501" spans="2:67" x14ac:dyDescent="0.25">
      <c r="B501" s="2">
        <v>496</v>
      </c>
      <c r="C501" s="2" t="str">
        <f>""&amp;INDEX(BasicTreemap!B$6:B$505,$B501,1)</f>
        <v/>
      </c>
      <c r="D501" s="2" t="str">
        <f>IF(AND(C501&lt;&gt;"",LEN(INDEX(BasicTreemap!C$6:C$505,$B501,1))=0),"-",""&amp;INDEX(BasicTreemap!C$6:C$505,$B501,1))</f>
        <v/>
      </c>
      <c r="E501" s="2">
        <f>IF(INDEX(BasicTreemap!D$6:D$505,$B501,1)="",1,INDEX(BasicTreemap!D$6:D$505,$B501,1))</f>
        <v>1</v>
      </c>
      <c r="F501" s="2" t="str">
        <f>IF(C501="","",IFERROR(MATCH(C501,$C$6:C501,0)+MATCH(D501,$D$6:D501,0)/1000 +B501/100000,""))</f>
        <v/>
      </c>
      <c r="G501" s="2" t="str">
        <f t="shared" si="307"/>
        <v/>
      </c>
      <c r="H501" s="2" t="str">
        <f t="shared" si="308"/>
        <v/>
      </c>
      <c r="I501" s="2" t="str">
        <f t="shared" si="309"/>
        <v/>
      </c>
      <c r="J501" s="2" t="str">
        <f t="shared" si="310"/>
        <v/>
      </c>
      <c r="K501" s="2" t="str">
        <f t="shared" si="311"/>
        <v/>
      </c>
      <c r="L501" s="2" t="str">
        <f t="shared" si="312"/>
        <v/>
      </c>
      <c r="M501" s="2" t="str">
        <f>IF(L501="","",IF(ISNUMBER(MATCH(L501,$L$5:L500,0)),MATCH(L501,$L$5:L500,0)-1,""))</f>
        <v/>
      </c>
      <c r="N501" s="2" t="str">
        <f t="shared" si="313"/>
        <v/>
      </c>
      <c r="O501" s="2" t="str">
        <f t="shared" si="314"/>
        <v/>
      </c>
      <c r="Q501" s="2" t="str">
        <f t="shared" si="315"/>
        <v/>
      </c>
      <c r="R501" s="2" t="str">
        <f t="shared" si="316"/>
        <v/>
      </c>
      <c r="S501" s="2" t="str">
        <f t="shared" si="317"/>
        <v/>
      </c>
      <c r="T501" s="45"/>
      <c r="U501" s="2"/>
      <c r="V501" s="2"/>
      <c r="W501" s="2" t="str">
        <f t="shared" si="318"/>
        <v/>
      </c>
      <c r="X501" s="2" t="str">
        <f t="shared" si="319"/>
        <v/>
      </c>
      <c r="Y501" s="2" t="str">
        <f t="shared" si="320"/>
        <v/>
      </c>
      <c r="Z501" s="2" t="str">
        <f t="shared" si="321"/>
        <v/>
      </c>
      <c r="AC501" s="1" t="str">
        <f>""&amp;INDEX(AdvancedTreemap!$B$7:$B$506,$B501,1)</f>
        <v/>
      </c>
      <c r="AD501" s="1" t="str">
        <f>IF(AD$4="","",IF(AND(LEN(INDEX(AdvancedTreemap!$C$7:$F$506,$B501,AD$4))=0,INDEX($AD$3:$AG$3,1,AD$4)&gt;0),"-",""&amp;INDEX(AdvancedTreemap!$C$7:$F$506,$B501,AD$4)))</f>
        <v>-</v>
      </c>
      <c r="AE501" s="1" t="str">
        <f>IF(AE$4="","",IF(AND(LEN(INDEX(AdvancedTreemap!$C$7:$F$506,$B501,AE$4))=0,INDEX($AD$3:$AG$3,1,AE$4)&gt;0),"-",""&amp;INDEX(AdvancedTreemap!$C$7:$F$506,$B501,AE$4)))</f>
        <v>-</v>
      </c>
      <c r="AF501" s="1" t="str">
        <f>IF(AF$4="","",IF(AND(LEN(INDEX(AdvancedTreemap!$C$7:$F$506,$B501,AF$4))=0,INDEX($AD$3:$AG$3,1,AF$4)&gt;0),"-",""&amp;INDEX(AdvancedTreemap!$C$7:$F$506,$B501,AF$4)))</f>
        <v/>
      </c>
      <c r="AG501" s="1" t="str">
        <f>IF(AG$4="","",IF(AND(LEN(INDEX(AdvancedTreemap!$C$7:$F$506,$B501,AG$4))=0,INDEX($AD$3:$AG$3,1,AG$4)&gt;0),"-",""&amp;INDEX(AdvancedTreemap!$C$7:$F$506,$B501,AG$4)))</f>
        <v/>
      </c>
      <c r="AH501" s="1">
        <f>IF(INDEX(AdvancedTreemap!G$7:G$506,$B501,1)="",1,INDEX(AdvancedTreemap!G$7:G$506,$B501,1))</f>
        <v>1</v>
      </c>
      <c r="AI501" s="2" t="str">
        <f>IF(AC501="","",IFERROR(MATCH(AC501,$AC$6:AC501,0)+MATCH(AD501,$AD$6:AD501,0)/1000 +MATCH(AE501,$AE$6:AE501,0)/1000000+MATCH(AF501,$AF$6:AF501,0)/100000000+MATCH(AG501,$AG$6:AG501,0)/100000000+B501/100000000000,""))</f>
        <v/>
      </c>
      <c r="AJ501" s="2" t="str">
        <f t="shared" si="322"/>
        <v/>
      </c>
      <c r="AK501" s="2" t="str">
        <f t="shared" si="323"/>
        <v/>
      </c>
      <c r="AL501" s="2" t="str">
        <f t="shared" si="324"/>
        <v/>
      </c>
      <c r="AM501" s="2" t="str">
        <f t="shared" si="325"/>
        <v/>
      </c>
      <c r="AN501" s="2" t="str">
        <f t="shared" si="326"/>
        <v/>
      </c>
      <c r="AO501" s="2" t="str">
        <f t="shared" si="327"/>
        <v/>
      </c>
      <c r="AP501" s="2" t="str">
        <f t="shared" si="328"/>
        <v/>
      </c>
      <c r="AQ501" s="2" t="str">
        <f t="shared" si="329"/>
        <v/>
      </c>
      <c r="AR501" s="2" t="str">
        <f t="shared" si="298"/>
        <v/>
      </c>
      <c r="AS501" s="2" t="str">
        <f>IF(AR501="","",IF(ISNUMBER(MATCH(AR501,$AR$5:AR500,0)),MATCH(AR501,$AR$5:AR500,0)-1,""))</f>
        <v/>
      </c>
      <c r="AT501" s="2" t="str">
        <f t="shared" si="299"/>
        <v/>
      </c>
      <c r="AU501" s="2" t="str">
        <f t="shared" si="330"/>
        <v/>
      </c>
      <c r="AW501" s="2" t="str">
        <f t="shared" si="331"/>
        <v/>
      </c>
      <c r="AX501" s="2" t="str">
        <f>TRIM(SUBSTITUTE(IF(AW501="","",IF(AdvancedTreemap!$G$5="Show",BC501&amp;"; ","")&amp;AY501&amp;"; "&amp;AZ501 &amp;"; "&amp;BA501&amp;"; "&amp;BB501),"; ;",""))</f>
        <v/>
      </c>
      <c r="AY501" s="2" t="str">
        <f t="shared" si="332"/>
        <v/>
      </c>
      <c r="AZ501" s="2" t="str">
        <f t="shared" si="333"/>
        <v/>
      </c>
      <c r="BA501" s="2" t="str">
        <f t="shared" si="334"/>
        <v/>
      </c>
      <c r="BB501" s="2" t="str">
        <f t="shared" si="335"/>
        <v/>
      </c>
      <c r="BC501" s="2" t="str">
        <f t="shared" si="336"/>
        <v/>
      </c>
      <c r="BD501" s="45"/>
      <c r="BF501" s="44" t="str">
        <f t="shared" si="337"/>
        <v/>
      </c>
      <c r="BG501" s="44" t="str">
        <f t="shared" si="338"/>
        <v/>
      </c>
      <c r="BH501" s="44" t="str">
        <f t="shared" si="300"/>
        <v/>
      </c>
      <c r="BI501" s="44" t="str">
        <f t="shared" si="301"/>
        <v/>
      </c>
      <c r="BJ501" s="44" t="str">
        <f t="shared" si="302"/>
        <v/>
      </c>
      <c r="BK501" s="44" t="str">
        <f t="shared" si="303"/>
        <v/>
      </c>
      <c r="BL501" s="44" t="str">
        <f t="shared" si="304"/>
        <v/>
      </c>
      <c r="BM501" s="44" t="str">
        <f t="shared" si="305"/>
        <v/>
      </c>
      <c r="BN501" s="44" t="str">
        <f t="shared" si="306"/>
        <v/>
      </c>
      <c r="BO501" s="1" t="str">
        <f t="shared" si="339"/>
        <v/>
      </c>
    </row>
    <row r="502" spans="2:67" x14ac:dyDescent="0.25">
      <c r="B502" s="2">
        <v>497</v>
      </c>
      <c r="C502" s="2" t="str">
        <f>""&amp;INDEX(BasicTreemap!B$6:B$505,$B502,1)</f>
        <v/>
      </c>
      <c r="D502" s="2" t="str">
        <f>IF(AND(C502&lt;&gt;"",LEN(INDEX(BasicTreemap!C$6:C$505,$B502,1))=0),"-",""&amp;INDEX(BasicTreemap!C$6:C$505,$B502,1))</f>
        <v/>
      </c>
      <c r="E502" s="2">
        <f>IF(INDEX(BasicTreemap!D$6:D$505,$B502,1)="",1,INDEX(BasicTreemap!D$6:D$505,$B502,1))</f>
        <v>1</v>
      </c>
      <c r="F502" s="2" t="str">
        <f>IF(C502="","",IFERROR(MATCH(C502,$C$6:C502,0)+MATCH(D502,$D$6:D502,0)/1000 +B502/100000,""))</f>
        <v/>
      </c>
      <c r="G502" s="2" t="str">
        <f t="shared" si="307"/>
        <v/>
      </c>
      <c r="H502" s="2" t="str">
        <f t="shared" si="308"/>
        <v/>
      </c>
      <c r="I502" s="2" t="str">
        <f t="shared" si="309"/>
        <v/>
      </c>
      <c r="J502" s="2" t="str">
        <f t="shared" si="310"/>
        <v/>
      </c>
      <c r="K502" s="2" t="str">
        <f t="shared" si="311"/>
        <v/>
      </c>
      <c r="L502" s="2" t="str">
        <f t="shared" si="312"/>
        <v/>
      </c>
      <c r="M502" s="2" t="str">
        <f>IF(L502="","",IF(ISNUMBER(MATCH(L502,$L$5:L501,0)),MATCH(L502,$L$5:L501,0)-1,""))</f>
        <v/>
      </c>
      <c r="N502" s="2" t="str">
        <f t="shared" si="313"/>
        <v/>
      </c>
      <c r="O502" s="2" t="str">
        <f t="shared" si="314"/>
        <v/>
      </c>
      <c r="Q502" s="2" t="str">
        <f t="shared" si="315"/>
        <v/>
      </c>
      <c r="R502" s="2" t="str">
        <f t="shared" si="316"/>
        <v/>
      </c>
      <c r="S502" s="2" t="str">
        <f t="shared" si="317"/>
        <v/>
      </c>
      <c r="T502" s="45"/>
      <c r="U502" s="2"/>
      <c r="V502" s="2"/>
      <c r="W502" s="2" t="str">
        <f t="shared" si="318"/>
        <v/>
      </c>
      <c r="X502" s="2" t="str">
        <f t="shared" si="319"/>
        <v/>
      </c>
      <c r="Y502" s="2" t="str">
        <f t="shared" si="320"/>
        <v/>
      </c>
      <c r="Z502" s="2" t="str">
        <f t="shared" si="321"/>
        <v/>
      </c>
      <c r="AC502" s="1" t="str">
        <f>""&amp;INDEX(AdvancedTreemap!$B$7:$B$506,$B502,1)</f>
        <v/>
      </c>
      <c r="AD502" s="1" t="str">
        <f>IF(AD$4="","",IF(AND(LEN(INDEX(AdvancedTreemap!$C$7:$F$506,$B502,AD$4))=0,INDEX($AD$3:$AG$3,1,AD$4)&gt;0),"-",""&amp;INDEX(AdvancedTreemap!$C$7:$F$506,$B502,AD$4)))</f>
        <v>-</v>
      </c>
      <c r="AE502" s="1" t="str">
        <f>IF(AE$4="","",IF(AND(LEN(INDEX(AdvancedTreemap!$C$7:$F$506,$B502,AE$4))=0,INDEX($AD$3:$AG$3,1,AE$4)&gt;0),"-",""&amp;INDEX(AdvancedTreemap!$C$7:$F$506,$B502,AE$4)))</f>
        <v>-</v>
      </c>
      <c r="AF502" s="1" t="str">
        <f>IF(AF$4="","",IF(AND(LEN(INDEX(AdvancedTreemap!$C$7:$F$506,$B502,AF$4))=0,INDEX($AD$3:$AG$3,1,AF$4)&gt;0),"-",""&amp;INDEX(AdvancedTreemap!$C$7:$F$506,$B502,AF$4)))</f>
        <v/>
      </c>
      <c r="AG502" s="1" t="str">
        <f>IF(AG$4="","",IF(AND(LEN(INDEX(AdvancedTreemap!$C$7:$F$506,$B502,AG$4))=0,INDEX($AD$3:$AG$3,1,AG$4)&gt;0),"-",""&amp;INDEX(AdvancedTreemap!$C$7:$F$506,$B502,AG$4)))</f>
        <v/>
      </c>
      <c r="AH502" s="1">
        <f>IF(INDEX(AdvancedTreemap!G$7:G$506,$B502,1)="",1,INDEX(AdvancedTreemap!G$7:G$506,$B502,1))</f>
        <v>1</v>
      </c>
      <c r="AI502" s="2" t="str">
        <f>IF(AC502="","",IFERROR(MATCH(AC502,$AC$6:AC502,0)+MATCH(AD502,$AD$6:AD502,0)/1000 +MATCH(AE502,$AE$6:AE502,0)/1000000+MATCH(AF502,$AF$6:AF502,0)/100000000+MATCH(AG502,$AG$6:AG502,0)/100000000+B502/100000000000,""))</f>
        <v/>
      </c>
      <c r="AJ502" s="2" t="str">
        <f t="shared" si="322"/>
        <v/>
      </c>
      <c r="AK502" s="2" t="str">
        <f t="shared" si="323"/>
        <v/>
      </c>
      <c r="AL502" s="2" t="str">
        <f t="shared" si="324"/>
        <v/>
      </c>
      <c r="AM502" s="2" t="str">
        <f t="shared" si="325"/>
        <v/>
      </c>
      <c r="AN502" s="2" t="str">
        <f t="shared" si="326"/>
        <v/>
      </c>
      <c r="AO502" s="2" t="str">
        <f t="shared" si="327"/>
        <v/>
      </c>
      <c r="AP502" s="2" t="str">
        <f t="shared" si="328"/>
        <v/>
      </c>
      <c r="AQ502" s="2" t="str">
        <f t="shared" si="329"/>
        <v/>
      </c>
      <c r="AR502" s="2" t="str">
        <f t="shared" si="298"/>
        <v/>
      </c>
      <c r="AS502" s="2" t="str">
        <f>IF(AR502="","",IF(ISNUMBER(MATCH(AR502,$AR$5:AR501,0)),MATCH(AR502,$AR$5:AR501,0)-1,""))</f>
        <v/>
      </c>
      <c r="AT502" s="2" t="str">
        <f t="shared" si="299"/>
        <v/>
      </c>
      <c r="AU502" s="2" t="str">
        <f t="shared" si="330"/>
        <v/>
      </c>
      <c r="AW502" s="2" t="str">
        <f t="shared" si="331"/>
        <v/>
      </c>
      <c r="AX502" s="2" t="str">
        <f>TRIM(SUBSTITUTE(IF(AW502="","",IF(AdvancedTreemap!$G$5="Show",BC502&amp;"; ","")&amp;AY502&amp;"; "&amp;AZ502 &amp;"; "&amp;BA502&amp;"; "&amp;BB502),"; ;",""))</f>
        <v/>
      </c>
      <c r="AY502" s="2" t="str">
        <f>IFERROR(INDEX(AM$6:AM$505,SMALL($AT$6:$AT$505,$B502),1),"")</f>
        <v/>
      </c>
      <c r="AZ502" s="2" t="str">
        <f>IFERROR(INDEX(AN$6:AN$505,SMALL($AT$6:$AT$505,$B502),1),"")</f>
        <v/>
      </c>
      <c r="BA502" s="2" t="str">
        <f>IFERROR(INDEX(AO$6:AO$505,SMALL($AT$6:$AT$505,$B502),1),"")</f>
        <v/>
      </c>
      <c r="BB502" s="2" t="str">
        <f t="shared" si="335"/>
        <v/>
      </c>
      <c r="BC502" s="2" t="str">
        <f t="shared" si="336"/>
        <v/>
      </c>
      <c r="BD502" s="45"/>
      <c r="BF502" s="44" t="str">
        <f t="shared" si="337"/>
        <v/>
      </c>
      <c r="BG502" s="44" t="str">
        <f t="shared" si="338"/>
        <v/>
      </c>
      <c r="BH502" s="44" t="str">
        <f t="shared" si="300"/>
        <v/>
      </c>
      <c r="BI502" s="44" t="str">
        <f t="shared" si="301"/>
        <v/>
      </c>
      <c r="BJ502" s="44" t="str">
        <f t="shared" si="302"/>
        <v/>
      </c>
      <c r="BK502" s="44" t="str">
        <f t="shared" si="303"/>
        <v/>
      </c>
      <c r="BL502" s="44" t="str">
        <f t="shared" si="304"/>
        <v/>
      </c>
      <c r="BM502" s="44" t="str">
        <f t="shared" si="305"/>
        <v/>
      </c>
      <c r="BN502" s="44" t="str">
        <f t="shared" si="306"/>
        <v/>
      </c>
      <c r="BO502" s="1" t="str">
        <f t="shared" si="339"/>
        <v/>
      </c>
    </row>
    <row r="503" spans="2:67" x14ac:dyDescent="0.25">
      <c r="B503" s="2">
        <v>498</v>
      </c>
      <c r="C503" s="2" t="str">
        <f>""&amp;INDEX(BasicTreemap!B$6:B$505,$B503,1)</f>
        <v/>
      </c>
      <c r="D503" s="2" t="str">
        <f>IF(AND(C503&lt;&gt;"",LEN(INDEX(BasicTreemap!C$6:C$505,$B503,1))=0),"-",""&amp;INDEX(BasicTreemap!C$6:C$505,$B503,1))</f>
        <v/>
      </c>
      <c r="E503" s="2">
        <f>IF(INDEX(BasicTreemap!D$6:D$505,$B503,1)="",1,INDEX(BasicTreemap!D$6:D$505,$B503,1))</f>
        <v>1</v>
      </c>
      <c r="F503" s="2" t="str">
        <f>IF(C503="","",IFERROR(MATCH(C503,$C$6:C503,0)+MATCH(D503,$D$6:D503,0)/1000 +B503/100000,""))</f>
        <v/>
      </c>
      <c r="G503" s="2" t="str">
        <f t="shared" si="307"/>
        <v/>
      </c>
      <c r="H503" s="2" t="str">
        <f t="shared" si="308"/>
        <v/>
      </c>
      <c r="I503" s="2" t="str">
        <f t="shared" si="309"/>
        <v/>
      </c>
      <c r="J503" s="2" t="str">
        <f t="shared" si="310"/>
        <v/>
      </c>
      <c r="K503" s="2" t="str">
        <f t="shared" si="311"/>
        <v/>
      </c>
      <c r="L503" s="2" t="str">
        <f t="shared" si="312"/>
        <v/>
      </c>
      <c r="M503" s="2" t="str">
        <f>IF(L503="","",IF(ISNUMBER(MATCH(L503,$L$5:L502,0)),MATCH(L503,$L$5:L502,0)-1,""))</f>
        <v/>
      </c>
      <c r="N503" s="2" t="str">
        <f t="shared" si="313"/>
        <v/>
      </c>
      <c r="O503" s="2" t="str">
        <f t="shared" si="314"/>
        <v/>
      </c>
      <c r="Q503" s="2" t="str">
        <f t="shared" si="315"/>
        <v/>
      </c>
      <c r="R503" s="2" t="str">
        <f t="shared" si="316"/>
        <v/>
      </c>
      <c r="S503" s="2" t="str">
        <f t="shared" si="317"/>
        <v/>
      </c>
      <c r="T503" s="45"/>
      <c r="U503" s="2"/>
      <c r="V503" s="2"/>
      <c r="W503" s="2" t="str">
        <f t="shared" si="318"/>
        <v/>
      </c>
      <c r="X503" s="2" t="str">
        <f t="shared" si="319"/>
        <v/>
      </c>
      <c r="Y503" s="2" t="str">
        <f t="shared" si="320"/>
        <v/>
      </c>
      <c r="Z503" s="2" t="str">
        <f t="shared" si="321"/>
        <v/>
      </c>
      <c r="AC503" s="1" t="str">
        <f>""&amp;INDEX(AdvancedTreemap!$B$7:$B$506,$B503,1)</f>
        <v/>
      </c>
      <c r="AD503" s="1" t="str">
        <f>IF(AD$4="","",IF(AND(LEN(INDEX(AdvancedTreemap!$C$7:$F$506,$B503,AD$4))=0,INDEX($AD$3:$AG$3,1,AD$4)&gt;0),"-",""&amp;INDEX(AdvancedTreemap!$C$7:$F$506,$B503,AD$4)))</f>
        <v>-</v>
      </c>
      <c r="AE503" s="1" t="str">
        <f>IF(AE$4="","",IF(AND(LEN(INDEX(AdvancedTreemap!$C$7:$F$506,$B503,AE$4))=0,INDEX($AD$3:$AG$3,1,AE$4)&gt;0),"-",""&amp;INDEX(AdvancedTreemap!$C$7:$F$506,$B503,AE$4)))</f>
        <v>-</v>
      </c>
      <c r="AF503" s="1" t="str">
        <f>IF(AF$4="","",IF(AND(LEN(INDEX(AdvancedTreemap!$C$7:$F$506,$B503,AF$4))=0,INDEX($AD$3:$AG$3,1,AF$4)&gt;0),"-",""&amp;INDEX(AdvancedTreemap!$C$7:$F$506,$B503,AF$4)))</f>
        <v/>
      </c>
      <c r="AG503" s="1" t="str">
        <f>IF(AG$4="","",IF(AND(LEN(INDEX(AdvancedTreemap!$C$7:$F$506,$B503,AG$4))=0,INDEX($AD$3:$AG$3,1,AG$4)&gt;0),"-",""&amp;INDEX(AdvancedTreemap!$C$7:$F$506,$B503,AG$4)))</f>
        <v/>
      </c>
      <c r="AH503" s="1">
        <f>IF(INDEX(AdvancedTreemap!G$7:G$506,$B503,1)="",1,INDEX(AdvancedTreemap!G$7:G$506,$B503,1))</f>
        <v>1</v>
      </c>
      <c r="AI503" s="2" t="str">
        <f>IF(AC503="","",IFERROR(MATCH(AC503,$AC$6:AC503,0)+MATCH(AD503,$AD$6:AD503,0)/1000 +MATCH(AE503,$AE$6:AE503,0)/1000000+MATCH(AF503,$AF$6:AF503,0)/100000000+MATCH(AG503,$AG$6:AG503,0)/100000000+B503/100000000000,""))</f>
        <v/>
      </c>
      <c r="AJ503" s="2" t="str">
        <f t="shared" si="322"/>
        <v/>
      </c>
      <c r="AK503" s="2" t="str">
        <f t="shared" si="323"/>
        <v/>
      </c>
      <c r="AL503" s="2" t="str">
        <f t="shared" si="324"/>
        <v/>
      </c>
      <c r="AM503" s="2" t="str">
        <f t="shared" si="325"/>
        <v/>
      </c>
      <c r="AN503" s="2" t="str">
        <f t="shared" si="326"/>
        <v/>
      </c>
      <c r="AO503" s="2" t="str">
        <f t="shared" si="327"/>
        <v/>
      </c>
      <c r="AP503" s="2" t="str">
        <f t="shared" si="328"/>
        <v/>
      </c>
      <c r="AQ503" s="2" t="str">
        <f t="shared" si="329"/>
        <v/>
      </c>
      <c r="AR503" s="2" t="str">
        <f t="shared" si="298"/>
        <v/>
      </c>
      <c r="AS503" s="2" t="str">
        <f>IF(AR503="","",IF(ISNUMBER(MATCH(AR503,$AR$5:AR502,0)),MATCH(AR503,$AR$5:AR502,0)-1,""))</f>
        <v/>
      </c>
      <c r="AT503" s="2" t="str">
        <f t="shared" si="299"/>
        <v/>
      </c>
      <c r="AU503" s="2" t="str">
        <f t="shared" si="330"/>
        <v/>
      </c>
      <c r="AW503" s="2" t="str">
        <f t="shared" si="331"/>
        <v/>
      </c>
      <c r="AX503" s="2" t="str">
        <f>TRIM(SUBSTITUTE(IF(AW503="","",IF(AdvancedTreemap!$G$5="Show",BC503&amp;"; ","")&amp;AY503&amp;"; "&amp;AZ503 &amp;"; "&amp;BA503&amp;"; "&amp;BB503),"; ;",""))</f>
        <v/>
      </c>
      <c r="AY503" s="2" t="str">
        <f t="shared" ref="AY503:AY505" si="340">IFERROR(INDEX(AM$6:AM$505,SMALL($AT$6:$AT$505,$B503),1),"")</f>
        <v/>
      </c>
      <c r="AZ503" s="2" t="str">
        <f t="shared" ref="AZ503:AZ505" si="341">IFERROR(INDEX(AN$6:AN$505,SMALL($AT$6:$AT$505,$B503),1),"")</f>
        <v/>
      </c>
      <c r="BA503" s="2" t="str">
        <f t="shared" ref="BA503:BA505" si="342">IFERROR(INDEX(AO$6:AO$505,SMALL($AT$6:$AT$505,$B503),1),"")</f>
        <v/>
      </c>
      <c r="BB503" s="2" t="str">
        <f t="shared" si="335"/>
        <v/>
      </c>
      <c r="BC503" s="2" t="str">
        <f t="shared" si="336"/>
        <v/>
      </c>
      <c r="BD503" s="45"/>
      <c r="BF503" s="44" t="str">
        <f t="shared" si="337"/>
        <v/>
      </c>
      <c r="BG503" s="44" t="str">
        <f t="shared" si="338"/>
        <v/>
      </c>
      <c r="BH503" s="44" t="str">
        <f t="shared" si="300"/>
        <v/>
      </c>
      <c r="BI503" s="44" t="str">
        <f t="shared" si="301"/>
        <v/>
      </c>
      <c r="BJ503" s="44" t="str">
        <f t="shared" si="302"/>
        <v/>
      </c>
      <c r="BK503" s="44" t="str">
        <f t="shared" si="303"/>
        <v/>
      </c>
      <c r="BL503" s="44" t="str">
        <f t="shared" si="304"/>
        <v/>
      </c>
      <c r="BM503" s="44" t="str">
        <f t="shared" si="305"/>
        <v/>
      </c>
      <c r="BN503" s="44" t="str">
        <f t="shared" si="306"/>
        <v/>
      </c>
      <c r="BO503" s="1" t="str">
        <f t="shared" si="339"/>
        <v/>
      </c>
    </row>
    <row r="504" spans="2:67" x14ac:dyDescent="0.25">
      <c r="B504" s="2">
        <v>499</v>
      </c>
      <c r="C504" s="2" t="str">
        <f>""&amp;INDEX(BasicTreemap!B$6:B$505,$B504,1)</f>
        <v/>
      </c>
      <c r="D504" s="2" t="str">
        <f>IF(AND(C504&lt;&gt;"",LEN(INDEX(BasicTreemap!C$6:C$505,$B504,1))=0),"-",""&amp;INDEX(BasicTreemap!C$6:C$505,$B504,1))</f>
        <v/>
      </c>
      <c r="E504" s="2">
        <f>IF(INDEX(BasicTreemap!D$6:D$505,$B504,1)="",1,INDEX(BasicTreemap!D$6:D$505,$B504,1))</f>
        <v>1</v>
      </c>
      <c r="F504" s="2" t="str">
        <f>IF(C504="","",IFERROR(MATCH(C504,$C$6:C504,0)+MATCH(D504,$D$6:D504,0)/1000 +B504/100000,""))</f>
        <v/>
      </c>
      <c r="G504" s="2" t="str">
        <f t="shared" si="307"/>
        <v/>
      </c>
      <c r="H504" s="2" t="str">
        <f t="shared" si="308"/>
        <v/>
      </c>
      <c r="I504" s="2" t="str">
        <f t="shared" si="309"/>
        <v/>
      </c>
      <c r="J504" s="2" t="str">
        <f t="shared" si="310"/>
        <v/>
      </c>
      <c r="K504" s="2" t="str">
        <f t="shared" si="311"/>
        <v/>
      </c>
      <c r="L504" s="2" t="str">
        <f t="shared" si="312"/>
        <v/>
      </c>
      <c r="M504" s="2" t="str">
        <f>IF(L504="","",IF(ISNUMBER(MATCH(L504,$L$5:L503,0)),MATCH(L504,$L$5:L503,0)-1,""))</f>
        <v/>
      </c>
      <c r="N504" s="2" t="str">
        <f t="shared" si="313"/>
        <v/>
      </c>
      <c r="O504" s="2" t="str">
        <f t="shared" si="314"/>
        <v/>
      </c>
      <c r="Q504" s="2" t="str">
        <f t="shared" si="315"/>
        <v/>
      </c>
      <c r="R504" s="2" t="str">
        <f t="shared" si="316"/>
        <v/>
      </c>
      <c r="S504" s="2" t="str">
        <f t="shared" si="317"/>
        <v/>
      </c>
      <c r="T504" s="45"/>
      <c r="U504" s="2"/>
      <c r="V504" s="2"/>
      <c r="W504" s="2" t="str">
        <f t="shared" si="318"/>
        <v/>
      </c>
      <c r="X504" s="2" t="str">
        <f t="shared" si="319"/>
        <v/>
      </c>
      <c r="Y504" s="2" t="str">
        <f t="shared" si="320"/>
        <v/>
      </c>
      <c r="Z504" s="2" t="str">
        <f t="shared" si="321"/>
        <v/>
      </c>
      <c r="AC504" s="1" t="str">
        <f>""&amp;INDEX(AdvancedTreemap!$B$7:$B$506,$B504,1)</f>
        <v/>
      </c>
      <c r="AD504" s="1" t="str">
        <f>IF(AD$4="","",IF(AND(LEN(INDEX(AdvancedTreemap!$C$7:$F$506,$B504,AD$4))=0,INDEX($AD$3:$AG$3,1,AD$4)&gt;0),"-",""&amp;INDEX(AdvancedTreemap!$C$7:$F$506,$B504,AD$4)))</f>
        <v>-</v>
      </c>
      <c r="AE504" s="1" t="str">
        <f>IF(AE$4="","",IF(AND(LEN(INDEX(AdvancedTreemap!$C$7:$F$506,$B504,AE$4))=0,INDEX($AD$3:$AG$3,1,AE$4)&gt;0),"-",""&amp;INDEX(AdvancedTreemap!$C$7:$F$506,$B504,AE$4)))</f>
        <v>-</v>
      </c>
      <c r="AF504" s="1" t="str">
        <f>IF(AF$4="","",IF(AND(LEN(INDEX(AdvancedTreemap!$C$7:$F$506,$B504,AF$4))=0,INDEX($AD$3:$AG$3,1,AF$4)&gt;0),"-",""&amp;INDEX(AdvancedTreemap!$C$7:$F$506,$B504,AF$4)))</f>
        <v/>
      </c>
      <c r="AG504" s="1" t="str">
        <f>IF(AG$4="","",IF(AND(LEN(INDEX(AdvancedTreemap!$C$7:$F$506,$B504,AG$4))=0,INDEX($AD$3:$AG$3,1,AG$4)&gt;0),"-",""&amp;INDEX(AdvancedTreemap!$C$7:$F$506,$B504,AG$4)))</f>
        <v/>
      </c>
      <c r="AH504" s="1">
        <f>IF(INDEX(AdvancedTreemap!G$7:G$506,$B504,1)="",1,INDEX(AdvancedTreemap!G$7:G$506,$B504,1))</f>
        <v>1</v>
      </c>
      <c r="AI504" s="2" t="str">
        <f>IF(AC504="","",IFERROR(MATCH(AC504,$AC$6:AC504,0)+MATCH(AD504,$AD$6:AD504,0)/1000 +MATCH(AE504,$AE$6:AE504,0)/1000000+MATCH(AF504,$AF$6:AF504,0)/100000000+MATCH(AG504,$AG$6:AG504,0)/100000000+B504/100000000000,""))</f>
        <v/>
      </c>
      <c r="AJ504" s="2" t="str">
        <f t="shared" si="322"/>
        <v/>
      </c>
      <c r="AK504" s="2" t="str">
        <f t="shared" si="323"/>
        <v/>
      </c>
      <c r="AL504" s="2" t="str">
        <f t="shared" si="324"/>
        <v/>
      </c>
      <c r="AM504" s="2" t="str">
        <f t="shared" si="325"/>
        <v/>
      </c>
      <c r="AN504" s="2" t="str">
        <f t="shared" si="326"/>
        <v/>
      </c>
      <c r="AO504" s="2" t="str">
        <f t="shared" si="327"/>
        <v/>
      </c>
      <c r="AP504" s="2" t="str">
        <f t="shared" si="328"/>
        <v/>
      </c>
      <c r="AQ504" s="2" t="str">
        <f t="shared" si="329"/>
        <v/>
      </c>
      <c r="AR504" s="2" t="str">
        <f t="shared" ref="AR504:AR505" si="343">AL504&amp;AM504&amp;AN504&amp;AO504&amp;AP504</f>
        <v/>
      </c>
      <c r="AS504" s="2" t="str">
        <f>IF(AR504="","",IF(ISNUMBER(MATCH(AR504,$AR$5:AR503,0)),MATCH(AR504,$AR$5:AR503,0)-1,""))</f>
        <v/>
      </c>
      <c r="AT504" s="2" t="str">
        <f t="shared" ref="AT504:AT505" si="344">IF(AR504="","",IF(AS504="",B504,""))</f>
        <v/>
      </c>
      <c r="AU504" s="2" t="str">
        <f t="shared" si="330"/>
        <v/>
      </c>
      <c r="AW504" s="2" t="str">
        <f t="shared" si="331"/>
        <v/>
      </c>
      <c r="AX504" s="2" t="str">
        <f>TRIM(SUBSTITUTE(IF(AW504="","",IF(AdvancedTreemap!$G$5="Show",BC504&amp;"; ","")&amp;AY504&amp;"; "&amp;AZ504 &amp;"; "&amp;BA504&amp;"; "&amp;BB504),"; ;",""))</f>
        <v/>
      </c>
      <c r="AY504" s="2" t="str">
        <f t="shared" si="340"/>
        <v/>
      </c>
      <c r="AZ504" s="2" t="str">
        <f t="shared" si="341"/>
        <v/>
      </c>
      <c r="BA504" s="2" t="str">
        <f t="shared" si="342"/>
        <v/>
      </c>
      <c r="BB504" s="2" t="str">
        <f t="shared" si="335"/>
        <v/>
      </c>
      <c r="BC504" s="2" t="str">
        <f t="shared" si="336"/>
        <v/>
      </c>
      <c r="BD504" s="45"/>
      <c r="BF504" s="44" t="str">
        <f t="shared" si="337"/>
        <v/>
      </c>
      <c r="BG504" s="44" t="str">
        <f t="shared" si="338"/>
        <v/>
      </c>
      <c r="BH504" s="44" t="str">
        <f t="shared" si="300"/>
        <v/>
      </c>
      <c r="BI504" s="44" t="str">
        <f t="shared" si="301"/>
        <v/>
      </c>
      <c r="BJ504" s="44" t="str">
        <f t="shared" si="302"/>
        <v/>
      </c>
      <c r="BK504" s="44" t="str">
        <f t="shared" si="303"/>
        <v/>
      </c>
      <c r="BL504" s="44" t="str">
        <f t="shared" si="304"/>
        <v/>
      </c>
      <c r="BM504" s="44" t="str">
        <f t="shared" si="305"/>
        <v/>
      </c>
      <c r="BN504" s="44" t="str">
        <f t="shared" si="306"/>
        <v/>
      </c>
      <c r="BO504" s="1" t="str">
        <f t="shared" si="339"/>
        <v/>
      </c>
    </row>
    <row r="505" spans="2:67" x14ac:dyDescent="0.25">
      <c r="B505" s="2">
        <v>500</v>
      </c>
      <c r="C505" s="2" t="str">
        <f>""&amp;INDEX(BasicTreemap!B$6:B$505,$B505,1)</f>
        <v/>
      </c>
      <c r="D505" s="2" t="str">
        <f>IF(AND(C505&lt;&gt;"",LEN(INDEX(BasicTreemap!C$6:C$505,$B505,1))=0),"-",""&amp;INDEX(BasicTreemap!C$6:C$505,$B505,1))</f>
        <v/>
      </c>
      <c r="E505" s="2">
        <f>IF(INDEX(BasicTreemap!D$6:D$505,$B505,1)="",1,INDEX(BasicTreemap!D$6:D$505,$B505,1))</f>
        <v>1</v>
      </c>
      <c r="F505" s="2" t="str">
        <f>IF(C505="","",IFERROR(MATCH(C505,$C$6:C505,0)+MATCH(D505,$D$6:D505,0)/1000 +B505/100000,""))</f>
        <v/>
      </c>
      <c r="G505" s="2" t="str">
        <f t="shared" si="307"/>
        <v/>
      </c>
      <c r="H505" s="2" t="str">
        <f t="shared" si="308"/>
        <v/>
      </c>
      <c r="I505" s="2" t="str">
        <f t="shared" si="309"/>
        <v/>
      </c>
      <c r="J505" s="2" t="str">
        <f t="shared" si="310"/>
        <v/>
      </c>
      <c r="K505" s="2" t="str">
        <f t="shared" si="311"/>
        <v/>
      </c>
      <c r="L505" s="2" t="str">
        <f t="shared" si="312"/>
        <v/>
      </c>
      <c r="M505" s="2" t="str">
        <f>IF(L505="","",IF(ISNUMBER(MATCH(L505,$L$5:L504,0)),MATCH(L505,$L$5:L504,0)-1,""))</f>
        <v/>
      </c>
      <c r="N505" s="2" t="str">
        <f t="shared" si="313"/>
        <v/>
      </c>
      <c r="O505" s="2" t="str">
        <f t="shared" si="314"/>
        <v/>
      </c>
      <c r="Q505" s="2" t="str">
        <f t="shared" si="315"/>
        <v/>
      </c>
      <c r="R505" s="2" t="str">
        <f t="shared" si="316"/>
        <v/>
      </c>
      <c r="S505" s="2" t="str">
        <f t="shared" si="317"/>
        <v/>
      </c>
      <c r="T505" s="45"/>
      <c r="U505" s="2"/>
      <c r="V505" s="2"/>
      <c r="W505" s="2" t="str">
        <f t="shared" si="318"/>
        <v/>
      </c>
      <c r="X505" s="2" t="str">
        <f t="shared" si="319"/>
        <v/>
      </c>
      <c r="Y505" s="2" t="str">
        <f t="shared" si="320"/>
        <v/>
      </c>
      <c r="Z505" s="2" t="str">
        <f t="shared" si="321"/>
        <v/>
      </c>
      <c r="AC505" s="1" t="str">
        <f>""&amp;INDEX(AdvancedTreemap!$B$7:$B$506,$B505,1)</f>
        <v/>
      </c>
      <c r="AD505" s="1" t="str">
        <f>IF(AD$4="","",IF(AND(LEN(INDEX(AdvancedTreemap!$C$7:$F$506,$B505,AD$4))=0,INDEX($AD$3:$AG$3,1,AD$4)&gt;0),"-",""&amp;INDEX(AdvancedTreemap!$C$7:$F$506,$B505,AD$4)))</f>
        <v>-</v>
      </c>
      <c r="AE505" s="1" t="str">
        <f>IF(AE$4="","",IF(AND(LEN(INDEX(AdvancedTreemap!$C$7:$F$506,$B505,AE$4))=0,INDEX($AD$3:$AG$3,1,AE$4)&gt;0),"-",""&amp;INDEX(AdvancedTreemap!$C$7:$F$506,$B505,AE$4)))</f>
        <v>-</v>
      </c>
      <c r="AF505" s="1" t="str">
        <f>IF(AF$4="","",IF(AND(LEN(INDEX(AdvancedTreemap!$C$7:$F$506,$B505,AF$4))=0,INDEX($AD$3:$AG$3,1,AF$4)&gt;0),"-",""&amp;INDEX(AdvancedTreemap!$C$7:$F$506,$B505,AF$4)))</f>
        <v/>
      </c>
      <c r="AG505" s="1" t="str">
        <f>IF(AG$4="","",IF(AND(LEN(INDEX(AdvancedTreemap!$C$7:$F$506,$B505,AG$4))=0,INDEX($AD$3:$AG$3,1,AG$4)&gt;0),"-",""&amp;INDEX(AdvancedTreemap!$C$7:$F$506,$B505,AG$4)))</f>
        <v/>
      </c>
      <c r="AH505" s="1">
        <f>IF(INDEX(AdvancedTreemap!G$7:G$506,$B505,1)="",1,INDEX(AdvancedTreemap!G$7:G$506,$B505,1))</f>
        <v>1</v>
      </c>
      <c r="AI505" s="2" t="str">
        <f>IF(AC505="","",IFERROR(MATCH(AC505,$AC$6:AC505,0)+MATCH(AD505,$AD$6:AD505,0)/1000 +MATCH(AE505,$AE$6:AE505,0)/1000000+MATCH(AF505,$AF$6:AF505,0)/100000000+MATCH(AG505,$AG$6:AG505,0)/100000000+B505/100000000000,""))</f>
        <v/>
      </c>
      <c r="AJ505" s="2" t="str">
        <f t="shared" si="322"/>
        <v/>
      </c>
      <c r="AK505" s="2" t="str">
        <f t="shared" si="323"/>
        <v/>
      </c>
      <c r="AL505" s="2" t="str">
        <f t="shared" si="324"/>
        <v/>
      </c>
      <c r="AM505" s="2" t="str">
        <f t="shared" si="325"/>
        <v/>
      </c>
      <c r="AN505" s="2" t="str">
        <f t="shared" si="326"/>
        <v/>
      </c>
      <c r="AO505" s="2" t="str">
        <f t="shared" si="327"/>
        <v/>
      </c>
      <c r="AP505" s="2" t="str">
        <f t="shared" si="328"/>
        <v/>
      </c>
      <c r="AQ505" s="2" t="str">
        <f t="shared" si="329"/>
        <v/>
      </c>
      <c r="AR505" s="2" t="str">
        <f t="shared" si="343"/>
        <v/>
      </c>
      <c r="AS505" s="2" t="str">
        <f>IF(AR505="","",IF(ISNUMBER(MATCH(AR505,$AR$5:AR504,0)),MATCH(AR505,$AR$5:AR504,0)-1,""))</f>
        <v/>
      </c>
      <c r="AT505" s="2" t="str">
        <f t="shared" si="344"/>
        <v/>
      </c>
      <c r="AU505" s="2" t="str">
        <f t="shared" si="330"/>
        <v/>
      </c>
      <c r="AW505" s="2" t="str">
        <f t="shared" si="331"/>
        <v/>
      </c>
      <c r="AX505" s="2" t="str">
        <f>TRIM(SUBSTITUTE(IF(AW505="","",IF(AdvancedTreemap!$G$5="Show",BC505&amp;"; ","")&amp;AY505&amp;"; "&amp;AZ505 &amp;"; "&amp;BA505&amp;"; "&amp;BB505),"; ;",""))</f>
        <v/>
      </c>
      <c r="AY505" s="2" t="str">
        <f t="shared" si="340"/>
        <v/>
      </c>
      <c r="AZ505" s="2" t="str">
        <f t="shared" si="341"/>
        <v/>
      </c>
      <c r="BA505" s="2" t="str">
        <f t="shared" si="342"/>
        <v/>
      </c>
      <c r="BB505" s="2" t="str">
        <f t="shared" si="335"/>
        <v/>
      </c>
      <c r="BC505" s="2" t="str">
        <f t="shared" si="336"/>
        <v/>
      </c>
      <c r="BD505" s="45"/>
      <c r="BF505" s="44" t="str">
        <f t="shared" si="337"/>
        <v/>
      </c>
      <c r="BG505" s="44" t="str">
        <f t="shared" si="338"/>
        <v/>
      </c>
      <c r="BH505" s="44" t="str">
        <f t="shared" si="300"/>
        <v/>
      </c>
      <c r="BI505" s="44" t="str">
        <f t="shared" si="301"/>
        <v/>
      </c>
      <c r="BJ505" s="44" t="str">
        <f t="shared" si="302"/>
        <v/>
      </c>
      <c r="BK505" s="44" t="str">
        <f t="shared" si="303"/>
        <v/>
      </c>
      <c r="BL505" s="44" t="str">
        <f t="shared" si="304"/>
        <v/>
      </c>
      <c r="BM505" s="44" t="str">
        <f t="shared" si="305"/>
        <v/>
      </c>
      <c r="BN505" s="44" t="str">
        <f t="shared" si="306"/>
        <v/>
      </c>
      <c r="BO505" s="1" t="str">
        <f t="shared" si="339"/>
        <v/>
      </c>
    </row>
    <row r="506" spans="2:67" x14ac:dyDescent="0.25">
      <c r="AC506" s="46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</row>
    <row r="507" spans="2:67" x14ac:dyDescent="0.25">
      <c r="AC507" s="46"/>
      <c r="AD507" s="46"/>
      <c r="AE507" s="46"/>
      <c r="AF507" s="46"/>
      <c r="AG507" s="46"/>
      <c r="AH507" s="46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  <c r="AU507" s="45"/>
      <c r="AV507" s="46"/>
    </row>
    <row r="508" spans="2:67" x14ac:dyDescent="0.25">
      <c r="AC508" s="46"/>
      <c r="AD508" s="46"/>
      <c r="AE508" s="46"/>
      <c r="AF508" s="46"/>
      <c r="AG508" s="46"/>
      <c r="AH508" s="46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  <c r="AU508" s="45"/>
    </row>
    <row r="509" spans="2:67" x14ac:dyDescent="0.25">
      <c r="AC509" s="46"/>
      <c r="AD509" s="46"/>
      <c r="AE509" s="46"/>
      <c r="AF509" s="46"/>
      <c r="AG509" s="46"/>
      <c r="AH509" s="46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</row>
    <row r="510" spans="2:67" x14ac:dyDescent="0.25">
      <c r="AC510" s="46"/>
      <c r="AD510" s="46"/>
      <c r="AE510" s="46"/>
      <c r="AF510" s="46"/>
      <c r="AG510" s="46"/>
      <c r="AH510" s="46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</row>
    <row r="511" spans="2:67" x14ac:dyDescent="0.25">
      <c r="AC511" s="46"/>
      <c r="AD511" s="46"/>
      <c r="AE511" s="46"/>
      <c r="AF511" s="46"/>
      <c r="AG511" s="46"/>
      <c r="AH511" s="46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  <c r="AU511" s="45"/>
    </row>
    <row r="512" spans="2:67" x14ac:dyDescent="0.25">
      <c r="AC512" s="46"/>
      <c r="AD512" s="46"/>
      <c r="AE512" s="46"/>
      <c r="AF512" s="46"/>
      <c r="AG512" s="46"/>
      <c r="AH512" s="46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</row>
    <row r="513" spans="29:47" x14ac:dyDescent="0.25">
      <c r="AC513" s="46"/>
      <c r="AD513" s="46"/>
      <c r="AE513" s="46"/>
      <c r="AF513" s="46"/>
      <c r="AG513" s="46"/>
      <c r="AH513" s="46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  <c r="AU513" s="45"/>
    </row>
    <row r="514" spans="29:47" x14ac:dyDescent="0.25">
      <c r="AC514" s="46"/>
      <c r="AD514" s="46"/>
      <c r="AE514" s="46"/>
      <c r="AF514" s="46"/>
      <c r="AG514" s="46"/>
      <c r="AH514" s="46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  <c r="AU514" s="45"/>
    </row>
    <row r="515" spans="29:47" x14ac:dyDescent="0.25">
      <c r="AC515" s="46"/>
      <c r="AD515" s="46"/>
      <c r="AE515" s="46"/>
      <c r="AF515" s="46"/>
      <c r="AG515" s="46"/>
      <c r="AH515" s="46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  <c r="AU515" s="45"/>
    </row>
    <row r="516" spans="29:47" x14ac:dyDescent="0.25">
      <c r="AC516" s="46"/>
      <c r="AD516" s="46"/>
      <c r="AE516" s="46"/>
      <c r="AF516" s="46"/>
      <c r="AG516" s="46"/>
      <c r="AH516" s="46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</row>
    <row r="517" spans="29:47" x14ac:dyDescent="0.25">
      <c r="AC517" s="46"/>
      <c r="AD517" s="46"/>
      <c r="AE517" s="46"/>
      <c r="AF517" s="46"/>
      <c r="AG517" s="46"/>
      <c r="AH517" s="46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  <c r="AU517" s="45"/>
    </row>
    <row r="518" spans="29:47" x14ac:dyDescent="0.25">
      <c r="AC518" s="46"/>
      <c r="AD518" s="46"/>
      <c r="AE518" s="46"/>
      <c r="AF518" s="46"/>
      <c r="AG518" s="46"/>
      <c r="AH518" s="46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  <c r="AU518" s="45"/>
    </row>
    <row r="519" spans="29:47" x14ac:dyDescent="0.25">
      <c r="AC519" s="46"/>
      <c r="AD519" s="46"/>
      <c r="AE519" s="46"/>
      <c r="AF519" s="46"/>
      <c r="AG519" s="46"/>
      <c r="AH519" s="46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</row>
    <row r="520" spans="29:47" x14ac:dyDescent="0.25">
      <c r="AC520" s="46"/>
      <c r="AD520" s="46"/>
      <c r="AE520" s="46"/>
      <c r="AF520" s="46"/>
      <c r="AG520" s="46"/>
      <c r="AH520" s="46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</row>
    <row r="521" spans="29:47" x14ac:dyDescent="0.25">
      <c r="AC521" s="46"/>
      <c r="AD521" s="46"/>
      <c r="AE521" s="46"/>
      <c r="AF521" s="46"/>
      <c r="AG521" s="46"/>
      <c r="AH521" s="46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  <c r="AU521" s="45"/>
    </row>
    <row r="522" spans="29:47" x14ac:dyDescent="0.25">
      <c r="AC522" s="46"/>
      <c r="AD522" s="46"/>
      <c r="AE522" s="46"/>
      <c r="AF522" s="46"/>
      <c r="AG522" s="46"/>
      <c r="AH522" s="46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  <c r="AU522" s="45"/>
    </row>
    <row r="523" spans="29:47" x14ac:dyDescent="0.25">
      <c r="AC523" s="46"/>
      <c r="AD523" s="46"/>
      <c r="AE523" s="46"/>
      <c r="AF523" s="46"/>
      <c r="AG523" s="46"/>
      <c r="AH523" s="46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</row>
    <row r="524" spans="29:47" x14ac:dyDescent="0.25">
      <c r="AC524" s="46"/>
      <c r="AD524" s="46"/>
      <c r="AE524" s="46"/>
      <c r="AF524" s="46"/>
      <c r="AG524" s="46"/>
      <c r="AH524" s="46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</row>
    <row r="525" spans="29:47" x14ac:dyDescent="0.25">
      <c r="AC525" s="46"/>
      <c r="AD525" s="46"/>
      <c r="AE525" s="46"/>
      <c r="AF525" s="46"/>
      <c r="AG525" s="46"/>
      <c r="AH525" s="46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</row>
    <row r="526" spans="29:47" x14ac:dyDescent="0.25">
      <c r="AC526" s="46"/>
      <c r="AD526" s="46"/>
      <c r="AE526" s="46"/>
      <c r="AF526" s="46"/>
      <c r="AG526" s="46"/>
      <c r="AH526" s="46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</row>
    <row r="527" spans="29:47" x14ac:dyDescent="0.25">
      <c r="AC527" s="46"/>
      <c r="AD527" s="46"/>
      <c r="AE527" s="46"/>
      <c r="AF527" s="46"/>
      <c r="AG527" s="46"/>
      <c r="AH527" s="46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</row>
    <row r="528" spans="29:47" x14ac:dyDescent="0.25">
      <c r="AC528" s="46"/>
      <c r="AD528" s="46"/>
      <c r="AE528" s="46"/>
      <c r="AF528" s="46"/>
      <c r="AG528" s="46"/>
      <c r="AH528" s="46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</row>
    <row r="529" spans="29:47" x14ac:dyDescent="0.25">
      <c r="AC529" s="46"/>
      <c r="AD529" s="46"/>
      <c r="AE529" s="46"/>
      <c r="AF529" s="46"/>
      <c r="AG529" s="46"/>
      <c r="AH529" s="46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</row>
    <row r="530" spans="29:47" x14ac:dyDescent="0.25">
      <c r="AC530" s="46"/>
      <c r="AD530" s="46"/>
      <c r="AE530" s="46"/>
      <c r="AF530" s="46"/>
      <c r="AG530" s="46"/>
      <c r="AH530" s="46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</row>
    <row r="531" spans="29:47" x14ac:dyDescent="0.25">
      <c r="AC531" s="46"/>
      <c r="AD531" s="46"/>
      <c r="AE531" s="46"/>
      <c r="AF531" s="46"/>
      <c r="AG531" s="46"/>
      <c r="AH531" s="46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</row>
    <row r="532" spans="29:47" x14ac:dyDescent="0.25">
      <c r="AC532" s="46"/>
      <c r="AD532" s="46"/>
      <c r="AE532" s="46"/>
      <c r="AF532" s="46"/>
      <c r="AG532" s="46"/>
      <c r="AH532" s="46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</row>
    <row r="533" spans="29:47" x14ac:dyDescent="0.25">
      <c r="AC533" s="46"/>
      <c r="AD533" s="46"/>
      <c r="AE533" s="46"/>
      <c r="AF533" s="46"/>
      <c r="AG533" s="46"/>
      <c r="AH533" s="46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</row>
    <row r="534" spans="29:47" x14ac:dyDescent="0.25">
      <c r="AC534" s="46"/>
      <c r="AD534" s="46"/>
      <c r="AE534" s="46"/>
      <c r="AF534" s="46"/>
      <c r="AG534" s="46"/>
      <c r="AH534" s="46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</row>
    <row r="535" spans="29:47" x14ac:dyDescent="0.25">
      <c r="AC535" s="46"/>
      <c r="AD535" s="46"/>
      <c r="AE535" s="46"/>
      <c r="AF535" s="46"/>
      <c r="AG535" s="46"/>
      <c r="AH535" s="46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</row>
    <row r="536" spans="29:47" x14ac:dyDescent="0.25">
      <c r="AC536" s="46"/>
      <c r="AD536" s="46"/>
      <c r="AE536" s="46"/>
      <c r="AF536" s="46"/>
      <c r="AG536" s="46"/>
      <c r="AH536" s="46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</row>
    <row r="537" spans="29:47" x14ac:dyDescent="0.25">
      <c r="AC537" s="46"/>
      <c r="AD537" s="46"/>
      <c r="AE537" s="46"/>
      <c r="AF537" s="46"/>
      <c r="AG537" s="46"/>
      <c r="AH537" s="46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</row>
    <row r="538" spans="29:47" x14ac:dyDescent="0.25">
      <c r="AC538" s="46"/>
      <c r="AD538" s="46"/>
      <c r="AE538" s="46"/>
      <c r="AF538" s="46"/>
      <c r="AG538" s="46"/>
      <c r="AH538" s="46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</row>
    <row r="539" spans="29:47" x14ac:dyDescent="0.25">
      <c r="AC539" s="46"/>
      <c r="AD539" s="46"/>
      <c r="AE539" s="46"/>
      <c r="AF539" s="46"/>
      <c r="AG539" s="46"/>
      <c r="AH539" s="46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  <c r="AU539" s="45"/>
    </row>
    <row r="540" spans="29:47" x14ac:dyDescent="0.25">
      <c r="AC540" s="46"/>
      <c r="AD540" s="46"/>
      <c r="AE540" s="46"/>
      <c r="AF540" s="46"/>
      <c r="AG540" s="46"/>
      <c r="AH540" s="46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</row>
    <row r="541" spans="29:47" x14ac:dyDescent="0.25">
      <c r="AC541" s="46"/>
      <c r="AD541" s="46"/>
      <c r="AE541" s="46"/>
      <c r="AF541" s="46"/>
      <c r="AG541" s="46"/>
      <c r="AH541" s="46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</row>
    <row r="542" spans="29:47" x14ac:dyDescent="0.25">
      <c r="AC542" s="46"/>
      <c r="AD542" s="46"/>
      <c r="AE542" s="46"/>
      <c r="AF542" s="46"/>
      <c r="AG542" s="46"/>
      <c r="AH542" s="46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</row>
    <row r="543" spans="29:47" x14ac:dyDescent="0.25">
      <c r="AC543" s="46"/>
      <c r="AD543" s="46"/>
      <c r="AE543" s="46"/>
      <c r="AF543" s="46"/>
      <c r="AG543" s="46"/>
      <c r="AH543" s="46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</row>
    <row r="544" spans="29:47" x14ac:dyDescent="0.25">
      <c r="AC544" s="46"/>
      <c r="AD544" s="46"/>
      <c r="AE544" s="46"/>
      <c r="AF544" s="46"/>
      <c r="AG544" s="46"/>
      <c r="AH544" s="46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</row>
    <row r="545" spans="29:47" x14ac:dyDescent="0.25">
      <c r="AC545" s="46"/>
      <c r="AD545" s="46"/>
      <c r="AE545" s="46"/>
      <c r="AF545" s="46"/>
      <c r="AG545" s="46"/>
      <c r="AH545" s="46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</row>
    <row r="546" spans="29:47" x14ac:dyDescent="0.25">
      <c r="AC546" s="46"/>
      <c r="AD546" s="46"/>
      <c r="AE546" s="46"/>
      <c r="AF546" s="46"/>
      <c r="AG546" s="46"/>
      <c r="AH546" s="46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</row>
    <row r="547" spans="29:47" x14ac:dyDescent="0.25">
      <c r="AC547" s="46"/>
      <c r="AD547" s="46"/>
      <c r="AE547" s="46"/>
      <c r="AF547" s="46"/>
      <c r="AG547" s="46"/>
      <c r="AH547" s="46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</row>
    <row r="548" spans="29:47" x14ac:dyDescent="0.25">
      <c r="AC548" s="46"/>
      <c r="AD548" s="46"/>
      <c r="AE548" s="46"/>
      <c r="AF548" s="46"/>
      <c r="AG548" s="46"/>
      <c r="AH548" s="46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</row>
    <row r="549" spans="29:47" x14ac:dyDescent="0.25">
      <c r="AC549" s="46"/>
      <c r="AD549" s="46"/>
      <c r="AE549" s="46"/>
      <c r="AF549" s="46"/>
      <c r="AG549" s="46"/>
      <c r="AH549" s="46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</row>
    <row r="550" spans="29:47" x14ac:dyDescent="0.25">
      <c r="AC550" s="46"/>
      <c r="AD550" s="46"/>
      <c r="AE550" s="46"/>
      <c r="AF550" s="46"/>
      <c r="AG550" s="46"/>
      <c r="AH550" s="46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</row>
    <row r="551" spans="29:47" x14ac:dyDescent="0.25">
      <c r="AC551" s="46"/>
      <c r="AD551" s="46"/>
      <c r="AE551" s="46"/>
      <c r="AF551" s="46"/>
      <c r="AG551" s="46"/>
      <c r="AH551" s="46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</row>
    <row r="552" spans="29:47" x14ac:dyDescent="0.25">
      <c r="AC552" s="46"/>
      <c r="AD552" s="46"/>
      <c r="AE552" s="46"/>
      <c r="AF552" s="46"/>
      <c r="AG552" s="46"/>
      <c r="AH552" s="46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</row>
    <row r="553" spans="29:47" x14ac:dyDescent="0.25">
      <c r="AC553" s="46"/>
      <c r="AD553" s="46"/>
      <c r="AE553" s="46"/>
      <c r="AF553" s="46"/>
      <c r="AG553" s="46"/>
      <c r="AH553" s="46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  <c r="AU553" s="45"/>
    </row>
    <row r="554" spans="29:47" x14ac:dyDescent="0.25">
      <c r="AC554" s="46"/>
      <c r="AD554" s="46"/>
      <c r="AE554" s="46"/>
      <c r="AF554" s="46"/>
      <c r="AG554" s="46"/>
      <c r="AH554" s="46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</row>
    <row r="555" spans="29:47" x14ac:dyDescent="0.25">
      <c r="AC555" s="46"/>
      <c r="AD555" s="46"/>
      <c r="AE555" s="46"/>
      <c r="AF555" s="46"/>
      <c r="AG555" s="46"/>
      <c r="AH555" s="46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</row>
    <row r="556" spans="29:47" x14ac:dyDescent="0.25">
      <c r="AC556" s="46"/>
      <c r="AD556" s="46"/>
      <c r="AE556" s="46"/>
      <c r="AF556" s="46"/>
      <c r="AG556" s="46"/>
      <c r="AH556" s="46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</row>
    <row r="557" spans="29:47" x14ac:dyDescent="0.25">
      <c r="AC557" s="46"/>
      <c r="AD557" s="46"/>
      <c r="AE557" s="46"/>
      <c r="AF557" s="46"/>
      <c r="AG557" s="46"/>
      <c r="AH557" s="46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</row>
    <row r="558" spans="29:47" x14ac:dyDescent="0.25">
      <c r="AC558" s="46"/>
      <c r="AD558" s="46"/>
      <c r="AE558" s="46"/>
      <c r="AF558" s="46"/>
      <c r="AG558" s="46"/>
      <c r="AH558" s="46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</row>
    <row r="559" spans="29:47" x14ac:dyDescent="0.25">
      <c r="AC559" s="46"/>
      <c r="AD559" s="46"/>
      <c r="AE559" s="46"/>
      <c r="AF559" s="46"/>
      <c r="AG559" s="46"/>
      <c r="AH559" s="46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</row>
    <row r="560" spans="29:47" x14ac:dyDescent="0.25">
      <c r="AC560" s="46"/>
      <c r="AD560" s="46"/>
      <c r="AE560" s="46"/>
      <c r="AF560" s="46"/>
      <c r="AG560" s="46"/>
      <c r="AH560" s="46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</row>
    <row r="561" spans="29:47" x14ac:dyDescent="0.25">
      <c r="AC561" s="46"/>
      <c r="AD561" s="46"/>
      <c r="AE561" s="46"/>
      <c r="AF561" s="46"/>
      <c r="AG561" s="46"/>
      <c r="AH561" s="46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</row>
    <row r="562" spans="29:47" x14ac:dyDescent="0.25">
      <c r="AC562" s="46"/>
      <c r="AD562" s="46"/>
      <c r="AE562" s="46"/>
      <c r="AF562" s="46"/>
      <c r="AG562" s="46"/>
      <c r="AH562" s="46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</row>
    <row r="563" spans="29:47" x14ac:dyDescent="0.25">
      <c r="AC563" s="46"/>
      <c r="AD563" s="46"/>
      <c r="AE563" s="46"/>
      <c r="AF563" s="46"/>
      <c r="AG563" s="46"/>
      <c r="AH563" s="46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</row>
    <row r="564" spans="29:47" x14ac:dyDescent="0.25">
      <c r="AC564" s="46"/>
      <c r="AD564" s="46"/>
      <c r="AE564" s="46"/>
      <c r="AF564" s="46"/>
      <c r="AG564" s="46"/>
      <c r="AH564" s="46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</row>
    <row r="565" spans="29:47" x14ac:dyDescent="0.25">
      <c r="AC565" s="46"/>
      <c r="AD565" s="46"/>
      <c r="AE565" s="46"/>
      <c r="AF565" s="46"/>
      <c r="AG565" s="46"/>
      <c r="AH565" s="46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</row>
    <row r="566" spans="29:47" x14ac:dyDescent="0.25">
      <c r="AC566" s="46"/>
      <c r="AD566" s="46"/>
      <c r="AE566" s="46"/>
      <c r="AF566" s="46"/>
      <c r="AG566" s="46"/>
      <c r="AH566" s="46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</row>
    <row r="567" spans="29:47" x14ac:dyDescent="0.25">
      <c r="AC567" s="46"/>
      <c r="AD567" s="46"/>
      <c r="AE567" s="46"/>
      <c r="AF567" s="46"/>
      <c r="AG567" s="46"/>
      <c r="AH567" s="46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</row>
    <row r="568" spans="29:47" x14ac:dyDescent="0.25">
      <c r="AC568" s="46"/>
      <c r="AD568" s="46"/>
      <c r="AE568" s="46"/>
      <c r="AF568" s="46"/>
      <c r="AG568" s="46"/>
      <c r="AH568" s="46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</row>
    <row r="569" spans="29:47" x14ac:dyDescent="0.25">
      <c r="AC569" s="46"/>
      <c r="AD569" s="46"/>
      <c r="AE569" s="46"/>
      <c r="AF569" s="46"/>
      <c r="AG569" s="46"/>
      <c r="AH569" s="46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</row>
    <row r="570" spans="29:47" x14ac:dyDescent="0.25">
      <c r="AC570" s="46"/>
      <c r="AD570" s="46"/>
      <c r="AE570" s="46"/>
      <c r="AF570" s="46"/>
      <c r="AG570" s="46"/>
      <c r="AH570" s="46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  <c r="AU570" s="45"/>
    </row>
    <row r="571" spans="29:47" x14ac:dyDescent="0.25">
      <c r="AC571" s="46"/>
      <c r="AD571" s="46"/>
      <c r="AE571" s="46"/>
      <c r="AF571" s="46"/>
      <c r="AG571" s="46"/>
      <c r="AH571" s="46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</row>
    <row r="572" spans="29:47" x14ac:dyDescent="0.25">
      <c r="AC572" s="46"/>
      <c r="AD572" s="46"/>
      <c r="AE572" s="46"/>
      <c r="AF572" s="46"/>
      <c r="AG572" s="46"/>
      <c r="AH572" s="46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5"/>
      <c r="AU572" s="45"/>
    </row>
    <row r="573" spans="29:47" x14ac:dyDescent="0.25">
      <c r="AC573" s="46"/>
      <c r="AD573" s="46"/>
      <c r="AE573" s="46"/>
      <c r="AF573" s="46"/>
      <c r="AG573" s="46"/>
      <c r="AH573" s="46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</row>
    <row r="574" spans="29:47" x14ac:dyDescent="0.25">
      <c r="AC574" s="46"/>
      <c r="AD574" s="46"/>
      <c r="AE574" s="46"/>
      <c r="AF574" s="46"/>
      <c r="AG574" s="46"/>
      <c r="AH574" s="46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</row>
    <row r="575" spans="29:47" x14ac:dyDescent="0.25">
      <c r="AC575" s="46"/>
      <c r="AD575" s="46"/>
      <c r="AE575" s="46"/>
      <c r="AF575" s="46"/>
      <c r="AG575" s="46"/>
      <c r="AH575" s="46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5"/>
      <c r="AU575" s="45"/>
    </row>
    <row r="576" spans="29:47" x14ac:dyDescent="0.25">
      <c r="AC576" s="46"/>
      <c r="AD576" s="46"/>
      <c r="AE576" s="46"/>
      <c r="AF576" s="46"/>
      <c r="AG576" s="46"/>
      <c r="AH576" s="46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45"/>
      <c r="AU576" s="45"/>
    </row>
    <row r="577" spans="29:47" x14ac:dyDescent="0.25">
      <c r="AC577" s="46"/>
      <c r="AD577" s="46"/>
      <c r="AE577" s="46"/>
      <c r="AF577" s="46"/>
      <c r="AG577" s="46"/>
      <c r="AH577" s="46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</row>
    <row r="578" spans="29:47" x14ac:dyDescent="0.25">
      <c r="AC578" s="46"/>
      <c r="AD578" s="46"/>
      <c r="AE578" s="46"/>
      <c r="AF578" s="46"/>
      <c r="AG578" s="46"/>
      <c r="AH578" s="46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</row>
    <row r="579" spans="29:47" x14ac:dyDescent="0.25">
      <c r="AC579" s="46"/>
      <c r="AD579" s="46"/>
      <c r="AE579" s="46"/>
      <c r="AF579" s="46"/>
      <c r="AG579" s="46"/>
      <c r="AH579" s="46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</row>
    <row r="580" spans="29:47" x14ac:dyDescent="0.25">
      <c r="AC580" s="46"/>
      <c r="AD580" s="46"/>
      <c r="AE580" s="46"/>
      <c r="AF580" s="46"/>
      <c r="AG580" s="46"/>
      <c r="AH580" s="46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</row>
    <row r="581" spans="29:47" x14ac:dyDescent="0.25">
      <c r="AC581" s="46"/>
      <c r="AD581" s="46"/>
      <c r="AE581" s="46"/>
      <c r="AF581" s="46"/>
      <c r="AG581" s="46"/>
      <c r="AH581" s="46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45"/>
      <c r="AU581" s="45"/>
    </row>
    <row r="582" spans="29:47" x14ac:dyDescent="0.25">
      <c r="AC582" s="46"/>
      <c r="AD582" s="46"/>
      <c r="AE582" s="46"/>
      <c r="AF582" s="46"/>
      <c r="AG582" s="46"/>
      <c r="AH582" s="46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5"/>
      <c r="AU582" s="45"/>
    </row>
    <row r="583" spans="29:47" x14ac:dyDescent="0.25">
      <c r="AC583" s="46"/>
      <c r="AD583" s="46"/>
      <c r="AE583" s="46"/>
      <c r="AF583" s="46"/>
      <c r="AG583" s="46"/>
      <c r="AH583" s="46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  <c r="AS583" s="45"/>
      <c r="AT583" s="45"/>
      <c r="AU583" s="45"/>
    </row>
    <row r="584" spans="29:47" x14ac:dyDescent="0.25">
      <c r="AC584" s="46"/>
      <c r="AD584" s="46"/>
      <c r="AE584" s="46"/>
      <c r="AF584" s="46"/>
      <c r="AG584" s="46"/>
      <c r="AH584" s="46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5"/>
      <c r="AU584" s="45"/>
    </row>
    <row r="585" spans="29:47" x14ac:dyDescent="0.25">
      <c r="AC585" s="46"/>
      <c r="AD585" s="46"/>
      <c r="AE585" s="46"/>
      <c r="AF585" s="46"/>
      <c r="AG585" s="46"/>
      <c r="AH585" s="46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  <c r="AU585" s="45"/>
    </row>
    <row r="586" spans="29:47" x14ac:dyDescent="0.25">
      <c r="AC586" s="46"/>
      <c r="AD586" s="46"/>
      <c r="AE586" s="46"/>
      <c r="AF586" s="46"/>
      <c r="AG586" s="46"/>
      <c r="AH586" s="46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45"/>
      <c r="AU586" s="45"/>
    </row>
    <row r="587" spans="29:47" x14ac:dyDescent="0.25">
      <c r="AC587" s="46"/>
      <c r="AD587" s="46"/>
      <c r="AE587" s="46"/>
      <c r="AF587" s="46"/>
      <c r="AG587" s="46"/>
      <c r="AH587" s="46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  <c r="AU587" s="45"/>
    </row>
    <row r="588" spans="29:47" x14ac:dyDescent="0.25">
      <c r="AC588" s="46"/>
      <c r="AD588" s="46"/>
      <c r="AE588" s="46"/>
      <c r="AF588" s="46"/>
      <c r="AG588" s="46"/>
      <c r="AH588" s="46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5"/>
      <c r="AU588" s="45"/>
    </row>
    <row r="589" spans="29:47" x14ac:dyDescent="0.25">
      <c r="AC589" s="46"/>
      <c r="AD589" s="46"/>
      <c r="AE589" s="46"/>
      <c r="AF589" s="46"/>
      <c r="AG589" s="46"/>
      <c r="AH589" s="46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5"/>
      <c r="AU589" s="45"/>
    </row>
    <row r="590" spans="29:47" x14ac:dyDescent="0.25">
      <c r="AC590" s="46"/>
      <c r="AD590" s="46"/>
      <c r="AE590" s="46"/>
      <c r="AF590" s="46"/>
      <c r="AG590" s="46"/>
      <c r="AH590" s="46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  <c r="AU590" s="45"/>
    </row>
    <row r="591" spans="29:47" x14ac:dyDescent="0.25">
      <c r="AC591" s="46"/>
      <c r="AD591" s="46"/>
      <c r="AE591" s="46"/>
      <c r="AF591" s="46"/>
      <c r="AG591" s="46"/>
      <c r="AH591" s="46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5"/>
      <c r="AU591" s="45"/>
    </row>
    <row r="592" spans="29:47" x14ac:dyDescent="0.25">
      <c r="AC592" s="46"/>
      <c r="AD592" s="46"/>
      <c r="AE592" s="46"/>
      <c r="AF592" s="46"/>
      <c r="AG592" s="46"/>
      <c r="AH592" s="46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  <c r="AS592" s="45"/>
      <c r="AT592" s="45"/>
      <c r="AU592" s="45"/>
    </row>
    <row r="593" spans="29:47" x14ac:dyDescent="0.25">
      <c r="AC593" s="46"/>
      <c r="AD593" s="46"/>
      <c r="AE593" s="46"/>
      <c r="AF593" s="46"/>
      <c r="AG593" s="46"/>
      <c r="AH593" s="46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5"/>
      <c r="AU593" s="45"/>
    </row>
    <row r="594" spans="29:47" x14ac:dyDescent="0.25">
      <c r="AC594" s="46"/>
      <c r="AD594" s="46"/>
      <c r="AE594" s="46"/>
      <c r="AF594" s="46"/>
      <c r="AG594" s="46"/>
      <c r="AH594" s="46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5"/>
      <c r="AU594" s="45"/>
    </row>
    <row r="595" spans="29:47" x14ac:dyDescent="0.25">
      <c r="AC595" s="46"/>
      <c r="AD595" s="46"/>
      <c r="AE595" s="46"/>
      <c r="AF595" s="46"/>
      <c r="AG595" s="46"/>
      <c r="AH595" s="46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5"/>
      <c r="AU595" s="45"/>
    </row>
    <row r="596" spans="29:47" x14ac:dyDescent="0.25">
      <c r="AC596" s="46"/>
      <c r="AD596" s="46"/>
      <c r="AE596" s="46"/>
      <c r="AF596" s="46"/>
      <c r="AG596" s="46"/>
      <c r="AH596" s="46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5"/>
      <c r="AU596" s="45"/>
    </row>
    <row r="597" spans="29:47" x14ac:dyDescent="0.25">
      <c r="AC597" s="46"/>
      <c r="AD597" s="46"/>
      <c r="AE597" s="46"/>
      <c r="AF597" s="46"/>
      <c r="AG597" s="46"/>
      <c r="AH597" s="46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5"/>
      <c r="AU597" s="45"/>
    </row>
    <row r="598" spans="29:47" x14ac:dyDescent="0.25">
      <c r="AC598" s="46"/>
      <c r="AD598" s="46"/>
      <c r="AE598" s="46"/>
      <c r="AF598" s="46"/>
      <c r="AG598" s="46"/>
      <c r="AH598" s="46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5"/>
      <c r="AU598" s="45"/>
    </row>
    <row r="599" spans="29:47" x14ac:dyDescent="0.25">
      <c r="AC599" s="46"/>
      <c r="AD599" s="46"/>
      <c r="AE599" s="46"/>
      <c r="AF599" s="46"/>
      <c r="AG599" s="46"/>
      <c r="AH599" s="46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5"/>
      <c r="AU599" s="45"/>
    </row>
    <row r="600" spans="29:47" x14ac:dyDescent="0.25">
      <c r="AC600" s="46"/>
      <c r="AD600" s="46"/>
      <c r="AE600" s="46"/>
      <c r="AF600" s="46"/>
      <c r="AG600" s="46"/>
      <c r="AH600" s="46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5"/>
      <c r="AU600" s="45"/>
    </row>
    <row r="601" spans="29:47" x14ac:dyDescent="0.25">
      <c r="AC601" s="46"/>
      <c r="AD601" s="46"/>
      <c r="AE601" s="46"/>
      <c r="AF601" s="46"/>
      <c r="AG601" s="46"/>
      <c r="AH601" s="46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</row>
    <row r="602" spans="29:47" x14ac:dyDescent="0.25">
      <c r="AC602" s="46"/>
      <c r="AD602" s="46"/>
      <c r="AE602" s="46"/>
      <c r="AF602" s="46"/>
      <c r="AG602" s="46"/>
      <c r="AH602" s="46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</row>
    <row r="603" spans="29:47" x14ac:dyDescent="0.25">
      <c r="AC603" s="46"/>
      <c r="AD603" s="46"/>
      <c r="AE603" s="46"/>
      <c r="AF603" s="46"/>
      <c r="AG603" s="46"/>
      <c r="AH603" s="46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</row>
    <row r="604" spans="29:47" x14ac:dyDescent="0.25">
      <c r="AC604" s="46"/>
      <c r="AD604" s="46"/>
      <c r="AE604" s="46"/>
      <c r="AF604" s="46"/>
      <c r="AG604" s="46"/>
      <c r="AH604" s="46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  <c r="AU604" s="45"/>
    </row>
    <row r="605" spans="29:47" x14ac:dyDescent="0.25">
      <c r="AC605" s="46"/>
      <c r="AD605" s="46"/>
      <c r="AE605" s="46"/>
      <c r="AF605" s="46"/>
      <c r="AG605" s="46"/>
      <c r="AH605" s="46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  <c r="AU605" s="45"/>
    </row>
    <row r="606" spans="29:47" x14ac:dyDescent="0.25">
      <c r="AC606" s="46"/>
      <c r="AD606" s="46"/>
      <c r="AE606" s="46"/>
      <c r="AF606" s="46"/>
      <c r="AG606" s="46"/>
      <c r="AH606" s="46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5"/>
      <c r="AU606" s="45"/>
    </row>
    <row r="607" spans="29:47" x14ac:dyDescent="0.25">
      <c r="AC607" s="46"/>
      <c r="AD607" s="46"/>
      <c r="AE607" s="46"/>
      <c r="AF607" s="46"/>
      <c r="AG607" s="46"/>
      <c r="AH607" s="46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5"/>
      <c r="AU607" s="45"/>
    </row>
    <row r="608" spans="29:47" x14ac:dyDescent="0.25">
      <c r="AC608" s="46"/>
      <c r="AD608" s="46"/>
      <c r="AE608" s="46"/>
      <c r="AF608" s="46"/>
      <c r="AG608" s="46"/>
      <c r="AH608" s="46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</row>
    <row r="609" spans="29:47" x14ac:dyDescent="0.25">
      <c r="AC609" s="46"/>
      <c r="AD609" s="46"/>
      <c r="AE609" s="46"/>
      <c r="AF609" s="46"/>
      <c r="AG609" s="46"/>
      <c r="AH609" s="46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  <c r="AU609" s="45"/>
    </row>
    <row r="610" spans="29:47" x14ac:dyDescent="0.25">
      <c r="AC610" s="46"/>
      <c r="AD610" s="46"/>
      <c r="AE610" s="46"/>
      <c r="AF610" s="46"/>
      <c r="AG610" s="46"/>
      <c r="AH610" s="46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5"/>
      <c r="AU610" s="45"/>
    </row>
    <row r="611" spans="29:47" x14ac:dyDescent="0.25">
      <c r="AC611" s="46"/>
      <c r="AD611" s="46"/>
      <c r="AE611" s="46"/>
      <c r="AF611" s="46"/>
      <c r="AG611" s="46"/>
      <c r="AH611" s="46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  <c r="AU611" s="45"/>
    </row>
    <row r="612" spans="29:47" x14ac:dyDescent="0.25">
      <c r="AC612" s="46"/>
      <c r="AD612" s="46"/>
      <c r="AE612" s="46"/>
      <c r="AF612" s="46"/>
      <c r="AG612" s="46"/>
      <c r="AH612" s="46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45"/>
      <c r="AU612" s="45"/>
    </row>
    <row r="613" spans="29:47" x14ac:dyDescent="0.25">
      <c r="AC613" s="46"/>
      <c r="AD613" s="46"/>
      <c r="AE613" s="46"/>
      <c r="AF613" s="46"/>
      <c r="AG613" s="46"/>
      <c r="AH613" s="46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  <c r="AS613" s="45"/>
      <c r="AT613" s="45"/>
      <c r="AU613" s="45"/>
    </row>
    <row r="614" spans="29:47" x14ac:dyDescent="0.25">
      <c r="AC614" s="46"/>
      <c r="AD614" s="46"/>
      <c r="AE614" s="46"/>
      <c r="AF614" s="46"/>
      <c r="AG614" s="46"/>
      <c r="AH614" s="46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5"/>
      <c r="AU614" s="45"/>
    </row>
    <row r="615" spans="29:47" x14ac:dyDescent="0.25">
      <c r="AC615" s="46"/>
      <c r="AD615" s="46"/>
      <c r="AE615" s="46"/>
      <c r="AF615" s="46"/>
      <c r="AG615" s="46"/>
      <c r="AH615" s="46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5"/>
      <c r="AU615" s="45"/>
    </row>
    <row r="616" spans="29:47" x14ac:dyDescent="0.25">
      <c r="AC616" s="46"/>
      <c r="AD616" s="46"/>
      <c r="AE616" s="46"/>
      <c r="AF616" s="46"/>
      <c r="AG616" s="46"/>
      <c r="AH616" s="46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5"/>
      <c r="AU616" s="45"/>
    </row>
    <row r="617" spans="29:47" x14ac:dyDescent="0.25">
      <c r="AC617" s="46"/>
      <c r="AD617" s="46"/>
      <c r="AE617" s="46"/>
      <c r="AF617" s="46"/>
      <c r="AG617" s="46"/>
      <c r="AH617" s="46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5"/>
      <c r="AU617" s="45"/>
    </row>
    <row r="618" spans="29:47" x14ac:dyDescent="0.25">
      <c r="AC618" s="46"/>
      <c r="AD618" s="46"/>
      <c r="AE618" s="46"/>
      <c r="AF618" s="46"/>
      <c r="AG618" s="46"/>
      <c r="AH618" s="46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5"/>
      <c r="AU618" s="45"/>
    </row>
    <row r="619" spans="29:47" x14ac:dyDescent="0.25">
      <c r="AC619" s="46"/>
      <c r="AD619" s="46"/>
      <c r="AE619" s="46"/>
      <c r="AF619" s="46"/>
      <c r="AG619" s="46"/>
      <c r="AH619" s="46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45"/>
      <c r="AU619" s="45"/>
    </row>
    <row r="620" spans="29:47" x14ac:dyDescent="0.25">
      <c r="AC620" s="46"/>
      <c r="AD620" s="46"/>
      <c r="AE620" s="46"/>
      <c r="AF620" s="46"/>
      <c r="AG620" s="46"/>
      <c r="AH620" s="46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5"/>
      <c r="AU620" s="45"/>
    </row>
    <row r="621" spans="29:47" x14ac:dyDescent="0.25">
      <c r="AC621" s="46"/>
      <c r="AD621" s="46"/>
      <c r="AE621" s="46"/>
      <c r="AF621" s="46"/>
      <c r="AG621" s="46"/>
      <c r="AH621" s="46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5"/>
      <c r="AU621" s="45"/>
    </row>
    <row r="622" spans="29:47" x14ac:dyDescent="0.25">
      <c r="AC622" s="46"/>
      <c r="AD622" s="46"/>
      <c r="AE622" s="46"/>
      <c r="AF622" s="46"/>
      <c r="AG622" s="46"/>
      <c r="AH622" s="46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5"/>
      <c r="AU622" s="45"/>
    </row>
    <row r="623" spans="29:47" x14ac:dyDescent="0.25">
      <c r="AC623" s="46"/>
      <c r="AD623" s="46"/>
      <c r="AE623" s="46"/>
      <c r="AF623" s="46"/>
      <c r="AG623" s="46"/>
      <c r="AH623" s="46"/>
      <c r="AI623" s="45"/>
      <c r="AJ623" s="45"/>
      <c r="AK623" s="45"/>
      <c r="AL623" s="45"/>
      <c r="AM623" s="45"/>
      <c r="AN623" s="45"/>
      <c r="AO623" s="45"/>
      <c r="AP623" s="45"/>
      <c r="AQ623" s="45"/>
      <c r="AR623" s="45"/>
      <c r="AS623" s="45"/>
      <c r="AT623" s="45"/>
      <c r="AU623" s="45"/>
    </row>
    <row r="624" spans="29:47" x14ac:dyDescent="0.25">
      <c r="AC624" s="46"/>
      <c r="AD624" s="46"/>
      <c r="AE624" s="46"/>
      <c r="AF624" s="46"/>
      <c r="AG624" s="46"/>
      <c r="AH624" s="46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</row>
    <row r="625" spans="29:47" x14ac:dyDescent="0.25">
      <c r="AC625" s="46"/>
      <c r="AD625" s="46"/>
      <c r="AE625" s="46"/>
      <c r="AF625" s="46"/>
      <c r="AG625" s="46"/>
      <c r="AH625" s="46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  <c r="AU625" s="45"/>
    </row>
    <row r="626" spans="29:47" x14ac:dyDescent="0.25">
      <c r="AC626" s="46"/>
      <c r="AD626" s="46"/>
      <c r="AE626" s="46"/>
      <c r="AF626" s="46"/>
      <c r="AG626" s="46"/>
      <c r="AH626" s="46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45"/>
      <c r="AU626" s="45"/>
    </row>
    <row r="627" spans="29:47" x14ac:dyDescent="0.25">
      <c r="AC627" s="46"/>
      <c r="AD627" s="46"/>
      <c r="AE627" s="46"/>
      <c r="AF627" s="46"/>
      <c r="AG627" s="46"/>
      <c r="AH627" s="46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5"/>
      <c r="AU627" s="45"/>
    </row>
    <row r="628" spans="29:47" x14ac:dyDescent="0.25">
      <c r="AC628" s="46"/>
      <c r="AD628" s="46"/>
      <c r="AE628" s="46"/>
      <c r="AF628" s="46"/>
      <c r="AG628" s="46"/>
      <c r="AH628" s="46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5"/>
      <c r="AU628" s="45"/>
    </row>
    <row r="629" spans="29:47" x14ac:dyDescent="0.25">
      <c r="AC629" s="46"/>
      <c r="AD629" s="46"/>
      <c r="AE629" s="46"/>
      <c r="AF629" s="46"/>
      <c r="AG629" s="46"/>
      <c r="AH629" s="46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5"/>
      <c r="AU629" s="45"/>
    </row>
    <row r="630" spans="29:47" x14ac:dyDescent="0.25">
      <c r="AC630" s="46"/>
      <c r="AD630" s="46"/>
      <c r="AE630" s="46"/>
      <c r="AF630" s="46"/>
      <c r="AG630" s="46"/>
      <c r="AH630" s="46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5"/>
      <c r="AU630" s="45"/>
    </row>
    <row r="631" spans="29:47" x14ac:dyDescent="0.25">
      <c r="AC631" s="46"/>
      <c r="AD631" s="46"/>
      <c r="AE631" s="46"/>
      <c r="AF631" s="46"/>
      <c r="AG631" s="46"/>
      <c r="AH631" s="46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5"/>
      <c r="AU631" s="45"/>
    </row>
    <row r="632" spans="29:47" x14ac:dyDescent="0.25">
      <c r="AC632" s="46"/>
      <c r="AD632" s="46"/>
      <c r="AE632" s="46"/>
      <c r="AF632" s="46"/>
      <c r="AG632" s="46"/>
      <c r="AH632" s="46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5"/>
      <c r="AU632" s="45"/>
    </row>
    <row r="633" spans="29:47" x14ac:dyDescent="0.25">
      <c r="AC633" s="46"/>
      <c r="AD633" s="46"/>
      <c r="AE633" s="46"/>
      <c r="AF633" s="46"/>
      <c r="AG633" s="46"/>
      <c r="AH633" s="46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5"/>
      <c r="AU633" s="45"/>
    </row>
    <row r="634" spans="29:47" x14ac:dyDescent="0.25">
      <c r="AC634" s="46"/>
      <c r="AD634" s="46"/>
      <c r="AE634" s="46"/>
      <c r="AF634" s="46"/>
      <c r="AG634" s="46"/>
      <c r="AH634" s="46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5"/>
      <c r="AU634" s="45"/>
    </row>
    <row r="635" spans="29:47" x14ac:dyDescent="0.25">
      <c r="AC635" s="46"/>
      <c r="AD635" s="46"/>
      <c r="AE635" s="46"/>
      <c r="AF635" s="46"/>
      <c r="AG635" s="46"/>
      <c r="AH635" s="46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  <c r="AU635" s="45"/>
    </row>
    <row r="636" spans="29:47" x14ac:dyDescent="0.25">
      <c r="AC636" s="46"/>
      <c r="AD636" s="46"/>
      <c r="AE636" s="46"/>
      <c r="AF636" s="46"/>
      <c r="AG636" s="46"/>
      <c r="AH636" s="46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5"/>
      <c r="AU636" s="45"/>
    </row>
    <row r="637" spans="29:47" x14ac:dyDescent="0.25">
      <c r="AC637" s="46"/>
      <c r="AD637" s="46"/>
      <c r="AE637" s="46"/>
      <c r="AF637" s="46"/>
      <c r="AG637" s="46"/>
      <c r="AH637" s="46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5"/>
      <c r="AU637" s="45"/>
    </row>
    <row r="638" spans="29:47" x14ac:dyDescent="0.25">
      <c r="AC638" s="46"/>
      <c r="AD638" s="46"/>
      <c r="AE638" s="46"/>
      <c r="AF638" s="46"/>
      <c r="AG638" s="46"/>
      <c r="AH638" s="46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5"/>
      <c r="AU638" s="45"/>
    </row>
    <row r="639" spans="29:47" x14ac:dyDescent="0.25">
      <c r="AC639" s="46"/>
      <c r="AD639" s="46"/>
      <c r="AE639" s="46"/>
      <c r="AF639" s="46"/>
      <c r="AG639" s="46"/>
      <c r="AH639" s="46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</row>
    <row r="640" spans="29:47" x14ac:dyDescent="0.25">
      <c r="AC640" s="46"/>
      <c r="AD640" s="46"/>
      <c r="AE640" s="46"/>
      <c r="AF640" s="46"/>
      <c r="AG640" s="46"/>
      <c r="AH640" s="46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</row>
    <row r="641" spans="29:47" x14ac:dyDescent="0.25">
      <c r="AC641" s="46"/>
      <c r="AD641" s="46"/>
      <c r="AE641" s="46"/>
      <c r="AF641" s="46"/>
      <c r="AG641" s="46"/>
      <c r="AH641" s="46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5"/>
      <c r="AU641" s="45"/>
    </row>
    <row r="642" spans="29:47" x14ac:dyDescent="0.25">
      <c r="AC642" s="46"/>
      <c r="AD642" s="46"/>
      <c r="AE642" s="46"/>
      <c r="AF642" s="46"/>
      <c r="AG642" s="46"/>
      <c r="AH642" s="46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5"/>
      <c r="AU642" s="45"/>
    </row>
    <row r="643" spans="29:47" x14ac:dyDescent="0.25">
      <c r="AC643" s="46"/>
      <c r="AD643" s="46"/>
      <c r="AE643" s="46"/>
      <c r="AF643" s="46"/>
      <c r="AG643" s="46"/>
      <c r="AH643" s="46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5"/>
      <c r="AU643" s="45"/>
    </row>
    <row r="644" spans="29:47" x14ac:dyDescent="0.25">
      <c r="AC644" s="46"/>
      <c r="AD644" s="46"/>
      <c r="AE644" s="46"/>
      <c r="AF644" s="46"/>
      <c r="AG644" s="46"/>
      <c r="AH644" s="46"/>
      <c r="AI644" s="45"/>
      <c r="AJ644" s="45"/>
      <c r="AK644" s="45"/>
      <c r="AL644" s="45"/>
      <c r="AM644" s="45"/>
      <c r="AN644" s="45"/>
      <c r="AO644" s="45"/>
      <c r="AP644" s="45"/>
      <c r="AQ644" s="45"/>
      <c r="AR644" s="45"/>
      <c r="AS644" s="45"/>
      <c r="AT644" s="45"/>
      <c r="AU644" s="45"/>
    </row>
    <row r="645" spans="29:47" x14ac:dyDescent="0.25">
      <c r="AC645" s="46"/>
      <c r="AD645" s="46"/>
      <c r="AE645" s="46"/>
      <c r="AF645" s="46"/>
      <c r="AG645" s="46"/>
      <c r="AH645" s="46"/>
      <c r="AI645" s="45"/>
      <c r="AJ645" s="45"/>
      <c r="AK645" s="45"/>
      <c r="AL645" s="45"/>
      <c r="AM645" s="45"/>
      <c r="AN645" s="45"/>
      <c r="AO645" s="45"/>
      <c r="AP645" s="45"/>
      <c r="AQ645" s="45"/>
      <c r="AR645" s="45"/>
      <c r="AS645" s="45"/>
      <c r="AT645" s="45"/>
      <c r="AU645" s="45"/>
    </row>
    <row r="646" spans="29:47" x14ac:dyDescent="0.25">
      <c r="AC646" s="46"/>
      <c r="AD646" s="46"/>
      <c r="AE646" s="46"/>
      <c r="AF646" s="46"/>
      <c r="AG646" s="46"/>
      <c r="AH646" s="46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5"/>
      <c r="AU646" s="45"/>
    </row>
    <row r="647" spans="29:47" x14ac:dyDescent="0.25">
      <c r="AC647" s="46"/>
      <c r="AD647" s="46"/>
      <c r="AE647" s="46"/>
      <c r="AF647" s="46"/>
      <c r="AG647" s="46"/>
      <c r="AH647" s="46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5"/>
      <c r="AU647" s="45"/>
    </row>
    <row r="648" spans="29:47" x14ac:dyDescent="0.25">
      <c r="AC648" s="46"/>
      <c r="AD648" s="46"/>
      <c r="AE648" s="46"/>
      <c r="AF648" s="46"/>
      <c r="AG648" s="46"/>
      <c r="AH648" s="46"/>
      <c r="AI648" s="45"/>
      <c r="AJ648" s="45"/>
      <c r="AK648" s="45"/>
      <c r="AL648" s="45"/>
      <c r="AM648" s="45"/>
      <c r="AN648" s="45"/>
      <c r="AO648" s="45"/>
      <c r="AP648" s="45"/>
      <c r="AQ648" s="45"/>
      <c r="AR648" s="45"/>
      <c r="AS648" s="45"/>
      <c r="AT648" s="45"/>
      <c r="AU648" s="45"/>
    </row>
    <row r="649" spans="29:47" x14ac:dyDescent="0.25">
      <c r="AC649" s="46"/>
      <c r="AD649" s="46"/>
      <c r="AE649" s="46"/>
      <c r="AF649" s="46"/>
      <c r="AG649" s="46"/>
      <c r="AH649" s="46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5"/>
      <c r="AU649" s="45"/>
    </row>
    <row r="650" spans="29:47" x14ac:dyDescent="0.25">
      <c r="AC650" s="46"/>
      <c r="AD650" s="46"/>
      <c r="AE650" s="46"/>
      <c r="AF650" s="46"/>
      <c r="AG650" s="46"/>
      <c r="AH650" s="46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5"/>
      <c r="AU650" s="45"/>
    </row>
    <row r="651" spans="29:47" x14ac:dyDescent="0.25">
      <c r="AC651" s="46"/>
      <c r="AD651" s="46"/>
      <c r="AE651" s="46"/>
      <c r="AF651" s="46"/>
      <c r="AG651" s="46"/>
      <c r="AH651" s="46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5"/>
      <c r="AU651" s="45"/>
    </row>
    <row r="652" spans="29:47" x14ac:dyDescent="0.25">
      <c r="AC652" s="46"/>
      <c r="AD652" s="46"/>
      <c r="AE652" s="46"/>
      <c r="AF652" s="46"/>
      <c r="AG652" s="46"/>
      <c r="AH652" s="46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5"/>
      <c r="AU652" s="45"/>
    </row>
    <row r="653" spans="29:47" x14ac:dyDescent="0.25">
      <c r="AC653" s="46"/>
      <c r="AD653" s="46"/>
      <c r="AE653" s="46"/>
      <c r="AF653" s="46"/>
      <c r="AG653" s="46"/>
      <c r="AH653" s="46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5"/>
      <c r="AU653" s="45"/>
    </row>
    <row r="654" spans="29:47" x14ac:dyDescent="0.25">
      <c r="AC654" s="46"/>
      <c r="AD654" s="46"/>
      <c r="AE654" s="46"/>
      <c r="AF654" s="46"/>
      <c r="AG654" s="46"/>
      <c r="AH654" s="46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5"/>
      <c r="AU654" s="45"/>
    </row>
    <row r="655" spans="29:47" x14ac:dyDescent="0.25">
      <c r="AC655" s="46"/>
      <c r="AD655" s="46"/>
      <c r="AE655" s="46"/>
      <c r="AF655" s="46"/>
      <c r="AG655" s="46"/>
      <c r="AH655" s="46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5"/>
      <c r="AU655" s="45"/>
    </row>
    <row r="656" spans="29:47" x14ac:dyDescent="0.25">
      <c r="AC656" s="46"/>
      <c r="AD656" s="46"/>
      <c r="AE656" s="46"/>
      <c r="AF656" s="46"/>
      <c r="AG656" s="46"/>
      <c r="AH656" s="46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5"/>
      <c r="AU656" s="45"/>
    </row>
    <row r="657" spans="29:47" x14ac:dyDescent="0.25">
      <c r="AC657" s="46"/>
      <c r="AD657" s="46"/>
      <c r="AE657" s="46"/>
      <c r="AF657" s="46"/>
      <c r="AG657" s="46"/>
      <c r="AH657" s="46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5"/>
      <c r="AU657" s="45"/>
    </row>
    <row r="658" spans="29:47" x14ac:dyDescent="0.25">
      <c r="AC658" s="46"/>
      <c r="AD658" s="46"/>
      <c r="AE658" s="46"/>
      <c r="AF658" s="46"/>
      <c r="AG658" s="46"/>
      <c r="AH658" s="46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5"/>
      <c r="AU658" s="45"/>
    </row>
    <row r="659" spans="29:47" x14ac:dyDescent="0.25">
      <c r="AC659" s="46"/>
      <c r="AD659" s="46"/>
      <c r="AE659" s="46"/>
      <c r="AF659" s="46"/>
      <c r="AG659" s="46"/>
      <c r="AH659" s="46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5"/>
      <c r="AU659" s="45"/>
    </row>
    <row r="660" spans="29:47" x14ac:dyDescent="0.25">
      <c r="AC660" s="46"/>
      <c r="AD660" s="46"/>
      <c r="AE660" s="46"/>
      <c r="AF660" s="46"/>
      <c r="AG660" s="46"/>
      <c r="AH660" s="46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5"/>
      <c r="AU660" s="45"/>
    </row>
    <row r="661" spans="29:47" x14ac:dyDescent="0.25">
      <c r="AC661" s="46"/>
      <c r="AD661" s="46"/>
      <c r="AE661" s="46"/>
      <c r="AF661" s="46"/>
      <c r="AG661" s="46"/>
      <c r="AH661" s="46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5"/>
      <c r="AU661" s="45"/>
    </row>
    <row r="662" spans="29:47" x14ac:dyDescent="0.25">
      <c r="AC662" s="46"/>
      <c r="AD662" s="46"/>
      <c r="AE662" s="46"/>
      <c r="AF662" s="46"/>
      <c r="AG662" s="46"/>
      <c r="AH662" s="46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5"/>
      <c r="AU662" s="45"/>
    </row>
    <row r="663" spans="29:47" x14ac:dyDescent="0.25">
      <c r="AC663" s="46"/>
      <c r="AD663" s="46"/>
      <c r="AE663" s="46"/>
      <c r="AF663" s="46"/>
      <c r="AG663" s="46"/>
      <c r="AH663" s="46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  <c r="AS663" s="45"/>
      <c r="AT663" s="45"/>
      <c r="AU663" s="45"/>
    </row>
    <row r="664" spans="29:47" x14ac:dyDescent="0.25">
      <c r="AC664" s="46"/>
      <c r="AD664" s="46"/>
      <c r="AE664" s="46"/>
      <c r="AF664" s="46"/>
      <c r="AG664" s="46"/>
      <c r="AH664" s="46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5"/>
      <c r="AU664" s="45"/>
    </row>
    <row r="665" spans="29:47" x14ac:dyDescent="0.25">
      <c r="AC665" s="46"/>
      <c r="AD665" s="46"/>
      <c r="AE665" s="46"/>
      <c r="AF665" s="46"/>
      <c r="AG665" s="46"/>
      <c r="AH665" s="46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5"/>
      <c r="AU665" s="45"/>
    </row>
    <row r="666" spans="29:47" x14ac:dyDescent="0.25">
      <c r="AC666" s="46"/>
      <c r="AD666" s="46"/>
      <c r="AE666" s="46"/>
      <c r="AF666" s="46"/>
      <c r="AG666" s="46"/>
      <c r="AH666" s="46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5"/>
      <c r="AU666" s="45"/>
    </row>
    <row r="667" spans="29:47" x14ac:dyDescent="0.25">
      <c r="AC667" s="46"/>
      <c r="AD667" s="46"/>
      <c r="AE667" s="46"/>
      <c r="AF667" s="46"/>
      <c r="AG667" s="46"/>
      <c r="AH667" s="46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5"/>
      <c r="AU667" s="45"/>
    </row>
    <row r="668" spans="29:47" x14ac:dyDescent="0.25">
      <c r="AC668" s="46"/>
      <c r="AD668" s="46"/>
      <c r="AE668" s="46"/>
      <c r="AF668" s="46"/>
      <c r="AG668" s="46"/>
      <c r="AH668" s="46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5"/>
      <c r="AU668" s="45"/>
    </row>
    <row r="669" spans="29:47" x14ac:dyDescent="0.25">
      <c r="AC669" s="46"/>
      <c r="AD669" s="46"/>
      <c r="AE669" s="46"/>
      <c r="AF669" s="46"/>
      <c r="AG669" s="46"/>
      <c r="AH669" s="46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5"/>
      <c r="AU669" s="45"/>
    </row>
    <row r="670" spans="29:47" x14ac:dyDescent="0.25">
      <c r="AC670" s="46"/>
      <c r="AD670" s="46"/>
      <c r="AE670" s="46"/>
      <c r="AF670" s="46"/>
      <c r="AG670" s="46"/>
      <c r="AH670" s="46"/>
      <c r="AI670" s="45"/>
      <c r="AJ670" s="45"/>
      <c r="AK670" s="45"/>
      <c r="AL670" s="45"/>
      <c r="AM670" s="45"/>
      <c r="AN670" s="45"/>
      <c r="AO670" s="45"/>
      <c r="AP670" s="45"/>
      <c r="AQ670" s="45"/>
      <c r="AR670" s="45"/>
      <c r="AS670" s="45"/>
      <c r="AT670" s="45"/>
      <c r="AU670" s="45"/>
    </row>
    <row r="671" spans="29:47" x14ac:dyDescent="0.25">
      <c r="AC671" s="46"/>
      <c r="AD671" s="46"/>
      <c r="AE671" s="46"/>
      <c r="AF671" s="46"/>
      <c r="AG671" s="46"/>
      <c r="AH671" s="46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  <c r="AU671" s="45"/>
    </row>
    <row r="672" spans="29:47" x14ac:dyDescent="0.25">
      <c r="AC672" s="46"/>
      <c r="AD672" s="46"/>
      <c r="AE672" s="46"/>
      <c r="AF672" s="46"/>
      <c r="AG672" s="46"/>
      <c r="AH672" s="46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5"/>
      <c r="AU672" s="45"/>
    </row>
    <row r="673" spans="29:47" x14ac:dyDescent="0.25">
      <c r="AC673" s="46"/>
      <c r="AD673" s="46"/>
      <c r="AE673" s="46"/>
      <c r="AF673" s="46"/>
      <c r="AG673" s="46"/>
      <c r="AH673" s="46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  <c r="AU673" s="45"/>
    </row>
    <row r="674" spans="29:47" x14ac:dyDescent="0.25">
      <c r="AC674" s="46"/>
      <c r="AD674" s="46"/>
      <c r="AE674" s="46"/>
      <c r="AF674" s="46"/>
      <c r="AG674" s="46"/>
      <c r="AH674" s="46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5"/>
      <c r="AU674" s="45"/>
    </row>
    <row r="675" spans="29:47" x14ac:dyDescent="0.25">
      <c r="AC675" s="46"/>
      <c r="AD675" s="46"/>
      <c r="AE675" s="46"/>
      <c r="AF675" s="46"/>
      <c r="AG675" s="46"/>
      <c r="AH675" s="46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5"/>
      <c r="AU675" s="45"/>
    </row>
    <row r="676" spans="29:47" x14ac:dyDescent="0.25">
      <c r="AC676" s="46"/>
      <c r="AD676" s="46"/>
      <c r="AE676" s="46"/>
      <c r="AF676" s="46"/>
      <c r="AG676" s="46"/>
      <c r="AH676" s="46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5"/>
      <c r="AU676" s="45"/>
    </row>
    <row r="677" spans="29:47" x14ac:dyDescent="0.25">
      <c r="AC677" s="46"/>
      <c r="AD677" s="46"/>
      <c r="AE677" s="46"/>
      <c r="AF677" s="46"/>
      <c r="AG677" s="46"/>
      <c r="AH677" s="46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5"/>
      <c r="AU677" s="45"/>
    </row>
    <row r="678" spans="29:47" x14ac:dyDescent="0.25">
      <c r="AC678" s="46"/>
      <c r="AD678" s="46"/>
      <c r="AE678" s="46"/>
      <c r="AF678" s="46"/>
      <c r="AG678" s="46"/>
      <c r="AH678" s="46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  <c r="AU678" s="45"/>
    </row>
    <row r="679" spans="29:47" x14ac:dyDescent="0.25">
      <c r="AC679" s="46"/>
      <c r="AD679" s="46"/>
      <c r="AE679" s="46"/>
      <c r="AF679" s="46"/>
      <c r="AG679" s="46"/>
      <c r="AH679" s="46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5"/>
      <c r="AU679" s="45"/>
    </row>
    <row r="680" spans="29:47" x14ac:dyDescent="0.25">
      <c r="AC680" s="46"/>
      <c r="AD680" s="46"/>
      <c r="AE680" s="46"/>
      <c r="AF680" s="46"/>
      <c r="AG680" s="46"/>
      <c r="AH680" s="46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5"/>
      <c r="AU680" s="45"/>
    </row>
    <row r="681" spans="29:47" x14ac:dyDescent="0.25">
      <c r="AC681" s="46"/>
      <c r="AD681" s="46"/>
      <c r="AE681" s="46"/>
      <c r="AF681" s="46"/>
      <c r="AG681" s="46"/>
      <c r="AH681" s="46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  <c r="AU681" s="45"/>
    </row>
    <row r="682" spans="29:47" x14ac:dyDescent="0.25">
      <c r="AC682" s="46"/>
      <c r="AD682" s="46"/>
      <c r="AE682" s="46"/>
      <c r="AF682" s="46"/>
      <c r="AG682" s="46"/>
      <c r="AH682" s="46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5"/>
      <c r="AU682" s="45"/>
    </row>
    <row r="683" spans="29:47" x14ac:dyDescent="0.25">
      <c r="AC683" s="46"/>
      <c r="AD683" s="46"/>
      <c r="AE683" s="46"/>
      <c r="AF683" s="46"/>
      <c r="AG683" s="46"/>
      <c r="AH683" s="46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5"/>
      <c r="AU683" s="45"/>
    </row>
    <row r="684" spans="29:47" x14ac:dyDescent="0.25">
      <c r="AC684" s="46"/>
      <c r="AD684" s="46"/>
      <c r="AE684" s="46"/>
      <c r="AF684" s="46"/>
      <c r="AG684" s="46"/>
      <c r="AH684" s="46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5"/>
      <c r="AU684" s="45"/>
    </row>
    <row r="685" spans="29:47" x14ac:dyDescent="0.25">
      <c r="AC685" s="46"/>
      <c r="AD685" s="46"/>
      <c r="AE685" s="46"/>
      <c r="AF685" s="46"/>
      <c r="AG685" s="46"/>
      <c r="AH685" s="46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5"/>
      <c r="AU685" s="45"/>
    </row>
    <row r="686" spans="29:47" x14ac:dyDescent="0.25">
      <c r="AC686" s="46"/>
      <c r="AD686" s="46"/>
      <c r="AE686" s="46"/>
      <c r="AF686" s="46"/>
      <c r="AG686" s="46"/>
      <c r="AH686" s="46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5"/>
      <c r="AU686" s="45"/>
    </row>
    <row r="687" spans="29:47" x14ac:dyDescent="0.25">
      <c r="AC687" s="46"/>
      <c r="AD687" s="46"/>
      <c r="AE687" s="46"/>
      <c r="AF687" s="46"/>
      <c r="AG687" s="46"/>
      <c r="AH687" s="46"/>
      <c r="AI687" s="45"/>
      <c r="AJ687" s="45"/>
      <c r="AK687" s="45"/>
      <c r="AL687" s="45"/>
      <c r="AM687" s="45"/>
      <c r="AN687" s="45"/>
      <c r="AO687" s="45"/>
      <c r="AP687" s="45"/>
      <c r="AQ687" s="45"/>
      <c r="AR687" s="45"/>
      <c r="AS687" s="45"/>
      <c r="AT687" s="45"/>
      <c r="AU687" s="45"/>
    </row>
    <row r="688" spans="29:47" x14ac:dyDescent="0.25">
      <c r="AC688" s="46"/>
      <c r="AD688" s="46"/>
      <c r="AE688" s="46"/>
      <c r="AF688" s="46"/>
      <c r="AG688" s="46"/>
      <c r="AH688" s="46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5"/>
      <c r="AU688" s="45"/>
    </row>
    <row r="689" spans="29:47" x14ac:dyDescent="0.25">
      <c r="AC689" s="46"/>
      <c r="AD689" s="46"/>
      <c r="AE689" s="46"/>
      <c r="AF689" s="46"/>
      <c r="AG689" s="46"/>
      <c r="AH689" s="46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5"/>
      <c r="AU689" s="45"/>
    </row>
    <row r="690" spans="29:47" x14ac:dyDescent="0.25">
      <c r="AC690" s="46"/>
      <c r="AD690" s="46"/>
      <c r="AE690" s="46"/>
      <c r="AF690" s="46"/>
      <c r="AG690" s="46"/>
      <c r="AH690" s="46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5"/>
      <c r="AU690" s="45"/>
    </row>
    <row r="691" spans="29:47" x14ac:dyDescent="0.25">
      <c r="AC691" s="46"/>
      <c r="AD691" s="46"/>
      <c r="AE691" s="46"/>
      <c r="AF691" s="46"/>
      <c r="AG691" s="46"/>
      <c r="AH691" s="46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5"/>
      <c r="AU691" s="45"/>
    </row>
    <row r="692" spans="29:47" x14ac:dyDescent="0.25">
      <c r="AC692" s="46"/>
      <c r="AD692" s="46"/>
      <c r="AE692" s="46"/>
      <c r="AF692" s="46"/>
      <c r="AG692" s="46"/>
      <c r="AH692" s="46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5"/>
      <c r="AU692" s="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Navigation</vt:lpstr>
      <vt:lpstr>BasicTreemap</vt:lpstr>
      <vt:lpstr>Chart1</vt:lpstr>
      <vt:lpstr>HierarchyTree1</vt:lpstr>
      <vt:lpstr>AdvancedTreemap</vt:lpstr>
      <vt:lpstr>Chart2</vt:lpstr>
      <vt:lpstr>HierarchyTree2</vt:lpstr>
      <vt:lpstr>Calculation</vt:lpstr>
      <vt:lpstr>ToU</vt:lpstr>
      <vt:lpstr>Chart1!Print_Area</vt:lpstr>
      <vt:lpstr>Chart2!Print_Area</vt:lpstr>
      <vt:lpstr>Navigation!Print_Area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2022-03-28T08:34:05Z</cp:lastPrinted>
  <dcterms:created xsi:type="dcterms:W3CDTF">2022-03-08T08:32:16Z</dcterms:created>
  <dcterms:modified xsi:type="dcterms:W3CDTF">2022-03-31T07:48:38Z</dcterms:modified>
  <dc:title>Treemap Chart Maker Excel V1 Template</dc:title>
  <dc:subject>Treemap Chart Maker Excel V1</dc:subject>
  <dc:description>Treemap Chart Maker Excel V1 template by Master Productivity Kit — masterproductivitykit.com</dc:description>
  <cp:keywords>Master Productivity Kit, Excel template, Google Sheets template</cp:keywords>
  <cp:category>Business Template</cp:category>
</cp:coreProperties>
</file>