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lif\Desktop\RENEWAL DEVELOPMENT\S147 - Excel Calendar Template (V2)\"/>
    </mc:Choice>
  </mc:AlternateContent>
  <xr:revisionPtr revIDLastSave="0" documentId="13_ncr:1_{51DD17D2-3ACA-4D47-BB6B-01375817E635}" xr6:coauthVersionLast="47" xr6:coauthVersionMax="47" xr10:uidLastSave="{00000000-0000-0000-0000-000000000000}"/>
  <bookViews>
    <workbookView showSheetTabs="0" xWindow="-120" yWindow="-120" windowWidth="29040" windowHeight="15720" tabRatio="878" xr2:uid="{00000000-000D-0000-FFFF-FFFF00000000}"/>
  </bookViews>
  <sheets>
    <sheet name="Dashboard" sheetId="8" r:id="rId1"/>
    <sheet name="January" sheetId="37" r:id="rId2"/>
    <sheet name="February" sheetId="52" r:id="rId3"/>
    <sheet name="March" sheetId="53" r:id="rId4"/>
    <sheet name="April" sheetId="54" r:id="rId5"/>
    <sheet name="May" sheetId="55" r:id="rId6"/>
    <sheet name="June" sheetId="56" r:id="rId7"/>
    <sheet name="July" sheetId="57" r:id="rId8"/>
    <sheet name="August" sheetId="58" r:id="rId9"/>
    <sheet name="September" sheetId="59" r:id="rId10"/>
    <sheet name="October" sheetId="60" r:id="rId11"/>
    <sheet name="November" sheetId="61" r:id="rId12"/>
    <sheet name="December" sheetId="62" r:id="rId13"/>
    <sheet name="Calc" sheetId="64" state="hidden" r:id="rId14"/>
  </sheets>
  <definedNames>
    <definedName name="_xlnm.Print_Area" localSheetId="4">OFFSET(April!$B$2,,,Calc!$BP$18+4,15)</definedName>
    <definedName name="_xlnm.Print_Area" localSheetId="8">OFFSET(August!$B$2,,,Calc!$DT$18+4,15)</definedName>
    <definedName name="_xlnm.Print_Area" localSheetId="0">Dashboard!$B$2:$AH$37</definedName>
    <definedName name="_xlnm.Print_Area" localSheetId="12">OFFSET(December!$B$2,,,Calc!$FX$18+4,15)</definedName>
    <definedName name="_xlnm.Print_Area" localSheetId="2">OFFSET(February!$B$2,,,Calc!$AN$18+4,15)</definedName>
    <definedName name="_xlnm.Print_Area" localSheetId="1">OFFSET(January!$B$2,,,Calc!$Z$18+4,15)</definedName>
    <definedName name="_xlnm.Print_Area" localSheetId="7">OFFSET(July!$B$2,,,Calc!$DF$18+4,15)</definedName>
    <definedName name="_xlnm.Print_Area" localSheetId="6">OFFSET(June!$B$2,,,Calc!$CR$18+4,15)</definedName>
    <definedName name="_xlnm.Print_Area" localSheetId="3">OFFSET(March!$B$2,,,Calc!$BB$18+4,15)</definedName>
    <definedName name="_xlnm.Print_Area" localSheetId="5">OFFSET(May!$B$2,,,Calc!$CD$18+4,15)</definedName>
    <definedName name="_xlnm.Print_Area" localSheetId="11">OFFSET(November!$B$2,,,Calc!$FJ$18+4,15)</definedName>
    <definedName name="_xlnm.Print_Area" localSheetId="10">OFFSET(October!$B$2,,,Calc!$EV$18+4,15)</definedName>
    <definedName name="_xlnm.Print_Area" localSheetId="9">OFFSET(September!$B$2,,,Calc!$EH$18+4,15)</definedName>
    <definedName name="week_start_day">Dashboard!$O$5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N18" i="64" l="1"/>
  <c r="FR18" i="64"/>
  <c r="FT18" i="64" s="1"/>
  <c r="EZ18" i="64"/>
  <c r="FD18" i="64"/>
  <c r="FF18" i="64" s="1"/>
  <c r="EL18" i="64"/>
  <c r="EP18" i="64"/>
  <c r="ER18" i="64" s="1"/>
  <c r="DX18" i="64"/>
  <c r="EB18" i="64"/>
  <c r="ED18" i="64" s="1"/>
  <c r="DJ18" i="64"/>
  <c r="DN18" i="64"/>
  <c r="DP18" i="64" s="1"/>
  <c r="CV18" i="64"/>
  <c r="CZ18" i="64"/>
  <c r="DB18" i="64" s="1"/>
  <c r="CH18" i="64"/>
  <c r="CL18" i="64"/>
  <c r="CN18" i="64" s="1"/>
  <c r="BT18" i="64"/>
  <c r="BX18" i="64"/>
  <c r="BZ18" i="64" s="1"/>
  <c r="BF18" i="64"/>
  <c r="BJ18" i="64"/>
  <c r="BL18" i="64" s="1"/>
  <c r="AR18" i="64"/>
  <c r="AV18" i="64"/>
  <c r="AX18" i="64" s="1"/>
  <c r="AD18" i="64"/>
  <c r="AH18" i="64"/>
  <c r="AJ18" i="64" s="1"/>
  <c r="T18" i="64"/>
  <c r="V18" i="64" s="1"/>
  <c r="P18" i="64"/>
  <c r="B16" i="64"/>
  <c r="C16" i="64" s="1"/>
  <c r="B15" i="64"/>
  <c r="C15" i="64" s="1"/>
  <c r="B14" i="64"/>
  <c r="C14" i="64" s="1"/>
  <c r="B13" i="64"/>
  <c r="C13" i="64" s="1"/>
  <c r="B12" i="64"/>
  <c r="C12" i="64" s="1"/>
  <c r="B11" i="64"/>
  <c r="C11" i="64" s="1"/>
  <c r="B10" i="64"/>
  <c r="C10" i="64" s="1"/>
  <c r="B9" i="64"/>
  <c r="C9" i="64" s="1"/>
  <c r="B8" i="64"/>
  <c r="C8" i="64" s="1"/>
  <c r="B7" i="64"/>
  <c r="C7" i="64" s="1"/>
  <c r="B6" i="64"/>
  <c r="C6" i="64" s="1"/>
  <c r="B5" i="64"/>
  <c r="C5" i="64" s="1"/>
  <c r="C6" i="62" l="1" a="1"/>
  <c r="C6" i="62" s="1"/>
  <c r="E6" i="62" s="1" a="1"/>
  <c r="E6" i="62" s="1"/>
  <c r="G6" i="62" s="1" a="1"/>
  <c r="G6" i="62" s="1"/>
  <c r="I6" i="62" s="1" a="1"/>
  <c r="I6" i="62" s="1"/>
  <c r="K6" i="62" s="1" a="1"/>
  <c r="K6" i="62" s="1"/>
  <c r="M6" i="62" s="1" a="1"/>
  <c r="M6" i="62" s="1"/>
  <c r="O6" i="62" s="1" a="1"/>
  <c r="O6" i="62" s="1"/>
  <c r="C6" i="61" a="1"/>
  <c r="C6" i="61" s="1"/>
  <c r="E6" i="61" s="1" a="1"/>
  <c r="E6" i="61" s="1"/>
  <c r="G6" i="61" s="1" a="1"/>
  <c r="G6" i="61" s="1"/>
  <c r="I6" i="61" s="1" a="1"/>
  <c r="I6" i="61" s="1"/>
  <c r="K6" i="61" s="1" a="1"/>
  <c r="K6" i="61" s="1"/>
  <c r="M6" i="61" s="1" a="1"/>
  <c r="M6" i="61" s="1"/>
  <c r="O6" i="61" s="1" a="1"/>
  <c r="O6" i="61" s="1"/>
  <c r="C6" i="60" a="1"/>
  <c r="C6" i="60" s="1"/>
  <c r="E6" i="60" s="1" a="1"/>
  <c r="E6" i="60" s="1"/>
  <c r="G6" i="60" s="1" a="1"/>
  <c r="G6" i="60" s="1"/>
  <c r="I6" i="60" s="1" a="1"/>
  <c r="I6" i="60" s="1"/>
  <c r="K6" i="60" s="1" a="1"/>
  <c r="K6" i="60" s="1"/>
  <c r="M6" i="60" s="1" a="1"/>
  <c r="M6" i="60" s="1"/>
  <c r="O6" i="60" s="1" a="1"/>
  <c r="O6" i="60" s="1"/>
  <c r="C6" i="59" a="1"/>
  <c r="C6" i="59" s="1"/>
  <c r="E6" i="59" s="1" a="1"/>
  <c r="E6" i="59" s="1"/>
  <c r="G6" i="59" s="1" a="1"/>
  <c r="G6" i="59" s="1"/>
  <c r="I6" i="59" s="1" a="1"/>
  <c r="I6" i="59" s="1"/>
  <c r="K6" i="59" s="1" a="1"/>
  <c r="K6" i="59" s="1"/>
  <c r="M6" i="59" s="1" a="1"/>
  <c r="M6" i="59" s="1"/>
  <c r="O6" i="59" s="1" a="1"/>
  <c r="O6" i="59" s="1"/>
  <c r="C6" i="58" a="1"/>
  <c r="C6" i="58" s="1"/>
  <c r="E6" i="58" s="1" a="1"/>
  <c r="E6" i="58" s="1"/>
  <c r="G6" i="58" s="1" a="1"/>
  <c r="G6" i="58" s="1"/>
  <c r="I6" i="58" s="1" a="1"/>
  <c r="I6" i="58" s="1"/>
  <c r="K6" i="58" s="1" a="1"/>
  <c r="K6" i="58" s="1"/>
  <c r="M6" i="58" s="1" a="1"/>
  <c r="M6" i="58" s="1"/>
  <c r="O6" i="58" s="1" a="1"/>
  <c r="O6" i="58" s="1"/>
  <c r="C6" i="57" a="1"/>
  <c r="C6" i="57" s="1"/>
  <c r="E6" i="57" s="1" a="1"/>
  <c r="E6" i="57" s="1"/>
  <c r="G6" i="57" s="1" a="1"/>
  <c r="G6" i="57" s="1"/>
  <c r="I6" i="57" s="1" a="1"/>
  <c r="I6" i="57" s="1"/>
  <c r="K6" i="57" s="1" a="1"/>
  <c r="K6" i="57" s="1"/>
  <c r="M6" i="57" s="1" a="1"/>
  <c r="M6" i="57" s="1"/>
  <c r="O6" i="57" s="1" a="1"/>
  <c r="O6" i="57" s="1"/>
  <c r="C6" i="56" a="1"/>
  <c r="C6" i="56" s="1"/>
  <c r="E6" i="56" s="1" a="1"/>
  <c r="E6" i="56" s="1"/>
  <c r="G6" i="56" s="1" a="1"/>
  <c r="G6" i="56" s="1"/>
  <c r="I6" i="56" s="1" a="1"/>
  <c r="I6" i="56" s="1"/>
  <c r="K6" i="56" s="1" a="1"/>
  <c r="K6" i="56" s="1"/>
  <c r="M6" i="56" s="1" a="1"/>
  <c r="M6" i="56" s="1"/>
  <c r="O6" i="56" s="1" a="1"/>
  <c r="O6" i="56" s="1"/>
  <c r="C6" i="55" a="1"/>
  <c r="C6" i="55" s="1"/>
  <c r="E6" i="55" s="1" a="1"/>
  <c r="E6" i="55" s="1"/>
  <c r="G6" i="55" s="1" a="1"/>
  <c r="G6" i="55" s="1"/>
  <c r="I6" i="55" s="1" a="1"/>
  <c r="I6" i="55" s="1"/>
  <c r="K6" i="55" s="1" a="1"/>
  <c r="K6" i="55" s="1"/>
  <c r="M6" i="55" s="1" a="1"/>
  <c r="M6" i="55" s="1"/>
  <c r="O6" i="55" s="1" a="1"/>
  <c r="O6" i="55" s="1"/>
  <c r="C6" i="54" a="1"/>
  <c r="C6" i="54" s="1"/>
  <c r="E6" i="54" s="1" a="1"/>
  <c r="E6" i="54" s="1"/>
  <c r="G6" i="54" s="1" a="1"/>
  <c r="G6" i="54" s="1"/>
  <c r="I6" i="54" s="1" a="1"/>
  <c r="I6" i="54" s="1"/>
  <c r="K6" i="54" s="1" a="1"/>
  <c r="K6" i="54" s="1"/>
  <c r="M6" i="54" s="1" a="1"/>
  <c r="M6" i="54" s="1"/>
  <c r="O6" i="54" s="1" a="1"/>
  <c r="O6" i="54" s="1"/>
  <c r="C6" i="53" a="1"/>
  <c r="C6" i="53" s="1"/>
  <c r="E6" i="53" s="1" a="1"/>
  <c r="E6" i="53" s="1"/>
  <c r="G6" i="53" s="1" a="1"/>
  <c r="G6" i="53" s="1"/>
  <c r="I6" i="53" s="1" a="1"/>
  <c r="I6" i="53" s="1"/>
  <c r="K6" i="53" s="1" a="1"/>
  <c r="K6" i="53" s="1"/>
  <c r="M6" i="53" s="1" a="1"/>
  <c r="M6" i="53" s="1"/>
  <c r="O6" i="53" s="1" a="1"/>
  <c r="O6" i="53" s="1"/>
  <c r="C6" i="52" a="1"/>
  <c r="C6" i="52" s="1"/>
  <c r="E6" i="52" s="1" a="1"/>
  <c r="E6" i="52" s="1"/>
  <c r="G6" i="52" s="1" a="1"/>
  <c r="G6" i="52" s="1"/>
  <c r="I6" i="52" s="1" a="1"/>
  <c r="I6" i="52" s="1"/>
  <c r="K6" i="52" s="1" a="1"/>
  <c r="K6" i="52" s="1"/>
  <c r="M6" i="52" s="1" a="1"/>
  <c r="M6" i="52" s="1"/>
  <c r="O6" i="52" s="1" a="1"/>
  <c r="O6" i="52" s="1"/>
  <c r="C6" i="37" a="1"/>
  <c r="C6" i="37" s="1"/>
  <c r="E6" i="37" s="1" a="1"/>
  <c r="E6" i="37" s="1"/>
  <c r="G6" i="37" s="1" a="1"/>
  <c r="G6" i="37" s="1"/>
  <c r="I6" i="37" s="1" a="1"/>
  <c r="I6" i="37" s="1"/>
  <c r="K6" i="37" s="1" a="1"/>
  <c r="K6" i="37" s="1"/>
  <c r="M6" i="37" s="1" a="1"/>
  <c r="M6" i="37" s="1"/>
  <c r="C3" i="62"/>
  <c r="C3" i="61"/>
  <c r="C3" i="60"/>
  <c r="C3" i="59"/>
  <c r="C3" i="58"/>
  <c r="C3" i="57"/>
  <c r="C3" i="56"/>
  <c r="C3" i="55"/>
  <c r="C3" i="54"/>
  <c r="AA28" i="8"/>
  <c r="S28" i="8"/>
  <c r="K28" i="8"/>
  <c r="C28" i="8"/>
  <c r="AA19" i="8"/>
  <c r="S19" i="8"/>
  <c r="K19" i="8"/>
  <c r="C19" i="8"/>
  <c r="AA10" i="8"/>
  <c r="AB10" i="8" s="1" a="1"/>
  <c r="AB10" i="8" s="1"/>
  <c r="S10" i="8"/>
  <c r="T19" i="8" s="1" a="1"/>
  <c r="T19" i="8" s="1"/>
  <c r="K10" i="8"/>
  <c r="L10" i="8" s="1" a="1"/>
  <c r="L10" i="8" s="1"/>
  <c r="C10" i="8"/>
  <c r="D19" i="8" s="1" a="1"/>
  <c r="D19" i="8" s="1"/>
  <c r="C3" i="53"/>
  <c r="C3" i="52"/>
  <c r="AB28" i="8" l="1" a="1"/>
  <c r="AB28" i="8" s="1"/>
  <c r="AB19" i="8" a="1"/>
  <c r="AB19" i="8" s="1"/>
  <c r="T10" i="8" a="1"/>
  <c r="T10" i="8" s="1"/>
  <c r="U19" i="8" s="1" a="1"/>
  <c r="U19" i="8" s="1"/>
  <c r="M19" i="8" a="1"/>
  <c r="M19" i="8" s="1"/>
  <c r="M28" i="8" a="1"/>
  <c r="M28" i="8" s="1"/>
  <c r="M10" i="8" a="1"/>
  <c r="M10" i="8" s="1"/>
  <c r="AC10" i="8" a="1"/>
  <c r="AC10" i="8" s="1"/>
  <c r="AC28" i="8" a="1"/>
  <c r="AC28" i="8" s="1"/>
  <c r="AC19" i="8" a="1"/>
  <c r="AC19" i="8" s="1"/>
  <c r="D28" i="8" a="1"/>
  <c r="D28" i="8" s="1"/>
  <c r="L28" i="8" a="1"/>
  <c r="L28" i="8" s="1"/>
  <c r="T28" i="8" a="1"/>
  <c r="T28" i="8" s="1"/>
  <c r="D10" i="8" a="1"/>
  <c r="D10" i="8" s="1"/>
  <c r="L19" i="8" a="1"/>
  <c r="L19" i="8" s="1"/>
  <c r="O6" i="37" a="1"/>
  <c r="O6" i="37" s="1"/>
  <c r="C8" i="59"/>
  <c r="C8" i="53"/>
  <c r="C8" i="62"/>
  <c r="C8" i="61"/>
  <c r="C8" i="60"/>
  <c r="C8" i="58"/>
  <c r="C8" i="57"/>
  <c r="C8" i="55"/>
  <c r="C8" i="56"/>
  <c r="C8" i="54"/>
  <c r="C8" i="52"/>
  <c r="FN8" i="64" l="1"/>
  <c r="FN12" i="64"/>
  <c r="FN9" i="64"/>
  <c r="FN11" i="64"/>
  <c r="FN10" i="64"/>
  <c r="E8" i="61"/>
  <c r="G8" i="61" s="1"/>
  <c r="EZ8" i="64"/>
  <c r="EZ12" i="64"/>
  <c r="EZ11" i="64"/>
  <c r="EZ10" i="64"/>
  <c r="EZ9" i="64"/>
  <c r="EL8" i="64"/>
  <c r="EL12" i="64"/>
  <c r="EL11" i="64"/>
  <c r="EL10" i="64"/>
  <c r="EL9" i="64"/>
  <c r="DX8" i="64"/>
  <c r="DX11" i="64"/>
  <c r="DX12" i="64"/>
  <c r="DX10" i="64"/>
  <c r="DX9" i="64"/>
  <c r="DJ8" i="64"/>
  <c r="DJ10" i="64"/>
  <c r="DJ12" i="64"/>
  <c r="DJ11" i="64"/>
  <c r="DJ9" i="64"/>
  <c r="CV8" i="64"/>
  <c r="CV11" i="64"/>
  <c r="CV12" i="64"/>
  <c r="CV10" i="64"/>
  <c r="CV9" i="64"/>
  <c r="CH8" i="64"/>
  <c r="CH12" i="64"/>
  <c r="CH11" i="64"/>
  <c r="CH10" i="64"/>
  <c r="CH9" i="64"/>
  <c r="BT8" i="64"/>
  <c r="BT12" i="64"/>
  <c r="BT11" i="64"/>
  <c r="BT10" i="64"/>
  <c r="BT9" i="64"/>
  <c r="BF8" i="64"/>
  <c r="BF9" i="64"/>
  <c r="BF12" i="64"/>
  <c r="BF11" i="64"/>
  <c r="BF10" i="64"/>
  <c r="AR8" i="64"/>
  <c r="AR10" i="64"/>
  <c r="AR12" i="64"/>
  <c r="AR9" i="64"/>
  <c r="AR11" i="64"/>
  <c r="AD8" i="64"/>
  <c r="AD12" i="64"/>
  <c r="AD11" i="64"/>
  <c r="AD10" i="64"/>
  <c r="AD9" i="64"/>
  <c r="U28" i="8" a="1"/>
  <c r="U28" i="8" s="1"/>
  <c r="U10" i="8" a="1"/>
  <c r="U10" i="8" s="1"/>
  <c r="V10" i="8" s="1" a="1"/>
  <c r="V10" i="8" s="1"/>
  <c r="AD10" i="8" a="1"/>
  <c r="AD10" i="8" s="1"/>
  <c r="AD28" i="8" a="1"/>
  <c r="AD28" i="8" s="1"/>
  <c r="AD19" i="8" a="1"/>
  <c r="AD19" i="8" s="1"/>
  <c r="E10" i="8" a="1"/>
  <c r="E10" i="8" s="1"/>
  <c r="E19" i="8" a="1"/>
  <c r="E19" i="8" s="1"/>
  <c r="E28" i="8" a="1"/>
  <c r="E28" i="8" s="1"/>
  <c r="N10" i="8" a="1"/>
  <c r="N10" i="8" s="1"/>
  <c r="N19" i="8" a="1"/>
  <c r="N19" i="8" s="1"/>
  <c r="N28" i="8" a="1"/>
  <c r="N28" i="8" s="1"/>
  <c r="E8" i="59"/>
  <c r="E8" i="62"/>
  <c r="E8" i="60"/>
  <c r="E8" i="58"/>
  <c r="E8" i="57"/>
  <c r="E8" i="55"/>
  <c r="E8" i="56"/>
  <c r="E8" i="53"/>
  <c r="E8" i="54"/>
  <c r="E8" i="52"/>
  <c r="C11" i="8"/>
  <c r="C3" i="37"/>
  <c r="FP9" i="64" l="1"/>
  <c r="FP8" i="64"/>
  <c r="FP10" i="64"/>
  <c r="FP12" i="64"/>
  <c r="FP11" i="64"/>
  <c r="FD10" i="64"/>
  <c r="FD9" i="64"/>
  <c r="FD8" i="64"/>
  <c r="FD12" i="64"/>
  <c r="FD11" i="64"/>
  <c r="FB9" i="64"/>
  <c r="FB8" i="64"/>
  <c r="FB12" i="64"/>
  <c r="FB11" i="64"/>
  <c r="FB10" i="64"/>
  <c r="EN9" i="64"/>
  <c r="EN8" i="64"/>
  <c r="EN12" i="64"/>
  <c r="EN11" i="64"/>
  <c r="EN10" i="64"/>
  <c r="DZ9" i="64"/>
  <c r="DZ8" i="64"/>
  <c r="DZ12" i="64"/>
  <c r="DZ11" i="64"/>
  <c r="DZ10" i="64"/>
  <c r="DL9" i="64"/>
  <c r="DL11" i="64"/>
  <c r="DL8" i="64"/>
  <c r="DL10" i="64"/>
  <c r="DL12" i="64"/>
  <c r="CX9" i="64"/>
  <c r="CX8" i="64"/>
  <c r="CX12" i="64"/>
  <c r="CX11" i="64"/>
  <c r="CX10" i="64"/>
  <c r="CJ9" i="64"/>
  <c r="CJ8" i="64"/>
  <c r="CJ12" i="64"/>
  <c r="CJ11" i="64"/>
  <c r="CJ10" i="64"/>
  <c r="G8" i="55"/>
  <c r="I8" i="55" s="1"/>
  <c r="BV9" i="64"/>
  <c r="BV8" i="64"/>
  <c r="BV12" i="64"/>
  <c r="BV11" i="64"/>
  <c r="BV10" i="64"/>
  <c r="BH9" i="64"/>
  <c r="BH8" i="64"/>
  <c r="BH10" i="64"/>
  <c r="BH12" i="64"/>
  <c r="BH11" i="64"/>
  <c r="G8" i="53"/>
  <c r="I8" i="53" s="1"/>
  <c r="AT9" i="64"/>
  <c r="AT8" i="64"/>
  <c r="AT10" i="64"/>
  <c r="AT11" i="64"/>
  <c r="AT12" i="64"/>
  <c r="AF9" i="64"/>
  <c r="AF8" i="64"/>
  <c r="AF10" i="64"/>
  <c r="AF12" i="64"/>
  <c r="AF11" i="64"/>
  <c r="V28" i="8" a="1"/>
  <c r="V28" i="8" s="1"/>
  <c r="V19" i="8" a="1"/>
  <c r="V19" i="8" s="1"/>
  <c r="AA20" i="8"/>
  <c r="AB20" i="8" s="1"/>
  <c r="AC20" i="8" s="1"/>
  <c r="AD20" i="8" s="1"/>
  <c r="S20" i="8"/>
  <c r="T20" i="8" s="1"/>
  <c r="U20" i="8" s="1"/>
  <c r="K11" i="8"/>
  <c r="L11" i="8" s="1"/>
  <c r="M11" i="8" s="1"/>
  <c r="N11" i="8" s="1"/>
  <c r="K20" i="8"/>
  <c r="L20" i="8" s="1"/>
  <c r="M20" i="8" s="1"/>
  <c r="N20" i="8" s="1"/>
  <c r="S11" i="8"/>
  <c r="T11" i="8" s="1"/>
  <c r="U11" i="8" s="1"/>
  <c r="V11" i="8" s="1"/>
  <c r="K29" i="8"/>
  <c r="L29" i="8" s="1"/>
  <c r="M29" i="8" s="1"/>
  <c r="N29" i="8" s="1"/>
  <c r="C20" i="8"/>
  <c r="D20" i="8" s="1"/>
  <c r="E20" i="8" s="1"/>
  <c r="AA29" i="8"/>
  <c r="AB29" i="8" s="1"/>
  <c r="AC29" i="8" s="1"/>
  <c r="AD29" i="8" s="1"/>
  <c r="AA11" i="8"/>
  <c r="AB11" i="8" s="1"/>
  <c r="AC11" i="8" s="1"/>
  <c r="AD11" i="8" s="1"/>
  <c r="S29" i="8"/>
  <c r="T29" i="8" s="1"/>
  <c r="U29" i="8" s="1"/>
  <c r="V29" i="8" s="1"/>
  <c r="C29" i="8"/>
  <c r="D29" i="8" s="1"/>
  <c r="E29" i="8" s="1"/>
  <c r="O10" i="8" a="1"/>
  <c r="O10" i="8" s="1"/>
  <c r="O19" i="8" a="1"/>
  <c r="O19" i="8" s="1"/>
  <c r="O28" i="8" a="1"/>
  <c r="O28" i="8" s="1"/>
  <c r="F10" i="8" a="1"/>
  <c r="F10" i="8" s="1"/>
  <c r="F28" i="8" a="1"/>
  <c r="F28" i="8" s="1"/>
  <c r="F19" i="8" a="1"/>
  <c r="F19" i="8" s="1"/>
  <c r="W10" i="8" a="1"/>
  <c r="W10" i="8" s="1"/>
  <c r="W19" i="8" a="1"/>
  <c r="W19" i="8" s="1"/>
  <c r="W28" i="8" a="1"/>
  <c r="W28" i="8" s="1"/>
  <c r="AE10" i="8" a="1"/>
  <c r="AE10" i="8" s="1"/>
  <c r="AE28" i="8" a="1"/>
  <c r="AE28" i="8" s="1"/>
  <c r="AE19" i="8" a="1"/>
  <c r="AE19" i="8" s="1"/>
  <c r="D11" i="8"/>
  <c r="E11" i="8" s="1"/>
  <c r="G8" i="62"/>
  <c r="G8" i="59"/>
  <c r="I8" i="61"/>
  <c r="G8" i="60"/>
  <c r="G8" i="58"/>
  <c r="G8" i="57"/>
  <c r="G8" i="56"/>
  <c r="G8" i="54"/>
  <c r="G8" i="52"/>
  <c r="C8" i="37"/>
  <c r="AF27" i="8"/>
  <c r="AF18" i="8"/>
  <c r="AF9" i="8"/>
  <c r="X27" i="8"/>
  <c r="X18" i="8"/>
  <c r="X9" i="8"/>
  <c r="P27" i="8"/>
  <c r="P18" i="8"/>
  <c r="P9" i="8"/>
  <c r="H27" i="8"/>
  <c r="H18" i="8"/>
  <c r="H9" i="8"/>
  <c r="O20" i="8" l="1"/>
  <c r="W29" i="8"/>
  <c r="FR10" i="64"/>
  <c r="FR9" i="64"/>
  <c r="FR8" i="64"/>
  <c r="FR11" i="64"/>
  <c r="FR12" i="64"/>
  <c r="FF11" i="64"/>
  <c r="FF10" i="64"/>
  <c r="FF9" i="64"/>
  <c r="FF8" i="64"/>
  <c r="FF12" i="64"/>
  <c r="EP10" i="64"/>
  <c r="EP9" i="64"/>
  <c r="EP8" i="64"/>
  <c r="EP12" i="64"/>
  <c r="EP11" i="64"/>
  <c r="EB10" i="64"/>
  <c r="EB9" i="64"/>
  <c r="EB8" i="64"/>
  <c r="EB12" i="64"/>
  <c r="EB11" i="64"/>
  <c r="DN10" i="64"/>
  <c r="DN12" i="64"/>
  <c r="DN11" i="64"/>
  <c r="DN9" i="64"/>
  <c r="DN8" i="64"/>
  <c r="CZ10" i="64"/>
  <c r="CZ9" i="64"/>
  <c r="CZ8" i="64"/>
  <c r="CZ12" i="64"/>
  <c r="CZ11" i="64"/>
  <c r="CL10" i="64"/>
  <c r="CL9" i="64"/>
  <c r="CL8" i="64"/>
  <c r="CL12" i="64"/>
  <c r="CL11" i="64"/>
  <c r="BZ11" i="64"/>
  <c r="BZ10" i="64"/>
  <c r="BZ9" i="64"/>
  <c r="BZ8" i="64"/>
  <c r="BZ12" i="64"/>
  <c r="BX10" i="64"/>
  <c r="BX9" i="64"/>
  <c r="BX8" i="64"/>
  <c r="BX12" i="64"/>
  <c r="BX11" i="64"/>
  <c r="BJ10" i="64"/>
  <c r="BJ9" i="64"/>
  <c r="BJ8" i="64"/>
  <c r="BJ12" i="64"/>
  <c r="BJ11" i="64"/>
  <c r="AX11" i="64"/>
  <c r="AX10" i="64"/>
  <c r="AX12" i="64"/>
  <c r="AX9" i="64"/>
  <c r="AX8" i="64"/>
  <c r="AV10" i="64"/>
  <c r="AV9" i="64"/>
  <c r="AV8" i="64"/>
  <c r="AV12" i="64"/>
  <c r="AV11" i="64"/>
  <c r="AH10" i="64"/>
  <c r="AH9" i="64"/>
  <c r="AH8" i="64"/>
  <c r="AH11" i="64"/>
  <c r="AH12" i="64"/>
  <c r="P12" i="64"/>
  <c r="P9" i="64"/>
  <c r="P8" i="64"/>
  <c r="P10" i="64"/>
  <c r="P11" i="64"/>
  <c r="V20" i="8"/>
  <c r="W20" i="8" s="1"/>
  <c r="X20" i="8" s="1"/>
  <c r="Y20" i="8" s="1"/>
  <c r="S21" i="8" s="1"/>
  <c r="T21" i="8" s="1"/>
  <c r="U21" i="8" s="1"/>
  <c r="V21" i="8" s="1"/>
  <c r="W21" i="8" s="1"/>
  <c r="X21" i="8" s="1"/>
  <c r="Y21" i="8" s="1"/>
  <c r="S22" i="8" s="1"/>
  <c r="T22" i="8" s="1"/>
  <c r="U22" i="8" s="1"/>
  <c r="V22" i="8" s="1"/>
  <c r="W22" i="8" s="1"/>
  <c r="X22" i="8" s="1"/>
  <c r="Y22" i="8" s="1"/>
  <c r="S23" i="8" s="1"/>
  <c r="T23" i="8" s="1"/>
  <c r="U23" i="8" s="1"/>
  <c r="V23" i="8" s="1"/>
  <c r="W23" i="8" s="1"/>
  <c r="X23" i="8" s="1"/>
  <c r="Y23" i="8" s="1"/>
  <c r="S24" i="8" s="1"/>
  <c r="T24" i="8" s="1"/>
  <c r="U24" i="8" s="1"/>
  <c r="V24" i="8" s="1"/>
  <c r="W24" i="8" s="1"/>
  <c r="X24" i="8" s="1"/>
  <c r="Y24" i="8" s="1"/>
  <c r="S25" i="8" s="1"/>
  <c r="T25" i="8" s="1"/>
  <c r="U25" i="8" s="1"/>
  <c r="V25" i="8" s="1"/>
  <c r="W25" i="8" s="1"/>
  <c r="X25" i="8" s="1"/>
  <c r="Y25" i="8" s="1"/>
  <c r="W11" i="8"/>
  <c r="F20" i="8"/>
  <c r="F29" i="8"/>
  <c r="AE29" i="8"/>
  <c r="AF29" i="8" s="1"/>
  <c r="AG29" i="8" s="1"/>
  <c r="AA30" i="8" s="1"/>
  <c r="AB30" i="8" s="1"/>
  <c r="AC30" i="8" s="1"/>
  <c r="AD30" i="8" s="1"/>
  <c r="AE30" i="8" s="1"/>
  <c r="AF30" i="8" s="1"/>
  <c r="AG30" i="8" s="1"/>
  <c r="AA31" i="8" s="1"/>
  <c r="AB31" i="8" s="1"/>
  <c r="AC31" i="8" s="1"/>
  <c r="AD31" i="8" s="1"/>
  <c r="AE31" i="8" s="1"/>
  <c r="AF31" i="8" s="1"/>
  <c r="AG31" i="8" s="1"/>
  <c r="AA32" i="8" s="1"/>
  <c r="AB32" i="8" s="1"/>
  <c r="AC32" i="8" s="1"/>
  <c r="AD32" i="8" s="1"/>
  <c r="AE32" i="8" s="1"/>
  <c r="AF32" i="8" s="1"/>
  <c r="AG32" i="8" s="1"/>
  <c r="AA33" i="8" s="1"/>
  <c r="AB33" i="8" s="1"/>
  <c r="AC33" i="8" s="1"/>
  <c r="AD33" i="8" s="1"/>
  <c r="AE33" i="8" s="1"/>
  <c r="AF33" i="8" s="1"/>
  <c r="AG33" i="8" s="1"/>
  <c r="AA34" i="8" s="1"/>
  <c r="AB34" i="8" s="1"/>
  <c r="AC34" i="8" s="1"/>
  <c r="AD34" i="8" s="1"/>
  <c r="AE34" i="8" s="1"/>
  <c r="AF34" i="8" s="1"/>
  <c r="AG34" i="8" s="1"/>
  <c r="AE11" i="8"/>
  <c r="O29" i="8"/>
  <c r="G10" i="8" a="1"/>
  <c r="G10" i="8" s="1"/>
  <c r="G19" i="8" a="1"/>
  <c r="G19" i="8" s="1"/>
  <c r="G28" i="8" a="1"/>
  <c r="G28" i="8" s="1"/>
  <c r="O11" i="8"/>
  <c r="AF10" i="8" a="1"/>
  <c r="AF10" i="8" s="1"/>
  <c r="AF28" i="8" a="1"/>
  <c r="AF28" i="8" s="1"/>
  <c r="AF19" i="8" a="1"/>
  <c r="AF19" i="8" s="1"/>
  <c r="X10" i="8" a="1"/>
  <c r="X10" i="8" s="1"/>
  <c r="X28" i="8" a="1"/>
  <c r="X28" i="8" s="1"/>
  <c r="X19" i="8" a="1"/>
  <c r="X19" i="8" s="1"/>
  <c r="P10" i="8" a="1"/>
  <c r="P10" i="8" s="1"/>
  <c r="P28" i="8" a="1"/>
  <c r="P28" i="8" s="1"/>
  <c r="P19" i="8" a="1"/>
  <c r="P19" i="8" s="1"/>
  <c r="AE20" i="8"/>
  <c r="F11" i="8"/>
  <c r="I8" i="59"/>
  <c r="I8" i="62"/>
  <c r="K8" i="61"/>
  <c r="I8" i="57"/>
  <c r="I8" i="58"/>
  <c r="I8" i="60"/>
  <c r="I8" i="56"/>
  <c r="K8" i="55"/>
  <c r="I8" i="54"/>
  <c r="K8" i="53"/>
  <c r="I8" i="52"/>
  <c r="E8" i="37"/>
  <c r="X29" i="8" l="1"/>
  <c r="P20" i="8"/>
  <c r="FT11" i="64"/>
  <c r="FT10" i="64"/>
  <c r="FT9" i="64"/>
  <c r="FT8" i="64"/>
  <c r="FT12" i="64"/>
  <c r="FH12" i="64"/>
  <c r="FH11" i="64"/>
  <c r="FH10" i="64"/>
  <c r="FH9" i="64"/>
  <c r="FH8" i="64"/>
  <c r="ER11" i="64"/>
  <c r="ER10" i="64"/>
  <c r="ER9" i="64"/>
  <c r="ER8" i="64"/>
  <c r="ER12" i="64"/>
  <c r="ED11" i="64"/>
  <c r="ED10" i="64"/>
  <c r="ED9" i="64"/>
  <c r="ED8" i="64"/>
  <c r="ED12" i="64"/>
  <c r="DP11" i="64"/>
  <c r="DP10" i="64"/>
  <c r="DP9" i="64"/>
  <c r="DP8" i="64"/>
  <c r="DP12" i="64"/>
  <c r="DB11" i="64"/>
  <c r="DB10" i="64"/>
  <c r="DB9" i="64"/>
  <c r="DB8" i="64"/>
  <c r="DB12" i="64"/>
  <c r="CN11" i="64"/>
  <c r="CN10" i="64"/>
  <c r="CN9" i="64"/>
  <c r="CN8" i="64"/>
  <c r="CN12" i="64"/>
  <c r="CB12" i="64"/>
  <c r="CB11" i="64"/>
  <c r="CB10" i="64"/>
  <c r="CB9" i="64"/>
  <c r="CB8" i="64"/>
  <c r="BL11" i="64"/>
  <c r="BL10" i="64"/>
  <c r="BL9" i="64"/>
  <c r="BL8" i="64"/>
  <c r="BL12" i="64"/>
  <c r="AZ12" i="64"/>
  <c r="AZ11" i="64"/>
  <c r="AZ10" i="64"/>
  <c r="AZ9" i="64"/>
  <c r="AZ8" i="64"/>
  <c r="AJ11" i="64"/>
  <c r="AJ10" i="64"/>
  <c r="AJ9" i="64"/>
  <c r="AJ8" i="64"/>
  <c r="AJ12" i="64"/>
  <c r="G8" i="37"/>
  <c r="R10" i="64"/>
  <c r="R8" i="64"/>
  <c r="R9" i="64"/>
  <c r="R11" i="64"/>
  <c r="R12" i="64"/>
  <c r="G11" i="8"/>
  <c r="G29" i="8"/>
  <c r="H29" i="8" s="1"/>
  <c r="I29" i="8" s="1"/>
  <c r="C30" i="8" s="1"/>
  <c r="D30" i="8" s="1"/>
  <c r="E30" i="8" s="1"/>
  <c r="F30" i="8" s="1"/>
  <c r="G30" i="8" s="1"/>
  <c r="H30" i="8" s="1"/>
  <c r="I30" i="8" s="1"/>
  <c r="C31" i="8" s="1"/>
  <c r="D31" i="8" s="1"/>
  <c r="E31" i="8" s="1"/>
  <c r="F31" i="8" s="1"/>
  <c r="G31" i="8" s="1"/>
  <c r="H31" i="8" s="1"/>
  <c r="I31" i="8" s="1"/>
  <c r="C32" i="8" s="1"/>
  <c r="D32" i="8" s="1"/>
  <c r="E32" i="8" s="1"/>
  <c r="F32" i="8" s="1"/>
  <c r="G32" i="8" s="1"/>
  <c r="H32" i="8" s="1"/>
  <c r="I32" i="8" s="1"/>
  <c r="C33" i="8" s="1"/>
  <c r="D33" i="8" s="1"/>
  <c r="E33" i="8" s="1"/>
  <c r="F33" i="8" s="1"/>
  <c r="G33" i="8" s="1"/>
  <c r="H33" i="8" s="1"/>
  <c r="I33" i="8" s="1"/>
  <c r="C34" i="8" s="1"/>
  <c r="D34" i="8" s="1"/>
  <c r="E34" i="8" s="1"/>
  <c r="F34" i="8" s="1"/>
  <c r="G34" i="8" s="1"/>
  <c r="H34" i="8" s="1"/>
  <c r="I34" i="8" s="1"/>
  <c r="G20" i="8"/>
  <c r="AF11" i="8"/>
  <c r="AG11" i="8" s="1"/>
  <c r="AA12" i="8" s="1"/>
  <c r="AB12" i="8" s="1"/>
  <c r="AC12" i="8" s="1"/>
  <c r="AD12" i="8" s="1"/>
  <c r="AE12" i="8" s="1"/>
  <c r="AF12" i="8" s="1"/>
  <c r="AG12" i="8" s="1"/>
  <c r="AA13" i="8" s="1"/>
  <c r="AB13" i="8" s="1"/>
  <c r="AC13" i="8" s="1"/>
  <c r="AD13" i="8" s="1"/>
  <c r="AE13" i="8" s="1"/>
  <c r="AF13" i="8" s="1"/>
  <c r="AG13" i="8" s="1"/>
  <c r="AA14" i="8" s="1"/>
  <c r="AB14" i="8" s="1"/>
  <c r="AC14" i="8" s="1"/>
  <c r="AD14" i="8" s="1"/>
  <c r="AE14" i="8" s="1"/>
  <c r="AF14" i="8" s="1"/>
  <c r="AG14" i="8" s="1"/>
  <c r="AA15" i="8" s="1"/>
  <c r="AB15" i="8" s="1"/>
  <c r="AC15" i="8" s="1"/>
  <c r="AD15" i="8" s="1"/>
  <c r="AE15" i="8" s="1"/>
  <c r="AF15" i="8" s="1"/>
  <c r="AG15" i="8" s="1"/>
  <c r="AA16" i="8" s="1"/>
  <c r="AB16" i="8" s="1"/>
  <c r="AC16" i="8" s="1"/>
  <c r="AD16" i="8" s="1"/>
  <c r="AE16" i="8" s="1"/>
  <c r="AF16" i="8" s="1"/>
  <c r="AG16" i="8" s="1"/>
  <c r="P29" i="8"/>
  <c r="Q29" i="8" s="1"/>
  <c r="K30" i="8" s="1"/>
  <c r="L30" i="8" s="1"/>
  <c r="M30" i="8" s="1"/>
  <c r="N30" i="8" s="1"/>
  <c r="O30" i="8" s="1"/>
  <c r="P30" i="8" s="1"/>
  <c r="Q30" i="8" s="1"/>
  <c r="K31" i="8" s="1"/>
  <c r="L31" i="8" s="1"/>
  <c r="M31" i="8" s="1"/>
  <c r="N31" i="8" s="1"/>
  <c r="O31" i="8" s="1"/>
  <c r="P31" i="8" s="1"/>
  <c r="Q31" i="8" s="1"/>
  <c r="K32" i="8" s="1"/>
  <c r="L32" i="8" s="1"/>
  <c r="M32" i="8" s="1"/>
  <c r="N32" i="8" s="1"/>
  <c r="O32" i="8" s="1"/>
  <c r="P32" i="8" s="1"/>
  <c r="Q32" i="8" s="1"/>
  <c r="K33" i="8" s="1"/>
  <c r="L33" i="8" s="1"/>
  <c r="M33" i="8" s="1"/>
  <c r="N33" i="8" s="1"/>
  <c r="O33" i="8" s="1"/>
  <c r="P33" i="8" s="1"/>
  <c r="Q33" i="8" s="1"/>
  <c r="K34" i="8" s="1"/>
  <c r="L34" i="8" s="1"/>
  <c r="M34" i="8" s="1"/>
  <c r="N34" i="8" s="1"/>
  <c r="O34" i="8" s="1"/>
  <c r="P34" i="8" s="1"/>
  <c r="Q34" i="8" s="1"/>
  <c r="AF20" i="8"/>
  <c r="H10" i="8" a="1"/>
  <c r="H10" i="8" s="1"/>
  <c r="H19" i="8" a="1"/>
  <c r="H19" i="8" s="1"/>
  <c r="H28" i="8" a="1"/>
  <c r="H28" i="8" s="1"/>
  <c r="AG10" i="8" a="1"/>
  <c r="AG10" i="8" s="1"/>
  <c r="AG19" i="8" a="1"/>
  <c r="AG19" i="8" s="1"/>
  <c r="AG28" i="8" a="1"/>
  <c r="AG28" i="8" s="1"/>
  <c r="P11" i="8"/>
  <c r="Q10" i="8" a="1"/>
  <c r="Q10" i="8" s="1"/>
  <c r="Q19" i="8" a="1"/>
  <c r="Q19" i="8" s="1"/>
  <c r="Q28" i="8" a="1"/>
  <c r="Q28" i="8" s="1"/>
  <c r="Y10" i="8" a="1"/>
  <c r="Y10" i="8" s="1"/>
  <c r="Y28" i="8" a="1"/>
  <c r="Y28" i="8" s="1"/>
  <c r="Y29" i="8" s="1"/>
  <c r="S30" i="8" s="1"/>
  <c r="T30" i="8" s="1"/>
  <c r="U30" i="8" s="1"/>
  <c r="V30" i="8" s="1"/>
  <c r="W30" i="8" s="1"/>
  <c r="X30" i="8" s="1"/>
  <c r="Y30" i="8" s="1"/>
  <c r="S31" i="8" s="1"/>
  <c r="T31" i="8" s="1"/>
  <c r="U31" i="8" s="1"/>
  <c r="V31" i="8" s="1"/>
  <c r="W31" i="8" s="1"/>
  <c r="X31" i="8" s="1"/>
  <c r="Y31" i="8" s="1"/>
  <c r="S32" i="8" s="1"/>
  <c r="T32" i="8" s="1"/>
  <c r="U32" i="8" s="1"/>
  <c r="V32" i="8" s="1"/>
  <c r="W32" i="8" s="1"/>
  <c r="X32" i="8" s="1"/>
  <c r="Y32" i="8" s="1"/>
  <c r="S33" i="8" s="1"/>
  <c r="T33" i="8" s="1"/>
  <c r="U33" i="8" s="1"/>
  <c r="V33" i="8" s="1"/>
  <c r="W33" i="8" s="1"/>
  <c r="X33" i="8" s="1"/>
  <c r="Y33" i="8" s="1"/>
  <c r="S34" i="8" s="1"/>
  <c r="T34" i="8" s="1"/>
  <c r="U34" i="8" s="1"/>
  <c r="V34" i="8" s="1"/>
  <c r="W34" i="8" s="1"/>
  <c r="X34" i="8" s="1"/>
  <c r="Y34" i="8" s="1"/>
  <c r="Y19" i="8" a="1"/>
  <c r="Y19" i="8" s="1"/>
  <c r="X11" i="8"/>
  <c r="Y11" i="8" s="1"/>
  <c r="S12" i="8" s="1"/>
  <c r="T12" i="8" s="1"/>
  <c r="U12" i="8" s="1"/>
  <c r="V12" i="8" s="1"/>
  <c r="W12" i="8" s="1"/>
  <c r="X12" i="8" s="1"/>
  <c r="Y12" i="8" s="1"/>
  <c r="S13" i="8" s="1"/>
  <c r="T13" i="8" s="1"/>
  <c r="U13" i="8" s="1"/>
  <c r="V13" i="8" s="1"/>
  <c r="W13" i="8" s="1"/>
  <c r="X13" i="8" s="1"/>
  <c r="Y13" i="8" s="1"/>
  <c r="S14" i="8" s="1"/>
  <c r="T14" i="8" s="1"/>
  <c r="U14" i="8" s="1"/>
  <c r="V14" i="8" s="1"/>
  <c r="W14" i="8" s="1"/>
  <c r="X14" i="8" s="1"/>
  <c r="Y14" i="8" s="1"/>
  <c r="S15" i="8" s="1"/>
  <c r="T15" i="8" s="1"/>
  <c r="U15" i="8" s="1"/>
  <c r="V15" i="8" s="1"/>
  <c r="W15" i="8" s="1"/>
  <c r="X15" i="8" s="1"/>
  <c r="Y15" i="8" s="1"/>
  <c r="S16" i="8" s="1"/>
  <c r="T16" i="8" s="1"/>
  <c r="U16" i="8" s="1"/>
  <c r="V16" i="8" s="1"/>
  <c r="W16" i="8" s="1"/>
  <c r="X16" i="8" s="1"/>
  <c r="Y16" i="8" s="1"/>
  <c r="K8" i="59"/>
  <c r="K8" i="62"/>
  <c r="M8" i="61"/>
  <c r="K8" i="58"/>
  <c r="K8" i="60"/>
  <c r="K8" i="57"/>
  <c r="K8" i="56"/>
  <c r="M8" i="55"/>
  <c r="K8" i="54"/>
  <c r="M8" i="53"/>
  <c r="K8" i="52"/>
  <c r="Q20" i="8" l="1"/>
  <c r="K21" i="8" s="1"/>
  <c r="L21" i="8" s="1"/>
  <c r="M21" i="8" s="1"/>
  <c r="N21" i="8" s="1"/>
  <c r="O21" i="8" s="1"/>
  <c r="P21" i="8" s="1"/>
  <c r="Q21" i="8" s="1"/>
  <c r="K22" i="8" s="1"/>
  <c r="L22" i="8" s="1"/>
  <c r="M22" i="8" s="1"/>
  <c r="N22" i="8" s="1"/>
  <c r="O22" i="8" s="1"/>
  <c r="P22" i="8" s="1"/>
  <c r="Q22" i="8" s="1"/>
  <c r="K23" i="8" s="1"/>
  <c r="L23" i="8" s="1"/>
  <c r="M23" i="8" s="1"/>
  <c r="N23" i="8" s="1"/>
  <c r="O23" i="8" s="1"/>
  <c r="P23" i="8" s="1"/>
  <c r="Q23" i="8" s="1"/>
  <c r="K24" i="8" s="1"/>
  <c r="L24" i="8" s="1"/>
  <c r="M24" i="8" s="1"/>
  <c r="N24" i="8" s="1"/>
  <c r="O24" i="8" s="1"/>
  <c r="P24" i="8" s="1"/>
  <c r="Q24" i="8" s="1"/>
  <c r="K25" i="8" s="1"/>
  <c r="L25" i="8" s="1"/>
  <c r="M25" i="8" s="1"/>
  <c r="N25" i="8" s="1"/>
  <c r="O25" i="8" s="1"/>
  <c r="P25" i="8" s="1"/>
  <c r="Q25" i="8" s="1"/>
  <c r="FV12" i="64"/>
  <c r="FV11" i="64"/>
  <c r="FV10" i="64"/>
  <c r="FV9" i="64"/>
  <c r="FV8" i="64"/>
  <c r="FJ12" i="64"/>
  <c r="FJ11" i="64"/>
  <c r="FJ8" i="64"/>
  <c r="FJ10" i="64"/>
  <c r="FJ9" i="64"/>
  <c r="ET12" i="64"/>
  <c r="ET11" i="64"/>
  <c r="ET10" i="64"/>
  <c r="ET9" i="64"/>
  <c r="ET8" i="64"/>
  <c r="M8" i="59"/>
  <c r="O8" i="59" s="1"/>
  <c r="EF12" i="64"/>
  <c r="EF11" i="64"/>
  <c r="EF10" i="64"/>
  <c r="EF9" i="64"/>
  <c r="EF8" i="64"/>
  <c r="DR12" i="64"/>
  <c r="DR11" i="64"/>
  <c r="DR10" i="64"/>
  <c r="DR9" i="64"/>
  <c r="DR8" i="64"/>
  <c r="DD12" i="64"/>
  <c r="DD11" i="64"/>
  <c r="DD10" i="64"/>
  <c r="DD9" i="64"/>
  <c r="DD8" i="64"/>
  <c r="CP12" i="64"/>
  <c r="CP11" i="64"/>
  <c r="CP10" i="64"/>
  <c r="CP9" i="64"/>
  <c r="CP8" i="64"/>
  <c r="CD12" i="64"/>
  <c r="CD11" i="64"/>
  <c r="CD10" i="64"/>
  <c r="CD9" i="64"/>
  <c r="CD8" i="64"/>
  <c r="BN12" i="64"/>
  <c r="BN11" i="64"/>
  <c r="BN10" i="64"/>
  <c r="BN9" i="64"/>
  <c r="BN8" i="64"/>
  <c r="BB12" i="64"/>
  <c r="BB11" i="64"/>
  <c r="BB10" i="64"/>
  <c r="BB9" i="64"/>
  <c r="BB8" i="64"/>
  <c r="AL12" i="64"/>
  <c r="AL11" i="64"/>
  <c r="AL10" i="64"/>
  <c r="AL9" i="64"/>
  <c r="AL8" i="64"/>
  <c r="I8" i="37"/>
  <c r="T8" i="64"/>
  <c r="T9" i="64"/>
  <c r="T11" i="64"/>
  <c r="T10" i="64"/>
  <c r="T12" i="64"/>
  <c r="H11" i="8"/>
  <c r="H20" i="8"/>
  <c r="AG20" i="8"/>
  <c r="AA21" i="8" s="1"/>
  <c r="AB21" i="8" s="1"/>
  <c r="AC21" i="8" s="1"/>
  <c r="AD21" i="8" s="1"/>
  <c r="AE21" i="8" s="1"/>
  <c r="AF21" i="8" s="1"/>
  <c r="AG21" i="8" s="1"/>
  <c r="AA22" i="8" s="1"/>
  <c r="AB22" i="8" s="1"/>
  <c r="AC22" i="8" s="1"/>
  <c r="AD22" i="8" s="1"/>
  <c r="AE22" i="8" s="1"/>
  <c r="AF22" i="8" s="1"/>
  <c r="AG22" i="8" s="1"/>
  <c r="AA23" i="8" s="1"/>
  <c r="AB23" i="8" s="1"/>
  <c r="AC23" i="8" s="1"/>
  <c r="AD23" i="8" s="1"/>
  <c r="AE23" i="8" s="1"/>
  <c r="AF23" i="8" s="1"/>
  <c r="AG23" i="8" s="1"/>
  <c r="AA24" i="8" s="1"/>
  <c r="AB24" i="8" s="1"/>
  <c r="AC24" i="8" s="1"/>
  <c r="AD24" i="8" s="1"/>
  <c r="AE24" i="8" s="1"/>
  <c r="AF24" i="8" s="1"/>
  <c r="AG24" i="8" s="1"/>
  <c r="AA25" i="8" s="1"/>
  <c r="AB25" i="8" s="1"/>
  <c r="AC25" i="8" s="1"/>
  <c r="AD25" i="8" s="1"/>
  <c r="AE25" i="8" s="1"/>
  <c r="AF25" i="8" s="1"/>
  <c r="AG25" i="8" s="1"/>
  <c r="Q11" i="8"/>
  <c r="K12" i="8" s="1"/>
  <c r="L12" i="8" s="1"/>
  <c r="M12" i="8" s="1"/>
  <c r="N12" i="8" s="1"/>
  <c r="O12" i="8" s="1"/>
  <c r="P12" i="8" s="1"/>
  <c r="Q12" i="8" s="1"/>
  <c r="K13" i="8" s="1"/>
  <c r="L13" i="8" s="1"/>
  <c r="M13" i="8" s="1"/>
  <c r="N13" i="8" s="1"/>
  <c r="O13" i="8" s="1"/>
  <c r="P13" i="8" s="1"/>
  <c r="Q13" i="8" s="1"/>
  <c r="K14" i="8" s="1"/>
  <c r="L14" i="8" s="1"/>
  <c r="M14" i="8" s="1"/>
  <c r="N14" i="8" s="1"/>
  <c r="O14" i="8" s="1"/>
  <c r="P14" i="8" s="1"/>
  <c r="Q14" i="8" s="1"/>
  <c r="K15" i="8" s="1"/>
  <c r="L15" i="8" s="1"/>
  <c r="M15" i="8" s="1"/>
  <c r="N15" i="8" s="1"/>
  <c r="O15" i="8" s="1"/>
  <c r="P15" i="8" s="1"/>
  <c r="Q15" i="8" s="1"/>
  <c r="K16" i="8" s="1"/>
  <c r="L16" i="8" s="1"/>
  <c r="M16" i="8" s="1"/>
  <c r="N16" i="8" s="1"/>
  <c r="O16" i="8" s="1"/>
  <c r="P16" i="8" s="1"/>
  <c r="Q16" i="8" s="1"/>
  <c r="I10" i="8" a="1"/>
  <c r="I10" i="8" s="1"/>
  <c r="I19" i="8" a="1"/>
  <c r="I19" i="8" s="1"/>
  <c r="I28" i="8" a="1"/>
  <c r="I28" i="8" s="1"/>
  <c r="M8" i="58"/>
  <c r="M8" i="62"/>
  <c r="M8" i="57"/>
  <c r="O8" i="61"/>
  <c r="M8" i="60"/>
  <c r="M8" i="56"/>
  <c r="O8" i="55"/>
  <c r="M8" i="54"/>
  <c r="O8" i="53"/>
  <c r="M8" i="52"/>
  <c r="FX12" i="64" l="1"/>
  <c r="FX11" i="64"/>
  <c r="FX10" i="64"/>
  <c r="FX9" i="64"/>
  <c r="FX8" i="64"/>
  <c r="FL12" i="64"/>
  <c r="FL9" i="64"/>
  <c r="FL11" i="64"/>
  <c r="FL10" i="64"/>
  <c r="FL8" i="64"/>
  <c r="EV12" i="64"/>
  <c r="EV11" i="64"/>
  <c r="EV10" i="64"/>
  <c r="EV9" i="64"/>
  <c r="EV8" i="64"/>
  <c r="EJ12" i="64"/>
  <c r="EJ11" i="64"/>
  <c r="EJ9" i="64"/>
  <c r="EJ10" i="64"/>
  <c r="EJ8" i="64"/>
  <c r="EH12" i="64"/>
  <c r="EH11" i="64"/>
  <c r="EH10" i="64"/>
  <c r="EH8" i="64"/>
  <c r="EH9" i="64"/>
  <c r="DT12" i="64"/>
  <c r="DT11" i="64"/>
  <c r="DT10" i="64"/>
  <c r="DT9" i="64"/>
  <c r="DT8" i="64"/>
  <c r="DF8" i="64"/>
  <c r="DF12" i="64"/>
  <c r="DF11" i="64"/>
  <c r="DF10" i="64"/>
  <c r="DF9" i="64"/>
  <c r="CR12" i="64"/>
  <c r="CR11" i="64"/>
  <c r="CR10" i="64"/>
  <c r="CR9" i="64"/>
  <c r="CR8" i="64"/>
  <c r="CF12" i="64"/>
  <c r="CF11" i="64"/>
  <c r="CF10" i="64"/>
  <c r="CF9" i="64"/>
  <c r="CF8" i="64"/>
  <c r="BP12" i="64"/>
  <c r="BP11" i="64"/>
  <c r="BP10" i="64"/>
  <c r="BP9" i="64"/>
  <c r="BP8" i="64"/>
  <c r="BD8" i="64"/>
  <c r="BD12" i="64"/>
  <c r="BD11" i="64"/>
  <c r="BD10" i="64"/>
  <c r="BD9" i="64"/>
  <c r="AN12" i="64"/>
  <c r="AN11" i="64"/>
  <c r="AN10" i="64"/>
  <c r="AN9" i="64"/>
  <c r="AN8" i="64"/>
  <c r="I11" i="8"/>
  <c r="C12" i="8" s="1"/>
  <c r="D12" i="8" s="1"/>
  <c r="E12" i="8" s="1"/>
  <c r="F12" i="8" s="1"/>
  <c r="G12" i="8" s="1"/>
  <c r="H12" i="8" s="1"/>
  <c r="I12" i="8" s="1"/>
  <c r="C13" i="8" s="1"/>
  <c r="D13" i="8" s="1"/>
  <c r="E13" i="8" s="1"/>
  <c r="F13" i="8" s="1"/>
  <c r="G13" i="8" s="1"/>
  <c r="H13" i="8" s="1"/>
  <c r="I13" i="8" s="1"/>
  <c r="C14" i="8" s="1"/>
  <c r="D14" i="8" s="1"/>
  <c r="E14" i="8" s="1"/>
  <c r="F14" i="8" s="1"/>
  <c r="G14" i="8" s="1"/>
  <c r="H14" i="8" s="1"/>
  <c r="I14" i="8" s="1"/>
  <c r="C15" i="8" s="1"/>
  <c r="D15" i="8" s="1"/>
  <c r="E15" i="8" s="1"/>
  <c r="F15" i="8" s="1"/>
  <c r="G15" i="8" s="1"/>
  <c r="H15" i="8" s="1"/>
  <c r="I15" i="8" s="1"/>
  <c r="C16" i="8" s="1"/>
  <c r="D16" i="8" s="1"/>
  <c r="E16" i="8" s="1"/>
  <c r="F16" i="8" s="1"/>
  <c r="G16" i="8" s="1"/>
  <c r="H16" i="8" s="1"/>
  <c r="I16" i="8" s="1"/>
  <c r="K8" i="37"/>
  <c r="V8" i="64"/>
  <c r="V9" i="64"/>
  <c r="V10" i="64"/>
  <c r="V11" i="64"/>
  <c r="V12" i="64"/>
  <c r="I20" i="8"/>
  <c r="C21" i="8" s="1"/>
  <c r="D21" i="8" s="1"/>
  <c r="E21" i="8" s="1"/>
  <c r="F21" i="8" s="1"/>
  <c r="G21" i="8" s="1"/>
  <c r="H21" i="8" s="1"/>
  <c r="I21" i="8" s="1"/>
  <c r="C22" i="8" s="1"/>
  <c r="D22" i="8" s="1"/>
  <c r="E22" i="8" s="1"/>
  <c r="F22" i="8" s="1"/>
  <c r="G22" i="8" s="1"/>
  <c r="H22" i="8" s="1"/>
  <c r="I22" i="8" s="1"/>
  <c r="C23" i="8" s="1"/>
  <c r="D23" i="8" s="1"/>
  <c r="E23" i="8" s="1"/>
  <c r="F23" i="8" s="1"/>
  <c r="G23" i="8" s="1"/>
  <c r="H23" i="8" s="1"/>
  <c r="I23" i="8" s="1"/>
  <c r="C24" i="8" s="1"/>
  <c r="D24" i="8" s="1"/>
  <c r="E24" i="8" s="1"/>
  <c r="F24" i="8" s="1"/>
  <c r="G24" i="8" s="1"/>
  <c r="H24" i="8" s="1"/>
  <c r="I24" i="8" s="1"/>
  <c r="C25" i="8" s="1"/>
  <c r="D25" i="8" s="1"/>
  <c r="E25" i="8" s="1"/>
  <c r="F25" i="8" s="1"/>
  <c r="G25" i="8" s="1"/>
  <c r="H25" i="8" s="1"/>
  <c r="I25" i="8" s="1"/>
  <c r="O8" i="58"/>
  <c r="O8" i="62"/>
  <c r="O8" i="57"/>
  <c r="C14" i="61"/>
  <c r="E14" i="61" s="1"/>
  <c r="G14" i="61" s="1"/>
  <c r="I14" i="61" s="1"/>
  <c r="K14" i="61" s="1"/>
  <c r="M14" i="61" s="1"/>
  <c r="O14" i="61" s="1"/>
  <c r="C20" i="61" s="1"/>
  <c r="E20" i="61" s="1"/>
  <c r="G20" i="61" s="1"/>
  <c r="I20" i="61" s="1"/>
  <c r="K20" i="61" s="1"/>
  <c r="M20" i="61" s="1"/>
  <c r="O20" i="61" s="1"/>
  <c r="C26" i="61" s="1"/>
  <c r="E26" i="61" s="1"/>
  <c r="G26" i="61" s="1"/>
  <c r="I26" i="61" s="1"/>
  <c r="K26" i="61" s="1"/>
  <c r="M26" i="61" s="1"/>
  <c r="O26" i="61" s="1"/>
  <c r="C32" i="61" s="1"/>
  <c r="O8" i="60"/>
  <c r="C14" i="59"/>
  <c r="E14" i="59" s="1"/>
  <c r="G14" i="59" s="1"/>
  <c r="I14" i="59" s="1"/>
  <c r="K14" i="59" s="1"/>
  <c r="M14" i="59" s="1"/>
  <c r="O14" i="59" s="1"/>
  <c r="C20" i="59" s="1"/>
  <c r="E20" i="59" s="1"/>
  <c r="G20" i="59" s="1"/>
  <c r="I20" i="59" s="1"/>
  <c r="K20" i="59" s="1"/>
  <c r="M20" i="59" s="1"/>
  <c r="O20" i="59" s="1"/>
  <c r="C26" i="59" s="1"/>
  <c r="E26" i="59" s="1"/>
  <c r="G26" i="59" s="1"/>
  <c r="I26" i="59" s="1"/>
  <c r="K26" i="59" s="1"/>
  <c r="M26" i="59" s="1"/>
  <c r="O26" i="59" s="1"/>
  <c r="C32" i="59" s="1"/>
  <c r="O8" i="56"/>
  <c r="C14" i="55"/>
  <c r="E14" i="55" s="1"/>
  <c r="G14" i="55" s="1"/>
  <c r="I14" i="55" s="1"/>
  <c r="K14" i="55" s="1"/>
  <c r="M14" i="55" s="1"/>
  <c r="O14" i="55" s="1"/>
  <c r="C20" i="55" s="1"/>
  <c r="E20" i="55" s="1"/>
  <c r="G20" i="55" s="1"/>
  <c r="I20" i="55" s="1"/>
  <c r="K20" i="55" s="1"/>
  <c r="M20" i="55" s="1"/>
  <c r="O20" i="55" s="1"/>
  <c r="C26" i="55" s="1"/>
  <c r="E26" i="55" s="1"/>
  <c r="G26" i="55" s="1"/>
  <c r="I26" i="55" s="1"/>
  <c r="K26" i="55" s="1"/>
  <c r="M26" i="55" s="1"/>
  <c r="O26" i="55" s="1"/>
  <c r="C32" i="55" s="1"/>
  <c r="O8" i="54"/>
  <c r="C14" i="53"/>
  <c r="E14" i="53" s="1"/>
  <c r="G14" i="53" s="1"/>
  <c r="I14" i="53" s="1"/>
  <c r="K14" i="53" s="1"/>
  <c r="M14" i="53" s="1"/>
  <c r="O14" i="53" s="1"/>
  <c r="C20" i="53" s="1"/>
  <c r="E20" i="53" s="1"/>
  <c r="G20" i="53" s="1"/>
  <c r="I20" i="53" s="1"/>
  <c r="K20" i="53" s="1"/>
  <c r="M20" i="53" s="1"/>
  <c r="O20" i="53" s="1"/>
  <c r="C26" i="53" s="1"/>
  <c r="E26" i="53" s="1"/>
  <c r="G26" i="53" s="1"/>
  <c r="I26" i="53" s="1"/>
  <c r="K26" i="53" s="1"/>
  <c r="M26" i="53" s="1"/>
  <c r="O26" i="53" s="1"/>
  <c r="C32" i="53" s="1"/>
  <c r="O8" i="52"/>
  <c r="FZ12" i="64" l="1"/>
  <c r="FZ11" i="64"/>
  <c r="FZ10" i="64"/>
  <c r="FZ9" i="64"/>
  <c r="FZ8" i="64"/>
  <c r="EZ34" i="64"/>
  <c r="EZ36" i="64"/>
  <c r="EZ35" i="64"/>
  <c r="EZ33" i="64"/>
  <c r="EZ32" i="64"/>
  <c r="EX12" i="64"/>
  <c r="EX11" i="64"/>
  <c r="EX10" i="64"/>
  <c r="EX9" i="64"/>
  <c r="EX8" i="64"/>
  <c r="DX36" i="64"/>
  <c r="DX34" i="64"/>
  <c r="DX35" i="64"/>
  <c r="DX33" i="64"/>
  <c r="DX32" i="64"/>
  <c r="DV12" i="64"/>
  <c r="DV8" i="64"/>
  <c r="DV11" i="64"/>
  <c r="DV10" i="64"/>
  <c r="DV9" i="64"/>
  <c r="C14" i="57"/>
  <c r="E14" i="57" s="1"/>
  <c r="G14" i="57" s="1"/>
  <c r="I14" i="57" s="1"/>
  <c r="K14" i="57" s="1"/>
  <c r="M14" i="57" s="1"/>
  <c r="O14" i="57" s="1"/>
  <c r="C20" i="57" s="1"/>
  <c r="E20" i="57" s="1"/>
  <c r="G20" i="57" s="1"/>
  <c r="I20" i="57" s="1"/>
  <c r="K20" i="57" s="1"/>
  <c r="M20" i="57" s="1"/>
  <c r="O20" i="57" s="1"/>
  <c r="C26" i="57" s="1"/>
  <c r="E26" i="57" s="1"/>
  <c r="G26" i="57" s="1"/>
  <c r="I26" i="57" s="1"/>
  <c r="K26" i="57" s="1"/>
  <c r="M26" i="57" s="1"/>
  <c r="O26" i="57" s="1"/>
  <c r="C32" i="57" s="1"/>
  <c r="DH12" i="64"/>
  <c r="DH11" i="64"/>
  <c r="DH10" i="64"/>
  <c r="DH8" i="64"/>
  <c r="DH9" i="64"/>
  <c r="CT12" i="64"/>
  <c r="CT11" i="64"/>
  <c r="CT10" i="64"/>
  <c r="CT9" i="64"/>
  <c r="CT8" i="64"/>
  <c r="BT36" i="64"/>
  <c r="BT35" i="64"/>
  <c r="BT34" i="64"/>
  <c r="BT33" i="64"/>
  <c r="BT32" i="64"/>
  <c r="BR12" i="64"/>
  <c r="BR11" i="64"/>
  <c r="BR10" i="64"/>
  <c r="BR9" i="64"/>
  <c r="BR8" i="64"/>
  <c r="AR33" i="64"/>
  <c r="AR32" i="64"/>
  <c r="AR36" i="64"/>
  <c r="AR35" i="64"/>
  <c r="AR34" i="64"/>
  <c r="AP12" i="64"/>
  <c r="AP11" i="64"/>
  <c r="AP10" i="64"/>
  <c r="AP9" i="64"/>
  <c r="AP8" i="64"/>
  <c r="M8" i="37"/>
  <c r="X8" i="64"/>
  <c r="X9" i="64"/>
  <c r="X10" i="64"/>
  <c r="X11" i="64"/>
  <c r="X12" i="64"/>
  <c r="C14" i="58"/>
  <c r="E14" i="58" s="1"/>
  <c r="G14" i="58" s="1"/>
  <c r="I14" i="58" s="1"/>
  <c r="K14" i="58" s="1"/>
  <c r="M14" i="58" s="1"/>
  <c r="O14" i="58" s="1"/>
  <c r="C20" i="58" s="1"/>
  <c r="E20" i="58" s="1"/>
  <c r="G20" i="58" s="1"/>
  <c r="I20" i="58" s="1"/>
  <c r="K20" i="58" s="1"/>
  <c r="M20" i="58" s="1"/>
  <c r="O20" i="58" s="1"/>
  <c r="C26" i="58" s="1"/>
  <c r="E26" i="58" s="1"/>
  <c r="G26" i="58" s="1"/>
  <c r="I26" i="58" s="1"/>
  <c r="K26" i="58" s="1"/>
  <c r="M26" i="58" s="1"/>
  <c r="O26" i="58" s="1"/>
  <c r="C32" i="58" s="1"/>
  <c r="C14" i="62"/>
  <c r="E14" i="62" s="1"/>
  <c r="G14" i="62" s="1"/>
  <c r="I14" i="62" s="1"/>
  <c r="K14" i="62" s="1"/>
  <c r="M14" i="62" s="1"/>
  <c r="O14" i="62" s="1"/>
  <c r="C20" i="62" s="1"/>
  <c r="E20" i="62" s="1"/>
  <c r="G20" i="62" s="1"/>
  <c r="I20" i="62" s="1"/>
  <c r="K20" i="62" s="1"/>
  <c r="M20" i="62" s="1"/>
  <c r="O20" i="62" s="1"/>
  <c r="C26" i="62" s="1"/>
  <c r="E26" i="62" s="1"/>
  <c r="G26" i="62" s="1"/>
  <c r="I26" i="62" s="1"/>
  <c r="K26" i="62" s="1"/>
  <c r="M26" i="62" s="1"/>
  <c r="O26" i="62" s="1"/>
  <c r="C32" i="62" s="1"/>
  <c r="E32" i="61"/>
  <c r="C14" i="60"/>
  <c r="E14" i="60" s="1"/>
  <c r="G14" i="60" s="1"/>
  <c r="I14" i="60" s="1"/>
  <c r="K14" i="60" s="1"/>
  <c r="M14" i="60" s="1"/>
  <c r="O14" i="60" s="1"/>
  <c r="C20" i="60" s="1"/>
  <c r="E20" i="60" s="1"/>
  <c r="G20" i="60" s="1"/>
  <c r="I20" i="60" s="1"/>
  <c r="K20" i="60" s="1"/>
  <c r="M20" i="60" s="1"/>
  <c r="O20" i="60" s="1"/>
  <c r="C26" i="60" s="1"/>
  <c r="E26" i="60" s="1"/>
  <c r="G26" i="60" s="1"/>
  <c r="I26" i="60" s="1"/>
  <c r="K26" i="60" s="1"/>
  <c r="M26" i="60" s="1"/>
  <c r="O26" i="60" s="1"/>
  <c r="C32" i="60" s="1"/>
  <c r="E32" i="59"/>
  <c r="C14" i="56"/>
  <c r="E14" i="56" s="1"/>
  <c r="G14" i="56" s="1"/>
  <c r="I14" i="56" s="1"/>
  <c r="K14" i="56" s="1"/>
  <c r="M14" i="56" s="1"/>
  <c r="O14" i="56" s="1"/>
  <c r="C20" i="56" s="1"/>
  <c r="E20" i="56" s="1"/>
  <c r="G20" i="56" s="1"/>
  <c r="I20" i="56" s="1"/>
  <c r="K20" i="56" s="1"/>
  <c r="M20" i="56" s="1"/>
  <c r="O20" i="56" s="1"/>
  <c r="C26" i="56" s="1"/>
  <c r="E26" i="56" s="1"/>
  <c r="G26" i="56" s="1"/>
  <c r="I26" i="56" s="1"/>
  <c r="K26" i="56" s="1"/>
  <c r="M26" i="56" s="1"/>
  <c r="O26" i="56" s="1"/>
  <c r="C32" i="56" s="1"/>
  <c r="E32" i="55"/>
  <c r="C14" i="54"/>
  <c r="E14" i="54" s="1"/>
  <c r="G14" i="54" s="1"/>
  <c r="I14" i="54" s="1"/>
  <c r="K14" i="54" s="1"/>
  <c r="M14" i="54" s="1"/>
  <c r="O14" i="54" s="1"/>
  <c r="C20" i="54" s="1"/>
  <c r="E20" i="54" s="1"/>
  <c r="G20" i="54" s="1"/>
  <c r="I20" i="54" s="1"/>
  <c r="K20" i="54" s="1"/>
  <c r="M20" i="54" s="1"/>
  <c r="O20" i="54" s="1"/>
  <c r="C26" i="54" s="1"/>
  <c r="E26" i="54" s="1"/>
  <c r="G26" i="54" s="1"/>
  <c r="I26" i="54" s="1"/>
  <c r="K26" i="54" s="1"/>
  <c r="M26" i="54" s="1"/>
  <c r="O26" i="54" s="1"/>
  <c r="C32" i="54" s="1"/>
  <c r="E32" i="53"/>
  <c r="C14" i="52"/>
  <c r="E14" i="52" s="1"/>
  <c r="G14" i="52" s="1"/>
  <c r="I14" i="52" s="1"/>
  <c r="K14" i="52" s="1"/>
  <c r="M14" i="52" s="1"/>
  <c r="O14" i="52" s="1"/>
  <c r="C20" i="52" s="1"/>
  <c r="E20" i="52" s="1"/>
  <c r="G20" i="52" s="1"/>
  <c r="I20" i="52" s="1"/>
  <c r="K20" i="52" s="1"/>
  <c r="M20" i="52" s="1"/>
  <c r="O20" i="52" s="1"/>
  <c r="C26" i="52" s="1"/>
  <c r="E26" i="52" s="1"/>
  <c r="G26" i="52" s="1"/>
  <c r="I26" i="52" s="1"/>
  <c r="K26" i="52" s="1"/>
  <c r="M26" i="52" s="1"/>
  <c r="O26" i="52" s="1"/>
  <c r="C32" i="52" s="1"/>
  <c r="FN36" i="64" l="1"/>
  <c r="FN35" i="64"/>
  <c r="FN32" i="64"/>
  <c r="FN34" i="64"/>
  <c r="FN33" i="64"/>
  <c r="FB32" i="64"/>
  <c r="FB35" i="64"/>
  <c r="FB36" i="64"/>
  <c r="FB34" i="64"/>
  <c r="FB33" i="64"/>
  <c r="EL36" i="64"/>
  <c r="EL35" i="64"/>
  <c r="EL34" i="64"/>
  <c r="EL33" i="64"/>
  <c r="EL32" i="64"/>
  <c r="DZ32" i="64"/>
  <c r="DZ35" i="64"/>
  <c r="DZ36" i="64"/>
  <c r="DZ34" i="64"/>
  <c r="DZ33" i="64"/>
  <c r="DJ33" i="64"/>
  <c r="DJ36" i="64"/>
  <c r="DJ32" i="64"/>
  <c r="DJ35" i="64"/>
  <c r="DJ34" i="64"/>
  <c r="CV34" i="64"/>
  <c r="CV36" i="64"/>
  <c r="CV35" i="64"/>
  <c r="CV33" i="64"/>
  <c r="CV32" i="64"/>
  <c r="E32" i="57"/>
  <c r="G32" i="57" s="1"/>
  <c r="CH36" i="64"/>
  <c r="CH35" i="64"/>
  <c r="CH34" i="64"/>
  <c r="CH33" i="64"/>
  <c r="CH32" i="64"/>
  <c r="BV32" i="64"/>
  <c r="BV36" i="64"/>
  <c r="BV35" i="64"/>
  <c r="BV34" i="64"/>
  <c r="BV33" i="64"/>
  <c r="BF36" i="64"/>
  <c r="BF32" i="64"/>
  <c r="BF34" i="64"/>
  <c r="BF35" i="64"/>
  <c r="BF33" i="64"/>
  <c r="AT32" i="64"/>
  <c r="AT33" i="64"/>
  <c r="AT34" i="64"/>
  <c r="AT36" i="64"/>
  <c r="AT35" i="64"/>
  <c r="AD32" i="64"/>
  <c r="AD36" i="64"/>
  <c r="AD35" i="64"/>
  <c r="AD34" i="64"/>
  <c r="AD33" i="64"/>
  <c r="O8" i="37"/>
  <c r="Z9" i="64"/>
  <c r="Z10" i="64"/>
  <c r="Z11" i="64"/>
  <c r="Z12" i="64"/>
  <c r="Z8" i="64"/>
  <c r="E32" i="58"/>
  <c r="E32" i="62"/>
  <c r="G32" i="61"/>
  <c r="E32" i="60"/>
  <c r="G32" i="59"/>
  <c r="E32" i="56"/>
  <c r="G32" i="55"/>
  <c r="E32" i="54"/>
  <c r="G32" i="53"/>
  <c r="E32" i="52"/>
  <c r="FP32" i="64" l="1"/>
  <c r="FP36" i="64"/>
  <c r="FP35" i="64"/>
  <c r="FP34" i="64"/>
  <c r="FP33" i="64"/>
  <c r="FD33" i="64"/>
  <c r="FD32" i="64"/>
  <c r="FD36" i="64"/>
  <c r="FD35" i="64"/>
  <c r="FD34" i="64"/>
  <c r="EN32" i="64"/>
  <c r="EN35" i="64"/>
  <c r="EN36" i="64"/>
  <c r="EN34" i="64"/>
  <c r="EN33" i="64"/>
  <c r="EB33" i="64"/>
  <c r="EB32" i="64"/>
  <c r="EB36" i="64"/>
  <c r="EB35" i="64"/>
  <c r="EB34" i="64"/>
  <c r="DL32" i="64"/>
  <c r="DL34" i="64"/>
  <c r="DL33" i="64"/>
  <c r="DL36" i="64"/>
  <c r="DL35" i="64"/>
  <c r="CZ33" i="64"/>
  <c r="CZ32" i="64"/>
  <c r="CZ36" i="64"/>
  <c r="CZ35" i="64"/>
  <c r="CZ34" i="64"/>
  <c r="CX32" i="64"/>
  <c r="CX35" i="64"/>
  <c r="CX36" i="64"/>
  <c r="CX34" i="64"/>
  <c r="CX33" i="64"/>
  <c r="CJ32" i="64"/>
  <c r="CJ36" i="64"/>
  <c r="CJ35" i="64"/>
  <c r="CJ34" i="64"/>
  <c r="CJ33" i="64"/>
  <c r="BX33" i="64"/>
  <c r="BX32" i="64"/>
  <c r="BX36" i="64"/>
  <c r="BX35" i="64"/>
  <c r="BX34" i="64"/>
  <c r="BH32" i="64"/>
  <c r="BH33" i="64"/>
  <c r="BH36" i="64"/>
  <c r="BH35" i="64"/>
  <c r="BH34" i="64"/>
  <c r="AV33" i="64"/>
  <c r="AV32" i="64"/>
  <c r="AV34" i="64"/>
  <c r="AV35" i="64"/>
  <c r="AV36" i="64"/>
  <c r="AF32" i="64"/>
  <c r="AF33" i="64"/>
  <c r="AF36" i="64"/>
  <c r="AF35" i="64"/>
  <c r="AF34" i="64"/>
  <c r="AB10" i="64"/>
  <c r="AB11" i="64"/>
  <c r="AB12" i="64"/>
  <c r="AB8" i="64"/>
  <c r="AB9" i="64"/>
  <c r="G32" i="58"/>
  <c r="G32" i="62"/>
  <c r="I32" i="61"/>
  <c r="G32" i="60"/>
  <c r="I32" i="59"/>
  <c r="I32" i="57"/>
  <c r="G32" i="56"/>
  <c r="I32" i="55"/>
  <c r="G32" i="54"/>
  <c r="I32" i="53"/>
  <c r="G32" i="52"/>
  <c r="C14" i="37"/>
  <c r="E14" i="37" s="1"/>
  <c r="G14" i="37" s="1"/>
  <c r="I14" i="37" s="1"/>
  <c r="K14" i="37" s="1"/>
  <c r="M14" i="37" s="1"/>
  <c r="O14" i="37" s="1"/>
  <c r="C20" i="37" s="1"/>
  <c r="E20" i="37" s="1"/>
  <c r="G20" i="37" s="1"/>
  <c r="I20" i="37" s="1"/>
  <c r="K20" i="37" s="1"/>
  <c r="M20" i="37" s="1"/>
  <c r="O20" i="37" s="1"/>
  <c r="C26" i="37" s="1"/>
  <c r="E26" i="37" s="1"/>
  <c r="G26" i="37" s="1"/>
  <c r="I26" i="37" s="1"/>
  <c r="K26" i="37" s="1"/>
  <c r="M26" i="37" s="1"/>
  <c r="O26" i="37" s="1"/>
  <c r="C32" i="37" s="1"/>
  <c r="FR33" i="64" l="1"/>
  <c r="FR32" i="64"/>
  <c r="FR34" i="64"/>
  <c r="FR36" i="64"/>
  <c r="FR35" i="64"/>
  <c r="FF34" i="64"/>
  <c r="FF33" i="64"/>
  <c r="FF32" i="64"/>
  <c r="FF36" i="64"/>
  <c r="FF35" i="64"/>
  <c r="EP33" i="64"/>
  <c r="EP32" i="64"/>
  <c r="EP36" i="64"/>
  <c r="EP35" i="64"/>
  <c r="EP34" i="64"/>
  <c r="ED34" i="64"/>
  <c r="ED33" i="64"/>
  <c r="ED32" i="64"/>
  <c r="ED36" i="64"/>
  <c r="ED35" i="64"/>
  <c r="I32" i="58"/>
  <c r="DN33" i="64"/>
  <c r="DN32" i="64"/>
  <c r="DN35" i="64"/>
  <c r="DN36" i="64"/>
  <c r="DN34" i="64"/>
  <c r="DB34" i="64"/>
  <c r="DB33" i="64"/>
  <c r="DB32" i="64"/>
  <c r="DB36" i="64"/>
  <c r="DB35" i="64"/>
  <c r="CL33" i="64"/>
  <c r="CL32" i="64"/>
  <c r="CL36" i="64"/>
  <c r="CL35" i="64"/>
  <c r="CL34" i="64"/>
  <c r="BZ34" i="64"/>
  <c r="BZ33" i="64"/>
  <c r="BZ32" i="64"/>
  <c r="BZ36" i="64"/>
  <c r="BZ35" i="64"/>
  <c r="BJ33" i="64"/>
  <c r="BJ32" i="64"/>
  <c r="BJ36" i="64"/>
  <c r="BJ35" i="64"/>
  <c r="BJ34" i="64"/>
  <c r="AX34" i="64"/>
  <c r="AX33" i="64"/>
  <c r="AX35" i="64"/>
  <c r="AX32" i="64"/>
  <c r="AX36" i="64"/>
  <c r="AH33" i="64"/>
  <c r="AH32" i="64"/>
  <c r="AH36" i="64"/>
  <c r="AH35" i="64"/>
  <c r="AH34" i="64"/>
  <c r="P35" i="64"/>
  <c r="P36" i="64"/>
  <c r="P32" i="64"/>
  <c r="P33" i="64"/>
  <c r="P34" i="64"/>
  <c r="I32" i="62"/>
  <c r="K32" i="61"/>
  <c r="I32" i="60"/>
  <c r="K32" i="59"/>
  <c r="K32" i="57"/>
  <c r="I32" i="56"/>
  <c r="K32" i="55"/>
  <c r="I32" i="54"/>
  <c r="K32" i="53"/>
  <c r="I32" i="52"/>
  <c r="E32" i="37"/>
  <c r="FT34" i="64" l="1"/>
  <c r="FT33" i="64"/>
  <c r="FT32" i="64"/>
  <c r="FT35" i="64"/>
  <c r="FT36" i="64"/>
  <c r="FH35" i="64"/>
  <c r="FH34" i="64"/>
  <c r="FH33" i="64"/>
  <c r="FH32" i="64"/>
  <c r="FH36" i="64"/>
  <c r="ER34" i="64"/>
  <c r="ER33" i="64"/>
  <c r="ER32" i="64"/>
  <c r="ER36" i="64"/>
  <c r="ER35" i="64"/>
  <c r="EF35" i="64"/>
  <c r="EF34" i="64"/>
  <c r="EF33" i="64"/>
  <c r="EF32" i="64"/>
  <c r="EF36" i="64"/>
  <c r="DP34" i="64"/>
  <c r="DP36" i="64"/>
  <c r="DP33" i="64"/>
  <c r="DP32" i="64"/>
  <c r="DP35" i="64"/>
  <c r="K32" i="58"/>
  <c r="M32" i="58" s="1"/>
  <c r="DD35" i="64"/>
  <c r="DD34" i="64"/>
  <c r="DD33" i="64"/>
  <c r="DD32" i="64"/>
  <c r="DD36" i="64"/>
  <c r="CN34" i="64"/>
  <c r="CN33" i="64"/>
  <c r="CN32" i="64"/>
  <c r="CN35" i="64"/>
  <c r="CN36" i="64"/>
  <c r="CB35" i="64"/>
  <c r="CB34" i="64"/>
  <c r="CB33" i="64"/>
  <c r="CB32" i="64"/>
  <c r="CB36" i="64"/>
  <c r="BL34" i="64"/>
  <c r="BL33" i="64"/>
  <c r="BL32" i="64"/>
  <c r="BL35" i="64"/>
  <c r="BL36" i="64"/>
  <c r="AZ35" i="64"/>
  <c r="AZ34" i="64"/>
  <c r="AZ36" i="64"/>
  <c r="AZ33" i="64"/>
  <c r="AZ32" i="64"/>
  <c r="AJ34" i="64"/>
  <c r="AJ33" i="64"/>
  <c r="AJ32" i="64"/>
  <c r="AJ35" i="64"/>
  <c r="AJ36" i="64"/>
  <c r="R36" i="64"/>
  <c r="R33" i="64"/>
  <c r="R32" i="64"/>
  <c r="R34" i="64"/>
  <c r="R35" i="64"/>
  <c r="K32" i="62"/>
  <c r="M32" i="61"/>
  <c r="K32" i="60"/>
  <c r="M32" i="59"/>
  <c r="M32" i="57"/>
  <c r="K32" i="56"/>
  <c r="M32" i="55"/>
  <c r="K32" i="54"/>
  <c r="M32" i="53"/>
  <c r="K32" i="52"/>
  <c r="G32" i="37"/>
  <c r="FV35" i="64" l="1"/>
  <c r="FV34" i="64"/>
  <c r="FV33" i="64"/>
  <c r="FV32" i="64"/>
  <c r="FV36" i="64"/>
  <c r="FJ36" i="64"/>
  <c r="FJ35" i="64"/>
  <c r="FJ34" i="64"/>
  <c r="FJ33" i="64"/>
  <c r="FJ32" i="64"/>
  <c r="ET35" i="64"/>
  <c r="ET34" i="64"/>
  <c r="ET33" i="64"/>
  <c r="ET32" i="64"/>
  <c r="ET36" i="64"/>
  <c r="EH36" i="64"/>
  <c r="EH35" i="64"/>
  <c r="EH34" i="64"/>
  <c r="EH33" i="64"/>
  <c r="EH32" i="64"/>
  <c r="DR35" i="64"/>
  <c r="DR34" i="64"/>
  <c r="DR33" i="64"/>
  <c r="DR32" i="64"/>
  <c r="DR36" i="64"/>
  <c r="DT36" i="64"/>
  <c r="DT35" i="64"/>
  <c r="DT34" i="64"/>
  <c r="DT33" i="64"/>
  <c r="DT32" i="64"/>
  <c r="DF36" i="64"/>
  <c r="DF35" i="64"/>
  <c r="DF34" i="64"/>
  <c r="DF33" i="64"/>
  <c r="DF32" i="64"/>
  <c r="CP35" i="64"/>
  <c r="CP34" i="64"/>
  <c r="CP33" i="64"/>
  <c r="CP32" i="64"/>
  <c r="CP36" i="64"/>
  <c r="CD36" i="64"/>
  <c r="CD34" i="64"/>
  <c r="CD33" i="64"/>
  <c r="CD32" i="64"/>
  <c r="CD35" i="64"/>
  <c r="BN35" i="64"/>
  <c r="BN34" i="64"/>
  <c r="BN32" i="64"/>
  <c r="BN33" i="64"/>
  <c r="BN36" i="64"/>
  <c r="BB36" i="64"/>
  <c r="BB35" i="64"/>
  <c r="BB34" i="64"/>
  <c r="BB33" i="64"/>
  <c r="BB32" i="64"/>
  <c r="AL35" i="64"/>
  <c r="AL36" i="64"/>
  <c r="AL34" i="64"/>
  <c r="AL33" i="64"/>
  <c r="AL32" i="64"/>
  <c r="T32" i="64"/>
  <c r="T34" i="64"/>
  <c r="T33" i="64"/>
  <c r="T35" i="64"/>
  <c r="T36" i="64"/>
  <c r="M32" i="62"/>
  <c r="O32" i="61"/>
  <c r="M32" i="60"/>
  <c r="O32" i="59"/>
  <c r="O32" i="58"/>
  <c r="O32" i="57"/>
  <c r="M32" i="56"/>
  <c r="O32" i="55"/>
  <c r="M32" i="54"/>
  <c r="O32" i="53"/>
  <c r="M32" i="52"/>
  <c r="I32" i="37"/>
  <c r="FX36" i="64" l="1"/>
  <c r="FX35" i="64"/>
  <c r="FX34" i="64"/>
  <c r="FX33" i="64"/>
  <c r="FX32" i="64"/>
  <c r="FL36" i="64"/>
  <c r="FL35" i="64"/>
  <c r="FL32" i="64"/>
  <c r="FL34" i="64"/>
  <c r="FL33" i="64"/>
  <c r="EV36" i="64"/>
  <c r="EV35" i="64"/>
  <c r="EV34" i="64"/>
  <c r="EV33" i="64"/>
  <c r="EV32" i="64"/>
  <c r="EJ36" i="64"/>
  <c r="EJ35" i="64"/>
  <c r="EJ34" i="64"/>
  <c r="EJ33" i="64"/>
  <c r="EJ32" i="64"/>
  <c r="DV36" i="64"/>
  <c r="DV35" i="64"/>
  <c r="DV34" i="64"/>
  <c r="DV33" i="64"/>
  <c r="DV32" i="64"/>
  <c r="DH36" i="64"/>
  <c r="DH32" i="64"/>
  <c r="DH35" i="64"/>
  <c r="DH34" i="64"/>
  <c r="DH33" i="64"/>
  <c r="CR36" i="64"/>
  <c r="CR35" i="64"/>
  <c r="CR34" i="64"/>
  <c r="CR33" i="64"/>
  <c r="CR32" i="64"/>
  <c r="CF35" i="64"/>
  <c r="CF34" i="64"/>
  <c r="CF33" i="64"/>
  <c r="CF36" i="64"/>
  <c r="CF32" i="64"/>
  <c r="BP36" i="64"/>
  <c r="BP35" i="64"/>
  <c r="BP33" i="64"/>
  <c r="BP34" i="64"/>
  <c r="BP32" i="64"/>
  <c r="BD36" i="64"/>
  <c r="BD35" i="64"/>
  <c r="BD34" i="64"/>
  <c r="BD33" i="64"/>
  <c r="BD32" i="64"/>
  <c r="AN36" i="64"/>
  <c r="AN35" i="64"/>
  <c r="AN34" i="64"/>
  <c r="AN33" i="64"/>
  <c r="AN32" i="64"/>
  <c r="V32" i="64"/>
  <c r="V33" i="64"/>
  <c r="V35" i="64"/>
  <c r="V34" i="64"/>
  <c r="V36" i="64"/>
  <c r="O32" i="62"/>
  <c r="C38" i="61"/>
  <c r="O32" i="60"/>
  <c r="C38" i="59"/>
  <c r="C38" i="58"/>
  <c r="C38" i="57"/>
  <c r="O32" i="56"/>
  <c r="C38" i="55"/>
  <c r="O32" i="54"/>
  <c r="C38" i="53"/>
  <c r="O32" i="52"/>
  <c r="K32" i="37"/>
  <c r="FZ36" i="64" l="1"/>
  <c r="FZ35" i="64"/>
  <c r="FZ34" i="64"/>
  <c r="FZ33" i="64"/>
  <c r="FZ32" i="64"/>
  <c r="EZ40" i="64"/>
  <c r="EZ39" i="64"/>
  <c r="EZ38" i="64"/>
  <c r="EZ42" i="64"/>
  <c r="EZ41" i="64"/>
  <c r="FJ18" i="64"/>
  <c r="EX36" i="64"/>
  <c r="EX35" i="64"/>
  <c r="EX34" i="64"/>
  <c r="EX32" i="64"/>
  <c r="EX33" i="64"/>
  <c r="DX40" i="64"/>
  <c r="DX39" i="64"/>
  <c r="DX38" i="64"/>
  <c r="DX42" i="64"/>
  <c r="DX41" i="64"/>
  <c r="EH18" i="64"/>
  <c r="DJ40" i="64"/>
  <c r="DJ41" i="64"/>
  <c r="DJ39" i="64"/>
  <c r="DJ38" i="64"/>
  <c r="DJ42" i="64"/>
  <c r="DT18" i="64"/>
  <c r="CV40" i="64"/>
  <c r="CV39" i="64"/>
  <c r="CV38" i="64"/>
  <c r="CV42" i="64"/>
  <c r="CV41" i="64"/>
  <c r="DF18" i="64"/>
  <c r="CT36" i="64"/>
  <c r="CT35" i="64"/>
  <c r="CT34" i="64"/>
  <c r="CT33" i="64"/>
  <c r="CT32" i="64"/>
  <c r="BT40" i="64"/>
  <c r="BT38" i="64"/>
  <c r="BT41" i="64"/>
  <c r="BT39" i="64"/>
  <c r="BT42" i="64"/>
  <c r="CD18" i="64"/>
  <c r="BR36" i="64"/>
  <c r="BR34" i="64"/>
  <c r="BR32" i="64"/>
  <c r="BR35" i="64"/>
  <c r="BR33" i="64"/>
  <c r="AR40" i="64"/>
  <c r="AR39" i="64"/>
  <c r="AR41" i="64"/>
  <c r="AR38" i="64"/>
  <c r="AR42" i="64"/>
  <c r="BB18" i="64"/>
  <c r="AP36" i="64"/>
  <c r="AP35" i="64"/>
  <c r="AP34" i="64"/>
  <c r="AP33" i="64"/>
  <c r="AP32" i="64"/>
  <c r="X32" i="64"/>
  <c r="X33" i="64"/>
  <c r="X34" i="64"/>
  <c r="X36" i="64"/>
  <c r="X35" i="64"/>
  <c r="C38" i="62"/>
  <c r="E38" i="61"/>
  <c r="C38" i="60"/>
  <c r="E38" i="59"/>
  <c r="E38" i="58"/>
  <c r="E38" i="57"/>
  <c r="C38" i="56"/>
  <c r="E38" i="55"/>
  <c r="C38" i="54"/>
  <c r="E38" i="53"/>
  <c r="C38" i="52"/>
  <c r="M32" i="37"/>
  <c r="FN40" i="64" l="1"/>
  <c r="FN39" i="64"/>
  <c r="FN38" i="64"/>
  <c r="FN42" i="64"/>
  <c r="FN41" i="64"/>
  <c r="FX18" i="64"/>
  <c r="FB41" i="64"/>
  <c r="FB40" i="64"/>
  <c r="FB39" i="64"/>
  <c r="FB38" i="64"/>
  <c r="FB42" i="64"/>
  <c r="EL40" i="64"/>
  <c r="EL39" i="64"/>
  <c r="EL38" i="64"/>
  <c r="EL42" i="64"/>
  <c r="EL41" i="64"/>
  <c r="EV18" i="64"/>
  <c r="DZ41" i="64"/>
  <c r="DZ40" i="64"/>
  <c r="DZ39" i="64"/>
  <c r="DZ38" i="64"/>
  <c r="DZ42" i="64"/>
  <c r="DL41" i="64"/>
  <c r="DL40" i="64"/>
  <c r="DL39" i="64"/>
  <c r="DL38" i="64"/>
  <c r="DL42" i="64"/>
  <c r="CX41" i="64"/>
  <c r="CX40" i="64"/>
  <c r="CX39" i="64"/>
  <c r="CX38" i="64"/>
  <c r="CX42" i="64"/>
  <c r="CH40" i="64"/>
  <c r="CH39" i="64"/>
  <c r="CH38" i="64"/>
  <c r="CH42" i="64"/>
  <c r="CH41" i="64"/>
  <c r="CR18" i="64"/>
  <c r="BV41" i="64"/>
  <c r="BV39" i="64"/>
  <c r="BV38" i="64"/>
  <c r="BV40" i="64"/>
  <c r="BV42" i="64"/>
  <c r="BF40" i="64"/>
  <c r="BF39" i="64"/>
  <c r="BF38" i="64"/>
  <c r="BF42" i="64"/>
  <c r="BF41" i="64"/>
  <c r="BP18" i="64"/>
  <c r="AT41" i="64"/>
  <c r="AT40" i="64"/>
  <c r="AT39" i="64"/>
  <c r="AT38" i="64"/>
  <c r="AT42" i="64"/>
  <c r="AD40" i="64"/>
  <c r="AD39" i="64"/>
  <c r="AD38" i="64"/>
  <c r="AD42" i="64"/>
  <c r="AD41" i="64"/>
  <c r="AN18" i="64"/>
  <c r="Z32" i="64"/>
  <c r="Z33" i="64"/>
  <c r="Z34" i="64"/>
  <c r="Z35" i="64"/>
  <c r="Z36" i="64"/>
  <c r="E38" i="62"/>
  <c r="G38" i="61"/>
  <c r="E38" i="60"/>
  <c r="G38" i="59"/>
  <c r="G38" i="58"/>
  <c r="G38" i="57"/>
  <c r="E38" i="56"/>
  <c r="G38" i="55"/>
  <c r="E38" i="54"/>
  <c r="G38" i="53"/>
  <c r="E38" i="52"/>
  <c r="O32" i="37"/>
  <c r="FP41" i="64" l="1"/>
  <c r="FP40" i="64"/>
  <c r="FP39" i="64"/>
  <c r="FP38" i="64"/>
  <c r="FP42" i="64"/>
  <c r="FD42" i="64"/>
  <c r="FD41" i="64"/>
  <c r="FD40" i="64"/>
  <c r="FD39" i="64"/>
  <c r="FD38" i="64"/>
  <c r="EN41" i="64"/>
  <c r="EN40" i="64"/>
  <c r="EN39" i="64"/>
  <c r="EN38" i="64"/>
  <c r="EN42" i="64"/>
  <c r="EB42" i="64"/>
  <c r="EB41" i="64"/>
  <c r="EB40" i="64"/>
  <c r="EB39" i="64"/>
  <c r="EB38" i="64"/>
  <c r="DN42" i="64"/>
  <c r="DN41" i="64"/>
  <c r="DN40" i="64"/>
  <c r="DN39" i="64"/>
  <c r="DN38" i="64"/>
  <c r="CZ42" i="64"/>
  <c r="CZ41" i="64"/>
  <c r="CZ40" i="64"/>
  <c r="CZ39" i="64"/>
  <c r="CZ38" i="64"/>
  <c r="CJ41" i="64"/>
  <c r="CJ40" i="64"/>
  <c r="CJ39" i="64"/>
  <c r="CJ42" i="64"/>
  <c r="CJ38" i="64"/>
  <c r="BX42" i="64"/>
  <c r="BX40" i="64"/>
  <c r="BX39" i="64"/>
  <c r="BX38" i="64"/>
  <c r="BX41" i="64"/>
  <c r="BH41" i="64"/>
  <c r="BH40" i="64"/>
  <c r="BH38" i="64"/>
  <c r="BH39" i="64"/>
  <c r="BH42" i="64"/>
  <c r="AV42" i="64"/>
  <c r="AV41" i="64"/>
  <c r="AV40" i="64"/>
  <c r="AV39" i="64"/>
  <c r="AV38" i="64"/>
  <c r="AF41" i="64"/>
  <c r="AF40" i="64"/>
  <c r="AF39" i="64"/>
  <c r="AF38" i="64"/>
  <c r="AF42" i="64"/>
  <c r="AB33" i="64"/>
  <c r="AB34" i="64"/>
  <c r="AB35" i="64"/>
  <c r="AB36" i="64"/>
  <c r="AB32" i="64"/>
  <c r="G38" i="62"/>
  <c r="I38" i="61"/>
  <c r="G38" i="60"/>
  <c r="I38" i="59"/>
  <c r="I38" i="58"/>
  <c r="I38" i="57"/>
  <c r="G38" i="56"/>
  <c r="I38" i="55"/>
  <c r="G38" i="54"/>
  <c r="I38" i="53"/>
  <c r="G38" i="52"/>
  <c r="C38" i="37"/>
  <c r="FR42" i="64" l="1"/>
  <c r="FR41" i="64"/>
  <c r="FR40" i="64"/>
  <c r="FR39" i="64"/>
  <c r="FR38" i="64"/>
  <c r="FF42" i="64"/>
  <c r="FF41" i="64"/>
  <c r="FF38" i="64"/>
  <c r="FF40" i="64"/>
  <c r="FF39" i="64"/>
  <c r="EP42" i="64"/>
  <c r="EP41" i="64"/>
  <c r="EP40" i="64"/>
  <c r="EP39" i="64"/>
  <c r="EP38" i="64"/>
  <c r="ED42" i="64"/>
  <c r="ED41" i="64"/>
  <c r="ED40" i="64"/>
  <c r="ED38" i="64"/>
  <c r="ED39" i="64"/>
  <c r="DP42" i="64"/>
  <c r="DP41" i="64"/>
  <c r="DP40" i="64"/>
  <c r="DP39" i="64"/>
  <c r="DP38" i="64"/>
  <c r="DB42" i="64"/>
  <c r="DB41" i="64"/>
  <c r="DB40" i="64"/>
  <c r="DB39" i="64"/>
  <c r="DB38" i="64"/>
  <c r="CL42" i="64"/>
  <c r="CL41" i="64"/>
  <c r="CL40" i="64"/>
  <c r="CL39" i="64"/>
  <c r="CL38" i="64"/>
  <c r="BZ41" i="64"/>
  <c r="BZ40" i="64"/>
  <c r="BZ39" i="64"/>
  <c r="BZ38" i="64"/>
  <c r="BZ42" i="64"/>
  <c r="BJ42" i="64"/>
  <c r="BJ41" i="64"/>
  <c r="BJ39" i="64"/>
  <c r="BJ40" i="64"/>
  <c r="BJ38" i="64"/>
  <c r="AX42" i="64"/>
  <c r="AX41" i="64"/>
  <c r="AX40" i="64"/>
  <c r="AX39" i="64"/>
  <c r="AX38" i="64"/>
  <c r="AH42" i="64"/>
  <c r="AH41" i="64"/>
  <c r="AH40" i="64"/>
  <c r="AH39" i="64"/>
  <c r="AH38" i="64"/>
  <c r="P38" i="64"/>
  <c r="P39" i="64"/>
  <c r="P41" i="64"/>
  <c r="P40" i="64"/>
  <c r="P42" i="64"/>
  <c r="Z18" i="64"/>
  <c r="I38" i="62"/>
  <c r="K38" i="61"/>
  <c r="I38" i="60"/>
  <c r="K38" i="59"/>
  <c r="K38" i="58"/>
  <c r="K38" i="57"/>
  <c r="I38" i="56"/>
  <c r="K38" i="55"/>
  <c r="I38" i="54"/>
  <c r="K38" i="53"/>
  <c r="I38" i="52"/>
  <c r="E38" i="37"/>
  <c r="FT42" i="64" l="1"/>
  <c r="FT41" i="64"/>
  <c r="FT40" i="64"/>
  <c r="FT39" i="64"/>
  <c r="FT38" i="64"/>
  <c r="FH42" i="64"/>
  <c r="FH41" i="64"/>
  <c r="FH40" i="64"/>
  <c r="FH39" i="64"/>
  <c r="FH38" i="64"/>
  <c r="ER42" i="64"/>
  <c r="ER41" i="64"/>
  <c r="ER40" i="64"/>
  <c r="ER38" i="64"/>
  <c r="ER39" i="64"/>
  <c r="EF42" i="64"/>
  <c r="EF41" i="64"/>
  <c r="EF40" i="64"/>
  <c r="EF39" i="64"/>
  <c r="EF38" i="64"/>
  <c r="DR42" i="64"/>
  <c r="DR38" i="64"/>
  <c r="DR41" i="64"/>
  <c r="DR40" i="64"/>
  <c r="DR39" i="64"/>
  <c r="DD39" i="64"/>
  <c r="DD42" i="64"/>
  <c r="DD41" i="64"/>
  <c r="DD40" i="64"/>
  <c r="DD38" i="64"/>
  <c r="CN42" i="64"/>
  <c r="CN41" i="64"/>
  <c r="CN40" i="64"/>
  <c r="CN39" i="64"/>
  <c r="CN38" i="64"/>
  <c r="CB42" i="64"/>
  <c r="CB41" i="64"/>
  <c r="CB40" i="64"/>
  <c r="CB39" i="64"/>
  <c r="CB38" i="64"/>
  <c r="BL42" i="64"/>
  <c r="BL40" i="64"/>
  <c r="BL41" i="64"/>
  <c r="BL39" i="64"/>
  <c r="BL38" i="64"/>
  <c r="AZ42" i="64"/>
  <c r="AZ41" i="64"/>
  <c r="AZ38" i="64"/>
  <c r="AZ40" i="64"/>
  <c r="AZ39" i="64"/>
  <c r="AJ42" i="64"/>
  <c r="AJ41" i="64"/>
  <c r="AJ40" i="64"/>
  <c r="AJ39" i="64"/>
  <c r="AJ38" i="64"/>
  <c r="R38" i="64"/>
  <c r="R39" i="64"/>
  <c r="R40" i="64"/>
  <c r="R41" i="64"/>
  <c r="R42" i="64"/>
  <c r="K38" i="62"/>
  <c r="M38" i="61"/>
  <c r="K38" i="60"/>
  <c r="M38" i="59"/>
  <c r="M38" i="58"/>
  <c r="M38" i="57"/>
  <c r="K38" i="56"/>
  <c r="M38" i="55"/>
  <c r="K38" i="54"/>
  <c r="M38" i="53"/>
  <c r="K38" i="52"/>
  <c r="G38" i="37"/>
  <c r="FV42" i="64" l="1"/>
  <c r="FV41" i="64"/>
  <c r="FV40" i="64"/>
  <c r="FV39" i="64"/>
  <c r="FV38" i="64"/>
  <c r="FJ40" i="64"/>
  <c r="FJ42" i="64"/>
  <c r="FJ41" i="64"/>
  <c r="FJ39" i="64"/>
  <c r="FJ38" i="64"/>
  <c r="ET42" i="64"/>
  <c r="ET41" i="64"/>
  <c r="ET39" i="64"/>
  <c r="ET40" i="64"/>
  <c r="ET38" i="64"/>
  <c r="EH40" i="64"/>
  <c r="EH42" i="64"/>
  <c r="EH41" i="64"/>
  <c r="EH39" i="64"/>
  <c r="EH38" i="64"/>
  <c r="DT39" i="64"/>
  <c r="DT42" i="64"/>
  <c r="DT38" i="64"/>
  <c r="DT41" i="64"/>
  <c r="DT40" i="64"/>
  <c r="DF40" i="64"/>
  <c r="DF42" i="64"/>
  <c r="DF41" i="64"/>
  <c r="DF39" i="64"/>
  <c r="DF38" i="64"/>
  <c r="CP42" i="64"/>
  <c r="CP41" i="64"/>
  <c r="CP40" i="64"/>
  <c r="CP39" i="64"/>
  <c r="CP38" i="64"/>
  <c r="CD42" i="64"/>
  <c r="CD41" i="64"/>
  <c r="CD40" i="64"/>
  <c r="CD39" i="64"/>
  <c r="CD38" i="64"/>
  <c r="BN41" i="64"/>
  <c r="BN39" i="64"/>
  <c r="BN42" i="64"/>
  <c r="BN40" i="64"/>
  <c r="BN38" i="64"/>
  <c r="BB39" i="64"/>
  <c r="BB38" i="64"/>
  <c r="BB42" i="64"/>
  <c r="BB41" i="64"/>
  <c r="BB40" i="64"/>
  <c r="AL42" i="64"/>
  <c r="AL41" i="64"/>
  <c r="AL40" i="64"/>
  <c r="AL39" i="64"/>
  <c r="AL38" i="64"/>
  <c r="T38" i="64"/>
  <c r="T39" i="64"/>
  <c r="T40" i="64"/>
  <c r="T41" i="64"/>
  <c r="T42" i="64"/>
  <c r="M38" i="62"/>
  <c r="O38" i="61"/>
  <c r="M38" i="60"/>
  <c r="O38" i="59"/>
  <c r="O38" i="58"/>
  <c r="O38" i="57"/>
  <c r="M38" i="56"/>
  <c r="O38" i="55"/>
  <c r="M38" i="54"/>
  <c r="O38" i="53"/>
  <c r="M38" i="52"/>
  <c r="I38" i="37"/>
  <c r="FX42" i="64" l="1"/>
  <c r="FX38" i="64"/>
  <c r="FX41" i="64"/>
  <c r="FX40" i="64"/>
  <c r="FX39" i="64"/>
  <c r="FL38" i="64"/>
  <c r="FL41" i="64"/>
  <c r="FL42" i="64"/>
  <c r="FL40" i="64"/>
  <c r="FL39" i="64"/>
  <c r="EV42" i="64"/>
  <c r="EV40" i="64"/>
  <c r="EV41" i="64"/>
  <c r="EV39" i="64"/>
  <c r="EV38" i="64"/>
  <c r="EJ38" i="64"/>
  <c r="EJ41" i="64"/>
  <c r="EJ42" i="64"/>
  <c r="EJ40" i="64"/>
  <c r="EJ39" i="64"/>
  <c r="DV38" i="64"/>
  <c r="DV40" i="64"/>
  <c r="DV42" i="64"/>
  <c r="DV41" i="64"/>
  <c r="DV39" i="64"/>
  <c r="DH38" i="64"/>
  <c r="DH42" i="64"/>
  <c r="DH41" i="64"/>
  <c r="DH40" i="64"/>
  <c r="DH39" i="64"/>
  <c r="CR42" i="64"/>
  <c r="CR41" i="64"/>
  <c r="CR40" i="64"/>
  <c r="CR39" i="64"/>
  <c r="CR38" i="64"/>
  <c r="CF38" i="64"/>
  <c r="CF42" i="64"/>
  <c r="CF41" i="64"/>
  <c r="CF40" i="64"/>
  <c r="CF39" i="64"/>
  <c r="BP42" i="64"/>
  <c r="BP41" i="64"/>
  <c r="BP40" i="64"/>
  <c r="BP39" i="64"/>
  <c r="BP38" i="64"/>
  <c r="BD38" i="64"/>
  <c r="BD40" i="64"/>
  <c r="BD39" i="64"/>
  <c r="BD42" i="64"/>
  <c r="BD41" i="64"/>
  <c r="AN38" i="64"/>
  <c r="AN42" i="64"/>
  <c r="AN41" i="64"/>
  <c r="AN40" i="64"/>
  <c r="AN39" i="64"/>
  <c r="V39" i="64"/>
  <c r="V40" i="64"/>
  <c r="V41" i="64"/>
  <c r="V42" i="64"/>
  <c r="V38" i="64"/>
  <c r="O38" i="62"/>
  <c r="O38" i="60"/>
  <c r="O38" i="56"/>
  <c r="O38" i="54"/>
  <c r="O38" i="52"/>
  <c r="K38" i="37"/>
  <c r="FZ38" i="64" l="1"/>
  <c r="FZ42" i="64"/>
  <c r="FZ39" i="64"/>
  <c r="FZ41" i="64"/>
  <c r="FZ40" i="64"/>
  <c r="EX38" i="64"/>
  <c r="EX42" i="64"/>
  <c r="EX41" i="64"/>
  <c r="EX40" i="64"/>
  <c r="EX39" i="64"/>
  <c r="CT38" i="64"/>
  <c r="CT42" i="64"/>
  <c r="CT41" i="64"/>
  <c r="CT40" i="64"/>
  <c r="CT39" i="64"/>
  <c r="BR38" i="64"/>
  <c r="BR41" i="64"/>
  <c r="BR39" i="64"/>
  <c r="BR42" i="64"/>
  <c r="BR40" i="64"/>
  <c r="AP38" i="64"/>
  <c r="AP42" i="64"/>
  <c r="AP41" i="64"/>
  <c r="AP39" i="64"/>
  <c r="AP40" i="64"/>
  <c r="X40" i="64"/>
  <c r="X41" i="64"/>
  <c r="X42" i="64"/>
  <c r="X38" i="64"/>
  <c r="X39" i="64"/>
  <c r="M38" i="37"/>
  <c r="Z41" i="64" l="1"/>
  <c r="Z42" i="64"/>
  <c r="Z38" i="64"/>
  <c r="Z39" i="64"/>
  <c r="Z40" i="64"/>
  <c r="O38" i="37"/>
  <c r="AB42" i="64" l="1"/>
  <c r="AB39" i="64"/>
  <c r="AB38" i="64"/>
  <c r="AB40" i="64"/>
  <c r="AB41" i="64"/>
</calcChain>
</file>

<file path=xl/sharedStrings.xml><?xml version="1.0" encoding="utf-8"?>
<sst xmlns="http://schemas.openxmlformats.org/spreadsheetml/2006/main" count="186" uniqueCount="67">
  <si>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</si>
  <si>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</si>
  <si>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</si>
  <si>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</si>
  <si>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</si>
  <si>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Sun</t>
  </si>
  <si>
    <t>Mon</t>
  </si>
  <si>
    <t>Tue</t>
  </si>
  <si>
    <t>Wed</t>
  </si>
  <si>
    <t>Thu</t>
  </si>
  <si>
    <t>Fri</t>
  </si>
  <si>
    <t>Sat</t>
  </si>
  <si>
    <t>January</t>
  </si>
  <si>
    <t>July</t>
  </si>
  <si>
    <t>February</t>
  </si>
  <si>
    <t>August</t>
  </si>
  <si>
    <t>March</t>
  </si>
  <si>
    <t>September</t>
  </si>
  <si>
    <t>April</t>
  </si>
  <si>
    <t>October</t>
  </si>
  <si>
    <t>May</t>
  </si>
  <si>
    <t>November</t>
  </si>
  <si>
    <t>June</t>
  </si>
  <si>
    <t>December</t>
  </si>
  <si>
    <t>YEAR</t>
  </si>
  <si>
    <t>Start Date</t>
  </si>
  <si>
    <t>End Date</t>
  </si>
  <si>
    <t>Months</t>
  </si>
  <si>
    <t>Month Codes</t>
  </si>
  <si>
    <t>TERMS OF USE</t>
  </si>
  <si>
    <t>END USER LICENSE AGREEMENT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</si>
  <si>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</si>
  <si>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CALENDAR TEMPLATE</t>
  </si>
  <si>
    <t>CALENDAR</t>
  </si>
  <si>
    <t>JANUARY</t>
  </si>
  <si>
    <t>Month</t>
  </si>
  <si>
    <t>Code</t>
  </si>
  <si>
    <t>We are using this area for conditional formatting. The values which are zero, have the grey background color in the calendar.</t>
  </si>
  <si>
    <t>Week Days</t>
  </si>
  <si>
    <t>Year List</t>
  </si>
  <si>
    <t>Last Row</t>
  </si>
  <si>
    <t>Conditional Formatting Helper Columns</t>
  </si>
  <si>
    <t>Week Starting Day :</t>
  </si>
  <si>
    <t>Monday</t>
  </si>
  <si>
    <t>Tuesday</t>
  </si>
  <si>
    <t>Wednesday</t>
  </si>
  <si>
    <t>Thursday</t>
  </si>
  <si>
    <t>Friday</t>
  </si>
  <si>
    <t>Saturday</t>
  </si>
  <si>
    <t>Sunday</t>
  </si>
  <si>
    <t>Order</t>
  </si>
  <si>
    <t>Type</t>
  </si>
  <si>
    <t>EXCEL CALENDAR TEMPLATE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</si>
  <si>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</si>
  <si>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DASHBOARD CALCULATIONS</t>
  </si>
  <si>
    <t>JANUARY CALCULATIONS</t>
  </si>
  <si>
    <t>FABRUARY CALCULATIONS</t>
  </si>
  <si>
    <t>MARCH CALCULATIONS</t>
  </si>
  <si>
    <t>APRIL CALCULATIONS</t>
  </si>
  <si>
    <t>MAY CALCULATIONS</t>
  </si>
  <si>
    <t>JUNE CALCULATIONS</t>
  </si>
  <si>
    <t>JULY CALCULATIONS</t>
  </si>
  <si>
    <t>AUGUST CALCULATIONS</t>
  </si>
  <si>
    <t>SEPTEMBER CALCULATIONS</t>
  </si>
  <si>
    <t>OCTOBER CALCULATIONS</t>
  </si>
  <si>
    <t>NOVEMBER CALCULATIONS</t>
  </si>
  <si>
    <t>DECEMBER CALCULATIONS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</si>
</sst>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"/>
  </numFmts>
  <fonts count="31" x14ac:knownFonts="1"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1"/>
      <color theme="0"/>
      <name val="Arial"/>
      <family val="2"/>
      <charset val="162"/>
      <scheme val="minor"/>
    </font>
    <font>
      <u/>
      <sz val="11"/>
      <color theme="10"/>
      <name val="Arial"/>
      <family val="2"/>
      <charset val="162"/>
      <scheme val="minor"/>
    </font>
    <font>
      <b/>
      <sz val="11"/>
      <color rgb="FF1F4E78"/>
      <name val="Arial"/>
      <family val="2"/>
      <charset val="162"/>
      <scheme val="minor"/>
    </font>
    <font>
      <sz val="11"/>
      <color rgb="FF1F4E78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b/>
      <sz val="12"/>
      <color theme="1"/>
      <name val="Arial"/>
      <family val="2"/>
      <charset val="162"/>
      <scheme val="minor"/>
    </font>
    <font>
      <b/>
      <sz val="12"/>
      <color theme="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3"/>
      <color rgb="FFFFFFFF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sz val="11"/>
      <color rgb="FF1F4E78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1"/>
      <color rgb="FFFFFFFF"/>
      <name val="Arial"/>
      <family val="2"/>
      <charset val="162"/>
      <scheme val="minor"/>
    </font>
    <font>
      <b/>
      <sz val="13"/>
      <name val="Arial"/>
      <family val="2"/>
      <charset val="162"/>
      <scheme val="minor"/>
    </font>
    <font>
      <b/>
      <sz val="13"/>
      <color theme="0"/>
      <name val="Arial"/>
      <family val="2"/>
      <charset val="16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D9E2EC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6" tint="-0.499984740745262"/>
      </left>
      <right/>
      <top/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6" tint="-0.499984740745262"/>
      </left>
      <right/>
      <top style="thin">
        <color indexed="64"/>
      </top>
      <bottom/>
      <diagonal/>
    </border>
    <border>
      <left/>
      <right style="thin">
        <color theme="6" tint="-0.499984740745262"/>
      </right>
      <top style="thin">
        <color indexed="64"/>
      </top>
      <bottom/>
      <diagonal/>
    </border>
    <border>
      <left style="thin">
        <color theme="6" tint="-0.499984740745262"/>
      </left>
      <right/>
      <top/>
      <bottom style="thin">
        <color indexed="64"/>
      </bottom>
      <diagonal/>
    </border>
    <border>
      <left/>
      <right style="thin">
        <color theme="6" tint="-0.499984740745262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ACB9CA"/>
      </left>
      <right/>
      <top/>
      <bottom style="thin">
        <color rgb="FFACB9CA"/>
      </bottom>
      <diagonal/>
    </border>
    <border>
      <left/>
      <right/>
      <top/>
      <bottom style="thin">
        <color rgb="FFACB9CA"/>
      </bottom>
      <diagonal/>
    </border>
    <border>
      <left/>
      <right style="thin">
        <color rgb="FFACB9CA"/>
      </right>
      <top/>
      <bottom style="thin">
        <color rgb="FFACB9CA"/>
      </bottom>
      <diagonal/>
    </border>
    <border>
      <left style="thin">
        <color rgb="FF0E5D68"/>
      </left>
      <right/>
      <top style="thin">
        <color rgb="FF0E5D68"/>
      </top>
      <bottom style="thin">
        <color rgb="FF0E5D68"/>
      </bottom>
      <diagonal/>
    </border>
    <border>
      <left/>
      <right/>
      <top style="thin">
        <color rgb="FF0E5D68"/>
      </top>
      <bottom style="thin">
        <color rgb="FF0E5D68"/>
      </bottom>
      <diagonal/>
    </border>
    <border>
      <left/>
      <right style="thin">
        <color rgb="FF0E5D68"/>
      </right>
      <top style="thin">
        <color rgb="FF0E5D68"/>
      </top>
      <bottom style="thin">
        <color rgb="FF0E5D68"/>
      </bottom>
      <diagonal/>
    </border>
    <border>
      <left style="thin">
        <color rgb="FFACB9CA"/>
      </left>
      <right/>
      <top/>
      <bottom/>
      <diagonal/>
    </border>
    <border>
      <left/>
      <right style="thin">
        <color rgb="FFACB9CA"/>
      </right>
      <top/>
      <bottom/>
      <diagonal/>
    </border>
    <border>
      <left style="thin">
        <color rgb="FFACB9CA"/>
      </left>
      <right/>
      <top style="thin">
        <color rgb="FFACB9CA"/>
      </top>
      <bottom/>
      <diagonal/>
    </border>
    <border>
      <left/>
      <right/>
      <top style="thin">
        <color rgb="FFACB9CA"/>
      </top>
      <bottom/>
      <diagonal/>
    </border>
    <border>
      <left/>
      <right style="thin">
        <color rgb="FFACB9CA"/>
      </right>
      <top style="thin">
        <color rgb="FFACB9CA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16" fillId="0" borderId="0"/>
    <xf numFmtId="0" fontId="22" fillId="0" borderId="0"/>
    <xf numFmtId="0" fontId="15" fillId="0" borderId="0"/>
  </cellStyleXfs>
  <cellXfs count="168">
    <xf numFmtId="0" fontId="0" fillId="0" borderId="0" xfId="0"/>
    <xf numFmtId="0" fontId="0" fillId="4" borderId="0" xfId="0" applyFill="1" applyAlignment="1">
      <alignment vertical="center"/>
    </xf>
    <xf numFmtId="0" fontId="0" fillId="4" borderId="0" xfId="0" applyFill="1"/>
    <xf numFmtId="0" fontId="0" fillId="4" borderId="0" xfId="0" applyFill="1" applyBorder="1" applyAlignment="1">
      <alignment vertical="center"/>
    </xf>
    <xf numFmtId="0" fontId="16" fillId="4" borderId="0" xfId="2" applyFill="1"/>
    <xf numFmtId="0" fontId="0" fillId="9" borderId="8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49" fontId="17" fillId="11" borderId="0" xfId="0" applyNumberFormat="1" applyFont="1" applyFill="1" applyAlignment="1">
      <alignment horizontal="left" vertical="center" indent="1"/>
    </xf>
    <xf numFmtId="49" fontId="5" fillId="3" borderId="0" xfId="0" applyNumberFormat="1" applyFont="1" applyFill="1" applyAlignment="1">
      <alignment horizontal="left" vertical="center" indent="1"/>
    </xf>
    <xf numFmtId="0" fontId="16" fillId="4" borderId="0" xfId="2" applyFill="1" applyAlignment="1">
      <alignment vertical="center"/>
    </xf>
    <xf numFmtId="49" fontId="16" fillId="4" borderId="0" xfId="2" applyNumberFormat="1" applyFill="1" applyAlignment="1">
      <alignment horizontal="center" vertical="center"/>
    </xf>
    <xf numFmtId="0" fontId="18" fillId="4" borderId="0" xfId="2" applyFont="1" applyFill="1" applyAlignment="1">
      <alignment vertical="center"/>
    </xf>
    <xf numFmtId="49" fontId="17" fillId="11" borderId="0" xfId="2" applyNumberFormat="1" applyFont="1" applyFill="1" applyAlignment="1">
      <alignment horizontal="left" vertical="center" indent="2"/>
    </xf>
    <xf numFmtId="0" fontId="19" fillId="4" borderId="0" xfId="2" applyFont="1" applyFill="1" applyAlignment="1">
      <alignment horizontal="right" vertical="center"/>
    </xf>
    <xf numFmtId="0" fontId="18" fillId="4" borderId="0" xfId="2" applyFont="1" applyFill="1" applyAlignment="1">
      <alignment horizontal="center" vertical="center"/>
    </xf>
    <xf numFmtId="0" fontId="20" fillId="4" borderId="0" xfId="2" applyFont="1" applyFill="1" applyAlignment="1">
      <alignment vertical="center"/>
    </xf>
    <xf numFmtId="49" fontId="5" fillId="3" borderId="0" xfId="2" applyNumberFormat="1" applyFont="1" applyFill="1" applyAlignment="1">
      <alignment horizontal="left" vertical="center" indent="2"/>
    </xf>
    <xf numFmtId="0" fontId="21" fillId="4" borderId="0" xfId="2" applyFont="1" applyFill="1" applyAlignment="1">
      <alignment horizontal="right" vertical="center"/>
    </xf>
    <xf numFmtId="0" fontId="5" fillId="4" borderId="0" xfId="2" applyFont="1" applyFill="1" applyAlignment="1">
      <alignment horizontal="center" vertical="center"/>
    </xf>
    <xf numFmtId="0" fontId="23" fillId="4" borderId="0" xfId="3" applyFont="1" applyFill="1" applyAlignment="1" applyProtection="1">
      <alignment vertical="center"/>
      <protection locked="0"/>
    </xf>
    <xf numFmtId="0" fontId="15" fillId="0" borderId="11" xfId="4" applyBorder="1" applyAlignment="1">
      <alignment horizontal="left" wrapText="1" indent="1"/>
    </xf>
    <xf numFmtId="0" fontId="15" fillId="4" borderId="0" xfId="4" applyFill="1"/>
    <xf numFmtId="0" fontId="24" fillId="4" borderId="0" xfId="3" applyFont="1" applyFill="1" applyAlignment="1" applyProtection="1">
      <alignment vertical="center"/>
      <protection locked="0"/>
    </xf>
    <xf numFmtId="0" fontId="15" fillId="0" borderId="12" xfId="4" applyBorder="1" applyAlignment="1">
      <alignment horizontal="left" indent="1"/>
    </xf>
    <xf numFmtId="0" fontId="15" fillId="0" borderId="12" xfId="4" applyBorder="1" applyAlignment="1">
      <alignment horizontal="left" vertical="center" wrapText="1" indent="1"/>
    </xf>
    <xf numFmtId="0" fontId="15" fillId="0" borderId="12" xfId="4" applyBorder="1" applyAlignment="1">
      <alignment horizontal="left" vertical="top" wrapText="1" indent="2"/>
    </xf>
    <xf numFmtId="0" fontId="25" fillId="4" borderId="0" xfId="3" applyFont="1" applyFill="1" applyAlignment="1" applyProtection="1">
      <alignment vertical="center"/>
      <protection locked="0"/>
    </xf>
    <xf numFmtId="0" fontId="1" fillId="0" borderId="12" xfId="4" applyFont="1" applyBorder="1" applyAlignment="1">
      <alignment horizontal="left" indent="1"/>
    </xf>
    <xf numFmtId="0" fontId="15" fillId="0" borderId="10" xfId="4" applyBorder="1" applyAlignment="1">
      <alignment horizontal="left" indent="1"/>
    </xf>
    <xf numFmtId="49" fontId="17" fillId="11" borderId="0" xfId="0" applyNumberFormat="1" applyFont="1" applyFill="1" applyAlignment="1">
      <alignment horizontal="left" vertical="center" indent="8"/>
    </xf>
    <xf numFmtId="49" fontId="5" fillId="3" borderId="0" xfId="0" applyNumberFormat="1" applyFont="1" applyFill="1" applyAlignment="1">
      <alignment horizontal="left" vertical="center" indent="8"/>
    </xf>
    <xf numFmtId="0" fontId="0" fillId="9" borderId="18" xfId="0" applyFill="1" applyBorder="1" applyAlignment="1">
      <alignment vertical="center"/>
    </xf>
    <xf numFmtId="0" fontId="0" fillId="9" borderId="15" xfId="0" applyFill="1" applyBorder="1" applyAlignment="1">
      <alignment vertical="center"/>
    </xf>
    <xf numFmtId="0" fontId="0" fillId="9" borderId="19" xfId="0" applyFill="1" applyBorder="1" applyAlignment="1">
      <alignment vertical="center"/>
    </xf>
    <xf numFmtId="0" fontId="13" fillId="9" borderId="0" xfId="0" applyFont="1" applyFill="1" applyBorder="1" applyAlignment="1">
      <alignment vertical="center"/>
    </xf>
    <xf numFmtId="0" fontId="8" fillId="9" borderId="0" xfId="0" applyFont="1" applyFill="1" applyBorder="1" applyAlignment="1">
      <alignment horizontal="center" vertical="center"/>
    </xf>
    <xf numFmtId="0" fontId="9" fillId="9" borderId="0" xfId="0" applyFont="1" applyFill="1" applyBorder="1" applyAlignment="1">
      <alignment horizontal="center" vertical="center"/>
    </xf>
    <xf numFmtId="0" fontId="0" fillId="9" borderId="0" xfId="0" applyFill="1" applyBorder="1" applyAlignment="1">
      <alignment vertical="center"/>
    </xf>
    <xf numFmtId="0" fontId="14" fillId="9" borderId="0" xfId="0" applyFont="1" applyFill="1" applyBorder="1" applyAlignment="1">
      <alignment vertical="center"/>
    </xf>
    <xf numFmtId="0" fontId="0" fillId="9" borderId="20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21" xfId="0" applyFill="1" applyBorder="1" applyAlignment="1">
      <alignment vertical="center"/>
    </xf>
    <xf numFmtId="0" fontId="18" fillId="4" borderId="0" xfId="0" applyFont="1" applyFill="1" applyAlignment="1">
      <alignment vertical="center"/>
    </xf>
    <xf numFmtId="0" fontId="20" fillId="4" borderId="0" xfId="0" applyFont="1" applyFill="1" applyAlignment="1">
      <alignment vertical="center"/>
    </xf>
    <xf numFmtId="0" fontId="18" fillId="4" borderId="0" xfId="0" applyFont="1" applyFill="1" applyBorder="1" applyAlignment="1">
      <alignment vertical="center"/>
    </xf>
    <xf numFmtId="0" fontId="20" fillId="4" borderId="0" xfId="0" applyFont="1" applyFill="1" applyBorder="1" applyAlignment="1">
      <alignment vertical="center"/>
    </xf>
    <xf numFmtId="49" fontId="17" fillId="11" borderId="0" xfId="0" applyNumberFormat="1" applyFont="1" applyFill="1" applyBorder="1" applyAlignment="1">
      <alignment horizontal="left" vertical="center" indent="8"/>
    </xf>
    <xf numFmtId="49" fontId="17" fillId="11" borderId="0" xfId="0" applyNumberFormat="1" applyFont="1" applyFill="1" applyBorder="1" applyAlignment="1">
      <alignment horizontal="left" vertical="center" indent="1"/>
    </xf>
    <xf numFmtId="49" fontId="5" fillId="3" borderId="0" xfId="0" applyNumberFormat="1" applyFont="1" applyFill="1" applyBorder="1" applyAlignment="1">
      <alignment horizontal="left" vertical="center" indent="8"/>
    </xf>
    <xf numFmtId="49" fontId="5" fillId="3" borderId="0" xfId="0" applyNumberFormat="1" applyFont="1" applyFill="1" applyBorder="1" applyAlignment="1">
      <alignment horizontal="left" vertical="center" indent="1"/>
    </xf>
    <xf numFmtId="0" fontId="0" fillId="4" borderId="0" xfId="0" applyFill="1" applyAlignment="1" applyProtection="1">
      <alignment vertical="center"/>
      <protection hidden="1"/>
    </xf>
    <xf numFmtId="0" fontId="0" fillId="4" borderId="0" xfId="0" applyFill="1" applyAlignment="1">
      <alignment horizontal="center" vertical="center"/>
    </xf>
    <xf numFmtId="0" fontId="0" fillId="9" borderId="0" xfId="0" applyFill="1" applyBorder="1"/>
    <xf numFmtId="0" fontId="0" fillId="9" borderId="1" xfId="0" applyFill="1" applyBorder="1" applyAlignment="1">
      <alignment vertical="center"/>
    </xf>
    <xf numFmtId="164" fontId="10" fillId="8" borderId="22" xfId="0" applyNumberFormat="1" applyFont="1" applyFill="1" applyBorder="1" applyAlignment="1" applyProtection="1">
      <alignment horizontal="center" vertical="center"/>
      <protection hidden="1"/>
    </xf>
    <xf numFmtId="0" fontId="0" fillId="0" borderId="22" xfId="0" applyBorder="1" applyAlignment="1" applyProtection="1">
      <alignment shrinkToFit="1"/>
      <protection locked="0"/>
    </xf>
    <xf numFmtId="164" fontId="10" fillId="7" borderId="22" xfId="0" applyNumberFormat="1" applyFont="1" applyFill="1" applyBorder="1" applyAlignment="1" applyProtection="1">
      <alignment horizontal="center" vertical="center"/>
      <protection hidden="1"/>
    </xf>
    <xf numFmtId="164" fontId="10" fillId="6" borderId="22" xfId="0" applyNumberFormat="1" applyFont="1" applyFill="1" applyBorder="1" applyAlignment="1" applyProtection="1">
      <alignment horizontal="center" vertical="center"/>
      <protection hidden="1"/>
    </xf>
    <xf numFmtId="164" fontId="10" fillId="5" borderId="22" xfId="0" applyNumberFormat="1" applyFont="1" applyFill="1" applyBorder="1" applyAlignment="1" applyProtection="1">
      <alignment horizontal="center" vertical="center"/>
      <protection hidden="1"/>
    </xf>
    <xf numFmtId="0" fontId="0" fillId="0" borderId="22" xfId="0" applyBorder="1" applyAlignment="1" applyProtection="1">
      <alignment vertical="center" shrinkToFit="1"/>
      <protection locked="0"/>
    </xf>
    <xf numFmtId="164" fontId="10" fillId="10" borderId="22" xfId="0" applyNumberFormat="1" applyFont="1" applyFill="1" applyBorder="1" applyAlignment="1" applyProtection="1">
      <alignment horizontal="center" vertical="center"/>
      <protection hidden="1"/>
    </xf>
    <xf numFmtId="0" fontId="11" fillId="8" borderId="22" xfId="0" applyFont="1" applyFill="1" applyBorder="1" applyAlignment="1" applyProtection="1">
      <alignment horizontal="center" vertical="center"/>
      <protection hidden="1"/>
    </xf>
    <xf numFmtId="0" fontId="11" fillId="7" borderId="22" xfId="0" applyFont="1" applyFill="1" applyBorder="1" applyAlignment="1" applyProtection="1">
      <alignment horizontal="center" vertical="center"/>
      <protection hidden="1"/>
    </xf>
    <xf numFmtId="0" fontId="11" fillId="6" borderId="22" xfId="0" applyFont="1" applyFill="1" applyBorder="1" applyAlignment="1" applyProtection="1">
      <alignment horizontal="center" vertical="center"/>
      <protection hidden="1"/>
    </xf>
    <xf numFmtId="0" fontId="11" fillId="5" borderId="22" xfId="0" applyFont="1" applyFill="1" applyBorder="1" applyAlignment="1" applyProtection="1">
      <alignment horizontal="center" vertical="center"/>
      <protection hidden="1"/>
    </xf>
    <xf numFmtId="0" fontId="11" fillId="10" borderId="22" xfId="0" applyFont="1" applyFill="1" applyBorder="1" applyAlignment="1" applyProtection="1">
      <alignment horizontal="center" vertical="center"/>
      <protection hidden="1"/>
    </xf>
    <xf numFmtId="0" fontId="11" fillId="14" borderId="22" xfId="0" applyFont="1" applyFill="1" applyBorder="1" applyAlignment="1" applyProtection="1">
      <alignment horizontal="center" vertical="center"/>
      <protection hidden="1"/>
    </xf>
    <xf numFmtId="164" fontId="10" fillId="14" borderId="22" xfId="0" applyNumberFormat="1" applyFont="1" applyFill="1" applyBorder="1" applyAlignment="1" applyProtection="1">
      <alignment horizontal="center" vertical="center"/>
      <protection hidden="1"/>
    </xf>
    <xf numFmtId="0" fontId="11" fillId="15" borderId="22" xfId="0" applyFont="1" applyFill="1" applyBorder="1" applyAlignment="1" applyProtection="1">
      <alignment horizontal="center" vertical="center"/>
      <protection hidden="1"/>
    </xf>
    <xf numFmtId="164" fontId="10" fillId="15" borderId="22" xfId="0" applyNumberFormat="1" applyFont="1" applyFill="1" applyBorder="1" applyAlignment="1" applyProtection="1">
      <alignment horizontal="center" vertical="center"/>
      <protection hidden="1"/>
    </xf>
    <xf numFmtId="0" fontId="26" fillId="13" borderId="0" xfId="0" applyFont="1" applyFill="1" applyBorder="1" applyAlignment="1" applyProtection="1">
      <alignment horizontal="center" vertical="center"/>
      <protection hidden="1"/>
    </xf>
    <xf numFmtId="0" fontId="5" fillId="3" borderId="0" xfId="0" applyNumberFormat="1" applyFont="1" applyFill="1" applyAlignment="1" applyProtection="1">
      <alignment horizontal="left" vertical="center" indent="8"/>
      <protection hidden="1"/>
    </xf>
    <xf numFmtId="49" fontId="17" fillId="11" borderId="0" xfId="0" applyNumberFormat="1" applyFont="1" applyFill="1" applyBorder="1" applyAlignment="1">
      <alignment horizontal="left" vertical="center" indent="3"/>
    </xf>
    <xf numFmtId="49" fontId="5" fillId="3" borderId="0" xfId="0" applyNumberFormat="1" applyFont="1" applyFill="1" applyBorder="1" applyAlignment="1">
      <alignment horizontal="left" vertical="center" indent="3"/>
    </xf>
    <xf numFmtId="0" fontId="0" fillId="4" borderId="1" xfId="0" applyFill="1" applyBorder="1" applyAlignment="1">
      <alignment vertical="center"/>
    </xf>
    <xf numFmtId="0" fontId="27" fillId="9" borderId="17" xfId="0" applyFont="1" applyFill="1" applyBorder="1" applyAlignment="1">
      <alignment vertical="center"/>
    </xf>
    <xf numFmtId="0" fontId="27" fillId="4" borderId="17" xfId="0" applyFont="1" applyFill="1" applyBorder="1" applyAlignment="1">
      <alignment vertical="center"/>
    </xf>
    <xf numFmtId="0" fontId="27" fillId="9" borderId="2" xfId="0" applyFont="1" applyFill="1" applyBorder="1" applyAlignment="1">
      <alignment vertical="center"/>
    </xf>
    <xf numFmtId="0" fontId="27" fillId="9" borderId="4" xfId="0" applyFont="1" applyFill="1" applyBorder="1" applyAlignment="1">
      <alignment vertical="center"/>
    </xf>
    <xf numFmtId="0" fontId="27" fillId="9" borderId="4" xfId="0" applyFont="1" applyFill="1" applyBorder="1"/>
    <xf numFmtId="0" fontId="27" fillId="9" borderId="5" xfId="0" applyFont="1" applyFill="1" applyBorder="1" applyAlignment="1">
      <alignment vertical="center"/>
    </xf>
    <xf numFmtId="0" fontId="28" fillId="9" borderId="0" xfId="0" applyFont="1" applyFill="1" applyBorder="1"/>
    <xf numFmtId="0" fontId="28" fillId="4" borderId="0" xfId="0" applyFont="1" applyFill="1" applyBorder="1" applyAlignment="1">
      <alignment vertical="center"/>
    </xf>
    <xf numFmtId="0" fontId="27" fillId="0" borderId="17" xfId="0" applyFont="1" applyFill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28" fillId="0" borderId="0" xfId="0" applyFont="1" applyFill="1" applyBorder="1"/>
    <xf numFmtId="0" fontId="27" fillId="0" borderId="0" xfId="0" applyFont="1" applyFill="1" applyBorder="1"/>
    <xf numFmtId="0" fontId="27" fillId="0" borderId="1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1" xfId="0" applyFill="1" applyBorder="1" applyAlignment="1">
      <alignment vertical="center"/>
    </xf>
    <xf numFmtId="0" fontId="27" fillId="0" borderId="14" xfId="0" applyFont="1" applyFill="1" applyBorder="1" applyAlignment="1">
      <alignment vertical="center"/>
    </xf>
    <xf numFmtId="0" fontId="27" fillId="0" borderId="15" xfId="0" applyFont="1" applyFill="1" applyBorder="1" applyAlignment="1">
      <alignment vertical="center"/>
    </xf>
    <xf numFmtId="0" fontId="27" fillId="0" borderId="15" xfId="0" applyFont="1" applyFill="1" applyBorder="1"/>
    <xf numFmtId="0" fontId="27" fillId="0" borderId="16" xfId="0" applyFont="1" applyFill="1" applyBorder="1" applyAlignment="1">
      <alignment vertical="center"/>
    </xf>
    <xf numFmtId="0" fontId="0" fillId="4" borderId="0" xfId="0" applyNumberFormat="1" applyFill="1" applyAlignment="1">
      <alignment vertical="center"/>
    </xf>
    <xf numFmtId="0" fontId="13" fillId="12" borderId="26" xfId="0" applyFont="1" applyFill="1" applyBorder="1" applyAlignment="1">
      <alignment horizontal="left" vertical="center" indent="1"/>
    </xf>
    <xf numFmtId="0" fontId="13" fillId="12" borderId="27" xfId="0" applyFont="1" applyFill="1" applyBorder="1" applyAlignment="1">
      <alignment vertical="center"/>
    </xf>
    <xf numFmtId="0" fontId="26" fillId="13" borderId="29" xfId="0" applyFont="1" applyFill="1" applyBorder="1" applyAlignment="1" applyProtection="1">
      <alignment horizontal="center" vertical="center"/>
      <protection hidden="1"/>
    </xf>
    <xf numFmtId="0" fontId="26" fillId="13" borderId="30" xfId="0" applyFont="1" applyFill="1" applyBorder="1" applyAlignment="1" applyProtection="1">
      <alignment horizontal="center" vertical="center"/>
      <protection hidden="1"/>
    </xf>
    <xf numFmtId="164" fontId="25" fillId="16" borderId="0" xfId="0" applyNumberFormat="1" applyFont="1" applyFill="1" applyBorder="1" applyAlignment="1" applyProtection="1">
      <alignment horizontal="center" vertical="center"/>
      <protection hidden="1"/>
    </xf>
    <xf numFmtId="164" fontId="25" fillId="16" borderId="31" xfId="0" applyNumberFormat="1" applyFont="1" applyFill="1" applyBorder="1" applyAlignment="1" applyProtection="1">
      <alignment horizontal="center" vertical="center"/>
      <protection hidden="1"/>
    </xf>
    <xf numFmtId="164" fontId="25" fillId="16" borderId="32" xfId="0" applyNumberFormat="1" applyFont="1" applyFill="1" applyBorder="1" applyAlignment="1" applyProtection="1">
      <alignment horizontal="center" vertical="center"/>
      <protection hidden="1"/>
    </xf>
    <xf numFmtId="164" fontId="25" fillId="16" borderId="33" xfId="0" applyNumberFormat="1" applyFont="1" applyFill="1" applyBorder="1" applyAlignment="1" applyProtection="1">
      <alignment horizontal="center" vertical="center"/>
      <protection hidden="1"/>
    </xf>
    <xf numFmtId="164" fontId="25" fillId="16" borderId="29" xfId="0" applyNumberFormat="1" applyFont="1" applyFill="1" applyBorder="1" applyAlignment="1" applyProtection="1">
      <alignment horizontal="center" vertical="center"/>
      <protection hidden="1"/>
    </xf>
    <xf numFmtId="164" fontId="25" fillId="16" borderId="30" xfId="0" applyNumberFormat="1" applyFont="1" applyFill="1" applyBorder="1" applyAlignment="1" applyProtection="1">
      <alignment horizontal="center" vertical="center"/>
      <protection hidden="1"/>
    </xf>
    <xf numFmtId="164" fontId="25" fillId="16" borderId="23" xfId="0" applyNumberFormat="1" applyFont="1" applyFill="1" applyBorder="1" applyAlignment="1" applyProtection="1">
      <alignment horizontal="center" vertical="center"/>
      <protection hidden="1"/>
    </xf>
    <xf numFmtId="164" fontId="25" fillId="16" borderId="24" xfId="0" applyNumberFormat="1" applyFont="1" applyFill="1" applyBorder="1" applyAlignment="1" applyProtection="1">
      <alignment horizontal="center" vertical="center"/>
      <protection hidden="1"/>
    </xf>
    <xf numFmtId="164" fontId="25" fillId="16" borderId="25" xfId="0" applyNumberFormat="1" applyFont="1" applyFill="1" applyBorder="1" applyAlignment="1" applyProtection="1">
      <alignment horizontal="center" vertical="center"/>
      <protection hidden="1"/>
    </xf>
    <xf numFmtId="0" fontId="0" fillId="4" borderId="15" xfId="0" applyFill="1" applyBorder="1" applyAlignment="1">
      <alignment vertical="center"/>
    </xf>
    <xf numFmtId="0" fontId="6" fillId="2" borderId="0" xfId="1" applyFont="1" applyFill="1" applyBorder="1" applyAlignment="1">
      <alignment horizontal="left" vertical="center"/>
    </xf>
    <xf numFmtId="0" fontId="0" fillId="4" borderId="11" xfId="0" applyFill="1" applyBorder="1" applyAlignment="1" applyProtection="1">
      <alignment horizontal="center" vertical="center"/>
      <protection hidden="1"/>
    </xf>
    <xf numFmtId="14" fontId="0" fillId="4" borderId="11" xfId="0" applyNumberFormat="1" applyFill="1" applyBorder="1" applyAlignment="1" applyProtection="1">
      <alignment horizontal="center" vertical="center"/>
      <protection hidden="1"/>
    </xf>
    <xf numFmtId="14" fontId="0" fillId="4" borderId="16" xfId="0" applyNumberFormat="1" applyFill="1" applyBorder="1" applyAlignment="1" applyProtection="1">
      <alignment horizontal="center" vertical="center"/>
      <protection hidden="1"/>
    </xf>
    <xf numFmtId="0" fontId="0" fillId="4" borderId="12" xfId="0" applyFill="1" applyBorder="1" applyAlignment="1" applyProtection="1">
      <alignment horizontal="center" vertical="center"/>
      <protection hidden="1"/>
    </xf>
    <xf numFmtId="0" fontId="0" fillId="4" borderId="0" xfId="0" applyFill="1" applyBorder="1" applyAlignment="1" applyProtection="1">
      <alignment horizontal="center" vertical="center"/>
      <protection hidden="1"/>
    </xf>
    <xf numFmtId="0" fontId="0" fillId="4" borderId="16" xfId="0" applyFill="1" applyBorder="1" applyAlignment="1" applyProtection="1">
      <alignment horizontal="center" vertical="center"/>
      <protection hidden="1"/>
    </xf>
    <xf numFmtId="14" fontId="0" fillId="4" borderId="12" xfId="0" applyNumberFormat="1" applyFill="1" applyBorder="1" applyAlignment="1" applyProtection="1">
      <alignment horizontal="center" vertical="center"/>
      <protection hidden="1"/>
    </xf>
    <xf numFmtId="14" fontId="0" fillId="4" borderId="1" xfId="0" applyNumberFormat="1" applyFill="1" applyBorder="1" applyAlignment="1" applyProtection="1">
      <alignment horizontal="center" vertical="center"/>
      <protection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10" xfId="0" applyFill="1" applyBorder="1" applyAlignment="1" applyProtection="1">
      <alignment horizontal="center" vertical="center"/>
      <protection hidden="1"/>
    </xf>
    <xf numFmtId="0" fontId="0" fillId="4" borderId="4" xfId="0" applyFill="1" applyBorder="1" applyAlignment="1" applyProtection="1">
      <alignment horizontal="center" vertical="center"/>
      <protection hidden="1"/>
    </xf>
    <xf numFmtId="14" fontId="0" fillId="4" borderId="10" xfId="0" applyNumberFormat="1" applyFill="1" applyBorder="1" applyAlignment="1" applyProtection="1">
      <alignment horizontal="center" vertical="center"/>
      <protection hidden="1"/>
    </xf>
    <xf numFmtId="14" fontId="0" fillId="4" borderId="5" xfId="0" applyNumberFormat="1" applyFill="1" applyBorder="1" applyAlignment="1" applyProtection="1">
      <alignment horizontal="center" vertical="center"/>
      <protection hidden="1"/>
    </xf>
    <xf numFmtId="0" fontId="0" fillId="4" borderId="5" xfId="0" applyFill="1" applyBorder="1" applyAlignment="1" applyProtection="1">
      <alignment horizontal="center" vertical="center"/>
      <protection hidden="1"/>
    </xf>
    <xf numFmtId="0" fontId="1" fillId="18" borderId="13" xfId="0" applyFont="1" applyFill="1" applyBorder="1" applyAlignment="1" applyProtection="1">
      <alignment horizontal="center" vertical="center"/>
      <protection hidden="1"/>
    </xf>
    <xf numFmtId="0" fontId="1" fillId="18" borderId="7" xfId="0" applyFont="1" applyFill="1" applyBorder="1" applyAlignment="1" applyProtection="1">
      <alignment horizontal="center" vertical="center"/>
      <protection hidden="1"/>
    </xf>
    <xf numFmtId="0" fontId="1" fillId="18" borderId="11" xfId="0" applyFont="1" applyFill="1" applyBorder="1" applyAlignment="1" applyProtection="1">
      <alignment horizontal="center" vertical="center"/>
      <protection hidden="1"/>
    </xf>
    <xf numFmtId="0" fontId="10" fillId="17" borderId="0" xfId="0" applyFont="1" applyFill="1" applyAlignment="1">
      <alignment horizontal="centerContinuous"/>
    </xf>
    <xf numFmtId="0" fontId="0" fillId="4" borderId="11" xfId="0" applyFont="1" applyFill="1" applyBorder="1" applyAlignment="1">
      <alignment horizontal="center" vertical="center"/>
    </xf>
    <xf numFmtId="0" fontId="0" fillId="4" borderId="0" xfId="0" applyFont="1" applyFill="1" applyAlignment="1">
      <alignment vertical="center"/>
    </xf>
    <xf numFmtId="0" fontId="0" fillId="4" borderId="0" xfId="0" applyFont="1" applyFill="1"/>
    <xf numFmtId="0" fontId="0" fillId="4" borderId="11" xfId="0" applyFont="1" applyFill="1" applyBorder="1" applyAlignment="1" applyProtection="1">
      <alignment horizontal="center" vertical="center"/>
      <protection hidden="1"/>
    </xf>
    <xf numFmtId="0" fontId="0" fillId="4" borderId="15" xfId="0" applyFont="1" applyFill="1" applyBorder="1" applyAlignment="1" applyProtection="1">
      <alignment horizontal="center" vertical="center"/>
      <protection hidden="1"/>
    </xf>
    <xf numFmtId="0" fontId="0" fillId="4" borderId="12" xfId="0" applyFont="1" applyFill="1" applyBorder="1" applyAlignment="1" applyProtection="1">
      <alignment horizontal="center" vertical="center"/>
      <protection hidden="1"/>
    </xf>
    <xf numFmtId="0" fontId="0" fillId="4" borderId="0" xfId="0" applyFont="1" applyFill="1" applyBorder="1" applyAlignment="1" applyProtection="1">
      <alignment horizontal="center" vertical="center"/>
      <protection hidden="1"/>
    </xf>
    <xf numFmtId="0" fontId="0" fillId="4" borderId="10" xfId="0" applyFont="1" applyFill="1" applyBorder="1" applyAlignment="1" applyProtection="1">
      <alignment horizontal="center" vertical="center"/>
      <protection hidden="1"/>
    </xf>
    <xf numFmtId="0" fontId="0" fillId="4" borderId="4" xfId="0" applyFont="1" applyFill="1" applyBorder="1" applyAlignment="1" applyProtection="1">
      <alignment horizontal="center" vertical="center"/>
      <protection hidden="1"/>
    </xf>
    <xf numFmtId="0" fontId="0" fillId="4" borderId="0" xfId="0" applyFont="1" applyFill="1" applyBorder="1" applyAlignment="1">
      <alignment horizontal="center" vertical="center"/>
    </xf>
    <xf numFmtId="164" fontId="0" fillId="4" borderId="0" xfId="0" applyNumberFormat="1" applyFont="1" applyFill="1" applyBorder="1" applyAlignment="1">
      <alignment horizontal="center" vertical="center"/>
    </xf>
    <xf numFmtId="0" fontId="0" fillId="4" borderId="3" xfId="0" applyFont="1" applyFill="1" applyBorder="1" applyAlignment="1" applyProtection="1">
      <alignment horizontal="center" vertical="center"/>
      <protection hidden="1"/>
    </xf>
    <xf numFmtId="0" fontId="0" fillId="4" borderId="7" xfId="0" applyFont="1" applyFill="1" applyBorder="1" applyAlignment="1" applyProtection="1">
      <alignment horizontal="center" vertical="center"/>
      <protection hidden="1"/>
    </xf>
    <xf numFmtId="14" fontId="0" fillId="4" borderId="13" xfId="0" applyNumberFormat="1" applyFont="1" applyFill="1" applyBorder="1" applyAlignment="1" applyProtection="1">
      <alignment horizontal="center" vertical="center"/>
      <protection hidden="1"/>
    </xf>
    <xf numFmtId="0" fontId="23" fillId="4" borderId="10" xfId="0" applyNumberFormat="1" applyFont="1" applyFill="1" applyBorder="1" applyAlignment="1" applyProtection="1">
      <alignment horizontal="center" vertical="center"/>
      <protection hidden="1"/>
    </xf>
    <xf numFmtId="0" fontId="0" fillId="4" borderId="0" xfId="0" applyFont="1" applyFill="1" applyBorder="1" applyAlignment="1">
      <alignment vertical="center"/>
    </xf>
    <xf numFmtId="0" fontId="0" fillId="4" borderId="0" xfId="0" applyFont="1" applyFill="1" applyBorder="1"/>
    <xf numFmtId="0" fontId="1" fillId="18" borderId="3" xfId="0" applyFont="1" applyFill="1" applyBorder="1" applyAlignment="1">
      <alignment vertical="center"/>
    </xf>
    <xf numFmtId="0" fontId="1" fillId="18" borderId="6" xfId="0" applyFont="1" applyFill="1" applyBorder="1" applyAlignment="1">
      <alignment vertical="center"/>
    </xf>
    <xf numFmtId="0" fontId="1" fillId="18" borderId="7" xfId="0" applyFont="1" applyFill="1" applyBorder="1" applyAlignment="1">
      <alignment vertical="center"/>
    </xf>
    <xf numFmtId="0" fontId="0" fillId="4" borderId="0" xfId="0" applyFont="1" applyFill="1" applyBorder="1" applyAlignment="1">
      <alignment horizontal="left" vertical="center"/>
    </xf>
    <xf numFmtId="0" fontId="0" fillId="4" borderId="0" xfId="0" applyFill="1" applyBorder="1"/>
    <xf numFmtId="0" fontId="1" fillId="18" borderId="3" xfId="0" applyFont="1" applyFill="1" applyBorder="1" applyAlignment="1">
      <alignment horizontal="left" vertical="center"/>
    </xf>
    <xf numFmtId="0" fontId="1" fillId="18" borderId="6" xfId="0" applyFont="1" applyFill="1" applyBorder="1" applyAlignment="1">
      <alignment horizontal="left" vertical="center"/>
    </xf>
    <xf numFmtId="0" fontId="1" fillId="18" borderId="6" xfId="0" applyFont="1" applyFill="1" applyBorder="1" applyAlignment="1">
      <alignment horizontal="center" vertical="center"/>
    </xf>
    <xf numFmtId="0" fontId="1" fillId="18" borderId="7" xfId="0" applyFont="1" applyFill="1" applyBorder="1" applyAlignment="1">
      <alignment horizontal="center" vertical="center"/>
    </xf>
    <xf numFmtId="0" fontId="1" fillId="18" borderId="3" xfId="0" applyFont="1" applyFill="1" applyBorder="1" applyAlignment="1">
      <alignment horizontal="center" vertical="center"/>
    </xf>
    <xf numFmtId="0" fontId="1" fillId="18" borderId="13" xfId="0" applyFont="1" applyFill="1" applyBorder="1" applyAlignment="1">
      <alignment horizontal="center" vertical="center"/>
    </xf>
    <xf numFmtId="0" fontId="13" fillId="12" borderId="27" xfId="0" applyFont="1" applyFill="1" applyBorder="1" applyAlignment="1" applyProtection="1">
      <alignment horizontal="centerContinuous" vertical="center"/>
      <protection hidden="1"/>
    </xf>
    <xf numFmtId="0" fontId="13" fillId="12" borderId="28" xfId="0" applyFont="1" applyFill="1" applyBorder="1" applyAlignment="1" applyProtection="1">
      <alignment horizontal="centerContinuous" vertical="center"/>
      <protection hidden="1"/>
    </xf>
    <xf numFmtId="0" fontId="30" fillId="2" borderId="3" xfId="0" applyFont="1" applyFill="1" applyBorder="1" applyAlignment="1">
      <alignment horizontal="centerContinuous" vertical="center"/>
    </xf>
    <xf numFmtId="0" fontId="30" fillId="2" borderId="6" xfId="0" applyFont="1" applyFill="1" applyBorder="1" applyAlignment="1">
      <alignment horizontal="centerContinuous" vertical="center"/>
    </xf>
    <xf numFmtId="0" fontId="30" fillId="2" borderId="7" xfId="0" applyFont="1" applyFill="1" applyBorder="1" applyAlignment="1">
      <alignment horizontal="centerContinuous" vertical="center"/>
    </xf>
    <xf numFmtId="0" fontId="10" fillId="2" borderId="3" xfId="0" applyFont="1" applyFill="1" applyBorder="1" applyAlignment="1">
      <alignment horizontal="centerContinuous" vertical="center"/>
    </xf>
    <xf numFmtId="0" fontId="10" fillId="2" borderId="6" xfId="0" applyFont="1" applyFill="1" applyBorder="1" applyAlignment="1">
      <alignment horizontal="centerContinuous" vertical="center"/>
    </xf>
    <xf numFmtId="0" fontId="10" fillId="2" borderId="7" xfId="0" applyFont="1" applyFill="1" applyBorder="1" applyAlignment="1">
      <alignment horizontal="centerContinuous" vertical="center"/>
    </xf>
    <xf numFmtId="0" fontId="29" fillId="0" borderId="3" xfId="0" applyFont="1" applyFill="1" applyBorder="1" applyAlignment="1" applyProtection="1">
      <alignment horizontal="center" vertical="center"/>
      <protection locked="0"/>
    </xf>
    <xf numFmtId="0" fontId="29" fillId="0" borderId="6" xfId="0" applyFont="1" applyFill="1" applyBorder="1" applyAlignment="1" applyProtection="1">
      <alignment horizontal="center" vertical="center"/>
      <protection locked="0"/>
    </xf>
    <xf numFmtId="0" fontId="29" fillId="0" borderId="7" xfId="0" applyFont="1" applyFill="1" applyBorder="1" applyAlignment="1" applyProtection="1">
      <alignment horizontal="center" vertical="center"/>
      <protection locked="0"/>
    </xf>
  </cellXfs>
  <cellStyles count="5">
    <cellStyle name="Hyperlink" xfId="1" builtinId="8"/>
    <cellStyle name="Normal" xfId="0" builtinId="0"/>
    <cellStyle name="Normal 2" xfId="2" xr:uid="{95702F89-152B-4D86-8B7B-B4B2DAB7735A}"/>
    <cellStyle name="Normal 2 2" xfId="3" xr:uid="{6936366C-1435-421B-8E92-445D868C73F0}"/>
    <cellStyle name="Normal 3 2" xfId="4" xr:uid="{7DBC9CB5-611C-4FB8-B020-7CDFC92F3B91}"/>
  </cellStyles>
  <dxfs count="62">
    <dxf>
      <fill>
        <patternFill>
          <bgColor theme="0" tint="-0.24994659260841701"/>
        </patternFill>
      </fill>
      <border>
        <left/>
        <right/>
        <top/>
        <bottom/>
        <vertical/>
        <horizontal/>
      </border>
    </dxf>
    <dxf>
      <fill>
        <patternFill>
          <bgColor rgb="FFF2F2F2"/>
        </patternFill>
      </fill>
      <border>
        <left/>
        <right/>
        <top/>
        <bottom/>
        <vertical/>
        <horizontal/>
      </border>
    </dxf>
    <dxf>
      <fill>
        <patternFill>
          <bgColor rgb="FFF2F2F2"/>
        </patternFill>
      </fill>
      <border>
        <left/>
        <right/>
        <top/>
        <bottom/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/>
        <right/>
        <top/>
        <bottom/>
        <vertical/>
        <horizontal/>
      </border>
    </dxf>
    <dxf>
      <fill>
        <patternFill>
          <bgColor rgb="FFF2F2F2"/>
        </patternFill>
      </fill>
      <border>
        <left/>
        <right/>
        <top/>
        <bottom/>
        <vertical/>
        <horizontal/>
      </border>
    </dxf>
    <dxf>
      <fill>
        <patternFill>
          <bgColor rgb="FFF2F2F2"/>
        </patternFill>
      </fill>
      <border>
        <left/>
        <right/>
        <top/>
        <bottom/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/>
        <right/>
        <top/>
        <bottom/>
        <vertical/>
        <horizontal/>
      </border>
    </dxf>
    <dxf>
      <fill>
        <patternFill>
          <bgColor rgb="FFF2F2F2"/>
        </patternFill>
      </fill>
      <border>
        <left/>
        <right/>
        <top/>
        <bottom/>
        <vertical/>
        <horizontal/>
      </border>
    </dxf>
    <dxf>
      <fill>
        <patternFill>
          <bgColor rgb="FFF2F2F2"/>
        </patternFill>
      </fill>
      <border>
        <left/>
        <right/>
        <top/>
        <bottom/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/>
        <right/>
        <top/>
        <bottom/>
        <vertical/>
        <horizontal/>
      </border>
    </dxf>
    <dxf>
      <fill>
        <patternFill>
          <bgColor rgb="FFF2F2F2"/>
        </patternFill>
      </fill>
      <border>
        <left/>
        <right/>
        <top/>
        <bottom/>
        <vertical/>
        <horizontal/>
      </border>
    </dxf>
    <dxf>
      <fill>
        <patternFill>
          <bgColor rgb="FFF2F2F2"/>
        </patternFill>
      </fill>
      <border>
        <left/>
        <right/>
        <top/>
        <bottom/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/>
        <right/>
        <top/>
        <bottom/>
        <vertical/>
        <horizontal/>
      </border>
    </dxf>
    <dxf>
      <fill>
        <patternFill>
          <bgColor rgb="FFF2F2F2"/>
        </patternFill>
      </fill>
      <border>
        <left/>
        <right/>
        <top/>
        <bottom/>
        <vertical/>
        <horizontal/>
      </border>
    </dxf>
    <dxf>
      <fill>
        <patternFill>
          <bgColor rgb="FFF2F2F2"/>
        </patternFill>
      </fill>
      <border>
        <left/>
        <right/>
        <top/>
        <bottom/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/>
        <right/>
        <top/>
        <bottom/>
        <vertical/>
        <horizontal/>
      </border>
    </dxf>
    <dxf>
      <fill>
        <patternFill>
          <bgColor rgb="FFF2F2F2"/>
        </patternFill>
      </fill>
      <border>
        <left/>
        <right/>
        <top/>
        <bottom/>
        <vertical/>
        <horizontal/>
      </border>
    </dxf>
    <dxf>
      <fill>
        <patternFill>
          <bgColor rgb="FFF2F2F2"/>
        </patternFill>
      </fill>
      <border>
        <left/>
        <right/>
        <top/>
        <bottom/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/>
        <right/>
        <top/>
        <bottom/>
        <vertical/>
        <horizontal/>
      </border>
    </dxf>
    <dxf>
      <fill>
        <patternFill>
          <bgColor rgb="FFF2F2F2"/>
        </patternFill>
      </fill>
      <border>
        <left/>
        <right/>
        <top/>
        <bottom/>
        <vertical/>
        <horizontal/>
      </border>
    </dxf>
    <dxf>
      <fill>
        <patternFill>
          <bgColor rgb="FFF2F2F2"/>
        </patternFill>
      </fill>
      <border>
        <left/>
        <right/>
        <top/>
        <bottom/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/>
        <right/>
        <top/>
        <bottom/>
        <vertical/>
        <horizontal/>
      </border>
    </dxf>
    <dxf>
      <fill>
        <patternFill>
          <bgColor rgb="FFF2F2F2"/>
        </patternFill>
      </fill>
      <border>
        <left/>
        <right/>
        <top/>
        <bottom/>
        <vertical/>
        <horizontal/>
      </border>
    </dxf>
    <dxf>
      <fill>
        <patternFill>
          <bgColor rgb="FFF2F2F2"/>
        </patternFill>
      </fill>
      <border>
        <left/>
        <right/>
        <top/>
        <bottom/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/>
        <right/>
        <top/>
        <bottom/>
        <vertical/>
        <horizontal/>
      </border>
    </dxf>
    <dxf>
      <fill>
        <patternFill>
          <bgColor rgb="FFF2F2F2"/>
        </patternFill>
      </fill>
      <border>
        <left/>
        <right/>
        <top/>
        <bottom/>
        <vertical/>
        <horizontal/>
      </border>
    </dxf>
    <dxf>
      <fill>
        <patternFill>
          <bgColor rgb="FFF2F2F2"/>
        </patternFill>
      </fill>
      <border>
        <left/>
        <right/>
        <top/>
        <bottom/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/>
        <right/>
        <top/>
        <bottom/>
        <vertical/>
        <horizontal/>
      </border>
    </dxf>
    <dxf>
      <fill>
        <patternFill>
          <bgColor rgb="FFF2F2F2"/>
        </patternFill>
      </fill>
      <border>
        <left/>
        <right/>
        <top/>
        <bottom/>
        <vertical/>
        <horizontal/>
      </border>
    </dxf>
    <dxf>
      <fill>
        <patternFill>
          <bgColor rgb="FFF2F2F2"/>
        </patternFill>
      </fill>
      <border>
        <left/>
        <right/>
        <top/>
        <bottom/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/>
        <right/>
        <top/>
        <bottom/>
        <vertical/>
        <horizontal/>
      </border>
    </dxf>
    <dxf>
      <fill>
        <patternFill>
          <bgColor rgb="FFF2F2F2"/>
        </patternFill>
      </fill>
      <border>
        <left/>
        <right/>
        <top/>
        <bottom/>
        <vertical/>
        <horizontal/>
      </border>
    </dxf>
    <dxf>
      <fill>
        <patternFill>
          <bgColor rgb="FFF2F2F2"/>
        </patternFill>
      </fill>
      <border>
        <left/>
        <right/>
        <top/>
        <bottom/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/>
        <right/>
        <top/>
        <bottom/>
        <vertical/>
        <horizontal/>
      </border>
    </dxf>
    <dxf>
      <fill>
        <patternFill>
          <bgColor rgb="FFF2F2F2"/>
        </patternFill>
      </fill>
      <border>
        <left/>
        <right/>
        <top/>
        <bottom/>
        <vertical/>
        <horizontal/>
      </border>
    </dxf>
    <dxf>
      <fill>
        <patternFill>
          <bgColor rgb="FFF2F2F2"/>
        </patternFill>
      </fill>
      <border>
        <left/>
        <right/>
        <top/>
        <bottom/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color rgb="FF0E5D68"/>
      </font>
      <fill>
        <patternFill>
          <bgColor rgb="FFACB9CA"/>
        </patternFill>
      </fill>
      <border>
        <left style="thin">
          <color rgb="FF7A8FAA"/>
        </left>
        <right style="thin">
          <color rgb="FF7A8FAA"/>
        </right>
        <top style="thin">
          <color rgb="FF7A8FAA"/>
        </top>
        <bottom style="thin">
          <color rgb="FF7A8FAA"/>
        </bottom>
      </border>
    </dxf>
    <dxf>
      <fill>
        <patternFill>
          <bgColor theme="0"/>
        </patternFill>
      </fill>
      <border>
        <left style="thin">
          <color rgb="FFACB9CA"/>
        </left>
        <right style="thin">
          <color rgb="FFACB9CA"/>
        </right>
        <top style="thin">
          <color rgb="FFACB9CA"/>
        </top>
        <bottom style="thin">
          <color rgb="FFACB9CA"/>
        </bottom>
        <vertical/>
        <horizontal/>
      </border>
    </dxf>
  </dxfs>
  <tableStyles count="1" defaultTableStyle="TableStyleMedium2" defaultPivotStyle="PivotStyleLight16">
    <tableStyle name="Invisible" pivot="0" table="0" count="0" xr9:uid="{13B9A8A6-7B96-4713-85B6-626E3C43CB81}"/>
  </tableStyles>
  <colors>
    <mruColors>
      <color rgb="FF0E5D68"/>
      <color rgb="FFACB9CA"/>
      <color rgb="FFF2F2F2"/>
      <color rgb="FF7A8FAA"/>
      <color rgb="FF96A6BC"/>
      <color rgb="FF18A1B4"/>
      <color rgb="FFBFBFBF"/>
      <color rgb="FFFFFFFF"/>
      <color rgb="FF8598B1"/>
      <color rgb="FF893B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July!A7"/><Relationship Id="rId13" Type="http://schemas.openxmlformats.org/officeDocument/2006/relationships/image" Target="../media/image1.png"/><Relationship Id="rId18" Type="http://schemas.openxmlformats.org/officeDocument/2006/relationships/image" Target="../media/image3.png"/><Relationship Id="rId3" Type="http://schemas.openxmlformats.org/officeDocument/2006/relationships/hyperlink" Target="#September!A7"/><Relationship Id="rId21" Type="http://schemas.openxmlformats.org/officeDocument/2006/relationships/image" Target="../media/image4.png"/><Relationship Id="rId7" Type="http://schemas.openxmlformats.org/officeDocument/2006/relationships/hyperlink" Target="#March!A7"/><Relationship Id="rId12" Type="http://schemas.openxmlformats.org/officeDocument/2006/relationships/hyperlink" Target="#December!A7"/><Relationship Id="rId2" Type="http://schemas.openxmlformats.org/officeDocument/2006/relationships/hyperlink" Target="#May!A7"/><Relationship Id="rId1" Type="http://schemas.openxmlformats.org/officeDocument/2006/relationships/hyperlink" Target="#January!A7"/><Relationship Id="rId6" Type="http://schemas.openxmlformats.org/officeDocument/2006/relationships/hyperlink" Target="#October!A7"/><Relationship Id="rId11" Type="http://schemas.openxmlformats.org/officeDocument/2006/relationships/hyperlink" Target="#August!A7"/><Relationship Id="rId5" Type="http://schemas.openxmlformats.org/officeDocument/2006/relationships/hyperlink" Target="#June!A7"/><Relationship Id="rId15" Type="http://schemas.openxmlformats.org/officeDocument/2006/relationships/image" Target="../media/image2.png"/><Relationship Id="rId10" Type="http://schemas.openxmlformats.org/officeDocument/2006/relationships/hyperlink" Target="#April!A7"/><Relationship Id="rId19" Type="http://schemas.microsoft.com/office/2007/relationships/hdphoto" Target="../media/hdphoto1.wdp"/><Relationship Id="rId4" Type="http://schemas.openxmlformats.org/officeDocument/2006/relationships/hyperlink" Target="#February!A7"/><Relationship Id="rId9" Type="http://schemas.openxmlformats.org/officeDocument/2006/relationships/hyperlink" Target="#November!A7"/><Relationship Id="rId22" Type="http://schemas.openxmlformats.org/officeDocument/2006/relationships/image" Target="../media/image6.png"/><Relationship Id="rId23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7"/><Relationship Id="rId8" Type="http://schemas.openxmlformats.org/officeDocument/2006/relationships/image" Target="../media/image7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7"/><Relationship Id="rId8" Type="http://schemas.openxmlformats.org/officeDocument/2006/relationships/image" Target="../media/image8.png"/><Relationship Id="rId9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7"/><Relationship Id="rId8" Type="http://schemas.openxmlformats.org/officeDocument/2006/relationships/image" Target="../media/image9.png"/><Relationship Id="rId9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7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7"/><Relationship Id="rId8" Type="http://schemas.openxmlformats.org/officeDocument/2006/relationships/image" Target="../media/image11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7"/><Relationship Id="rId8" Type="http://schemas.openxmlformats.org/officeDocument/2006/relationships/image" Target="../media/image12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7"/><Relationship Id="rId8" Type="http://schemas.openxmlformats.org/officeDocument/2006/relationships/image" Target="../media/image13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7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7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7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7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7"/><Relationship Id="rId8" Type="http://schemas.openxmlformats.org/officeDocument/2006/relationships/image" Target="../media/image18.png"/><Relationship Id="rId9" Type="http://schemas.openxmlformats.org/officeDocument/2006/relationships/hyperlink" Target="https://masterproductivitykit.com/" TargetMode="Externa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7"/><Relationship Id="rId2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291353</xdr:colOff>
      <xdr:row>7</xdr:row>
      <xdr:rowOff>76200</xdr:rowOff>
    </xdr:from>
    <xdr:to>
      <xdr:col>6</xdr:col>
      <xdr:colOff>104775</xdr:colOff>
      <xdr:row>9</xdr:row>
      <xdr:rowOff>24652</xdr:rowOff>
    </xdr:to>
    <xdr:sp macro="" textlink="">
      <xdr:nvSpPr>
        <xdr:cNvPr id="6" name="Oval 5">
          <a:hlinkClick xmlns:r="http://schemas.openxmlformats.org/officeDocument/2006/relationships" r:id="rId1" tooltip="January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405778" y="1123950"/>
          <a:ext cx="499222" cy="329452"/>
        </a:xfrm>
        <a:prstGeom prst="ellipse">
          <a:avLst/>
        </a:prstGeom>
        <a:solidFill>
          <a:srgbClr val="1F4E78"/>
        </a:solidFill>
        <a:ln>
          <a:solidFill>
            <a:schemeClr val="bg1"/>
          </a:solidFill>
        </a:ln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36000" tIns="0" rIns="36000" bIns="0" rtlCol="0" anchor="ctr"/>
        <a:lstStyle/>
        <a:p>
          <a:pPr algn="ctr"/>
          <a:r>
            <a:rPr lang="tr-TR" sz="1100" b="1"/>
            <a:t>Go</a:t>
          </a:r>
        </a:p>
      </xdr:txBody>
    </xdr:sp>
    <xdr:clientData/>
  </xdr:twoCellAnchor>
  <xdr:twoCellAnchor editAs="oneCell">
    <xdr:from>
      <xdr:col>4</xdr:col>
      <xdr:colOff>291353</xdr:colOff>
      <xdr:row>16</xdr:row>
      <xdr:rowOff>72839</xdr:rowOff>
    </xdr:from>
    <xdr:to>
      <xdr:col>6</xdr:col>
      <xdr:colOff>104775</xdr:colOff>
      <xdr:row>18</xdr:row>
      <xdr:rowOff>25774</xdr:rowOff>
    </xdr:to>
    <xdr:sp macro="" textlink="">
      <xdr:nvSpPr>
        <xdr:cNvPr id="9" name="Oval 8">
          <a:hlinkClick xmlns:r="http://schemas.openxmlformats.org/officeDocument/2006/relationships" r:id="rId2" tooltip="May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405778" y="3101789"/>
          <a:ext cx="499222" cy="333935"/>
        </a:xfrm>
        <a:prstGeom prst="ellipse">
          <a:avLst/>
        </a:prstGeom>
        <a:solidFill>
          <a:srgbClr val="1F4E78"/>
        </a:solidFill>
        <a:ln>
          <a:solidFill>
            <a:schemeClr val="bg1"/>
          </a:solidFill>
        </a:ln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36000" tIns="0" rIns="36000" bIns="0" rtlCol="0" anchor="ctr"/>
        <a:lstStyle/>
        <a:p>
          <a:pPr algn="ctr"/>
          <a:r>
            <a:rPr lang="tr-TR" sz="1100" b="1"/>
            <a:t>Go</a:t>
          </a:r>
        </a:p>
      </xdr:txBody>
    </xdr:sp>
    <xdr:clientData/>
  </xdr:twoCellAnchor>
  <xdr:twoCellAnchor editAs="oneCell">
    <xdr:from>
      <xdr:col>4</xdr:col>
      <xdr:colOff>291353</xdr:colOff>
      <xdr:row>25</xdr:row>
      <xdr:rowOff>71158</xdr:rowOff>
    </xdr:from>
    <xdr:to>
      <xdr:col>6</xdr:col>
      <xdr:colOff>104775</xdr:colOff>
      <xdr:row>27</xdr:row>
      <xdr:rowOff>24093</xdr:rowOff>
    </xdr:to>
    <xdr:sp macro="" textlink="">
      <xdr:nvSpPr>
        <xdr:cNvPr id="10" name="Oval 9">
          <a:hlinkClick xmlns:r="http://schemas.openxmlformats.org/officeDocument/2006/relationships" r:id="rId3" tooltip="September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405778" y="5081308"/>
          <a:ext cx="499222" cy="333935"/>
        </a:xfrm>
        <a:prstGeom prst="ellipse">
          <a:avLst/>
        </a:prstGeom>
        <a:solidFill>
          <a:srgbClr val="1F4E78"/>
        </a:solidFill>
        <a:ln>
          <a:solidFill>
            <a:schemeClr val="bg1"/>
          </a:solidFill>
        </a:ln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36000" tIns="0" rIns="36000" bIns="0" rtlCol="0" anchor="ctr"/>
        <a:lstStyle/>
        <a:p>
          <a:pPr algn="ctr"/>
          <a:r>
            <a:rPr lang="tr-TR" sz="1100" b="1"/>
            <a:t>Go</a:t>
          </a:r>
        </a:p>
      </xdr:txBody>
    </xdr:sp>
    <xdr:clientData/>
  </xdr:twoCellAnchor>
  <xdr:twoCellAnchor editAs="oneCell">
    <xdr:from>
      <xdr:col>12</xdr:col>
      <xdr:colOff>268941</xdr:colOff>
      <xdr:row>7</xdr:row>
      <xdr:rowOff>76200</xdr:rowOff>
    </xdr:from>
    <xdr:to>
      <xdr:col>14</xdr:col>
      <xdr:colOff>82363</xdr:colOff>
      <xdr:row>9</xdr:row>
      <xdr:rowOff>24652</xdr:rowOff>
    </xdr:to>
    <xdr:sp macro="" textlink="">
      <xdr:nvSpPr>
        <xdr:cNvPr id="11" name="Oval 10">
          <a:hlinkClick xmlns:r="http://schemas.openxmlformats.org/officeDocument/2006/relationships" r:id="rId4" tooltip="February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964641" y="1123950"/>
          <a:ext cx="499222" cy="329452"/>
        </a:xfrm>
        <a:prstGeom prst="ellipse">
          <a:avLst/>
        </a:prstGeom>
        <a:solidFill>
          <a:srgbClr val="1F4E78"/>
        </a:solidFill>
        <a:ln>
          <a:solidFill>
            <a:schemeClr val="bg1"/>
          </a:solidFill>
        </a:ln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36000" tIns="0" rIns="36000" bIns="0" rtlCol="0" anchor="ctr"/>
        <a:lstStyle/>
        <a:p>
          <a:pPr algn="ctr"/>
          <a:r>
            <a:rPr lang="tr-TR" sz="1100" b="1"/>
            <a:t>Go</a:t>
          </a:r>
        </a:p>
      </xdr:txBody>
    </xdr:sp>
    <xdr:clientData/>
  </xdr:twoCellAnchor>
  <xdr:twoCellAnchor editAs="oneCell">
    <xdr:from>
      <xdr:col>12</xdr:col>
      <xdr:colOff>268941</xdr:colOff>
      <xdr:row>16</xdr:row>
      <xdr:rowOff>72839</xdr:rowOff>
    </xdr:from>
    <xdr:to>
      <xdr:col>14</xdr:col>
      <xdr:colOff>82363</xdr:colOff>
      <xdr:row>18</xdr:row>
      <xdr:rowOff>25774</xdr:rowOff>
    </xdr:to>
    <xdr:sp macro="" textlink="">
      <xdr:nvSpPr>
        <xdr:cNvPr id="13" name="Oval 12">
          <a:hlinkClick xmlns:r="http://schemas.openxmlformats.org/officeDocument/2006/relationships" r:id="rId5" tooltip="June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964641" y="3101789"/>
          <a:ext cx="499222" cy="333935"/>
        </a:xfrm>
        <a:prstGeom prst="ellipse">
          <a:avLst/>
        </a:prstGeom>
        <a:solidFill>
          <a:srgbClr val="1F4E78"/>
        </a:solidFill>
        <a:ln>
          <a:solidFill>
            <a:schemeClr val="bg1"/>
          </a:solidFill>
        </a:ln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36000" tIns="0" rIns="36000" bIns="0" rtlCol="0" anchor="ctr"/>
        <a:lstStyle/>
        <a:p>
          <a:pPr algn="ctr"/>
          <a:r>
            <a:rPr lang="tr-TR" sz="1100" b="1"/>
            <a:t>Go</a:t>
          </a:r>
        </a:p>
      </xdr:txBody>
    </xdr:sp>
    <xdr:clientData/>
  </xdr:twoCellAnchor>
  <xdr:twoCellAnchor editAs="oneCell">
    <xdr:from>
      <xdr:col>12</xdr:col>
      <xdr:colOff>268941</xdr:colOff>
      <xdr:row>25</xdr:row>
      <xdr:rowOff>71158</xdr:rowOff>
    </xdr:from>
    <xdr:to>
      <xdr:col>14</xdr:col>
      <xdr:colOff>82363</xdr:colOff>
      <xdr:row>27</xdr:row>
      <xdr:rowOff>24093</xdr:rowOff>
    </xdr:to>
    <xdr:sp macro="" textlink="">
      <xdr:nvSpPr>
        <xdr:cNvPr id="14" name="Oval 13">
          <a:hlinkClick xmlns:r="http://schemas.openxmlformats.org/officeDocument/2006/relationships" r:id="rId6" tooltip="October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964641" y="5081308"/>
          <a:ext cx="499222" cy="333935"/>
        </a:xfrm>
        <a:prstGeom prst="ellipse">
          <a:avLst/>
        </a:prstGeom>
        <a:solidFill>
          <a:srgbClr val="1F4E78"/>
        </a:solidFill>
        <a:ln>
          <a:solidFill>
            <a:schemeClr val="bg1"/>
          </a:solidFill>
        </a:ln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36000" tIns="0" rIns="36000" bIns="0" rtlCol="0" anchor="ctr"/>
        <a:lstStyle/>
        <a:p>
          <a:pPr algn="ctr"/>
          <a:r>
            <a:rPr lang="tr-TR" sz="1100" b="1"/>
            <a:t>Go</a:t>
          </a:r>
        </a:p>
      </xdr:txBody>
    </xdr:sp>
    <xdr:clientData/>
  </xdr:twoCellAnchor>
  <xdr:twoCellAnchor editAs="oneCell">
    <xdr:from>
      <xdr:col>20</xdr:col>
      <xdr:colOff>280148</xdr:colOff>
      <xdr:row>7</xdr:row>
      <xdr:rowOff>76200</xdr:rowOff>
    </xdr:from>
    <xdr:to>
      <xdr:col>22</xdr:col>
      <xdr:colOff>93569</xdr:colOff>
      <xdr:row>9</xdr:row>
      <xdr:rowOff>24652</xdr:rowOff>
    </xdr:to>
    <xdr:sp macro="" textlink="">
      <xdr:nvSpPr>
        <xdr:cNvPr id="15" name="Oval 14">
          <a:hlinkClick xmlns:r="http://schemas.openxmlformats.org/officeDocument/2006/relationships" r:id="rId7" tooltip="March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6557123" y="1123950"/>
          <a:ext cx="499221" cy="329452"/>
        </a:xfrm>
        <a:prstGeom prst="ellipse">
          <a:avLst/>
        </a:prstGeom>
        <a:solidFill>
          <a:srgbClr val="1F4E78"/>
        </a:solidFill>
        <a:ln>
          <a:solidFill>
            <a:schemeClr val="bg1"/>
          </a:solidFill>
        </a:ln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36000" tIns="0" rIns="36000" bIns="0" rtlCol="0" anchor="ctr"/>
        <a:lstStyle/>
        <a:p>
          <a:pPr algn="ctr"/>
          <a:r>
            <a:rPr lang="tr-TR" sz="1100" b="1"/>
            <a:t>Go</a:t>
          </a:r>
        </a:p>
      </xdr:txBody>
    </xdr:sp>
    <xdr:clientData/>
  </xdr:twoCellAnchor>
  <xdr:twoCellAnchor editAs="oneCell">
    <xdr:from>
      <xdr:col>20</xdr:col>
      <xdr:colOff>280148</xdr:colOff>
      <xdr:row>16</xdr:row>
      <xdr:rowOff>72839</xdr:rowOff>
    </xdr:from>
    <xdr:to>
      <xdr:col>22</xdr:col>
      <xdr:colOff>93569</xdr:colOff>
      <xdr:row>18</xdr:row>
      <xdr:rowOff>25774</xdr:rowOff>
    </xdr:to>
    <xdr:sp macro="" textlink="">
      <xdr:nvSpPr>
        <xdr:cNvPr id="16" name="Oval 15">
          <a:hlinkClick xmlns:r="http://schemas.openxmlformats.org/officeDocument/2006/relationships" r:id="rId8" tooltip="July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557123" y="3101789"/>
          <a:ext cx="499221" cy="333935"/>
        </a:xfrm>
        <a:prstGeom prst="ellipse">
          <a:avLst/>
        </a:prstGeom>
        <a:solidFill>
          <a:srgbClr val="1F4E78"/>
        </a:solidFill>
        <a:ln>
          <a:solidFill>
            <a:schemeClr val="bg1"/>
          </a:solidFill>
        </a:ln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36000" tIns="0" rIns="36000" bIns="0" rtlCol="0" anchor="ctr"/>
        <a:lstStyle/>
        <a:p>
          <a:pPr algn="ctr"/>
          <a:r>
            <a:rPr lang="tr-TR" sz="1100" b="1"/>
            <a:t>Go</a:t>
          </a:r>
        </a:p>
      </xdr:txBody>
    </xdr:sp>
    <xdr:clientData/>
  </xdr:twoCellAnchor>
  <xdr:twoCellAnchor editAs="oneCell">
    <xdr:from>
      <xdr:col>20</xdr:col>
      <xdr:colOff>280148</xdr:colOff>
      <xdr:row>25</xdr:row>
      <xdr:rowOff>71158</xdr:rowOff>
    </xdr:from>
    <xdr:to>
      <xdr:col>22</xdr:col>
      <xdr:colOff>93569</xdr:colOff>
      <xdr:row>27</xdr:row>
      <xdr:rowOff>24093</xdr:rowOff>
    </xdr:to>
    <xdr:sp macro="" textlink="">
      <xdr:nvSpPr>
        <xdr:cNvPr id="17" name="Oval 16">
          <a:hlinkClick xmlns:r="http://schemas.openxmlformats.org/officeDocument/2006/relationships" r:id="rId9" tooltip="November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557123" y="5081308"/>
          <a:ext cx="499221" cy="333935"/>
        </a:xfrm>
        <a:prstGeom prst="ellipse">
          <a:avLst/>
        </a:prstGeom>
        <a:solidFill>
          <a:srgbClr val="1F4E78"/>
        </a:solidFill>
        <a:ln>
          <a:solidFill>
            <a:schemeClr val="bg1"/>
          </a:solidFill>
        </a:ln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36000" tIns="0" rIns="36000" bIns="0" rtlCol="0" anchor="ctr"/>
        <a:lstStyle/>
        <a:p>
          <a:pPr algn="ctr"/>
          <a:r>
            <a:rPr lang="tr-TR" sz="1100" b="1"/>
            <a:t>Go</a:t>
          </a:r>
        </a:p>
      </xdr:txBody>
    </xdr:sp>
    <xdr:clientData/>
  </xdr:twoCellAnchor>
  <xdr:twoCellAnchor editAs="oneCell">
    <xdr:from>
      <xdr:col>28</xdr:col>
      <xdr:colOff>280147</xdr:colOff>
      <xdr:row>7</xdr:row>
      <xdr:rowOff>76200</xdr:rowOff>
    </xdr:from>
    <xdr:to>
      <xdr:col>30</xdr:col>
      <xdr:colOff>93568</xdr:colOff>
      <xdr:row>9</xdr:row>
      <xdr:rowOff>24652</xdr:rowOff>
    </xdr:to>
    <xdr:sp macro="" textlink="">
      <xdr:nvSpPr>
        <xdr:cNvPr id="18" name="Oval 17">
          <a:hlinkClick xmlns:r="http://schemas.openxmlformats.org/officeDocument/2006/relationships" r:id="rId10" tooltip="April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9138397" y="1123950"/>
          <a:ext cx="499221" cy="329452"/>
        </a:xfrm>
        <a:prstGeom prst="ellipse">
          <a:avLst/>
        </a:prstGeom>
        <a:solidFill>
          <a:srgbClr val="1F4E78"/>
        </a:solidFill>
        <a:ln>
          <a:solidFill>
            <a:schemeClr val="bg1"/>
          </a:solidFill>
        </a:ln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36000" tIns="0" rIns="36000" bIns="0" rtlCol="0" anchor="ctr"/>
        <a:lstStyle/>
        <a:p>
          <a:pPr algn="ctr"/>
          <a:r>
            <a:rPr lang="tr-TR" sz="1100" b="1"/>
            <a:t>Go</a:t>
          </a:r>
        </a:p>
      </xdr:txBody>
    </xdr:sp>
    <xdr:clientData/>
  </xdr:twoCellAnchor>
  <xdr:twoCellAnchor editAs="oneCell">
    <xdr:from>
      <xdr:col>28</xdr:col>
      <xdr:colOff>280147</xdr:colOff>
      <xdr:row>16</xdr:row>
      <xdr:rowOff>72839</xdr:rowOff>
    </xdr:from>
    <xdr:to>
      <xdr:col>30</xdr:col>
      <xdr:colOff>93568</xdr:colOff>
      <xdr:row>18</xdr:row>
      <xdr:rowOff>25774</xdr:rowOff>
    </xdr:to>
    <xdr:sp macro="" textlink="">
      <xdr:nvSpPr>
        <xdr:cNvPr id="19" name="Oval 18">
          <a:hlinkClick xmlns:r="http://schemas.openxmlformats.org/officeDocument/2006/relationships" r:id="rId11" tooltip="August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9138397" y="3101789"/>
          <a:ext cx="499221" cy="333935"/>
        </a:xfrm>
        <a:prstGeom prst="ellipse">
          <a:avLst/>
        </a:prstGeom>
        <a:solidFill>
          <a:srgbClr val="1F4E78"/>
        </a:solidFill>
        <a:ln>
          <a:solidFill>
            <a:schemeClr val="bg1"/>
          </a:solidFill>
        </a:ln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36000" tIns="0" rIns="36000" bIns="0" rtlCol="0" anchor="ctr"/>
        <a:lstStyle/>
        <a:p>
          <a:pPr algn="ctr"/>
          <a:r>
            <a:rPr lang="tr-TR" sz="1100" b="1"/>
            <a:t>Go</a:t>
          </a:r>
        </a:p>
      </xdr:txBody>
    </xdr:sp>
    <xdr:clientData/>
  </xdr:twoCellAnchor>
  <xdr:twoCellAnchor editAs="oneCell">
    <xdr:from>
      <xdr:col>28</xdr:col>
      <xdr:colOff>280147</xdr:colOff>
      <xdr:row>25</xdr:row>
      <xdr:rowOff>71158</xdr:rowOff>
    </xdr:from>
    <xdr:to>
      <xdr:col>30</xdr:col>
      <xdr:colOff>93568</xdr:colOff>
      <xdr:row>27</xdr:row>
      <xdr:rowOff>24093</xdr:rowOff>
    </xdr:to>
    <xdr:sp macro="" textlink="">
      <xdr:nvSpPr>
        <xdr:cNvPr id="20" name="Oval 19">
          <a:hlinkClick xmlns:r="http://schemas.openxmlformats.org/officeDocument/2006/relationships" r:id="rId12" tooltip="December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9138397" y="5081308"/>
          <a:ext cx="499221" cy="333935"/>
        </a:xfrm>
        <a:prstGeom prst="ellipse">
          <a:avLst/>
        </a:prstGeom>
        <a:solidFill>
          <a:srgbClr val="1F4E78"/>
        </a:solidFill>
        <a:ln>
          <a:solidFill>
            <a:schemeClr val="bg1"/>
          </a:solidFill>
        </a:ln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36000" tIns="0" rIns="36000" bIns="0" rtlCol="0" anchor="ctr"/>
        <a:lstStyle/>
        <a:p>
          <a:pPr algn="ctr"/>
          <a:r>
            <a:rPr lang="tr-TR" sz="1100" b="1"/>
            <a:t>Go</a:t>
          </a:r>
        </a:p>
      </xdr:txBody>
    </xdr:sp>
    <xdr:clientData/>
  </xdr:twoCellAnchor>
  <xdr:twoCellAnchor editAs="oneCell">
    <xdr:from>
      <xdr:col>1</xdr:col>
      <xdr:colOff>184338</xdr:colOff>
      <xdr:row>1</xdr:row>
      <xdr:rowOff>66116</xdr:rowOff>
    </xdr:from>
    <xdr:to>
      <xdr:col>3</xdr:col>
      <xdr:colOff>96697</xdr:colOff>
      <xdr:row>2</xdr:row>
      <xdr:rowOff>254700</xdr:rowOff>
    </xdr:to>
    <xdr:pic>
      <xdr:nvPicPr>
        <xdr:cNvPr id="22" name="mainicon">
          <a:extLst>
            <a:ext uri="{FF2B5EF4-FFF2-40B4-BE49-F238E27FC236}">
              <a16:creationId xmlns:a16="http://schemas.microsoft.com/office/drawing/2014/main" id="{9E078670-CD5D-49D0-A479-FA38DE6E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7755" y="150783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18</xdr:col>
      <xdr:colOff>285750</xdr:colOff>
      <xdr:row>4</xdr:row>
      <xdr:rowOff>38100</xdr:rowOff>
    </xdr:from>
    <xdr:to>
      <xdr:col>19</xdr:col>
      <xdr:colOff>166710</xdr:colOff>
      <xdr:row>4</xdr:row>
      <xdr:rowOff>209550</xdr:rowOff>
    </xdr:to>
    <xdr:sp macro="" textlink="">
      <xdr:nvSpPr>
        <xdr:cNvPr id="21" name="Left Arrow 1">
          <a:extLst>
            <a:ext uri="{FF2B5EF4-FFF2-40B4-BE49-F238E27FC236}">
              <a16:creationId xmlns:a16="http://schemas.microsoft.com/office/drawing/2014/main" id="{D41DDCF8-F37B-46E5-B2CD-FE5B4EB69333}"/>
            </a:ext>
          </a:extLst>
        </xdr:cNvPr>
        <xdr:cNvSpPr/>
      </xdr:nvSpPr>
      <xdr:spPr>
        <a:xfrm>
          <a:off x="5876925" y="733425"/>
          <a:ext cx="223860" cy="17145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29</xdr:col>
      <xdr:colOff>120518</xdr:colOff>
      <xdr:row>1</xdr:row>
      <xdr:rowOff>47624</xdr:rowOff>
    </xdr:from>
    <xdr:ext cx="1325166" cy="381000"/>
    <xdr:pic>
      <xdr:nvPicPr>
        <xdr:cNvPr id="1022" name="mpkLogo">
          <a:hlinkClick xmlns:a="http://schemas.openxmlformats.org/drawingml/2006/main" xmlns:r="http://schemas.openxmlformats.org/officeDocument/2006/relationships" r:id="rId2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117662</xdr:colOff>
      <xdr:row>1</xdr:row>
      <xdr:rowOff>56590</xdr:rowOff>
    </xdr:from>
    <xdr:to>
      <xdr:col>2</xdr:col>
      <xdr:colOff>549662</xdr:colOff>
      <xdr:row>2</xdr:row>
      <xdr:rowOff>240940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B07AF30C-F943-4D3D-92ED-DBFC34C3F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9393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10</xdr:col>
      <xdr:colOff>1276350</xdr:colOff>
      <xdr:row>1</xdr:row>
      <xdr:rowOff>52387</xdr:rowOff>
    </xdr:from>
    <xdr:to>
      <xdr:col>12</xdr:col>
      <xdr:colOff>501075</xdr:colOff>
      <xdr:row>2</xdr:row>
      <xdr:rowOff>254737</xdr:rowOff>
    </xdr:to>
    <xdr:grpSp>
      <xdr:nvGrpSpPr>
        <xdr:cNvPr id="9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229320D9-3D67-4258-85BC-784F59D28192}"/>
            </a:ext>
          </a:extLst>
        </xdr:cNvPr>
        <xdr:cNvGrpSpPr/>
      </xdr:nvGrpSpPr>
      <xdr:grpSpPr>
        <a:xfrm>
          <a:off x="8867775" y="138112"/>
          <a:ext cx="1044000" cy="450000"/>
          <a:chOff x="6972831" y="127063"/>
          <a:chExt cx="1044000" cy="450000"/>
        </a:xfrm>
      </xdr:grpSpPr>
      <xdr:sp macro="" textlink="">
        <xdr:nvSpPr>
          <xdr:cNvPr id="11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0A33841-BECB-42E2-BCF8-F6550CB8A38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BD3B6EE4-4089-4574-B8C0-7B5FB2539D8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387219</xdr:colOff>
      <xdr:row>1</xdr:row>
      <xdr:rowOff>50345</xdr:rowOff>
    </xdr:from>
    <xdr:ext cx="1325166" cy="381000"/>
    <xdr:pic>
      <xdr:nvPicPr>
        <xdr:cNvPr id="101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117662</xdr:colOff>
      <xdr:row>1</xdr:row>
      <xdr:rowOff>56590</xdr:rowOff>
    </xdr:from>
    <xdr:to>
      <xdr:col>2</xdr:col>
      <xdr:colOff>549662</xdr:colOff>
      <xdr:row>2</xdr:row>
      <xdr:rowOff>240940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BF349BD2-B2BD-46A0-A7C2-F7DF518F4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10</xdr:col>
      <xdr:colOff>1276350</xdr:colOff>
      <xdr:row>1</xdr:row>
      <xdr:rowOff>52386</xdr:rowOff>
    </xdr:from>
    <xdr:to>
      <xdr:col>12</xdr:col>
      <xdr:colOff>501075</xdr:colOff>
      <xdr:row>2</xdr:row>
      <xdr:rowOff>254736</xdr:rowOff>
    </xdr:to>
    <xdr:grpSp>
      <xdr:nvGrpSpPr>
        <xdr:cNvPr id="16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6401BC8A-A79A-47F4-B10F-5C5E502C9EA2}"/>
            </a:ext>
          </a:extLst>
        </xdr:cNvPr>
        <xdr:cNvGrpSpPr/>
      </xdr:nvGrpSpPr>
      <xdr:grpSpPr>
        <a:xfrm>
          <a:off x="8867775" y="138111"/>
          <a:ext cx="1044000" cy="450000"/>
          <a:chOff x="6972831" y="127063"/>
          <a:chExt cx="1044000" cy="450000"/>
        </a:xfrm>
      </xdr:grpSpPr>
      <xdr:sp macro="" textlink="">
        <xdr:nvSpPr>
          <xdr:cNvPr id="1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01531211-27B4-4D89-9FDC-7B5437F507C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8" name="Picture 1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91CCC29C-2289-446D-A68C-BBAC623CBB0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387219</xdr:colOff>
      <xdr:row>1</xdr:row>
      <xdr:rowOff>50344</xdr:rowOff>
    </xdr:from>
    <xdr:ext cx="1325166" cy="381000"/>
    <xdr:pic>
      <xdr:nvPicPr>
        <xdr:cNvPr id="1018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117662</xdr:colOff>
      <xdr:row>1</xdr:row>
      <xdr:rowOff>56590</xdr:rowOff>
    </xdr:from>
    <xdr:to>
      <xdr:col>2</xdr:col>
      <xdr:colOff>549662</xdr:colOff>
      <xdr:row>2</xdr:row>
      <xdr:rowOff>240940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68B13544-9019-4168-B484-90F7D6D19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10</xdr:col>
      <xdr:colOff>1276350</xdr:colOff>
      <xdr:row>1</xdr:row>
      <xdr:rowOff>52386</xdr:rowOff>
    </xdr:from>
    <xdr:to>
      <xdr:col>12</xdr:col>
      <xdr:colOff>501075</xdr:colOff>
      <xdr:row>2</xdr:row>
      <xdr:rowOff>254736</xdr:rowOff>
    </xdr:to>
    <xdr:grpSp>
      <xdr:nvGrpSpPr>
        <xdr:cNvPr id="16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108FE31-A24E-454C-B92C-DDB4C5EB33C4}"/>
            </a:ext>
          </a:extLst>
        </xdr:cNvPr>
        <xdr:cNvGrpSpPr/>
      </xdr:nvGrpSpPr>
      <xdr:grpSpPr>
        <a:xfrm>
          <a:off x="8867775" y="138111"/>
          <a:ext cx="1044000" cy="450000"/>
          <a:chOff x="6972831" y="127063"/>
          <a:chExt cx="1044000" cy="450000"/>
        </a:xfrm>
      </xdr:grpSpPr>
      <xdr:sp macro="" textlink="">
        <xdr:nvSpPr>
          <xdr:cNvPr id="1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26497516-6B77-4704-9A3A-91AF72DD5B7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8" name="Picture 1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64B5995B-A2DF-4ACD-A925-18573D84083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387219</xdr:colOff>
      <xdr:row>1</xdr:row>
      <xdr:rowOff>50344</xdr:rowOff>
    </xdr:from>
    <xdr:ext cx="1325166" cy="381000"/>
    <xdr:pic>
      <xdr:nvPicPr>
        <xdr:cNvPr id="1018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117662</xdr:colOff>
      <xdr:row>1</xdr:row>
      <xdr:rowOff>56590</xdr:rowOff>
    </xdr:from>
    <xdr:to>
      <xdr:col>2</xdr:col>
      <xdr:colOff>549662</xdr:colOff>
      <xdr:row>2</xdr:row>
      <xdr:rowOff>240940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F580060D-5436-40F4-BAD6-C2E612543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10</xdr:col>
      <xdr:colOff>1276350</xdr:colOff>
      <xdr:row>1</xdr:row>
      <xdr:rowOff>52386</xdr:rowOff>
    </xdr:from>
    <xdr:to>
      <xdr:col>12</xdr:col>
      <xdr:colOff>501075</xdr:colOff>
      <xdr:row>2</xdr:row>
      <xdr:rowOff>254736</xdr:rowOff>
    </xdr:to>
    <xdr:grpSp>
      <xdr:nvGrpSpPr>
        <xdr:cNvPr id="16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6D19F22-B35A-4161-A2B5-99919C049C94}"/>
            </a:ext>
          </a:extLst>
        </xdr:cNvPr>
        <xdr:cNvGrpSpPr/>
      </xdr:nvGrpSpPr>
      <xdr:grpSpPr>
        <a:xfrm>
          <a:off x="8867775" y="138111"/>
          <a:ext cx="1044000" cy="450000"/>
          <a:chOff x="6972831" y="127063"/>
          <a:chExt cx="1044000" cy="450000"/>
        </a:xfrm>
      </xdr:grpSpPr>
      <xdr:sp macro="" textlink="">
        <xdr:nvSpPr>
          <xdr:cNvPr id="1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61602FCB-79CC-44ED-8D32-FDA16BD8823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8" name="Picture 1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F53E1E3F-40CF-4801-B4C3-A958BB277D2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387219</xdr:colOff>
      <xdr:row>1</xdr:row>
      <xdr:rowOff>50344</xdr:rowOff>
    </xdr:from>
    <xdr:ext cx="1325166" cy="381000"/>
    <xdr:pic>
      <xdr:nvPicPr>
        <xdr:cNvPr id="1018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117662</xdr:colOff>
      <xdr:row>1</xdr:row>
      <xdr:rowOff>56590</xdr:rowOff>
    </xdr:from>
    <xdr:to>
      <xdr:col>2</xdr:col>
      <xdr:colOff>549662</xdr:colOff>
      <xdr:row>2</xdr:row>
      <xdr:rowOff>240940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D8BA15C8-F209-4829-920F-C16CBF7C2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10</xdr:col>
      <xdr:colOff>1276350</xdr:colOff>
      <xdr:row>1</xdr:row>
      <xdr:rowOff>52386</xdr:rowOff>
    </xdr:from>
    <xdr:to>
      <xdr:col>12</xdr:col>
      <xdr:colOff>501075</xdr:colOff>
      <xdr:row>2</xdr:row>
      <xdr:rowOff>254736</xdr:rowOff>
    </xdr:to>
    <xdr:grpSp>
      <xdr:nvGrpSpPr>
        <xdr:cNvPr id="16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876BF90-86ED-4D9D-AA46-68E56E762610}"/>
            </a:ext>
          </a:extLst>
        </xdr:cNvPr>
        <xdr:cNvGrpSpPr/>
      </xdr:nvGrpSpPr>
      <xdr:grpSpPr>
        <a:xfrm>
          <a:off x="8867775" y="138111"/>
          <a:ext cx="1044000" cy="450000"/>
          <a:chOff x="6972831" y="127063"/>
          <a:chExt cx="1044000" cy="450000"/>
        </a:xfrm>
      </xdr:grpSpPr>
      <xdr:sp macro="" textlink="">
        <xdr:nvSpPr>
          <xdr:cNvPr id="1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C2D5721D-D997-493D-AD2A-3F9F399FBF9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8" name="Picture 1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39291786-645E-402E-84ED-87E6C45F7CF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387219</xdr:colOff>
      <xdr:row>1</xdr:row>
      <xdr:rowOff>50344</xdr:rowOff>
    </xdr:from>
    <xdr:ext cx="1325166" cy="381000"/>
    <xdr:pic>
      <xdr:nvPicPr>
        <xdr:cNvPr id="1018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117662</xdr:colOff>
      <xdr:row>1</xdr:row>
      <xdr:rowOff>56590</xdr:rowOff>
    </xdr:from>
    <xdr:to>
      <xdr:col>2</xdr:col>
      <xdr:colOff>549662</xdr:colOff>
      <xdr:row>2</xdr:row>
      <xdr:rowOff>240940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2024EB2F-25BA-4A79-96C6-98BFB8797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10</xdr:col>
      <xdr:colOff>1276350</xdr:colOff>
      <xdr:row>1</xdr:row>
      <xdr:rowOff>52386</xdr:rowOff>
    </xdr:from>
    <xdr:to>
      <xdr:col>12</xdr:col>
      <xdr:colOff>501075</xdr:colOff>
      <xdr:row>2</xdr:row>
      <xdr:rowOff>254736</xdr:rowOff>
    </xdr:to>
    <xdr:grpSp>
      <xdr:nvGrpSpPr>
        <xdr:cNvPr id="16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62AE204C-EE4B-4C01-AF21-B856683B0B71}"/>
            </a:ext>
          </a:extLst>
        </xdr:cNvPr>
        <xdr:cNvGrpSpPr/>
      </xdr:nvGrpSpPr>
      <xdr:grpSpPr>
        <a:xfrm>
          <a:off x="8867775" y="138111"/>
          <a:ext cx="1044000" cy="450000"/>
          <a:chOff x="6972831" y="127063"/>
          <a:chExt cx="1044000" cy="450000"/>
        </a:xfrm>
      </xdr:grpSpPr>
      <xdr:sp macro="" textlink="">
        <xdr:nvSpPr>
          <xdr:cNvPr id="1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E39008AC-DDD7-4476-9DCB-181AD1CB35B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8" name="Picture 1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A2C64D8D-1B24-4733-9AA6-18A2D2D7D87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387219</xdr:colOff>
      <xdr:row>1</xdr:row>
      <xdr:rowOff>50344</xdr:rowOff>
    </xdr:from>
    <xdr:ext cx="1325166" cy="381000"/>
    <xdr:pic>
      <xdr:nvPicPr>
        <xdr:cNvPr id="1018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117662</xdr:colOff>
      <xdr:row>1</xdr:row>
      <xdr:rowOff>56590</xdr:rowOff>
    </xdr:from>
    <xdr:to>
      <xdr:col>2</xdr:col>
      <xdr:colOff>549662</xdr:colOff>
      <xdr:row>2</xdr:row>
      <xdr:rowOff>240940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3EFB4485-8106-447A-8327-03FA880F4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10</xdr:col>
      <xdr:colOff>1276350</xdr:colOff>
      <xdr:row>1</xdr:row>
      <xdr:rowOff>52386</xdr:rowOff>
    </xdr:from>
    <xdr:to>
      <xdr:col>12</xdr:col>
      <xdr:colOff>501075</xdr:colOff>
      <xdr:row>2</xdr:row>
      <xdr:rowOff>254736</xdr:rowOff>
    </xdr:to>
    <xdr:grpSp>
      <xdr:nvGrpSpPr>
        <xdr:cNvPr id="13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00B14DB-CF83-4A82-AF89-6D8B8D66F469}"/>
            </a:ext>
          </a:extLst>
        </xdr:cNvPr>
        <xdr:cNvGrpSpPr/>
      </xdr:nvGrpSpPr>
      <xdr:grpSpPr>
        <a:xfrm>
          <a:off x="8867775" y="138111"/>
          <a:ext cx="1044000" cy="450000"/>
          <a:chOff x="6972831" y="127063"/>
          <a:chExt cx="1044000" cy="450000"/>
        </a:xfrm>
      </xdr:grpSpPr>
      <xdr:sp macro="" textlink="">
        <xdr:nvSpPr>
          <xdr:cNvPr id="14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E24EBB95-8838-4957-97AD-7879B1B40E4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5" name="Picture 14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30C95DE5-2B2D-403A-B65F-C8ABC112ABD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387219</xdr:colOff>
      <xdr:row>1</xdr:row>
      <xdr:rowOff>50344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117662</xdr:colOff>
      <xdr:row>1</xdr:row>
      <xdr:rowOff>56590</xdr:rowOff>
    </xdr:from>
    <xdr:to>
      <xdr:col>2</xdr:col>
      <xdr:colOff>549662</xdr:colOff>
      <xdr:row>2</xdr:row>
      <xdr:rowOff>240940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B6D0ECF9-CC2C-4346-AC9A-5A716C999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10</xdr:col>
      <xdr:colOff>1276350</xdr:colOff>
      <xdr:row>1</xdr:row>
      <xdr:rowOff>52386</xdr:rowOff>
    </xdr:from>
    <xdr:to>
      <xdr:col>12</xdr:col>
      <xdr:colOff>501075</xdr:colOff>
      <xdr:row>2</xdr:row>
      <xdr:rowOff>254736</xdr:rowOff>
    </xdr:to>
    <xdr:grpSp>
      <xdr:nvGrpSpPr>
        <xdr:cNvPr id="13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673B1583-21C9-4CCF-BEEF-D48B32DA7D81}"/>
            </a:ext>
          </a:extLst>
        </xdr:cNvPr>
        <xdr:cNvGrpSpPr/>
      </xdr:nvGrpSpPr>
      <xdr:grpSpPr>
        <a:xfrm>
          <a:off x="8867775" y="138111"/>
          <a:ext cx="1044000" cy="450000"/>
          <a:chOff x="6972831" y="127063"/>
          <a:chExt cx="1044000" cy="450000"/>
        </a:xfrm>
      </xdr:grpSpPr>
      <xdr:sp macro="" textlink="">
        <xdr:nvSpPr>
          <xdr:cNvPr id="14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6E7062D9-0961-4D4F-8BA8-F5BA8828DA2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5" name="Picture 14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902AAB94-7CC1-4075-B661-65B6DB97E42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387219</xdr:colOff>
      <xdr:row>1</xdr:row>
      <xdr:rowOff>50344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117662</xdr:colOff>
      <xdr:row>1</xdr:row>
      <xdr:rowOff>56590</xdr:rowOff>
    </xdr:from>
    <xdr:to>
      <xdr:col>2</xdr:col>
      <xdr:colOff>549662</xdr:colOff>
      <xdr:row>2</xdr:row>
      <xdr:rowOff>240940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A9307139-ECE6-4667-AD26-679D44D17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10</xdr:col>
      <xdr:colOff>1276350</xdr:colOff>
      <xdr:row>1</xdr:row>
      <xdr:rowOff>52386</xdr:rowOff>
    </xdr:from>
    <xdr:to>
      <xdr:col>12</xdr:col>
      <xdr:colOff>501075</xdr:colOff>
      <xdr:row>2</xdr:row>
      <xdr:rowOff>254736</xdr:rowOff>
    </xdr:to>
    <xdr:grpSp>
      <xdr:nvGrpSpPr>
        <xdr:cNvPr id="13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C02E97A-A5C5-4B86-BB9F-A2FC95E2F599}"/>
            </a:ext>
          </a:extLst>
        </xdr:cNvPr>
        <xdr:cNvGrpSpPr/>
      </xdr:nvGrpSpPr>
      <xdr:grpSpPr>
        <a:xfrm>
          <a:off x="8867775" y="138111"/>
          <a:ext cx="1044000" cy="450000"/>
          <a:chOff x="6972831" y="127063"/>
          <a:chExt cx="1044000" cy="450000"/>
        </a:xfrm>
      </xdr:grpSpPr>
      <xdr:sp macro="" textlink="">
        <xdr:nvSpPr>
          <xdr:cNvPr id="14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E9C06AF-2F8E-4FB4-9D57-694A99E07F3A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5" name="Picture 14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4617E6BD-CD13-4BD8-89E6-4B78A7A06C3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387219</xdr:colOff>
      <xdr:row>1</xdr:row>
      <xdr:rowOff>50344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117662</xdr:colOff>
      <xdr:row>1</xdr:row>
      <xdr:rowOff>56590</xdr:rowOff>
    </xdr:from>
    <xdr:to>
      <xdr:col>2</xdr:col>
      <xdr:colOff>549662</xdr:colOff>
      <xdr:row>2</xdr:row>
      <xdr:rowOff>240940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7FB65CF3-D16E-4762-BAE3-88FE17BF3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10</xdr:col>
      <xdr:colOff>1276350</xdr:colOff>
      <xdr:row>1</xdr:row>
      <xdr:rowOff>52386</xdr:rowOff>
    </xdr:from>
    <xdr:to>
      <xdr:col>12</xdr:col>
      <xdr:colOff>501075</xdr:colOff>
      <xdr:row>2</xdr:row>
      <xdr:rowOff>254736</xdr:rowOff>
    </xdr:to>
    <xdr:grpSp>
      <xdr:nvGrpSpPr>
        <xdr:cNvPr id="13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AEAD9D3E-082F-417C-9930-C27B89BCC383}"/>
            </a:ext>
          </a:extLst>
        </xdr:cNvPr>
        <xdr:cNvGrpSpPr/>
      </xdr:nvGrpSpPr>
      <xdr:grpSpPr>
        <a:xfrm>
          <a:off x="8867775" y="138111"/>
          <a:ext cx="1044000" cy="450000"/>
          <a:chOff x="6972831" y="127063"/>
          <a:chExt cx="1044000" cy="450000"/>
        </a:xfrm>
      </xdr:grpSpPr>
      <xdr:sp macro="" textlink="">
        <xdr:nvSpPr>
          <xdr:cNvPr id="14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CCBAE3C2-419A-449E-89CE-D1CEAA63464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5" name="Picture 14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3DAB13C9-A375-4A9E-A2FC-31F7494C90E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387219</xdr:colOff>
      <xdr:row>1</xdr:row>
      <xdr:rowOff>50344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117662</xdr:colOff>
      <xdr:row>1</xdr:row>
      <xdr:rowOff>56590</xdr:rowOff>
    </xdr:from>
    <xdr:to>
      <xdr:col>2</xdr:col>
      <xdr:colOff>549662</xdr:colOff>
      <xdr:row>2</xdr:row>
      <xdr:rowOff>240940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3AE15505-0F48-454E-A13B-790D798F2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10</xdr:col>
      <xdr:colOff>1276350</xdr:colOff>
      <xdr:row>1</xdr:row>
      <xdr:rowOff>52386</xdr:rowOff>
    </xdr:from>
    <xdr:to>
      <xdr:col>12</xdr:col>
      <xdr:colOff>501075</xdr:colOff>
      <xdr:row>2</xdr:row>
      <xdr:rowOff>254736</xdr:rowOff>
    </xdr:to>
    <xdr:grpSp>
      <xdr:nvGrpSpPr>
        <xdr:cNvPr id="13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4AE99DFD-4ED7-423A-939F-F71C901DB311}"/>
            </a:ext>
          </a:extLst>
        </xdr:cNvPr>
        <xdr:cNvGrpSpPr/>
      </xdr:nvGrpSpPr>
      <xdr:grpSpPr>
        <a:xfrm>
          <a:off x="8867775" y="138111"/>
          <a:ext cx="1044000" cy="450000"/>
          <a:chOff x="6972831" y="127063"/>
          <a:chExt cx="1044000" cy="450000"/>
        </a:xfrm>
      </xdr:grpSpPr>
      <xdr:sp macro="" textlink="">
        <xdr:nvSpPr>
          <xdr:cNvPr id="14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39F31388-F52A-4B6F-BFF1-980987E6EBD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5" name="Picture 14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20512F04-6F32-45F4-BA20-F2CBBBFBB85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387219</xdr:colOff>
      <xdr:row>1</xdr:row>
      <xdr:rowOff>50344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117662</xdr:colOff>
      <xdr:row>1</xdr:row>
      <xdr:rowOff>56590</xdr:rowOff>
    </xdr:from>
    <xdr:to>
      <xdr:col>2</xdr:col>
      <xdr:colOff>549662</xdr:colOff>
      <xdr:row>2</xdr:row>
      <xdr:rowOff>240940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2749B84F-3749-4009-A610-3912FAE96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10</xdr:col>
      <xdr:colOff>1276350</xdr:colOff>
      <xdr:row>1</xdr:row>
      <xdr:rowOff>52386</xdr:rowOff>
    </xdr:from>
    <xdr:to>
      <xdr:col>12</xdr:col>
      <xdr:colOff>501075</xdr:colOff>
      <xdr:row>2</xdr:row>
      <xdr:rowOff>254736</xdr:rowOff>
    </xdr:to>
    <xdr:grpSp>
      <xdr:nvGrpSpPr>
        <xdr:cNvPr id="13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A8B3861C-AC46-4281-9247-9DB55BF12E32}"/>
            </a:ext>
          </a:extLst>
        </xdr:cNvPr>
        <xdr:cNvGrpSpPr/>
      </xdr:nvGrpSpPr>
      <xdr:grpSpPr>
        <a:xfrm>
          <a:off x="8867775" y="138111"/>
          <a:ext cx="1044000" cy="450000"/>
          <a:chOff x="6972831" y="127063"/>
          <a:chExt cx="1044000" cy="450000"/>
        </a:xfrm>
      </xdr:grpSpPr>
      <xdr:sp macro="" textlink="">
        <xdr:nvSpPr>
          <xdr:cNvPr id="14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C851B0E-3276-4158-AB74-9876863B771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5" name="Picture 14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76E7CBD2-9200-4525-AC0F-80FD3A85AF9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387219</xdr:colOff>
      <xdr:row>1</xdr:row>
      <xdr:rowOff>50344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EC6AF8BA-A66D-42FA-AC7D-94EBB6EF416A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CB9DF740-08E7-4601-857A-B85A36A48A0C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8FBAFE4F-4EC9-42EA-9C1F-AEEBBA358C0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B1:AT46"/>
  <sheetViews>
    <sheetView showGridLines="0" showRowColHeaders="0" tabSelected="1" zoomScaleNormal="100" zoomScaleSheetLayoutView="85" workbookViewId="0">
      <pane ySplit="6" topLeftCell="A7" activePane="bottomLeft" state="frozen"/>
      <selection pane="bottomLeft" activeCell="A7" sqref="A7"/>
    </sheetView>
  </sheetViews>
  <sheetFormatPr defaultColWidth="9.140625" defaultRowHeight="15" x14ac:dyDescent="0.25"/>
  <cols>
    <col min="1" max="1" width="3.7109375" style="1" customWidth="1"/>
    <col min="2" max="2" width="2.7109375" style="1" customWidth="1"/>
    <col min="3" max="9" width="5.140625" style="1" customWidth="1"/>
    <col min="10" max="10" width="2.7109375" style="1" customWidth="1"/>
    <col min="11" max="17" width="5.140625" style="1" customWidth="1"/>
    <col min="18" max="18" width="2.7109375" style="1" customWidth="1"/>
    <col min="19" max="25" width="5.140625" style="1" customWidth="1"/>
    <col min="26" max="26" width="2.7109375" style="1" customWidth="1"/>
    <col min="27" max="33" width="5.140625" style="1" customWidth="1"/>
    <col min="34" max="34" width="2.7109375" style="1" customWidth="1"/>
    <col min="35" max="36" width="9.140625" style="1"/>
    <col min="37" max="37" width="10.140625" style="1" bestFit="1" customWidth="1"/>
    <col min="38" max="41" width="9.140625" style="1"/>
    <col min="42" max="42" width="9.140625" style="1" customWidth="1"/>
    <col min="43" max="43" width="9" style="1" customWidth="1"/>
    <col min="44" max="16384" width="9.140625" style="1"/>
  </cols>
  <sheetData>
    <row r="1" spans="2:41" ht="6.75" customHeight="1" x14ac:dyDescent="0.25"/>
    <row r="2" spans="2:41" s="42" customFormat="1" ht="20.100000000000001" customHeight="1" x14ac:dyDescent="0.25">
      <c r="B2" s="46"/>
      <c r="C2" s="47"/>
      <c r="D2" s="72" t="s">
        <v>52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4"/>
      <c r="AJ2" s="44"/>
      <c r="AK2" s="44"/>
      <c r="AL2" s="44"/>
      <c r="AM2" s="44"/>
      <c r="AN2" s="44"/>
      <c r="AO2" s="44"/>
    </row>
    <row r="3" spans="2:41" s="43" customFormat="1" ht="24" customHeight="1" x14ac:dyDescent="0.25">
      <c r="B3" s="48"/>
      <c r="C3" s="49"/>
      <c r="D3" s="73" t="s">
        <v>33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5"/>
      <c r="AJ3" s="45"/>
      <c r="AK3" s="45"/>
      <c r="AL3" s="45"/>
      <c r="AM3" s="45"/>
      <c r="AN3" s="45"/>
      <c r="AO3" s="45"/>
    </row>
    <row r="4" spans="2:41" ht="5.0999999999999996" customHeight="1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2:41" s="3" customFormat="1" ht="18.75" customHeight="1" x14ac:dyDescent="0.25">
      <c r="B5" s="159" t="s">
        <v>24</v>
      </c>
      <c r="C5" s="160"/>
      <c r="D5" s="160"/>
      <c r="E5" s="161"/>
      <c r="F5" s="165">
        <v>2022</v>
      </c>
      <c r="G5" s="166"/>
      <c r="H5" s="166"/>
      <c r="I5" s="167"/>
      <c r="K5" s="162" t="s">
        <v>42</v>
      </c>
      <c r="L5" s="163"/>
      <c r="M5" s="163"/>
      <c r="N5" s="164"/>
      <c r="O5" s="165" t="s">
        <v>43</v>
      </c>
      <c r="P5" s="166"/>
      <c r="Q5" s="167"/>
    </row>
    <row r="6" spans="2:41" s="43" customFormat="1" ht="5.0999999999999996" customHeight="1" x14ac:dyDescent="0.25"/>
    <row r="7" spans="2:41" s="3" customFormat="1" ht="5.0999999999999996" customHeight="1" x14ac:dyDescent="0.25"/>
    <row r="8" spans="2:41" ht="12" customHeight="1" x14ac:dyDescent="0.25"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3"/>
    </row>
    <row r="9" spans="2:41" ht="18" customHeight="1" x14ac:dyDescent="0.25">
      <c r="B9" s="5"/>
      <c r="C9" s="96" t="s">
        <v>12</v>
      </c>
      <c r="D9" s="97"/>
      <c r="E9" s="97"/>
      <c r="F9" s="97"/>
      <c r="G9" s="97"/>
      <c r="H9" s="157">
        <f>IFERROR(IF(LEN($F$5)&gt;0,$F$5,""),"")</f>
        <v>2022</v>
      </c>
      <c r="I9" s="158"/>
      <c r="J9" s="34"/>
      <c r="K9" s="96" t="s">
        <v>14</v>
      </c>
      <c r="L9" s="97"/>
      <c r="M9" s="97"/>
      <c r="N9" s="97"/>
      <c r="O9" s="97"/>
      <c r="P9" s="157">
        <f>IFERROR(IF(LEN($F$5)&gt;0,$F$5,""),"")</f>
        <v>2022</v>
      </c>
      <c r="Q9" s="158"/>
      <c r="R9" s="34"/>
      <c r="S9" s="96" t="s">
        <v>16</v>
      </c>
      <c r="T9" s="97"/>
      <c r="U9" s="97"/>
      <c r="V9" s="97"/>
      <c r="W9" s="97"/>
      <c r="X9" s="157">
        <f>IFERROR(IF(LEN($F$5)&gt;0,$F$5,""),"")</f>
        <v>2022</v>
      </c>
      <c r="Y9" s="158"/>
      <c r="Z9" s="34"/>
      <c r="AA9" s="96" t="s">
        <v>18</v>
      </c>
      <c r="AB9" s="97"/>
      <c r="AC9" s="97"/>
      <c r="AD9" s="97"/>
      <c r="AE9" s="97"/>
      <c r="AF9" s="157">
        <f>IFERROR(IF(LEN($F$5)&gt;0,$F$5,""),"")</f>
        <v>2022</v>
      </c>
      <c r="AG9" s="158"/>
      <c r="AH9" s="6"/>
    </row>
    <row r="10" spans="2:41" ht="18" customHeight="1" x14ac:dyDescent="0.25">
      <c r="B10" s="5"/>
      <c r="C10" s="98" t="str">
        <f>IFERROR(INDEX(Calc!$J$5:$K$11,MATCH(week_start_day,Calc!$J$5:$J$11,0),2),"")</f>
        <v>Mon</v>
      </c>
      <c r="D10" s="70" t="str">
        <f t="array" ref="D10">IFERROR(INDEX(Calc!$K$5:$K$18,MATCH(C$10,Calc!$K$5:$K$18,0)+1,1),"")</f>
        <v>Tue</v>
      </c>
      <c r="E10" s="70" t="str">
        <f t="array" ref="E10">IFERROR(INDEX(Calc!$K$5:$K$18,MATCH(D$10,Calc!$K$5:$K$18,0)+1,1),"")</f>
        <v>Wed</v>
      </c>
      <c r="F10" s="70" t="str">
        <f t="array" ref="F10">IFERROR(INDEX(Calc!$K$5:$K$18,MATCH(E$10,Calc!$K$5:$K$18,0)+1,1),"")</f>
        <v>Thu</v>
      </c>
      <c r="G10" s="70" t="str">
        <f t="array" ref="G10">IFERROR(INDEX(Calc!$K$5:$K$18,MATCH(F$10,Calc!$K$5:$K$18,0)+1,1),"")</f>
        <v>Fri</v>
      </c>
      <c r="H10" s="70" t="str">
        <f t="array" ref="H10">IFERROR(INDEX(Calc!$K$5:$K$18,MATCH(G$10,Calc!$K$5:$K$18,0)+1,1),"")</f>
        <v>Sat</v>
      </c>
      <c r="I10" s="99" t="str">
        <f t="array" ref="I10">IFERROR(INDEX(Calc!$K$5:$K$18,MATCH(H$10,Calc!$K$5:$K$18,0)+1,1),"")</f>
        <v>Sun</v>
      </c>
      <c r="J10" s="35"/>
      <c r="K10" s="98" t="str">
        <f>IFERROR(INDEX(Calc!$J$5:$K$11,MATCH(week_start_day,Calc!$J$5:$J$11,0),2),"")</f>
        <v>Mon</v>
      </c>
      <c r="L10" s="70" t="str">
        <f t="array" ref="L10">IFERROR(INDEX(Calc!$K$5:$K$18,MATCH(K$10,Calc!$K$5:$K$18,0)+1,1),"")</f>
        <v>Tue</v>
      </c>
      <c r="M10" s="70" t="str">
        <f t="array" ref="M10">IFERROR(INDEX(Calc!$K$5:$K$18,MATCH(L$10,Calc!$K$5:$K$18,0)+1,1),"")</f>
        <v>Wed</v>
      </c>
      <c r="N10" s="70" t="str">
        <f t="array" ref="N10">IFERROR(INDEX(Calc!$K$5:$K$18,MATCH(M$10,Calc!$K$5:$K$18,0)+1,1),"")</f>
        <v>Thu</v>
      </c>
      <c r="O10" s="70" t="str">
        <f t="array" ref="O10">IFERROR(INDEX(Calc!$K$5:$K$18,MATCH(N$10,Calc!$K$5:$K$18,0)+1,1),"")</f>
        <v>Fri</v>
      </c>
      <c r="P10" s="70" t="str">
        <f t="array" ref="P10">IFERROR(INDEX(Calc!$K$5:$K$18,MATCH(O$10,Calc!$K$5:$K$18,0)+1,1),"")</f>
        <v>Sat</v>
      </c>
      <c r="Q10" s="99" t="str">
        <f t="array" ref="Q10">IFERROR(INDEX(Calc!$K$5:$K$18,MATCH(P$10,Calc!$K$5:$K$18,0)+1,1),"")</f>
        <v>Sun</v>
      </c>
      <c r="R10" s="35"/>
      <c r="S10" s="98" t="str">
        <f>IFERROR(INDEX(Calc!$J$5:$K$11,MATCH(week_start_day,Calc!$J$5:$J$11,0),2),"")</f>
        <v>Mon</v>
      </c>
      <c r="T10" s="70" t="str">
        <f t="array" ref="T10">IFERROR(INDEX(Calc!$K$5:$K$18,MATCH(S$10,Calc!$K$5:$K$18,0)+1,1),"")</f>
        <v>Tue</v>
      </c>
      <c r="U10" s="70" t="str">
        <f t="array" ref="U10">IFERROR(INDEX(Calc!$K$5:$K$18,MATCH(T$10,Calc!$K$5:$K$18,0)+1,1),"")</f>
        <v>Wed</v>
      </c>
      <c r="V10" s="70" t="str">
        <f t="array" ref="V10">IFERROR(INDEX(Calc!$K$5:$K$18,MATCH(U$10,Calc!$K$5:$K$18,0)+1,1),"")</f>
        <v>Thu</v>
      </c>
      <c r="W10" s="70" t="str">
        <f t="array" ref="W10">IFERROR(INDEX(Calc!$K$5:$K$18,MATCH(V$10,Calc!$K$5:$K$18,0)+1,1),"")</f>
        <v>Fri</v>
      </c>
      <c r="X10" s="70" t="str">
        <f t="array" ref="X10">IFERROR(INDEX(Calc!$K$5:$K$18,MATCH(W$10,Calc!$K$5:$K$18,0)+1,1),"")</f>
        <v>Sat</v>
      </c>
      <c r="Y10" s="99" t="str">
        <f t="array" ref="Y10">IFERROR(INDEX(Calc!$K$5:$K$18,MATCH(X$10,Calc!$K$5:$K$18,0)+1,1),"")</f>
        <v>Sun</v>
      </c>
      <c r="Z10" s="37"/>
      <c r="AA10" s="98" t="str">
        <f>IFERROR(INDEX(Calc!$J$5:$K$11,MATCH(week_start_day,Calc!$J$5:$J$11,0),2),"")</f>
        <v>Mon</v>
      </c>
      <c r="AB10" s="70" t="str">
        <f t="array" ref="AB10">IFERROR(INDEX(Calc!$K$5:$K$18,MATCH(AA$10,Calc!$K$5:$K$18,0)+1,1),"")</f>
        <v>Tue</v>
      </c>
      <c r="AC10" s="70" t="str">
        <f t="array" ref="AC10">IFERROR(INDEX(Calc!$K$5:$K$18,MATCH(AB$10,Calc!$K$5:$K$18,0)+1,1),"")</f>
        <v>Wed</v>
      </c>
      <c r="AD10" s="70" t="str">
        <f t="array" ref="AD10">IFERROR(INDEX(Calc!$K$5:$K$18,MATCH(AC$10,Calc!$K$5:$K$18,0)+1,1),"")</f>
        <v>Thu</v>
      </c>
      <c r="AE10" s="70" t="str">
        <f t="array" ref="AE10">IFERROR(INDEX(Calc!$K$5:$K$18,MATCH(AD$10,Calc!$K$5:$K$18,0)+1,1),"")</f>
        <v>Fri</v>
      </c>
      <c r="AF10" s="70" t="str">
        <f t="array" ref="AF10">IFERROR(INDEX(Calc!$K$5:$K$18,MATCH(AE$10,Calc!$K$5:$K$18,0)+1,1),"")</f>
        <v>Sat</v>
      </c>
      <c r="AG10" s="99" t="str">
        <f t="array" ref="AG10">IFERROR(INDEX(Calc!$K$5:$K$18,MATCH(AF$10,Calc!$K$5:$K$18,0)+1,1),"")</f>
        <v>Sun</v>
      </c>
      <c r="AH10" s="6"/>
    </row>
    <row r="11" spans="2:41" ht="18" customHeight="1" x14ac:dyDescent="0.25">
      <c r="B11" s="5"/>
      <c r="C11" s="101" t="str">
        <f>IFERROR(IF(WEEKDAY(Calc!$B$5,11)=MATCH(C10,Calc!$K$5:$K$11,0),Calc!$B$5,""),"")</f>
        <v/>
      </c>
      <c r="D11" s="102" t="str">
        <f>IFERROR(IF(LEN(C11)&gt;0,C11+1,IF(WEEKDAY(Calc!$B$5,11)=MATCH(D10,Calc!$K$5:$K$11,0),Calc!$B$5,"")),"")</f>
        <v/>
      </c>
      <c r="E11" s="102" t="str">
        <f>IFERROR(IF(LEN(D11)&gt;0,D11+1,IF(WEEKDAY(Calc!$B$5,11)=MATCH(E10,Calc!$K$5:$K$11,0),Calc!$B$5,"")),"")</f>
        <v/>
      </c>
      <c r="F11" s="102" t="str">
        <f>IFERROR(IF(LEN(E11)&gt;0,E11+1,IF(WEEKDAY(Calc!$B$5,11)=MATCH(F10,Calc!$K$5:$K$11,0),Calc!$B$5,"")),"")</f>
        <v/>
      </c>
      <c r="G11" s="102" t="str">
        <f>IFERROR(IF(LEN(F11)&gt;0,F11+1,IF(WEEKDAY(Calc!$B$5,11)=MATCH(G10,Calc!$K$5:$K$11,0),Calc!$B$5,"")),"")</f>
        <v/>
      </c>
      <c r="H11" s="102">
        <f>IFERROR(IF(LEN(G11)&gt;0,G11+1,IF(WEEKDAY(Calc!$B$5,11)=MATCH(H10,Calc!$K$5:$K$11,0),Calc!$B$5,"")),"")</f>
        <v>44562</v>
      </c>
      <c r="I11" s="103">
        <f>IFERROR(IF(LEN(H11)&gt;0,H11+1,IF(WEEKDAY(Calc!$B$5,11)=MATCH(I10,Calc!$K$5:$K$11,0),Calc!$B$5,"")),"")</f>
        <v>44563</v>
      </c>
      <c r="J11" s="36"/>
      <c r="K11" s="101" t="str">
        <f>IFERROR(IF(WEEKDAY(Calc!$B$6,11)=MATCH(K10,Calc!$K$5:$K$11,0),Calc!$B$6,""),"")</f>
        <v/>
      </c>
      <c r="L11" s="102">
        <f>IFERROR(IF(LEN(K11)&gt;0,K11+1,IF(WEEKDAY(Calc!$B$6,11)=MATCH(L10,Calc!$K$5:$K$11,0),Calc!$B$6,"")),"")</f>
        <v>44593</v>
      </c>
      <c r="M11" s="102">
        <f>IFERROR(IF(LEN(L11)&gt;0,L11+1,IF(WEEKDAY(Calc!$B$6,11)=MATCH(M10,Calc!$K$5:$K$11,0),Calc!$B$6,"")),"")</f>
        <v>44594</v>
      </c>
      <c r="N11" s="102">
        <f>IFERROR(IF(LEN(M11)&gt;0,M11+1,IF(WEEKDAY(Calc!$B$6,11)=MATCH(N10,Calc!$K$5:$K$11,0),Calc!$B$6,"")),"")</f>
        <v>44595</v>
      </c>
      <c r="O11" s="102">
        <f>IFERROR(IF(LEN(N11)&gt;0,N11+1,IF(WEEKDAY(Calc!$B$6,11)=MATCH(O10,Calc!$K$5:$K$11,0),Calc!$B$6,"")),"")</f>
        <v>44596</v>
      </c>
      <c r="P11" s="102">
        <f>IFERROR(IF(LEN(O11)&gt;0,O11+1,IF(WEEKDAY(Calc!$B$6,11)=MATCH(P10,Calc!$K$5:$K$11,0),Calc!$B$6,"")),"")</f>
        <v>44597</v>
      </c>
      <c r="Q11" s="103">
        <f>IFERROR(IF(LEN(P11)&gt;0,P11+1,IF(WEEKDAY(Calc!$B$6,11)=MATCH(Q10,Calc!$K$5:$K$11,0),Calc!$B$6,"")),"")</f>
        <v>44598</v>
      </c>
      <c r="R11" s="36"/>
      <c r="S11" s="101" t="str">
        <f>IFERROR(IF(WEEKDAY(Calc!$B$7,11)=MATCH(S10,Calc!$K$5:$K$11,0),Calc!$B$7,""),"")</f>
        <v/>
      </c>
      <c r="T11" s="102">
        <f>IFERROR(IF(LEN(S11)&gt;0,S11+1,IF(WEEKDAY(Calc!$B$7,11)=MATCH(T10,Calc!$K$5:$K$11,0),Calc!$B$7,"")),"")</f>
        <v>44621</v>
      </c>
      <c r="U11" s="102">
        <f>IFERROR(IF(LEN(T11)&gt;0,T11+1,IF(WEEKDAY(Calc!$B$7,11)=MATCH(U10,Calc!$K$5:$K$11,0),Calc!$B$7,"")),"")</f>
        <v>44622</v>
      </c>
      <c r="V11" s="102">
        <f>IFERROR(IF(LEN(U11)&gt;0,U11+1,IF(WEEKDAY(Calc!$B$7,11)=MATCH(V10,Calc!$K$5:$K$11,0),Calc!$B$7,"")),"")</f>
        <v>44623</v>
      </c>
      <c r="W11" s="102">
        <f>IFERROR(IF(LEN(V11)&gt;0,V11+1,IF(WEEKDAY(Calc!$B$7,11)=MATCH(W10,Calc!$K$5:$K$11,0),Calc!$B$7,"")),"")</f>
        <v>44624</v>
      </c>
      <c r="X11" s="102">
        <f>IFERROR(IF(LEN(W11)&gt;0,W11+1,IF(WEEKDAY(Calc!$B$7,11)=MATCH(X10,Calc!$K$5:$K$11,0),Calc!$B$7,"")),"")</f>
        <v>44625</v>
      </c>
      <c r="Y11" s="103">
        <f>IFERROR(IF(LEN(X11)&gt;0,X11+1,IF(WEEKDAY(Calc!$B$7,11)=MATCH(Y10,Calc!$K$5:$K$11,0),Calc!$B$7,"")),"")</f>
        <v>44626</v>
      </c>
      <c r="Z11" s="37"/>
      <c r="AA11" s="101" t="str">
        <f>IFERROR(IF(WEEKDAY(Calc!$B$8,11)=MATCH(AA10,Calc!$K$5:$K$11,0),Calc!$B$8,""),"")</f>
        <v/>
      </c>
      <c r="AB11" s="102" t="str">
        <f>IFERROR(IF(LEN(AA11)&gt;0,AA11+1,IF(WEEKDAY(Calc!$B$8,11)=MATCH(AB10,Calc!$K$5:$K$11,0),Calc!$B$8,"")),"")</f>
        <v/>
      </c>
      <c r="AC11" s="102" t="str">
        <f>IFERROR(IF(LEN(AB11)&gt;0,AB11+1,IF(WEEKDAY(Calc!$B$8,11)=MATCH(AC10,Calc!$K$5:$K$11,0),Calc!$B$8,"")),"")</f>
        <v/>
      </c>
      <c r="AD11" s="102" t="str">
        <f>IFERROR(IF(LEN(AC11)&gt;0,AC11+1,IF(WEEKDAY(Calc!$B$8,11)=MATCH(AD10,Calc!$K$5:$K$11,0),Calc!$B$8,"")),"")</f>
        <v/>
      </c>
      <c r="AE11" s="102">
        <f>IFERROR(IF(LEN(AD11)&gt;0,AD11+1,IF(WEEKDAY(Calc!$B$8,11)=MATCH(AE10,Calc!$K$5:$K$11,0),Calc!$B$8,"")),"")</f>
        <v>44652</v>
      </c>
      <c r="AF11" s="102">
        <f>IFERROR(IF(LEN(AE11)&gt;0,AE11+1,IF(WEEKDAY(Calc!$B$8,11)=MATCH(AF10,Calc!$K$5:$K$11,0),Calc!$B$8,"")),"")</f>
        <v>44653</v>
      </c>
      <c r="AG11" s="103">
        <f>IFERROR(IF(LEN(AF11)&gt;0,AF11+1,IF(WEEKDAY(Calc!$B$8,11)=MATCH(AG10,Calc!$K$5:$K$11,0),Calc!$B$8,"")),"")</f>
        <v>44654</v>
      </c>
      <c r="AH11" s="6"/>
    </row>
    <row r="12" spans="2:41" ht="18" customHeight="1" x14ac:dyDescent="0.25">
      <c r="B12" s="5"/>
      <c r="C12" s="104">
        <f>IF(LEN(I11)&lt;1,"",IF(MONTH(I11+1)=MONTH(I11),I11+1,""))</f>
        <v>44564</v>
      </c>
      <c r="D12" s="100">
        <f>IF(LEN(C12)&lt;1,"",IF(MONTH(C12+1)=MONTH(C12),C12+1,""))</f>
        <v>44565</v>
      </c>
      <c r="E12" s="100">
        <f t="shared" ref="E12:I16" si="0">IF(LEN(D12)&lt;1,"",IF(MONTH(D12+1)=MONTH(D12),D12+1,""))</f>
        <v>44566</v>
      </c>
      <c r="F12" s="100">
        <f t="shared" si="0"/>
        <v>44567</v>
      </c>
      <c r="G12" s="100">
        <f t="shared" si="0"/>
        <v>44568</v>
      </c>
      <c r="H12" s="100">
        <f t="shared" si="0"/>
        <v>44569</v>
      </c>
      <c r="I12" s="105">
        <f t="shared" si="0"/>
        <v>44570</v>
      </c>
      <c r="J12" s="36"/>
      <c r="K12" s="104">
        <f>IF(LEN(Q11)&lt;1,"",IF(MONTH(Q11+1)=MONTH(Q11),Q11+1,""))</f>
        <v>44599</v>
      </c>
      <c r="L12" s="100">
        <f>IF(LEN(K12)&lt;1,"",IF(MONTH(K12+1)=MONTH(K12),K12+1,""))</f>
        <v>44600</v>
      </c>
      <c r="M12" s="100">
        <f t="shared" ref="M12:Q16" si="1">IF(LEN(L12)&lt;1,"",IF(MONTH(L12+1)=MONTH(L12),L12+1,""))</f>
        <v>44601</v>
      </c>
      <c r="N12" s="100">
        <f t="shared" si="1"/>
        <v>44602</v>
      </c>
      <c r="O12" s="100">
        <f t="shared" si="1"/>
        <v>44603</v>
      </c>
      <c r="P12" s="100">
        <f t="shared" si="1"/>
        <v>44604</v>
      </c>
      <c r="Q12" s="105">
        <f t="shared" si="1"/>
        <v>44605</v>
      </c>
      <c r="R12" s="36"/>
      <c r="S12" s="104">
        <f>IF(LEN(Y11)&lt;1,"",IF(MONTH(Y11+1)=MONTH(Y11),Y11+1,""))</f>
        <v>44627</v>
      </c>
      <c r="T12" s="100">
        <f>IF(LEN(S12)&lt;1,"",IF(MONTH(S12+1)=MONTH(S12),S12+1,""))</f>
        <v>44628</v>
      </c>
      <c r="U12" s="100">
        <f t="shared" ref="U12:Y16" si="2">IF(LEN(T12)&lt;1,"",IF(MONTH(T12+1)=MONTH(T12),T12+1,""))</f>
        <v>44629</v>
      </c>
      <c r="V12" s="100">
        <f t="shared" si="2"/>
        <v>44630</v>
      </c>
      <c r="W12" s="100">
        <f t="shared" si="2"/>
        <v>44631</v>
      </c>
      <c r="X12" s="100">
        <f t="shared" si="2"/>
        <v>44632</v>
      </c>
      <c r="Y12" s="105">
        <f t="shared" si="2"/>
        <v>44633</v>
      </c>
      <c r="Z12" s="37"/>
      <c r="AA12" s="104">
        <f>IF(LEN(AG11)&lt;1,"",IF(MONTH(AG11+1)=MONTH(AG11),AG11+1,""))</f>
        <v>44655</v>
      </c>
      <c r="AB12" s="100">
        <f>IF(LEN(AA12)&lt;1,"",IF(MONTH(AA12+1)=MONTH(AA12),AA12+1,""))</f>
        <v>44656</v>
      </c>
      <c r="AC12" s="100">
        <f t="shared" ref="AC12:AG16" si="3">IF(LEN(AB12)&lt;1,"",IF(MONTH(AB12+1)=MONTH(AB12),AB12+1,""))</f>
        <v>44657</v>
      </c>
      <c r="AD12" s="100">
        <f t="shared" si="3"/>
        <v>44658</v>
      </c>
      <c r="AE12" s="100">
        <f t="shared" si="3"/>
        <v>44659</v>
      </c>
      <c r="AF12" s="100">
        <f t="shared" si="3"/>
        <v>44660</v>
      </c>
      <c r="AG12" s="105">
        <f t="shared" si="3"/>
        <v>44661</v>
      </c>
      <c r="AH12" s="6"/>
    </row>
    <row r="13" spans="2:41" ht="18" customHeight="1" x14ac:dyDescent="0.25">
      <c r="B13" s="5"/>
      <c r="C13" s="104">
        <f>IF(LEN(I12)&lt;1,"",IF(MONTH(I12+1)=MONTH(I12),I12+1,""))</f>
        <v>44571</v>
      </c>
      <c r="D13" s="100">
        <f>IF(LEN(C13)&lt;1,"",IF(MONTH(C13+1)=MONTH(C13),C13+1,""))</f>
        <v>44572</v>
      </c>
      <c r="E13" s="100">
        <f t="shared" si="0"/>
        <v>44573</v>
      </c>
      <c r="F13" s="100">
        <f t="shared" si="0"/>
        <v>44574</v>
      </c>
      <c r="G13" s="100">
        <f t="shared" si="0"/>
        <v>44575</v>
      </c>
      <c r="H13" s="100">
        <f t="shared" si="0"/>
        <v>44576</v>
      </c>
      <c r="I13" s="105">
        <f t="shared" si="0"/>
        <v>44577</v>
      </c>
      <c r="J13" s="36"/>
      <c r="K13" s="104">
        <f>IF(LEN(Q12)&lt;1,"",IF(MONTH(Q12+1)=MONTH(Q12),Q12+1,""))</f>
        <v>44606</v>
      </c>
      <c r="L13" s="100">
        <f>IF(LEN(K13)&lt;1,"",IF(MONTH(K13+1)=MONTH(K13),K13+1,""))</f>
        <v>44607</v>
      </c>
      <c r="M13" s="100">
        <f t="shared" si="1"/>
        <v>44608</v>
      </c>
      <c r="N13" s="100">
        <f t="shared" si="1"/>
        <v>44609</v>
      </c>
      <c r="O13" s="100">
        <f t="shared" si="1"/>
        <v>44610</v>
      </c>
      <c r="P13" s="100">
        <f t="shared" si="1"/>
        <v>44611</v>
      </c>
      <c r="Q13" s="105">
        <f t="shared" si="1"/>
        <v>44612</v>
      </c>
      <c r="R13" s="36"/>
      <c r="S13" s="104">
        <f>IF(LEN(Y12)&lt;1,"",IF(MONTH(Y12+1)=MONTH(Y12),Y12+1,""))</f>
        <v>44634</v>
      </c>
      <c r="T13" s="100">
        <f>IF(LEN(S13)&lt;1,"",IF(MONTH(S13+1)=MONTH(S13),S13+1,""))</f>
        <v>44635</v>
      </c>
      <c r="U13" s="100">
        <f t="shared" si="2"/>
        <v>44636</v>
      </c>
      <c r="V13" s="100">
        <f t="shared" si="2"/>
        <v>44637</v>
      </c>
      <c r="W13" s="100">
        <f t="shared" si="2"/>
        <v>44638</v>
      </c>
      <c r="X13" s="100">
        <f t="shared" si="2"/>
        <v>44639</v>
      </c>
      <c r="Y13" s="105">
        <f t="shared" si="2"/>
        <v>44640</v>
      </c>
      <c r="Z13" s="37"/>
      <c r="AA13" s="104">
        <f>IF(LEN(AG12)&lt;1,"",IF(MONTH(AG12+1)=MONTH(AG12),AG12+1,""))</f>
        <v>44662</v>
      </c>
      <c r="AB13" s="100">
        <f>IF(LEN(AA13)&lt;1,"",IF(MONTH(AA13+1)=MONTH(AA13),AA13+1,""))</f>
        <v>44663</v>
      </c>
      <c r="AC13" s="100">
        <f t="shared" si="3"/>
        <v>44664</v>
      </c>
      <c r="AD13" s="100">
        <f t="shared" si="3"/>
        <v>44665</v>
      </c>
      <c r="AE13" s="100">
        <f t="shared" si="3"/>
        <v>44666</v>
      </c>
      <c r="AF13" s="100">
        <f t="shared" si="3"/>
        <v>44667</v>
      </c>
      <c r="AG13" s="105">
        <f t="shared" si="3"/>
        <v>44668</v>
      </c>
      <c r="AH13" s="6"/>
    </row>
    <row r="14" spans="2:41" ht="18" customHeight="1" x14ac:dyDescent="0.25">
      <c r="B14" s="5"/>
      <c r="C14" s="104">
        <f>IF(LEN(I13)&lt;1,"",IF(MONTH(I13+1)=MONTH(I13),I13+1,""))</f>
        <v>44578</v>
      </c>
      <c r="D14" s="100">
        <f>IF(LEN(C14)&lt;1,"",IF(MONTH(C14+1)=MONTH(C14),C14+1,""))</f>
        <v>44579</v>
      </c>
      <c r="E14" s="100">
        <f t="shared" si="0"/>
        <v>44580</v>
      </c>
      <c r="F14" s="100">
        <f t="shared" si="0"/>
        <v>44581</v>
      </c>
      <c r="G14" s="100">
        <f t="shared" si="0"/>
        <v>44582</v>
      </c>
      <c r="H14" s="100">
        <f t="shared" si="0"/>
        <v>44583</v>
      </c>
      <c r="I14" s="105">
        <f t="shared" si="0"/>
        <v>44584</v>
      </c>
      <c r="J14" s="36"/>
      <c r="K14" s="104">
        <f>IF(LEN(Q13)&lt;1,"",IF(MONTH(Q13+1)=MONTH(Q13),Q13+1,""))</f>
        <v>44613</v>
      </c>
      <c r="L14" s="100">
        <f>IF(LEN(K14)&lt;1,"",IF(MONTH(K14+1)=MONTH(K14),K14+1,""))</f>
        <v>44614</v>
      </c>
      <c r="M14" s="100">
        <f t="shared" si="1"/>
        <v>44615</v>
      </c>
      <c r="N14" s="100">
        <f t="shared" si="1"/>
        <v>44616</v>
      </c>
      <c r="O14" s="100">
        <f t="shared" si="1"/>
        <v>44617</v>
      </c>
      <c r="P14" s="100">
        <f t="shared" si="1"/>
        <v>44618</v>
      </c>
      <c r="Q14" s="105">
        <f t="shared" si="1"/>
        <v>44619</v>
      </c>
      <c r="R14" s="36"/>
      <c r="S14" s="104">
        <f>IF(LEN(Y13)&lt;1,"",IF(MONTH(Y13+1)=MONTH(Y13),Y13+1,""))</f>
        <v>44641</v>
      </c>
      <c r="T14" s="100">
        <f>IF(LEN(S14)&lt;1,"",IF(MONTH(S14+1)=MONTH(S14),S14+1,""))</f>
        <v>44642</v>
      </c>
      <c r="U14" s="100">
        <f t="shared" si="2"/>
        <v>44643</v>
      </c>
      <c r="V14" s="100">
        <f t="shared" si="2"/>
        <v>44644</v>
      </c>
      <c r="W14" s="100">
        <f t="shared" si="2"/>
        <v>44645</v>
      </c>
      <c r="X14" s="100">
        <f t="shared" si="2"/>
        <v>44646</v>
      </c>
      <c r="Y14" s="105">
        <f t="shared" si="2"/>
        <v>44647</v>
      </c>
      <c r="Z14" s="37"/>
      <c r="AA14" s="104">
        <f>IF(LEN(AG13)&lt;1,"",IF(MONTH(AG13+1)=MONTH(AG13),AG13+1,""))</f>
        <v>44669</v>
      </c>
      <c r="AB14" s="100">
        <f>IF(LEN(AA14)&lt;1,"",IF(MONTH(AA14+1)=MONTH(AA14),AA14+1,""))</f>
        <v>44670</v>
      </c>
      <c r="AC14" s="100">
        <f t="shared" si="3"/>
        <v>44671</v>
      </c>
      <c r="AD14" s="100">
        <f t="shared" si="3"/>
        <v>44672</v>
      </c>
      <c r="AE14" s="100">
        <f t="shared" si="3"/>
        <v>44673</v>
      </c>
      <c r="AF14" s="100">
        <f t="shared" si="3"/>
        <v>44674</v>
      </c>
      <c r="AG14" s="105">
        <f t="shared" si="3"/>
        <v>44675</v>
      </c>
      <c r="AH14" s="6"/>
    </row>
    <row r="15" spans="2:41" ht="18" customHeight="1" x14ac:dyDescent="0.25">
      <c r="B15" s="5"/>
      <c r="C15" s="104">
        <f>IF(LEN(I14)&lt;1,"",IF(MONTH(I14+1)=MONTH(I14),I14+1,""))</f>
        <v>44585</v>
      </c>
      <c r="D15" s="100">
        <f>IF(LEN(C15)&lt;1,"",IF(MONTH(C15+1)=MONTH(C15),C15+1,""))</f>
        <v>44586</v>
      </c>
      <c r="E15" s="100">
        <f t="shared" si="0"/>
        <v>44587</v>
      </c>
      <c r="F15" s="100">
        <f t="shared" si="0"/>
        <v>44588</v>
      </c>
      <c r="G15" s="100">
        <f t="shared" si="0"/>
        <v>44589</v>
      </c>
      <c r="H15" s="100">
        <f t="shared" si="0"/>
        <v>44590</v>
      </c>
      <c r="I15" s="105">
        <f t="shared" si="0"/>
        <v>44591</v>
      </c>
      <c r="J15" s="36"/>
      <c r="K15" s="104">
        <f>IF(LEN(Q14)&lt;1,"",IF(MONTH(Q14+1)=MONTH(Q14),Q14+1,""))</f>
        <v>44620</v>
      </c>
      <c r="L15" s="100" t="str">
        <f>IF(LEN(K15)&lt;1,"",IF(MONTH(K15+1)=MONTH(K15),K15+1,""))</f>
        <v/>
      </c>
      <c r="M15" s="100" t="str">
        <f t="shared" si="1"/>
        <v/>
      </c>
      <c r="N15" s="100" t="str">
        <f t="shared" si="1"/>
        <v/>
      </c>
      <c r="O15" s="100" t="str">
        <f t="shared" si="1"/>
        <v/>
      </c>
      <c r="P15" s="100" t="str">
        <f t="shared" si="1"/>
        <v/>
      </c>
      <c r="Q15" s="105" t="str">
        <f t="shared" si="1"/>
        <v/>
      </c>
      <c r="R15" s="36"/>
      <c r="S15" s="104">
        <f>IF(LEN(Y14)&lt;1,"",IF(MONTH(Y14+1)=MONTH(Y14),Y14+1,""))</f>
        <v>44648</v>
      </c>
      <c r="T15" s="100">
        <f>IF(LEN(S15)&lt;1,"",IF(MONTH(S15+1)=MONTH(S15),S15+1,""))</f>
        <v>44649</v>
      </c>
      <c r="U15" s="100">
        <f t="shared" si="2"/>
        <v>44650</v>
      </c>
      <c r="V15" s="100">
        <f t="shared" si="2"/>
        <v>44651</v>
      </c>
      <c r="W15" s="100" t="str">
        <f t="shared" si="2"/>
        <v/>
      </c>
      <c r="X15" s="100" t="str">
        <f t="shared" si="2"/>
        <v/>
      </c>
      <c r="Y15" s="105" t="str">
        <f t="shared" si="2"/>
        <v/>
      </c>
      <c r="Z15" s="37"/>
      <c r="AA15" s="104">
        <f>IF(LEN(AG14)&lt;1,"",IF(MONTH(AG14+1)=MONTH(AG14),AG14+1,""))</f>
        <v>44676</v>
      </c>
      <c r="AB15" s="100">
        <f>IF(LEN(AA15)&lt;1,"",IF(MONTH(AA15+1)=MONTH(AA15),AA15+1,""))</f>
        <v>44677</v>
      </c>
      <c r="AC15" s="100">
        <f t="shared" si="3"/>
        <v>44678</v>
      </c>
      <c r="AD15" s="100">
        <f t="shared" si="3"/>
        <v>44679</v>
      </c>
      <c r="AE15" s="100">
        <f t="shared" si="3"/>
        <v>44680</v>
      </c>
      <c r="AF15" s="100">
        <f t="shared" si="3"/>
        <v>44681</v>
      </c>
      <c r="AG15" s="105" t="str">
        <f t="shared" si="3"/>
        <v/>
      </c>
      <c r="AH15" s="6"/>
    </row>
    <row r="16" spans="2:41" ht="18" customHeight="1" x14ac:dyDescent="0.25">
      <c r="B16" s="5"/>
      <c r="C16" s="106">
        <f>IF(LEN(I15)&lt;1,"",IF(MONTH(I15+1)=MONTH(I15),I15+1,""))</f>
        <v>44592</v>
      </c>
      <c r="D16" s="107" t="str">
        <f>IF(LEN(C16)&lt;1,"",IF(MONTH(C16+1)=MONTH(C16),C16+1,""))</f>
        <v/>
      </c>
      <c r="E16" s="107" t="str">
        <f t="shared" si="0"/>
        <v/>
      </c>
      <c r="F16" s="107" t="str">
        <f t="shared" si="0"/>
        <v/>
      </c>
      <c r="G16" s="107" t="str">
        <f t="shared" si="0"/>
        <v/>
      </c>
      <c r="H16" s="107" t="str">
        <f t="shared" si="0"/>
        <v/>
      </c>
      <c r="I16" s="108" t="str">
        <f t="shared" si="0"/>
        <v/>
      </c>
      <c r="J16" s="36"/>
      <c r="K16" s="106" t="str">
        <f>IF(LEN(Q15)&lt;1,"",IF(MONTH(Q15+1)=MONTH(Q15),Q15+1,""))</f>
        <v/>
      </c>
      <c r="L16" s="107" t="str">
        <f>IF(LEN(K16)&lt;1,"",IF(MONTH(K16+1)=MONTH(K16),K16+1,""))</f>
        <v/>
      </c>
      <c r="M16" s="107" t="str">
        <f t="shared" si="1"/>
        <v/>
      </c>
      <c r="N16" s="107" t="str">
        <f t="shared" si="1"/>
        <v/>
      </c>
      <c r="O16" s="107" t="str">
        <f t="shared" si="1"/>
        <v/>
      </c>
      <c r="P16" s="107" t="str">
        <f t="shared" si="1"/>
        <v/>
      </c>
      <c r="Q16" s="108" t="str">
        <f t="shared" si="1"/>
        <v/>
      </c>
      <c r="R16" s="37"/>
      <c r="S16" s="106" t="str">
        <f>IF(LEN(Y15)&lt;1,"",IF(MONTH(Y15+1)=MONTH(Y15),Y15+1,""))</f>
        <v/>
      </c>
      <c r="T16" s="107" t="str">
        <f>IF(LEN(S16)&lt;1,"",IF(MONTH(S16+1)=MONTH(S16),S16+1,""))</f>
        <v/>
      </c>
      <c r="U16" s="107" t="str">
        <f t="shared" si="2"/>
        <v/>
      </c>
      <c r="V16" s="107" t="str">
        <f t="shared" si="2"/>
        <v/>
      </c>
      <c r="W16" s="107" t="str">
        <f t="shared" si="2"/>
        <v/>
      </c>
      <c r="X16" s="107" t="str">
        <f t="shared" si="2"/>
        <v/>
      </c>
      <c r="Y16" s="108" t="str">
        <f t="shared" si="2"/>
        <v/>
      </c>
      <c r="Z16" s="37"/>
      <c r="AA16" s="106" t="str">
        <f>IF(LEN(AG15)&lt;1,"",IF(MONTH(AG15+1)=MONTH(AG15),AG15+1,""))</f>
        <v/>
      </c>
      <c r="AB16" s="107" t="str">
        <f>IF(LEN(AA16)&lt;1,"",IF(MONTH(AA16+1)=MONTH(AA16),AA16+1,""))</f>
        <v/>
      </c>
      <c r="AC16" s="107" t="str">
        <f t="shared" si="3"/>
        <v/>
      </c>
      <c r="AD16" s="107" t="str">
        <f t="shared" si="3"/>
        <v/>
      </c>
      <c r="AE16" s="107" t="str">
        <f t="shared" si="3"/>
        <v/>
      </c>
      <c r="AF16" s="107" t="str">
        <f t="shared" si="3"/>
        <v/>
      </c>
      <c r="AG16" s="108" t="str">
        <f t="shared" si="3"/>
        <v/>
      </c>
      <c r="AH16" s="6"/>
      <c r="AK16" s="95"/>
    </row>
    <row r="17" spans="2:46" ht="12" customHeight="1" x14ac:dyDescent="0.25">
      <c r="B17" s="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6"/>
      <c r="AT17" s="50"/>
    </row>
    <row r="18" spans="2:46" ht="18" customHeight="1" x14ac:dyDescent="0.25">
      <c r="B18" s="5"/>
      <c r="C18" s="96" t="s">
        <v>20</v>
      </c>
      <c r="D18" s="97"/>
      <c r="E18" s="97"/>
      <c r="F18" s="97"/>
      <c r="G18" s="97"/>
      <c r="H18" s="157">
        <f>IFERROR(IF(LEN($F$5)&gt;0,$F$5,""),"")</f>
        <v>2022</v>
      </c>
      <c r="I18" s="158"/>
      <c r="J18" s="38"/>
      <c r="K18" s="96" t="s">
        <v>22</v>
      </c>
      <c r="L18" s="97"/>
      <c r="M18" s="97"/>
      <c r="N18" s="97"/>
      <c r="O18" s="97"/>
      <c r="P18" s="157">
        <f>IFERROR(IF(LEN($F$5)&gt;0,$F$5,""),"")</f>
        <v>2022</v>
      </c>
      <c r="Q18" s="158"/>
      <c r="R18" s="38"/>
      <c r="S18" s="96" t="s">
        <v>13</v>
      </c>
      <c r="T18" s="97"/>
      <c r="U18" s="97"/>
      <c r="V18" s="97"/>
      <c r="W18" s="97"/>
      <c r="X18" s="157">
        <f>IFERROR(IF(LEN($F$5)&gt;0,$F$5,""),"")</f>
        <v>2022</v>
      </c>
      <c r="Y18" s="158"/>
      <c r="Z18" s="38"/>
      <c r="AA18" s="96" t="s">
        <v>15</v>
      </c>
      <c r="AB18" s="97"/>
      <c r="AC18" s="97"/>
      <c r="AD18" s="97"/>
      <c r="AE18" s="97"/>
      <c r="AF18" s="157">
        <f>IFERROR(IF(LEN($F$5)&gt;0,$F$5,""),"")</f>
        <v>2022</v>
      </c>
      <c r="AG18" s="158"/>
      <c r="AH18" s="6"/>
    </row>
    <row r="19" spans="2:46" ht="18" customHeight="1" x14ac:dyDescent="0.25">
      <c r="B19" s="5"/>
      <c r="C19" s="98" t="str">
        <f>IFERROR(INDEX(Calc!$J$5:$K$11,MATCH(week_start_day,Calc!$J$5:$J$11,0),2),"")</f>
        <v>Mon</v>
      </c>
      <c r="D19" s="70" t="str">
        <f t="array" ref="D19">IFERROR(INDEX(Calc!$K$5:$K$18,MATCH(C$10,Calc!$K$5:$K$18,0)+1,1),"")</f>
        <v>Tue</v>
      </c>
      <c r="E19" s="70" t="str">
        <f t="array" ref="E19">IFERROR(INDEX(Calc!$K$5:$K$18,MATCH(D$10,Calc!$K$5:$K$18,0)+1,1),"")</f>
        <v>Wed</v>
      </c>
      <c r="F19" s="70" t="str">
        <f t="array" ref="F19">IFERROR(INDEX(Calc!$K$5:$K$18,MATCH(E$10,Calc!$K$5:$K$18,0)+1,1),"")</f>
        <v>Thu</v>
      </c>
      <c r="G19" s="70" t="str">
        <f t="array" ref="G19">IFERROR(INDEX(Calc!$K$5:$K$18,MATCH(F$10,Calc!$K$5:$K$18,0)+1,1),"")</f>
        <v>Fri</v>
      </c>
      <c r="H19" s="70" t="str">
        <f t="array" ref="H19">IFERROR(INDEX(Calc!$K$5:$K$18,MATCH(G$10,Calc!$K$5:$K$18,0)+1,1),"")</f>
        <v>Sat</v>
      </c>
      <c r="I19" s="99" t="str">
        <f t="array" ref="I19">IFERROR(INDEX(Calc!$K$5:$K$18,MATCH(H$10,Calc!$K$5:$K$18,0)+1,1),"")</f>
        <v>Sun</v>
      </c>
      <c r="J19" s="35"/>
      <c r="K19" s="98" t="str">
        <f>IFERROR(INDEX(Calc!$J$5:$K$11,MATCH(week_start_day,Calc!$J$5:$J$11,0),2),"")</f>
        <v>Mon</v>
      </c>
      <c r="L19" s="70" t="str">
        <f t="array" ref="L19">IFERROR(INDEX(Calc!$K$5:$K$18,MATCH(K$10,Calc!$K$5:$K$18,0)+1,1),"")</f>
        <v>Tue</v>
      </c>
      <c r="M19" s="70" t="str">
        <f t="array" ref="M19">IFERROR(INDEX(Calc!$K$5:$K$18,MATCH(L$10,Calc!$K$5:$K$18,0)+1,1),"")</f>
        <v>Wed</v>
      </c>
      <c r="N19" s="70" t="str">
        <f t="array" ref="N19">IFERROR(INDEX(Calc!$K$5:$K$18,MATCH(M$10,Calc!$K$5:$K$18,0)+1,1),"")</f>
        <v>Thu</v>
      </c>
      <c r="O19" s="70" t="str">
        <f t="array" ref="O19">IFERROR(INDEX(Calc!$K$5:$K$18,MATCH(N$10,Calc!$K$5:$K$18,0)+1,1),"")</f>
        <v>Fri</v>
      </c>
      <c r="P19" s="70" t="str">
        <f t="array" ref="P19">IFERROR(INDEX(Calc!$K$5:$K$18,MATCH(O$10,Calc!$K$5:$K$18,0)+1,1),"")</f>
        <v>Sat</v>
      </c>
      <c r="Q19" s="99" t="str">
        <f t="array" ref="Q19">IFERROR(INDEX(Calc!$K$5:$K$18,MATCH(P$10,Calc!$K$5:$K$18,0)+1,1),"")</f>
        <v>Sun</v>
      </c>
      <c r="R19" s="35"/>
      <c r="S19" s="98" t="str">
        <f>IFERROR(INDEX(Calc!$J$5:$K$11,MATCH(week_start_day,Calc!$J$5:$J$11,0),2),"")</f>
        <v>Mon</v>
      </c>
      <c r="T19" s="70" t="str">
        <f t="array" ref="T19">IFERROR(INDEX(Calc!$K$5:$K$18,MATCH(S$10,Calc!$K$5:$K$18,0)+1,1),"")</f>
        <v>Tue</v>
      </c>
      <c r="U19" s="70" t="str">
        <f t="array" ref="U19">IFERROR(INDEX(Calc!$K$5:$K$18,MATCH(T$10,Calc!$K$5:$K$18,0)+1,1),"")</f>
        <v>Wed</v>
      </c>
      <c r="V19" s="70" t="str">
        <f t="array" ref="V19">IFERROR(INDEX(Calc!$K$5:$K$18,MATCH(U$10,Calc!$K$5:$K$18,0)+1,1),"")</f>
        <v>Thu</v>
      </c>
      <c r="W19" s="70" t="str">
        <f t="array" ref="W19">IFERROR(INDEX(Calc!$K$5:$K$18,MATCH(V$10,Calc!$K$5:$K$18,0)+1,1),"")</f>
        <v>Fri</v>
      </c>
      <c r="X19" s="70" t="str">
        <f t="array" ref="X19">IFERROR(INDEX(Calc!$K$5:$K$18,MATCH(W$10,Calc!$K$5:$K$18,0)+1,1),"")</f>
        <v>Sat</v>
      </c>
      <c r="Y19" s="99" t="str">
        <f t="array" ref="Y19">IFERROR(INDEX(Calc!$K$5:$K$18,MATCH(X$10,Calc!$K$5:$K$18,0)+1,1),"")</f>
        <v>Sun</v>
      </c>
      <c r="Z19" s="37"/>
      <c r="AA19" s="98" t="str">
        <f>IFERROR(INDEX(Calc!$J$5:$K$11,MATCH(week_start_day,Calc!$J$5:$J$11,0),2),"")</f>
        <v>Mon</v>
      </c>
      <c r="AB19" s="70" t="str">
        <f t="array" ref="AB19">IFERROR(INDEX(Calc!$K$5:$K$18,MATCH(AA$10,Calc!$K$5:$K$18,0)+1,1),"")</f>
        <v>Tue</v>
      </c>
      <c r="AC19" s="70" t="str">
        <f t="array" ref="AC19">IFERROR(INDEX(Calc!$K$5:$K$18,MATCH(AB$10,Calc!$K$5:$K$18,0)+1,1),"")</f>
        <v>Wed</v>
      </c>
      <c r="AD19" s="70" t="str">
        <f t="array" ref="AD19">IFERROR(INDEX(Calc!$K$5:$K$18,MATCH(AC$10,Calc!$K$5:$K$18,0)+1,1),"")</f>
        <v>Thu</v>
      </c>
      <c r="AE19" s="70" t="str">
        <f t="array" ref="AE19">IFERROR(INDEX(Calc!$K$5:$K$18,MATCH(AD$10,Calc!$K$5:$K$18,0)+1,1),"")</f>
        <v>Fri</v>
      </c>
      <c r="AF19" s="70" t="str">
        <f t="array" ref="AF19">IFERROR(INDEX(Calc!$K$5:$K$18,MATCH(AE$10,Calc!$K$5:$K$18,0)+1,1),"")</f>
        <v>Sat</v>
      </c>
      <c r="AG19" s="99" t="str">
        <f t="array" ref="AG19">IFERROR(INDEX(Calc!$K$5:$K$18,MATCH(AF$10,Calc!$K$5:$K$18,0)+1,1),"")</f>
        <v>Sun</v>
      </c>
      <c r="AH19" s="6"/>
    </row>
    <row r="20" spans="2:46" ht="18" customHeight="1" x14ac:dyDescent="0.25">
      <c r="B20" s="5"/>
      <c r="C20" s="101" t="str">
        <f>IFERROR(IF(WEEKDAY(Calc!$B$9,11)=MATCH(C19,Calc!$K$5:$K$11,0),Calc!$B$9,""),"")</f>
        <v/>
      </c>
      <c r="D20" s="102" t="str">
        <f>IFERROR(IF(LEN(C20)&gt;0,C20+1,IF(WEEKDAY(Calc!$B$9,11)=MATCH(D19,Calc!$K$5:$K$11,0),Calc!$B$9,"")),"")</f>
        <v/>
      </c>
      <c r="E20" s="102" t="str">
        <f>IFERROR(IF(LEN(D20)&gt;0,D20+1,IF(WEEKDAY(Calc!$B$9,11)=MATCH(E19,Calc!$K$5:$K$11,0),Calc!$B$9,"")),"")</f>
        <v/>
      </c>
      <c r="F20" s="102" t="str">
        <f>IFERROR(IF(LEN(E20)&gt;0,E20+1,IF(WEEKDAY(Calc!$B$9,11)=MATCH(F19,Calc!$K$5:$K$11,0),Calc!$B$9,"")),"")</f>
        <v/>
      </c>
      <c r="G20" s="102" t="str">
        <f>IFERROR(IF(LEN(F20)&gt;0,F20+1,IF(WEEKDAY(Calc!$B$9,11)=MATCH(G19,Calc!$K$5:$K$11,0),Calc!$B$9,"")),"")</f>
        <v/>
      </c>
      <c r="H20" s="102" t="str">
        <f>IFERROR(IF(LEN(G20)&gt;0,G20+1,IF(WEEKDAY(Calc!$B$9,11)=MATCH(H19,Calc!$K$5:$K$11,0),Calc!$B$9,"")),"")</f>
        <v/>
      </c>
      <c r="I20" s="103">
        <f>IFERROR(IF(LEN(H20)&gt;0,H20+1,IF(WEEKDAY(Calc!$B$9,11)=MATCH(I19,Calc!$K$5:$K$11,0),Calc!$B$9,"")),"")</f>
        <v>44682</v>
      </c>
      <c r="J20" s="36"/>
      <c r="K20" s="101" t="str">
        <f>IFERROR(IF(WEEKDAY(Calc!$B$10,11)=MATCH(K19,Calc!$K$5:$K$11,0),Calc!$B$10,""),"")</f>
        <v/>
      </c>
      <c r="L20" s="102" t="str">
        <f>IFERROR(IF(LEN(K20)&gt;0,K20+1,IF(WEEKDAY(Calc!$B$10,11)=MATCH(L19,Calc!$K$5:$K$11,0),Calc!$B$10,"")),"")</f>
        <v/>
      </c>
      <c r="M20" s="102">
        <f>IFERROR(IF(LEN(L20)&gt;0,L20+1,IF(WEEKDAY(Calc!$B$10,11)=MATCH(M19,Calc!$K$5:$K$11,0),Calc!$B$10,"")),"")</f>
        <v>44713</v>
      </c>
      <c r="N20" s="102">
        <f>IFERROR(IF(LEN(M20)&gt;0,M20+1,IF(WEEKDAY(Calc!$B$10,11)=MATCH(N19,Calc!$K$5:$K$11,0),Calc!$B$10,"")),"")</f>
        <v>44714</v>
      </c>
      <c r="O20" s="102">
        <f>IFERROR(IF(LEN(N20)&gt;0,N20+1,IF(WEEKDAY(Calc!$B$10,11)=MATCH(O19,Calc!$K$5:$K$11,0),Calc!$B$10,"")),"")</f>
        <v>44715</v>
      </c>
      <c r="P20" s="102">
        <f>IFERROR(IF(LEN(O20)&gt;0,O20+1,IF(WEEKDAY(Calc!$B$10,11)=MATCH(P19,Calc!$K$5:$K$11,0),Calc!$B$10,"")),"")</f>
        <v>44716</v>
      </c>
      <c r="Q20" s="103">
        <f>IFERROR(IF(LEN(P20)&gt;0,P20+1,IF(WEEKDAY(Calc!$B$10,11)=MATCH(Q19,Calc!$K$5:$K$11,0),Calc!$B$10,"")),"")</f>
        <v>44717</v>
      </c>
      <c r="R20" s="36"/>
      <c r="S20" s="101" t="str">
        <f>IFERROR(IF(WEEKDAY(Calc!$B$11,11)=MATCH(S19,Calc!$K$5:$K$11,0),Calc!$B$11,""),"")</f>
        <v/>
      </c>
      <c r="T20" s="102" t="str">
        <f>IFERROR(IF(LEN(S20)&gt;0,S20+1,IF(WEEKDAY(Calc!$B$11,11)=MATCH(T19,Calc!$K$5:$K$11,0),Calc!$B$11,"")),"")</f>
        <v/>
      </c>
      <c r="U20" s="102" t="str">
        <f>IFERROR(IF(LEN(T20)&gt;0,T20+1,IF(WEEKDAY(Calc!$B$11,11)=MATCH(U19,Calc!$K$5:$K$11,0),Calc!$B$11,"")),"")</f>
        <v/>
      </c>
      <c r="V20" s="102" t="str">
        <f>IFERROR(IF(LEN(U20)&gt;0,U20+1,IF(WEEKDAY(Calc!$B$11,11)=MATCH(V19,Calc!$K$5:$K$11,0),Calc!$B$11,"")),"")</f>
        <v/>
      </c>
      <c r="W20" s="102">
        <f>IFERROR(IF(LEN(V20)&gt;0,V20+1,IF(WEEKDAY(Calc!$B$11,11)=MATCH(W19,Calc!$K$5:$K$11,0),Calc!$B$11,"")),"")</f>
        <v>44743</v>
      </c>
      <c r="X20" s="102">
        <f>IFERROR(IF(LEN(W20)&gt;0,W20+1,IF(WEEKDAY(Calc!$B$11,11)=MATCH(X19,Calc!$K$5:$K$11,0),Calc!$B$11,"")),"")</f>
        <v>44744</v>
      </c>
      <c r="Y20" s="103">
        <f>IFERROR(IF(LEN(X20)&gt;0,X20+1,IF(WEEKDAY(Calc!$B$11,11)=MATCH(Y19,Calc!$K$5:$K$11,0),Calc!$B$11,"")),"")</f>
        <v>44745</v>
      </c>
      <c r="Z20" s="37"/>
      <c r="AA20" s="101">
        <f>IFERROR(IF(WEEKDAY(Calc!$B$12,11)=MATCH(AA19,Calc!$K$5:$K$11,0),Calc!$B$12,""),"")</f>
        <v>44774</v>
      </c>
      <c r="AB20" s="102">
        <f>IFERROR(IF(LEN(AA20)&gt;0,AA20+1,IF(WEEKDAY(Calc!$B$12,11)=MATCH(AB19,Calc!$K$5:$K$11,0),Calc!$B$12,"")),"")</f>
        <v>44775</v>
      </c>
      <c r="AC20" s="102">
        <f>IFERROR(IF(LEN(AB20)&gt;0,AB20+1,IF(WEEKDAY(Calc!$B$12,11)=MATCH(AC19,Calc!$K$5:$K$11,0),Calc!$B$12,"")),"")</f>
        <v>44776</v>
      </c>
      <c r="AD20" s="102">
        <f>IFERROR(IF(LEN(AC20)&gt;0,AC20+1,IF(WEEKDAY(Calc!$B$12,11)=MATCH(AD19,Calc!$K$5:$K$11,0),Calc!$B$12,"")),"")</f>
        <v>44777</v>
      </c>
      <c r="AE20" s="102">
        <f>IFERROR(IF(LEN(AD20)&gt;0,AD20+1,IF(WEEKDAY(Calc!$B$12,11)=MATCH(AE19,Calc!$K$5:$K$11,0),Calc!$B$12,"")),"")</f>
        <v>44778</v>
      </c>
      <c r="AF20" s="102">
        <f>IFERROR(IF(LEN(AE20)&gt;0,AE20+1,IF(WEEKDAY(Calc!$B$12,11)=MATCH(AF19,Calc!$K$5:$K$11,0),Calc!$B$12,"")),"")</f>
        <v>44779</v>
      </c>
      <c r="AG20" s="103">
        <f>IFERROR(IF(LEN(AF20)&gt;0,AF20+1,IF(WEEKDAY(Calc!$B$12,11)=MATCH(AG19,Calc!$K$5:$K$11,0),Calc!$B$12,"")),"")</f>
        <v>44780</v>
      </c>
      <c r="AH20" s="6"/>
    </row>
    <row r="21" spans="2:46" ht="18" customHeight="1" x14ac:dyDescent="0.25">
      <c r="B21" s="5"/>
      <c r="C21" s="104">
        <f>IF(LEN(I20)&lt;1,"",IF(MONTH(I20+1)=MONTH(I20),I20+1,""))</f>
        <v>44683</v>
      </c>
      <c r="D21" s="100">
        <f>IF(LEN(C21)&lt;1,"",IF(MONTH(C21+1)=MONTH(C21),C21+1,""))</f>
        <v>44684</v>
      </c>
      <c r="E21" s="100">
        <f t="shared" ref="E21:I25" si="4">IF(LEN(D21)&lt;1,"",IF(MONTH(D21+1)=MONTH(D21),D21+1,""))</f>
        <v>44685</v>
      </c>
      <c r="F21" s="100">
        <f t="shared" si="4"/>
        <v>44686</v>
      </c>
      <c r="G21" s="100">
        <f t="shared" si="4"/>
        <v>44687</v>
      </c>
      <c r="H21" s="100">
        <f t="shared" si="4"/>
        <v>44688</v>
      </c>
      <c r="I21" s="105">
        <f t="shared" si="4"/>
        <v>44689</v>
      </c>
      <c r="J21" s="36"/>
      <c r="K21" s="104">
        <f>IF(LEN(Q20)&lt;1,"",IF(MONTH(Q20+1)=MONTH(Q20),Q20+1,""))</f>
        <v>44718</v>
      </c>
      <c r="L21" s="100">
        <f>IF(LEN(K21)&lt;1,"",IF(MONTH(K21+1)=MONTH(K21),K21+1,""))</f>
        <v>44719</v>
      </c>
      <c r="M21" s="100">
        <f t="shared" ref="M21:Q25" si="5">IF(LEN(L21)&lt;1,"",IF(MONTH(L21+1)=MONTH(L21),L21+1,""))</f>
        <v>44720</v>
      </c>
      <c r="N21" s="100">
        <f t="shared" si="5"/>
        <v>44721</v>
      </c>
      <c r="O21" s="100">
        <f t="shared" si="5"/>
        <v>44722</v>
      </c>
      <c r="P21" s="100">
        <f t="shared" si="5"/>
        <v>44723</v>
      </c>
      <c r="Q21" s="105">
        <f t="shared" si="5"/>
        <v>44724</v>
      </c>
      <c r="R21" s="36"/>
      <c r="S21" s="104">
        <f>IF(LEN(Y20)&lt;1,"",IF(MONTH(Y20+1)=MONTH(Y20),Y20+1,""))</f>
        <v>44746</v>
      </c>
      <c r="T21" s="100">
        <f>IF(LEN(S21)&lt;1,"",IF(MONTH(S21+1)=MONTH(S21),S21+1,""))</f>
        <v>44747</v>
      </c>
      <c r="U21" s="100">
        <f t="shared" ref="U21:Y25" si="6">IF(LEN(T21)&lt;1,"",IF(MONTH(T21+1)=MONTH(T21),T21+1,""))</f>
        <v>44748</v>
      </c>
      <c r="V21" s="100">
        <f t="shared" si="6"/>
        <v>44749</v>
      </c>
      <c r="W21" s="100">
        <f t="shared" si="6"/>
        <v>44750</v>
      </c>
      <c r="X21" s="100">
        <f t="shared" si="6"/>
        <v>44751</v>
      </c>
      <c r="Y21" s="105">
        <f t="shared" si="6"/>
        <v>44752</v>
      </c>
      <c r="Z21" s="37"/>
      <c r="AA21" s="104">
        <f>IF(LEN(AG20)&lt;1,"",IF(MONTH(AG20+1)=MONTH(AG20),AG20+1,""))</f>
        <v>44781</v>
      </c>
      <c r="AB21" s="100">
        <f>IF(LEN(AA21)&lt;1,"",IF(MONTH(AA21+1)=MONTH(AA21),AA21+1,""))</f>
        <v>44782</v>
      </c>
      <c r="AC21" s="100">
        <f t="shared" ref="AC21:AG25" si="7">IF(LEN(AB21)&lt;1,"",IF(MONTH(AB21+1)=MONTH(AB21),AB21+1,""))</f>
        <v>44783</v>
      </c>
      <c r="AD21" s="100">
        <f t="shared" si="7"/>
        <v>44784</v>
      </c>
      <c r="AE21" s="100">
        <f t="shared" si="7"/>
        <v>44785</v>
      </c>
      <c r="AF21" s="100">
        <f t="shared" si="7"/>
        <v>44786</v>
      </c>
      <c r="AG21" s="105">
        <f t="shared" si="7"/>
        <v>44787</v>
      </c>
      <c r="AH21" s="6"/>
    </row>
    <row r="22" spans="2:46" ht="18" customHeight="1" x14ac:dyDescent="0.25">
      <c r="B22" s="5"/>
      <c r="C22" s="104">
        <f>IF(LEN(I21)&lt;1,"",IF(MONTH(I21+1)=MONTH(I21),I21+1,""))</f>
        <v>44690</v>
      </c>
      <c r="D22" s="100">
        <f>IF(LEN(C22)&lt;1,"",IF(MONTH(C22+1)=MONTH(C22),C22+1,""))</f>
        <v>44691</v>
      </c>
      <c r="E22" s="100">
        <f t="shared" si="4"/>
        <v>44692</v>
      </c>
      <c r="F22" s="100">
        <f t="shared" si="4"/>
        <v>44693</v>
      </c>
      <c r="G22" s="100">
        <f t="shared" si="4"/>
        <v>44694</v>
      </c>
      <c r="H22" s="100">
        <f t="shared" si="4"/>
        <v>44695</v>
      </c>
      <c r="I22" s="105">
        <f t="shared" si="4"/>
        <v>44696</v>
      </c>
      <c r="J22" s="36"/>
      <c r="K22" s="104">
        <f>IF(LEN(Q21)&lt;1,"",IF(MONTH(Q21+1)=MONTH(Q21),Q21+1,""))</f>
        <v>44725</v>
      </c>
      <c r="L22" s="100">
        <f>IF(LEN(K22)&lt;1,"",IF(MONTH(K22+1)=MONTH(K22),K22+1,""))</f>
        <v>44726</v>
      </c>
      <c r="M22" s="100">
        <f t="shared" si="5"/>
        <v>44727</v>
      </c>
      <c r="N22" s="100">
        <f t="shared" si="5"/>
        <v>44728</v>
      </c>
      <c r="O22" s="100">
        <f t="shared" si="5"/>
        <v>44729</v>
      </c>
      <c r="P22" s="100">
        <f t="shared" si="5"/>
        <v>44730</v>
      </c>
      <c r="Q22" s="105">
        <f t="shared" si="5"/>
        <v>44731</v>
      </c>
      <c r="R22" s="36"/>
      <c r="S22" s="104">
        <f>IF(LEN(Y21)&lt;1,"",IF(MONTH(Y21+1)=MONTH(Y21),Y21+1,""))</f>
        <v>44753</v>
      </c>
      <c r="T22" s="100">
        <f>IF(LEN(S22)&lt;1,"",IF(MONTH(S22+1)=MONTH(S22),S22+1,""))</f>
        <v>44754</v>
      </c>
      <c r="U22" s="100">
        <f t="shared" si="6"/>
        <v>44755</v>
      </c>
      <c r="V22" s="100">
        <f t="shared" si="6"/>
        <v>44756</v>
      </c>
      <c r="W22" s="100">
        <f t="shared" si="6"/>
        <v>44757</v>
      </c>
      <c r="X22" s="100">
        <f t="shared" si="6"/>
        <v>44758</v>
      </c>
      <c r="Y22" s="105">
        <f t="shared" si="6"/>
        <v>44759</v>
      </c>
      <c r="Z22" s="37"/>
      <c r="AA22" s="104">
        <f>IF(LEN(AG21)&lt;1,"",IF(MONTH(AG21+1)=MONTH(AG21),AG21+1,""))</f>
        <v>44788</v>
      </c>
      <c r="AB22" s="100">
        <f>IF(LEN(AA22)&lt;1,"",IF(MONTH(AA22+1)=MONTH(AA22),AA22+1,""))</f>
        <v>44789</v>
      </c>
      <c r="AC22" s="100">
        <f t="shared" si="7"/>
        <v>44790</v>
      </c>
      <c r="AD22" s="100">
        <f t="shared" si="7"/>
        <v>44791</v>
      </c>
      <c r="AE22" s="100">
        <f t="shared" si="7"/>
        <v>44792</v>
      </c>
      <c r="AF22" s="100">
        <f t="shared" si="7"/>
        <v>44793</v>
      </c>
      <c r="AG22" s="105">
        <f t="shared" si="7"/>
        <v>44794</v>
      </c>
      <c r="AH22" s="6"/>
    </row>
    <row r="23" spans="2:46" ht="18" customHeight="1" x14ac:dyDescent="0.25">
      <c r="B23" s="5"/>
      <c r="C23" s="104">
        <f>IF(LEN(I22)&lt;1,"",IF(MONTH(I22+1)=MONTH(I22),I22+1,""))</f>
        <v>44697</v>
      </c>
      <c r="D23" s="100">
        <f>IF(LEN(C23)&lt;1,"",IF(MONTH(C23+1)=MONTH(C23),C23+1,""))</f>
        <v>44698</v>
      </c>
      <c r="E23" s="100">
        <f t="shared" si="4"/>
        <v>44699</v>
      </c>
      <c r="F23" s="100">
        <f t="shared" si="4"/>
        <v>44700</v>
      </c>
      <c r="G23" s="100">
        <f t="shared" si="4"/>
        <v>44701</v>
      </c>
      <c r="H23" s="100">
        <f t="shared" si="4"/>
        <v>44702</v>
      </c>
      <c r="I23" s="105">
        <f t="shared" si="4"/>
        <v>44703</v>
      </c>
      <c r="J23" s="36"/>
      <c r="K23" s="104">
        <f>IF(LEN(Q22)&lt;1,"",IF(MONTH(Q22+1)=MONTH(Q22),Q22+1,""))</f>
        <v>44732</v>
      </c>
      <c r="L23" s="100">
        <f>IF(LEN(K23)&lt;1,"",IF(MONTH(K23+1)=MONTH(K23),K23+1,""))</f>
        <v>44733</v>
      </c>
      <c r="M23" s="100">
        <f t="shared" si="5"/>
        <v>44734</v>
      </c>
      <c r="N23" s="100">
        <f t="shared" si="5"/>
        <v>44735</v>
      </c>
      <c r="O23" s="100">
        <f t="shared" si="5"/>
        <v>44736</v>
      </c>
      <c r="P23" s="100">
        <f t="shared" si="5"/>
        <v>44737</v>
      </c>
      <c r="Q23" s="105">
        <f t="shared" si="5"/>
        <v>44738</v>
      </c>
      <c r="R23" s="36"/>
      <c r="S23" s="104">
        <f>IF(LEN(Y22)&lt;1,"",IF(MONTH(Y22+1)=MONTH(Y22),Y22+1,""))</f>
        <v>44760</v>
      </c>
      <c r="T23" s="100">
        <f>IF(LEN(S23)&lt;1,"",IF(MONTH(S23+1)=MONTH(S23),S23+1,""))</f>
        <v>44761</v>
      </c>
      <c r="U23" s="100">
        <f t="shared" si="6"/>
        <v>44762</v>
      </c>
      <c r="V23" s="100">
        <f t="shared" si="6"/>
        <v>44763</v>
      </c>
      <c r="W23" s="100">
        <f t="shared" si="6"/>
        <v>44764</v>
      </c>
      <c r="X23" s="100">
        <f t="shared" si="6"/>
        <v>44765</v>
      </c>
      <c r="Y23" s="105">
        <f t="shared" si="6"/>
        <v>44766</v>
      </c>
      <c r="Z23" s="37"/>
      <c r="AA23" s="104">
        <f>IF(LEN(AG22)&lt;1,"",IF(MONTH(AG22+1)=MONTH(AG22),AG22+1,""))</f>
        <v>44795</v>
      </c>
      <c r="AB23" s="100">
        <f>IF(LEN(AA23)&lt;1,"",IF(MONTH(AA23+1)=MONTH(AA23),AA23+1,""))</f>
        <v>44796</v>
      </c>
      <c r="AC23" s="100">
        <f t="shared" si="7"/>
        <v>44797</v>
      </c>
      <c r="AD23" s="100">
        <f t="shared" si="7"/>
        <v>44798</v>
      </c>
      <c r="AE23" s="100">
        <f t="shared" si="7"/>
        <v>44799</v>
      </c>
      <c r="AF23" s="100">
        <f t="shared" si="7"/>
        <v>44800</v>
      </c>
      <c r="AG23" s="105">
        <f t="shared" si="7"/>
        <v>44801</v>
      </c>
      <c r="AH23" s="6"/>
    </row>
    <row r="24" spans="2:46" ht="18" customHeight="1" x14ac:dyDescent="0.25">
      <c r="B24" s="5"/>
      <c r="C24" s="104">
        <f>IF(LEN(I23)&lt;1,"",IF(MONTH(I23+1)=MONTH(I23),I23+1,""))</f>
        <v>44704</v>
      </c>
      <c r="D24" s="100">
        <f>IF(LEN(C24)&lt;1,"",IF(MONTH(C24+1)=MONTH(C24),C24+1,""))</f>
        <v>44705</v>
      </c>
      <c r="E24" s="100">
        <f t="shared" si="4"/>
        <v>44706</v>
      </c>
      <c r="F24" s="100">
        <f t="shared" si="4"/>
        <v>44707</v>
      </c>
      <c r="G24" s="100">
        <f t="shared" si="4"/>
        <v>44708</v>
      </c>
      <c r="H24" s="100">
        <f t="shared" si="4"/>
        <v>44709</v>
      </c>
      <c r="I24" s="105">
        <f t="shared" si="4"/>
        <v>44710</v>
      </c>
      <c r="J24" s="36"/>
      <c r="K24" s="104">
        <f>IF(LEN(Q23)&lt;1,"",IF(MONTH(Q23+1)=MONTH(Q23),Q23+1,""))</f>
        <v>44739</v>
      </c>
      <c r="L24" s="100">
        <f>IF(LEN(K24)&lt;1,"",IF(MONTH(K24+1)=MONTH(K24),K24+1,""))</f>
        <v>44740</v>
      </c>
      <c r="M24" s="100">
        <f t="shared" si="5"/>
        <v>44741</v>
      </c>
      <c r="N24" s="100">
        <f t="shared" si="5"/>
        <v>44742</v>
      </c>
      <c r="O24" s="100" t="str">
        <f t="shared" si="5"/>
        <v/>
      </c>
      <c r="P24" s="100" t="str">
        <f t="shared" si="5"/>
        <v/>
      </c>
      <c r="Q24" s="105" t="str">
        <f t="shared" si="5"/>
        <v/>
      </c>
      <c r="R24" s="36"/>
      <c r="S24" s="104">
        <f>IF(LEN(Y23)&lt;1,"",IF(MONTH(Y23+1)=MONTH(Y23),Y23+1,""))</f>
        <v>44767</v>
      </c>
      <c r="T24" s="100">
        <f>IF(LEN(S24)&lt;1,"",IF(MONTH(S24+1)=MONTH(S24),S24+1,""))</f>
        <v>44768</v>
      </c>
      <c r="U24" s="100">
        <f t="shared" si="6"/>
        <v>44769</v>
      </c>
      <c r="V24" s="100">
        <f t="shared" si="6"/>
        <v>44770</v>
      </c>
      <c r="W24" s="100">
        <f t="shared" si="6"/>
        <v>44771</v>
      </c>
      <c r="X24" s="100">
        <f t="shared" si="6"/>
        <v>44772</v>
      </c>
      <c r="Y24" s="105">
        <f t="shared" si="6"/>
        <v>44773</v>
      </c>
      <c r="Z24" s="37"/>
      <c r="AA24" s="104">
        <f>IF(LEN(AG23)&lt;1,"",IF(MONTH(AG23+1)=MONTH(AG23),AG23+1,""))</f>
        <v>44802</v>
      </c>
      <c r="AB24" s="100">
        <f>IF(LEN(AA24)&lt;1,"",IF(MONTH(AA24+1)=MONTH(AA24),AA24+1,""))</f>
        <v>44803</v>
      </c>
      <c r="AC24" s="100">
        <f t="shared" si="7"/>
        <v>44804</v>
      </c>
      <c r="AD24" s="100" t="str">
        <f t="shared" si="7"/>
        <v/>
      </c>
      <c r="AE24" s="100" t="str">
        <f t="shared" si="7"/>
        <v/>
      </c>
      <c r="AF24" s="100" t="str">
        <f t="shared" si="7"/>
        <v/>
      </c>
      <c r="AG24" s="105" t="str">
        <f t="shared" si="7"/>
        <v/>
      </c>
      <c r="AH24" s="6"/>
    </row>
    <row r="25" spans="2:46" ht="18" customHeight="1" x14ac:dyDescent="0.25">
      <c r="B25" s="5"/>
      <c r="C25" s="106">
        <f>IF(LEN(I24)&lt;1,"",IF(MONTH(I24+1)=MONTH(I24),I24+1,""))</f>
        <v>44711</v>
      </c>
      <c r="D25" s="107">
        <f>IF(LEN(C25)&lt;1,"",IF(MONTH(C25+1)=MONTH(C25),C25+1,""))</f>
        <v>44712</v>
      </c>
      <c r="E25" s="107" t="str">
        <f t="shared" si="4"/>
        <v/>
      </c>
      <c r="F25" s="107" t="str">
        <f t="shared" si="4"/>
        <v/>
      </c>
      <c r="G25" s="107" t="str">
        <f t="shared" si="4"/>
        <v/>
      </c>
      <c r="H25" s="107" t="str">
        <f t="shared" si="4"/>
        <v/>
      </c>
      <c r="I25" s="108" t="str">
        <f t="shared" si="4"/>
        <v/>
      </c>
      <c r="J25" s="36"/>
      <c r="K25" s="106" t="str">
        <f>IF(LEN(Q24)&lt;1,"",IF(MONTH(Q24+1)=MONTH(Q24),Q24+1,""))</f>
        <v/>
      </c>
      <c r="L25" s="107" t="str">
        <f>IF(LEN(K25)&lt;1,"",IF(MONTH(K25+1)=MONTH(K25),K25+1,""))</f>
        <v/>
      </c>
      <c r="M25" s="107" t="str">
        <f t="shared" si="5"/>
        <v/>
      </c>
      <c r="N25" s="107" t="str">
        <f t="shared" si="5"/>
        <v/>
      </c>
      <c r="O25" s="107" t="str">
        <f t="shared" si="5"/>
        <v/>
      </c>
      <c r="P25" s="107" t="str">
        <f t="shared" si="5"/>
        <v/>
      </c>
      <c r="Q25" s="108" t="str">
        <f t="shared" si="5"/>
        <v/>
      </c>
      <c r="R25" s="37"/>
      <c r="S25" s="106" t="str">
        <f>IF(LEN(Y24)&lt;1,"",IF(MONTH(Y24+1)=MONTH(Y24),Y24+1,""))</f>
        <v/>
      </c>
      <c r="T25" s="107" t="str">
        <f>IF(LEN(S25)&lt;1,"",IF(MONTH(S25+1)=MONTH(S25),S25+1,""))</f>
        <v/>
      </c>
      <c r="U25" s="107" t="str">
        <f t="shared" si="6"/>
        <v/>
      </c>
      <c r="V25" s="107" t="str">
        <f t="shared" si="6"/>
        <v/>
      </c>
      <c r="W25" s="107" t="str">
        <f t="shared" si="6"/>
        <v/>
      </c>
      <c r="X25" s="107" t="str">
        <f t="shared" si="6"/>
        <v/>
      </c>
      <c r="Y25" s="108" t="str">
        <f t="shared" si="6"/>
        <v/>
      </c>
      <c r="Z25" s="37"/>
      <c r="AA25" s="106" t="str">
        <f>IF(LEN(AG24)&lt;1,"",IF(MONTH(AG24+1)=MONTH(AG24),AG24+1,""))</f>
        <v/>
      </c>
      <c r="AB25" s="107" t="str">
        <f>IF(LEN(AA25)&lt;1,"",IF(MONTH(AA25+1)=MONTH(AA25),AA25+1,""))</f>
        <v/>
      </c>
      <c r="AC25" s="107" t="str">
        <f t="shared" si="7"/>
        <v/>
      </c>
      <c r="AD25" s="107" t="str">
        <f t="shared" si="7"/>
        <v/>
      </c>
      <c r="AE25" s="107" t="str">
        <f t="shared" si="7"/>
        <v/>
      </c>
      <c r="AF25" s="107" t="str">
        <f t="shared" si="7"/>
        <v/>
      </c>
      <c r="AG25" s="108" t="str">
        <f t="shared" si="7"/>
        <v/>
      </c>
      <c r="AH25" s="6"/>
    </row>
    <row r="26" spans="2:46" ht="12" customHeight="1" x14ac:dyDescent="0.25">
      <c r="B26" s="5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6"/>
    </row>
    <row r="27" spans="2:46" ht="18" customHeight="1" x14ac:dyDescent="0.25">
      <c r="B27" s="5"/>
      <c r="C27" s="96" t="s">
        <v>17</v>
      </c>
      <c r="D27" s="97"/>
      <c r="E27" s="97"/>
      <c r="F27" s="97"/>
      <c r="G27" s="97"/>
      <c r="H27" s="157">
        <f>IFERROR(IF(LEN($F$5)&gt;0,$F$5,""),"")</f>
        <v>2022</v>
      </c>
      <c r="I27" s="158"/>
      <c r="J27" s="38"/>
      <c r="K27" s="96" t="s">
        <v>19</v>
      </c>
      <c r="L27" s="97"/>
      <c r="M27" s="97"/>
      <c r="N27" s="97"/>
      <c r="O27" s="97"/>
      <c r="P27" s="157">
        <f>IFERROR(IF(LEN($F$5)&gt;0,$F$5,""),"")</f>
        <v>2022</v>
      </c>
      <c r="Q27" s="158"/>
      <c r="R27" s="38"/>
      <c r="S27" s="96" t="s">
        <v>21</v>
      </c>
      <c r="T27" s="97"/>
      <c r="U27" s="97"/>
      <c r="V27" s="97"/>
      <c r="W27" s="97"/>
      <c r="X27" s="157">
        <f>IFERROR(IF(LEN($F$5)&gt;0,$F$5,""),"")</f>
        <v>2022</v>
      </c>
      <c r="Y27" s="158"/>
      <c r="Z27" s="38"/>
      <c r="AA27" s="96" t="s">
        <v>23</v>
      </c>
      <c r="AB27" s="97"/>
      <c r="AC27" s="97"/>
      <c r="AD27" s="97"/>
      <c r="AE27" s="97"/>
      <c r="AF27" s="157">
        <f>IFERROR(IF(LEN($F$5)&gt;0,$F$5,""),"")</f>
        <v>2022</v>
      </c>
      <c r="AG27" s="158"/>
      <c r="AH27" s="6"/>
    </row>
    <row r="28" spans="2:46" ht="18" customHeight="1" x14ac:dyDescent="0.25">
      <c r="B28" s="5"/>
      <c r="C28" s="98" t="str">
        <f>IFERROR(INDEX(Calc!$J$5:$K$11,MATCH(week_start_day,Calc!$J$5:$J$11,0),2),"")</f>
        <v>Mon</v>
      </c>
      <c r="D28" s="70" t="str">
        <f t="array" ref="D28">IFERROR(INDEX(Calc!$K$5:$K$18,MATCH(C$10,Calc!$K$5:$K$18,0)+1,1),"")</f>
        <v>Tue</v>
      </c>
      <c r="E28" s="70" t="str">
        <f t="array" ref="E28">IFERROR(INDEX(Calc!$K$5:$K$18,MATCH(D$10,Calc!$K$5:$K$18,0)+1,1),"")</f>
        <v>Wed</v>
      </c>
      <c r="F28" s="70" t="str">
        <f t="array" ref="F28">IFERROR(INDEX(Calc!$K$5:$K$18,MATCH(E$10,Calc!$K$5:$K$18,0)+1,1),"")</f>
        <v>Thu</v>
      </c>
      <c r="G28" s="70" t="str">
        <f t="array" ref="G28">IFERROR(INDEX(Calc!$K$5:$K$18,MATCH(F$10,Calc!$K$5:$K$18,0)+1,1),"")</f>
        <v>Fri</v>
      </c>
      <c r="H28" s="70" t="str">
        <f t="array" ref="H28">IFERROR(INDEX(Calc!$K$5:$K$18,MATCH(G$10,Calc!$K$5:$K$18,0)+1,1),"")</f>
        <v>Sat</v>
      </c>
      <c r="I28" s="99" t="str">
        <f t="array" ref="I28">IFERROR(INDEX(Calc!$K$5:$K$18,MATCH(H$10,Calc!$K$5:$K$18,0)+1,1),"")</f>
        <v>Sun</v>
      </c>
      <c r="J28" s="35"/>
      <c r="K28" s="98" t="str">
        <f>IFERROR(INDEX(Calc!$J$5:$K$11,MATCH(week_start_day,Calc!$J$5:$J$11,0),2),"")</f>
        <v>Mon</v>
      </c>
      <c r="L28" s="70" t="str">
        <f t="array" ref="L28">IFERROR(INDEX(Calc!$K$5:$K$18,MATCH(K$10,Calc!$K$5:$K$18,0)+1,1),"")</f>
        <v>Tue</v>
      </c>
      <c r="M28" s="70" t="str">
        <f t="array" ref="M28">IFERROR(INDEX(Calc!$K$5:$K$18,MATCH(L$10,Calc!$K$5:$K$18,0)+1,1),"")</f>
        <v>Wed</v>
      </c>
      <c r="N28" s="70" t="str">
        <f t="array" ref="N28">IFERROR(INDEX(Calc!$K$5:$K$18,MATCH(M$10,Calc!$K$5:$K$18,0)+1,1),"")</f>
        <v>Thu</v>
      </c>
      <c r="O28" s="70" t="str">
        <f t="array" ref="O28">IFERROR(INDEX(Calc!$K$5:$K$18,MATCH(N$10,Calc!$K$5:$K$18,0)+1,1),"")</f>
        <v>Fri</v>
      </c>
      <c r="P28" s="70" t="str">
        <f t="array" ref="P28">IFERROR(INDEX(Calc!$K$5:$K$18,MATCH(O$10,Calc!$K$5:$K$18,0)+1,1),"")</f>
        <v>Sat</v>
      </c>
      <c r="Q28" s="99" t="str">
        <f t="array" ref="Q28">IFERROR(INDEX(Calc!$K$5:$K$18,MATCH(P$10,Calc!$K$5:$K$18,0)+1,1),"")</f>
        <v>Sun</v>
      </c>
      <c r="R28" s="35"/>
      <c r="S28" s="98" t="str">
        <f>IFERROR(INDEX(Calc!$J$5:$K$11,MATCH(week_start_day,Calc!$J$5:$J$11,0),2),"")</f>
        <v>Mon</v>
      </c>
      <c r="T28" s="70" t="str">
        <f t="array" ref="T28">IFERROR(INDEX(Calc!$K$5:$K$18,MATCH(S$10,Calc!$K$5:$K$18,0)+1,1),"")</f>
        <v>Tue</v>
      </c>
      <c r="U28" s="70" t="str">
        <f t="array" ref="U28">IFERROR(INDEX(Calc!$K$5:$K$18,MATCH(T$10,Calc!$K$5:$K$18,0)+1,1),"")</f>
        <v>Wed</v>
      </c>
      <c r="V28" s="70" t="str">
        <f t="array" ref="V28">IFERROR(INDEX(Calc!$K$5:$K$18,MATCH(U$10,Calc!$K$5:$K$18,0)+1,1),"")</f>
        <v>Thu</v>
      </c>
      <c r="W28" s="70" t="str">
        <f t="array" ref="W28">IFERROR(INDEX(Calc!$K$5:$K$18,MATCH(V$10,Calc!$K$5:$K$18,0)+1,1),"")</f>
        <v>Fri</v>
      </c>
      <c r="X28" s="70" t="str">
        <f t="array" ref="X28">IFERROR(INDEX(Calc!$K$5:$K$18,MATCH(W$10,Calc!$K$5:$K$18,0)+1,1),"")</f>
        <v>Sat</v>
      </c>
      <c r="Y28" s="99" t="str">
        <f t="array" ref="Y28">IFERROR(INDEX(Calc!$K$5:$K$18,MATCH(X$10,Calc!$K$5:$K$18,0)+1,1),"")</f>
        <v>Sun</v>
      </c>
      <c r="Z28" s="37"/>
      <c r="AA28" s="98" t="str">
        <f>IFERROR(INDEX(Calc!$J$5:$K$11,MATCH(week_start_day,Calc!$J$5:$J$11,0),2),"")</f>
        <v>Mon</v>
      </c>
      <c r="AB28" s="70" t="str">
        <f t="array" ref="AB28">IFERROR(INDEX(Calc!$K$5:$K$18,MATCH(AA$10,Calc!$K$5:$K$18,0)+1,1),"")</f>
        <v>Tue</v>
      </c>
      <c r="AC28" s="70" t="str">
        <f t="array" ref="AC28">IFERROR(INDEX(Calc!$K$5:$K$18,MATCH(AB$10,Calc!$K$5:$K$18,0)+1,1),"")</f>
        <v>Wed</v>
      </c>
      <c r="AD28" s="70" t="str">
        <f t="array" ref="AD28">IFERROR(INDEX(Calc!$K$5:$K$18,MATCH(AC$10,Calc!$K$5:$K$18,0)+1,1),"")</f>
        <v>Thu</v>
      </c>
      <c r="AE28" s="70" t="str">
        <f t="array" ref="AE28">IFERROR(INDEX(Calc!$K$5:$K$18,MATCH(AD$10,Calc!$K$5:$K$18,0)+1,1),"")</f>
        <v>Fri</v>
      </c>
      <c r="AF28" s="70" t="str">
        <f t="array" ref="AF28">IFERROR(INDEX(Calc!$K$5:$K$18,MATCH(AE$10,Calc!$K$5:$K$18,0)+1,1),"")</f>
        <v>Sat</v>
      </c>
      <c r="AG28" s="99" t="str">
        <f t="array" ref="AG28">IFERROR(INDEX(Calc!$K$5:$K$18,MATCH(AF$10,Calc!$K$5:$K$18,0)+1,1),"")</f>
        <v>Sun</v>
      </c>
      <c r="AH28" s="6"/>
    </row>
    <row r="29" spans="2:46" ht="18" customHeight="1" x14ac:dyDescent="0.25">
      <c r="B29" s="5"/>
      <c r="C29" s="101" t="str">
        <f>IFERROR(IF(WEEKDAY(Calc!$B$13,11)=MATCH(C28,Calc!$K$5:$K$11,0),Calc!$B$13,""),"")</f>
        <v/>
      </c>
      <c r="D29" s="102" t="str">
        <f>IFERROR(IF(LEN(C29)&gt;0,C29+1,IF(WEEKDAY(Calc!$B$13,11)=MATCH(D28,Calc!$K$5:$K$11,0),Calc!$B$13,"")),"")</f>
        <v/>
      </c>
      <c r="E29" s="102" t="str">
        <f>IFERROR(IF(LEN(D29)&gt;0,D29+1,IF(WEEKDAY(Calc!$B$13,11)=MATCH(E28,Calc!$K$5:$K$11,0),Calc!$B$13,"")),"")</f>
        <v/>
      </c>
      <c r="F29" s="102">
        <f>IFERROR(IF(LEN(E29)&gt;0,E29+1,IF(WEEKDAY(Calc!$B$13,11)=MATCH(F28,Calc!$K$5:$K$11,0),Calc!$B$13,"")),"")</f>
        <v>44805</v>
      </c>
      <c r="G29" s="102">
        <f>IFERROR(IF(LEN(F29)&gt;0,F29+1,IF(WEEKDAY(Calc!$B$13,11)=MATCH(G28,Calc!$K$5:$K$11,0),Calc!$B$13,"")),"")</f>
        <v>44806</v>
      </c>
      <c r="H29" s="102">
        <f>IFERROR(IF(LEN(G29)&gt;0,G29+1,IF(WEEKDAY(Calc!$B$13,11)=MATCH(H28,Calc!$K$5:$K$11,0),Calc!$B$13,"")),"")</f>
        <v>44807</v>
      </c>
      <c r="I29" s="103">
        <f>IFERROR(IF(LEN(H29)&gt;0,H29+1,IF(WEEKDAY(Calc!$B$13,11)=MATCH(I28,Calc!$K$5:$K$11,0),Calc!$B$13,"")),"")</f>
        <v>44808</v>
      </c>
      <c r="J29" s="36"/>
      <c r="K29" s="101" t="str">
        <f>IFERROR(IF(WEEKDAY(Calc!$B$14,11)=MATCH(K28,Calc!$K$5:$K$11,0),Calc!$B$14,""),"")</f>
        <v/>
      </c>
      <c r="L29" s="102" t="str">
        <f>IFERROR(IF(LEN(K29)&gt;0,K29+1,IF(WEEKDAY(Calc!$B$14,11)=MATCH(L28,Calc!$K$5:$K$11,0),Calc!$B$14,"")),"")</f>
        <v/>
      </c>
      <c r="M29" s="102" t="str">
        <f>IFERROR(IF(LEN(L29)&gt;0,L29+1,IF(WEEKDAY(Calc!$B$14,11)=MATCH(M28,Calc!$K$5:$K$11,0),Calc!$B$14,"")),"")</f>
        <v/>
      </c>
      <c r="N29" s="102" t="str">
        <f>IFERROR(IF(LEN(M29)&gt;0,M29+1,IF(WEEKDAY(Calc!$B$14,11)=MATCH(N28,Calc!$K$5:$K$11,0),Calc!$B$14,"")),"")</f>
        <v/>
      </c>
      <c r="O29" s="102" t="str">
        <f>IFERROR(IF(LEN(N29)&gt;0,N29+1,IF(WEEKDAY(Calc!$B$14,11)=MATCH(O28,Calc!$K$5:$K$11,0),Calc!$B$14,"")),"")</f>
        <v/>
      </c>
      <c r="P29" s="102">
        <f>IFERROR(IF(LEN(O29)&gt;0,O29+1,IF(WEEKDAY(Calc!$B$14,11)=MATCH(P28,Calc!$K$5:$K$11,0),Calc!$B$14,"")),"")</f>
        <v>44835</v>
      </c>
      <c r="Q29" s="103">
        <f>IFERROR(IF(LEN(P29)&gt;0,P29+1,IF(WEEKDAY(Calc!$B$14,11)=MATCH(Q28,Calc!$K$5:$K$11,0),Calc!$B$14,"")),"")</f>
        <v>44836</v>
      </c>
      <c r="R29" s="36"/>
      <c r="S29" s="101" t="str">
        <f>IFERROR(IF(WEEKDAY(Calc!$B$15,11)=MATCH(S28,Calc!$K$5:$K$11,0),Calc!$B$15,""),"")</f>
        <v/>
      </c>
      <c r="T29" s="102">
        <f>IFERROR(IF(LEN(S29)&gt;0,S29+1,IF(WEEKDAY(Calc!$B$15,11)=MATCH(T28,Calc!$K$5:$K$11,0),Calc!$B$15,"")),"")</f>
        <v>44866</v>
      </c>
      <c r="U29" s="102">
        <f>IFERROR(IF(LEN(T29)&gt;0,T29+1,IF(WEEKDAY(Calc!$B$15,11)=MATCH(U28,Calc!$K$5:$K$11,0),Calc!$B$15,"")),"")</f>
        <v>44867</v>
      </c>
      <c r="V29" s="102">
        <f>IFERROR(IF(LEN(U29)&gt;0,U29+1,IF(WEEKDAY(Calc!$B$15,11)=MATCH(V28,Calc!$K$5:$K$11,0),Calc!$B$15,"")),"")</f>
        <v>44868</v>
      </c>
      <c r="W29" s="102">
        <f>IFERROR(IF(LEN(V29)&gt;0,V29+1,IF(WEEKDAY(Calc!$B$15,11)=MATCH(W28,Calc!$K$5:$K$11,0),Calc!$B$15,"")),"")</f>
        <v>44869</v>
      </c>
      <c r="X29" s="102">
        <f>IFERROR(IF(LEN(W29)&gt;0,W29+1,IF(WEEKDAY(Calc!$B$15,11)=MATCH(X28,Calc!$K$5:$K$11,0),Calc!$B$15,"")),"")</f>
        <v>44870</v>
      </c>
      <c r="Y29" s="103">
        <f>IFERROR(IF(LEN(X29)&gt;0,X29+1,IF(WEEKDAY(Calc!$B$15,11)=MATCH(Y28,Calc!$K$5:$K$11,0),Calc!$B$15,"")),"")</f>
        <v>44871</v>
      </c>
      <c r="Z29" s="37"/>
      <c r="AA29" s="101" t="str">
        <f>IFERROR(IF(WEEKDAY(Calc!$B$16,11)=MATCH(AA28,Calc!$K$5:$K$11,0),Calc!$B$16,""),"")</f>
        <v/>
      </c>
      <c r="AB29" s="102" t="str">
        <f>IFERROR(IF(LEN(AA29)&gt;0,AA29+1,IF(WEEKDAY(Calc!$B$16,11)=MATCH(AB28,Calc!$K$5:$K$11,0),Calc!$B$16,"")),"")</f>
        <v/>
      </c>
      <c r="AC29" s="102" t="str">
        <f>IFERROR(IF(LEN(AB29)&gt;0,AB29+1,IF(WEEKDAY(Calc!$B$16,11)=MATCH(AC28,Calc!$K$5:$K$11,0),Calc!$B$16,"")),"")</f>
        <v/>
      </c>
      <c r="AD29" s="102">
        <f>IFERROR(IF(LEN(AC29)&gt;0,AC29+1,IF(WEEKDAY(Calc!$B$16,11)=MATCH(AD28,Calc!$K$5:$K$11,0),Calc!$B$16,"")),"")</f>
        <v>44896</v>
      </c>
      <c r="AE29" s="102">
        <f>IFERROR(IF(LEN(AD29)&gt;0,AD29+1,IF(WEEKDAY(Calc!$B$16,11)=MATCH(AE28,Calc!$K$5:$K$11,0),Calc!$B$16,"")),"")</f>
        <v>44897</v>
      </c>
      <c r="AF29" s="102">
        <f>IFERROR(IF(LEN(AE29)&gt;0,AE29+1,IF(WEEKDAY(Calc!$B$16,11)=MATCH(AF28,Calc!$K$5:$K$11,0),Calc!$B$16,"")),"")</f>
        <v>44898</v>
      </c>
      <c r="AG29" s="103">
        <f>IFERROR(IF(LEN(AF29)&gt;0,AF29+1,IF(WEEKDAY(Calc!$B$16,11)=MATCH(AG28,Calc!$K$5:$K$11,0),Calc!$B$16,"")),"")</f>
        <v>44899</v>
      </c>
      <c r="AH29" s="6"/>
    </row>
    <row r="30" spans="2:46" ht="18" customHeight="1" x14ac:dyDescent="0.25">
      <c r="B30" s="5"/>
      <c r="C30" s="104">
        <f>IF(LEN(I29)&lt;1,"",IF(MONTH(I29+1)=MONTH(I29),I29+1,""))</f>
        <v>44809</v>
      </c>
      <c r="D30" s="100">
        <f>IF(LEN(C30)&lt;1,"",IF(MONTH(C30+1)=MONTH(C30),C30+1,""))</f>
        <v>44810</v>
      </c>
      <c r="E30" s="100">
        <f t="shared" ref="E30:I34" si="8">IF(LEN(D30)&lt;1,"",IF(MONTH(D30+1)=MONTH(D30),D30+1,""))</f>
        <v>44811</v>
      </c>
      <c r="F30" s="100">
        <f t="shared" si="8"/>
        <v>44812</v>
      </c>
      <c r="G30" s="100">
        <f t="shared" si="8"/>
        <v>44813</v>
      </c>
      <c r="H30" s="100">
        <f t="shared" si="8"/>
        <v>44814</v>
      </c>
      <c r="I30" s="105">
        <f t="shared" si="8"/>
        <v>44815</v>
      </c>
      <c r="J30" s="36"/>
      <c r="K30" s="104">
        <f>IF(LEN(Q29)&lt;1,"",IF(MONTH(Q29+1)=MONTH(Q29),Q29+1,""))</f>
        <v>44837</v>
      </c>
      <c r="L30" s="100">
        <f>IF(LEN(K30)&lt;1,"",IF(MONTH(K30+1)=MONTH(K30),K30+1,""))</f>
        <v>44838</v>
      </c>
      <c r="M30" s="100">
        <f t="shared" ref="M30:Q34" si="9">IF(LEN(L30)&lt;1,"",IF(MONTH(L30+1)=MONTH(L30),L30+1,""))</f>
        <v>44839</v>
      </c>
      <c r="N30" s="100">
        <f t="shared" si="9"/>
        <v>44840</v>
      </c>
      <c r="O30" s="100">
        <f t="shared" si="9"/>
        <v>44841</v>
      </c>
      <c r="P30" s="100">
        <f t="shared" si="9"/>
        <v>44842</v>
      </c>
      <c r="Q30" s="105">
        <f t="shared" si="9"/>
        <v>44843</v>
      </c>
      <c r="R30" s="36"/>
      <c r="S30" s="104">
        <f>IF(LEN(Y29)&lt;1,"",IF(MONTH(Y29+1)=MONTH(Y29),Y29+1,""))</f>
        <v>44872</v>
      </c>
      <c r="T30" s="100">
        <f>IF(LEN(S30)&lt;1,"",IF(MONTH(S30+1)=MONTH(S30),S30+1,""))</f>
        <v>44873</v>
      </c>
      <c r="U30" s="100">
        <f t="shared" ref="U30:Y34" si="10">IF(LEN(T30)&lt;1,"",IF(MONTH(T30+1)=MONTH(T30),T30+1,""))</f>
        <v>44874</v>
      </c>
      <c r="V30" s="100">
        <f t="shared" si="10"/>
        <v>44875</v>
      </c>
      <c r="W30" s="100">
        <f t="shared" si="10"/>
        <v>44876</v>
      </c>
      <c r="X30" s="100">
        <f t="shared" si="10"/>
        <v>44877</v>
      </c>
      <c r="Y30" s="105">
        <f t="shared" si="10"/>
        <v>44878</v>
      </c>
      <c r="Z30" s="37"/>
      <c r="AA30" s="104">
        <f>IF(LEN(AG29)&lt;1,"",IF(MONTH(AG29+1)=MONTH(AG29),AG29+1,""))</f>
        <v>44900</v>
      </c>
      <c r="AB30" s="100">
        <f>IF(LEN(AA30)&lt;1,"",IF(MONTH(AA30+1)=MONTH(AA30),AA30+1,""))</f>
        <v>44901</v>
      </c>
      <c r="AC30" s="100">
        <f t="shared" ref="AC30:AG34" si="11">IF(LEN(AB30)&lt;1,"",IF(MONTH(AB30+1)=MONTH(AB30),AB30+1,""))</f>
        <v>44902</v>
      </c>
      <c r="AD30" s="100">
        <f t="shared" si="11"/>
        <v>44903</v>
      </c>
      <c r="AE30" s="100">
        <f t="shared" si="11"/>
        <v>44904</v>
      </c>
      <c r="AF30" s="100">
        <f t="shared" si="11"/>
        <v>44905</v>
      </c>
      <c r="AG30" s="105">
        <f t="shared" si="11"/>
        <v>44906</v>
      </c>
      <c r="AH30" s="6"/>
    </row>
    <row r="31" spans="2:46" ht="18" customHeight="1" x14ac:dyDescent="0.25">
      <c r="B31" s="5"/>
      <c r="C31" s="104">
        <f>IF(LEN(I30)&lt;1,"",IF(MONTH(I30+1)=MONTH(I30),I30+1,""))</f>
        <v>44816</v>
      </c>
      <c r="D31" s="100">
        <f>IF(LEN(C31)&lt;1,"",IF(MONTH(C31+1)=MONTH(C31),C31+1,""))</f>
        <v>44817</v>
      </c>
      <c r="E31" s="100">
        <f t="shared" si="8"/>
        <v>44818</v>
      </c>
      <c r="F31" s="100">
        <f t="shared" si="8"/>
        <v>44819</v>
      </c>
      <c r="G31" s="100">
        <f t="shared" si="8"/>
        <v>44820</v>
      </c>
      <c r="H31" s="100">
        <f t="shared" si="8"/>
        <v>44821</v>
      </c>
      <c r="I31" s="105">
        <f t="shared" si="8"/>
        <v>44822</v>
      </c>
      <c r="J31" s="36"/>
      <c r="K31" s="104">
        <f>IF(LEN(Q30)&lt;1,"",IF(MONTH(Q30+1)=MONTH(Q30),Q30+1,""))</f>
        <v>44844</v>
      </c>
      <c r="L31" s="100">
        <f>IF(LEN(K31)&lt;1,"",IF(MONTH(K31+1)=MONTH(K31),K31+1,""))</f>
        <v>44845</v>
      </c>
      <c r="M31" s="100">
        <f t="shared" si="9"/>
        <v>44846</v>
      </c>
      <c r="N31" s="100">
        <f t="shared" si="9"/>
        <v>44847</v>
      </c>
      <c r="O31" s="100">
        <f t="shared" si="9"/>
        <v>44848</v>
      </c>
      <c r="P31" s="100">
        <f t="shared" si="9"/>
        <v>44849</v>
      </c>
      <c r="Q31" s="105">
        <f t="shared" si="9"/>
        <v>44850</v>
      </c>
      <c r="R31" s="36"/>
      <c r="S31" s="104">
        <f>IF(LEN(Y30)&lt;1,"",IF(MONTH(Y30+1)=MONTH(Y30),Y30+1,""))</f>
        <v>44879</v>
      </c>
      <c r="T31" s="100">
        <f>IF(LEN(S31)&lt;1,"",IF(MONTH(S31+1)=MONTH(S31),S31+1,""))</f>
        <v>44880</v>
      </c>
      <c r="U31" s="100">
        <f t="shared" si="10"/>
        <v>44881</v>
      </c>
      <c r="V31" s="100">
        <f t="shared" si="10"/>
        <v>44882</v>
      </c>
      <c r="W31" s="100">
        <f t="shared" si="10"/>
        <v>44883</v>
      </c>
      <c r="X31" s="100">
        <f t="shared" si="10"/>
        <v>44884</v>
      </c>
      <c r="Y31" s="105">
        <f t="shared" si="10"/>
        <v>44885</v>
      </c>
      <c r="Z31" s="37"/>
      <c r="AA31" s="104">
        <f>IF(LEN(AG30)&lt;1,"",IF(MONTH(AG30+1)=MONTH(AG30),AG30+1,""))</f>
        <v>44907</v>
      </c>
      <c r="AB31" s="100">
        <f>IF(LEN(AA31)&lt;1,"",IF(MONTH(AA31+1)=MONTH(AA31),AA31+1,""))</f>
        <v>44908</v>
      </c>
      <c r="AC31" s="100">
        <f t="shared" si="11"/>
        <v>44909</v>
      </c>
      <c r="AD31" s="100">
        <f t="shared" si="11"/>
        <v>44910</v>
      </c>
      <c r="AE31" s="100">
        <f t="shared" si="11"/>
        <v>44911</v>
      </c>
      <c r="AF31" s="100">
        <f t="shared" si="11"/>
        <v>44912</v>
      </c>
      <c r="AG31" s="105">
        <f t="shared" si="11"/>
        <v>44913</v>
      </c>
      <c r="AH31" s="6"/>
    </row>
    <row r="32" spans="2:46" ht="18" customHeight="1" x14ac:dyDescent="0.25">
      <c r="B32" s="5"/>
      <c r="C32" s="104">
        <f>IF(LEN(I31)&lt;1,"",IF(MONTH(I31+1)=MONTH(I31),I31+1,""))</f>
        <v>44823</v>
      </c>
      <c r="D32" s="100">
        <f>IF(LEN(C32)&lt;1,"",IF(MONTH(C32+1)=MONTH(C32),C32+1,""))</f>
        <v>44824</v>
      </c>
      <c r="E32" s="100">
        <f t="shared" si="8"/>
        <v>44825</v>
      </c>
      <c r="F32" s="100">
        <f t="shared" si="8"/>
        <v>44826</v>
      </c>
      <c r="G32" s="100">
        <f t="shared" si="8"/>
        <v>44827</v>
      </c>
      <c r="H32" s="100">
        <f t="shared" si="8"/>
        <v>44828</v>
      </c>
      <c r="I32" s="105">
        <f t="shared" si="8"/>
        <v>44829</v>
      </c>
      <c r="J32" s="36"/>
      <c r="K32" s="104">
        <f>IF(LEN(Q31)&lt;1,"",IF(MONTH(Q31+1)=MONTH(Q31),Q31+1,""))</f>
        <v>44851</v>
      </c>
      <c r="L32" s="100">
        <f>IF(LEN(K32)&lt;1,"",IF(MONTH(K32+1)=MONTH(K32),K32+1,""))</f>
        <v>44852</v>
      </c>
      <c r="M32" s="100">
        <f t="shared" si="9"/>
        <v>44853</v>
      </c>
      <c r="N32" s="100">
        <f t="shared" si="9"/>
        <v>44854</v>
      </c>
      <c r="O32" s="100">
        <f t="shared" si="9"/>
        <v>44855</v>
      </c>
      <c r="P32" s="100">
        <f t="shared" si="9"/>
        <v>44856</v>
      </c>
      <c r="Q32" s="105">
        <f t="shared" si="9"/>
        <v>44857</v>
      </c>
      <c r="R32" s="36"/>
      <c r="S32" s="104">
        <f>IF(LEN(Y31)&lt;1,"",IF(MONTH(Y31+1)=MONTH(Y31),Y31+1,""))</f>
        <v>44886</v>
      </c>
      <c r="T32" s="100">
        <f>IF(LEN(S32)&lt;1,"",IF(MONTH(S32+1)=MONTH(S32),S32+1,""))</f>
        <v>44887</v>
      </c>
      <c r="U32" s="100">
        <f t="shared" si="10"/>
        <v>44888</v>
      </c>
      <c r="V32" s="100">
        <f t="shared" si="10"/>
        <v>44889</v>
      </c>
      <c r="W32" s="100">
        <f t="shared" si="10"/>
        <v>44890</v>
      </c>
      <c r="X32" s="100">
        <f t="shared" si="10"/>
        <v>44891</v>
      </c>
      <c r="Y32" s="105">
        <f t="shared" si="10"/>
        <v>44892</v>
      </c>
      <c r="Z32" s="37"/>
      <c r="AA32" s="104">
        <f>IF(LEN(AG31)&lt;1,"",IF(MONTH(AG31+1)=MONTH(AG31),AG31+1,""))</f>
        <v>44914</v>
      </c>
      <c r="AB32" s="100">
        <f>IF(LEN(AA32)&lt;1,"",IF(MONTH(AA32+1)=MONTH(AA32),AA32+1,""))</f>
        <v>44915</v>
      </c>
      <c r="AC32" s="100">
        <f t="shared" si="11"/>
        <v>44916</v>
      </c>
      <c r="AD32" s="100">
        <f t="shared" si="11"/>
        <v>44917</v>
      </c>
      <c r="AE32" s="100">
        <f t="shared" si="11"/>
        <v>44918</v>
      </c>
      <c r="AF32" s="100">
        <f t="shared" si="11"/>
        <v>44919</v>
      </c>
      <c r="AG32" s="105">
        <f t="shared" si="11"/>
        <v>44920</v>
      </c>
      <c r="AH32" s="6"/>
    </row>
    <row r="33" spans="2:34" ht="18" customHeight="1" x14ac:dyDescent="0.25">
      <c r="B33" s="5"/>
      <c r="C33" s="104">
        <f>IF(LEN(I32)&lt;1,"",IF(MONTH(I32+1)=MONTH(I32),I32+1,""))</f>
        <v>44830</v>
      </c>
      <c r="D33" s="100">
        <f>IF(LEN(C33)&lt;1,"",IF(MONTH(C33+1)=MONTH(C33),C33+1,""))</f>
        <v>44831</v>
      </c>
      <c r="E33" s="100">
        <f t="shared" si="8"/>
        <v>44832</v>
      </c>
      <c r="F33" s="100">
        <f t="shared" si="8"/>
        <v>44833</v>
      </c>
      <c r="G33" s="100">
        <f t="shared" si="8"/>
        <v>44834</v>
      </c>
      <c r="H33" s="100" t="str">
        <f t="shared" si="8"/>
        <v/>
      </c>
      <c r="I33" s="105" t="str">
        <f t="shared" si="8"/>
        <v/>
      </c>
      <c r="J33" s="36"/>
      <c r="K33" s="104">
        <f>IF(LEN(Q32)&lt;1,"",IF(MONTH(Q32+1)=MONTH(Q32),Q32+1,""))</f>
        <v>44858</v>
      </c>
      <c r="L33" s="100">
        <f>IF(LEN(K33)&lt;1,"",IF(MONTH(K33+1)=MONTH(K33),K33+1,""))</f>
        <v>44859</v>
      </c>
      <c r="M33" s="100">
        <f t="shared" si="9"/>
        <v>44860</v>
      </c>
      <c r="N33" s="100">
        <f t="shared" si="9"/>
        <v>44861</v>
      </c>
      <c r="O33" s="100">
        <f t="shared" si="9"/>
        <v>44862</v>
      </c>
      <c r="P33" s="100">
        <f t="shared" si="9"/>
        <v>44863</v>
      </c>
      <c r="Q33" s="105">
        <f t="shared" si="9"/>
        <v>44864</v>
      </c>
      <c r="R33" s="36"/>
      <c r="S33" s="104">
        <f>IF(LEN(Y32)&lt;1,"",IF(MONTH(Y32+1)=MONTH(Y32),Y32+1,""))</f>
        <v>44893</v>
      </c>
      <c r="T33" s="100">
        <f>IF(LEN(S33)&lt;1,"",IF(MONTH(S33+1)=MONTH(S33),S33+1,""))</f>
        <v>44894</v>
      </c>
      <c r="U33" s="100">
        <f t="shared" si="10"/>
        <v>44895</v>
      </c>
      <c r="V33" s="100" t="str">
        <f t="shared" si="10"/>
        <v/>
      </c>
      <c r="W33" s="100" t="str">
        <f t="shared" si="10"/>
        <v/>
      </c>
      <c r="X33" s="100" t="str">
        <f t="shared" si="10"/>
        <v/>
      </c>
      <c r="Y33" s="105" t="str">
        <f t="shared" si="10"/>
        <v/>
      </c>
      <c r="Z33" s="37"/>
      <c r="AA33" s="104">
        <f>IF(LEN(AG32)&lt;1,"",IF(MONTH(AG32+1)=MONTH(AG32),AG32+1,""))</f>
        <v>44921</v>
      </c>
      <c r="AB33" s="100">
        <f>IF(LEN(AA33)&lt;1,"",IF(MONTH(AA33+1)=MONTH(AA33),AA33+1,""))</f>
        <v>44922</v>
      </c>
      <c r="AC33" s="100">
        <f t="shared" si="11"/>
        <v>44923</v>
      </c>
      <c r="AD33" s="100">
        <f t="shared" si="11"/>
        <v>44924</v>
      </c>
      <c r="AE33" s="100">
        <f t="shared" si="11"/>
        <v>44925</v>
      </c>
      <c r="AF33" s="100">
        <f t="shared" si="11"/>
        <v>44926</v>
      </c>
      <c r="AG33" s="105" t="str">
        <f t="shared" si="11"/>
        <v/>
      </c>
      <c r="AH33" s="6"/>
    </row>
    <row r="34" spans="2:34" ht="18" customHeight="1" x14ac:dyDescent="0.25">
      <c r="B34" s="5"/>
      <c r="C34" s="106" t="str">
        <f>IF(LEN(I33)&lt;1,"",IF(MONTH(I33+1)=MONTH(I33),I33+1,""))</f>
        <v/>
      </c>
      <c r="D34" s="107" t="str">
        <f>IF(LEN(C34)&lt;1,"",IF(MONTH(C34+1)=MONTH(C34),C34+1,""))</f>
        <v/>
      </c>
      <c r="E34" s="107" t="str">
        <f t="shared" si="8"/>
        <v/>
      </c>
      <c r="F34" s="107" t="str">
        <f t="shared" si="8"/>
        <v/>
      </c>
      <c r="G34" s="107" t="str">
        <f t="shared" si="8"/>
        <v/>
      </c>
      <c r="H34" s="107" t="str">
        <f t="shared" si="8"/>
        <v/>
      </c>
      <c r="I34" s="108" t="str">
        <f t="shared" si="8"/>
        <v/>
      </c>
      <c r="J34" s="36"/>
      <c r="K34" s="106">
        <f>IF(LEN(Q33)&lt;1,"",IF(MONTH(Q33+1)=MONTH(Q33),Q33+1,""))</f>
        <v>44865</v>
      </c>
      <c r="L34" s="107" t="str">
        <f>IF(LEN(K34)&lt;1,"",IF(MONTH(K34+1)=MONTH(K34),K34+1,""))</f>
        <v/>
      </c>
      <c r="M34" s="107" t="str">
        <f t="shared" si="9"/>
        <v/>
      </c>
      <c r="N34" s="107" t="str">
        <f t="shared" si="9"/>
        <v/>
      </c>
      <c r="O34" s="107" t="str">
        <f t="shared" si="9"/>
        <v/>
      </c>
      <c r="P34" s="107" t="str">
        <f t="shared" si="9"/>
        <v/>
      </c>
      <c r="Q34" s="108" t="str">
        <f t="shared" si="9"/>
        <v/>
      </c>
      <c r="R34" s="37"/>
      <c r="S34" s="106" t="str">
        <f>IF(LEN(Y33)&lt;1,"",IF(MONTH(Y33+1)=MONTH(Y33),Y33+1,""))</f>
        <v/>
      </c>
      <c r="T34" s="107" t="str">
        <f>IF(LEN(S34)&lt;1,"",IF(MONTH(S34+1)=MONTH(S34),S34+1,""))</f>
        <v/>
      </c>
      <c r="U34" s="107" t="str">
        <f t="shared" si="10"/>
        <v/>
      </c>
      <c r="V34" s="107" t="str">
        <f t="shared" si="10"/>
        <v/>
      </c>
      <c r="W34" s="107" t="str">
        <f t="shared" si="10"/>
        <v/>
      </c>
      <c r="X34" s="107" t="str">
        <f t="shared" si="10"/>
        <v/>
      </c>
      <c r="Y34" s="108" t="str">
        <f t="shared" si="10"/>
        <v/>
      </c>
      <c r="Z34" s="37"/>
      <c r="AA34" s="106" t="str">
        <f>IF(LEN(AG33)&lt;1,"",IF(MONTH(AG33+1)=MONTH(AG33),AG33+1,""))</f>
        <v/>
      </c>
      <c r="AB34" s="107" t="str">
        <f>IF(LEN(AA34)&lt;1,"",IF(MONTH(AA34+1)=MONTH(AA34),AA34+1,""))</f>
        <v/>
      </c>
      <c r="AC34" s="107" t="str">
        <f t="shared" si="11"/>
        <v/>
      </c>
      <c r="AD34" s="107" t="str">
        <f t="shared" si="11"/>
        <v/>
      </c>
      <c r="AE34" s="107" t="str">
        <f t="shared" si="11"/>
        <v/>
      </c>
      <c r="AF34" s="107" t="str">
        <f t="shared" si="11"/>
        <v/>
      </c>
      <c r="AG34" s="108" t="str">
        <f t="shared" si="11"/>
        <v/>
      </c>
      <c r="AH34" s="6"/>
    </row>
    <row r="35" spans="2:34" ht="12" customHeight="1" x14ac:dyDescent="0.25"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1"/>
    </row>
    <row r="36" spans="2:34" ht="7.35" customHeight="1" x14ac:dyDescent="0.25"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</row>
    <row r="37" spans="2:34" ht="22.9" customHeight="1" x14ac:dyDescent="0.25"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</row>
    <row r="46" spans="2:34" x14ac:dyDescent="0.25">
      <c r="C46" s="51"/>
    </row>
  </sheetData>
  <sheetProtection algorithmName="SHA-512" hashValue="qmjAYRol4ZrK2EUK+tYmeEvSHG0FsUgEbtw0vNs3ZgpULchsOtxq9wAol6V7joyNP6RVe2+FBtZ89jgZoU3oQQ==" saltValue="DiOj2VQRXnYY61/LynmAZg==" spinCount="100000" sheet="1" objects="1" scenarios="1"/>
  <mergeCells count="2">
    <mergeCell ref="O5:Q5"/>
    <mergeCell ref="F5:I5"/>
  </mergeCells>
  <conditionalFormatting sqref="C11:I16 K11:Q16 S11:Y16 AA11:AG16 C20:I25 K20:Q25 S20:Y25 AA20:AG25 C29:I34 K29:Q34 S29:Y34 AA29:AG34">
    <cfRule type="expression" dxfId="61" priority="2">
      <formula>LEN(C11)&gt;0</formula>
    </cfRule>
  </conditionalFormatting>
  <conditionalFormatting sqref="C11:I16 K11:Q16 S11:Y16 AA11:AG16 C20:I25 K21:L22 K20:Q25 S20:Y25 AA20:AG25 C29:I34 K29:Q34 S29:Y34 AA29:AG34">
    <cfRule type="expression" dxfId="60" priority="1">
      <formula>AND(LEN(C11)&gt;0,OR(C$10="Sat",C$10="Sun"))</formula>
    </cfRule>
  </conditionalFormatting>
  <dataValidations count="1">
    <dataValidation type="list" allowBlank="1" showInputMessage="1" showErrorMessage="1" sqref="S7" xr:uid="{D4FD74AB-21BD-4A4C-906A-87E315089E90}">
      <formula1>"2022,2023,2024,2025"</formula1>
    </dataValidation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8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F6B11D6-83D2-4344-AD6A-72F256797126}">
          <x14:formula1>
            <xm:f>Calc!$M$5:$M$15</xm:f>
          </x14:formula1>
          <xm:sqref>F5:I5</xm:sqref>
        </x14:dataValidation>
        <x14:dataValidation type="list" allowBlank="1" showInputMessage="1" showErrorMessage="1" xr:uid="{8E699866-D6FC-46D0-8F2C-AABF572C9AD1}">
          <x14:formula1>
            <xm:f>Calc!$J$5:$J$11</xm:f>
          </x14:formula1>
          <xm:sqref>O5:Q5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R45"/>
  <sheetViews>
    <sheetView showGridLines="0" showRowColHeaders="0" zoomScaleNormal="100" zoomScaleSheetLayoutView="85" workbookViewId="0">
      <pane ySplit="6" topLeftCell="A7" activePane="bottomLeft" state="frozen"/>
      <selection activeCell="T39" sqref="T39"/>
      <selection pane="bottomLeft" activeCell="A7" sqref="A7"/>
    </sheetView>
  </sheetViews>
  <sheetFormatPr defaultColWidth="9.140625" defaultRowHeight="15" x14ac:dyDescent="0.25"/>
  <cols>
    <col min="1" max="1" width="3.7109375" style="1" customWidth="1"/>
    <col min="2" max="2" width="1" style="1" customWidth="1"/>
    <col min="3" max="3" width="26.28515625" style="1" customWidth="1"/>
    <col min="4" max="4" width="1" style="1" customWidth="1"/>
    <col min="5" max="5" width="26.28515625" style="1" customWidth="1"/>
    <col min="6" max="6" width="1" style="1" customWidth="1"/>
    <col min="7" max="7" width="26.28515625" style="1" customWidth="1"/>
    <col min="8" max="8" width="1" style="1" customWidth="1"/>
    <col min="9" max="9" width="26.28515625" style="1" customWidth="1"/>
    <col min="10" max="10" width="1" style="1" customWidth="1"/>
    <col min="11" max="11" width="26.28515625" style="1" customWidth="1"/>
    <col min="12" max="12" width="1" style="1" customWidth="1"/>
    <col min="13" max="13" width="26.28515625" style="1" customWidth="1"/>
    <col min="14" max="14" width="1" style="1" customWidth="1"/>
    <col min="15" max="15" width="26.28515625" style="1" customWidth="1"/>
    <col min="16" max="16" width="1" style="1" customWidth="1"/>
    <col min="17" max="19" width="9.140625" style="1" customWidth="1"/>
    <col min="20" max="16384" width="9.140625" style="1"/>
  </cols>
  <sheetData>
    <row r="1" spans="1:18" ht="6.75" customHeight="1" x14ac:dyDescent="0.25"/>
    <row r="2" spans="1:18" s="42" customFormat="1" ht="20.100000000000001" customHeight="1" x14ac:dyDescent="0.25">
      <c r="B2" s="29" t="s">
        <v>32</v>
      </c>
      <c r="C2" s="29" t="s">
        <v>52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8" s="43" customFormat="1" ht="24" customHeight="1" x14ac:dyDescent="0.25">
      <c r="B3" s="30" t="s">
        <v>34</v>
      </c>
      <c r="C3" s="71" t="str">
        <f>"JANUARY "&amp;Dashboard!F5</f>
        <v>JANUARY 2022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8" s="3" customFormat="1" ht="5.0999999999999996" customHeight="1" x14ac:dyDescent="0.25">
      <c r="R4" s="1"/>
    </row>
    <row r="5" spans="1:18" ht="6.75" customHeight="1" x14ac:dyDescent="0.25">
      <c r="B5" s="91"/>
      <c r="C5" s="92"/>
      <c r="D5" s="93"/>
      <c r="E5" s="92"/>
      <c r="F5" s="93"/>
      <c r="G5" s="92"/>
      <c r="H5" s="93"/>
      <c r="I5" s="92"/>
      <c r="J5" s="93"/>
      <c r="K5" s="92"/>
      <c r="L5" s="93"/>
      <c r="M5" s="92"/>
      <c r="N5" s="93"/>
      <c r="O5" s="92"/>
      <c r="P5" s="94"/>
    </row>
    <row r="6" spans="1:18" ht="30.75" customHeight="1" x14ac:dyDescent="0.25">
      <c r="B6" s="83"/>
      <c r="C6" s="61" t="str">
        <f t="array" ref="C6">INDEX(Calc!$J$5:$K$11,MATCH(week_start_day,Calc!$J$5:$J$11,0),1)</f>
        <v>Monday</v>
      </c>
      <c r="D6" s="89"/>
      <c r="E6" s="62" t="str">
        <f t="array" ref="E6">INDEX(Calc!$J$5:$J$18,MATCH(C6,Calc!$J$5:$J$18,0)+1,1)</f>
        <v>Tuesday</v>
      </c>
      <c r="F6" s="89"/>
      <c r="G6" s="63" t="str">
        <f t="array" ref="G6">INDEX(Calc!$J$5:$J$18,MATCH(E6,Calc!$J$5:$J$18,0)+1,1)</f>
        <v>Wednesday</v>
      </c>
      <c r="H6" s="89"/>
      <c r="I6" s="66" t="str">
        <f t="array" ref="I6">INDEX(Calc!$J$5:$J$18,MATCH(G6,Calc!$J$5:$J$18,0)+1,1)</f>
        <v>Thursday</v>
      </c>
      <c r="J6" s="89"/>
      <c r="K6" s="64" t="str">
        <f t="array" ref="K6">INDEX(Calc!$J$5:$J$18,MATCH(I6,Calc!$J$5:$J$18,0)+1,1)</f>
        <v>Friday</v>
      </c>
      <c r="L6" s="89"/>
      <c r="M6" s="68" t="str">
        <f t="array" ref="M6">INDEX(Calc!$J$5:$J$18,MATCH(K6,Calc!$J$5:$J$18,0)+1,1)</f>
        <v>Saturday</v>
      </c>
      <c r="N6" s="89"/>
      <c r="O6" s="65" t="str">
        <f t="array" ref="O6">INDEX(Calc!$J$5:$J$18,MATCH(M6,Calc!$J$5:$J$18,0)+1,1)</f>
        <v>Sunday</v>
      </c>
      <c r="P6" s="90"/>
    </row>
    <row r="7" spans="1:18" ht="6.75" customHeight="1" x14ac:dyDescent="0.25">
      <c r="A7" s="50"/>
      <c r="B7" s="83"/>
      <c r="C7" s="88"/>
      <c r="D7" s="89"/>
      <c r="E7" s="88"/>
      <c r="F7" s="89"/>
      <c r="G7" s="88"/>
      <c r="H7" s="89"/>
      <c r="I7" s="88"/>
      <c r="J7" s="89"/>
      <c r="K7" s="88"/>
      <c r="L7" s="89"/>
      <c r="M7" s="88"/>
      <c r="N7" s="89"/>
      <c r="O7" s="88"/>
      <c r="P7" s="90"/>
    </row>
    <row r="8" spans="1:18" ht="18" customHeight="1" x14ac:dyDescent="0.25">
      <c r="B8" s="83"/>
      <c r="C8" s="54" t="str">
        <f>IF(WEEKDAY(Calc!$T$18,11)=MATCH(C6,Calc!$J$5:$J$11,0),Calc!$T$18,"")</f>
        <v/>
      </c>
      <c r="D8" s="89"/>
      <c r="E8" s="56" t="str">
        <f>IF(LEN(C8)&gt;0,C8+1,IF(WEEKDAY(Calc!$T$18,11)=MATCH(E6,Calc!$J$5:$J$11,0),Calc!$T$18,""))</f>
        <v/>
      </c>
      <c r="F8" s="89"/>
      <c r="G8" s="57" t="str">
        <f>IF(LEN(E8)&gt;0,E8+1,IF(WEEKDAY(Calc!$T$18,11)=MATCH(G6,Calc!$J$5:$J$11,0),Calc!$T$18,""))</f>
        <v/>
      </c>
      <c r="H8" s="89"/>
      <c r="I8" s="67" t="str">
        <f>IF(LEN(G8)&gt;0,G8+1,IF(WEEKDAY(Calc!$T$18,11)=MATCH(I6,Calc!$J$5:$J$11,0),Calc!$T$18,""))</f>
        <v/>
      </c>
      <c r="J8" s="89"/>
      <c r="K8" s="58" t="str">
        <f>IF(LEN(I8)&gt;0,I8+1,IF(WEEKDAY(Calc!$T$18,11)=MATCH(K6,Calc!$J$5:$J$11,0),Calc!$T$18,""))</f>
        <v/>
      </c>
      <c r="L8" s="89"/>
      <c r="M8" s="69">
        <f>IF(LEN(K8)&gt;0,K8+1,IF(WEEKDAY(Calc!$T$18,11)=MATCH(M6,Calc!$J$5:$J$11,0),Calc!$T$18,""))</f>
        <v>44562</v>
      </c>
      <c r="N8" s="89"/>
      <c r="O8" s="60">
        <f>IF(LEN(M8)&gt;0,M8+1,IF(WEEKDAY(Calc!$T$18,11)=MATCH(O6,Calc!$J$5:$J$11,0),Calc!$T$18,""))</f>
        <v>44563</v>
      </c>
      <c r="P8" s="90"/>
    </row>
    <row r="9" spans="1:18" ht="18" customHeight="1" x14ac:dyDescent="0.25">
      <c r="B9" s="83"/>
      <c r="C9" s="55"/>
      <c r="D9" s="89"/>
      <c r="E9" s="55"/>
      <c r="F9" s="89"/>
      <c r="G9" s="55"/>
      <c r="H9" s="89"/>
      <c r="I9" s="55"/>
      <c r="J9" s="89"/>
      <c r="K9" s="55"/>
      <c r="L9" s="89"/>
      <c r="M9" s="59"/>
      <c r="N9" s="89"/>
      <c r="O9" s="59"/>
      <c r="P9" s="90"/>
    </row>
    <row r="10" spans="1:18" ht="18" customHeight="1" x14ac:dyDescent="0.25">
      <c r="B10" s="83"/>
      <c r="C10" s="55"/>
      <c r="D10" s="89"/>
      <c r="E10" s="55"/>
      <c r="F10" s="89"/>
      <c r="G10" s="55"/>
      <c r="H10" s="89"/>
      <c r="I10" s="55"/>
      <c r="J10" s="89"/>
      <c r="K10" s="55"/>
      <c r="L10" s="89"/>
      <c r="M10" s="59"/>
      <c r="N10" s="89"/>
      <c r="O10" s="59"/>
      <c r="P10" s="90"/>
    </row>
    <row r="11" spans="1:18" ht="18" customHeight="1" x14ac:dyDescent="0.25">
      <c r="B11" s="83"/>
      <c r="C11" s="55"/>
      <c r="D11" s="89"/>
      <c r="E11" s="55"/>
      <c r="F11" s="89"/>
      <c r="G11" s="55"/>
      <c r="H11" s="89"/>
      <c r="I11" s="55"/>
      <c r="J11" s="89"/>
      <c r="K11" s="55"/>
      <c r="L11" s="89"/>
      <c r="M11" s="59"/>
      <c r="N11" s="89"/>
      <c r="O11" s="59"/>
      <c r="P11" s="90"/>
    </row>
    <row r="12" spans="1:18" ht="18" customHeight="1" x14ac:dyDescent="0.25">
      <c r="B12" s="83"/>
      <c r="C12" s="55"/>
      <c r="D12" s="89"/>
      <c r="E12" s="55"/>
      <c r="F12" s="89"/>
      <c r="G12" s="55"/>
      <c r="H12" s="89"/>
      <c r="I12" s="55"/>
      <c r="J12" s="89"/>
      <c r="K12" s="55"/>
      <c r="L12" s="89"/>
      <c r="M12" s="59"/>
      <c r="N12" s="89"/>
      <c r="O12" s="59"/>
      <c r="P12" s="90"/>
    </row>
    <row r="13" spans="1:18" ht="6.75" customHeight="1" x14ac:dyDescent="0.25">
      <c r="B13" s="83"/>
      <c r="C13" s="84"/>
      <c r="D13" s="86"/>
      <c r="E13" s="84"/>
      <c r="F13" s="86"/>
      <c r="G13" s="84"/>
      <c r="H13" s="86"/>
      <c r="I13" s="84"/>
      <c r="J13" s="86"/>
      <c r="K13" s="84"/>
      <c r="L13" s="86"/>
      <c r="M13" s="84"/>
      <c r="N13" s="86"/>
      <c r="O13" s="84"/>
      <c r="P13" s="87"/>
    </row>
    <row r="14" spans="1:18" ht="18" customHeight="1" x14ac:dyDescent="0.25">
      <c r="B14" s="83"/>
      <c r="C14" s="54">
        <f>IF(LEN(O8)&lt;1,"",IF(MONTH(O8+1)=MONTH(O8),O8+1,""))</f>
        <v>44564</v>
      </c>
      <c r="D14" s="89"/>
      <c r="E14" s="56">
        <f>IF(LEN(C14)&lt;1,"",IF(MONTH(C14+1)=MONTH(C14),C14+1,""))</f>
        <v>44565</v>
      </c>
      <c r="F14" s="89"/>
      <c r="G14" s="57">
        <f>IF(LEN(E14)&lt;1,"",IF(MONTH(E14+1)=MONTH(E14),E14+1,""))</f>
        <v>44566</v>
      </c>
      <c r="H14" s="89"/>
      <c r="I14" s="67">
        <f>IF(LEN(G14)&lt;1,"",IF(MONTH(G14+1)=MONTH(G14),G14+1,""))</f>
        <v>44567</v>
      </c>
      <c r="J14" s="89"/>
      <c r="K14" s="58">
        <f>IF(LEN(I14)&lt;1,"",IF(MONTH(I14+1)=MONTH(I14),I14+1,""))</f>
        <v>44568</v>
      </c>
      <c r="L14" s="89"/>
      <c r="M14" s="69">
        <f>IF(LEN(K14)&lt;1,"",IF(MONTH(K14+1)=MONTH(K14),K14+1,""))</f>
        <v>44569</v>
      </c>
      <c r="N14" s="89"/>
      <c r="O14" s="60">
        <f t="shared" ref="O14" si="0">IF(LEN(M14)&lt;1,"",IF(MONTH(M14+1)=MONTH(M14),M14+1,""))</f>
        <v>44570</v>
      </c>
      <c r="P14" s="90"/>
    </row>
    <row r="15" spans="1:18" ht="18" customHeight="1" x14ac:dyDescent="0.25">
      <c r="B15" s="83"/>
      <c r="C15" s="59"/>
      <c r="D15" s="89"/>
      <c r="E15" s="59"/>
      <c r="F15" s="89"/>
      <c r="G15" s="59"/>
      <c r="H15" s="89"/>
      <c r="I15" s="59"/>
      <c r="J15" s="89"/>
      <c r="K15" s="59"/>
      <c r="L15" s="89"/>
      <c r="M15" s="59"/>
      <c r="N15" s="89"/>
      <c r="O15" s="59"/>
      <c r="P15" s="90"/>
    </row>
    <row r="16" spans="1:18" ht="18" customHeight="1" x14ac:dyDescent="0.25">
      <c r="B16" s="83"/>
      <c r="C16" s="59"/>
      <c r="D16" s="89"/>
      <c r="E16" s="59"/>
      <c r="F16" s="89"/>
      <c r="G16" s="59"/>
      <c r="H16" s="89"/>
      <c r="I16" s="59"/>
      <c r="J16" s="89"/>
      <c r="K16" s="59"/>
      <c r="L16" s="89"/>
      <c r="M16" s="59"/>
      <c r="N16" s="89"/>
      <c r="O16" s="59"/>
      <c r="P16" s="90"/>
    </row>
    <row r="17" spans="2:16" ht="18" customHeight="1" x14ac:dyDescent="0.25">
      <c r="B17" s="83"/>
      <c r="C17" s="59"/>
      <c r="D17" s="89"/>
      <c r="E17" s="59"/>
      <c r="F17" s="89"/>
      <c r="G17" s="59"/>
      <c r="H17" s="89"/>
      <c r="I17" s="59"/>
      <c r="J17" s="89"/>
      <c r="K17" s="59"/>
      <c r="L17" s="89"/>
      <c r="M17" s="59"/>
      <c r="N17" s="89"/>
      <c r="O17" s="59"/>
      <c r="P17" s="90"/>
    </row>
    <row r="18" spans="2:16" ht="18" customHeight="1" x14ac:dyDescent="0.25">
      <c r="B18" s="83"/>
      <c r="C18" s="59"/>
      <c r="D18" s="89"/>
      <c r="E18" s="59"/>
      <c r="F18" s="89"/>
      <c r="G18" s="59"/>
      <c r="H18" s="89"/>
      <c r="I18" s="59"/>
      <c r="J18" s="89"/>
      <c r="K18" s="59"/>
      <c r="L18" s="89"/>
      <c r="M18" s="59"/>
      <c r="N18" s="89"/>
      <c r="O18" s="59"/>
      <c r="P18" s="90"/>
    </row>
    <row r="19" spans="2:16" ht="6.75" customHeight="1" x14ac:dyDescent="0.25">
      <c r="B19" s="83"/>
      <c r="C19" s="84"/>
      <c r="D19" s="86"/>
      <c r="E19" s="84"/>
      <c r="F19" s="86"/>
      <c r="G19" s="84"/>
      <c r="H19" s="86"/>
      <c r="I19" s="84"/>
      <c r="J19" s="86"/>
      <c r="K19" s="84"/>
      <c r="L19" s="86"/>
      <c r="M19" s="84"/>
      <c r="N19" s="86"/>
      <c r="O19" s="84"/>
      <c r="P19" s="87"/>
    </row>
    <row r="20" spans="2:16" ht="18" customHeight="1" x14ac:dyDescent="0.25">
      <c r="B20" s="83"/>
      <c r="C20" s="54">
        <f>IF(LEN(O14)&lt;1,"",IF(MONTH(O14+1)=MONTH(O14),O14+1,""))</f>
        <v>44571</v>
      </c>
      <c r="D20" s="89"/>
      <c r="E20" s="56">
        <f>IF(LEN(C20)&lt;1,"",IF(MONTH(C20+1)=MONTH(C20),C20+1,""))</f>
        <v>44572</v>
      </c>
      <c r="F20" s="89"/>
      <c r="G20" s="57">
        <f t="shared" ref="G20" si="1">IF(LEN(E20)&lt;1,"",IF(MONTH(E20+1)=MONTH(E20),E20+1,""))</f>
        <v>44573</v>
      </c>
      <c r="H20" s="89"/>
      <c r="I20" s="67">
        <f t="shared" ref="I20" si="2">IF(LEN(G20)&lt;1,"",IF(MONTH(G20+1)=MONTH(G20),G20+1,""))</f>
        <v>44574</v>
      </c>
      <c r="J20" s="89"/>
      <c r="K20" s="58">
        <f t="shared" ref="K20" si="3">IF(LEN(I20)&lt;1,"",IF(MONTH(I20+1)=MONTH(I20),I20+1,""))</f>
        <v>44575</v>
      </c>
      <c r="L20" s="89"/>
      <c r="M20" s="69">
        <f t="shared" ref="M20" si="4">IF(LEN(K20)&lt;1,"",IF(MONTH(K20+1)=MONTH(K20),K20+1,""))</f>
        <v>44576</v>
      </c>
      <c r="N20" s="89"/>
      <c r="O20" s="60">
        <f t="shared" ref="O20" si="5">IF(LEN(M20)&lt;1,"",IF(MONTH(M20+1)=MONTH(M20),M20+1,""))</f>
        <v>44577</v>
      </c>
      <c r="P20" s="90"/>
    </row>
    <row r="21" spans="2:16" ht="18" customHeight="1" x14ac:dyDescent="0.25">
      <c r="B21" s="83"/>
      <c r="C21" s="59"/>
      <c r="D21" s="89"/>
      <c r="E21" s="59"/>
      <c r="F21" s="89"/>
      <c r="G21" s="59"/>
      <c r="H21" s="89"/>
      <c r="I21" s="59"/>
      <c r="J21" s="89"/>
      <c r="K21" s="59"/>
      <c r="L21" s="89"/>
      <c r="M21" s="59"/>
      <c r="N21" s="89"/>
      <c r="O21" s="59"/>
      <c r="P21" s="90"/>
    </row>
    <row r="22" spans="2:16" ht="18" customHeight="1" x14ac:dyDescent="0.25">
      <c r="B22" s="83"/>
      <c r="C22" s="59"/>
      <c r="D22" s="89"/>
      <c r="E22" s="59"/>
      <c r="F22" s="89"/>
      <c r="G22" s="59"/>
      <c r="H22" s="89"/>
      <c r="I22" s="59"/>
      <c r="J22" s="89"/>
      <c r="K22" s="59"/>
      <c r="L22" s="89"/>
      <c r="M22" s="59"/>
      <c r="N22" s="89"/>
      <c r="O22" s="59"/>
      <c r="P22" s="90"/>
    </row>
    <row r="23" spans="2:16" ht="18" customHeight="1" x14ac:dyDescent="0.25">
      <c r="B23" s="83"/>
      <c r="C23" s="59"/>
      <c r="D23" s="89"/>
      <c r="E23" s="59"/>
      <c r="F23" s="89"/>
      <c r="G23" s="59"/>
      <c r="H23" s="89"/>
      <c r="I23" s="59"/>
      <c r="J23" s="89"/>
      <c r="K23" s="59"/>
      <c r="L23" s="89"/>
      <c r="M23" s="59"/>
      <c r="N23" s="89"/>
      <c r="O23" s="59"/>
      <c r="P23" s="90"/>
    </row>
    <row r="24" spans="2:16" ht="18" customHeight="1" x14ac:dyDescent="0.25">
      <c r="B24" s="83"/>
      <c r="C24" s="59"/>
      <c r="D24" s="89"/>
      <c r="E24" s="59"/>
      <c r="F24" s="89"/>
      <c r="G24" s="59"/>
      <c r="H24" s="89"/>
      <c r="I24" s="59"/>
      <c r="J24" s="89"/>
      <c r="K24" s="59"/>
      <c r="L24" s="89"/>
      <c r="M24" s="59"/>
      <c r="N24" s="89"/>
      <c r="O24" s="59"/>
      <c r="P24" s="90"/>
    </row>
    <row r="25" spans="2:16" ht="6.75" customHeight="1" x14ac:dyDescent="0.25">
      <c r="B25" s="83"/>
      <c r="C25" s="84"/>
      <c r="D25" s="86"/>
      <c r="E25" s="84"/>
      <c r="F25" s="86"/>
      <c r="G25" s="84"/>
      <c r="H25" s="86"/>
      <c r="I25" s="84"/>
      <c r="J25" s="86"/>
      <c r="K25" s="84"/>
      <c r="L25" s="86"/>
      <c r="M25" s="84"/>
      <c r="N25" s="86"/>
      <c r="O25" s="84"/>
      <c r="P25" s="87"/>
    </row>
    <row r="26" spans="2:16" ht="18" customHeight="1" x14ac:dyDescent="0.25">
      <c r="B26" s="83"/>
      <c r="C26" s="54">
        <f>IF(LEN(O20)&lt;1,"",IF(MONTH(O20+1)=MONTH(O20),O20+1,""))</f>
        <v>44578</v>
      </c>
      <c r="D26" s="89"/>
      <c r="E26" s="56">
        <f>IF(LEN(C26)&lt;1,"",IF(MONTH(C26+1)=MONTH(C26),C26+1,""))</f>
        <v>44579</v>
      </c>
      <c r="F26" s="89"/>
      <c r="G26" s="57">
        <f t="shared" ref="G26" si="6">IF(LEN(E26)&lt;1,"",IF(MONTH(E26+1)=MONTH(E26),E26+1,""))</f>
        <v>44580</v>
      </c>
      <c r="H26" s="89"/>
      <c r="I26" s="67">
        <f t="shared" ref="I26" si="7">IF(LEN(G26)&lt;1,"",IF(MONTH(G26+1)=MONTH(G26),G26+1,""))</f>
        <v>44581</v>
      </c>
      <c r="J26" s="89"/>
      <c r="K26" s="58">
        <f t="shared" ref="K26" si="8">IF(LEN(I26)&lt;1,"",IF(MONTH(I26+1)=MONTH(I26),I26+1,""))</f>
        <v>44582</v>
      </c>
      <c r="L26" s="89"/>
      <c r="M26" s="69">
        <f t="shared" ref="M26" si="9">IF(LEN(K26)&lt;1,"",IF(MONTH(K26+1)=MONTH(K26),K26+1,""))</f>
        <v>44583</v>
      </c>
      <c r="N26" s="89"/>
      <c r="O26" s="60">
        <f t="shared" ref="O26" si="10">IF(LEN(M26)&lt;1,"",IF(MONTH(M26+1)=MONTH(M26),M26+1,""))</f>
        <v>44584</v>
      </c>
      <c r="P26" s="90"/>
    </row>
    <row r="27" spans="2:16" ht="18" customHeight="1" x14ac:dyDescent="0.25">
      <c r="B27" s="83"/>
      <c r="C27" s="59"/>
      <c r="D27" s="89"/>
      <c r="E27" s="59"/>
      <c r="F27" s="89"/>
      <c r="G27" s="59"/>
      <c r="H27" s="89"/>
      <c r="I27" s="59"/>
      <c r="J27" s="89"/>
      <c r="K27" s="59"/>
      <c r="L27" s="89"/>
      <c r="M27" s="59"/>
      <c r="N27" s="89"/>
      <c r="O27" s="59"/>
      <c r="P27" s="90"/>
    </row>
    <row r="28" spans="2:16" ht="18" customHeight="1" x14ac:dyDescent="0.25">
      <c r="B28" s="83"/>
      <c r="C28" s="59"/>
      <c r="D28" s="89"/>
      <c r="E28" s="59"/>
      <c r="F28" s="89"/>
      <c r="G28" s="59"/>
      <c r="H28" s="89"/>
      <c r="I28" s="59"/>
      <c r="J28" s="89"/>
      <c r="K28" s="59"/>
      <c r="L28" s="89"/>
      <c r="M28" s="59"/>
      <c r="N28" s="89"/>
      <c r="O28" s="59"/>
      <c r="P28" s="90"/>
    </row>
    <row r="29" spans="2:16" ht="18" customHeight="1" x14ac:dyDescent="0.25">
      <c r="B29" s="83"/>
      <c r="C29" s="59"/>
      <c r="D29" s="89"/>
      <c r="E29" s="59"/>
      <c r="F29" s="89"/>
      <c r="G29" s="59"/>
      <c r="H29" s="89"/>
      <c r="I29" s="59"/>
      <c r="J29" s="89"/>
      <c r="K29" s="59"/>
      <c r="L29" s="89"/>
      <c r="M29" s="59"/>
      <c r="N29" s="89"/>
      <c r="O29" s="59"/>
      <c r="P29" s="90"/>
    </row>
    <row r="30" spans="2:16" ht="18" customHeight="1" x14ac:dyDescent="0.25">
      <c r="B30" s="83"/>
      <c r="C30" s="59"/>
      <c r="D30" s="89"/>
      <c r="E30" s="59"/>
      <c r="F30" s="89"/>
      <c r="G30" s="59"/>
      <c r="H30" s="89"/>
      <c r="I30" s="59"/>
      <c r="J30" s="89"/>
      <c r="K30" s="59"/>
      <c r="L30" s="89"/>
      <c r="M30" s="59"/>
      <c r="N30" s="89"/>
      <c r="O30" s="59"/>
      <c r="P30" s="90"/>
    </row>
    <row r="31" spans="2:16" ht="6.75" customHeight="1" x14ac:dyDescent="0.25">
      <c r="B31" s="83"/>
      <c r="C31" s="84"/>
      <c r="D31" s="86"/>
      <c r="E31" s="84"/>
      <c r="F31" s="86"/>
      <c r="G31" s="84"/>
      <c r="H31" s="86"/>
      <c r="I31" s="84"/>
      <c r="J31" s="86"/>
      <c r="K31" s="84"/>
      <c r="L31" s="86"/>
      <c r="M31" s="84"/>
      <c r="N31" s="86"/>
      <c r="O31" s="84"/>
      <c r="P31" s="87"/>
    </row>
    <row r="32" spans="2:16" ht="18" customHeight="1" x14ac:dyDescent="0.25">
      <c r="B32" s="83"/>
      <c r="C32" s="54">
        <f>IF(LEN(O26)&lt;1,"",IF(MONTH(O26+1)=MONTH(O26),O26+1,""))</f>
        <v>44585</v>
      </c>
      <c r="D32" s="89"/>
      <c r="E32" s="56">
        <f>IF(LEN(C32)&lt;1,"",IF(MONTH(C32+1)=MONTH(C32),C32+1,""))</f>
        <v>44586</v>
      </c>
      <c r="F32" s="89"/>
      <c r="G32" s="57">
        <f t="shared" ref="G32" si="11">IF(LEN(E32)&lt;1,"",IF(MONTH(E32+1)=MONTH(E32),E32+1,""))</f>
        <v>44587</v>
      </c>
      <c r="H32" s="89"/>
      <c r="I32" s="67">
        <f t="shared" ref="I32" si="12">IF(LEN(G32)&lt;1,"",IF(MONTH(G32+1)=MONTH(G32),G32+1,""))</f>
        <v>44588</v>
      </c>
      <c r="J32" s="89"/>
      <c r="K32" s="58">
        <f t="shared" ref="K32" si="13">IF(LEN(I32)&lt;1,"",IF(MONTH(I32+1)=MONTH(I32),I32+1,""))</f>
        <v>44589</v>
      </c>
      <c r="L32" s="89"/>
      <c r="M32" s="69">
        <f t="shared" ref="M32" si="14">IF(LEN(K32)&lt;1,"",IF(MONTH(K32+1)=MONTH(K32),K32+1,""))</f>
        <v>44590</v>
      </c>
      <c r="N32" s="89"/>
      <c r="O32" s="60">
        <f t="shared" ref="O32" si="15">IF(LEN(M32)&lt;1,"",IF(MONTH(M32+1)=MONTH(M32),M32+1,""))</f>
        <v>44591</v>
      </c>
      <c r="P32" s="90"/>
    </row>
    <row r="33" spans="1:18" ht="18" customHeight="1" x14ac:dyDescent="0.25">
      <c r="B33" s="83"/>
      <c r="C33" s="59"/>
      <c r="D33" s="89"/>
      <c r="E33" s="59"/>
      <c r="F33" s="89"/>
      <c r="G33" s="59"/>
      <c r="H33" s="89"/>
      <c r="I33" s="59"/>
      <c r="J33" s="89"/>
      <c r="K33" s="59"/>
      <c r="L33" s="89"/>
      <c r="M33" s="59"/>
      <c r="N33" s="89"/>
      <c r="O33" s="59"/>
      <c r="P33" s="90"/>
    </row>
    <row r="34" spans="1:18" ht="18" customHeight="1" x14ac:dyDescent="0.25">
      <c r="B34" s="83"/>
      <c r="C34" s="59"/>
      <c r="D34" s="89"/>
      <c r="E34" s="59"/>
      <c r="F34" s="89"/>
      <c r="G34" s="59"/>
      <c r="H34" s="89"/>
      <c r="I34" s="59"/>
      <c r="J34" s="89"/>
      <c r="K34" s="59"/>
      <c r="L34" s="89"/>
      <c r="M34" s="59"/>
      <c r="N34" s="89"/>
      <c r="O34" s="59"/>
      <c r="P34" s="90"/>
    </row>
    <row r="35" spans="1:18" ht="18" customHeight="1" x14ac:dyDescent="0.25">
      <c r="B35" s="83"/>
      <c r="C35" s="59"/>
      <c r="D35" s="89"/>
      <c r="E35" s="59"/>
      <c r="F35" s="89"/>
      <c r="G35" s="59"/>
      <c r="H35" s="89"/>
      <c r="I35" s="59"/>
      <c r="J35" s="89"/>
      <c r="K35" s="59"/>
      <c r="L35" s="89"/>
      <c r="M35" s="59"/>
      <c r="N35" s="89"/>
      <c r="O35" s="59"/>
      <c r="P35" s="90"/>
    </row>
    <row r="36" spans="1:18" ht="18" customHeight="1" x14ac:dyDescent="0.25">
      <c r="B36" s="83"/>
      <c r="C36" s="59"/>
      <c r="D36" s="89"/>
      <c r="E36" s="59"/>
      <c r="F36" s="89"/>
      <c r="G36" s="59"/>
      <c r="H36" s="89"/>
      <c r="I36" s="59"/>
      <c r="J36" s="89"/>
      <c r="K36" s="59"/>
      <c r="L36" s="89"/>
      <c r="M36" s="59"/>
      <c r="N36" s="89"/>
      <c r="O36" s="59"/>
      <c r="P36" s="90"/>
    </row>
    <row r="37" spans="1:18" ht="6.75" customHeight="1" x14ac:dyDescent="0.25">
      <c r="B37" s="83"/>
      <c r="C37" s="84"/>
      <c r="D37" s="85"/>
      <c r="E37" s="84"/>
      <c r="F37" s="86"/>
      <c r="G37" s="84"/>
      <c r="H37" s="86"/>
      <c r="I37" s="84"/>
      <c r="J37" s="86"/>
      <c r="K37" s="84"/>
      <c r="L37" s="86"/>
      <c r="M37" s="84"/>
      <c r="N37" s="86"/>
      <c r="O37" s="84"/>
      <c r="P37" s="87"/>
    </row>
    <row r="38" spans="1:18" ht="18" customHeight="1" x14ac:dyDescent="0.25">
      <c r="B38" s="75"/>
      <c r="C38" s="54">
        <f>IF(LEN(O32)&lt;1,"",IF(MONTH(O32+1)=MONTH(O32),O32+1,""))</f>
        <v>44592</v>
      </c>
      <c r="D38" s="81"/>
      <c r="E38" s="56" t="str">
        <f>IF(LEN(C38)&lt;1,"",IF(MONTH(C38+1)=MONTH(C38),C38+1,""))</f>
        <v/>
      </c>
      <c r="F38" s="52"/>
      <c r="G38" s="57" t="str">
        <f t="shared" ref="G38" si="16">IF(LEN(E38)&lt;1,"",IF(MONTH(E38+1)=MONTH(E38),E38+1,""))</f>
        <v/>
      </c>
      <c r="H38" s="52"/>
      <c r="I38" s="67" t="str">
        <f t="shared" ref="I38" si="17">IF(LEN(G38)&lt;1,"",IF(MONTH(G38+1)=MONTH(G38),G38+1,""))</f>
        <v/>
      </c>
      <c r="J38" s="52"/>
      <c r="K38" s="58" t="str">
        <f t="shared" ref="K38" si="18">IF(LEN(I38)&lt;1,"",IF(MONTH(I38+1)=MONTH(I38),I38+1,""))</f>
        <v/>
      </c>
      <c r="L38" s="52"/>
      <c r="M38" s="69" t="str">
        <f t="shared" ref="M38" si="19">IF(LEN(K38)&lt;1,"",IF(MONTH(K38+1)=MONTH(K38),K38+1,""))</f>
        <v/>
      </c>
      <c r="N38" s="52"/>
      <c r="O38" s="60" t="str">
        <f t="shared" ref="O38" si="20">IF(LEN(M38)&lt;1,"",IF(MONTH(M38+1)=MONTH(M38),M38+1,""))</f>
        <v/>
      </c>
      <c r="P38" s="53"/>
    </row>
    <row r="39" spans="1:18" ht="18" customHeight="1" x14ac:dyDescent="0.25">
      <c r="B39" s="75"/>
      <c r="C39" s="59"/>
      <c r="D39" s="81"/>
      <c r="E39" s="55"/>
      <c r="F39" s="52"/>
      <c r="G39" s="55"/>
      <c r="H39" s="52"/>
      <c r="I39" s="55"/>
      <c r="J39" s="52"/>
      <c r="K39" s="55"/>
      <c r="L39" s="52"/>
      <c r="M39" s="55"/>
      <c r="N39" s="52"/>
      <c r="O39" s="55"/>
      <c r="P39" s="53"/>
    </row>
    <row r="40" spans="1:18" ht="18" customHeight="1" x14ac:dyDescent="0.25">
      <c r="B40" s="76"/>
      <c r="C40" s="59"/>
      <c r="D40" s="82"/>
      <c r="E40" s="55"/>
      <c r="F40" s="3"/>
      <c r="G40" s="55"/>
      <c r="H40" s="3"/>
      <c r="I40" s="55"/>
      <c r="J40" s="3"/>
      <c r="K40" s="55"/>
      <c r="L40" s="3"/>
      <c r="M40" s="55"/>
      <c r="N40" s="3"/>
      <c r="O40" s="55"/>
      <c r="P40" s="74"/>
    </row>
    <row r="41" spans="1:18" ht="18" customHeight="1" x14ac:dyDescent="0.25">
      <c r="B41" s="76"/>
      <c r="C41" s="59"/>
      <c r="D41" s="82"/>
      <c r="E41" s="55"/>
      <c r="F41" s="3"/>
      <c r="G41" s="55"/>
      <c r="H41" s="3"/>
      <c r="I41" s="55"/>
      <c r="J41" s="3"/>
      <c r="K41" s="55"/>
      <c r="L41" s="3"/>
      <c r="M41" s="55"/>
      <c r="N41" s="3"/>
      <c r="O41" s="55"/>
      <c r="P41" s="74"/>
    </row>
    <row r="42" spans="1:18" ht="18" customHeight="1" x14ac:dyDescent="0.25">
      <c r="B42" s="76"/>
      <c r="C42" s="59"/>
      <c r="D42" s="82"/>
      <c r="E42" s="55"/>
      <c r="F42" s="3"/>
      <c r="G42" s="55"/>
      <c r="H42" s="3"/>
      <c r="I42" s="55"/>
      <c r="J42" s="3"/>
      <c r="K42" s="55"/>
      <c r="L42" s="3"/>
      <c r="M42" s="55"/>
      <c r="N42" s="3"/>
      <c r="O42" s="55"/>
      <c r="P42" s="74"/>
    </row>
    <row r="43" spans="1:18" ht="6.75" customHeight="1" x14ac:dyDescent="0.25">
      <c r="B43" s="77"/>
      <c r="C43" s="78"/>
      <c r="D43" s="79"/>
      <c r="E43" s="78"/>
      <c r="F43" s="79"/>
      <c r="G43" s="78"/>
      <c r="H43" s="79"/>
      <c r="I43" s="78"/>
      <c r="J43" s="79"/>
      <c r="K43" s="78"/>
      <c r="L43" s="79"/>
      <c r="M43" s="78"/>
      <c r="N43" s="79"/>
      <c r="O43" s="78"/>
      <c r="P43" s="80"/>
    </row>
    <row r="44" spans="1:18" s="2" customFormat="1" ht="7.3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s="2" customFormat="1" ht="22.9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</sheetData>
  <sheetProtection algorithmName="SHA-512" hashValue="uI2Ma4MxqQurq+VKzJlwFkZ2y85HoOLfhvYd3Yj5oKQ9DTCeGsgH3nqqtsLEiLX9NJgHbNfUrLjCRbYCgUx7gg==" saltValue="lw6MfdDNdijv6WLPWnGM2g==" spinCount="100000" sheet="1" objects="1" scenarios="1"/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3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00000000-000E-0000-0100-000001000000}">
            <xm:f>ROW($C$32)&gt;Calc!$Z$18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B31:P31</xm:sqref>
        </x14:conditionalFormatting>
        <x14:conditionalFormatting xmlns:xm="http://schemas.microsoft.com/office/excel/2006/main">
          <x14:cfRule type="expression" priority="10" id="{00000000-000E-0000-0100-000003000000}">
            <xm:f>ROW($C$38)&gt;Calc!$Z$18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B37:P37</xm:sqref>
        </x14:conditionalFormatting>
        <x14:conditionalFormatting xmlns:xm="http://schemas.microsoft.com/office/excel/2006/main">
          <x14:cfRule type="expression" priority="11" id="{00000000-000E-0000-0100-000002000000}">
            <xm:f>ROW($C$32)&gt;Calc!$Z$18</xm:f>
            <x14:dxf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B32:P45</xm:sqref>
        </x14:conditionalFormatting>
        <x14:conditionalFormatting xmlns:xm="http://schemas.microsoft.com/office/excel/2006/main">
          <x14:cfRule type="expression" priority="12" id="{00000000-000E-0000-0100-000005000000}">
            <xm:f>ROW($C$38)&gt;Calc!$Z$18</xm:f>
            <x14:dxf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B38:P45</xm:sqref>
        </x14:conditionalFormatting>
        <x14:conditionalFormatting xmlns:xm="http://schemas.microsoft.com/office/excel/2006/main">
          <x14:cfRule type="expression" priority="13" id="{00000000-000E-0000-0100-000006000000}">
            <xm:f>Calc!P8=1</xm:f>
            <x14:dxf>
              <fill>
                <patternFill>
                  <bgColor theme="0" tint="-0.2499465926084170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C8:C12 E8:E12 G8:G12 I8:I12 K8:K12 M8:M12 O8:O12 C32:C36 E32:E36 G32:G36 I32:I36 K32:K36 M32:M36 O32:O36 C38:C42 E38:E42 G38:G42 I38:I42 K38:K42 M38:M42 O38:O42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A8656-86BF-4541-9395-F2F367F52222}">
  <sheetPr codeName="Sheet1">
    <pageSetUpPr fitToPage="1"/>
  </sheetPr>
  <dimension ref="A1:R45"/>
  <sheetViews>
    <sheetView showGridLines="0" showRowColHeaders="0" zoomScaleNormal="100" zoomScaleSheetLayoutView="85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9.140625" defaultRowHeight="15" x14ac:dyDescent="0.25"/>
  <cols>
    <col min="1" max="1" width="3.7109375" style="1" customWidth="1"/>
    <col min="2" max="2" width="1" style="1" customWidth="1"/>
    <col min="3" max="3" width="26.28515625" style="1" customWidth="1"/>
    <col min="4" max="4" width="1" style="1" customWidth="1"/>
    <col min="5" max="5" width="26.28515625" style="1" customWidth="1"/>
    <col min="6" max="6" width="1" style="1" customWidth="1"/>
    <col min="7" max="7" width="26.28515625" style="1" customWidth="1"/>
    <col min="8" max="8" width="1" style="1" customWidth="1"/>
    <col min="9" max="9" width="26.28515625" style="1" customWidth="1"/>
    <col min="10" max="10" width="1" style="1" customWidth="1"/>
    <col min="11" max="11" width="26.28515625" style="1" customWidth="1"/>
    <col min="12" max="12" width="1" style="1" customWidth="1"/>
    <col min="13" max="13" width="26.28515625" style="1" customWidth="1"/>
    <col min="14" max="14" width="1" style="1" customWidth="1"/>
    <col min="15" max="15" width="26.28515625" style="1" customWidth="1"/>
    <col min="16" max="16" width="1" style="1" customWidth="1"/>
    <col min="17" max="19" width="9.140625" style="1" customWidth="1"/>
    <col min="20" max="16384" width="9.140625" style="1"/>
  </cols>
  <sheetData>
    <row r="1" spans="1:18" ht="6.75" customHeight="1" x14ac:dyDescent="0.25"/>
    <row r="2" spans="1:18" s="42" customFormat="1" ht="20.100000000000001" customHeight="1" x14ac:dyDescent="0.25">
      <c r="B2" s="29" t="s">
        <v>32</v>
      </c>
      <c r="C2" s="29" t="s">
        <v>52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8" s="43" customFormat="1" ht="24" customHeight="1" x14ac:dyDescent="0.25">
      <c r="B3" s="30" t="s">
        <v>34</v>
      </c>
      <c r="C3" s="71" t="str">
        <f>"FEBRUARY "&amp;Dashboard!F5</f>
        <v>FEBRUARY 2022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8" s="3" customFormat="1" ht="5.0999999999999996" customHeight="1" x14ac:dyDescent="0.25">
      <c r="R4" s="1"/>
    </row>
    <row r="5" spans="1:18" ht="6.75" customHeight="1" x14ac:dyDescent="0.25">
      <c r="B5" s="91"/>
      <c r="C5" s="92"/>
      <c r="D5" s="93"/>
      <c r="E5" s="92"/>
      <c r="F5" s="93"/>
      <c r="G5" s="92"/>
      <c r="H5" s="93"/>
      <c r="I5" s="92"/>
      <c r="J5" s="93"/>
      <c r="K5" s="92"/>
      <c r="L5" s="93"/>
      <c r="M5" s="92"/>
      <c r="N5" s="93"/>
      <c r="O5" s="92"/>
      <c r="P5" s="94"/>
    </row>
    <row r="6" spans="1:18" ht="30.75" customHeight="1" x14ac:dyDescent="0.25">
      <c r="B6" s="83"/>
      <c r="C6" s="61" t="str">
        <f t="array" ref="C6">INDEX(Calc!$J$5:$K$11,MATCH(week_start_day,Calc!$J$5:$J$11,0),1)</f>
        <v>Monday</v>
      </c>
      <c r="D6" s="89"/>
      <c r="E6" s="62" t="str">
        <f t="array" ref="E6">INDEX(Calc!$J$5:$J$18,MATCH(C6,Calc!$J$5:$J$18,0)+1,1)</f>
        <v>Tuesday</v>
      </c>
      <c r="F6" s="89"/>
      <c r="G6" s="63" t="str">
        <f t="array" ref="G6">INDEX(Calc!$J$5:$J$18,MATCH(E6,Calc!$J$5:$J$18,0)+1,1)</f>
        <v>Wednesday</v>
      </c>
      <c r="H6" s="89"/>
      <c r="I6" s="66" t="str">
        <f t="array" ref="I6">INDEX(Calc!$J$5:$J$18,MATCH(G6,Calc!$J$5:$J$18,0)+1,1)</f>
        <v>Thursday</v>
      </c>
      <c r="J6" s="89"/>
      <c r="K6" s="64" t="str">
        <f t="array" ref="K6">INDEX(Calc!$J$5:$J$18,MATCH(I6,Calc!$J$5:$J$18,0)+1,1)</f>
        <v>Friday</v>
      </c>
      <c r="L6" s="89"/>
      <c r="M6" s="68" t="str">
        <f t="array" ref="M6">INDEX(Calc!$J$5:$J$18,MATCH(K6,Calc!$J$5:$J$18,0)+1,1)</f>
        <v>Saturday</v>
      </c>
      <c r="N6" s="89"/>
      <c r="O6" s="65" t="str">
        <f t="array" ref="O6">INDEX(Calc!$J$5:$J$18,MATCH(M6,Calc!$J$5:$J$18,0)+1,1)</f>
        <v>Sunday</v>
      </c>
      <c r="P6" s="90"/>
    </row>
    <row r="7" spans="1:18" ht="6.75" customHeight="1" x14ac:dyDescent="0.25">
      <c r="A7" s="50"/>
      <c r="B7" s="83"/>
      <c r="C7" s="88"/>
      <c r="D7" s="89"/>
      <c r="E7" s="88"/>
      <c r="F7" s="89"/>
      <c r="G7" s="88"/>
      <c r="H7" s="89"/>
      <c r="I7" s="88"/>
      <c r="J7" s="89"/>
      <c r="K7" s="88"/>
      <c r="L7" s="89"/>
      <c r="M7" s="88"/>
      <c r="N7" s="89"/>
      <c r="O7" s="88"/>
      <c r="P7" s="90"/>
    </row>
    <row r="8" spans="1:18" ht="18" customHeight="1" x14ac:dyDescent="0.25">
      <c r="B8" s="83"/>
      <c r="C8" s="54" t="str">
        <f>IF(WEEKDAY(Calc!$AH$18,11)=MATCH(C6,Calc!$J$5:$J$11,0),Calc!$AH$18,"")</f>
        <v/>
      </c>
      <c r="D8" s="89"/>
      <c r="E8" s="56">
        <f>IF(LEN(C8)&gt;0,C8+1,IF(WEEKDAY(Calc!$AH$18,11)=MATCH(E6,Calc!$J$5:$J$11,0),Calc!$AH$18,""))</f>
        <v>44593</v>
      </c>
      <c r="F8" s="89"/>
      <c r="G8" s="57">
        <f>IF(LEN(E8)&gt;0,E8+1,IF(WEEKDAY(Calc!$AH$18,11)=MATCH(G6,Calc!$J$5:$J$11,0),Calc!$AH$18,""))</f>
        <v>44594</v>
      </c>
      <c r="H8" s="89"/>
      <c r="I8" s="67">
        <f>IF(LEN(G8)&gt;0,G8+1,IF(WEEKDAY(Calc!$AH$18,11)=MATCH(I6,Calc!$J$5:$J$11,0),Calc!$AH$18,""))</f>
        <v>44595</v>
      </c>
      <c r="J8" s="89"/>
      <c r="K8" s="58">
        <f>IF(LEN(I8)&gt;0,I8+1,IF(WEEKDAY(Calc!$AH$18,11)=MATCH(K6,Calc!$J$5:$J$11,0),Calc!$AH$18,""))</f>
        <v>44596</v>
      </c>
      <c r="L8" s="89"/>
      <c r="M8" s="69">
        <f>IF(LEN(K8)&gt;0,K8+1,IF(WEEKDAY(Calc!$AH$18,11)=MATCH(M6,Calc!$J$5:$J$11,0),Calc!$AH$18,""))</f>
        <v>44597</v>
      </c>
      <c r="N8" s="89"/>
      <c r="O8" s="60">
        <f>IF(LEN(M8)&gt;0,M8+1,IF(WEEKDAY(Calc!$AH$18,11)=MATCH(O6,Calc!$J$5:$J$11,0),Calc!$AH$18,""))</f>
        <v>44598</v>
      </c>
      <c r="P8" s="90"/>
    </row>
    <row r="9" spans="1:18" ht="18" customHeight="1" x14ac:dyDescent="0.25">
      <c r="B9" s="83"/>
      <c r="C9" s="55"/>
      <c r="D9" s="89"/>
      <c r="E9" s="55"/>
      <c r="F9" s="89"/>
      <c r="G9" s="55"/>
      <c r="H9" s="89"/>
      <c r="I9" s="55"/>
      <c r="J9" s="89"/>
      <c r="K9" s="55"/>
      <c r="L9" s="89"/>
      <c r="M9" s="59"/>
      <c r="N9" s="89"/>
      <c r="O9" s="59"/>
      <c r="P9" s="90"/>
    </row>
    <row r="10" spans="1:18" ht="18" customHeight="1" x14ac:dyDescent="0.25">
      <c r="B10" s="83"/>
      <c r="C10" s="55"/>
      <c r="D10" s="89"/>
      <c r="E10" s="55"/>
      <c r="F10" s="89"/>
      <c r="G10" s="55"/>
      <c r="H10" s="89"/>
      <c r="I10" s="55"/>
      <c r="J10" s="89"/>
      <c r="K10" s="55"/>
      <c r="L10" s="89"/>
      <c r="M10" s="59"/>
      <c r="N10" s="89"/>
      <c r="O10" s="59"/>
      <c r="P10" s="90"/>
    </row>
    <row r="11" spans="1:18" ht="18" customHeight="1" x14ac:dyDescent="0.25">
      <c r="B11" s="83"/>
      <c r="C11" s="55"/>
      <c r="D11" s="89"/>
      <c r="E11" s="55"/>
      <c r="F11" s="89"/>
      <c r="G11" s="55"/>
      <c r="H11" s="89"/>
      <c r="I11" s="55"/>
      <c r="J11" s="89"/>
      <c r="K11" s="55"/>
      <c r="L11" s="89"/>
      <c r="M11" s="59"/>
      <c r="N11" s="89"/>
      <c r="O11" s="59"/>
      <c r="P11" s="90"/>
    </row>
    <row r="12" spans="1:18" ht="18" customHeight="1" x14ac:dyDescent="0.25">
      <c r="B12" s="83"/>
      <c r="C12" s="55"/>
      <c r="D12" s="89"/>
      <c r="E12" s="55"/>
      <c r="F12" s="89"/>
      <c r="G12" s="55"/>
      <c r="H12" s="89"/>
      <c r="I12" s="55"/>
      <c r="J12" s="89"/>
      <c r="K12" s="55"/>
      <c r="L12" s="89"/>
      <c r="M12" s="59"/>
      <c r="N12" s="89"/>
      <c r="O12" s="59"/>
      <c r="P12" s="90"/>
    </row>
    <row r="13" spans="1:18" ht="6.75" customHeight="1" x14ac:dyDescent="0.25">
      <c r="B13" s="83"/>
      <c r="C13" s="84"/>
      <c r="D13" s="86"/>
      <c r="E13" s="84"/>
      <c r="F13" s="86"/>
      <c r="G13" s="84"/>
      <c r="H13" s="86"/>
      <c r="I13" s="84"/>
      <c r="J13" s="86"/>
      <c r="K13" s="84"/>
      <c r="L13" s="86"/>
      <c r="M13" s="84"/>
      <c r="N13" s="86"/>
      <c r="O13" s="84"/>
      <c r="P13" s="87"/>
    </row>
    <row r="14" spans="1:18" ht="18" customHeight="1" x14ac:dyDescent="0.25">
      <c r="B14" s="83"/>
      <c r="C14" s="54">
        <f>IF(LEN(O8)&lt;1,"",IF(MONTH(O8+1)=MONTH(O8),O8+1,""))</f>
        <v>44599</v>
      </c>
      <c r="D14" s="89"/>
      <c r="E14" s="56">
        <f>IF(LEN(C14)&lt;1,"",IF(MONTH(C14+1)=MONTH(C14),C14+1,""))</f>
        <v>44600</v>
      </c>
      <c r="F14" s="89"/>
      <c r="G14" s="57">
        <f>IF(LEN(E14)&lt;1,"",IF(MONTH(E14+1)=MONTH(E14),E14+1,""))</f>
        <v>44601</v>
      </c>
      <c r="H14" s="89"/>
      <c r="I14" s="67">
        <f>IF(LEN(G14)&lt;1,"",IF(MONTH(G14+1)=MONTH(G14),G14+1,""))</f>
        <v>44602</v>
      </c>
      <c r="J14" s="89"/>
      <c r="K14" s="58">
        <f>IF(LEN(I14)&lt;1,"",IF(MONTH(I14+1)=MONTH(I14),I14+1,""))</f>
        <v>44603</v>
      </c>
      <c r="L14" s="89"/>
      <c r="M14" s="69">
        <f>IF(LEN(K14)&lt;1,"",IF(MONTH(K14+1)=MONTH(K14),K14+1,""))</f>
        <v>44604</v>
      </c>
      <c r="N14" s="89"/>
      <c r="O14" s="60">
        <f t="shared" ref="O14" si="0">IF(LEN(M14)&lt;1,"",IF(MONTH(M14+1)=MONTH(M14),M14+1,""))</f>
        <v>44605</v>
      </c>
      <c r="P14" s="90"/>
    </row>
    <row r="15" spans="1:18" ht="18" customHeight="1" x14ac:dyDescent="0.25">
      <c r="B15" s="83"/>
      <c r="C15" s="59"/>
      <c r="D15" s="89"/>
      <c r="E15" s="59"/>
      <c r="F15" s="89"/>
      <c r="G15" s="59"/>
      <c r="H15" s="89"/>
      <c r="I15" s="59"/>
      <c r="J15" s="89"/>
      <c r="K15" s="59"/>
      <c r="L15" s="89"/>
      <c r="M15" s="59"/>
      <c r="N15" s="89"/>
      <c r="O15" s="59"/>
      <c r="P15" s="90"/>
    </row>
    <row r="16" spans="1:18" ht="18" customHeight="1" x14ac:dyDescent="0.25">
      <c r="B16" s="83"/>
      <c r="C16" s="59"/>
      <c r="D16" s="89"/>
      <c r="E16" s="59"/>
      <c r="F16" s="89"/>
      <c r="G16" s="59"/>
      <c r="H16" s="89"/>
      <c r="I16" s="59"/>
      <c r="J16" s="89"/>
      <c r="K16" s="59"/>
      <c r="L16" s="89"/>
      <c r="M16" s="59"/>
      <c r="N16" s="89"/>
      <c r="O16" s="59"/>
      <c r="P16" s="90"/>
    </row>
    <row r="17" spans="2:16" ht="18" customHeight="1" x14ac:dyDescent="0.25">
      <c r="B17" s="83"/>
      <c r="C17" s="59"/>
      <c r="D17" s="89"/>
      <c r="E17" s="59"/>
      <c r="F17" s="89"/>
      <c r="G17" s="59"/>
      <c r="H17" s="89"/>
      <c r="I17" s="59"/>
      <c r="J17" s="89"/>
      <c r="K17" s="59"/>
      <c r="L17" s="89"/>
      <c r="M17" s="59"/>
      <c r="N17" s="89"/>
      <c r="O17" s="59"/>
      <c r="P17" s="90"/>
    </row>
    <row r="18" spans="2:16" ht="18" customHeight="1" x14ac:dyDescent="0.25">
      <c r="B18" s="83"/>
      <c r="C18" s="59"/>
      <c r="D18" s="89"/>
      <c r="E18" s="59"/>
      <c r="F18" s="89"/>
      <c r="G18" s="59"/>
      <c r="H18" s="89"/>
      <c r="I18" s="59"/>
      <c r="J18" s="89"/>
      <c r="K18" s="59"/>
      <c r="L18" s="89"/>
      <c r="M18" s="59"/>
      <c r="N18" s="89"/>
      <c r="O18" s="59"/>
      <c r="P18" s="90"/>
    </row>
    <row r="19" spans="2:16" ht="6.75" customHeight="1" x14ac:dyDescent="0.25">
      <c r="B19" s="83"/>
      <c r="C19" s="84"/>
      <c r="D19" s="86"/>
      <c r="E19" s="84"/>
      <c r="F19" s="86"/>
      <c r="G19" s="84"/>
      <c r="H19" s="86"/>
      <c r="I19" s="84"/>
      <c r="J19" s="86"/>
      <c r="K19" s="84"/>
      <c r="L19" s="86"/>
      <c r="M19" s="84"/>
      <c r="N19" s="86"/>
      <c r="O19" s="84"/>
      <c r="P19" s="87"/>
    </row>
    <row r="20" spans="2:16" ht="18" customHeight="1" x14ac:dyDescent="0.25">
      <c r="B20" s="83"/>
      <c r="C20" s="54">
        <f>IF(LEN(O14)&lt;1,"",IF(MONTH(O14+1)=MONTH(O14),O14+1,""))</f>
        <v>44606</v>
      </c>
      <c r="D20" s="89"/>
      <c r="E20" s="56">
        <f>IF(LEN(C20)&lt;1,"",IF(MONTH(C20+1)=MONTH(C20),C20+1,""))</f>
        <v>44607</v>
      </c>
      <c r="F20" s="89"/>
      <c r="G20" s="57">
        <f t="shared" ref="G20" si="1">IF(LEN(E20)&lt;1,"",IF(MONTH(E20+1)=MONTH(E20),E20+1,""))</f>
        <v>44608</v>
      </c>
      <c r="H20" s="89"/>
      <c r="I20" s="67">
        <f t="shared" ref="I20" si="2">IF(LEN(G20)&lt;1,"",IF(MONTH(G20+1)=MONTH(G20),G20+1,""))</f>
        <v>44609</v>
      </c>
      <c r="J20" s="89"/>
      <c r="K20" s="58">
        <f t="shared" ref="K20" si="3">IF(LEN(I20)&lt;1,"",IF(MONTH(I20+1)=MONTH(I20),I20+1,""))</f>
        <v>44610</v>
      </c>
      <c r="L20" s="89"/>
      <c r="M20" s="69">
        <f t="shared" ref="M20" si="4">IF(LEN(K20)&lt;1,"",IF(MONTH(K20+1)=MONTH(K20),K20+1,""))</f>
        <v>44611</v>
      </c>
      <c r="N20" s="89"/>
      <c r="O20" s="60">
        <f t="shared" ref="O20" si="5">IF(LEN(M20)&lt;1,"",IF(MONTH(M20+1)=MONTH(M20),M20+1,""))</f>
        <v>44612</v>
      </c>
      <c r="P20" s="90"/>
    </row>
    <row r="21" spans="2:16" ht="18" customHeight="1" x14ac:dyDescent="0.25">
      <c r="B21" s="83"/>
      <c r="C21" s="59"/>
      <c r="D21" s="89"/>
      <c r="E21" s="59"/>
      <c r="F21" s="89"/>
      <c r="G21" s="59"/>
      <c r="H21" s="89"/>
      <c r="I21" s="59"/>
      <c r="J21" s="89"/>
      <c r="K21" s="59"/>
      <c r="L21" s="89"/>
      <c r="M21" s="59"/>
      <c r="N21" s="89"/>
      <c r="O21" s="59"/>
      <c r="P21" s="90"/>
    </row>
    <row r="22" spans="2:16" ht="18" customHeight="1" x14ac:dyDescent="0.25">
      <c r="B22" s="83"/>
      <c r="C22" s="59"/>
      <c r="D22" s="89"/>
      <c r="E22" s="59"/>
      <c r="F22" s="89"/>
      <c r="G22" s="59"/>
      <c r="H22" s="89"/>
      <c r="I22" s="59"/>
      <c r="J22" s="89"/>
      <c r="K22" s="59"/>
      <c r="L22" s="89"/>
      <c r="M22" s="59"/>
      <c r="N22" s="89"/>
      <c r="O22" s="59"/>
      <c r="P22" s="90"/>
    </row>
    <row r="23" spans="2:16" ht="18" customHeight="1" x14ac:dyDescent="0.25">
      <c r="B23" s="83"/>
      <c r="C23" s="59"/>
      <c r="D23" s="89"/>
      <c r="E23" s="59"/>
      <c r="F23" s="89"/>
      <c r="G23" s="59"/>
      <c r="H23" s="89"/>
      <c r="I23" s="59"/>
      <c r="J23" s="89"/>
      <c r="K23" s="59"/>
      <c r="L23" s="89"/>
      <c r="M23" s="59"/>
      <c r="N23" s="89"/>
      <c r="O23" s="59"/>
      <c r="P23" s="90"/>
    </row>
    <row r="24" spans="2:16" ht="18" customHeight="1" x14ac:dyDescent="0.25">
      <c r="B24" s="83"/>
      <c r="C24" s="59"/>
      <c r="D24" s="89"/>
      <c r="E24" s="59"/>
      <c r="F24" s="89"/>
      <c r="G24" s="59"/>
      <c r="H24" s="89"/>
      <c r="I24" s="59"/>
      <c r="J24" s="89"/>
      <c r="K24" s="59"/>
      <c r="L24" s="89"/>
      <c r="M24" s="59"/>
      <c r="N24" s="89"/>
      <c r="O24" s="59"/>
      <c r="P24" s="90"/>
    </row>
    <row r="25" spans="2:16" ht="6.75" customHeight="1" x14ac:dyDescent="0.25">
      <c r="B25" s="83"/>
      <c r="C25" s="84"/>
      <c r="D25" s="86"/>
      <c r="E25" s="84"/>
      <c r="F25" s="86"/>
      <c r="G25" s="84"/>
      <c r="H25" s="86"/>
      <c r="I25" s="84"/>
      <c r="J25" s="86"/>
      <c r="K25" s="84"/>
      <c r="L25" s="86"/>
      <c r="M25" s="84"/>
      <c r="N25" s="86"/>
      <c r="O25" s="84"/>
      <c r="P25" s="87"/>
    </row>
    <row r="26" spans="2:16" ht="18" customHeight="1" x14ac:dyDescent="0.25">
      <c r="B26" s="83"/>
      <c r="C26" s="54">
        <f>IF(LEN(O20)&lt;1,"",IF(MONTH(O20+1)=MONTH(O20),O20+1,""))</f>
        <v>44613</v>
      </c>
      <c r="D26" s="89"/>
      <c r="E26" s="56">
        <f>IF(LEN(C26)&lt;1,"",IF(MONTH(C26+1)=MONTH(C26),C26+1,""))</f>
        <v>44614</v>
      </c>
      <c r="F26" s="89"/>
      <c r="G26" s="57">
        <f t="shared" ref="G26" si="6">IF(LEN(E26)&lt;1,"",IF(MONTH(E26+1)=MONTH(E26),E26+1,""))</f>
        <v>44615</v>
      </c>
      <c r="H26" s="89"/>
      <c r="I26" s="67">
        <f t="shared" ref="I26" si="7">IF(LEN(G26)&lt;1,"",IF(MONTH(G26+1)=MONTH(G26),G26+1,""))</f>
        <v>44616</v>
      </c>
      <c r="J26" s="89"/>
      <c r="K26" s="58">
        <f t="shared" ref="K26" si="8">IF(LEN(I26)&lt;1,"",IF(MONTH(I26+1)=MONTH(I26),I26+1,""))</f>
        <v>44617</v>
      </c>
      <c r="L26" s="89"/>
      <c r="M26" s="69">
        <f t="shared" ref="M26" si="9">IF(LEN(K26)&lt;1,"",IF(MONTH(K26+1)=MONTH(K26),K26+1,""))</f>
        <v>44618</v>
      </c>
      <c r="N26" s="89"/>
      <c r="O26" s="60">
        <f t="shared" ref="O26" si="10">IF(LEN(M26)&lt;1,"",IF(MONTH(M26+1)=MONTH(M26),M26+1,""))</f>
        <v>44619</v>
      </c>
      <c r="P26" s="90"/>
    </row>
    <row r="27" spans="2:16" ht="18" customHeight="1" x14ac:dyDescent="0.25">
      <c r="B27" s="83"/>
      <c r="C27" s="59"/>
      <c r="D27" s="89"/>
      <c r="E27" s="59"/>
      <c r="F27" s="89"/>
      <c r="G27" s="59"/>
      <c r="H27" s="89"/>
      <c r="I27" s="59"/>
      <c r="J27" s="89"/>
      <c r="K27" s="59"/>
      <c r="L27" s="89"/>
      <c r="M27" s="59"/>
      <c r="N27" s="89"/>
      <c r="O27" s="59"/>
      <c r="P27" s="90"/>
    </row>
    <row r="28" spans="2:16" ht="18" customHeight="1" x14ac:dyDescent="0.25">
      <c r="B28" s="83"/>
      <c r="C28" s="59"/>
      <c r="D28" s="89"/>
      <c r="E28" s="59"/>
      <c r="F28" s="89"/>
      <c r="G28" s="59"/>
      <c r="H28" s="89"/>
      <c r="I28" s="59"/>
      <c r="J28" s="89"/>
      <c r="K28" s="59"/>
      <c r="L28" s="89"/>
      <c r="M28" s="59"/>
      <c r="N28" s="89"/>
      <c r="O28" s="59"/>
      <c r="P28" s="90"/>
    </row>
    <row r="29" spans="2:16" ht="18" customHeight="1" x14ac:dyDescent="0.25">
      <c r="B29" s="83"/>
      <c r="C29" s="59"/>
      <c r="D29" s="89"/>
      <c r="E29" s="59"/>
      <c r="F29" s="89"/>
      <c r="G29" s="59"/>
      <c r="H29" s="89"/>
      <c r="I29" s="59"/>
      <c r="J29" s="89"/>
      <c r="K29" s="59"/>
      <c r="L29" s="89"/>
      <c r="M29" s="59"/>
      <c r="N29" s="89"/>
      <c r="O29" s="59"/>
      <c r="P29" s="90"/>
    </row>
    <row r="30" spans="2:16" ht="18" customHeight="1" x14ac:dyDescent="0.25">
      <c r="B30" s="83"/>
      <c r="C30" s="59"/>
      <c r="D30" s="89"/>
      <c r="E30" s="59"/>
      <c r="F30" s="89"/>
      <c r="G30" s="59"/>
      <c r="H30" s="89"/>
      <c r="I30" s="59"/>
      <c r="J30" s="89"/>
      <c r="K30" s="59"/>
      <c r="L30" s="89"/>
      <c r="M30" s="59"/>
      <c r="N30" s="89"/>
      <c r="O30" s="59"/>
      <c r="P30" s="90"/>
    </row>
    <row r="31" spans="2:16" ht="6.75" customHeight="1" x14ac:dyDescent="0.25">
      <c r="B31" s="83"/>
      <c r="C31" s="84"/>
      <c r="D31" s="86"/>
      <c r="E31" s="84"/>
      <c r="F31" s="86"/>
      <c r="G31" s="84"/>
      <c r="H31" s="86"/>
      <c r="I31" s="84"/>
      <c r="J31" s="86"/>
      <c r="K31" s="84"/>
      <c r="L31" s="86"/>
      <c r="M31" s="84"/>
      <c r="N31" s="86"/>
      <c r="O31" s="84"/>
      <c r="P31" s="87"/>
    </row>
    <row r="32" spans="2:16" ht="18" customHeight="1" x14ac:dyDescent="0.25">
      <c r="B32" s="83"/>
      <c r="C32" s="54">
        <f>IF(LEN(O26)&lt;1,"",IF(MONTH(O26+1)=MONTH(O26),O26+1,""))</f>
        <v>44620</v>
      </c>
      <c r="D32" s="89"/>
      <c r="E32" s="56" t="str">
        <f>IF(LEN(C32)&lt;1,"",IF(MONTH(C32+1)=MONTH(C32),C32+1,""))</f>
        <v/>
      </c>
      <c r="F32" s="89"/>
      <c r="G32" s="57" t="str">
        <f t="shared" ref="G32" si="11">IF(LEN(E32)&lt;1,"",IF(MONTH(E32+1)=MONTH(E32),E32+1,""))</f>
        <v/>
      </c>
      <c r="H32" s="89"/>
      <c r="I32" s="67" t="str">
        <f t="shared" ref="I32" si="12">IF(LEN(G32)&lt;1,"",IF(MONTH(G32+1)=MONTH(G32),G32+1,""))</f>
        <v/>
      </c>
      <c r="J32" s="89"/>
      <c r="K32" s="58" t="str">
        <f t="shared" ref="K32" si="13">IF(LEN(I32)&lt;1,"",IF(MONTH(I32+1)=MONTH(I32),I32+1,""))</f>
        <v/>
      </c>
      <c r="L32" s="89"/>
      <c r="M32" s="69" t="str">
        <f t="shared" ref="M32" si="14">IF(LEN(K32)&lt;1,"",IF(MONTH(K32+1)=MONTH(K32),K32+1,""))</f>
        <v/>
      </c>
      <c r="N32" s="89"/>
      <c r="O32" s="60" t="str">
        <f t="shared" ref="O32" si="15">IF(LEN(M32)&lt;1,"",IF(MONTH(M32+1)=MONTH(M32),M32+1,""))</f>
        <v/>
      </c>
      <c r="P32" s="90"/>
    </row>
    <row r="33" spans="1:18" ht="18" customHeight="1" x14ac:dyDescent="0.25">
      <c r="B33" s="83"/>
      <c r="C33" s="59"/>
      <c r="D33" s="89"/>
      <c r="E33" s="59"/>
      <c r="F33" s="89"/>
      <c r="G33" s="59"/>
      <c r="H33" s="89"/>
      <c r="I33" s="59"/>
      <c r="J33" s="89"/>
      <c r="K33" s="59"/>
      <c r="L33" s="89"/>
      <c r="M33" s="59"/>
      <c r="N33" s="89"/>
      <c r="O33" s="59"/>
      <c r="P33" s="90"/>
    </row>
    <row r="34" spans="1:18" ht="18" customHeight="1" x14ac:dyDescent="0.25">
      <c r="B34" s="83"/>
      <c r="C34" s="59"/>
      <c r="D34" s="89"/>
      <c r="E34" s="59"/>
      <c r="F34" s="89"/>
      <c r="G34" s="59"/>
      <c r="H34" s="89"/>
      <c r="I34" s="59"/>
      <c r="J34" s="89"/>
      <c r="K34" s="59"/>
      <c r="L34" s="89"/>
      <c r="M34" s="59"/>
      <c r="N34" s="89"/>
      <c r="O34" s="59"/>
      <c r="P34" s="90"/>
    </row>
    <row r="35" spans="1:18" ht="18" customHeight="1" x14ac:dyDescent="0.25">
      <c r="B35" s="83"/>
      <c r="C35" s="59"/>
      <c r="D35" s="89"/>
      <c r="E35" s="59"/>
      <c r="F35" s="89"/>
      <c r="G35" s="59"/>
      <c r="H35" s="89"/>
      <c r="I35" s="59"/>
      <c r="J35" s="89"/>
      <c r="K35" s="59"/>
      <c r="L35" s="89"/>
      <c r="M35" s="59"/>
      <c r="N35" s="89"/>
      <c r="O35" s="59"/>
      <c r="P35" s="90"/>
    </row>
    <row r="36" spans="1:18" ht="18" customHeight="1" x14ac:dyDescent="0.25">
      <c r="B36" s="83"/>
      <c r="C36" s="59"/>
      <c r="D36" s="89"/>
      <c r="E36" s="59"/>
      <c r="F36" s="89"/>
      <c r="G36" s="59"/>
      <c r="H36" s="89"/>
      <c r="I36" s="59"/>
      <c r="J36" s="89"/>
      <c r="K36" s="59"/>
      <c r="L36" s="89"/>
      <c r="M36" s="59"/>
      <c r="N36" s="89"/>
      <c r="O36" s="59"/>
      <c r="P36" s="90"/>
    </row>
    <row r="37" spans="1:18" ht="6.75" customHeight="1" x14ac:dyDescent="0.25">
      <c r="B37" s="83"/>
      <c r="C37" s="84"/>
      <c r="D37" s="85"/>
      <c r="E37" s="84"/>
      <c r="F37" s="86"/>
      <c r="G37" s="84"/>
      <c r="H37" s="86"/>
      <c r="I37" s="84"/>
      <c r="J37" s="86"/>
      <c r="K37" s="84"/>
      <c r="L37" s="86"/>
      <c r="M37" s="84"/>
      <c r="N37" s="86"/>
      <c r="O37" s="84"/>
      <c r="P37" s="87"/>
    </row>
    <row r="38" spans="1:18" ht="18" customHeight="1" x14ac:dyDescent="0.25">
      <c r="B38" s="75"/>
      <c r="C38" s="54" t="str">
        <f>IF(LEN(O32)&lt;1,"",IF(MONTH(O32+1)=MONTH(O32),O32+1,""))</f>
        <v/>
      </c>
      <c r="D38" s="81"/>
      <c r="E38" s="56" t="str">
        <f>IF(LEN(C38)&lt;1,"",IF(MONTH(C38+1)=MONTH(C38),C38+1,""))</f>
        <v/>
      </c>
      <c r="F38" s="52"/>
      <c r="G38" s="57" t="str">
        <f t="shared" ref="G38" si="16">IF(LEN(E38)&lt;1,"",IF(MONTH(E38+1)=MONTH(E38),E38+1,""))</f>
        <v/>
      </c>
      <c r="H38" s="52"/>
      <c r="I38" s="67" t="str">
        <f t="shared" ref="I38" si="17">IF(LEN(G38)&lt;1,"",IF(MONTH(G38+1)=MONTH(G38),G38+1,""))</f>
        <v/>
      </c>
      <c r="J38" s="52"/>
      <c r="K38" s="58" t="str">
        <f t="shared" ref="K38" si="18">IF(LEN(I38)&lt;1,"",IF(MONTH(I38+1)=MONTH(I38),I38+1,""))</f>
        <v/>
      </c>
      <c r="L38" s="52"/>
      <c r="M38" s="69" t="str">
        <f t="shared" ref="M38" si="19">IF(LEN(K38)&lt;1,"",IF(MONTH(K38+1)=MONTH(K38),K38+1,""))</f>
        <v/>
      </c>
      <c r="N38" s="52"/>
      <c r="O38" s="60" t="str">
        <f t="shared" ref="O38" si="20">IF(LEN(M38)&lt;1,"",IF(MONTH(M38+1)=MONTH(M38),M38+1,""))</f>
        <v/>
      </c>
      <c r="P38" s="53"/>
    </row>
    <row r="39" spans="1:18" ht="18" customHeight="1" x14ac:dyDescent="0.25">
      <c r="B39" s="75"/>
      <c r="C39" s="59"/>
      <c r="D39" s="81"/>
      <c r="E39" s="55"/>
      <c r="F39" s="52"/>
      <c r="G39" s="55"/>
      <c r="H39" s="52"/>
      <c r="I39" s="55"/>
      <c r="J39" s="52"/>
      <c r="K39" s="55"/>
      <c r="L39" s="52"/>
      <c r="M39" s="55"/>
      <c r="N39" s="52"/>
      <c r="O39" s="55"/>
      <c r="P39" s="53"/>
    </row>
    <row r="40" spans="1:18" ht="18" customHeight="1" x14ac:dyDescent="0.25">
      <c r="B40" s="76"/>
      <c r="C40" s="59"/>
      <c r="D40" s="82"/>
      <c r="E40" s="55"/>
      <c r="F40" s="3"/>
      <c r="G40" s="55"/>
      <c r="H40" s="3"/>
      <c r="I40" s="55"/>
      <c r="J40" s="3"/>
      <c r="K40" s="55"/>
      <c r="L40" s="3"/>
      <c r="M40" s="55"/>
      <c r="N40" s="3"/>
      <c r="O40" s="55"/>
      <c r="P40" s="74"/>
    </row>
    <row r="41" spans="1:18" ht="18" customHeight="1" x14ac:dyDescent="0.25">
      <c r="B41" s="76"/>
      <c r="C41" s="59"/>
      <c r="D41" s="82"/>
      <c r="E41" s="55"/>
      <c r="F41" s="3"/>
      <c r="G41" s="55"/>
      <c r="H41" s="3"/>
      <c r="I41" s="55"/>
      <c r="J41" s="3"/>
      <c r="K41" s="55"/>
      <c r="L41" s="3"/>
      <c r="M41" s="55"/>
      <c r="N41" s="3"/>
      <c r="O41" s="55"/>
      <c r="P41" s="74"/>
    </row>
    <row r="42" spans="1:18" ht="18" customHeight="1" x14ac:dyDescent="0.25">
      <c r="B42" s="76"/>
      <c r="C42" s="59"/>
      <c r="D42" s="82"/>
      <c r="E42" s="55"/>
      <c r="F42" s="3"/>
      <c r="G42" s="55"/>
      <c r="H42" s="3"/>
      <c r="I42" s="55"/>
      <c r="J42" s="3"/>
      <c r="K42" s="55"/>
      <c r="L42" s="3"/>
      <c r="M42" s="55"/>
      <c r="N42" s="3"/>
      <c r="O42" s="55"/>
      <c r="P42" s="74"/>
    </row>
    <row r="43" spans="1:18" ht="6.75" customHeight="1" x14ac:dyDescent="0.25">
      <c r="B43" s="77"/>
      <c r="C43" s="78"/>
      <c r="D43" s="79"/>
      <c r="E43" s="78"/>
      <c r="F43" s="79"/>
      <c r="G43" s="78"/>
      <c r="H43" s="79"/>
      <c r="I43" s="78"/>
      <c r="J43" s="79"/>
      <c r="K43" s="78"/>
      <c r="L43" s="79"/>
      <c r="M43" s="78"/>
      <c r="N43" s="79"/>
      <c r="O43" s="78"/>
      <c r="P43" s="80"/>
    </row>
    <row r="44" spans="1:18" s="2" customFormat="1" ht="7.3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s="2" customFormat="1" ht="22.9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</sheetData>
  <sheetProtection algorithmName="SHA-512" hashValue="o58VArLw8lToQr/z5ruZqNswOen2Q9upuigt/DRr7qfvFS61XO1t9R17VsZ9vpvE1ur8lNV7/hiqsNpk/WcVGQ==" saltValue="O1S2FPj88QZrPGeLP04F7Q==" spinCount="100000" sheet="1" objects="1" scenarios="1"/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3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5" id="{00000000-000E-0000-0200-000001000000}">
            <xm:f>ROW($C$32)&gt;Calc!$AN$18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B31:P31</xm:sqref>
        </x14:conditionalFormatting>
        <x14:conditionalFormatting xmlns:xm="http://schemas.microsoft.com/office/excel/2006/main">
          <x14:cfRule type="expression" priority="36" id="{00000000-000E-0000-0200-000003000000}">
            <xm:f>ROW($C$38)&gt;Calc!$AN$18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B37:P37</xm:sqref>
        </x14:conditionalFormatting>
        <x14:conditionalFormatting xmlns:xm="http://schemas.microsoft.com/office/excel/2006/main">
          <x14:cfRule type="expression" priority="37" id="{00000000-000E-0000-0200-000002000000}">
            <xm:f>ROW($C$32)&gt;Calc!$AN$18</xm:f>
            <x14:dxf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B32:P45</xm:sqref>
        </x14:conditionalFormatting>
        <x14:conditionalFormatting xmlns:xm="http://schemas.microsoft.com/office/excel/2006/main">
          <x14:cfRule type="expression" priority="38" id="{00000000-000E-0000-0200-000004000000}">
            <xm:f>ROW($C$38)&gt;Calc!$AN$18</xm:f>
            <x14:dxf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B38:P45</xm:sqref>
        </x14:conditionalFormatting>
        <x14:conditionalFormatting xmlns:xm="http://schemas.microsoft.com/office/excel/2006/main">
          <x14:cfRule type="expression" priority="39" id="{00000000-000E-0000-0200-000005000000}">
            <xm:f>Calc!AD8=1</xm:f>
            <x14:dxf>
              <fill>
                <patternFill>
                  <bgColor theme="0" tint="-0.2499465926084170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C8:C12 E8:E12 G8:G12 I8:I12 K8:K12 M8:M12 O8:O12 C32:C36 E32:E36 G32:G36 I32:I36 K32:K36 M32:M36 O32:O36 C38:C42 E38:E42 G38:G42 I38:I42 K38:K42 M38:M42 O38:O42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E3A8A-324C-4769-9665-A663B8384165}">
  <sheetPr codeName="Sheet4">
    <pageSetUpPr fitToPage="1"/>
  </sheetPr>
  <dimension ref="A1:R45"/>
  <sheetViews>
    <sheetView showGridLines="0" showRowColHeaders="0" zoomScaleNormal="100" zoomScaleSheetLayoutView="85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9.140625" defaultRowHeight="15" x14ac:dyDescent="0.25"/>
  <cols>
    <col min="1" max="1" width="3.7109375" style="1" customWidth="1"/>
    <col min="2" max="2" width="1" style="1" customWidth="1"/>
    <col min="3" max="3" width="26.28515625" style="1" customWidth="1"/>
    <col min="4" max="4" width="1" style="1" customWidth="1"/>
    <col min="5" max="5" width="26.28515625" style="1" customWidth="1"/>
    <col min="6" max="6" width="1" style="1" customWidth="1"/>
    <col min="7" max="7" width="26.28515625" style="1" customWidth="1"/>
    <col min="8" max="8" width="1" style="1" customWidth="1"/>
    <col min="9" max="9" width="26.28515625" style="1" customWidth="1"/>
    <col min="10" max="10" width="1" style="1" customWidth="1"/>
    <col min="11" max="11" width="26.28515625" style="1" customWidth="1"/>
    <col min="12" max="12" width="1" style="1" customWidth="1"/>
    <col min="13" max="13" width="26.28515625" style="1" customWidth="1"/>
    <col min="14" max="14" width="1" style="1" customWidth="1"/>
    <col min="15" max="15" width="26.28515625" style="1" customWidth="1"/>
    <col min="16" max="16" width="1" style="1" customWidth="1"/>
    <col min="17" max="19" width="9.140625" style="1" customWidth="1"/>
    <col min="20" max="16384" width="9.140625" style="1"/>
  </cols>
  <sheetData>
    <row r="1" spans="1:18" ht="6.75" customHeight="1" x14ac:dyDescent="0.25"/>
    <row r="2" spans="1:18" s="42" customFormat="1" ht="20.100000000000001" customHeight="1" x14ac:dyDescent="0.25">
      <c r="B2" s="29" t="s">
        <v>32</v>
      </c>
      <c r="C2" s="29" t="s">
        <v>52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8" s="43" customFormat="1" ht="24" customHeight="1" x14ac:dyDescent="0.25">
      <c r="B3" s="30" t="s">
        <v>34</v>
      </c>
      <c r="C3" s="71" t="str">
        <f>"MARCH "&amp;Dashboard!F5</f>
        <v>MARCH 2022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8" s="3" customFormat="1" ht="5.0999999999999996" customHeight="1" x14ac:dyDescent="0.25">
      <c r="R4" s="1"/>
    </row>
    <row r="5" spans="1:18" ht="6.75" customHeight="1" x14ac:dyDescent="0.25">
      <c r="B5" s="91"/>
      <c r="C5" s="92"/>
      <c r="D5" s="93"/>
      <c r="E5" s="92"/>
      <c r="F5" s="93"/>
      <c r="G5" s="92"/>
      <c r="H5" s="93"/>
      <c r="I5" s="92"/>
      <c r="J5" s="93"/>
      <c r="K5" s="92"/>
      <c r="L5" s="93"/>
      <c r="M5" s="92"/>
      <c r="N5" s="93"/>
      <c r="O5" s="92"/>
      <c r="P5" s="94"/>
    </row>
    <row r="6" spans="1:18" ht="30.75" customHeight="1" x14ac:dyDescent="0.25">
      <c r="B6" s="83"/>
      <c r="C6" s="61" t="str">
        <f t="array" ref="C6">INDEX(Calc!$J$5:$K$11,MATCH(week_start_day,Calc!$J$5:$J$11,0),1)</f>
        <v>Monday</v>
      </c>
      <c r="D6" s="89"/>
      <c r="E6" s="62" t="str">
        <f t="array" ref="E6">INDEX(Calc!$J$5:$J$18,MATCH(C6,Calc!$J$5:$J$18,0)+1,1)</f>
        <v>Tuesday</v>
      </c>
      <c r="F6" s="89"/>
      <c r="G6" s="63" t="str">
        <f t="array" ref="G6">INDEX(Calc!$J$5:$J$18,MATCH(E6,Calc!$J$5:$J$18,0)+1,1)</f>
        <v>Wednesday</v>
      </c>
      <c r="H6" s="89"/>
      <c r="I6" s="66" t="str">
        <f t="array" ref="I6">INDEX(Calc!$J$5:$J$18,MATCH(G6,Calc!$J$5:$J$18,0)+1,1)</f>
        <v>Thursday</v>
      </c>
      <c r="J6" s="89"/>
      <c r="K6" s="64" t="str">
        <f t="array" ref="K6">INDEX(Calc!$J$5:$J$18,MATCH(I6,Calc!$J$5:$J$18,0)+1,1)</f>
        <v>Friday</v>
      </c>
      <c r="L6" s="89"/>
      <c r="M6" s="68" t="str">
        <f t="array" ref="M6">INDEX(Calc!$J$5:$J$18,MATCH(K6,Calc!$J$5:$J$18,0)+1,1)</f>
        <v>Saturday</v>
      </c>
      <c r="N6" s="89"/>
      <c r="O6" s="65" t="str">
        <f t="array" ref="O6">INDEX(Calc!$J$5:$J$18,MATCH(M6,Calc!$J$5:$J$18,0)+1,1)</f>
        <v>Sunday</v>
      </c>
      <c r="P6" s="90"/>
    </row>
    <row r="7" spans="1:18" ht="6.75" customHeight="1" x14ac:dyDescent="0.25">
      <c r="A7" s="50"/>
      <c r="B7" s="83"/>
      <c r="C7" s="88"/>
      <c r="D7" s="89"/>
      <c r="E7" s="88"/>
      <c r="F7" s="89"/>
      <c r="G7" s="88"/>
      <c r="H7" s="89"/>
      <c r="I7" s="88"/>
      <c r="J7" s="89"/>
      <c r="K7" s="88"/>
      <c r="L7" s="89"/>
      <c r="M7" s="88"/>
      <c r="N7" s="89"/>
      <c r="O7" s="88"/>
      <c r="P7" s="90"/>
    </row>
    <row r="8" spans="1:18" ht="18" customHeight="1" x14ac:dyDescent="0.25">
      <c r="B8" s="83"/>
      <c r="C8" s="54" t="str">
        <f>IF(WEEKDAY(Calc!$AV$18,11)=MATCH(C6,Calc!$J$5:$J$11,0),Calc!$AV$18,"")</f>
        <v/>
      </c>
      <c r="D8" s="89"/>
      <c r="E8" s="56">
        <f>IF(LEN(C8)&gt;0,C8+1,IF(WEEKDAY(Calc!$AV$18,11)=MATCH(E6,Calc!$J$5:$J$11,0),Calc!$AV$18,""))</f>
        <v>44621</v>
      </c>
      <c r="F8" s="89"/>
      <c r="G8" s="57">
        <f>IF(LEN(E8)&gt;0,E8+1,IF(WEEKDAY(Calc!$AV$18,11)=MATCH(G6,Calc!$J$5:$J$11,0),Calc!$AV$18,""))</f>
        <v>44622</v>
      </c>
      <c r="H8" s="89"/>
      <c r="I8" s="67">
        <f>IF(LEN(G8)&gt;0,G8+1,IF(WEEKDAY(Calc!$AV$18,11)=MATCH(I6,Calc!$J$5:$J$11,0),Calc!$AV$18,""))</f>
        <v>44623</v>
      </c>
      <c r="J8" s="89"/>
      <c r="K8" s="58">
        <f>IF(LEN(I8)&gt;0,I8+1,IF(WEEKDAY(Calc!$AV$18,11)=MATCH(K6,Calc!$J$5:$J$11,0),Calc!$AV$18,""))</f>
        <v>44624</v>
      </c>
      <c r="L8" s="89"/>
      <c r="M8" s="69">
        <f>IF(LEN(K8)&gt;0,K8+1,IF(WEEKDAY(Calc!$AV$18,11)=MATCH(M6,Calc!$J$5:$J$11,0),Calc!$AV$18,""))</f>
        <v>44625</v>
      </c>
      <c r="N8" s="89"/>
      <c r="O8" s="60">
        <f>IF(LEN(M8)&gt;0,M8+1,IF(WEEKDAY(Calc!$AV$18,11)=MATCH(O6,Calc!$J$5:$J$11,0),Calc!$AV$18,""))</f>
        <v>44626</v>
      </c>
      <c r="P8" s="90"/>
    </row>
    <row r="9" spans="1:18" ht="18" customHeight="1" x14ac:dyDescent="0.25">
      <c r="B9" s="83"/>
      <c r="C9" s="55"/>
      <c r="D9" s="89"/>
      <c r="E9" s="55"/>
      <c r="F9" s="89"/>
      <c r="G9" s="55"/>
      <c r="H9" s="89"/>
      <c r="I9" s="55"/>
      <c r="J9" s="89"/>
      <c r="K9" s="55"/>
      <c r="L9" s="89"/>
      <c r="M9" s="59"/>
      <c r="N9" s="89"/>
      <c r="O9" s="59"/>
      <c r="P9" s="90"/>
    </row>
    <row r="10" spans="1:18" ht="18" customHeight="1" x14ac:dyDescent="0.25">
      <c r="B10" s="83"/>
      <c r="C10" s="55"/>
      <c r="D10" s="89"/>
      <c r="E10" s="55"/>
      <c r="F10" s="89"/>
      <c r="G10" s="55"/>
      <c r="H10" s="89"/>
      <c r="I10" s="55"/>
      <c r="J10" s="89"/>
      <c r="K10" s="55"/>
      <c r="L10" s="89"/>
      <c r="M10" s="59"/>
      <c r="N10" s="89"/>
      <c r="O10" s="59"/>
      <c r="P10" s="90"/>
    </row>
    <row r="11" spans="1:18" ht="18" customHeight="1" x14ac:dyDescent="0.25">
      <c r="B11" s="83"/>
      <c r="C11" s="55"/>
      <c r="D11" s="89"/>
      <c r="E11" s="55"/>
      <c r="F11" s="89"/>
      <c r="G11" s="55"/>
      <c r="H11" s="89"/>
      <c r="I11" s="55"/>
      <c r="J11" s="89"/>
      <c r="K11" s="55"/>
      <c r="L11" s="89"/>
      <c r="M11" s="59"/>
      <c r="N11" s="89"/>
      <c r="O11" s="59"/>
      <c r="P11" s="90"/>
    </row>
    <row r="12" spans="1:18" ht="18" customHeight="1" x14ac:dyDescent="0.25">
      <c r="B12" s="83"/>
      <c r="C12" s="55"/>
      <c r="D12" s="89"/>
      <c r="E12" s="55"/>
      <c r="F12" s="89"/>
      <c r="G12" s="55"/>
      <c r="H12" s="89"/>
      <c r="I12" s="55"/>
      <c r="J12" s="89"/>
      <c r="K12" s="55"/>
      <c r="L12" s="89"/>
      <c r="M12" s="59"/>
      <c r="N12" s="89"/>
      <c r="O12" s="59"/>
      <c r="P12" s="90"/>
    </row>
    <row r="13" spans="1:18" ht="6.75" customHeight="1" x14ac:dyDescent="0.25">
      <c r="B13" s="83"/>
      <c r="C13" s="84"/>
      <c r="D13" s="86"/>
      <c r="E13" s="84"/>
      <c r="F13" s="86"/>
      <c r="G13" s="84"/>
      <c r="H13" s="86"/>
      <c r="I13" s="84"/>
      <c r="J13" s="86"/>
      <c r="K13" s="84"/>
      <c r="L13" s="86"/>
      <c r="M13" s="84"/>
      <c r="N13" s="86"/>
      <c r="O13" s="84"/>
      <c r="P13" s="87"/>
    </row>
    <row r="14" spans="1:18" ht="18" customHeight="1" x14ac:dyDescent="0.25">
      <c r="B14" s="83"/>
      <c r="C14" s="54">
        <f>IF(LEN(O8)&lt;1,"",IF(MONTH(O8+1)=MONTH(O8),O8+1,""))</f>
        <v>44627</v>
      </c>
      <c r="D14" s="89"/>
      <c r="E14" s="56">
        <f>IF(LEN(C14)&lt;1,"",IF(MONTH(C14+1)=MONTH(C14),C14+1,""))</f>
        <v>44628</v>
      </c>
      <c r="F14" s="89"/>
      <c r="G14" s="57">
        <f>IF(LEN(E14)&lt;1,"",IF(MONTH(E14+1)=MONTH(E14),E14+1,""))</f>
        <v>44629</v>
      </c>
      <c r="H14" s="89"/>
      <c r="I14" s="67">
        <f>IF(LEN(G14)&lt;1,"",IF(MONTH(G14+1)=MONTH(G14),G14+1,""))</f>
        <v>44630</v>
      </c>
      <c r="J14" s="89"/>
      <c r="K14" s="58">
        <f>IF(LEN(I14)&lt;1,"",IF(MONTH(I14+1)=MONTH(I14),I14+1,""))</f>
        <v>44631</v>
      </c>
      <c r="L14" s="89"/>
      <c r="M14" s="69">
        <f>IF(LEN(K14)&lt;1,"",IF(MONTH(K14+1)=MONTH(K14),K14+1,""))</f>
        <v>44632</v>
      </c>
      <c r="N14" s="89"/>
      <c r="O14" s="60">
        <f t="shared" ref="O14" si="0">IF(LEN(M14)&lt;1,"",IF(MONTH(M14+1)=MONTH(M14),M14+1,""))</f>
        <v>44633</v>
      </c>
      <c r="P14" s="90"/>
    </row>
    <row r="15" spans="1:18" ht="18" customHeight="1" x14ac:dyDescent="0.25">
      <c r="B15" s="83"/>
      <c r="C15" s="59"/>
      <c r="D15" s="89"/>
      <c r="E15" s="59"/>
      <c r="F15" s="89"/>
      <c r="G15" s="59"/>
      <c r="H15" s="89"/>
      <c r="I15" s="59"/>
      <c r="J15" s="89"/>
      <c r="K15" s="59"/>
      <c r="L15" s="89"/>
      <c r="M15" s="59"/>
      <c r="N15" s="89"/>
      <c r="O15" s="59"/>
      <c r="P15" s="90"/>
    </row>
    <row r="16" spans="1:18" ht="18" customHeight="1" x14ac:dyDescent="0.25">
      <c r="B16" s="83"/>
      <c r="C16" s="59"/>
      <c r="D16" s="89"/>
      <c r="E16" s="59"/>
      <c r="F16" s="89"/>
      <c r="G16" s="59"/>
      <c r="H16" s="89"/>
      <c r="I16" s="59"/>
      <c r="J16" s="89"/>
      <c r="K16" s="59"/>
      <c r="L16" s="89"/>
      <c r="M16" s="59"/>
      <c r="N16" s="89"/>
      <c r="O16" s="59"/>
      <c r="P16" s="90"/>
    </row>
    <row r="17" spans="2:16" ht="18" customHeight="1" x14ac:dyDescent="0.25">
      <c r="B17" s="83"/>
      <c r="C17" s="59"/>
      <c r="D17" s="89"/>
      <c r="E17" s="59"/>
      <c r="F17" s="89"/>
      <c r="G17" s="59"/>
      <c r="H17" s="89"/>
      <c r="I17" s="59"/>
      <c r="J17" s="89"/>
      <c r="K17" s="59"/>
      <c r="L17" s="89"/>
      <c r="M17" s="59"/>
      <c r="N17" s="89"/>
      <c r="O17" s="59"/>
      <c r="P17" s="90"/>
    </row>
    <row r="18" spans="2:16" ht="18" customHeight="1" x14ac:dyDescent="0.25">
      <c r="B18" s="83"/>
      <c r="C18" s="59"/>
      <c r="D18" s="89"/>
      <c r="E18" s="59"/>
      <c r="F18" s="89"/>
      <c r="G18" s="59"/>
      <c r="H18" s="89"/>
      <c r="I18" s="59"/>
      <c r="J18" s="89"/>
      <c r="K18" s="59"/>
      <c r="L18" s="89"/>
      <c r="M18" s="59"/>
      <c r="N18" s="89"/>
      <c r="O18" s="59"/>
      <c r="P18" s="90"/>
    </row>
    <row r="19" spans="2:16" ht="6.75" customHeight="1" x14ac:dyDescent="0.25">
      <c r="B19" s="83"/>
      <c r="C19" s="84"/>
      <c r="D19" s="86"/>
      <c r="E19" s="84"/>
      <c r="F19" s="86"/>
      <c r="G19" s="84"/>
      <c r="H19" s="86"/>
      <c r="I19" s="84"/>
      <c r="J19" s="86"/>
      <c r="K19" s="84"/>
      <c r="L19" s="86"/>
      <c r="M19" s="84"/>
      <c r="N19" s="86"/>
      <c r="O19" s="84"/>
      <c r="P19" s="87"/>
    </row>
    <row r="20" spans="2:16" ht="18" customHeight="1" x14ac:dyDescent="0.25">
      <c r="B20" s="83"/>
      <c r="C20" s="54">
        <f>IF(LEN(O14)&lt;1,"",IF(MONTH(O14+1)=MONTH(O14),O14+1,""))</f>
        <v>44634</v>
      </c>
      <c r="D20" s="89"/>
      <c r="E20" s="56">
        <f>IF(LEN(C20)&lt;1,"",IF(MONTH(C20+1)=MONTH(C20),C20+1,""))</f>
        <v>44635</v>
      </c>
      <c r="F20" s="89"/>
      <c r="G20" s="57">
        <f t="shared" ref="G20" si="1">IF(LEN(E20)&lt;1,"",IF(MONTH(E20+1)=MONTH(E20),E20+1,""))</f>
        <v>44636</v>
      </c>
      <c r="H20" s="89"/>
      <c r="I20" s="67">
        <f t="shared" ref="I20" si="2">IF(LEN(G20)&lt;1,"",IF(MONTH(G20+1)=MONTH(G20),G20+1,""))</f>
        <v>44637</v>
      </c>
      <c r="J20" s="89"/>
      <c r="K20" s="58">
        <f t="shared" ref="K20" si="3">IF(LEN(I20)&lt;1,"",IF(MONTH(I20+1)=MONTH(I20),I20+1,""))</f>
        <v>44638</v>
      </c>
      <c r="L20" s="89"/>
      <c r="M20" s="69">
        <f t="shared" ref="M20" si="4">IF(LEN(K20)&lt;1,"",IF(MONTH(K20+1)=MONTH(K20),K20+1,""))</f>
        <v>44639</v>
      </c>
      <c r="N20" s="89"/>
      <c r="O20" s="60">
        <f t="shared" ref="O20" si="5">IF(LEN(M20)&lt;1,"",IF(MONTH(M20+1)=MONTH(M20),M20+1,""))</f>
        <v>44640</v>
      </c>
      <c r="P20" s="90"/>
    </row>
    <row r="21" spans="2:16" ht="18" customHeight="1" x14ac:dyDescent="0.25">
      <c r="B21" s="83"/>
      <c r="C21" s="59"/>
      <c r="D21" s="89"/>
      <c r="E21" s="59"/>
      <c r="F21" s="89"/>
      <c r="G21" s="59"/>
      <c r="H21" s="89"/>
      <c r="I21" s="59"/>
      <c r="J21" s="89"/>
      <c r="K21" s="59"/>
      <c r="L21" s="89"/>
      <c r="M21" s="59"/>
      <c r="N21" s="89"/>
      <c r="O21" s="59"/>
      <c r="P21" s="90"/>
    </row>
    <row r="22" spans="2:16" ht="18" customHeight="1" x14ac:dyDescent="0.25">
      <c r="B22" s="83"/>
      <c r="C22" s="59"/>
      <c r="D22" s="89"/>
      <c r="E22" s="59"/>
      <c r="F22" s="89"/>
      <c r="G22" s="59"/>
      <c r="H22" s="89"/>
      <c r="I22" s="59"/>
      <c r="J22" s="89"/>
      <c r="K22" s="59"/>
      <c r="L22" s="89"/>
      <c r="M22" s="59"/>
      <c r="N22" s="89"/>
      <c r="O22" s="59"/>
      <c r="P22" s="90"/>
    </row>
    <row r="23" spans="2:16" ht="18" customHeight="1" x14ac:dyDescent="0.25">
      <c r="B23" s="83"/>
      <c r="C23" s="59"/>
      <c r="D23" s="89"/>
      <c r="E23" s="59"/>
      <c r="F23" s="89"/>
      <c r="G23" s="59"/>
      <c r="H23" s="89"/>
      <c r="I23" s="59"/>
      <c r="J23" s="89"/>
      <c r="K23" s="59"/>
      <c r="L23" s="89"/>
      <c r="M23" s="59"/>
      <c r="N23" s="89"/>
      <c r="O23" s="59"/>
      <c r="P23" s="90"/>
    </row>
    <row r="24" spans="2:16" ht="18" customHeight="1" x14ac:dyDescent="0.25">
      <c r="B24" s="83"/>
      <c r="C24" s="59"/>
      <c r="D24" s="89"/>
      <c r="E24" s="59"/>
      <c r="F24" s="89"/>
      <c r="G24" s="59"/>
      <c r="H24" s="89"/>
      <c r="I24" s="59"/>
      <c r="J24" s="89"/>
      <c r="K24" s="59"/>
      <c r="L24" s="89"/>
      <c r="M24" s="59"/>
      <c r="N24" s="89"/>
      <c r="O24" s="59"/>
      <c r="P24" s="90"/>
    </row>
    <row r="25" spans="2:16" ht="6.75" customHeight="1" x14ac:dyDescent="0.25">
      <c r="B25" s="83"/>
      <c r="C25" s="84"/>
      <c r="D25" s="86"/>
      <c r="E25" s="84"/>
      <c r="F25" s="86"/>
      <c r="G25" s="84"/>
      <c r="H25" s="86"/>
      <c r="I25" s="84"/>
      <c r="J25" s="86"/>
      <c r="K25" s="84"/>
      <c r="L25" s="86"/>
      <c r="M25" s="84"/>
      <c r="N25" s="86"/>
      <c r="O25" s="84"/>
      <c r="P25" s="87"/>
    </row>
    <row r="26" spans="2:16" ht="18" customHeight="1" x14ac:dyDescent="0.25">
      <c r="B26" s="83"/>
      <c r="C26" s="54">
        <f>IF(LEN(O20)&lt;1,"",IF(MONTH(O20+1)=MONTH(O20),O20+1,""))</f>
        <v>44641</v>
      </c>
      <c r="D26" s="89"/>
      <c r="E26" s="56">
        <f>IF(LEN(C26)&lt;1,"",IF(MONTH(C26+1)=MONTH(C26),C26+1,""))</f>
        <v>44642</v>
      </c>
      <c r="F26" s="89"/>
      <c r="G26" s="57">
        <f t="shared" ref="G26" si="6">IF(LEN(E26)&lt;1,"",IF(MONTH(E26+1)=MONTH(E26),E26+1,""))</f>
        <v>44643</v>
      </c>
      <c r="H26" s="89"/>
      <c r="I26" s="67">
        <f t="shared" ref="I26" si="7">IF(LEN(G26)&lt;1,"",IF(MONTH(G26+1)=MONTH(G26),G26+1,""))</f>
        <v>44644</v>
      </c>
      <c r="J26" s="89"/>
      <c r="K26" s="58">
        <f t="shared" ref="K26" si="8">IF(LEN(I26)&lt;1,"",IF(MONTH(I26+1)=MONTH(I26),I26+1,""))</f>
        <v>44645</v>
      </c>
      <c r="L26" s="89"/>
      <c r="M26" s="69">
        <f t="shared" ref="M26" si="9">IF(LEN(K26)&lt;1,"",IF(MONTH(K26+1)=MONTH(K26),K26+1,""))</f>
        <v>44646</v>
      </c>
      <c r="N26" s="89"/>
      <c r="O26" s="60">
        <f t="shared" ref="O26" si="10">IF(LEN(M26)&lt;1,"",IF(MONTH(M26+1)=MONTH(M26),M26+1,""))</f>
        <v>44647</v>
      </c>
      <c r="P26" s="90"/>
    </row>
    <row r="27" spans="2:16" ht="18" customHeight="1" x14ac:dyDescent="0.25">
      <c r="B27" s="83"/>
      <c r="C27" s="59"/>
      <c r="D27" s="89"/>
      <c r="E27" s="59"/>
      <c r="F27" s="89"/>
      <c r="G27" s="59"/>
      <c r="H27" s="89"/>
      <c r="I27" s="59"/>
      <c r="J27" s="89"/>
      <c r="K27" s="59"/>
      <c r="L27" s="89"/>
      <c r="M27" s="59"/>
      <c r="N27" s="89"/>
      <c r="O27" s="59"/>
      <c r="P27" s="90"/>
    </row>
    <row r="28" spans="2:16" ht="18" customHeight="1" x14ac:dyDescent="0.25">
      <c r="B28" s="83"/>
      <c r="C28" s="59"/>
      <c r="D28" s="89"/>
      <c r="E28" s="59"/>
      <c r="F28" s="89"/>
      <c r="G28" s="59"/>
      <c r="H28" s="89"/>
      <c r="I28" s="59"/>
      <c r="J28" s="89"/>
      <c r="K28" s="59"/>
      <c r="L28" s="89"/>
      <c r="M28" s="59"/>
      <c r="N28" s="89"/>
      <c r="O28" s="59"/>
      <c r="P28" s="90"/>
    </row>
    <row r="29" spans="2:16" ht="18" customHeight="1" x14ac:dyDescent="0.25">
      <c r="B29" s="83"/>
      <c r="C29" s="59"/>
      <c r="D29" s="89"/>
      <c r="E29" s="59"/>
      <c r="F29" s="89"/>
      <c r="G29" s="59"/>
      <c r="H29" s="89"/>
      <c r="I29" s="59"/>
      <c r="J29" s="89"/>
      <c r="K29" s="59"/>
      <c r="L29" s="89"/>
      <c r="M29" s="59"/>
      <c r="N29" s="89"/>
      <c r="O29" s="59"/>
      <c r="P29" s="90"/>
    </row>
    <row r="30" spans="2:16" ht="18" customHeight="1" x14ac:dyDescent="0.25">
      <c r="B30" s="83"/>
      <c r="C30" s="59"/>
      <c r="D30" s="89"/>
      <c r="E30" s="59"/>
      <c r="F30" s="89"/>
      <c r="G30" s="59"/>
      <c r="H30" s="89"/>
      <c r="I30" s="59"/>
      <c r="J30" s="89"/>
      <c r="K30" s="59"/>
      <c r="L30" s="89"/>
      <c r="M30" s="59"/>
      <c r="N30" s="89"/>
      <c r="O30" s="59"/>
      <c r="P30" s="90"/>
    </row>
    <row r="31" spans="2:16" ht="6.75" customHeight="1" x14ac:dyDescent="0.25">
      <c r="B31" s="83"/>
      <c r="C31" s="84"/>
      <c r="D31" s="86"/>
      <c r="E31" s="84"/>
      <c r="F31" s="86"/>
      <c r="G31" s="84"/>
      <c r="H31" s="86"/>
      <c r="I31" s="84"/>
      <c r="J31" s="86"/>
      <c r="K31" s="84"/>
      <c r="L31" s="86"/>
      <c r="M31" s="84"/>
      <c r="N31" s="86"/>
      <c r="O31" s="84"/>
      <c r="P31" s="87"/>
    </row>
    <row r="32" spans="2:16" ht="18" customHeight="1" x14ac:dyDescent="0.25">
      <c r="B32" s="83"/>
      <c r="C32" s="54">
        <f>IF(LEN(O26)&lt;1,"",IF(MONTH(O26+1)=MONTH(O26),O26+1,""))</f>
        <v>44648</v>
      </c>
      <c r="D32" s="89"/>
      <c r="E32" s="56">
        <f>IF(LEN(C32)&lt;1,"",IF(MONTH(C32+1)=MONTH(C32),C32+1,""))</f>
        <v>44649</v>
      </c>
      <c r="F32" s="89"/>
      <c r="G32" s="57">
        <f t="shared" ref="G32" si="11">IF(LEN(E32)&lt;1,"",IF(MONTH(E32+1)=MONTH(E32),E32+1,""))</f>
        <v>44650</v>
      </c>
      <c r="H32" s="89"/>
      <c r="I32" s="67">
        <f t="shared" ref="I32" si="12">IF(LEN(G32)&lt;1,"",IF(MONTH(G32+1)=MONTH(G32),G32+1,""))</f>
        <v>44651</v>
      </c>
      <c r="J32" s="89"/>
      <c r="K32" s="58" t="str">
        <f t="shared" ref="K32" si="13">IF(LEN(I32)&lt;1,"",IF(MONTH(I32+1)=MONTH(I32),I32+1,""))</f>
        <v/>
      </c>
      <c r="L32" s="89"/>
      <c r="M32" s="69" t="str">
        <f t="shared" ref="M32" si="14">IF(LEN(K32)&lt;1,"",IF(MONTH(K32+1)=MONTH(K32),K32+1,""))</f>
        <v/>
      </c>
      <c r="N32" s="89"/>
      <c r="O32" s="60" t="str">
        <f t="shared" ref="O32" si="15">IF(LEN(M32)&lt;1,"",IF(MONTH(M32+1)=MONTH(M32),M32+1,""))</f>
        <v/>
      </c>
      <c r="P32" s="90"/>
    </row>
    <row r="33" spans="1:18" ht="18" customHeight="1" x14ac:dyDescent="0.25">
      <c r="B33" s="83"/>
      <c r="C33" s="59"/>
      <c r="D33" s="89"/>
      <c r="E33" s="59"/>
      <c r="F33" s="89"/>
      <c r="G33" s="59"/>
      <c r="H33" s="89"/>
      <c r="I33" s="59"/>
      <c r="J33" s="89"/>
      <c r="K33" s="59"/>
      <c r="L33" s="89"/>
      <c r="M33" s="59"/>
      <c r="N33" s="89"/>
      <c r="O33" s="59"/>
      <c r="P33" s="90"/>
    </row>
    <row r="34" spans="1:18" ht="18" customHeight="1" x14ac:dyDescent="0.25">
      <c r="B34" s="83"/>
      <c r="C34" s="59"/>
      <c r="D34" s="89"/>
      <c r="E34" s="59"/>
      <c r="F34" s="89"/>
      <c r="G34" s="59"/>
      <c r="H34" s="89"/>
      <c r="I34" s="59"/>
      <c r="J34" s="89"/>
      <c r="K34" s="59"/>
      <c r="L34" s="89"/>
      <c r="M34" s="59"/>
      <c r="N34" s="89"/>
      <c r="O34" s="59"/>
      <c r="P34" s="90"/>
    </row>
    <row r="35" spans="1:18" ht="18" customHeight="1" x14ac:dyDescent="0.25">
      <c r="B35" s="83"/>
      <c r="C35" s="59"/>
      <c r="D35" s="89"/>
      <c r="E35" s="59"/>
      <c r="F35" s="89"/>
      <c r="G35" s="59"/>
      <c r="H35" s="89"/>
      <c r="I35" s="59"/>
      <c r="J35" s="89"/>
      <c r="K35" s="59"/>
      <c r="L35" s="89"/>
      <c r="M35" s="59"/>
      <c r="N35" s="89"/>
      <c r="O35" s="59"/>
      <c r="P35" s="90"/>
    </row>
    <row r="36" spans="1:18" ht="18" customHeight="1" x14ac:dyDescent="0.25">
      <c r="B36" s="83"/>
      <c r="C36" s="59"/>
      <c r="D36" s="89"/>
      <c r="E36" s="59"/>
      <c r="F36" s="89"/>
      <c r="G36" s="59"/>
      <c r="H36" s="89"/>
      <c r="I36" s="59"/>
      <c r="J36" s="89"/>
      <c r="K36" s="59"/>
      <c r="L36" s="89"/>
      <c r="M36" s="59"/>
      <c r="N36" s="89"/>
      <c r="O36" s="59"/>
      <c r="P36" s="90"/>
    </row>
    <row r="37" spans="1:18" ht="6.75" customHeight="1" x14ac:dyDescent="0.25">
      <c r="B37" s="83"/>
      <c r="C37" s="84"/>
      <c r="D37" s="85"/>
      <c r="E37" s="84"/>
      <c r="F37" s="86"/>
      <c r="G37" s="84"/>
      <c r="H37" s="86"/>
      <c r="I37" s="84"/>
      <c r="J37" s="86"/>
      <c r="K37" s="84"/>
      <c r="L37" s="86"/>
      <c r="M37" s="84"/>
      <c r="N37" s="86"/>
      <c r="O37" s="84"/>
      <c r="P37" s="87"/>
    </row>
    <row r="38" spans="1:18" ht="18" customHeight="1" x14ac:dyDescent="0.25">
      <c r="B38" s="75"/>
      <c r="C38" s="54" t="str">
        <f>IF(LEN(O32)&lt;1,"",IF(MONTH(O32+1)=MONTH(O32),O32+1,""))</f>
        <v/>
      </c>
      <c r="D38" s="81"/>
      <c r="E38" s="56" t="str">
        <f>IF(LEN(C38)&lt;1,"",IF(MONTH(C38+1)=MONTH(C38),C38+1,""))</f>
        <v/>
      </c>
      <c r="F38" s="52"/>
      <c r="G38" s="57" t="str">
        <f t="shared" ref="G38" si="16">IF(LEN(E38)&lt;1,"",IF(MONTH(E38+1)=MONTH(E38),E38+1,""))</f>
        <v/>
      </c>
      <c r="H38" s="52"/>
      <c r="I38" s="67" t="str">
        <f t="shared" ref="I38" si="17">IF(LEN(G38)&lt;1,"",IF(MONTH(G38+1)=MONTH(G38),G38+1,""))</f>
        <v/>
      </c>
      <c r="J38" s="52"/>
      <c r="K38" s="58" t="str">
        <f t="shared" ref="K38" si="18">IF(LEN(I38)&lt;1,"",IF(MONTH(I38+1)=MONTH(I38),I38+1,""))</f>
        <v/>
      </c>
      <c r="L38" s="52"/>
      <c r="M38" s="69" t="str">
        <f t="shared" ref="M38" si="19">IF(LEN(K38)&lt;1,"",IF(MONTH(K38+1)=MONTH(K38),K38+1,""))</f>
        <v/>
      </c>
      <c r="N38" s="52"/>
      <c r="O38" s="60" t="str">
        <f t="shared" ref="O38" si="20">IF(LEN(M38)&lt;1,"",IF(MONTH(M38+1)=MONTH(M38),M38+1,""))</f>
        <v/>
      </c>
      <c r="P38" s="53"/>
    </row>
    <row r="39" spans="1:18" ht="18" customHeight="1" x14ac:dyDescent="0.25">
      <c r="B39" s="75"/>
      <c r="C39" s="59"/>
      <c r="D39" s="81"/>
      <c r="E39" s="55"/>
      <c r="F39" s="52"/>
      <c r="G39" s="55"/>
      <c r="H39" s="52"/>
      <c r="I39" s="55"/>
      <c r="J39" s="52"/>
      <c r="K39" s="55"/>
      <c r="L39" s="52"/>
      <c r="M39" s="55"/>
      <c r="N39" s="52"/>
      <c r="O39" s="55"/>
      <c r="P39" s="53"/>
    </row>
    <row r="40" spans="1:18" ht="18" customHeight="1" x14ac:dyDescent="0.25">
      <c r="B40" s="76"/>
      <c r="C40" s="59"/>
      <c r="D40" s="82"/>
      <c r="E40" s="55"/>
      <c r="F40" s="3"/>
      <c r="G40" s="55"/>
      <c r="H40" s="3"/>
      <c r="I40" s="55"/>
      <c r="J40" s="3"/>
      <c r="K40" s="55"/>
      <c r="L40" s="3"/>
      <c r="M40" s="55"/>
      <c r="N40" s="3"/>
      <c r="O40" s="55"/>
      <c r="P40" s="74"/>
    </row>
    <row r="41" spans="1:18" ht="18" customHeight="1" x14ac:dyDescent="0.25">
      <c r="B41" s="76"/>
      <c r="C41" s="59"/>
      <c r="D41" s="82"/>
      <c r="E41" s="55"/>
      <c r="F41" s="3"/>
      <c r="G41" s="55"/>
      <c r="H41" s="3"/>
      <c r="I41" s="55"/>
      <c r="J41" s="3"/>
      <c r="K41" s="55"/>
      <c r="L41" s="3"/>
      <c r="M41" s="55"/>
      <c r="N41" s="3"/>
      <c r="O41" s="55"/>
      <c r="P41" s="74"/>
    </row>
    <row r="42" spans="1:18" ht="18" customHeight="1" x14ac:dyDescent="0.25">
      <c r="B42" s="76"/>
      <c r="C42" s="59"/>
      <c r="D42" s="82"/>
      <c r="E42" s="55"/>
      <c r="F42" s="3"/>
      <c r="G42" s="55"/>
      <c r="H42" s="3"/>
      <c r="I42" s="55"/>
      <c r="J42" s="3"/>
      <c r="K42" s="55"/>
      <c r="L42" s="3"/>
      <c r="M42" s="55"/>
      <c r="N42" s="3"/>
      <c r="O42" s="55"/>
      <c r="P42" s="74"/>
    </row>
    <row r="43" spans="1:18" ht="6.75" customHeight="1" x14ac:dyDescent="0.25">
      <c r="B43" s="77"/>
      <c r="C43" s="78"/>
      <c r="D43" s="79"/>
      <c r="E43" s="78"/>
      <c r="F43" s="79"/>
      <c r="G43" s="78"/>
      <c r="H43" s="79"/>
      <c r="I43" s="78"/>
      <c r="J43" s="79"/>
      <c r="K43" s="78"/>
      <c r="L43" s="79"/>
      <c r="M43" s="78"/>
      <c r="N43" s="79"/>
      <c r="O43" s="78"/>
      <c r="P43" s="80"/>
    </row>
    <row r="44" spans="1:18" s="2" customFormat="1" ht="7.3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s="2" customFormat="1" ht="22.9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</sheetData>
  <sheetProtection algorithmName="SHA-512" hashValue="k1JENAdDJe+PP9U1geuSqPA5IwjLTxRMJWYXUopcSo1a2dZl6vjnVUPtB8Qtghvr+4WUXg1LvNNsaKAR4q+z+A==" saltValue="dFxG+uGyTpU8R98O376GRQ==" spinCount="100000" sheet="1" objects="1" scenarios="1"/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3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2" id="{00000000-000E-0000-0300-000001000000}">
            <xm:f>ROW($C$32)&gt;Calc!$BB$18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B31:P31</xm:sqref>
        </x14:conditionalFormatting>
        <x14:conditionalFormatting xmlns:xm="http://schemas.microsoft.com/office/excel/2006/main">
          <x14:cfRule type="expression" priority="83" id="{00000000-000E-0000-0300-000003000000}">
            <xm:f>ROW($C$38)&gt;Calc!$BB$18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B37:P37</xm:sqref>
        </x14:conditionalFormatting>
        <x14:conditionalFormatting xmlns:xm="http://schemas.microsoft.com/office/excel/2006/main">
          <x14:cfRule type="expression" priority="84" id="{00000000-000E-0000-0300-000002000000}">
            <xm:f>ROW($C$32)&gt;Calc!$BB$18</xm:f>
            <x14:dxf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B32:P45</xm:sqref>
        </x14:conditionalFormatting>
        <x14:conditionalFormatting xmlns:xm="http://schemas.microsoft.com/office/excel/2006/main">
          <x14:cfRule type="expression" priority="85" id="{00000000-000E-0000-0300-000004000000}">
            <xm:f>ROW($C$38)&gt;Calc!$BB$18</xm:f>
            <x14:dxf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B38:P45</xm:sqref>
        </x14:conditionalFormatting>
        <x14:conditionalFormatting xmlns:xm="http://schemas.microsoft.com/office/excel/2006/main">
          <x14:cfRule type="expression" priority="86" id="{00000000-000E-0000-0300-000005000000}">
            <xm:f>Calc!AR8=1</xm:f>
            <x14:dxf>
              <fill>
                <patternFill>
                  <bgColor theme="0" tint="-0.2499465926084170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C8:C12 E8:E12 G8:G12 I8:I12 K8:K12 M8:M12 O8:O12 C32:C36 E32:E36 G32:G36 I32:I36 K32:K36 M32:M36 O32:O36 C38:C42 E38:E42 G38:G42 I38:I42 K38:K42 M38:M42 O38:O42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F46EE-0368-450A-B564-2BF1FA97F17C}">
  <sheetPr codeName="Sheet5">
    <pageSetUpPr fitToPage="1"/>
  </sheetPr>
  <dimension ref="A1:R45"/>
  <sheetViews>
    <sheetView showGridLines="0" showRowColHeaders="0" zoomScaleNormal="100" zoomScaleSheetLayoutView="85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9.140625" defaultRowHeight="15" x14ac:dyDescent="0.25"/>
  <cols>
    <col min="1" max="1" width="3.7109375" style="1" customWidth="1"/>
    <col min="2" max="2" width="1" style="1" customWidth="1"/>
    <col min="3" max="3" width="26.28515625" style="1" customWidth="1"/>
    <col min="4" max="4" width="1" style="1" customWidth="1"/>
    <col min="5" max="5" width="26.28515625" style="1" customWidth="1"/>
    <col min="6" max="6" width="1" style="1" customWidth="1"/>
    <col min="7" max="7" width="26.28515625" style="1" customWidth="1"/>
    <col min="8" max="8" width="1" style="1" customWidth="1"/>
    <col min="9" max="9" width="26.28515625" style="1" customWidth="1"/>
    <col min="10" max="10" width="1" style="1" customWidth="1"/>
    <col min="11" max="11" width="26.28515625" style="1" customWidth="1"/>
    <col min="12" max="12" width="1" style="1" customWidth="1"/>
    <col min="13" max="13" width="26.28515625" style="1" customWidth="1"/>
    <col min="14" max="14" width="1" style="1" customWidth="1"/>
    <col min="15" max="15" width="26.28515625" style="1" customWidth="1"/>
    <col min="16" max="16" width="1" style="1" customWidth="1"/>
    <col min="17" max="19" width="9.140625" style="1" customWidth="1"/>
    <col min="20" max="16384" width="9.140625" style="1"/>
  </cols>
  <sheetData>
    <row r="1" spans="1:18" ht="6.75" customHeight="1" x14ac:dyDescent="0.25"/>
    <row r="2" spans="1:18" s="42" customFormat="1" ht="20.100000000000001" customHeight="1" x14ac:dyDescent="0.25">
      <c r="B2" s="29" t="s">
        <v>32</v>
      </c>
      <c r="C2" s="29" t="s">
        <v>52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8" s="43" customFormat="1" ht="24" customHeight="1" x14ac:dyDescent="0.25">
      <c r="B3" s="30" t="s">
        <v>34</v>
      </c>
      <c r="C3" s="71" t="str">
        <f>"APRIL "&amp;Dashboard!F5</f>
        <v>APRIL 2022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8" s="3" customFormat="1" ht="5.0999999999999996" customHeight="1" x14ac:dyDescent="0.25">
      <c r="R4" s="1"/>
    </row>
    <row r="5" spans="1:18" ht="6.75" customHeight="1" x14ac:dyDescent="0.25">
      <c r="B5" s="91"/>
      <c r="C5" s="92"/>
      <c r="D5" s="93"/>
      <c r="E5" s="92"/>
      <c r="F5" s="93"/>
      <c r="G5" s="92"/>
      <c r="H5" s="93"/>
      <c r="I5" s="92"/>
      <c r="J5" s="93"/>
      <c r="K5" s="92"/>
      <c r="L5" s="93"/>
      <c r="M5" s="92"/>
      <c r="N5" s="93"/>
      <c r="O5" s="92"/>
      <c r="P5" s="94"/>
    </row>
    <row r="6" spans="1:18" ht="30.75" customHeight="1" x14ac:dyDescent="0.25">
      <c r="B6" s="83"/>
      <c r="C6" s="61" t="str">
        <f t="array" ref="C6">INDEX(Calc!$J$5:$K$11,MATCH(week_start_day,Calc!$J$5:$J$11,0),1)</f>
        <v>Monday</v>
      </c>
      <c r="D6" s="89"/>
      <c r="E6" s="62" t="str">
        <f t="array" ref="E6">INDEX(Calc!$J$5:$J$18,MATCH(C6,Calc!$J$5:$J$18,0)+1,1)</f>
        <v>Tuesday</v>
      </c>
      <c r="F6" s="89"/>
      <c r="G6" s="63" t="str">
        <f t="array" ref="G6">INDEX(Calc!$J$5:$J$18,MATCH(E6,Calc!$J$5:$J$18,0)+1,1)</f>
        <v>Wednesday</v>
      </c>
      <c r="H6" s="89"/>
      <c r="I6" s="66" t="str">
        <f t="array" ref="I6">INDEX(Calc!$J$5:$J$18,MATCH(G6,Calc!$J$5:$J$18,0)+1,1)</f>
        <v>Thursday</v>
      </c>
      <c r="J6" s="89"/>
      <c r="K6" s="64" t="str">
        <f t="array" ref="K6">INDEX(Calc!$J$5:$J$18,MATCH(I6,Calc!$J$5:$J$18,0)+1,1)</f>
        <v>Friday</v>
      </c>
      <c r="L6" s="89"/>
      <c r="M6" s="68" t="str">
        <f t="array" ref="M6">INDEX(Calc!$J$5:$J$18,MATCH(K6,Calc!$J$5:$J$18,0)+1,1)</f>
        <v>Saturday</v>
      </c>
      <c r="N6" s="89"/>
      <c r="O6" s="65" t="str">
        <f t="array" ref="O6">INDEX(Calc!$J$5:$J$18,MATCH(M6,Calc!$J$5:$J$18,0)+1,1)</f>
        <v>Sunday</v>
      </c>
      <c r="P6" s="90"/>
    </row>
    <row r="7" spans="1:18" ht="6.75" customHeight="1" x14ac:dyDescent="0.25">
      <c r="A7" s="50"/>
      <c r="B7" s="83"/>
      <c r="C7" s="88"/>
      <c r="D7" s="89"/>
      <c r="E7" s="88"/>
      <c r="F7" s="89"/>
      <c r="G7" s="88"/>
      <c r="H7" s="89"/>
      <c r="I7" s="88"/>
      <c r="J7" s="89"/>
      <c r="K7" s="88"/>
      <c r="L7" s="89"/>
      <c r="M7" s="88"/>
      <c r="N7" s="89"/>
      <c r="O7" s="88"/>
      <c r="P7" s="90"/>
    </row>
    <row r="8" spans="1:18" ht="18" customHeight="1" x14ac:dyDescent="0.25">
      <c r="B8" s="83"/>
      <c r="C8" s="54" t="str">
        <f>IF(WEEKDAY(Calc!$BJ$18,11)=MATCH(C6,Calc!$J$5:$J$11,0),Calc!$BJ$18,"")</f>
        <v/>
      </c>
      <c r="D8" s="89"/>
      <c r="E8" s="56" t="str">
        <f>IF(LEN(C8)&gt;0,C8+1,IF(WEEKDAY(Calc!$BJ$18,11)=MATCH(E6,Calc!$J$5:$J$11,0),Calc!$BJ$18,""))</f>
        <v/>
      </c>
      <c r="F8" s="89"/>
      <c r="G8" s="57" t="str">
        <f>IF(LEN(E8)&gt;0,E8+1,IF(WEEKDAY(Calc!$BJ$18,11)=MATCH(G6,Calc!$J$5:$J$11,0),Calc!$BJ$18,""))</f>
        <v/>
      </c>
      <c r="H8" s="89"/>
      <c r="I8" s="67" t="str">
        <f>IF(LEN(G8)&gt;0,G8+1,IF(WEEKDAY(Calc!$BJ$18,11)=MATCH(I6,Calc!$J$5:$J$11,0),Calc!$BJ$18,""))</f>
        <v/>
      </c>
      <c r="J8" s="89"/>
      <c r="K8" s="58">
        <f>IF(LEN(I8)&gt;0,I8+1,IF(WEEKDAY(Calc!$BJ$18,11)=MATCH(K6,Calc!$J$5:$J$11,0),Calc!$BJ$18,""))</f>
        <v>44652</v>
      </c>
      <c r="L8" s="89"/>
      <c r="M8" s="69">
        <f>IF(LEN(K8)&gt;0,K8+1,IF(WEEKDAY(Calc!$BJ$18,11)=MATCH(M6,Calc!$J$5:$J$11,0),Calc!$BJ$18,""))</f>
        <v>44653</v>
      </c>
      <c r="N8" s="89"/>
      <c r="O8" s="60">
        <f>IF(LEN(M8)&gt;0,M8+1,IF(WEEKDAY(Calc!$BJ$18,11)=MATCH(O6,Calc!$J$5:$J$11,0),Calc!$BJ$18,""))</f>
        <v>44654</v>
      </c>
      <c r="P8" s="90"/>
    </row>
    <row r="9" spans="1:18" ht="18" customHeight="1" x14ac:dyDescent="0.25">
      <c r="B9" s="83"/>
      <c r="C9" s="55"/>
      <c r="D9" s="89"/>
      <c r="E9" s="55"/>
      <c r="F9" s="89"/>
      <c r="G9" s="55"/>
      <c r="H9" s="89"/>
      <c r="I9" s="55"/>
      <c r="J9" s="89"/>
      <c r="K9" s="55"/>
      <c r="L9" s="89"/>
      <c r="M9" s="59"/>
      <c r="N9" s="89"/>
      <c r="O9" s="59"/>
      <c r="P9" s="90"/>
    </row>
    <row r="10" spans="1:18" ht="18" customHeight="1" x14ac:dyDescent="0.25">
      <c r="B10" s="83"/>
      <c r="C10" s="55"/>
      <c r="D10" s="89"/>
      <c r="E10" s="55"/>
      <c r="F10" s="89"/>
      <c r="G10" s="55"/>
      <c r="H10" s="89"/>
      <c r="I10" s="55"/>
      <c r="J10" s="89"/>
      <c r="K10" s="55"/>
      <c r="L10" s="89"/>
      <c r="M10" s="59"/>
      <c r="N10" s="89"/>
      <c r="O10" s="59"/>
      <c r="P10" s="90"/>
    </row>
    <row r="11" spans="1:18" ht="18" customHeight="1" x14ac:dyDescent="0.25">
      <c r="B11" s="83"/>
      <c r="C11" s="55"/>
      <c r="D11" s="89"/>
      <c r="E11" s="55"/>
      <c r="F11" s="89"/>
      <c r="G11" s="55"/>
      <c r="H11" s="89"/>
      <c r="I11" s="55"/>
      <c r="J11" s="89"/>
      <c r="K11" s="55"/>
      <c r="L11" s="89"/>
      <c r="M11" s="59"/>
      <c r="N11" s="89"/>
      <c r="O11" s="59"/>
      <c r="P11" s="90"/>
    </row>
    <row r="12" spans="1:18" ht="18" customHeight="1" x14ac:dyDescent="0.25">
      <c r="B12" s="83"/>
      <c r="C12" s="55"/>
      <c r="D12" s="89"/>
      <c r="E12" s="55"/>
      <c r="F12" s="89"/>
      <c r="G12" s="55"/>
      <c r="H12" s="89"/>
      <c r="I12" s="55"/>
      <c r="J12" s="89"/>
      <c r="K12" s="55"/>
      <c r="L12" s="89"/>
      <c r="M12" s="59"/>
      <c r="N12" s="89"/>
      <c r="O12" s="59"/>
      <c r="P12" s="90"/>
    </row>
    <row r="13" spans="1:18" ht="6.75" customHeight="1" x14ac:dyDescent="0.25">
      <c r="B13" s="83"/>
      <c r="C13" s="84"/>
      <c r="D13" s="86"/>
      <c r="E13" s="84"/>
      <c r="F13" s="86"/>
      <c r="G13" s="84"/>
      <c r="H13" s="86"/>
      <c r="I13" s="84"/>
      <c r="J13" s="86"/>
      <c r="K13" s="84"/>
      <c r="L13" s="86"/>
      <c r="M13" s="84"/>
      <c r="N13" s="86"/>
      <c r="O13" s="84"/>
      <c r="P13" s="87"/>
    </row>
    <row r="14" spans="1:18" ht="18" customHeight="1" x14ac:dyDescent="0.25">
      <c r="B14" s="83"/>
      <c r="C14" s="54">
        <f>IF(LEN(O8)&lt;1,"",IF(MONTH(O8+1)=MONTH(O8),O8+1,""))</f>
        <v>44655</v>
      </c>
      <c r="D14" s="89"/>
      <c r="E14" s="56">
        <f>IF(LEN(C14)&lt;1,"",IF(MONTH(C14+1)=MONTH(C14),C14+1,""))</f>
        <v>44656</v>
      </c>
      <c r="F14" s="89"/>
      <c r="G14" s="57">
        <f>IF(LEN(E14)&lt;1,"",IF(MONTH(E14+1)=MONTH(E14),E14+1,""))</f>
        <v>44657</v>
      </c>
      <c r="H14" s="89"/>
      <c r="I14" s="67">
        <f>IF(LEN(G14)&lt;1,"",IF(MONTH(G14+1)=MONTH(G14),G14+1,""))</f>
        <v>44658</v>
      </c>
      <c r="J14" s="89"/>
      <c r="K14" s="58">
        <f>IF(LEN(I14)&lt;1,"",IF(MONTH(I14+1)=MONTH(I14),I14+1,""))</f>
        <v>44659</v>
      </c>
      <c r="L14" s="89"/>
      <c r="M14" s="69">
        <f>IF(LEN(K14)&lt;1,"",IF(MONTH(K14+1)=MONTH(K14),K14+1,""))</f>
        <v>44660</v>
      </c>
      <c r="N14" s="89"/>
      <c r="O14" s="60">
        <f t="shared" ref="O14" si="0">IF(LEN(M14)&lt;1,"",IF(MONTH(M14+1)=MONTH(M14),M14+1,""))</f>
        <v>44661</v>
      </c>
      <c r="P14" s="90"/>
    </row>
    <row r="15" spans="1:18" ht="18" customHeight="1" x14ac:dyDescent="0.25">
      <c r="B15" s="83"/>
      <c r="C15" s="59"/>
      <c r="D15" s="89"/>
      <c r="E15" s="59"/>
      <c r="F15" s="89"/>
      <c r="G15" s="59"/>
      <c r="H15" s="89"/>
      <c r="I15" s="59"/>
      <c r="J15" s="89"/>
      <c r="K15" s="59"/>
      <c r="L15" s="89"/>
      <c r="M15" s="59"/>
      <c r="N15" s="89"/>
      <c r="O15" s="59"/>
      <c r="P15" s="90"/>
    </row>
    <row r="16" spans="1:18" ht="18" customHeight="1" x14ac:dyDescent="0.25">
      <c r="B16" s="83"/>
      <c r="C16" s="59"/>
      <c r="D16" s="89"/>
      <c r="E16" s="59"/>
      <c r="F16" s="89"/>
      <c r="G16" s="59"/>
      <c r="H16" s="89"/>
      <c r="I16" s="59"/>
      <c r="J16" s="89"/>
      <c r="K16" s="59"/>
      <c r="L16" s="89"/>
      <c r="M16" s="59"/>
      <c r="N16" s="89"/>
      <c r="O16" s="59"/>
      <c r="P16" s="90"/>
    </row>
    <row r="17" spans="2:16" ht="18" customHeight="1" x14ac:dyDescent="0.25">
      <c r="B17" s="83"/>
      <c r="C17" s="59"/>
      <c r="D17" s="89"/>
      <c r="E17" s="59"/>
      <c r="F17" s="89"/>
      <c r="G17" s="59"/>
      <c r="H17" s="89"/>
      <c r="I17" s="59"/>
      <c r="J17" s="89"/>
      <c r="K17" s="59"/>
      <c r="L17" s="89"/>
      <c r="M17" s="59"/>
      <c r="N17" s="89"/>
      <c r="O17" s="59"/>
      <c r="P17" s="90"/>
    </row>
    <row r="18" spans="2:16" ht="18" customHeight="1" x14ac:dyDescent="0.25">
      <c r="B18" s="83"/>
      <c r="C18" s="59"/>
      <c r="D18" s="89"/>
      <c r="E18" s="59"/>
      <c r="F18" s="89"/>
      <c r="G18" s="59"/>
      <c r="H18" s="89"/>
      <c r="I18" s="59"/>
      <c r="J18" s="89"/>
      <c r="K18" s="59"/>
      <c r="L18" s="89"/>
      <c r="M18" s="59"/>
      <c r="N18" s="89"/>
      <c r="O18" s="59"/>
      <c r="P18" s="90"/>
    </row>
    <row r="19" spans="2:16" ht="6.75" customHeight="1" x14ac:dyDescent="0.25">
      <c r="B19" s="83"/>
      <c r="C19" s="84"/>
      <c r="D19" s="86"/>
      <c r="E19" s="84"/>
      <c r="F19" s="86"/>
      <c r="G19" s="84"/>
      <c r="H19" s="86"/>
      <c r="I19" s="84"/>
      <c r="J19" s="86"/>
      <c r="K19" s="84"/>
      <c r="L19" s="86"/>
      <c r="M19" s="84"/>
      <c r="N19" s="86"/>
      <c r="O19" s="84"/>
      <c r="P19" s="87"/>
    </row>
    <row r="20" spans="2:16" ht="18" customHeight="1" x14ac:dyDescent="0.25">
      <c r="B20" s="83"/>
      <c r="C20" s="54">
        <f>IF(LEN(O14)&lt;1,"",IF(MONTH(O14+1)=MONTH(O14),O14+1,""))</f>
        <v>44662</v>
      </c>
      <c r="D20" s="89"/>
      <c r="E20" s="56">
        <f>IF(LEN(C20)&lt;1,"",IF(MONTH(C20+1)=MONTH(C20),C20+1,""))</f>
        <v>44663</v>
      </c>
      <c r="F20" s="89"/>
      <c r="G20" s="57">
        <f t="shared" ref="G20" si="1">IF(LEN(E20)&lt;1,"",IF(MONTH(E20+1)=MONTH(E20),E20+1,""))</f>
        <v>44664</v>
      </c>
      <c r="H20" s="89"/>
      <c r="I20" s="67">
        <f t="shared" ref="I20" si="2">IF(LEN(G20)&lt;1,"",IF(MONTH(G20+1)=MONTH(G20),G20+1,""))</f>
        <v>44665</v>
      </c>
      <c r="J20" s="89"/>
      <c r="K20" s="58">
        <f t="shared" ref="K20" si="3">IF(LEN(I20)&lt;1,"",IF(MONTH(I20+1)=MONTH(I20),I20+1,""))</f>
        <v>44666</v>
      </c>
      <c r="L20" s="89"/>
      <c r="M20" s="69">
        <f t="shared" ref="M20" si="4">IF(LEN(K20)&lt;1,"",IF(MONTH(K20+1)=MONTH(K20),K20+1,""))</f>
        <v>44667</v>
      </c>
      <c r="N20" s="89"/>
      <c r="O20" s="60">
        <f t="shared" ref="O20" si="5">IF(LEN(M20)&lt;1,"",IF(MONTH(M20+1)=MONTH(M20),M20+1,""))</f>
        <v>44668</v>
      </c>
      <c r="P20" s="90"/>
    </row>
    <row r="21" spans="2:16" ht="18" customHeight="1" x14ac:dyDescent="0.25">
      <c r="B21" s="83"/>
      <c r="C21" s="59"/>
      <c r="D21" s="89"/>
      <c r="E21" s="59"/>
      <c r="F21" s="89"/>
      <c r="G21" s="59"/>
      <c r="H21" s="89"/>
      <c r="I21" s="59"/>
      <c r="J21" s="89"/>
      <c r="K21" s="59"/>
      <c r="L21" s="89"/>
      <c r="M21" s="59"/>
      <c r="N21" s="89"/>
      <c r="O21" s="59"/>
      <c r="P21" s="90"/>
    </row>
    <row r="22" spans="2:16" ht="18" customHeight="1" x14ac:dyDescent="0.25">
      <c r="B22" s="83"/>
      <c r="C22" s="59"/>
      <c r="D22" s="89"/>
      <c r="E22" s="59"/>
      <c r="F22" s="89"/>
      <c r="G22" s="59"/>
      <c r="H22" s="89"/>
      <c r="I22" s="59"/>
      <c r="J22" s="89"/>
      <c r="K22" s="59"/>
      <c r="L22" s="89"/>
      <c r="M22" s="59"/>
      <c r="N22" s="89"/>
      <c r="O22" s="59"/>
      <c r="P22" s="90"/>
    </row>
    <row r="23" spans="2:16" ht="18" customHeight="1" x14ac:dyDescent="0.25">
      <c r="B23" s="83"/>
      <c r="C23" s="59"/>
      <c r="D23" s="89"/>
      <c r="E23" s="59"/>
      <c r="F23" s="89"/>
      <c r="G23" s="59"/>
      <c r="H23" s="89"/>
      <c r="I23" s="59"/>
      <c r="J23" s="89"/>
      <c r="K23" s="59"/>
      <c r="L23" s="89"/>
      <c r="M23" s="59"/>
      <c r="N23" s="89"/>
      <c r="O23" s="59"/>
      <c r="P23" s="90"/>
    </row>
    <row r="24" spans="2:16" ht="18" customHeight="1" x14ac:dyDescent="0.25">
      <c r="B24" s="83"/>
      <c r="C24" s="59"/>
      <c r="D24" s="89"/>
      <c r="E24" s="59"/>
      <c r="F24" s="89"/>
      <c r="G24" s="59"/>
      <c r="H24" s="89"/>
      <c r="I24" s="59"/>
      <c r="J24" s="89"/>
      <c r="K24" s="59"/>
      <c r="L24" s="89"/>
      <c r="M24" s="59"/>
      <c r="N24" s="89"/>
      <c r="O24" s="59"/>
      <c r="P24" s="90"/>
    </row>
    <row r="25" spans="2:16" ht="6.75" customHeight="1" x14ac:dyDescent="0.25">
      <c r="B25" s="83"/>
      <c r="C25" s="84"/>
      <c r="D25" s="86"/>
      <c r="E25" s="84"/>
      <c r="F25" s="86"/>
      <c r="G25" s="84"/>
      <c r="H25" s="86"/>
      <c r="I25" s="84"/>
      <c r="J25" s="86"/>
      <c r="K25" s="84"/>
      <c r="L25" s="86"/>
      <c r="M25" s="84"/>
      <c r="N25" s="86"/>
      <c r="O25" s="84"/>
      <c r="P25" s="87"/>
    </row>
    <row r="26" spans="2:16" ht="18" customHeight="1" x14ac:dyDescent="0.25">
      <c r="B26" s="83"/>
      <c r="C26" s="54">
        <f>IF(LEN(O20)&lt;1,"",IF(MONTH(O20+1)=MONTH(O20),O20+1,""))</f>
        <v>44669</v>
      </c>
      <c r="D26" s="89"/>
      <c r="E26" s="56">
        <f>IF(LEN(C26)&lt;1,"",IF(MONTH(C26+1)=MONTH(C26),C26+1,""))</f>
        <v>44670</v>
      </c>
      <c r="F26" s="89"/>
      <c r="G26" s="57">
        <f t="shared" ref="G26" si="6">IF(LEN(E26)&lt;1,"",IF(MONTH(E26+1)=MONTH(E26),E26+1,""))</f>
        <v>44671</v>
      </c>
      <c r="H26" s="89"/>
      <c r="I26" s="67">
        <f t="shared" ref="I26" si="7">IF(LEN(G26)&lt;1,"",IF(MONTH(G26+1)=MONTH(G26),G26+1,""))</f>
        <v>44672</v>
      </c>
      <c r="J26" s="89"/>
      <c r="K26" s="58">
        <f t="shared" ref="K26" si="8">IF(LEN(I26)&lt;1,"",IF(MONTH(I26+1)=MONTH(I26),I26+1,""))</f>
        <v>44673</v>
      </c>
      <c r="L26" s="89"/>
      <c r="M26" s="69">
        <f t="shared" ref="M26" si="9">IF(LEN(K26)&lt;1,"",IF(MONTH(K26+1)=MONTH(K26),K26+1,""))</f>
        <v>44674</v>
      </c>
      <c r="N26" s="89"/>
      <c r="O26" s="60">
        <f t="shared" ref="O26" si="10">IF(LEN(M26)&lt;1,"",IF(MONTH(M26+1)=MONTH(M26),M26+1,""))</f>
        <v>44675</v>
      </c>
      <c r="P26" s="90"/>
    </row>
    <row r="27" spans="2:16" ht="18" customHeight="1" x14ac:dyDescent="0.25">
      <c r="B27" s="83"/>
      <c r="C27" s="59"/>
      <c r="D27" s="89"/>
      <c r="E27" s="59"/>
      <c r="F27" s="89"/>
      <c r="G27" s="59"/>
      <c r="H27" s="89"/>
      <c r="I27" s="59"/>
      <c r="J27" s="89"/>
      <c r="K27" s="59"/>
      <c r="L27" s="89"/>
      <c r="M27" s="59"/>
      <c r="N27" s="89"/>
      <c r="O27" s="59"/>
      <c r="P27" s="90"/>
    </row>
    <row r="28" spans="2:16" ht="18" customHeight="1" x14ac:dyDescent="0.25">
      <c r="B28" s="83"/>
      <c r="C28" s="59"/>
      <c r="D28" s="89"/>
      <c r="E28" s="59"/>
      <c r="F28" s="89"/>
      <c r="G28" s="59"/>
      <c r="H28" s="89"/>
      <c r="I28" s="59"/>
      <c r="J28" s="89"/>
      <c r="K28" s="59"/>
      <c r="L28" s="89"/>
      <c r="M28" s="59"/>
      <c r="N28" s="89"/>
      <c r="O28" s="59"/>
      <c r="P28" s="90"/>
    </row>
    <row r="29" spans="2:16" ht="18" customHeight="1" x14ac:dyDescent="0.25">
      <c r="B29" s="83"/>
      <c r="C29" s="59"/>
      <c r="D29" s="89"/>
      <c r="E29" s="59"/>
      <c r="F29" s="89"/>
      <c r="G29" s="59"/>
      <c r="H29" s="89"/>
      <c r="I29" s="59"/>
      <c r="J29" s="89"/>
      <c r="K29" s="59"/>
      <c r="L29" s="89"/>
      <c r="M29" s="59"/>
      <c r="N29" s="89"/>
      <c r="O29" s="59"/>
      <c r="P29" s="90"/>
    </row>
    <row r="30" spans="2:16" ht="18" customHeight="1" x14ac:dyDescent="0.25">
      <c r="B30" s="83"/>
      <c r="C30" s="59"/>
      <c r="D30" s="89"/>
      <c r="E30" s="59"/>
      <c r="F30" s="89"/>
      <c r="G30" s="59"/>
      <c r="H30" s="89"/>
      <c r="I30" s="59"/>
      <c r="J30" s="89"/>
      <c r="K30" s="59"/>
      <c r="L30" s="89"/>
      <c r="M30" s="59"/>
      <c r="N30" s="89"/>
      <c r="O30" s="59"/>
      <c r="P30" s="90"/>
    </row>
    <row r="31" spans="2:16" ht="6.75" customHeight="1" x14ac:dyDescent="0.25">
      <c r="B31" s="83"/>
      <c r="C31" s="84"/>
      <c r="D31" s="86"/>
      <c r="E31" s="84"/>
      <c r="F31" s="86"/>
      <c r="G31" s="84"/>
      <c r="H31" s="86"/>
      <c r="I31" s="84"/>
      <c r="J31" s="86"/>
      <c r="K31" s="84"/>
      <c r="L31" s="86"/>
      <c r="M31" s="84"/>
      <c r="N31" s="86"/>
      <c r="O31" s="84"/>
      <c r="P31" s="87"/>
    </row>
    <row r="32" spans="2:16" ht="18" customHeight="1" x14ac:dyDescent="0.25">
      <c r="B32" s="83"/>
      <c r="C32" s="54">
        <f>IF(LEN(O26)&lt;1,"",IF(MONTH(O26+1)=MONTH(O26),O26+1,""))</f>
        <v>44676</v>
      </c>
      <c r="D32" s="89"/>
      <c r="E32" s="56">
        <f>IF(LEN(C32)&lt;1,"",IF(MONTH(C32+1)=MONTH(C32),C32+1,""))</f>
        <v>44677</v>
      </c>
      <c r="F32" s="89"/>
      <c r="G32" s="57">
        <f t="shared" ref="G32" si="11">IF(LEN(E32)&lt;1,"",IF(MONTH(E32+1)=MONTH(E32),E32+1,""))</f>
        <v>44678</v>
      </c>
      <c r="H32" s="89"/>
      <c r="I32" s="67">
        <f t="shared" ref="I32" si="12">IF(LEN(G32)&lt;1,"",IF(MONTH(G32+1)=MONTH(G32),G32+1,""))</f>
        <v>44679</v>
      </c>
      <c r="J32" s="89"/>
      <c r="K32" s="58">
        <f t="shared" ref="K32" si="13">IF(LEN(I32)&lt;1,"",IF(MONTH(I32+1)=MONTH(I32),I32+1,""))</f>
        <v>44680</v>
      </c>
      <c r="L32" s="89"/>
      <c r="M32" s="69">
        <f t="shared" ref="M32" si="14">IF(LEN(K32)&lt;1,"",IF(MONTH(K32+1)=MONTH(K32),K32+1,""))</f>
        <v>44681</v>
      </c>
      <c r="N32" s="89"/>
      <c r="O32" s="60" t="str">
        <f t="shared" ref="O32" si="15">IF(LEN(M32)&lt;1,"",IF(MONTH(M32+1)=MONTH(M32),M32+1,""))</f>
        <v/>
      </c>
      <c r="P32" s="90"/>
    </row>
    <row r="33" spans="1:18" ht="18" customHeight="1" x14ac:dyDescent="0.25">
      <c r="B33" s="83"/>
      <c r="C33" s="59"/>
      <c r="D33" s="89"/>
      <c r="E33" s="59"/>
      <c r="F33" s="89"/>
      <c r="G33" s="59"/>
      <c r="H33" s="89"/>
      <c r="I33" s="59"/>
      <c r="J33" s="89"/>
      <c r="K33" s="59"/>
      <c r="L33" s="89"/>
      <c r="M33" s="59"/>
      <c r="N33" s="89"/>
      <c r="O33" s="59"/>
      <c r="P33" s="90"/>
    </row>
    <row r="34" spans="1:18" ht="18" customHeight="1" x14ac:dyDescent="0.25">
      <c r="B34" s="83"/>
      <c r="C34" s="59"/>
      <c r="D34" s="89"/>
      <c r="E34" s="59"/>
      <c r="F34" s="89"/>
      <c r="G34" s="59"/>
      <c r="H34" s="89"/>
      <c r="I34" s="59"/>
      <c r="J34" s="89"/>
      <c r="K34" s="59"/>
      <c r="L34" s="89"/>
      <c r="M34" s="59"/>
      <c r="N34" s="89"/>
      <c r="O34" s="59"/>
      <c r="P34" s="90"/>
    </row>
    <row r="35" spans="1:18" ht="18" customHeight="1" x14ac:dyDescent="0.25">
      <c r="B35" s="83"/>
      <c r="C35" s="59"/>
      <c r="D35" s="89"/>
      <c r="E35" s="59"/>
      <c r="F35" s="89"/>
      <c r="G35" s="59"/>
      <c r="H35" s="89"/>
      <c r="I35" s="59"/>
      <c r="J35" s="89"/>
      <c r="K35" s="59"/>
      <c r="L35" s="89"/>
      <c r="M35" s="59"/>
      <c r="N35" s="89"/>
      <c r="O35" s="59"/>
      <c r="P35" s="90"/>
    </row>
    <row r="36" spans="1:18" ht="18" customHeight="1" x14ac:dyDescent="0.25">
      <c r="B36" s="83"/>
      <c r="C36" s="59"/>
      <c r="D36" s="89"/>
      <c r="E36" s="59"/>
      <c r="F36" s="89"/>
      <c r="G36" s="59"/>
      <c r="H36" s="89"/>
      <c r="I36" s="59"/>
      <c r="J36" s="89"/>
      <c r="K36" s="59"/>
      <c r="L36" s="89"/>
      <c r="M36" s="59"/>
      <c r="N36" s="89"/>
      <c r="O36" s="59"/>
      <c r="P36" s="90"/>
    </row>
    <row r="37" spans="1:18" ht="6.75" customHeight="1" x14ac:dyDescent="0.25">
      <c r="B37" s="83"/>
      <c r="C37" s="84"/>
      <c r="D37" s="85"/>
      <c r="E37" s="84"/>
      <c r="F37" s="86"/>
      <c r="G37" s="84"/>
      <c r="H37" s="86"/>
      <c r="I37" s="84"/>
      <c r="J37" s="86"/>
      <c r="K37" s="84"/>
      <c r="L37" s="86"/>
      <c r="M37" s="84"/>
      <c r="N37" s="86"/>
      <c r="O37" s="84"/>
      <c r="P37" s="87"/>
    </row>
    <row r="38" spans="1:18" ht="18" customHeight="1" x14ac:dyDescent="0.25">
      <c r="B38" s="75"/>
      <c r="C38" s="54" t="str">
        <f>IF(LEN(O32)&lt;1,"",IF(MONTH(O32+1)=MONTH(O32),O32+1,""))</f>
        <v/>
      </c>
      <c r="D38" s="81"/>
      <c r="E38" s="56" t="str">
        <f>IF(LEN(C38)&lt;1,"",IF(MONTH(C38+1)=MONTH(C38),C38+1,""))</f>
        <v/>
      </c>
      <c r="F38" s="52"/>
      <c r="G38" s="57" t="str">
        <f t="shared" ref="G38" si="16">IF(LEN(E38)&lt;1,"",IF(MONTH(E38+1)=MONTH(E38),E38+1,""))</f>
        <v/>
      </c>
      <c r="H38" s="52"/>
      <c r="I38" s="67" t="str">
        <f t="shared" ref="I38" si="17">IF(LEN(G38)&lt;1,"",IF(MONTH(G38+1)=MONTH(G38),G38+1,""))</f>
        <v/>
      </c>
      <c r="J38" s="52"/>
      <c r="K38" s="58" t="str">
        <f t="shared" ref="K38" si="18">IF(LEN(I38)&lt;1,"",IF(MONTH(I38+1)=MONTH(I38),I38+1,""))</f>
        <v/>
      </c>
      <c r="L38" s="52"/>
      <c r="M38" s="69" t="str">
        <f t="shared" ref="M38" si="19">IF(LEN(K38)&lt;1,"",IF(MONTH(K38+1)=MONTH(K38),K38+1,""))</f>
        <v/>
      </c>
      <c r="N38" s="52"/>
      <c r="O38" s="60" t="str">
        <f t="shared" ref="O38" si="20">IF(LEN(M38)&lt;1,"",IF(MONTH(M38+1)=MONTH(M38),M38+1,""))</f>
        <v/>
      </c>
      <c r="P38" s="53"/>
    </row>
    <row r="39" spans="1:18" ht="18" customHeight="1" x14ac:dyDescent="0.25">
      <c r="B39" s="75"/>
      <c r="C39" s="59"/>
      <c r="D39" s="81"/>
      <c r="E39" s="55"/>
      <c r="F39" s="52"/>
      <c r="G39" s="55"/>
      <c r="H39" s="52"/>
      <c r="I39" s="55"/>
      <c r="J39" s="52"/>
      <c r="K39" s="55"/>
      <c r="L39" s="52"/>
      <c r="M39" s="55"/>
      <c r="N39" s="52"/>
      <c r="O39" s="55"/>
      <c r="P39" s="53"/>
    </row>
    <row r="40" spans="1:18" ht="18" customHeight="1" x14ac:dyDescent="0.25">
      <c r="B40" s="76"/>
      <c r="C40" s="59"/>
      <c r="D40" s="82"/>
      <c r="E40" s="55"/>
      <c r="F40" s="3"/>
      <c r="G40" s="55"/>
      <c r="H40" s="3"/>
      <c r="I40" s="55"/>
      <c r="J40" s="3"/>
      <c r="K40" s="55"/>
      <c r="L40" s="3"/>
      <c r="M40" s="55"/>
      <c r="N40" s="3"/>
      <c r="O40" s="55"/>
      <c r="P40" s="74"/>
    </row>
    <row r="41" spans="1:18" ht="18" customHeight="1" x14ac:dyDescent="0.25">
      <c r="B41" s="76"/>
      <c r="C41" s="59"/>
      <c r="D41" s="82"/>
      <c r="E41" s="55"/>
      <c r="F41" s="3"/>
      <c r="G41" s="55"/>
      <c r="H41" s="3"/>
      <c r="I41" s="55"/>
      <c r="J41" s="3"/>
      <c r="K41" s="55"/>
      <c r="L41" s="3"/>
      <c r="M41" s="55"/>
      <c r="N41" s="3"/>
      <c r="O41" s="55"/>
      <c r="P41" s="74"/>
    </row>
    <row r="42" spans="1:18" ht="18" customHeight="1" x14ac:dyDescent="0.25">
      <c r="B42" s="76"/>
      <c r="C42" s="59"/>
      <c r="D42" s="82"/>
      <c r="E42" s="55"/>
      <c r="F42" s="3"/>
      <c r="G42" s="55"/>
      <c r="H42" s="3"/>
      <c r="I42" s="55"/>
      <c r="J42" s="3"/>
      <c r="K42" s="55"/>
      <c r="L42" s="3"/>
      <c r="M42" s="55"/>
      <c r="N42" s="3"/>
      <c r="O42" s="55"/>
      <c r="P42" s="74"/>
    </row>
    <row r="43" spans="1:18" ht="6.75" customHeight="1" x14ac:dyDescent="0.25">
      <c r="B43" s="77"/>
      <c r="C43" s="78"/>
      <c r="D43" s="79"/>
      <c r="E43" s="78"/>
      <c r="F43" s="79"/>
      <c r="G43" s="78"/>
      <c r="H43" s="79"/>
      <c r="I43" s="78"/>
      <c r="J43" s="79"/>
      <c r="K43" s="78"/>
      <c r="L43" s="79"/>
      <c r="M43" s="78"/>
      <c r="N43" s="79"/>
      <c r="O43" s="78"/>
      <c r="P43" s="80"/>
    </row>
    <row r="44" spans="1:18" s="2" customFormat="1" ht="7.3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s="2" customFormat="1" ht="22.9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</sheetData>
  <sheetProtection algorithmName="SHA-512" hashValue="VMmILv64lSYarZw5AGl2sq5GVagVwotmo5OVLFgbnuP4Q0h23N7scGozF+FTT2EpkAOe7Z/2BWMapitY1tKy7Q==" saltValue="evaZNQE42vay5/uBnjogfA==" spinCount="100000" sheet="1" objects="1" scenarios="1"/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3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0" id="{00000000-000E-0000-0400-000001000000}">
            <xm:f>ROW($C$32)&gt;Calc!$BP$18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B31:P31</xm:sqref>
        </x14:conditionalFormatting>
        <x14:conditionalFormatting xmlns:xm="http://schemas.microsoft.com/office/excel/2006/main">
          <x14:cfRule type="expression" priority="151" id="{00000000-000E-0000-0400-000003000000}">
            <xm:f>ROW($C$38)&gt;Calc!$BP$18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B37:P37</xm:sqref>
        </x14:conditionalFormatting>
        <x14:conditionalFormatting xmlns:xm="http://schemas.microsoft.com/office/excel/2006/main">
          <x14:cfRule type="expression" priority="152" id="{00000000-000E-0000-0400-000002000000}">
            <xm:f>ROW($C$32)&gt;Calc!$BP$18</xm:f>
            <x14:dxf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B32:P45</xm:sqref>
        </x14:conditionalFormatting>
        <x14:conditionalFormatting xmlns:xm="http://schemas.microsoft.com/office/excel/2006/main">
          <x14:cfRule type="expression" priority="153" id="{00000000-000E-0000-0400-000004000000}">
            <xm:f>ROW($C$38)&gt;Calc!$BP$18</xm:f>
            <x14:dxf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B38:P45</xm:sqref>
        </x14:conditionalFormatting>
        <x14:conditionalFormatting xmlns:xm="http://schemas.microsoft.com/office/excel/2006/main">
          <x14:cfRule type="expression" priority="154" id="{00000000-000E-0000-0400-000005000000}">
            <xm:f>Calc!BF8=1</xm:f>
            <x14:dxf>
              <fill>
                <patternFill>
                  <bgColor theme="0" tint="-0.2499465926084170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C8:C12 E8:E12 G8:G12 I8:I12 K8:K12 M8:M12 O8:O12 C32:C36 E32:E36 G32:G36 I32:I36 K32:K36 M32:M36 O32:O36 C38:C42 E38:E42 G38:G42 I38:I42 K38:K42 M38:M42 O38:O42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FE4A1-58DD-4DD6-9B59-90919E9F3794}">
  <sheetPr codeName="Sheet6">
    <pageSetUpPr fitToPage="1"/>
  </sheetPr>
  <dimension ref="A1:R45"/>
  <sheetViews>
    <sheetView showGridLines="0" showRowColHeaders="0" zoomScaleNormal="100" zoomScaleSheetLayoutView="85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9.140625" defaultRowHeight="15" x14ac:dyDescent="0.25"/>
  <cols>
    <col min="1" max="1" width="3.7109375" style="1" customWidth="1"/>
    <col min="2" max="2" width="1" style="1" customWidth="1"/>
    <col min="3" max="3" width="26.28515625" style="1" customWidth="1"/>
    <col min="4" max="4" width="1" style="1" customWidth="1"/>
    <col min="5" max="5" width="26.28515625" style="1" customWidth="1"/>
    <col min="6" max="6" width="1" style="1" customWidth="1"/>
    <col min="7" max="7" width="26.28515625" style="1" customWidth="1"/>
    <col min="8" max="8" width="1" style="1" customWidth="1"/>
    <col min="9" max="9" width="26.28515625" style="1" customWidth="1"/>
    <col min="10" max="10" width="1" style="1" customWidth="1"/>
    <col min="11" max="11" width="26.28515625" style="1" customWidth="1"/>
    <col min="12" max="12" width="1" style="1" customWidth="1"/>
    <col min="13" max="13" width="26.28515625" style="1" customWidth="1"/>
    <col min="14" max="14" width="1" style="1" customWidth="1"/>
    <col min="15" max="15" width="26.28515625" style="1" customWidth="1"/>
    <col min="16" max="16" width="1" style="1" customWidth="1"/>
    <col min="17" max="19" width="9.140625" style="1" customWidth="1"/>
    <col min="20" max="16384" width="9.140625" style="1"/>
  </cols>
  <sheetData>
    <row r="1" spans="1:18" ht="6.75" customHeight="1" x14ac:dyDescent="0.25"/>
    <row r="2" spans="1:18" s="42" customFormat="1" ht="20.100000000000001" customHeight="1" x14ac:dyDescent="0.25">
      <c r="B2" s="29" t="s">
        <v>32</v>
      </c>
      <c r="C2" s="29" t="s">
        <v>52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8" s="43" customFormat="1" ht="24" customHeight="1" x14ac:dyDescent="0.25">
      <c r="B3" s="30" t="s">
        <v>34</v>
      </c>
      <c r="C3" s="71" t="str">
        <f>"MAY "&amp;Dashboard!F5</f>
        <v>MAY 2022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8" s="3" customFormat="1" ht="5.0999999999999996" customHeight="1" x14ac:dyDescent="0.25">
      <c r="R4" s="1"/>
    </row>
    <row r="5" spans="1:18" ht="6.75" customHeight="1" x14ac:dyDescent="0.25">
      <c r="B5" s="91"/>
      <c r="C5" s="92"/>
      <c r="D5" s="93"/>
      <c r="E5" s="92"/>
      <c r="F5" s="93"/>
      <c r="G5" s="92"/>
      <c r="H5" s="93"/>
      <c r="I5" s="92"/>
      <c r="J5" s="93"/>
      <c r="K5" s="92"/>
      <c r="L5" s="93"/>
      <c r="M5" s="92"/>
      <c r="N5" s="93"/>
      <c r="O5" s="92"/>
      <c r="P5" s="94"/>
    </row>
    <row r="6" spans="1:18" ht="30.75" customHeight="1" x14ac:dyDescent="0.25">
      <c r="B6" s="83"/>
      <c r="C6" s="61" t="str">
        <f t="array" ref="C6">INDEX(Calc!$J$5:$K$11,MATCH(week_start_day,Calc!$J$5:$J$11,0),1)</f>
        <v>Monday</v>
      </c>
      <c r="D6" s="89"/>
      <c r="E6" s="62" t="str">
        <f t="array" ref="E6">INDEX(Calc!$J$5:$J$18,MATCH(C6,Calc!$J$5:$J$18,0)+1,1)</f>
        <v>Tuesday</v>
      </c>
      <c r="F6" s="89"/>
      <c r="G6" s="63" t="str">
        <f t="array" ref="G6">INDEX(Calc!$J$5:$J$18,MATCH(E6,Calc!$J$5:$J$18,0)+1,1)</f>
        <v>Wednesday</v>
      </c>
      <c r="H6" s="89"/>
      <c r="I6" s="66" t="str">
        <f t="array" ref="I6">INDEX(Calc!$J$5:$J$18,MATCH(G6,Calc!$J$5:$J$18,0)+1,1)</f>
        <v>Thursday</v>
      </c>
      <c r="J6" s="89"/>
      <c r="K6" s="64" t="str">
        <f t="array" ref="K6">INDEX(Calc!$J$5:$J$18,MATCH(I6,Calc!$J$5:$J$18,0)+1,1)</f>
        <v>Friday</v>
      </c>
      <c r="L6" s="89"/>
      <c r="M6" s="68" t="str">
        <f t="array" ref="M6">INDEX(Calc!$J$5:$J$18,MATCH(K6,Calc!$J$5:$J$18,0)+1,1)</f>
        <v>Saturday</v>
      </c>
      <c r="N6" s="89"/>
      <c r="O6" s="65" t="str">
        <f t="array" ref="O6">INDEX(Calc!$J$5:$J$18,MATCH(M6,Calc!$J$5:$J$18,0)+1,1)</f>
        <v>Sunday</v>
      </c>
      <c r="P6" s="90"/>
    </row>
    <row r="7" spans="1:18" ht="6.75" customHeight="1" x14ac:dyDescent="0.25">
      <c r="A7" s="50"/>
      <c r="B7" s="83"/>
      <c r="C7" s="88"/>
      <c r="D7" s="89"/>
      <c r="E7" s="88"/>
      <c r="F7" s="89"/>
      <c r="G7" s="88"/>
      <c r="H7" s="89"/>
      <c r="I7" s="88"/>
      <c r="J7" s="89"/>
      <c r="K7" s="88"/>
      <c r="L7" s="89"/>
      <c r="M7" s="88"/>
      <c r="N7" s="89"/>
      <c r="O7" s="88"/>
      <c r="P7" s="90"/>
    </row>
    <row r="8" spans="1:18" ht="18" customHeight="1" x14ac:dyDescent="0.25">
      <c r="B8" s="83"/>
      <c r="C8" s="54" t="str">
        <f>IF(WEEKDAY(Calc!$BX$18,11)=MATCH(C6,Calc!$J$5:$J$11,0),Calc!$BX$18,"")</f>
        <v/>
      </c>
      <c r="D8" s="89"/>
      <c r="E8" s="56" t="str">
        <f>IF(LEN(C8)&gt;0,C8+1,IF(WEEKDAY(Calc!$BX$18,11)=MATCH(E6,Calc!$J$5:$J$11,0),Calc!$BX$18,""))</f>
        <v/>
      </c>
      <c r="F8" s="89"/>
      <c r="G8" s="57" t="str">
        <f>IF(LEN(E8)&gt;0,E8+1,IF(WEEKDAY(Calc!$BX$18,11)=MATCH(G6,Calc!$J$5:$J$11,0),Calc!$BX$18,""))</f>
        <v/>
      </c>
      <c r="H8" s="89"/>
      <c r="I8" s="67" t="str">
        <f>IF(LEN(G8)&gt;0,G8+1,IF(WEEKDAY(Calc!$BX$18,11)=MATCH(I6,Calc!$J$5:$J$11,0),Calc!$BX$18,""))</f>
        <v/>
      </c>
      <c r="J8" s="89"/>
      <c r="K8" s="58" t="str">
        <f>IF(LEN(I8)&gt;0,I8+1,IF(WEEKDAY(Calc!$BX$18,11)=MATCH(K6,Calc!$J$5:$J$11,0),Calc!$BX$18,""))</f>
        <v/>
      </c>
      <c r="L8" s="89"/>
      <c r="M8" s="69" t="str">
        <f>IF(LEN(K8)&gt;0,K8+1,IF(WEEKDAY(Calc!$BX$18,11)=MATCH(M6,Calc!$J$5:$J$11,0),Calc!$BX$18,""))</f>
        <v/>
      </c>
      <c r="N8" s="89"/>
      <c r="O8" s="60">
        <f>IF(LEN(M8)&gt;0,M8+1,IF(WEEKDAY(Calc!$BX$18,11)=MATCH(O6,Calc!$J$5:$J$11,0),Calc!$BX$18,""))</f>
        <v>44682</v>
      </c>
      <c r="P8" s="90"/>
    </row>
    <row r="9" spans="1:18" ht="18" customHeight="1" x14ac:dyDescent="0.25">
      <c r="B9" s="83"/>
      <c r="C9" s="55"/>
      <c r="D9" s="89"/>
      <c r="E9" s="55"/>
      <c r="F9" s="89"/>
      <c r="G9" s="55"/>
      <c r="H9" s="89"/>
      <c r="I9" s="55"/>
      <c r="J9" s="89"/>
      <c r="K9" s="55"/>
      <c r="L9" s="89"/>
      <c r="M9" s="59"/>
      <c r="N9" s="89"/>
      <c r="O9" s="59"/>
      <c r="P9" s="90"/>
    </row>
    <row r="10" spans="1:18" ht="18" customHeight="1" x14ac:dyDescent="0.25">
      <c r="B10" s="83"/>
      <c r="C10" s="55"/>
      <c r="D10" s="89"/>
      <c r="E10" s="55"/>
      <c r="F10" s="89"/>
      <c r="G10" s="55"/>
      <c r="H10" s="89"/>
      <c r="I10" s="55"/>
      <c r="J10" s="89"/>
      <c r="K10" s="55"/>
      <c r="L10" s="89"/>
      <c r="M10" s="59"/>
      <c r="N10" s="89"/>
      <c r="O10" s="59"/>
      <c r="P10" s="90"/>
    </row>
    <row r="11" spans="1:18" ht="18" customHeight="1" x14ac:dyDescent="0.25">
      <c r="B11" s="83"/>
      <c r="C11" s="55"/>
      <c r="D11" s="89"/>
      <c r="E11" s="55"/>
      <c r="F11" s="89"/>
      <c r="G11" s="55"/>
      <c r="H11" s="89"/>
      <c r="I11" s="55"/>
      <c r="J11" s="89"/>
      <c r="K11" s="55"/>
      <c r="L11" s="89"/>
      <c r="M11" s="59"/>
      <c r="N11" s="89"/>
      <c r="O11" s="59"/>
      <c r="P11" s="90"/>
    </row>
    <row r="12" spans="1:18" ht="18" customHeight="1" x14ac:dyDescent="0.25">
      <c r="B12" s="83"/>
      <c r="C12" s="55"/>
      <c r="D12" s="89"/>
      <c r="E12" s="55"/>
      <c r="F12" s="89"/>
      <c r="G12" s="55"/>
      <c r="H12" s="89"/>
      <c r="I12" s="55"/>
      <c r="J12" s="89"/>
      <c r="K12" s="55"/>
      <c r="L12" s="89"/>
      <c r="M12" s="59"/>
      <c r="N12" s="89"/>
      <c r="O12" s="59"/>
      <c r="P12" s="90"/>
    </row>
    <row r="13" spans="1:18" ht="6.75" customHeight="1" x14ac:dyDescent="0.25">
      <c r="B13" s="83"/>
      <c r="C13" s="84"/>
      <c r="D13" s="86"/>
      <c r="E13" s="84"/>
      <c r="F13" s="86"/>
      <c r="G13" s="84"/>
      <c r="H13" s="86"/>
      <c r="I13" s="84"/>
      <c r="J13" s="86"/>
      <c r="K13" s="84"/>
      <c r="L13" s="86"/>
      <c r="M13" s="84"/>
      <c r="N13" s="86"/>
      <c r="O13" s="84"/>
      <c r="P13" s="87"/>
    </row>
    <row r="14" spans="1:18" ht="18" customHeight="1" x14ac:dyDescent="0.25">
      <c r="B14" s="83"/>
      <c r="C14" s="54">
        <f>IF(LEN(O8)&lt;1,"",IF(MONTH(O8+1)=MONTH(O8),O8+1,""))</f>
        <v>44683</v>
      </c>
      <c r="D14" s="89"/>
      <c r="E14" s="56">
        <f>IF(LEN(C14)&lt;1,"",IF(MONTH(C14+1)=MONTH(C14),C14+1,""))</f>
        <v>44684</v>
      </c>
      <c r="F14" s="89"/>
      <c r="G14" s="57">
        <f>IF(LEN(E14)&lt;1,"",IF(MONTH(E14+1)=MONTH(E14),E14+1,""))</f>
        <v>44685</v>
      </c>
      <c r="H14" s="89"/>
      <c r="I14" s="67">
        <f>IF(LEN(G14)&lt;1,"",IF(MONTH(G14+1)=MONTH(G14),G14+1,""))</f>
        <v>44686</v>
      </c>
      <c r="J14" s="89"/>
      <c r="K14" s="58">
        <f>IF(LEN(I14)&lt;1,"",IF(MONTH(I14+1)=MONTH(I14),I14+1,""))</f>
        <v>44687</v>
      </c>
      <c r="L14" s="89"/>
      <c r="M14" s="69">
        <f>IF(LEN(K14)&lt;1,"",IF(MONTH(K14+1)=MONTH(K14),K14+1,""))</f>
        <v>44688</v>
      </c>
      <c r="N14" s="89"/>
      <c r="O14" s="60">
        <f t="shared" ref="O14" si="0">IF(LEN(M14)&lt;1,"",IF(MONTH(M14+1)=MONTH(M14),M14+1,""))</f>
        <v>44689</v>
      </c>
      <c r="P14" s="90"/>
    </row>
    <row r="15" spans="1:18" ht="18" customHeight="1" x14ac:dyDescent="0.25">
      <c r="B15" s="83"/>
      <c r="C15" s="59"/>
      <c r="D15" s="89"/>
      <c r="E15" s="59"/>
      <c r="F15" s="89"/>
      <c r="G15" s="59"/>
      <c r="H15" s="89"/>
      <c r="I15" s="59"/>
      <c r="J15" s="89"/>
      <c r="K15" s="59"/>
      <c r="L15" s="89"/>
      <c r="M15" s="59"/>
      <c r="N15" s="89"/>
      <c r="O15" s="59"/>
      <c r="P15" s="90"/>
    </row>
    <row r="16" spans="1:18" ht="18" customHeight="1" x14ac:dyDescent="0.25">
      <c r="B16" s="83"/>
      <c r="C16" s="59"/>
      <c r="D16" s="89"/>
      <c r="E16" s="59"/>
      <c r="F16" s="89"/>
      <c r="G16" s="59"/>
      <c r="H16" s="89"/>
      <c r="I16" s="59"/>
      <c r="J16" s="89"/>
      <c r="K16" s="59"/>
      <c r="L16" s="89"/>
      <c r="M16" s="59"/>
      <c r="N16" s="89"/>
      <c r="O16" s="59"/>
      <c r="P16" s="90"/>
    </row>
    <row r="17" spans="2:16" ht="18" customHeight="1" x14ac:dyDescent="0.25">
      <c r="B17" s="83"/>
      <c r="C17" s="59"/>
      <c r="D17" s="89"/>
      <c r="E17" s="59"/>
      <c r="F17" s="89"/>
      <c r="G17" s="59"/>
      <c r="H17" s="89"/>
      <c r="I17" s="59"/>
      <c r="J17" s="89"/>
      <c r="K17" s="59"/>
      <c r="L17" s="89"/>
      <c r="M17" s="59"/>
      <c r="N17" s="89"/>
      <c r="O17" s="59"/>
      <c r="P17" s="90"/>
    </row>
    <row r="18" spans="2:16" ht="18" customHeight="1" x14ac:dyDescent="0.25">
      <c r="B18" s="83"/>
      <c r="C18" s="59"/>
      <c r="D18" s="89"/>
      <c r="E18" s="59"/>
      <c r="F18" s="89"/>
      <c r="G18" s="59"/>
      <c r="H18" s="89"/>
      <c r="I18" s="59"/>
      <c r="J18" s="89"/>
      <c r="K18" s="59"/>
      <c r="L18" s="89"/>
      <c r="M18" s="59"/>
      <c r="N18" s="89"/>
      <c r="O18" s="59"/>
      <c r="P18" s="90"/>
    </row>
    <row r="19" spans="2:16" ht="6.75" customHeight="1" x14ac:dyDescent="0.25">
      <c r="B19" s="83"/>
      <c r="C19" s="84"/>
      <c r="D19" s="86"/>
      <c r="E19" s="84"/>
      <c r="F19" s="86"/>
      <c r="G19" s="84"/>
      <c r="H19" s="86"/>
      <c r="I19" s="84"/>
      <c r="J19" s="86"/>
      <c r="K19" s="84"/>
      <c r="L19" s="86"/>
      <c r="M19" s="84"/>
      <c r="N19" s="86"/>
      <c r="O19" s="84"/>
      <c r="P19" s="87"/>
    </row>
    <row r="20" spans="2:16" ht="18" customHeight="1" x14ac:dyDescent="0.25">
      <c r="B20" s="83"/>
      <c r="C20" s="54">
        <f>IF(LEN(O14)&lt;1,"",IF(MONTH(O14+1)=MONTH(O14),O14+1,""))</f>
        <v>44690</v>
      </c>
      <c r="D20" s="89"/>
      <c r="E20" s="56">
        <f>IF(LEN(C20)&lt;1,"",IF(MONTH(C20+1)=MONTH(C20),C20+1,""))</f>
        <v>44691</v>
      </c>
      <c r="F20" s="89"/>
      <c r="G20" s="57">
        <f t="shared" ref="G20" si="1">IF(LEN(E20)&lt;1,"",IF(MONTH(E20+1)=MONTH(E20),E20+1,""))</f>
        <v>44692</v>
      </c>
      <c r="H20" s="89"/>
      <c r="I20" s="67">
        <f t="shared" ref="I20" si="2">IF(LEN(G20)&lt;1,"",IF(MONTH(G20+1)=MONTH(G20),G20+1,""))</f>
        <v>44693</v>
      </c>
      <c r="J20" s="89"/>
      <c r="K20" s="58">
        <f t="shared" ref="K20" si="3">IF(LEN(I20)&lt;1,"",IF(MONTH(I20+1)=MONTH(I20),I20+1,""))</f>
        <v>44694</v>
      </c>
      <c r="L20" s="89"/>
      <c r="M20" s="69">
        <f t="shared" ref="M20" si="4">IF(LEN(K20)&lt;1,"",IF(MONTH(K20+1)=MONTH(K20),K20+1,""))</f>
        <v>44695</v>
      </c>
      <c r="N20" s="89"/>
      <c r="O20" s="60">
        <f t="shared" ref="O20" si="5">IF(LEN(M20)&lt;1,"",IF(MONTH(M20+1)=MONTH(M20),M20+1,""))</f>
        <v>44696</v>
      </c>
      <c r="P20" s="90"/>
    </row>
    <row r="21" spans="2:16" ht="18" customHeight="1" x14ac:dyDescent="0.25">
      <c r="B21" s="83"/>
      <c r="C21" s="59"/>
      <c r="D21" s="89"/>
      <c r="E21" s="59"/>
      <c r="F21" s="89"/>
      <c r="G21" s="59"/>
      <c r="H21" s="89"/>
      <c r="I21" s="59"/>
      <c r="J21" s="89"/>
      <c r="K21" s="59"/>
      <c r="L21" s="89"/>
      <c r="M21" s="59"/>
      <c r="N21" s="89"/>
      <c r="O21" s="59"/>
      <c r="P21" s="90"/>
    </row>
    <row r="22" spans="2:16" ht="18" customHeight="1" x14ac:dyDescent="0.25">
      <c r="B22" s="83"/>
      <c r="C22" s="59"/>
      <c r="D22" s="89"/>
      <c r="E22" s="59"/>
      <c r="F22" s="89"/>
      <c r="G22" s="59"/>
      <c r="H22" s="89"/>
      <c r="I22" s="59"/>
      <c r="J22" s="89"/>
      <c r="K22" s="59"/>
      <c r="L22" s="89"/>
      <c r="M22" s="59"/>
      <c r="N22" s="89"/>
      <c r="O22" s="59"/>
      <c r="P22" s="90"/>
    </row>
    <row r="23" spans="2:16" ht="18" customHeight="1" x14ac:dyDescent="0.25">
      <c r="B23" s="83"/>
      <c r="C23" s="59"/>
      <c r="D23" s="89"/>
      <c r="E23" s="59"/>
      <c r="F23" s="89"/>
      <c r="G23" s="59"/>
      <c r="H23" s="89"/>
      <c r="I23" s="59"/>
      <c r="J23" s="89"/>
      <c r="K23" s="59"/>
      <c r="L23" s="89"/>
      <c r="M23" s="59"/>
      <c r="N23" s="89"/>
      <c r="O23" s="59"/>
      <c r="P23" s="90"/>
    </row>
    <row r="24" spans="2:16" ht="18" customHeight="1" x14ac:dyDescent="0.25">
      <c r="B24" s="83"/>
      <c r="C24" s="59"/>
      <c r="D24" s="89"/>
      <c r="E24" s="59"/>
      <c r="F24" s="89"/>
      <c r="G24" s="59"/>
      <c r="H24" s="89"/>
      <c r="I24" s="59"/>
      <c r="J24" s="89"/>
      <c r="K24" s="59"/>
      <c r="L24" s="89"/>
      <c r="M24" s="59"/>
      <c r="N24" s="89"/>
      <c r="O24" s="59"/>
      <c r="P24" s="90"/>
    </row>
    <row r="25" spans="2:16" ht="6.75" customHeight="1" x14ac:dyDescent="0.25">
      <c r="B25" s="83"/>
      <c r="C25" s="84"/>
      <c r="D25" s="86"/>
      <c r="E25" s="84"/>
      <c r="F25" s="86"/>
      <c r="G25" s="84"/>
      <c r="H25" s="86"/>
      <c r="I25" s="84"/>
      <c r="J25" s="86"/>
      <c r="K25" s="84"/>
      <c r="L25" s="86"/>
      <c r="M25" s="84"/>
      <c r="N25" s="86"/>
      <c r="O25" s="84"/>
      <c r="P25" s="87"/>
    </row>
    <row r="26" spans="2:16" ht="18" customHeight="1" x14ac:dyDescent="0.25">
      <c r="B26" s="83"/>
      <c r="C26" s="54">
        <f>IF(LEN(O20)&lt;1,"",IF(MONTH(O20+1)=MONTH(O20),O20+1,""))</f>
        <v>44697</v>
      </c>
      <c r="D26" s="89"/>
      <c r="E26" s="56">
        <f>IF(LEN(C26)&lt;1,"",IF(MONTH(C26+1)=MONTH(C26),C26+1,""))</f>
        <v>44698</v>
      </c>
      <c r="F26" s="89"/>
      <c r="G26" s="57">
        <f t="shared" ref="G26" si="6">IF(LEN(E26)&lt;1,"",IF(MONTH(E26+1)=MONTH(E26),E26+1,""))</f>
        <v>44699</v>
      </c>
      <c r="H26" s="89"/>
      <c r="I26" s="67">
        <f t="shared" ref="I26" si="7">IF(LEN(G26)&lt;1,"",IF(MONTH(G26+1)=MONTH(G26),G26+1,""))</f>
        <v>44700</v>
      </c>
      <c r="J26" s="89"/>
      <c r="K26" s="58">
        <f t="shared" ref="K26" si="8">IF(LEN(I26)&lt;1,"",IF(MONTH(I26+1)=MONTH(I26),I26+1,""))</f>
        <v>44701</v>
      </c>
      <c r="L26" s="89"/>
      <c r="M26" s="69">
        <f t="shared" ref="M26" si="9">IF(LEN(K26)&lt;1,"",IF(MONTH(K26+1)=MONTH(K26),K26+1,""))</f>
        <v>44702</v>
      </c>
      <c r="N26" s="89"/>
      <c r="O26" s="60">
        <f t="shared" ref="O26" si="10">IF(LEN(M26)&lt;1,"",IF(MONTH(M26+1)=MONTH(M26),M26+1,""))</f>
        <v>44703</v>
      </c>
      <c r="P26" s="90"/>
    </row>
    <row r="27" spans="2:16" ht="18" customHeight="1" x14ac:dyDescent="0.25">
      <c r="B27" s="83"/>
      <c r="C27" s="59"/>
      <c r="D27" s="89"/>
      <c r="E27" s="59"/>
      <c r="F27" s="89"/>
      <c r="G27" s="59"/>
      <c r="H27" s="89"/>
      <c r="I27" s="59"/>
      <c r="J27" s="89"/>
      <c r="K27" s="59"/>
      <c r="L27" s="89"/>
      <c r="M27" s="59"/>
      <c r="N27" s="89"/>
      <c r="O27" s="59"/>
      <c r="P27" s="90"/>
    </row>
    <row r="28" spans="2:16" ht="18" customHeight="1" x14ac:dyDescent="0.25">
      <c r="B28" s="83"/>
      <c r="C28" s="59"/>
      <c r="D28" s="89"/>
      <c r="E28" s="59"/>
      <c r="F28" s="89"/>
      <c r="G28" s="59"/>
      <c r="H28" s="89"/>
      <c r="I28" s="59"/>
      <c r="J28" s="89"/>
      <c r="K28" s="59"/>
      <c r="L28" s="89"/>
      <c r="M28" s="59"/>
      <c r="N28" s="89"/>
      <c r="O28" s="59"/>
      <c r="P28" s="90"/>
    </row>
    <row r="29" spans="2:16" ht="18" customHeight="1" x14ac:dyDescent="0.25">
      <c r="B29" s="83"/>
      <c r="C29" s="59"/>
      <c r="D29" s="89"/>
      <c r="E29" s="59"/>
      <c r="F29" s="89"/>
      <c r="G29" s="59"/>
      <c r="H29" s="89"/>
      <c r="I29" s="59"/>
      <c r="J29" s="89"/>
      <c r="K29" s="59"/>
      <c r="L29" s="89"/>
      <c r="M29" s="59"/>
      <c r="N29" s="89"/>
      <c r="O29" s="59"/>
      <c r="P29" s="90"/>
    </row>
    <row r="30" spans="2:16" ht="18" customHeight="1" x14ac:dyDescent="0.25">
      <c r="B30" s="83"/>
      <c r="C30" s="59"/>
      <c r="D30" s="89"/>
      <c r="E30" s="59"/>
      <c r="F30" s="89"/>
      <c r="G30" s="59"/>
      <c r="H30" s="89"/>
      <c r="I30" s="59"/>
      <c r="J30" s="89"/>
      <c r="K30" s="59"/>
      <c r="L30" s="89"/>
      <c r="M30" s="59"/>
      <c r="N30" s="89"/>
      <c r="O30" s="59"/>
      <c r="P30" s="90"/>
    </row>
    <row r="31" spans="2:16" ht="6.75" customHeight="1" x14ac:dyDescent="0.25">
      <c r="B31" s="83"/>
      <c r="C31" s="84"/>
      <c r="D31" s="86"/>
      <c r="E31" s="84"/>
      <c r="F31" s="86"/>
      <c r="G31" s="84"/>
      <c r="H31" s="86"/>
      <c r="I31" s="84"/>
      <c r="J31" s="86"/>
      <c r="K31" s="84"/>
      <c r="L31" s="86"/>
      <c r="M31" s="84"/>
      <c r="N31" s="86"/>
      <c r="O31" s="84"/>
      <c r="P31" s="87"/>
    </row>
    <row r="32" spans="2:16" ht="18" customHeight="1" x14ac:dyDescent="0.25">
      <c r="B32" s="83"/>
      <c r="C32" s="54">
        <f>IF(LEN(O26)&lt;1,"",IF(MONTH(O26+1)=MONTH(O26),O26+1,""))</f>
        <v>44704</v>
      </c>
      <c r="D32" s="89"/>
      <c r="E32" s="56">
        <f>IF(LEN(C32)&lt;1,"",IF(MONTH(C32+1)=MONTH(C32),C32+1,""))</f>
        <v>44705</v>
      </c>
      <c r="F32" s="89"/>
      <c r="G32" s="57">
        <f t="shared" ref="G32" si="11">IF(LEN(E32)&lt;1,"",IF(MONTH(E32+1)=MONTH(E32),E32+1,""))</f>
        <v>44706</v>
      </c>
      <c r="H32" s="89"/>
      <c r="I32" s="67">
        <f t="shared" ref="I32" si="12">IF(LEN(G32)&lt;1,"",IF(MONTH(G32+1)=MONTH(G32),G32+1,""))</f>
        <v>44707</v>
      </c>
      <c r="J32" s="89"/>
      <c r="K32" s="58">
        <f t="shared" ref="K32" si="13">IF(LEN(I32)&lt;1,"",IF(MONTH(I32+1)=MONTH(I32),I32+1,""))</f>
        <v>44708</v>
      </c>
      <c r="L32" s="89"/>
      <c r="M32" s="69">
        <f t="shared" ref="M32" si="14">IF(LEN(K32)&lt;1,"",IF(MONTH(K32+1)=MONTH(K32),K32+1,""))</f>
        <v>44709</v>
      </c>
      <c r="N32" s="89"/>
      <c r="O32" s="60">
        <f t="shared" ref="O32" si="15">IF(LEN(M32)&lt;1,"",IF(MONTH(M32+1)=MONTH(M32),M32+1,""))</f>
        <v>44710</v>
      </c>
      <c r="P32" s="90"/>
    </row>
    <row r="33" spans="1:18" ht="18" customHeight="1" x14ac:dyDescent="0.25">
      <c r="B33" s="83"/>
      <c r="C33" s="59"/>
      <c r="D33" s="89"/>
      <c r="E33" s="59"/>
      <c r="F33" s="89"/>
      <c r="G33" s="59"/>
      <c r="H33" s="89"/>
      <c r="I33" s="59"/>
      <c r="J33" s="89"/>
      <c r="K33" s="59"/>
      <c r="L33" s="89"/>
      <c r="M33" s="59"/>
      <c r="N33" s="89"/>
      <c r="O33" s="59"/>
      <c r="P33" s="90"/>
    </row>
    <row r="34" spans="1:18" ht="18" customHeight="1" x14ac:dyDescent="0.25">
      <c r="B34" s="83"/>
      <c r="C34" s="59"/>
      <c r="D34" s="89"/>
      <c r="E34" s="59"/>
      <c r="F34" s="89"/>
      <c r="G34" s="59"/>
      <c r="H34" s="89"/>
      <c r="I34" s="59"/>
      <c r="J34" s="89"/>
      <c r="K34" s="59"/>
      <c r="L34" s="89"/>
      <c r="M34" s="59"/>
      <c r="N34" s="89"/>
      <c r="O34" s="59"/>
      <c r="P34" s="90"/>
    </row>
    <row r="35" spans="1:18" ht="18" customHeight="1" x14ac:dyDescent="0.25">
      <c r="B35" s="83"/>
      <c r="C35" s="59"/>
      <c r="D35" s="89"/>
      <c r="E35" s="59"/>
      <c r="F35" s="89"/>
      <c r="G35" s="59"/>
      <c r="H35" s="89"/>
      <c r="I35" s="59"/>
      <c r="J35" s="89"/>
      <c r="K35" s="59"/>
      <c r="L35" s="89"/>
      <c r="M35" s="59"/>
      <c r="N35" s="89"/>
      <c r="O35" s="59"/>
      <c r="P35" s="90"/>
    </row>
    <row r="36" spans="1:18" ht="18" customHeight="1" x14ac:dyDescent="0.25">
      <c r="B36" s="83"/>
      <c r="C36" s="59"/>
      <c r="D36" s="89"/>
      <c r="E36" s="59"/>
      <c r="F36" s="89"/>
      <c r="G36" s="59"/>
      <c r="H36" s="89"/>
      <c r="I36" s="59"/>
      <c r="J36" s="89"/>
      <c r="K36" s="59"/>
      <c r="L36" s="89"/>
      <c r="M36" s="59"/>
      <c r="N36" s="89"/>
      <c r="O36" s="59"/>
      <c r="P36" s="90"/>
    </row>
    <row r="37" spans="1:18" ht="6.75" customHeight="1" x14ac:dyDescent="0.25">
      <c r="B37" s="83"/>
      <c r="C37" s="84"/>
      <c r="D37" s="85"/>
      <c r="E37" s="84"/>
      <c r="F37" s="86"/>
      <c r="G37" s="84"/>
      <c r="H37" s="86"/>
      <c r="I37" s="84"/>
      <c r="J37" s="86"/>
      <c r="K37" s="84"/>
      <c r="L37" s="86"/>
      <c r="M37" s="84"/>
      <c r="N37" s="86"/>
      <c r="O37" s="84"/>
      <c r="P37" s="87"/>
    </row>
    <row r="38" spans="1:18" ht="18" customHeight="1" x14ac:dyDescent="0.25">
      <c r="B38" s="75"/>
      <c r="C38" s="54">
        <f>IF(LEN(O32)&lt;1,"",IF(MONTH(O32+1)=MONTH(O32),O32+1,""))</f>
        <v>44711</v>
      </c>
      <c r="D38" s="81"/>
      <c r="E38" s="56">
        <f>IF(LEN(C38)&lt;1,"",IF(MONTH(C38+1)=MONTH(C38),C38+1,""))</f>
        <v>44712</v>
      </c>
      <c r="F38" s="52"/>
      <c r="G38" s="57" t="str">
        <f t="shared" ref="G38" si="16">IF(LEN(E38)&lt;1,"",IF(MONTH(E38+1)=MONTH(E38),E38+1,""))</f>
        <v/>
      </c>
      <c r="H38" s="52"/>
      <c r="I38" s="67" t="str">
        <f t="shared" ref="I38" si="17">IF(LEN(G38)&lt;1,"",IF(MONTH(G38+1)=MONTH(G38),G38+1,""))</f>
        <v/>
      </c>
      <c r="J38" s="52"/>
      <c r="K38" s="58" t="str">
        <f t="shared" ref="K38" si="18">IF(LEN(I38)&lt;1,"",IF(MONTH(I38+1)=MONTH(I38),I38+1,""))</f>
        <v/>
      </c>
      <c r="L38" s="52"/>
      <c r="M38" s="69" t="str">
        <f t="shared" ref="M38" si="19">IF(LEN(K38)&lt;1,"",IF(MONTH(K38+1)=MONTH(K38),K38+1,""))</f>
        <v/>
      </c>
      <c r="N38" s="52"/>
      <c r="O38" s="60" t="str">
        <f t="shared" ref="O38" si="20">IF(LEN(M38)&lt;1,"",IF(MONTH(M38+1)=MONTH(M38),M38+1,""))</f>
        <v/>
      </c>
      <c r="P38" s="53"/>
    </row>
    <row r="39" spans="1:18" ht="18" customHeight="1" x14ac:dyDescent="0.25">
      <c r="B39" s="75"/>
      <c r="C39" s="59"/>
      <c r="D39" s="81"/>
      <c r="E39" s="55"/>
      <c r="F39" s="52"/>
      <c r="G39" s="55"/>
      <c r="H39" s="52"/>
      <c r="I39" s="55"/>
      <c r="J39" s="52"/>
      <c r="K39" s="55"/>
      <c r="L39" s="52"/>
      <c r="M39" s="55"/>
      <c r="N39" s="52"/>
      <c r="O39" s="55"/>
      <c r="P39" s="53"/>
    </row>
    <row r="40" spans="1:18" ht="18" customHeight="1" x14ac:dyDescent="0.25">
      <c r="B40" s="76"/>
      <c r="C40" s="59"/>
      <c r="D40" s="82"/>
      <c r="E40" s="55"/>
      <c r="F40" s="3"/>
      <c r="G40" s="55"/>
      <c r="H40" s="3"/>
      <c r="I40" s="55"/>
      <c r="J40" s="3"/>
      <c r="K40" s="55"/>
      <c r="L40" s="3"/>
      <c r="M40" s="55"/>
      <c r="N40" s="3"/>
      <c r="O40" s="55"/>
      <c r="P40" s="74"/>
    </row>
    <row r="41" spans="1:18" ht="18" customHeight="1" x14ac:dyDescent="0.25">
      <c r="B41" s="76"/>
      <c r="C41" s="59"/>
      <c r="D41" s="82"/>
      <c r="E41" s="55"/>
      <c r="F41" s="3"/>
      <c r="G41" s="55"/>
      <c r="H41" s="3"/>
      <c r="I41" s="55"/>
      <c r="J41" s="3"/>
      <c r="K41" s="55"/>
      <c r="L41" s="3"/>
      <c r="M41" s="55"/>
      <c r="N41" s="3"/>
      <c r="O41" s="55"/>
      <c r="P41" s="74"/>
    </row>
    <row r="42" spans="1:18" ht="18" customHeight="1" x14ac:dyDescent="0.25">
      <c r="B42" s="76"/>
      <c r="C42" s="59"/>
      <c r="D42" s="82"/>
      <c r="E42" s="55"/>
      <c r="F42" s="3"/>
      <c r="G42" s="55"/>
      <c r="H42" s="3"/>
      <c r="I42" s="55"/>
      <c r="J42" s="3"/>
      <c r="K42" s="55"/>
      <c r="L42" s="3"/>
      <c r="M42" s="55"/>
      <c r="N42" s="3"/>
      <c r="O42" s="55"/>
      <c r="P42" s="74"/>
    </row>
    <row r="43" spans="1:18" ht="6.75" customHeight="1" x14ac:dyDescent="0.25">
      <c r="B43" s="77"/>
      <c r="C43" s="78"/>
      <c r="D43" s="79"/>
      <c r="E43" s="78"/>
      <c r="F43" s="79"/>
      <c r="G43" s="78"/>
      <c r="H43" s="79"/>
      <c r="I43" s="78"/>
      <c r="J43" s="79"/>
      <c r="K43" s="78"/>
      <c r="L43" s="79"/>
      <c r="M43" s="78"/>
      <c r="N43" s="79"/>
      <c r="O43" s="78"/>
      <c r="P43" s="80"/>
    </row>
    <row r="44" spans="1:18" s="2" customFormat="1" ht="7.3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s="2" customFormat="1" ht="22.9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</sheetData>
  <sheetProtection algorithmName="SHA-512" hashValue="acjMHV07UgyCwtSxb9nqXASKxUxNZ2MDw/D3JZ2kenW3JXFC5jCNOZwS8Jq8/S3b6dWWGpbX4uBz5LsVbTScbw==" saltValue="G3qxlNkxRiXAY544q7n9Iw==" spinCount="100000" sheet="1" objects="1" scenarios="1"/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3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39" id="{00000000-000E-0000-0500-000001000000}">
            <xm:f>ROW($C$32)&gt;Calc!$CD$18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B31:P31</xm:sqref>
        </x14:conditionalFormatting>
        <x14:conditionalFormatting xmlns:xm="http://schemas.microsoft.com/office/excel/2006/main">
          <x14:cfRule type="expression" priority="240" id="{00000000-000E-0000-0500-000003000000}">
            <xm:f>ROW($C$38)&gt;Calc!$CD$18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B37:P37</xm:sqref>
        </x14:conditionalFormatting>
        <x14:conditionalFormatting xmlns:xm="http://schemas.microsoft.com/office/excel/2006/main">
          <x14:cfRule type="expression" priority="241" id="{00000000-000E-0000-0500-000002000000}">
            <xm:f>ROW($C$32)&gt;Calc!$CD$18</xm:f>
            <x14:dxf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B32:P45</xm:sqref>
        </x14:conditionalFormatting>
        <x14:conditionalFormatting xmlns:xm="http://schemas.microsoft.com/office/excel/2006/main">
          <x14:cfRule type="expression" priority="242" id="{00000000-000E-0000-0500-000004000000}">
            <xm:f>ROW($C$38)&gt;Calc!$CD$18</xm:f>
            <x14:dxf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B38:P45</xm:sqref>
        </x14:conditionalFormatting>
        <x14:conditionalFormatting xmlns:xm="http://schemas.microsoft.com/office/excel/2006/main">
          <x14:cfRule type="expression" priority="243" id="{00000000-000E-0000-0500-000005000000}">
            <xm:f>Calc!BT8=1</xm:f>
            <x14:dxf>
              <fill>
                <patternFill>
                  <bgColor theme="0" tint="-0.2499465926084170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C8:C12 E8:E12 G8:G12 I8:I12 K8:K12 M8:M12 O8:O12 C32:C36 E32:E36 G32:G36 I32:I36 K32:K36 M32:M36 O32:O36 C38:C42 E38:E42 G38:G42 I38:I42 K38:K42 M38:M42 O38:O42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61BEB-02EF-45BC-A579-65918CC80E71}">
  <sheetPr codeName="Sheet7">
    <pageSetUpPr fitToPage="1"/>
  </sheetPr>
  <dimension ref="A1:R45"/>
  <sheetViews>
    <sheetView showGridLines="0" showRowColHeaders="0" zoomScaleNormal="100" zoomScaleSheetLayoutView="85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9.140625" defaultRowHeight="15" x14ac:dyDescent="0.25"/>
  <cols>
    <col min="1" max="1" width="3.7109375" style="1" customWidth="1"/>
    <col min="2" max="2" width="1" style="1" customWidth="1"/>
    <col min="3" max="3" width="26.28515625" style="1" customWidth="1"/>
    <col min="4" max="4" width="1" style="1" customWidth="1"/>
    <col min="5" max="5" width="26.28515625" style="1" customWidth="1"/>
    <col min="6" max="6" width="1" style="1" customWidth="1"/>
    <col min="7" max="7" width="26.28515625" style="1" customWidth="1"/>
    <col min="8" max="8" width="1" style="1" customWidth="1"/>
    <col min="9" max="9" width="26.28515625" style="1" customWidth="1"/>
    <col min="10" max="10" width="1" style="1" customWidth="1"/>
    <col min="11" max="11" width="26.28515625" style="1" customWidth="1"/>
    <col min="12" max="12" width="1" style="1" customWidth="1"/>
    <col min="13" max="13" width="26.28515625" style="1" customWidth="1"/>
    <col min="14" max="14" width="1" style="1" customWidth="1"/>
    <col min="15" max="15" width="26.28515625" style="1" customWidth="1"/>
    <col min="16" max="16" width="1" style="1" customWidth="1"/>
    <col min="17" max="19" width="9.140625" style="1" customWidth="1"/>
    <col min="20" max="16384" width="9.140625" style="1"/>
  </cols>
  <sheetData>
    <row r="1" spans="1:18" ht="6.75" customHeight="1" x14ac:dyDescent="0.25"/>
    <row r="2" spans="1:18" s="42" customFormat="1" ht="20.100000000000001" customHeight="1" x14ac:dyDescent="0.25">
      <c r="B2" s="29" t="s">
        <v>32</v>
      </c>
      <c r="C2" s="29" t="s">
        <v>52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8" s="43" customFormat="1" ht="24" customHeight="1" x14ac:dyDescent="0.25">
      <c r="B3" s="30" t="s">
        <v>34</v>
      </c>
      <c r="C3" s="71" t="str">
        <f>"JUNE "&amp;Dashboard!F5</f>
        <v>JUNE 2022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8" s="3" customFormat="1" ht="5.0999999999999996" customHeight="1" x14ac:dyDescent="0.25">
      <c r="R4" s="1"/>
    </row>
    <row r="5" spans="1:18" ht="6.75" customHeight="1" x14ac:dyDescent="0.25">
      <c r="B5" s="91"/>
      <c r="C5" s="92"/>
      <c r="D5" s="93"/>
      <c r="E5" s="92"/>
      <c r="F5" s="93"/>
      <c r="G5" s="92"/>
      <c r="H5" s="93"/>
      <c r="I5" s="92"/>
      <c r="J5" s="93"/>
      <c r="K5" s="92"/>
      <c r="L5" s="93"/>
      <c r="M5" s="92"/>
      <c r="N5" s="93"/>
      <c r="O5" s="92"/>
      <c r="P5" s="94"/>
    </row>
    <row r="6" spans="1:18" ht="30.75" customHeight="1" x14ac:dyDescent="0.25">
      <c r="B6" s="83"/>
      <c r="C6" s="61" t="str">
        <f t="array" ref="C6">INDEX(Calc!$J$5:$K$11,MATCH(week_start_day,Calc!$J$5:$J$11,0),1)</f>
        <v>Monday</v>
      </c>
      <c r="D6" s="89"/>
      <c r="E6" s="62" t="str">
        <f t="array" ref="E6">INDEX(Calc!$J$5:$J$18,MATCH(C6,Calc!$J$5:$J$18,0)+1,1)</f>
        <v>Tuesday</v>
      </c>
      <c r="F6" s="89"/>
      <c r="G6" s="63" t="str">
        <f t="array" ref="G6">INDEX(Calc!$J$5:$J$18,MATCH(E6,Calc!$J$5:$J$18,0)+1,1)</f>
        <v>Wednesday</v>
      </c>
      <c r="H6" s="89"/>
      <c r="I6" s="66" t="str">
        <f t="array" ref="I6">INDEX(Calc!$J$5:$J$18,MATCH(G6,Calc!$J$5:$J$18,0)+1,1)</f>
        <v>Thursday</v>
      </c>
      <c r="J6" s="89"/>
      <c r="K6" s="64" t="str">
        <f t="array" ref="K6">INDEX(Calc!$J$5:$J$18,MATCH(I6,Calc!$J$5:$J$18,0)+1,1)</f>
        <v>Friday</v>
      </c>
      <c r="L6" s="89"/>
      <c r="M6" s="68" t="str">
        <f t="array" ref="M6">INDEX(Calc!$J$5:$J$18,MATCH(K6,Calc!$J$5:$J$18,0)+1,1)</f>
        <v>Saturday</v>
      </c>
      <c r="N6" s="89"/>
      <c r="O6" s="65" t="str">
        <f t="array" ref="O6">INDEX(Calc!$J$5:$J$18,MATCH(M6,Calc!$J$5:$J$18,0)+1,1)</f>
        <v>Sunday</v>
      </c>
      <c r="P6" s="90"/>
    </row>
    <row r="7" spans="1:18" ht="6.75" customHeight="1" x14ac:dyDescent="0.25">
      <c r="A7" s="50"/>
      <c r="B7" s="83"/>
      <c r="C7" s="88"/>
      <c r="D7" s="89"/>
      <c r="E7" s="88"/>
      <c r="F7" s="89"/>
      <c r="G7" s="88"/>
      <c r="H7" s="89"/>
      <c r="I7" s="88"/>
      <c r="J7" s="89"/>
      <c r="K7" s="88"/>
      <c r="L7" s="89"/>
      <c r="M7" s="88"/>
      <c r="N7" s="89"/>
      <c r="O7" s="88"/>
      <c r="P7" s="90"/>
    </row>
    <row r="8" spans="1:18" ht="18" customHeight="1" x14ac:dyDescent="0.25">
      <c r="B8" s="83"/>
      <c r="C8" s="54" t="str">
        <f>IF(WEEKDAY(Calc!$CL$18,11)=MATCH(C6,Calc!$J$5:$J$11,0),Calc!$CL$18,"")</f>
        <v/>
      </c>
      <c r="D8" s="89"/>
      <c r="E8" s="56" t="str">
        <f>IF(LEN(C8)&gt;0,C8+1,IF(WEEKDAY(Calc!$CL$18,11)=MATCH(E6,Calc!$J$5:$J$11,0),Calc!$CL$18,""))</f>
        <v/>
      </c>
      <c r="F8" s="89"/>
      <c r="G8" s="57">
        <f>IF(LEN(E8)&gt;0,E8+1,IF(WEEKDAY(Calc!$CL$18,11)=MATCH(G6,Calc!$J$5:$J$11,0),Calc!$CL$18,""))</f>
        <v>44713</v>
      </c>
      <c r="H8" s="89"/>
      <c r="I8" s="67">
        <f>IF(LEN(G8)&gt;0,G8+1,IF(WEEKDAY(Calc!$CL$18,11)=MATCH(I6,Calc!$J$5:$J$11,0),Calc!$CL$18,""))</f>
        <v>44714</v>
      </c>
      <c r="J8" s="89"/>
      <c r="K8" s="58">
        <f>IF(LEN(I8)&gt;0,I8+1,IF(WEEKDAY(Calc!$CL$18,11)=MATCH(K6,Calc!$J$5:$J$11,0),Calc!$CL$18,""))</f>
        <v>44715</v>
      </c>
      <c r="L8" s="89"/>
      <c r="M8" s="69">
        <f>IF(LEN(K8)&gt;0,K8+1,IF(WEEKDAY(Calc!$CL$18,11)=MATCH(M6,Calc!$J$5:$J$11,0),Calc!$CL$18,""))</f>
        <v>44716</v>
      </c>
      <c r="N8" s="89"/>
      <c r="O8" s="60">
        <f>IF(LEN(M8)&gt;0,M8+1,IF(WEEKDAY(Calc!$CL$18,11)=MATCH(O6,Calc!$J$5:$J$11,0),Calc!$CL$18,""))</f>
        <v>44717</v>
      </c>
      <c r="P8" s="90"/>
    </row>
    <row r="9" spans="1:18" ht="18" customHeight="1" x14ac:dyDescent="0.25">
      <c r="B9" s="83"/>
      <c r="C9" s="55"/>
      <c r="D9" s="89"/>
      <c r="E9" s="55"/>
      <c r="F9" s="89"/>
      <c r="G9" s="55"/>
      <c r="H9" s="89"/>
      <c r="I9" s="55"/>
      <c r="J9" s="89"/>
      <c r="K9" s="55"/>
      <c r="L9" s="89"/>
      <c r="M9" s="59"/>
      <c r="N9" s="89"/>
      <c r="O9" s="59"/>
      <c r="P9" s="90"/>
    </row>
    <row r="10" spans="1:18" ht="18" customHeight="1" x14ac:dyDescent="0.25">
      <c r="B10" s="83"/>
      <c r="C10" s="55"/>
      <c r="D10" s="89"/>
      <c r="E10" s="55"/>
      <c r="F10" s="89"/>
      <c r="G10" s="55"/>
      <c r="H10" s="89"/>
      <c r="I10" s="55"/>
      <c r="J10" s="89"/>
      <c r="K10" s="55"/>
      <c r="L10" s="89"/>
      <c r="M10" s="59"/>
      <c r="N10" s="89"/>
      <c r="O10" s="59"/>
      <c r="P10" s="90"/>
    </row>
    <row r="11" spans="1:18" ht="18" customHeight="1" x14ac:dyDescent="0.25">
      <c r="B11" s="83"/>
      <c r="C11" s="55"/>
      <c r="D11" s="89"/>
      <c r="E11" s="55"/>
      <c r="F11" s="89"/>
      <c r="G11" s="55"/>
      <c r="H11" s="89"/>
      <c r="I11" s="55"/>
      <c r="J11" s="89"/>
      <c r="K11" s="55"/>
      <c r="L11" s="89"/>
      <c r="M11" s="59"/>
      <c r="N11" s="89"/>
      <c r="O11" s="59"/>
      <c r="P11" s="90"/>
    </row>
    <row r="12" spans="1:18" ht="18" customHeight="1" x14ac:dyDescent="0.25">
      <c r="B12" s="83"/>
      <c r="C12" s="55"/>
      <c r="D12" s="89"/>
      <c r="E12" s="55"/>
      <c r="F12" s="89"/>
      <c r="G12" s="55"/>
      <c r="H12" s="89"/>
      <c r="I12" s="55"/>
      <c r="J12" s="89"/>
      <c r="K12" s="55"/>
      <c r="L12" s="89"/>
      <c r="M12" s="59"/>
      <c r="N12" s="89"/>
      <c r="O12" s="59"/>
      <c r="P12" s="90"/>
    </row>
    <row r="13" spans="1:18" ht="6.75" customHeight="1" x14ac:dyDescent="0.25">
      <c r="B13" s="83"/>
      <c r="C13" s="84"/>
      <c r="D13" s="86"/>
      <c r="E13" s="84"/>
      <c r="F13" s="86"/>
      <c r="G13" s="84"/>
      <c r="H13" s="86"/>
      <c r="I13" s="84"/>
      <c r="J13" s="86"/>
      <c r="K13" s="84"/>
      <c r="L13" s="86"/>
      <c r="M13" s="84"/>
      <c r="N13" s="86"/>
      <c r="O13" s="84"/>
      <c r="P13" s="87"/>
    </row>
    <row r="14" spans="1:18" ht="18" customHeight="1" x14ac:dyDescent="0.25">
      <c r="B14" s="83"/>
      <c r="C14" s="54">
        <f>IF(LEN(O8)&lt;1,"",IF(MONTH(O8+1)=MONTH(O8),O8+1,""))</f>
        <v>44718</v>
      </c>
      <c r="D14" s="89"/>
      <c r="E14" s="56">
        <f>IF(LEN(C14)&lt;1,"",IF(MONTH(C14+1)=MONTH(C14),C14+1,""))</f>
        <v>44719</v>
      </c>
      <c r="F14" s="89"/>
      <c r="G14" s="57">
        <f>IF(LEN(E14)&lt;1,"",IF(MONTH(E14+1)=MONTH(E14),E14+1,""))</f>
        <v>44720</v>
      </c>
      <c r="H14" s="89"/>
      <c r="I14" s="67">
        <f>IF(LEN(G14)&lt;1,"",IF(MONTH(G14+1)=MONTH(G14),G14+1,""))</f>
        <v>44721</v>
      </c>
      <c r="J14" s="89"/>
      <c r="K14" s="58">
        <f>IF(LEN(I14)&lt;1,"",IF(MONTH(I14+1)=MONTH(I14),I14+1,""))</f>
        <v>44722</v>
      </c>
      <c r="L14" s="89"/>
      <c r="M14" s="69">
        <f>IF(LEN(K14)&lt;1,"",IF(MONTH(K14+1)=MONTH(K14),K14+1,""))</f>
        <v>44723</v>
      </c>
      <c r="N14" s="89"/>
      <c r="O14" s="60">
        <f t="shared" ref="O14" si="0">IF(LEN(M14)&lt;1,"",IF(MONTH(M14+1)=MONTH(M14),M14+1,""))</f>
        <v>44724</v>
      </c>
      <c r="P14" s="90"/>
    </row>
    <row r="15" spans="1:18" ht="18" customHeight="1" x14ac:dyDescent="0.25">
      <c r="B15" s="83"/>
      <c r="C15" s="59"/>
      <c r="D15" s="89"/>
      <c r="E15" s="59"/>
      <c r="F15" s="89"/>
      <c r="G15" s="59"/>
      <c r="H15" s="89"/>
      <c r="I15" s="59"/>
      <c r="J15" s="89"/>
      <c r="K15" s="59"/>
      <c r="L15" s="89"/>
      <c r="M15" s="59"/>
      <c r="N15" s="89"/>
      <c r="O15" s="59"/>
      <c r="P15" s="90"/>
    </row>
    <row r="16" spans="1:18" ht="18" customHeight="1" x14ac:dyDescent="0.25">
      <c r="B16" s="83"/>
      <c r="C16" s="59"/>
      <c r="D16" s="89"/>
      <c r="E16" s="59"/>
      <c r="F16" s="89"/>
      <c r="G16" s="59"/>
      <c r="H16" s="89"/>
      <c r="I16" s="59"/>
      <c r="J16" s="89"/>
      <c r="K16" s="59"/>
      <c r="L16" s="89"/>
      <c r="M16" s="59"/>
      <c r="N16" s="89"/>
      <c r="O16" s="59"/>
      <c r="P16" s="90"/>
    </row>
    <row r="17" spans="2:16" ht="18" customHeight="1" x14ac:dyDescent="0.25">
      <c r="B17" s="83"/>
      <c r="C17" s="59"/>
      <c r="D17" s="89"/>
      <c r="E17" s="59"/>
      <c r="F17" s="89"/>
      <c r="G17" s="59"/>
      <c r="H17" s="89"/>
      <c r="I17" s="59"/>
      <c r="J17" s="89"/>
      <c r="K17" s="59"/>
      <c r="L17" s="89"/>
      <c r="M17" s="59"/>
      <c r="N17" s="89"/>
      <c r="O17" s="59"/>
      <c r="P17" s="90"/>
    </row>
    <row r="18" spans="2:16" ht="18" customHeight="1" x14ac:dyDescent="0.25">
      <c r="B18" s="83"/>
      <c r="C18" s="59"/>
      <c r="D18" s="89"/>
      <c r="E18" s="59"/>
      <c r="F18" s="89"/>
      <c r="G18" s="59"/>
      <c r="H18" s="89"/>
      <c r="I18" s="59"/>
      <c r="J18" s="89"/>
      <c r="K18" s="59"/>
      <c r="L18" s="89"/>
      <c r="M18" s="59"/>
      <c r="N18" s="89"/>
      <c r="O18" s="59"/>
      <c r="P18" s="90"/>
    </row>
    <row r="19" spans="2:16" ht="6.75" customHeight="1" x14ac:dyDescent="0.25">
      <c r="B19" s="83"/>
      <c r="C19" s="84"/>
      <c r="D19" s="86"/>
      <c r="E19" s="84"/>
      <c r="F19" s="86"/>
      <c r="G19" s="84"/>
      <c r="H19" s="86"/>
      <c r="I19" s="84"/>
      <c r="J19" s="86"/>
      <c r="K19" s="84"/>
      <c r="L19" s="86"/>
      <c r="M19" s="84"/>
      <c r="N19" s="86"/>
      <c r="O19" s="84"/>
      <c r="P19" s="87"/>
    </row>
    <row r="20" spans="2:16" ht="18" customHeight="1" x14ac:dyDescent="0.25">
      <c r="B20" s="83"/>
      <c r="C20" s="54">
        <f>IF(LEN(O14)&lt;1,"",IF(MONTH(O14+1)=MONTH(O14),O14+1,""))</f>
        <v>44725</v>
      </c>
      <c r="D20" s="89"/>
      <c r="E20" s="56">
        <f>IF(LEN(C20)&lt;1,"",IF(MONTH(C20+1)=MONTH(C20),C20+1,""))</f>
        <v>44726</v>
      </c>
      <c r="F20" s="89"/>
      <c r="G20" s="57">
        <f t="shared" ref="G20" si="1">IF(LEN(E20)&lt;1,"",IF(MONTH(E20+1)=MONTH(E20),E20+1,""))</f>
        <v>44727</v>
      </c>
      <c r="H20" s="89"/>
      <c r="I20" s="67">
        <f t="shared" ref="I20" si="2">IF(LEN(G20)&lt;1,"",IF(MONTH(G20+1)=MONTH(G20),G20+1,""))</f>
        <v>44728</v>
      </c>
      <c r="J20" s="89"/>
      <c r="K20" s="58">
        <f t="shared" ref="K20" si="3">IF(LEN(I20)&lt;1,"",IF(MONTH(I20+1)=MONTH(I20),I20+1,""))</f>
        <v>44729</v>
      </c>
      <c r="L20" s="89"/>
      <c r="M20" s="69">
        <f t="shared" ref="M20" si="4">IF(LEN(K20)&lt;1,"",IF(MONTH(K20+1)=MONTH(K20),K20+1,""))</f>
        <v>44730</v>
      </c>
      <c r="N20" s="89"/>
      <c r="O20" s="60">
        <f t="shared" ref="O20" si="5">IF(LEN(M20)&lt;1,"",IF(MONTH(M20+1)=MONTH(M20),M20+1,""))</f>
        <v>44731</v>
      </c>
      <c r="P20" s="90"/>
    </row>
    <row r="21" spans="2:16" ht="18" customHeight="1" x14ac:dyDescent="0.25">
      <c r="B21" s="83"/>
      <c r="C21" s="59"/>
      <c r="D21" s="89"/>
      <c r="E21" s="59"/>
      <c r="F21" s="89"/>
      <c r="G21" s="59"/>
      <c r="H21" s="89"/>
      <c r="I21" s="59"/>
      <c r="J21" s="89"/>
      <c r="K21" s="59"/>
      <c r="L21" s="89"/>
      <c r="M21" s="59"/>
      <c r="N21" s="89"/>
      <c r="O21" s="59"/>
      <c r="P21" s="90"/>
    </row>
    <row r="22" spans="2:16" ht="18" customHeight="1" x14ac:dyDescent="0.25">
      <c r="B22" s="83"/>
      <c r="C22" s="59"/>
      <c r="D22" s="89"/>
      <c r="E22" s="59"/>
      <c r="F22" s="89"/>
      <c r="G22" s="59"/>
      <c r="H22" s="89"/>
      <c r="I22" s="59"/>
      <c r="J22" s="89"/>
      <c r="K22" s="59"/>
      <c r="L22" s="89"/>
      <c r="M22" s="59"/>
      <c r="N22" s="89"/>
      <c r="O22" s="59"/>
      <c r="P22" s="90"/>
    </row>
    <row r="23" spans="2:16" ht="18" customHeight="1" x14ac:dyDescent="0.25">
      <c r="B23" s="83"/>
      <c r="C23" s="59"/>
      <c r="D23" s="89"/>
      <c r="E23" s="59"/>
      <c r="F23" s="89"/>
      <c r="G23" s="59"/>
      <c r="H23" s="89"/>
      <c r="I23" s="59"/>
      <c r="J23" s="89"/>
      <c r="K23" s="59"/>
      <c r="L23" s="89"/>
      <c r="M23" s="59"/>
      <c r="N23" s="89"/>
      <c r="O23" s="59"/>
      <c r="P23" s="90"/>
    </row>
    <row r="24" spans="2:16" ht="18" customHeight="1" x14ac:dyDescent="0.25">
      <c r="B24" s="83"/>
      <c r="C24" s="59"/>
      <c r="D24" s="89"/>
      <c r="E24" s="59"/>
      <c r="F24" s="89"/>
      <c r="G24" s="59"/>
      <c r="H24" s="89"/>
      <c r="I24" s="59"/>
      <c r="J24" s="89"/>
      <c r="K24" s="59"/>
      <c r="L24" s="89"/>
      <c r="M24" s="59"/>
      <c r="N24" s="89"/>
      <c r="O24" s="59"/>
      <c r="P24" s="90"/>
    </row>
    <row r="25" spans="2:16" ht="6.75" customHeight="1" x14ac:dyDescent="0.25">
      <c r="B25" s="83"/>
      <c r="C25" s="84"/>
      <c r="D25" s="86"/>
      <c r="E25" s="84"/>
      <c r="F25" s="86"/>
      <c r="G25" s="84"/>
      <c r="H25" s="86"/>
      <c r="I25" s="84"/>
      <c r="J25" s="86"/>
      <c r="K25" s="84"/>
      <c r="L25" s="86"/>
      <c r="M25" s="84"/>
      <c r="N25" s="86"/>
      <c r="O25" s="84"/>
      <c r="P25" s="87"/>
    </row>
    <row r="26" spans="2:16" ht="18" customHeight="1" x14ac:dyDescent="0.25">
      <c r="B26" s="83"/>
      <c r="C26" s="54">
        <f>IF(LEN(O20)&lt;1,"",IF(MONTH(O20+1)=MONTH(O20),O20+1,""))</f>
        <v>44732</v>
      </c>
      <c r="D26" s="89"/>
      <c r="E26" s="56">
        <f>IF(LEN(C26)&lt;1,"",IF(MONTH(C26+1)=MONTH(C26),C26+1,""))</f>
        <v>44733</v>
      </c>
      <c r="F26" s="89"/>
      <c r="G26" s="57">
        <f t="shared" ref="G26" si="6">IF(LEN(E26)&lt;1,"",IF(MONTH(E26+1)=MONTH(E26),E26+1,""))</f>
        <v>44734</v>
      </c>
      <c r="H26" s="89"/>
      <c r="I26" s="67">
        <f t="shared" ref="I26" si="7">IF(LEN(G26)&lt;1,"",IF(MONTH(G26+1)=MONTH(G26),G26+1,""))</f>
        <v>44735</v>
      </c>
      <c r="J26" s="89"/>
      <c r="K26" s="58">
        <f t="shared" ref="K26" si="8">IF(LEN(I26)&lt;1,"",IF(MONTH(I26+1)=MONTH(I26),I26+1,""))</f>
        <v>44736</v>
      </c>
      <c r="L26" s="89"/>
      <c r="M26" s="69">
        <f t="shared" ref="M26" si="9">IF(LEN(K26)&lt;1,"",IF(MONTH(K26+1)=MONTH(K26),K26+1,""))</f>
        <v>44737</v>
      </c>
      <c r="N26" s="89"/>
      <c r="O26" s="60">
        <f t="shared" ref="O26" si="10">IF(LEN(M26)&lt;1,"",IF(MONTH(M26+1)=MONTH(M26),M26+1,""))</f>
        <v>44738</v>
      </c>
      <c r="P26" s="90"/>
    </row>
    <row r="27" spans="2:16" ht="18" customHeight="1" x14ac:dyDescent="0.25">
      <c r="B27" s="83"/>
      <c r="C27" s="59"/>
      <c r="D27" s="89"/>
      <c r="E27" s="59"/>
      <c r="F27" s="89"/>
      <c r="G27" s="59"/>
      <c r="H27" s="89"/>
      <c r="I27" s="59"/>
      <c r="J27" s="89"/>
      <c r="K27" s="59"/>
      <c r="L27" s="89"/>
      <c r="M27" s="59"/>
      <c r="N27" s="89"/>
      <c r="O27" s="59"/>
      <c r="P27" s="90"/>
    </row>
    <row r="28" spans="2:16" ht="18" customHeight="1" x14ac:dyDescent="0.25">
      <c r="B28" s="83"/>
      <c r="C28" s="59"/>
      <c r="D28" s="89"/>
      <c r="E28" s="59"/>
      <c r="F28" s="89"/>
      <c r="G28" s="59"/>
      <c r="H28" s="89"/>
      <c r="I28" s="59"/>
      <c r="J28" s="89"/>
      <c r="K28" s="59"/>
      <c r="L28" s="89"/>
      <c r="M28" s="59"/>
      <c r="N28" s="89"/>
      <c r="O28" s="59"/>
      <c r="P28" s="90"/>
    </row>
    <row r="29" spans="2:16" ht="18" customHeight="1" x14ac:dyDescent="0.25">
      <c r="B29" s="83"/>
      <c r="C29" s="59"/>
      <c r="D29" s="89"/>
      <c r="E29" s="59"/>
      <c r="F29" s="89"/>
      <c r="G29" s="59"/>
      <c r="H29" s="89"/>
      <c r="I29" s="59"/>
      <c r="J29" s="89"/>
      <c r="K29" s="59"/>
      <c r="L29" s="89"/>
      <c r="M29" s="59"/>
      <c r="N29" s="89"/>
      <c r="O29" s="59"/>
      <c r="P29" s="90"/>
    </row>
    <row r="30" spans="2:16" ht="18" customHeight="1" x14ac:dyDescent="0.25">
      <c r="B30" s="83"/>
      <c r="C30" s="59"/>
      <c r="D30" s="89"/>
      <c r="E30" s="59"/>
      <c r="F30" s="89"/>
      <c r="G30" s="59"/>
      <c r="H30" s="89"/>
      <c r="I30" s="59"/>
      <c r="J30" s="89"/>
      <c r="K30" s="59"/>
      <c r="L30" s="89"/>
      <c r="M30" s="59"/>
      <c r="N30" s="89"/>
      <c r="O30" s="59"/>
      <c r="P30" s="90"/>
    </row>
    <row r="31" spans="2:16" ht="6.75" customHeight="1" x14ac:dyDescent="0.25">
      <c r="B31" s="83"/>
      <c r="C31" s="84"/>
      <c r="D31" s="86"/>
      <c r="E31" s="84"/>
      <c r="F31" s="86"/>
      <c r="G31" s="84"/>
      <c r="H31" s="86"/>
      <c r="I31" s="84"/>
      <c r="J31" s="86"/>
      <c r="K31" s="84"/>
      <c r="L31" s="86"/>
      <c r="M31" s="84"/>
      <c r="N31" s="86"/>
      <c r="O31" s="84"/>
      <c r="P31" s="87"/>
    </row>
    <row r="32" spans="2:16" ht="18" customHeight="1" x14ac:dyDescent="0.25">
      <c r="B32" s="83"/>
      <c r="C32" s="54">
        <f>IF(LEN(O26)&lt;1,"",IF(MONTH(O26+1)=MONTH(O26),O26+1,""))</f>
        <v>44739</v>
      </c>
      <c r="D32" s="89"/>
      <c r="E32" s="56">
        <f>IF(LEN(C32)&lt;1,"",IF(MONTH(C32+1)=MONTH(C32),C32+1,""))</f>
        <v>44740</v>
      </c>
      <c r="F32" s="89"/>
      <c r="G32" s="57">
        <f t="shared" ref="G32" si="11">IF(LEN(E32)&lt;1,"",IF(MONTH(E32+1)=MONTH(E32),E32+1,""))</f>
        <v>44741</v>
      </c>
      <c r="H32" s="89"/>
      <c r="I32" s="67">
        <f t="shared" ref="I32" si="12">IF(LEN(G32)&lt;1,"",IF(MONTH(G32+1)=MONTH(G32),G32+1,""))</f>
        <v>44742</v>
      </c>
      <c r="J32" s="89"/>
      <c r="K32" s="58" t="str">
        <f t="shared" ref="K32" si="13">IF(LEN(I32)&lt;1,"",IF(MONTH(I32+1)=MONTH(I32),I32+1,""))</f>
        <v/>
      </c>
      <c r="L32" s="89"/>
      <c r="M32" s="69" t="str">
        <f t="shared" ref="M32" si="14">IF(LEN(K32)&lt;1,"",IF(MONTH(K32+1)=MONTH(K32),K32+1,""))</f>
        <v/>
      </c>
      <c r="N32" s="89"/>
      <c r="O32" s="60" t="str">
        <f t="shared" ref="O32" si="15">IF(LEN(M32)&lt;1,"",IF(MONTH(M32+1)=MONTH(M32),M32+1,""))</f>
        <v/>
      </c>
      <c r="P32" s="90"/>
    </row>
    <row r="33" spans="1:18" ht="18" customHeight="1" x14ac:dyDescent="0.25">
      <c r="B33" s="83"/>
      <c r="C33" s="59"/>
      <c r="D33" s="89"/>
      <c r="E33" s="59"/>
      <c r="F33" s="89"/>
      <c r="G33" s="59"/>
      <c r="H33" s="89"/>
      <c r="I33" s="59"/>
      <c r="J33" s="89"/>
      <c r="K33" s="59"/>
      <c r="L33" s="89"/>
      <c r="M33" s="59"/>
      <c r="N33" s="89"/>
      <c r="O33" s="59"/>
      <c r="P33" s="90"/>
    </row>
    <row r="34" spans="1:18" ht="18" customHeight="1" x14ac:dyDescent="0.25">
      <c r="B34" s="83"/>
      <c r="C34" s="59"/>
      <c r="D34" s="89"/>
      <c r="E34" s="59"/>
      <c r="F34" s="89"/>
      <c r="G34" s="59"/>
      <c r="H34" s="89"/>
      <c r="I34" s="59"/>
      <c r="J34" s="89"/>
      <c r="K34" s="59"/>
      <c r="L34" s="89"/>
      <c r="M34" s="59"/>
      <c r="N34" s="89"/>
      <c r="O34" s="59"/>
      <c r="P34" s="90"/>
    </row>
    <row r="35" spans="1:18" ht="18" customHeight="1" x14ac:dyDescent="0.25">
      <c r="B35" s="83"/>
      <c r="C35" s="59"/>
      <c r="D35" s="89"/>
      <c r="E35" s="59"/>
      <c r="F35" s="89"/>
      <c r="G35" s="59"/>
      <c r="H35" s="89"/>
      <c r="I35" s="59"/>
      <c r="J35" s="89"/>
      <c r="K35" s="59"/>
      <c r="L35" s="89"/>
      <c r="M35" s="59"/>
      <c r="N35" s="89"/>
      <c r="O35" s="59"/>
      <c r="P35" s="90"/>
    </row>
    <row r="36" spans="1:18" ht="18" customHeight="1" x14ac:dyDescent="0.25">
      <c r="B36" s="83"/>
      <c r="C36" s="59"/>
      <c r="D36" s="89"/>
      <c r="E36" s="59"/>
      <c r="F36" s="89"/>
      <c r="G36" s="59"/>
      <c r="H36" s="89"/>
      <c r="I36" s="59"/>
      <c r="J36" s="89"/>
      <c r="K36" s="59"/>
      <c r="L36" s="89"/>
      <c r="M36" s="59"/>
      <c r="N36" s="89"/>
      <c r="O36" s="59"/>
      <c r="P36" s="90"/>
    </row>
    <row r="37" spans="1:18" ht="6.75" customHeight="1" x14ac:dyDescent="0.25">
      <c r="B37" s="83"/>
      <c r="C37" s="84"/>
      <c r="D37" s="85"/>
      <c r="E37" s="84"/>
      <c r="F37" s="86"/>
      <c r="G37" s="84"/>
      <c r="H37" s="86"/>
      <c r="I37" s="84"/>
      <c r="J37" s="86"/>
      <c r="K37" s="84"/>
      <c r="L37" s="86"/>
      <c r="M37" s="84"/>
      <c r="N37" s="86"/>
      <c r="O37" s="84"/>
      <c r="P37" s="87"/>
    </row>
    <row r="38" spans="1:18" ht="18" customHeight="1" x14ac:dyDescent="0.25">
      <c r="B38" s="75"/>
      <c r="C38" s="54" t="str">
        <f>IF(LEN(O32)&lt;1,"",IF(MONTH(O32+1)=MONTH(O32),O32+1,""))</f>
        <v/>
      </c>
      <c r="D38" s="81"/>
      <c r="E38" s="56" t="str">
        <f>IF(LEN(C38)&lt;1,"",IF(MONTH(C38+1)=MONTH(C38),C38+1,""))</f>
        <v/>
      </c>
      <c r="F38" s="52"/>
      <c r="G38" s="57" t="str">
        <f t="shared" ref="G38" si="16">IF(LEN(E38)&lt;1,"",IF(MONTH(E38+1)=MONTH(E38),E38+1,""))</f>
        <v/>
      </c>
      <c r="H38" s="52"/>
      <c r="I38" s="67" t="str">
        <f t="shared" ref="I38" si="17">IF(LEN(G38)&lt;1,"",IF(MONTH(G38+1)=MONTH(G38),G38+1,""))</f>
        <v/>
      </c>
      <c r="J38" s="52"/>
      <c r="K38" s="58" t="str">
        <f t="shared" ref="K38" si="18">IF(LEN(I38)&lt;1,"",IF(MONTH(I38+1)=MONTH(I38),I38+1,""))</f>
        <v/>
      </c>
      <c r="L38" s="52"/>
      <c r="M38" s="69" t="str">
        <f t="shared" ref="M38" si="19">IF(LEN(K38)&lt;1,"",IF(MONTH(K38+1)=MONTH(K38),K38+1,""))</f>
        <v/>
      </c>
      <c r="N38" s="52"/>
      <c r="O38" s="60" t="str">
        <f t="shared" ref="O38" si="20">IF(LEN(M38)&lt;1,"",IF(MONTH(M38+1)=MONTH(M38),M38+1,""))</f>
        <v/>
      </c>
      <c r="P38" s="53"/>
    </row>
    <row r="39" spans="1:18" ht="18" customHeight="1" x14ac:dyDescent="0.25">
      <c r="B39" s="75"/>
      <c r="C39" s="59"/>
      <c r="D39" s="81"/>
      <c r="E39" s="55"/>
      <c r="F39" s="52"/>
      <c r="G39" s="55"/>
      <c r="H39" s="52"/>
      <c r="I39" s="55"/>
      <c r="J39" s="52"/>
      <c r="K39" s="55"/>
      <c r="L39" s="52"/>
      <c r="M39" s="55"/>
      <c r="N39" s="52"/>
      <c r="O39" s="55"/>
      <c r="P39" s="53"/>
    </row>
    <row r="40" spans="1:18" ht="18" customHeight="1" x14ac:dyDescent="0.25">
      <c r="B40" s="76"/>
      <c r="C40" s="59"/>
      <c r="D40" s="82"/>
      <c r="E40" s="55"/>
      <c r="F40" s="3"/>
      <c r="G40" s="55"/>
      <c r="H40" s="3"/>
      <c r="I40" s="55"/>
      <c r="J40" s="3"/>
      <c r="K40" s="55"/>
      <c r="L40" s="3"/>
      <c r="M40" s="55"/>
      <c r="N40" s="3"/>
      <c r="O40" s="55"/>
      <c r="P40" s="74"/>
    </row>
    <row r="41" spans="1:18" ht="18" customHeight="1" x14ac:dyDescent="0.25">
      <c r="B41" s="76"/>
      <c r="C41" s="59"/>
      <c r="D41" s="82"/>
      <c r="E41" s="55"/>
      <c r="F41" s="3"/>
      <c r="G41" s="55"/>
      <c r="H41" s="3"/>
      <c r="I41" s="55"/>
      <c r="J41" s="3"/>
      <c r="K41" s="55"/>
      <c r="L41" s="3"/>
      <c r="M41" s="55"/>
      <c r="N41" s="3"/>
      <c r="O41" s="55"/>
      <c r="P41" s="74"/>
    </row>
    <row r="42" spans="1:18" ht="18" customHeight="1" x14ac:dyDescent="0.25">
      <c r="B42" s="76"/>
      <c r="C42" s="59"/>
      <c r="D42" s="82"/>
      <c r="E42" s="55"/>
      <c r="F42" s="3"/>
      <c r="G42" s="55"/>
      <c r="H42" s="3"/>
      <c r="I42" s="55"/>
      <c r="J42" s="3"/>
      <c r="K42" s="55"/>
      <c r="L42" s="3"/>
      <c r="M42" s="55"/>
      <c r="N42" s="3"/>
      <c r="O42" s="55"/>
      <c r="P42" s="74"/>
    </row>
    <row r="43" spans="1:18" ht="6.75" customHeight="1" x14ac:dyDescent="0.25">
      <c r="B43" s="77"/>
      <c r="C43" s="78"/>
      <c r="D43" s="79"/>
      <c r="E43" s="78"/>
      <c r="F43" s="79"/>
      <c r="G43" s="78"/>
      <c r="H43" s="79"/>
      <c r="I43" s="78"/>
      <c r="J43" s="79"/>
      <c r="K43" s="78"/>
      <c r="L43" s="79"/>
      <c r="M43" s="78"/>
      <c r="N43" s="79"/>
      <c r="O43" s="78"/>
      <c r="P43" s="80"/>
    </row>
    <row r="44" spans="1:18" s="2" customFormat="1" ht="7.3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s="2" customFormat="1" ht="22.9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</sheetData>
  <sheetProtection algorithmName="SHA-512" hashValue="ik70wdT51h9xwhCBMQekuEilDUDAhAnLhq3VhseBVeTADh7xlRy1Hl+l4Qng9TLE8C62ZI+oRXFzuisC2Ie8kA==" saltValue="i97vhF4MdiqZ71RL0PqcJA==" spinCount="100000" sheet="1" objects="1" scenarios="1"/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3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49" id="{00000000-000E-0000-0600-000001000000}">
            <xm:f>ROW($C$32)&gt;Calc!$CR$18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B31:P31</xm:sqref>
        </x14:conditionalFormatting>
        <x14:conditionalFormatting xmlns:xm="http://schemas.microsoft.com/office/excel/2006/main">
          <x14:cfRule type="expression" priority="350" id="{00000000-000E-0000-0600-000003000000}">
            <xm:f>ROW($C$38)&gt;Calc!$CR$18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B37:P37</xm:sqref>
        </x14:conditionalFormatting>
        <x14:conditionalFormatting xmlns:xm="http://schemas.microsoft.com/office/excel/2006/main">
          <x14:cfRule type="expression" priority="351" id="{00000000-000E-0000-0600-000002000000}">
            <xm:f>ROW($C$32)&gt;Calc!$CR$18</xm:f>
            <x14:dxf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B32:P45</xm:sqref>
        </x14:conditionalFormatting>
        <x14:conditionalFormatting xmlns:xm="http://schemas.microsoft.com/office/excel/2006/main">
          <x14:cfRule type="expression" priority="352" id="{00000000-000E-0000-0600-000004000000}">
            <xm:f>ROW($C$38)&gt;Calc!$CR$18</xm:f>
            <x14:dxf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B38:P45</xm:sqref>
        </x14:conditionalFormatting>
        <x14:conditionalFormatting xmlns:xm="http://schemas.microsoft.com/office/excel/2006/main">
          <x14:cfRule type="expression" priority="353" id="{00000000-000E-0000-0600-000005000000}">
            <xm:f>Calc!CH8=1</xm:f>
            <x14:dxf>
              <fill>
                <patternFill>
                  <bgColor theme="0" tint="-0.2499465926084170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C8:C12 E8:E12 G8:G12 I8:I12 K8:K12 M8:M12 O8:O12 C32:C36 E32:E36 G32:G36 I32:I36 K32:K36 M32:M36 O32:O36 C38:C42 E38:E42 G38:G42 I38:I42 K38:K42 M38:M42 O38:O42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8F6AB-8B04-4C7A-BEC5-EBF69050C123}">
  <sheetPr codeName="Sheet8">
    <pageSetUpPr fitToPage="1"/>
  </sheetPr>
  <dimension ref="A1:R45"/>
  <sheetViews>
    <sheetView showGridLines="0" showRowColHeaders="0" zoomScaleNormal="100" zoomScaleSheetLayoutView="85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9.140625" defaultRowHeight="15" x14ac:dyDescent="0.25"/>
  <cols>
    <col min="1" max="1" width="3.7109375" style="1" customWidth="1"/>
    <col min="2" max="2" width="1" style="1" customWidth="1"/>
    <col min="3" max="3" width="26.28515625" style="1" customWidth="1"/>
    <col min="4" max="4" width="1" style="1" customWidth="1"/>
    <col min="5" max="5" width="26.28515625" style="1" customWidth="1"/>
    <col min="6" max="6" width="1" style="1" customWidth="1"/>
    <col min="7" max="7" width="26.28515625" style="1" customWidth="1"/>
    <col min="8" max="8" width="1" style="1" customWidth="1"/>
    <col min="9" max="9" width="26.28515625" style="1" customWidth="1"/>
    <col min="10" max="10" width="1" style="1" customWidth="1"/>
    <col min="11" max="11" width="26.28515625" style="1" customWidth="1"/>
    <col min="12" max="12" width="1" style="1" customWidth="1"/>
    <col min="13" max="13" width="26.28515625" style="1" customWidth="1"/>
    <col min="14" max="14" width="1" style="1" customWidth="1"/>
    <col min="15" max="15" width="26.28515625" style="1" customWidth="1"/>
    <col min="16" max="16" width="1" style="1" customWidth="1"/>
    <col min="17" max="19" width="9.140625" style="1" customWidth="1"/>
    <col min="20" max="16384" width="9.140625" style="1"/>
  </cols>
  <sheetData>
    <row r="1" spans="1:18" ht="6.75" customHeight="1" x14ac:dyDescent="0.25"/>
    <row r="2" spans="1:18" s="42" customFormat="1" ht="20.100000000000001" customHeight="1" x14ac:dyDescent="0.25">
      <c r="B2" s="29" t="s">
        <v>32</v>
      </c>
      <c r="C2" s="29" t="s">
        <v>52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8" s="43" customFormat="1" ht="24" customHeight="1" x14ac:dyDescent="0.25">
      <c r="B3" s="30" t="s">
        <v>34</v>
      </c>
      <c r="C3" s="71" t="str">
        <f>"JULY "&amp;Dashboard!F5</f>
        <v>JULY 2022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8" s="3" customFormat="1" ht="5.0999999999999996" customHeight="1" x14ac:dyDescent="0.25">
      <c r="R4" s="1"/>
    </row>
    <row r="5" spans="1:18" ht="6.75" customHeight="1" x14ac:dyDescent="0.25">
      <c r="B5" s="91"/>
      <c r="C5" s="92"/>
      <c r="D5" s="93"/>
      <c r="E5" s="92"/>
      <c r="F5" s="93"/>
      <c r="G5" s="92"/>
      <c r="H5" s="93"/>
      <c r="I5" s="92"/>
      <c r="J5" s="93"/>
      <c r="K5" s="92"/>
      <c r="L5" s="93"/>
      <c r="M5" s="92"/>
      <c r="N5" s="93"/>
      <c r="O5" s="92"/>
      <c r="P5" s="94"/>
    </row>
    <row r="6" spans="1:18" ht="30.75" customHeight="1" x14ac:dyDescent="0.25">
      <c r="B6" s="83"/>
      <c r="C6" s="61" t="str">
        <f t="array" ref="C6">INDEX(Calc!$J$5:$K$11,MATCH(week_start_day,Calc!$J$5:$J$11,0),1)</f>
        <v>Monday</v>
      </c>
      <c r="D6" s="89"/>
      <c r="E6" s="62" t="str">
        <f t="array" ref="E6">INDEX(Calc!$J$5:$J$18,MATCH(C6,Calc!$J$5:$J$18,0)+1,1)</f>
        <v>Tuesday</v>
      </c>
      <c r="F6" s="89"/>
      <c r="G6" s="63" t="str">
        <f t="array" ref="G6">INDEX(Calc!$J$5:$J$18,MATCH(E6,Calc!$J$5:$J$18,0)+1,1)</f>
        <v>Wednesday</v>
      </c>
      <c r="H6" s="89"/>
      <c r="I6" s="66" t="str">
        <f t="array" ref="I6">INDEX(Calc!$J$5:$J$18,MATCH(G6,Calc!$J$5:$J$18,0)+1,1)</f>
        <v>Thursday</v>
      </c>
      <c r="J6" s="89"/>
      <c r="K6" s="64" t="str">
        <f t="array" ref="K6">INDEX(Calc!$J$5:$J$18,MATCH(I6,Calc!$J$5:$J$18,0)+1,1)</f>
        <v>Friday</v>
      </c>
      <c r="L6" s="89"/>
      <c r="M6" s="68" t="str">
        <f t="array" ref="M6">INDEX(Calc!$J$5:$J$18,MATCH(K6,Calc!$J$5:$J$18,0)+1,1)</f>
        <v>Saturday</v>
      </c>
      <c r="N6" s="89"/>
      <c r="O6" s="65" t="str">
        <f t="array" ref="O6">INDEX(Calc!$J$5:$J$18,MATCH(M6,Calc!$J$5:$J$18,0)+1,1)</f>
        <v>Sunday</v>
      </c>
      <c r="P6" s="90"/>
    </row>
    <row r="7" spans="1:18" ht="6.75" customHeight="1" x14ac:dyDescent="0.25">
      <c r="A7" s="50"/>
      <c r="B7" s="83"/>
      <c r="C7" s="88"/>
      <c r="D7" s="89"/>
      <c r="E7" s="88"/>
      <c r="F7" s="89"/>
      <c r="G7" s="88"/>
      <c r="H7" s="89"/>
      <c r="I7" s="88"/>
      <c r="J7" s="89"/>
      <c r="K7" s="88"/>
      <c r="L7" s="89"/>
      <c r="M7" s="88"/>
      <c r="N7" s="89"/>
      <c r="O7" s="88"/>
      <c r="P7" s="90"/>
    </row>
    <row r="8" spans="1:18" ht="18" customHeight="1" x14ac:dyDescent="0.25">
      <c r="B8" s="83"/>
      <c r="C8" s="54" t="str">
        <f>IF(WEEKDAY(Calc!$CZ$18,11)=MATCH(C6,Calc!$J$5:$J$11,0),Calc!$CZ$18,"")</f>
        <v/>
      </c>
      <c r="D8" s="89"/>
      <c r="E8" s="56" t="str">
        <f>IF(LEN(C8)&gt;0,C8+1,IF(WEEKDAY(Calc!$CZ$18,11)=MATCH(E6,Calc!$J$5:$J$11,0),Calc!$CZ$18,""))</f>
        <v/>
      </c>
      <c r="F8" s="89"/>
      <c r="G8" s="57" t="str">
        <f>IF(LEN(E8)&gt;0,E8+1,IF(WEEKDAY(Calc!$CZ$18,11)=MATCH(G6,Calc!$J$5:$J$11,0),Calc!$CZ$18,""))</f>
        <v/>
      </c>
      <c r="H8" s="89"/>
      <c r="I8" s="67" t="str">
        <f>IF(LEN(G8)&gt;0,G8+1,IF(WEEKDAY(Calc!$CZ$18,11)=MATCH(I6,Calc!$J$5:$J$11,0),Calc!$CZ$18,""))</f>
        <v/>
      </c>
      <c r="J8" s="89"/>
      <c r="K8" s="58">
        <f>IF(LEN(I8)&gt;0,I8+1,IF(WEEKDAY(Calc!$CZ$18,11)=MATCH(K6,Calc!$J$5:$J$11,0),Calc!$CZ$18,""))</f>
        <v>44743</v>
      </c>
      <c r="L8" s="89"/>
      <c r="M8" s="69">
        <f>IF(LEN(K8)&gt;0,K8+1,IF(WEEKDAY(Calc!$CZ$18,11)=MATCH(M6,Calc!$J$5:$J$11,0),Calc!$CZ$18,""))</f>
        <v>44744</v>
      </c>
      <c r="N8" s="89"/>
      <c r="O8" s="60">
        <f>IF(LEN(M8)&gt;0,M8+1,IF(WEEKDAY(Calc!$CZ$18,11)=MATCH(O6,Calc!$J$5:$J$11,0),Calc!$CZ$18,""))</f>
        <v>44745</v>
      </c>
      <c r="P8" s="90"/>
    </row>
    <row r="9" spans="1:18" ht="18" customHeight="1" x14ac:dyDescent="0.25">
      <c r="B9" s="83"/>
      <c r="C9" s="55"/>
      <c r="D9" s="89"/>
      <c r="E9" s="55"/>
      <c r="F9" s="89"/>
      <c r="G9" s="55"/>
      <c r="H9" s="89"/>
      <c r="I9" s="55"/>
      <c r="J9" s="89"/>
      <c r="K9" s="55"/>
      <c r="L9" s="89"/>
      <c r="M9" s="59"/>
      <c r="N9" s="89"/>
      <c r="O9" s="59"/>
      <c r="P9" s="90"/>
    </row>
    <row r="10" spans="1:18" ht="18" customHeight="1" x14ac:dyDescent="0.25">
      <c r="B10" s="83"/>
      <c r="C10" s="55"/>
      <c r="D10" s="89"/>
      <c r="E10" s="55"/>
      <c r="F10" s="89"/>
      <c r="G10" s="55"/>
      <c r="H10" s="89"/>
      <c r="I10" s="55"/>
      <c r="J10" s="89"/>
      <c r="K10" s="55"/>
      <c r="L10" s="89"/>
      <c r="M10" s="59"/>
      <c r="N10" s="89"/>
      <c r="O10" s="59"/>
      <c r="P10" s="90"/>
    </row>
    <row r="11" spans="1:18" ht="18" customHeight="1" x14ac:dyDescent="0.25">
      <c r="B11" s="83"/>
      <c r="C11" s="55"/>
      <c r="D11" s="89"/>
      <c r="E11" s="55"/>
      <c r="F11" s="89"/>
      <c r="G11" s="55"/>
      <c r="H11" s="89"/>
      <c r="I11" s="55"/>
      <c r="J11" s="89"/>
      <c r="K11" s="55"/>
      <c r="L11" s="89"/>
      <c r="M11" s="59"/>
      <c r="N11" s="89"/>
      <c r="O11" s="59"/>
      <c r="P11" s="90"/>
    </row>
    <row r="12" spans="1:18" ht="18" customHeight="1" x14ac:dyDescent="0.25">
      <c r="B12" s="83"/>
      <c r="C12" s="55"/>
      <c r="D12" s="89"/>
      <c r="E12" s="55"/>
      <c r="F12" s="89"/>
      <c r="G12" s="55"/>
      <c r="H12" s="89"/>
      <c r="I12" s="55"/>
      <c r="J12" s="89"/>
      <c r="K12" s="55"/>
      <c r="L12" s="89"/>
      <c r="M12" s="59"/>
      <c r="N12" s="89"/>
      <c r="O12" s="59"/>
      <c r="P12" s="90"/>
    </row>
    <row r="13" spans="1:18" ht="6.75" customHeight="1" x14ac:dyDescent="0.25">
      <c r="B13" s="83"/>
      <c r="C13" s="84"/>
      <c r="D13" s="86"/>
      <c r="E13" s="84"/>
      <c r="F13" s="86"/>
      <c r="G13" s="84"/>
      <c r="H13" s="86"/>
      <c r="I13" s="84"/>
      <c r="J13" s="86"/>
      <c r="K13" s="84"/>
      <c r="L13" s="86"/>
      <c r="M13" s="84"/>
      <c r="N13" s="86"/>
      <c r="O13" s="84"/>
      <c r="P13" s="87"/>
    </row>
    <row r="14" spans="1:18" ht="18" customHeight="1" x14ac:dyDescent="0.25">
      <c r="B14" s="83"/>
      <c r="C14" s="54">
        <f>IF(LEN(O8)&lt;1,"",IF(MONTH(O8+1)=MONTH(O8),O8+1,""))</f>
        <v>44746</v>
      </c>
      <c r="D14" s="89"/>
      <c r="E14" s="56">
        <f>IF(LEN(C14)&lt;1,"",IF(MONTH(C14+1)=MONTH(C14),C14+1,""))</f>
        <v>44747</v>
      </c>
      <c r="F14" s="89"/>
      <c r="G14" s="57">
        <f>IF(LEN(E14)&lt;1,"",IF(MONTH(E14+1)=MONTH(E14),E14+1,""))</f>
        <v>44748</v>
      </c>
      <c r="H14" s="89"/>
      <c r="I14" s="67">
        <f>IF(LEN(G14)&lt;1,"",IF(MONTH(G14+1)=MONTH(G14),G14+1,""))</f>
        <v>44749</v>
      </c>
      <c r="J14" s="89"/>
      <c r="K14" s="58">
        <f>IF(LEN(I14)&lt;1,"",IF(MONTH(I14+1)=MONTH(I14),I14+1,""))</f>
        <v>44750</v>
      </c>
      <c r="L14" s="89"/>
      <c r="M14" s="69">
        <f>IF(LEN(K14)&lt;1,"",IF(MONTH(K14+1)=MONTH(K14),K14+1,""))</f>
        <v>44751</v>
      </c>
      <c r="N14" s="89"/>
      <c r="O14" s="60">
        <f t="shared" ref="O14" si="0">IF(LEN(M14)&lt;1,"",IF(MONTH(M14+1)=MONTH(M14),M14+1,""))</f>
        <v>44752</v>
      </c>
      <c r="P14" s="90"/>
    </row>
    <row r="15" spans="1:18" ht="18" customHeight="1" x14ac:dyDescent="0.25">
      <c r="B15" s="83"/>
      <c r="C15" s="59"/>
      <c r="D15" s="89"/>
      <c r="E15" s="59"/>
      <c r="F15" s="89"/>
      <c r="G15" s="59"/>
      <c r="H15" s="89"/>
      <c r="I15" s="59"/>
      <c r="J15" s="89"/>
      <c r="K15" s="59"/>
      <c r="L15" s="89"/>
      <c r="M15" s="59"/>
      <c r="N15" s="89"/>
      <c r="O15" s="59"/>
      <c r="P15" s="90"/>
    </row>
    <row r="16" spans="1:18" ht="18" customHeight="1" x14ac:dyDescent="0.25">
      <c r="B16" s="83"/>
      <c r="C16" s="59"/>
      <c r="D16" s="89"/>
      <c r="E16" s="59"/>
      <c r="F16" s="89"/>
      <c r="G16" s="59"/>
      <c r="H16" s="89"/>
      <c r="I16" s="59"/>
      <c r="J16" s="89"/>
      <c r="K16" s="59"/>
      <c r="L16" s="89"/>
      <c r="M16" s="59"/>
      <c r="N16" s="89"/>
      <c r="O16" s="59"/>
      <c r="P16" s="90"/>
    </row>
    <row r="17" spans="2:16" ht="18" customHeight="1" x14ac:dyDescent="0.25">
      <c r="B17" s="83"/>
      <c r="C17" s="59"/>
      <c r="D17" s="89"/>
      <c r="E17" s="59"/>
      <c r="F17" s="89"/>
      <c r="G17" s="59"/>
      <c r="H17" s="89"/>
      <c r="I17" s="59"/>
      <c r="J17" s="89"/>
      <c r="K17" s="59"/>
      <c r="L17" s="89"/>
      <c r="M17" s="59"/>
      <c r="N17" s="89"/>
      <c r="O17" s="59"/>
      <c r="P17" s="90"/>
    </row>
    <row r="18" spans="2:16" ht="18" customHeight="1" x14ac:dyDescent="0.25">
      <c r="B18" s="83"/>
      <c r="C18" s="59"/>
      <c r="D18" s="89"/>
      <c r="E18" s="59"/>
      <c r="F18" s="89"/>
      <c r="G18" s="59"/>
      <c r="H18" s="89"/>
      <c r="I18" s="59"/>
      <c r="J18" s="89"/>
      <c r="K18" s="59"/>
      <c r="L18" s="89"/>
      <c r="M18" s="59"/>
      <c r="N18" s="89"/>
      <c r="O18" s="59"/>
      <c r="P18" s="90"/>
    </row>
    <row r="19" spans="2:16" ht="6.75" customHeight="1" x14ac:dyDescent="0.25">
      <c r="B19" s="83"/>
      <c r="C19" s="84"/>
      <c r="D19" s="86"/>
      <c r="E19" s="84"/>
      <c r="F19" s="86"/>
      <c r="G19" s="84"/>
      <c r="H19" s="86"/>
      <c r="I19" s="84"/>
      <c r="J19" s="86"/>
      <c r="K19" s="84"/>
      <c r="L19" s="86"/>
      <c r="M19" s="84"/>
      <c r="N19" s="86"/>
      <c r="O19" s="84"/>
      <c r="P19" s="87"/>
    </row>
    <row r="20" spans="2:16" ht="18" customHeight="1" x14ac:dyDescent="0.25">
      <c r="B20" s="83"/>
      <c r="C20" s="54">
        <f>IF(LEN(O14)&lt;1,"",IF(MONTH(O14+1)=MONTH(O14),O14+1,""))</f>
        <v>44753</v>
      </c>
      <c r="D20" s="89"/>
      <c r="E20" s="56">
        <f>IF(LEN(C20)&lt;1,"",IF(MONTH(C20+1)=MONTH(C20),C20+1,""))</f>
        <v>44754</v>
      </c>
      <c r="F20" s="89"/>
      <c r="G20" s="57">
        <f t="shared" ref="G20" si="1">IF(LEN(E20)&lt;1,"",IF(MONTH(E20+1)=MONTH(E20),E20+1,""))</f>
        <v>44755</v>
      </c>
      <c r="H20" s="89"/>
      <c r="I20" s="67">
        <f t="shared" ref="I20" si="2">IF(LEN(G20)&lt;1,"",IF(MONTH(G20+1)=MONTH(G20),G20+1,""))</f>
        <v>44756</v>
      </c>
      <c r="J20" s="89"/>
      <c r="K20" s="58">
        <f t="shared" ref="K20" si="3">IF(LEN(I20)&lt;1,"",IF(MONTH(I20+1)=MONTH(I20),I20+1,""))</f>
        <v>44757</v>
      </c>
      <c r="L20" s="89"/>
      <c r="M20" s="69">
        <f t="shared" ref="M20" si="4">IF(LEN(K20)&lt;1,"",IF(MONTH(K20+1)=MONTH(K20),K20+1,""))</f>
        <v>44758</v>
      </c>
      <c r="N20" s="89"/>
      <c r="O20" s="60">
        <f t="shared" ref="O20" si="5">IF(LEN(M20)&lt;1,"",IF(MONTH(M20+1)=MONTH(M20),M20+1,""))</f>
        <v>44759</v>
      </c>
      <c r="P20" s="90"/>
    </row>
    <row r="21" spans="2:16" ht="18" customHeight="1" x14ac:dyDescent="0.25">
      <c r="B21" s="83"/>
      <c r="C21" s="59"/>
      <c r="D21" s="89"/>
      <c r="E21" s="59"/>
      <c r="F21" s="89"/>
      <c r="G21" s="59"/>
      <c r="H21" s="89"/>
      <c r="I21" s="59"/>
      <c r="J21" s="89"/>
      <c r="K21" s="59"/>
      <c r="L21" s="89"/>
      <c r="M21" s="59"/>
      <c r="N21" s="89"/>
      <c r="O21" s="59"/>
      <c r="P21" s="90"/>
    </row>
    <row r="22" spans="2:16" ht="18" customHeight="1" x14ac:dyDescent="0.25">
      <c r="B22" s="83"/>
      <c r="C22" s="59"/>
      <c r="D22" s="89"/>
      <c r="E22" s="59"/>
      <c r="F22" s="89"/>
      <c r="G22" s="59"/>
      <c r="H22" s="89"/>
      <c r="I22" s="59"/>
      <c r="J22" s="89"/>
      <c r="K22" s="59"/>
      <c r="L22" s="89"/>
      <c r="M22" s="59"/>
      <c r="N22" s="89"/>
      <c r="O22" s="59"/>
      <c r="P22" s="90"/>
    </row>
    <row r="23" spans="2:16" ht="18" customHeight="1" x14ac:dyDescent="0.25">
      <c r="B23" s="83"/>
      <c r="C23" s="59"/>
      <c r="D23" s="89"/>
      <c r="E23" s="59"/>
      <c r="F23" s="89"/>
      <c r="G23" s="59"/>
      <c r="H23" s="89"/>
      <c r="I23" s="59"/>
      <c r="J23" s="89"/>
      <c r="K23" s="59"/>
      <c r="L23" s="89"/>
      <c r="M23" s="59"/>
      <c r="N23" s="89"/>
      <c r="O23" s="59"/>
      <c r="P23" s="90"/>
    </row>
    <row r="24" spans="2:16" ht="18" customHeight="1" x14ac:dyDescent="0.25">
      <c r="B24" s="83"/>
      <c r="C24" s="59"/>
      <c r="D24" s="89"/>
      <c r="E24" s="59"/>
      <c r="F24" s="89"/>
      <c r="G24" s="59"/>
      <c r="H24" s="89"/>
      <c r="I24" s="59"/>
      <c r="J24" s="89"/>
      <c r="K24" s="59"/>
      <c r="L24" s="89"/>
      <c r="M24" s="59"/>
      <c r="N24" s="89"/>
      <c r="O24" s="59"/>
      <c r="P24" s="90"/>
    </row>
    <row r="25" spans="2:16" ht="6.75" customHeight="1" x14ac:dyDescent="0.25">
      <c r="B25" s="83"/>
      <c r="C25" s="84"/>
      <c r="D25" s="86"/>
      <c r="E25" s="84"/>
      <c r="F25" s="86"/>
      <c r="G25" s="84"/>
      <c r="H25" s="86"/>
      <c r="I25" s="84"/>
      <c r="J25" s="86"/>
      <c r="K25" s="84"/>
      <c r="L25" s="86"/>
      <c r="M25" s="84"/>
      <c r="N25" s="86"/>
      <c r="O25" s="84"/>
      <c r="P25" s="87"/>
    </row>
    <row r="26" spans="2:16" ht="18" customHeight="1" x14ac:dyDescent="0.25">
      <c r="B26" s="83"/>
      <c r="C26" s="54">
        <f>IF(LEN(O20)&lt;1,"",IF(MONTH(O20+1)=MONTH(O20),O20+1,""))</f>
        <v>44760</v>
      </c>
      <c r="D26" s="89"/>
      <c r="E26" s="56">
        <f>IF(LEN(C26)&lt;1,"",IF(MONTH(C26+1)=MONTH(C26),C26+1,""))</f>
        <v>44761</v>
      </c>
      <c r="F26" s="89"/>
      <c r="G26" s="57">
        <f t="shared" ref="G26" si="6">IF(LEN(E26)&lt;1,"",IF(MONTH(E26+1)=MONTH(E26),E26+1,""))</f>
        <v>44762</v>
      </c>
      <c r="H26" s="89"/>
      <c r="I26" s="67">
        <f t="shared" ref="I26" si="7">IF(LEN(G26)&lt;1,"",IF(MONTH(G26+1)=MONTH(G26),G26+1,""))</f>
        <v>44763</v>
      </c>
      <c r="J26" s="89"/>
      <c r="K26" s="58">
        <f t="shared" ref="K26" si="8">IF(LEN(I26)&lt;1,"",IF(MONTH(I26+1)=MONTH(I26),I26+1,""))</f>
        <v>44764</v>
      </c>
      <c r="L26" s="89"/>
      <c r="M26" s="69">
        <f t="shared" ref="M26" si="9">IF(LEN(K26)&lt;1,"",IF(MONTH(K26+1)=MONTH(K26),K26+1,""))</f>
        <v>44765</v>
      </c>
      <c r="N26" s="89"/>
      <c r="O26" s="60">
        <f t="shared" ref="O26" si="10">IF(LEN(M26)&lt;1,"",IF(MONTH(M26+1)=MONTH(M26),M26+1,""))</f>
        <v>44766</v>
      </c>
      <c r="P26" s="90"/>
    </row>
    <row r="27" spans="2:16" ht="18" customHeight="1" x14ac:dyDescent="0.25">
      <c r="B27" s="83"/>
      <c r="C27" s="59"/>
      <c r="D27" s="89"/>
      <c r="E27" s="59"/>
      <c r="F27" s="89"/>
      <c r="G27" s="59"/>
      <c r="H27" s="89"/>
      <c r="I27" s="59"/>
      <c r="J27" s="89"/>
      <c r="K27" s="59"/>
      <c r="L27" s="89"/>
      <c r="M27" s="59"/>
      <c r="N27" s="89"/>
      <c r="O27" s="59"/>
      <c r="P27" s="90"/>
    </row>
    <row r="28" spans="2:16" ht="18" customHeight="1" x14ac:dyDescent="0.25">
      <c r="B28" s="83"/>
      <c r="C28" s="59"/>
      <c r="D28" s="89"/>
      <c r="E28" s="59"/>
      <c r="F28" s="89"/>
      <c r="G28" s="59"/>
      <c r="H28" s="89"/>
      <c r="I28" s="59"/>
      <c r="J28" s="89"/>
      <c r="K28" s="59"/>
      <c r="L28" s="89"/>
      <c r="M28" s="59"/>
      <c r="N28" s="89"/>
      <c r="O28" s="59"/>
      <c r="P28" s="90"/>
    </row>
    <row r="29" spans="2:16" ht="18" customHeight="1" x14ac:dyDescent="0.25">
      <c r="B29" s="83"/>
      <c r="C29" s="59"/>
      <c r="D29" s="89"/>
      <c r="E29" s="59"/>
      <c r="F29" s="89"/>
      <c r="G29" s="59"/>
      <c r="H29" s="89"/>
      <c r="I29" s="59"/>
      <c r="J29" s="89"/>
      <c r="K29" s="59"/>
      <c r="L29" s="89"/>
      <c r="M29" s="59"/>
      <c r="N29" s="89"/>
      <c r="O29" s="59"/>
      <c r="P29" s="90"/>
    </row>
    <row r="30" spans="2:16" ht="18" customHeight="1" x14ac:dyDescent="0.25">
      <c r="B30" s="83"/>
      <c r="C30" s="59"/>
      <c r="D30" s="89"/>
      <c r="E30" s="59"/>
      <c r="F30" s="89"/>
      <c r="G30" s="59"/>
      <c r="H30" s="89"/>
      <c r="I30" s="59"/>
      <c r="J30" s="89"/>
      <c r="K30" s="59"/>
      <c r="L30" s="89"/>
      <c r="M30" s="59"/>
      <c r="N30" s="89"/>
      <c r="O30" s="59"/>
      <c r="P30" s="90"/>
    </row>
    <row r="31" spans="2:16" ht="6.75" customHeight="1" x14ac:dyDescent="0.25">
      <c r="B31" s="83"/>
      <c r="C31" s="84"/>
      <c r="D31" s="86"/>
      <c r="E31" s="84"/>
      <c r="F31" s="86"/>
      <c r="G31" s="84"/>
      <c r="H31" s="86"/>
      <c r="I31" s="84"/>
      <c r="J31" s="86"/>
      <c r="K31" s="84"/>
      <c r="L31" s="86"/>
      <c r="M31" s="84"/>
      <c r="N31" s="86"/>
      <c r="O31" s="84"/>
      <c r="P31" s="87"/>
    </row>
    <row r="32" spans="2:16" ht="18" customHeight="1" x14ac:dyDescent="0.25">
      <c r="B32" s="83"/>
      <c r="C32" s="54">
        <f>IF(LEN(O26)&lt;1,"",IF(MONTH(O26+1)=MONTH(O26),O26+1,""))</f>
        <v>44767</v>
      </c>
      <c r="D32" s="89"/>
      <c r="E32" s="56">
        <f>IF(LEN(C32)&lt;1,"",IF(MONTH(C32+1)=MONTH(C32),C32+1,""))</f>
        <v>44768</v>
      </c>
      <c r="F32" s="89"/>
      <c r="G32" s="57">
        <f t="shared" ref="G32" si="11">IF(LEN(E32)&lt;1,"",IF(MONTH(E32+1)=MONTH(E32),E32+1,""))</f>
        <v>44769</v>
      </c>
      <c r="H32" s="89"/>
      <c r="I32" s="67">
        <f t="shared" ref="I32" si="12">IF(LEN(G32)&lt;1,"",IF(MONTH(G32+1)=MONTH(G32),G32+1,""))</f>
        <v>44770</v>
      </c>
      <c r="J32" s="89"/>
      <c r="K32" s="58">
        <f t="shared" ref="K32" si="13">IF(LEN(I32)&lt;1,"",IF(MONTH(I32+1)=MONTH(I32),I32+1,""))</f>
        <v>44771</v>
      </c>
      <c r="L32" s="89"/>
      <c r="M32" s="69">
        <f t="shared" ref="M32" si="14">IF(LEN(K32)&lt;1,"",IF(MONTH(K32+1)=MONTH(K32),K32+1,""))</f>
        <v>44772</v>
      </c>
      <c r="N32" s="89"/>
      <c r="O32" s="60">
        <f t="shared" ref="O32" si="15">IF(LEN(M32)&lt;1,"",IF(MONTH(M32+1)=MONTH(M32),M32+1,""))</f>
        <v>44773</v>
      </c>
      <c r="P32" s="90"/>
    </row>
    <row r="33" spans="1:18" ht="18" customHeight="1" x14ac:dyDescent="0.25">
      <c r="B33" s="83"/>
      <c r="C33" s="59"/>
      <c r="D33" s="89"/>
      <c r="E33" s="59"/>
      <c r="F33" s="89"/>
      <c r="G33" s="59"/>
      <c r="H33" s="89"/>
      <c r="I33" s="59"/>
      <c r="J33" s="89"/>
      <c r="K33" s="59"/>
      <c r="L33" s="89"/>
      <c r="M33" s="59"/>
      <c r="N33" s="89"/>
      <c r="O33" s="59"/>
      <c r="P33" s="90"/>
    </row>
    <row r="34" spans="1:18" ht="18" customHeight="1" x14ac:dyDescent="0.25">
      <c r="B34" s="83"/>
      <c r="C34" s="59"/>
      <c r="D34" s="89"/>
      <c r="E34" s="59"/>
      <c r="F34" s="89"/>
      <c r="G34" s="59"/>
      <c r="H34" s="89"/>
      <c r="I34" s="59"/>
      <c r="J34" s="89"/>
      <c r="K34" s="59"/>
      <c r="L34" s="89"/>
      <c r="M34" s="59"/>
      <c r="N34" s="89"/>
      <c r="O34" s="59"/>
      <c r="P34" s="90"/>
    </row>
    <row r="35" spans="1:18" ht="18" customHeight="1" x14ac:dyDescent="0.25">
      <c r="B35" s="83"/>
      <c r="C35" s="59"/>
      <c r="D35" s="89"/>
      <c r="E35" s="59"/>
      <c r="F35" s="89"/>
      <c r="G35" s="59"/>
      <c r="H35" s="89"/>
      <c r="I35" s="59"/>
      <c r="J35" s="89"/>
      <c r="K35" s="59"/>
      <c r="L35" s="89"/>
      <c r="M35" s="59"/>
      <c r="N35" s="89"/>
      <c r="O35" s="59"/>
      <c r="P35" s="90"/>
    </row>
    <row r="36" spans="1:18" ht="18" customHeight="1" x14ac:dyDescent="0.25">
      <c r="B36" s="83"/>
      <c r="C36" s="59"/>
      <c r="D36" s="89"/>
      <c r="E36" s="59"/>
      <c r="F36" s="89"/>
      <c r="G36" s="59"/>
      <c r="H36" s="89"/>
      <c r="I36" s="59"/>
      <c r="J36" s="89"/>
      <c r="K36" s="59"/>
      <c r="L36" s="89"/>
      <c r="M36" s="59"/>
      <c r="N36" s="89"/>
      <c r="O36" s="59"/>
      <c r="P36" s="90"/>
    </row>
    <row r="37" spans="1:18" ht="6.75" customHeight="1" x14ac:dyDescent="0.25">
      <c r="B37" s="83"/>
      <c r="C37" s="84"/>
      <c r="D37" s="85"/>
      <c r="E37" s="84"/>
      <c r="F37" s="86"/>
      <c r="G37" s="84"/>
      <c r="H37" s="86"/>
      <c r="I37" s="84"/>
      <c r="J37" s="86"/>
      <c r="K37" s="84"/>
      <c r="L37" s="86"/>
      <c r="M37" s="84"/>
      <c r="N37" s="86"/>
      <c r="O37" s="84"/>
      <c r="P37" s="87"/>
    </row>
    <row r="38" spans="1:18" ht="18" customHeight="1" x14ac:dyDescent="0.25">
      <c r="B38" s="75"/>
      <c r="C38" s="54" t="str">
        <f>IF(LEN(O32)&lt;1,"",IF(MONTH(O32+1)=MONTH(O32),O32+1,""))</f>
        <v/>
      </c>
      <c r="D38" s="81"/>
      <c r="E38" s="56" t="str">
        <f>IF(LEN(C38)&lt;1,"",IF(MONTH(C38+1)=MONTH(C38),C38+1,""))</f>
        <v/>
      </c>
      <c r="F38" s="52"/>
      <c r="G38" s="57" t="str">
        <f t="shared" ref="G38" si="16">IF(LEN(E38)&lt;1,"",IF(MONTH(E38+1)=MONTH(E38),E38+1,""))</f>
        <v/>
      </c>
      <c r="H38" s="52"/>
      <c r="I38" s="67" t="str">
        <f t="shared" ref="I38" si="17">IF(LEN(G38)&lt;1,"",IF(MONTH(G38+1)=MONTH(G38),G38+1,""))</f>
        <v/>
      </c>
      <c r="J38" s="52"/>
      <c r="K38" s="58" t="str">
        <f t="shared" ref="K38" si="18">IF(LEN(I38)&lt;1,"",IF(MONTH(I38+1)=MONTH(I38),I38+1,""))</f>
        <v/>
      </c>
      <c r="L38" s="52"/>
      <c r="M38" s="69" t="str">
        <f t="shared" ref="M38" si="19">IF(LEN(K38)&lt;1,"",IF(MONTH(K38+1)=MONTH(K38),K38+1,""))</f>
        <v/>
      </c>
      <c r="N38" s="52"/>
      <c r="O38" s="60" t="str">
        <f t="shared" ref="O38" si="20">IF(LEN(M38)&lt;1,"",IF(MONTH(M38+1)=MONTH(M38),M38+1,""))</f>
        <v/>
      </c>
      <c r="P38" s="53"/>
    </row>
    <row r="39" spans="1:18" ht="18" customHeight="1" x14ac:dyDescent="0.25">
      <c r="B39" s="75"/>
      <c r="C39" s="59"/>
      <c r="D39" s="81"/>
      <c r="E39" s="55"/>
      <c r="F39" s="52"/>
      <c r="G39" s="55"/>
      <c r="H39" s="52"/>
      <c r="I39" s="55"/>
      <c r="J39" s="52"/>
      <c r="K39" s="55"/>
      <c r="L39" s="52"/>
      <c r="M39" s="55"/>
      <c r="N39" s="52"/>
      <c r="O39" s="55"/>
      <c r="P39" s="53"/>
    </row>
    <row r="40" spans="1:18" ht="18" customHeight="1" x14ac:dyDescent="0.25">
      <c r="B40" s="76"/>
      <c r="C40" s="59"/>
      <c r="D40" s="82"/>
      <c r="E40" s="55"/>
      <c r="F40" s="3"/>
      <c r="G40" s="55"/>
      <c r="H40" s="3"/>
      <c r="I40" s="55"/>
      <c r="J40" s="3"/>
      <c r="K40" s="55"/>
      <c r="L40" s="3"/>
      <c r="M40" s="55"/>
      <c r="N40" s="3"/>
      <c r="O40" s="55"/>
      <c r="P40" s="74"/>
    </row>
    <row r="41" spans="1:18" ht="18" customHeight="1" x14ac:dyDescent="0.25">
      <c r="B41" s="76"/>
      <c r="C41" s="59"/>
      <c r="D41" s="82"/>
      <c r="E41" s="55"/>
      <c r="F41" s="3"/>
      <c r="G41" s="55"/>
      <c r="H41" s="3"/>
      <c r="I41" s="55"/>
      <c r="J41" s="3"/>
      <c r="K41" s="55"/>
      <c r="L41" s="3"/>
      <c r="M41" s="55"/>
      <c r="N41" s="3"/>
      <c r="O41" s="55"/>
      <c r="P41" s="74"/>
    </row>
    <row r="42" spans="1:18" ht="18" customHeight="1" x14ac:dyDescent="0.25">
      <c r="B42" s="76"/>
      <c r="C42" s="59"/>
      <c r="D42" s="82"/>
      <c r="E42" s="55"/>
      <c r="F42" s="3"/>
      <c r="G42" s="55"/>
      <c r="H42" s="3"/>
      <c r="I42" s="55"/>
      <c r="J42" s="3"/>
      <c r="K42" s="55"/>
      <c r="L42" s="3"/>
      <c r="M42" s="55"/>
      <c r="N42" s="3"/>
      <c r="O42" s="55"/>
      <c r="P42" s="74"/>
    </row>
    <row r="43" spans="1:18" ht="6.75" customHeight="1" x14ac:dyDescent="0.25">
      <c r="B43" s="77"/>
      <c r="C43" s="78"/>
      <c r="D43" s="79"/>
      <c r="E43" s="78"/>
      <c r="F43" s="79"/>
      <c r="G43" s="78"/>
      <c r="H43" s="79"/>
      <c r="I43" s="78"/>
      <c r="J43" s="79"/>
      <c r="K43" s="78"/>
      <c r="L43" s="79"/>
      <c r="M43" s="78"/>
      <c r="N43" s="79"/>
      <c r="O43" s="78"/>
      <c r="P43" s="80"/>
    </row>
    <row r="44" spans="1:18" s="2" customFormat="1" ht="7.3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s="2" customFormat="1" ht="22.9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</sheetData>
  <sheetProtection algorithmName="SHA-512" hashValue="VL91G5IFQLAeSZYdyUpszpt8A3KeQqWi6KtVdhwybJHa1jO8W15My4h6Lh3rQ6SYOQKXWRwPA0n4tud8v/esew==" saltValue="EKvRxJyTnWPpyw1y8W+91w==" spinCount="100000" sheet="1" objects="1" scenarios="1"/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3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80" id="{00000000-000E-0000-0700-000001000000}">
            <xm:f>ROW($C$32)&gt;Calc!$DF$18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B31:P31</xm:sqref>
        </x14:conditionalFormatting>
        <x14:conditionalFormatting xmlns:xm="http://schemas.microsoft.com/office/excel/2006/main">
          <x14:cfRule type="expression" priority="481" id="{00000000-000E-0000-0700-000003000000}">
            <xm:f>ROW($C$38)&gt;Calc!$DF$18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B37:P37</xm:sqref>
        </x14:conditionalFormatting>
        <x14:conditionalFormatting xmlns:xm="http://schemas.microsoft.com/office/excel/2006/main">
          <x14:cfRule type="expression" priority="482" id="{00000000-000E-0000-0700-000002000000}">
            <xm:f>ROW($C$32)&gt;Calc!$DF$18</xm:f>
            <x14:dxf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B32:P45</xm:sqref>
        </x14:conditionalFormatting>
        <x14:conditionalFormatting xmlns:xm="http://schemas.microsoft.com/office/excel/2006/main">
          <x14:cfRule type="expression" priority="483" id="{00000000-000E-0000-0700-000004000000}">
            <xm:f>ROW($C$38)&gt;Calc!$DF$18</xm:f>
            <x14:dxf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B38:P45</xm:sqref>
        </x14:conditionalFormatting>
        <x14:conditionalFormatting xmlns:xm="http://schemas.microsoft.com/office/excel/2006/main">
          <x14:cfRule type="expression" priority="484" id="{00000000-000E-0000-0700-000005000000}">
            <xm:f>Calc!CV8=1</xm:f>
            <x14:dxf>
              <fill>
                <patternFill>
                  <bgColor theme="0" tint="-0.2499465926084170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C8:C12 E8:E12 G8:G12 I8:I12 K8:K12 M8:M12 O8:O12 C32:C36 E32:E36 G32:G36 I32:I36 K32:K36 M32:M36 O32:O36 C38:C42 E38:E42 G38:G42 I38:I42 K38:K42 M38:M42 O38:O42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83D02-AEA5-4772-91FA-11DB998AD5F6}">
  <sheetPr codeName="Sheet9">
    <pageSetUpPr fitToPage="1"/>
  </sheetPr>
  <dimension ref="A1:R45"/>
  <sheetViews>
    <sheetView showGridLines="0" showRowColHeaders="0" zoomScaleNormal="100" zoomScaleSheetLayoutView="85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9.140625" defaultRowHeight="15" x14ac:dyDescent="0.25"/>
  <cols>
    <col min="1" max="1" width="3.7109375" style="1" customWidth="1"/>
    <col min="2" max="2" width="1" style="1" customWidth="1"/>
    <col min="3" max="3" width="26.28515625" style="1" customWidth="1"/>
    <col min="4" max="4" width="1" style="1" customWidth="1"/>
    <col min="5" max="5" width="26.28515625" style="1" customWidth="1"/>
    <col min="6" max="6" width="1" style="1" customWidth="1"/>
    <col min="7" max="7" width="26.28515625" style="1" customWidth="1"/>
    <col min="8" max="8" width="1" style="1" customWidth="1"/>
    <col min="9" max="9" width="26.28515625" style="1" customWidth="1"/>
    <col min="10" max="10" width="1" style="1" customWidth="1"/>
    <col min="11" max="11" width="26.28515625" style="1" customWidth="1"/>
    <col min="12" max="12" width="1" style="1" customWidth="1"/>
    <col min="13" max="13" width="26.28515625" style="1" customWidth="1"/>
    <col min="14" max="14" width="1" style="1" customWidth="1"/>
    <col min="15" max="15" width="26.28515625" style="1" customWidth="1"/>
    <col min="16" max="16" width="1" style="1" customWidth="1"/>
    <col min="17" max="19" width="9.140625" style="1" customWidth="1"/>
    <col min="20" max="16384" width="9.140625" style="1"/>
  </cols>
  <sheetData>
    <row r="1" spans="1:18" ht="6.75" customHeight="1" x14ac:dyDescent="0.25"/>
    <row r="2" spans="1:18" s="42" customFormat="1" ht="20.100000000000001" customHeight="1" x14ac:dyDescent="0.25">
      <c r="B2" s="29" t="s">
        <v>32</v>
      </c>
      <c r="C2" s="29" t="s">
        <v>52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8" s="43" customFormat="1" ht="24" customHeight="1" x14ac:dyDescent="0.25">
      <c r="B3" s="30" t="s">
        <v>34</v>
      </c>
      <c r="C3" s="71" t="str">
        <f>"AUGUST "&amp;Dashboard!F5</f>
        <v>AUGUST 2022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8" s="3" customFormat="1" ht="5.0999999999999996" customHeight="1" x14ac:dyDescent="0.25">
      <c r="R4" s="1"/>
    </row>
    <row r="5" spans="1:18" ht="6.75" customHeight="1" x14ac:dyDescent="0.25">
      <c r="B5" s="91"/>
      <c r="C5" s="92"/>
      <c r="D5" s="93"/>
      <c r="E5" s="92"/>
      <c r="F5" s="93"/>
      <c r="G5" s="92"/>
      <c r="H5" s="93"/>
      <c r="I5" s="92"/>
      <c r="J5" s="93"/>
      <c r="K5" s="92"/>
      <c r="L5" s="93"/>
      <c r="M5" s="92"/>
      <c r="N5" s="93"/>
      <c r="O5" s="92"/>
      <c r="P5" s="94"/>
    </row>
    <row r="6" spans="1:18" ht="30.75" customHeight="1" x14ac:dyDescent="0.25">
      <c r="B6" s="83"/>
      <c r="C6" s="61" t="str">
        <f t="array" ref="C6">INDEX(Calc!$J$5:$K$11,MATCH(week_start_day,Calc!$J$5:$J$11,0),1)</f>
        <v>Monday</v>
      </c>
      <c r="D6" s="89"/>
      <c r="E6" s="62" t="str">
        <f t="array" ref="E6">INDEX(Calc!$J$5:$J$18,MATCH(C6,Calc!$J$5:$J$18,0)+1,1)</f>
        <v>Tuesday</v>
      </c>
      <c r="F6" s="89"/>
      <c r="G6" s="63" t="str">
        <f t="array" ref="G6">INDEX(Calc!$J$5:$J$18,MATCH(E6,Calc!$J$5:$J$18,0)+1,1)</f>
        <v>Wednesday</v>
      </c>
      <c r="H6" s="89"/>
      <c r="I6" s="66" t="str">
        <f t="array" ref="I6">INDEX(Calc!$J$5:$J$18,MATCH(G6,Calc!$J$5:$J$18,0)+1,1)</f>
        <v>Thursday</v>
      </c>
      <c r="J6" s="89"/>
      <c r="K6" s="64" t="str">
        <f t="array" ref="K6">INDEX(Calc!$J$5:$J$18,MATCH(I6,Calc!$J$5:$J$18,0)+1,1)</f>
        <v>Friday</v>
      </c>
      <c r="L6" s="89"/>
      <c r="M6" s="68" t="str">
        <f t="array" ref="M6">INDEX(Calc!$J$5:$J$18,MATCH(K6,Calc!$J$5:$J$18,0)+1,1)</f>
        <v>Saturday</v>
      </c>
      <c r="N6" s="89"/>
      <c r="O6" s="65" t="str">
        <f t="array" ref="O6">INDEX(Calc!$J$5:$J$18,MATCH(M6,Calc!$J$5:$J$18,0)+1,1)</f>
        <v>Sunday</v>
      </c>
      <c r="P6" s="90"/>
    </row>
    <row r="7" spans="1:18" ht="6.75" customHeight="1" x14ac:dyDescent="0.25">
      <c r="A7" s="50"/>
      <c r="B7" s="83"/>
      <c r="C7" s="88"/>
      <c r="D7" s="89"/>
      <c r="E7" s="88"/>
      <c r="F7" s="89"/>
      <c r="G7" s="88"/>
      <c r="H7" s="89"/>
      <c r="I7" s="88"/>
      <c r="J7" s="89"/>
      <c r="K7" s="88"/>
      <c r="L7" s="89"/>
      <c r="M7" s="88"/>
      <c r="N7" s="89"/>
      <c r="O7" s="88"/>
      <c r="P7" s="90"/>
    </row>
    <row r="8" spans="1:18" ht="18" customHeight="1" x14ac:dyDescent="0.25">
      <c r="B8" s="83"/>
      <c r="C8" s="54">
        <f>IF(WEEKDAY(Calc!$DN$18,11)=MATCH(C6,Calc!$J$5:$J$11,0),Calc!$DN$18,"")</f>
        <v>44774</v>
      </c>
      <c r="D8" s="89"/>
      <c r="E8" s="56">
        <f>IF(LEN(C8)&gt;0,C8+1,IF(WEEKDAY(Calc!$DN$18,11)=MATCH(E6,Calc!$J$5:$J$11,0),Calc!$DN$18,""))</f>
        <v>44775</v>
      </c>
      <c r="F8" s="89"/>
      <c r="G8" s="57">
        <f>IF(LEN(E8)&gt;0,E8+1,IF(WEEKDAY(Calc!$DN$18,11)=MATCH(G6,Calc!$J$5:$J$11,0),Calc!$DN$18,""))</f>
        <v>44776</v>
      </c>
      <c r="H8" s="89"/>
      <c r="I8" s="67">
        <f>IF(LEN(G8)&gt;0,G8+1,IF(WEEKDAY(Calc!$DN$18,11)=MATCH(I6,Calc!$J$5:$J$11,0),Calc!$DN$18,""))</f>
        <v>44777</v>
      </c>
      <c r="J8" s="89"/>
      <c r="K8" s="58">
        <f>IF(LEN(I8)&gt;0,I8+1,IF(WEEKDAY(Calc!$DN$18,11)=MATCH(K6,Calc!$J$5:$J$11,0),Calc!$DN$18,""))</f>
        <v>44778</v>
      </c>
      <c r="L8" s="89"/>
      <c r="M8" s="69">
        <f>IF(LEN(K8)&gt;0,K8+1,IF(WEEKDAY(Calc!$DN$18,11)=MATCH(M6,Calc!$J$5:$J$11,0),Calc!$DN$18,""))</f>
        <v>44779</v>
      </c>
      <c r="N8" s="89"/>
      <c r="O8" s="60">
        <f>IF(LEN(M8)&gt;0,M8+1,IF(WEEKDAY(Calc!$DN$18,11)=MATCH(O6,Calc!$J$5:$J$11,0),Calc!$DN$18,""))</f>
        <v>44780</v>
      </c>
      <c r="P8" s="90"/>
    </row>
    <row r="9" spans="1:18" ht="18" customHeight="1" x14ac:dyDescent="0.25">
      <c r="B9" s="83"/>
      <c r="C9" s="55"/>
      <c r="D9" s="89"/>
      <c r="E9" s="55"/>
      <c r="F9" s="89"/>
      <c r="G9" s="55"/>
      <c r="H9" s="89"/>
      <c r="I9" s="55"/>
      <c r="J9" s="89"/>
      <c r="K9" s="55"/>
      <c r="L9" s="89"/>
      <c r="M9" s="59"/>
      <c r="N9" s="89"/>
      <c r="O9" s="59"/>
      <c r="P9" s="90"/>
    </row>
    <row r="10" spans="1:18" ht="18" customHeight="1" x14ac:dyDescent="0.25">
      <c r="B10" s="83"/>
      <c r="C10" s="55"/>
      <c r="D10" s="89"/>
      <c r="E10" s="55"/>
      <c r="F10" s="89"/>
      <c r="G10" s="55"/>
      <c r="H10" s="89"/>
      <c r="I10" s="55"/>
      <c r="J10" s="89"/>
      <c r="K10" s="55"/>
      <c r="L10" s="89"/>
      <c r="M10" s="59"/>
      <c r="N10" s="89"/>
      <c r="O10" s="59"/>
      <c r="P10" s="90"/>
    </row>
    <row r="11" spans="1:18" ht="18" customHeight="1" x14ac:dyDescent="0.25">
      <c r="B11" s="83"/>
      <c r="C11" s="55"/>
      <c r="D11" s="89"/>
      <c r="E11" s="55"/>
      <c r="F11" s="89"/>
      <c r="G11" s="55"/>
      <c r="H11" s="89"/>
      <c r="I11" s="55"/>
      <c r="J11" s="89"/>
      <c r="K11" s="55"/>
      <c r="L11" s="89"/>
      <c r="M11" s="59"/>
      <c r="N11" s="89"/>
      <c r="O11" s="59"/>
      <c r="P11" s="90"/>
    </row>
    <row r="12" spans="1:18" ht="18" customHeight="1" x14ac:dyDescent="0.25">
      <c r="B12" s="83"/>
      <c r="C12" s="55"/>
      <c r="D12" s="89"/>
      <c r="E12" s="55"/>
      <c r="F12" s="89"/>
      <c r="G12" s="55"/>
      <c r="H12" s="89"/>
      <c r="I12" s="55"/>
      <c r="J12" s="89"/>
      <c r="K12" s="55"/>
      <c r="L12" s="89"/>
      <c r="M12" s="59"/>
      <c r="N12" s="89"/>
      <c r="O12" s="59"/>
      <c r="P12" s="90"/>
    </row>
    <row r="13" spans="1:18" ht="6.75" customHeight="1" x14ac:dyDescent="0.25">
      <c r="B13" s="83"/>
      <c r="C13" s="84"/>
      <c r="D13" s="86"/>
      <c r="E13" s="84"/>
      <c r="F13" s="86"/>
      <c r="G13" s="84"/>
      <c r="H13" s="86"/>
      <c r="I13" s="84"/>
      <c r="J13" s="86"/>
      <c r="K13" s="84"/>
      <c r="L13" s="86"/>
      <c r="M13" s="84"/>
      <c r="N13" s="86"/>
      <c r="O13" s="84"/>
      <c r="P13" s="87"/>
    </row>
    <row r="14" spans="1:18" ht="18" customHeight="1" x14ac:dyDescent="0.25">
      <c r="B14" s="83"/>
      <c r="C14" s="54">
        <f>IF(LEN(O8)&lt;1,"",IF(MONTH(O8+1)=MONTH(O8),O8+1,""))</f>
        <v>44781</v>
      </c>
      <c r="D14" s="89"/>
      <c r="E14" s="56">
        <f>IF(LEN(C14)&lt;1,"",IF(MONTH(C14+1)=MONTH(C14),C14+1,""))</f>
        <v>44782</v>
      </c>
      <c r="F14" s="89"/>
      <c r="G14" s="57">
        <f>IF(LEN(E14)&lt;1,"",IF(MONTH(E14+1)=MONTH(E14),E14+1,""))</f>
        <v>44783</v>
      </c>
      <c r="H14" s="89"/>
      <c r="I14" s="67">
        <f>IF(LEN(G14)&lt;1,"",IF(MONTH(G14+1)=MONTH(G14),G14+1,""))</f>
        <v>44784</v>
      </c>
      <c r="J14" s="89"/>
      <c r="K14" s="58">
        <f>IF(LEN(I14)&lt;1,"",IF(MONTH(I14+1)=MONTH(I14),I14+1,""))</f>
        <v>44785</v>
      </c>
      <c r="L14" s="89"/>
      <c r="M14" s="69">
        <f>IF(LEN(K14)&lt;1,"",IF(MONTH(K14+1)=MONTH(K14),K14+1,""))</f>
        <v>44786</v>
      </c>
      <c r="N14" s="89"/>
      <c r="O14" s="60">
        <f t="shared" ref="O14" si="0">IF(LEN(M14)&lt;1,"",IF(MONTH(M14+1)=MONTH(M14),M14+1,""))</f>
        <v>44787</v>
      </c>
      <c r="P14" s="90"/>
    </row>
    <row r="15" spans="1:18" ht="18" customHeight="1" x14ac:dyDescent="0.25">
      <c r="B15" s="83"/>
      <c r="C15" s="59"/>
      <c r="D15" s="89"/>
      <c r="E15" s="59"/>
      <c r="F15" s="89"/>
      <c r="G15" s="59"/>
      <c r="H15" s="89"/>
      <c r="I15" s="59"/>
      <c r="J15" s="89"/>
      <c r="K15" s="59"/>
      <c r="L15" s="89"/>
      <c r="M15" s="59"/>
      <c r="N15" s="89"/>
      <c r="O15" s="59"/>
      <c r="P15" s="90"/>
    </row>
    <row r="16" spans="1:18" ht="18" customHeight="1" x14ac:dyDescent="0.25">
      <c r="B16" s="83"/>
      <c r="C16" s="59"/>
      <c r="D16" s="89"/>
      <c r="E16" s="59"/>
      <c r="F16" s="89"/>
      <c r="G16" s="59"/>
      <c r="H16" s="89"/>
      <c r="I16" s="59"/>
      <c r="J16" s="89"/>
      <c r="K16" s="59"/>
      <c r="L16" s="89"/>
      <c r="M16" s="59"/>
      <c r="N16" s="89"/>
      <c r="O16" s="59"/>
      <c r="P16" s="90"/>
    </row>
    <row r="17" spans="2:16" ht="18" customHeight="1" x14ac:dyDescent="0.25">
      <c r="B17" s="83"/>
      <c r="C17" s="59"/>
      <c r="D17" s="89"/>
      <c r="E17" s="59"/>
      <c r="F17" s="89"/>
      <c r="G17" s="59"/>
      <c r="H17" s="89"/>
      <c r="I17" s="59"/>
      <c r="J17" s="89"/>
      <c r="K17" s="59"/>
      <c r="L17" s="89"/>
      <c r="M17" s="59"/>
      <c r="N17" s="89"/>
      <c r="O17" s="59"/>
      <c r="P17" s="90"/>
    </row>
    <row r="18" spans="2:16" ht="18" customHeight="1" x14ac:dyDescent="0.25">
      <c r="B18" s="83"/>
      <c r="C18" s="59"/>
      <c r="D18" s="89"/>
      <c r="E18" s="59"/>
      <c r="F18" s="89"/>
      <c r="G18" s="59"/>
      <c r="H18" s="89"/>
      <c r="I18" s="59"/>
      <c r="J18" s="89"/>
      <c r="K18" s="59"/>
      <c r="L18" s="89"/>
      <c r="M18" s="59"/>
      <c r="N18" s="89"/>
      <c r="O18" s="59"/>
      <c r="P18" s="90"/>
    </row>
    <row r="19" spans="2:16" ht="6.75" customHeight="1" x14ac:dyDescent="0.25">
      <c r="B19" s="83"/>
      <c r="C19" s="84"/>
      <c r="D19" s="86"/>
      <c r="E19" s="84"/>
      <c r="F19" s="86"/>
      <c r="G19" s="84"/>
      <c r="H19" s="86"/>
      <c r="I19" s="84"/>
      <c r="J19" s="86"/>
      <c r="K19" s="84"/>
      <c r="L19" s="86"/>
      <c r="M19" s="84"/>
      <c r="N19" s="86"/>
      <c r="O19" s="84"/>
      <c r="P19" s="87"/>
    </row>
    <row r="20" spans="2:16" ht="18" customHeight="1" x14ac:dyDescent="0.25">
      <c r="B20" s="83"/>
      <c r="C20" s="54">
        <f>IF(LEN(O14)&lt;1,"",IF(MONTH(O14+1)=MONTH(O14),O14+1,""))</f>
        <v>44788</v>
      </c>
      <c r="D20" s="89"/>
      <c r="E20" s="56">
        <f>IF(LEN(C20)&lt;1,"",IF(MONTH(C20+1)=MONTH(C20),C20+1,""))</f>
        <v>44789</v>
      </c>
      <c r="F20" s="89"/>
      <c r="G20" s="57">
        <f t="shared" ref="G20" si="1">IF(LEN(E20)&lt;1,"",IF(MONTH(E20+1)=MONTH(E20),E20+1,""))</f>
        <v>44790</v>
      </c>
      <c r="H20" s="89"/>
      <c r="I20" s="67">
        <f t="shared" ref="I20" si="2">IF(LEN(G20)&lt;1,"",IF(MONTH(G20+1)=MONTH(G20),G20+1,""))</f>
        <v>44791</v>
      </c>
      <c r="J20" s="89"/>
      <c r="K20" s="58">
        <f t="shared" ref="K20" si="3">IF(LEN(I20)&lt;1,"",IF(MONTH(I20+1)=MONTH(I20),I20+1,""))</f>
        <v>44792</v>
      </c>
      <c r="L20" s="89"/>
      <c r="M20" s="69">
        <f t="shared" ref="M20" si="4">IF(LEN(K20)&lt;1,"",IF(MONTH(K20+1)=MONTH(K20),K20+1,""))</f>
        <v>44793</v>
      </c>
      <c r="N20" s="89"/>
      <c r="O20" s="60">
        <f t="shared" ref="O20" si="5">IF(LEN(M20)&lt;1,"",IF(MONTH(M20+1)=MONTH(M20),M20+1,""))</f>
        <v>44794</v>
      </c>
      <c r="P20" s="90"/>
    </row>
    <row r="21" spans="2:16" ht="18" customHeight="1" x14ac:dyDescent="0.25">
      <c r="B21" s="83"/>
      <c r="C21" s="59"/>
      <c r="D21" s="89"/>
      <c r="E21" s="59"/>
      <c r="F21" s="89"/>
      <c r="G21" s="59"/>
      <c r="H21" s="89"/>
      <c r="I21" s="59"/>
      <c r="J21" s="89"/>
      <c r="K21" s="59"/>
      <c r="L21" s="89"/>
      <c r="M21" s="59"/>
      <c r="N21" s="89"/>
      <c r="O21" s="59"/>
      <c r="P21" s="90"/>
    </row>
    <row r="22" spans="2:16" ht="18" customHeight="1" x14ac:dyDescent="0.25">
      <c r="B22" s="83"/>
      <c r="C22" s="59"/>
      <c r="D22" s="89"/>
      <c r="E22" s="59"/>
      <c r="F22" s="89"/>
      <c r="G22" s="59"/>
      <c r="H22" s="89"/>
      <c r="I22" s="59"/>
      <c r="J22" s="89"/>
      <c r="K22" s="59"/>
      <c r="L22" s="89"/>
      <c r="M22" s="59"/>
      <c r="N22" s="89"/>
      <c r="O22" s="59"/>
      <c r="P22" s="90"/>
    </row>
    <row r="23" spans="2:16" ht="18" customHeight="1" x14ac:dyDescent="0.25">
      <c r="B23" s="83"/>
      <c r="C23" s="59"/>
      <c r="D23" s="89"/>
      <c r="E23" s="59"/>
      <c r="F23" s="89"/>
      <c r="G23" s="59"/>
      <c r="H23" s="89"/>
      <c r="I23" s="59"/>
      <c r="J23" s="89"/>
      <c r="K23" s="59"/>
      <c r="L23" s="89"/>
      <c r="M23" s="59"/>
      <c r="N23" s="89"/>
      <c r="O23" s="59"/>
      <c r="P23" s="90"/>
    </row>
    <row r="24" spans="2:16" ht="18" customHeight="1" x14ac:dyDescent="0.25">
      <c r="B24" s="83"/>
      <c r="C24" s="59"/>
      <c r="D24" s="89"/>
      <c r="E24" s="59"/>
      <c r="F24" s="89"/>
      <c r="G24" s="59"/>
      <c r="H24" s="89"/>
      <c r="I24" s="59"/>
      <c r="J24" s="89"/>
      <c r="K24" s="59"/>
      <c r="L24" s="89"/>
      <c r="M24" s="59"/>
      <c r="N24" s="89"/>
      <c r="O24" s="59"/>
      <c r="P24" s="90"/>
    </row>
    <row r="25" spans="2:16" ht="6.75" customHeight="1" x14ac:dyDescent="0.25">
      <c r="B25" s="83"/>
      <c r="C25" s="84"/>
      <c r="D25" s="86"/>
      <c r="E25" s="84"/>
      <c r="F25" s="86"/>
      <c r="G25" s="84"/>
      <c r="H25" s="86"/>
      <c r="I25" s="84"/>
      <c r="J25" s="86"/>
      <c r="K25" s="84"/>
      <c r="L25" s="86"/>
      <c r="M25" s="84"/>
      <c r="N25" s="86"/>
      <c r="O25" s="84"/>
      <c r="P25" s="87"/>
    </row>
    <row r="26" spans="2:16" ht="18" customHeight="1" x14ac:dyDescent="0.25">
      <c r="B26" s="83"/>
      <c r="C26" s="54">
        <f>IF(LEN(O20)&lt;1,"",IF(MONTH(O20+1)=MONTH(O20),O20+1,""))</f>
        <v>44795</v>
      </c>
      <c r="D26" s="89"/>
      <c r="E26" s="56">
        <f>IF(LEN(C26)&lt;1,"",IF(MONTH(C26+1)=MONTH(C26),C26+1,""))</f>
        <v>44796</v>
      </c>
      <c r="F26" s="89"/>
      <c r="G26" s="57">
        <f t="shared" ref="G26" si="6">IF(LEN(E26)&lt;1,"",IF(MONTH(E26+1)=MONTH(E26),E26+1,""))</f>
        <v>44797</v>
      </c>
      <c r="H26" s="89"/>
      <c r="I26" s="67">
        <f t="shared" ref="I26" si="7">IF(LEN(G26)&lt;1,"",IF(MONTH(G26+1)=MONTH(G26),G26+1,""))</f>
        <v>44798</v>
      </c>
      <c r="J26" s="89"/>
      <c r="K26" s="58">
        <f t="shared" ref="K26" si="8">IF(LEN(I26)&lt;1,"",IF(MONTH(I26+1)=MONTH(I26),I26+1,""))</f>
        <v>44799</v>
      </c>
      <c r="L26" s="89"/>
      <c r="M26" s="69">
        <f t="shared" ref="M26" si="9">IF(LEN(K26)&lt;1,"",IF(MONTH(K26+1)=MONTH(K26),K26+1,""))</f>
        <v>44800</v>
      </c>
      <c r="N26" s="89"/>
      <c r="O26" s="60">
        <f t="shared" ref="O26" si="10">IF(LEN(M26)&lt;1,"",IF(MONTH(M26+1)=MONTH(M26),M26+1,""))</f>
        <v>44801</v>
      </c>
      <c r="P26" s="90"/>
    </row>
    <row r="27" spans="2:16" ht="18" customHeight="1" x14ac:dyDescent="0.25">
      <c r="B27" s="83"/>
      <c r="C27" s="59"/>
      <c r="D27" s="89"/>
      <c r="E27" s="59"/>
      <c r="F27" s="89"/>
      <c r="G27" s="59"/>
      <c r="H27" s="89"/>
      <c r="I27" s="59"/>
      <c r="J27" s="89"/>
      <c r="K27" s="59"/>
      <c r="L27" s="89"/>
      <c r="M27" s="59"/>
      <c r="N27" s="89"/>
      <c r="O27" s="59"/>
      <c r="P27" s="90"/>
    </row>
    <row r="28" spans="2:16" ht="18" customHeight="1" x14ac:dyDescent="0.25">
      <c r="B28" s="83"/>
      <c r="C28" s="59"/>
      <c r="D28" s="89"/>
      <c r="E28" s="59"/>
      <c r="F28" s="89"/>
      <c r="G28" s="59"/>
      <c r="H28" s="89"/>
      <c r="I28" s="59"/>
      <c r="J28" s="89"/>
      <c r="K28" s="59"/>
      <c r="L28" s="89"/>
      <c r="M28" s="59"/>
      <c r="N28" s="89"/>
      <c r="O28" s="59"/>
      <c r="P28" s="90"/>
    </row>
    <row r="29" spans="2:16" ht="18" customHeight="1" x14ac:dyDescent="0.25">
      <c r="B29" s="83"/>
      <c r="C29" s="59"/>
      <c r="D29" s="89"/>
      <c r="E29" s="59"/>
      <c r="F29" s="89"/>
      <c r="G29" s="59"/>
      <c r="H29" s="89"/>
      <c r="I29" s="59"/>
      <c r="J29" s="89"/>
      <c r="K29" s="59"/>
      <c r="L29" s="89"/>
      <c r="M29" s="59"/>
      <c r="N29" s="89"/>
      <c r="O29" s="59"/>
      <c r="P29" s="90"/>
    </row>
    <row r="30" spans="2:16" ht="18" customHeight="1" x14ac:dyDescent="0.25">
      <c r="B30" s="83"/>
      <c r="C30" s="59"/>
      <c r="D30" s="89"/>
      <c r="E30" s="59"/>
      <c r="F30" s="89"/>
      <c r="G30" s="59"/>
      <c r="H30" s="89"/>
      <c r="I30" s="59"/>
      <c r="J30" s="89"/>
      <c r="K30" s="59"/>
      <c r="L30" s="89"/>
      <c r="M30" s="59"/>
      <c r="N30" s="89"/>
      <c r="O30" s="59"/>
      <c r="P30" s="90"/>
    </row>
    <row r="31" spans="2:16" ht="6.75" customHeight="1" x14ac:dyDescent="0.25">
      <c r="B31" s="83"/>
      <c r="C31" s="84"/>
      <c r="D31" s="86"/>
      <c r="E31" s="84"/>
      <c r="F31" s="86"/>
      <c r="G31" s="84"/>
      <c r="H31" s="86"/>
      <c r="I31" s="84"/>
      <c r="J31" s="86"/>
      <c r="K31" s="84"/>
      <c r="L31" s="86"/>
      <c r="M31" s="84"/>
      <c r="N31" s="86"/>
      <c r="O31" s="84"/>
      <c r="P31" s="87"/>
    </row>
    <row r="32" spans="2:16" ht="18" customHeight="1" x14ac:dyDescent="0.25">
      <c r="B32" s="83"/>
      <c r="C32" s="54">
        <f>IF(LEN(O26)&lt;1,"",IF(MONTH(O26+1)=MONTH(O26),O26+1,""))</f>
        <v>44802</v>
      </c>
      <c r="D32" s="89"/>
      <c r="E32" s="56">
        <f>IF(LEN(C32)&lt;1,"",IF(MONTH(C32+1)=MONTH(C32),C32+1,""))</f>
        <v>44803</v>
      </c>
      <c r="F32" s="89"/>
      <c r="G32" s="57">
        <f t="shared" ref="G32" si="11">IF(LEN(E32)&lt;1,"",IF(MONTH(E32+1)=MONTH(E32),E32+1,""))</f>
        <v>44804</v>
      </c>
      <c r="H32" s="89"/>
      <c r="I32" s="67" t="str">
        <f t="shared" ref="I32" si="12">IF(LEN(G32)&lt;1,"",IF(MONTH(G32+1)=MONTH(G32),G32+1,""))</f>
        <v/>
      </c>
      <c r="J32" s="89"/>
      <c r="K32" s="58" t="str">
        <f t="shared" ref="K32" si="13">IF(LEN(I32)&lt;1,"",IF(MONTH(I32+1)=MONTH(I32),I32+1,""))</f>
        <v/>
      </c>
      <c r="L32" s="89"/>
      <c r="M32" s="69" t="str">
        <f t="shared" ref="M32" si="14">IF(LEN(K32)&lt;1,"",IF(MONTH(K32+1)=MONTH(K32),K32+1,""))</f>
        <v/>
      </c>
      <c r="N32" s="89"/>
      <c r="O32" s="60" t="str">
        <f t="shared" ref="O32" si="15">IF(LEN(M32)&lt;1,"",IF(MONTH(M32+1)=MONTH(M32),M32+1,""))</f>
        <v/>
      </c>
      <c r="P32" s="90"/>
    </row>
    <row r="33" spans="1:18" ht="18" customHeight="1" x14ac:dyDescent="0.25">
      <c r="B33" s="83"/>
      <c r="C33" s="59"/>
      <c r="D33" s="89"/>
      <c r="E33" s="59"/>
      <c r="F33" s="89"/>
      <c r="G33" s="59"/>
      <c r="H33" s="89"/>
      <c r="I33" s="59"/>
      <c r="J33" s="89"/>
      <c r="K33" s="59"/>
      <c r="L33" s="89"/>
      <c r="M33" s="59"/>
      <c r="N33" s="89"/>
      <c r="O33" s="59"/>
      <c r="P33" s="90"/>
    </row>
    <row r="34" spans="1:18" ht="18" customHeight="1" x14ac:dyDescent="0.25">
      <c r="B34" s="83"/>
      <c r="C34" s="59"/>
      <c r="D34" s="89"/>
      <c r="E34" s="59"/>
      <c r="F34" s="89"/>
      <c r="G34" s="59"/>
      <c r="H34" s="89"/>
      <c r="I34" s="59"/>
      <c r="J34" s="89"/>
      <c r="K34" s="59"/>
      <c r="L34" s="89"/>
      <c r="M34" s="59"/>
      <c r="N34" s="89"/>
      <c r="O34" s="59"/>
      <c r="P34" s="90"/>
    </row>
    <row r="35" spans="1:18" ht="18" customHeight="1" x14ac:dyDescent="0.25">
      <c r="B35" s="83"/>
      <c r="C35" s="59"/>
      <c r="D35" s="89"/>
      <c r="E35" s="59"/>
      <c r="F35" s="89"/>
      <c r="G35" s="59"/>
      <c r="H35" s="89"/>
      <c r="I35" s="59"/>
      <c r="J35" s="89"/>
      <c r="K35" s="59"/>
      <c r="L35" s="89"/>
      <c r="M35" s="59"/>
      <c r="N35" s="89"/>
      <c r="O35" s="59"/>
      <c r="P35" s="90"/>
    </row>
    <row r="36" spans="1:18" ht="18" customHeight="1" x14ac:dyDescent="0.25">
      <c r="B36" s="83"/>
      <c r="C36" s="59"/>
      <c r="D36" s="89"/>
      <c r="E36" s="59"/>
      <c r="F36" s="89"/>
      <c r="G36" s="59"/>
      <c r="H36" s="89"/>
      <c r="I36" s="59"/>
      <c r="J36" s="89"/>
      <c r="K36" s="59"/>
      <c r="L36" s="89"/>
      <c r="M36" s="59"/>
      <c r="N36" s="89"/>
      <c r="O36" s="59"/>
      <c r="P36" s="90"/>
    </row>
    <row r="37" spans="1:18" ht="6.75" customHeight="1" x14ac:dyDescent="0.25">
      <c r="B37" s="83"/>
      <c r="C37" s="84"/>
      <c r="D37" s="85"/>
      <c r="E37" s="84"/>
      <c r="F37" s="86"/>
      <c r="G37" s="84"/>
      <c r="H37" s="86"/>
      <c r="I37" s="84"/>
      <c r="J37" s="86"/>
      <c r="K37" s="84"/>
      <c r="L37" s="86"/>
      <c r="M37" s="84"/>
      <c r="N37" s="86"/>
      <c r="O37" s="84"/>
      <c r="P37" s="87"/>
    </row>
    <row r="38" spans="1:18" ht="18" customHeight="1" x14ac:dyDescent="0.25">
      <c r="B38" s="75"/>
      <c r="C38" s="54" t="str">
        <f>IF(LEN(O32)&lt;1,"",IF(MONTH(O32+1)=MONTH(O32),O32+1,""))</f>
        <v/>
      </c>
      <c r="D38" s="81"/>
      <c r="E38" s="56" t="str">
        <f>IF(LEN(C38)&lt;1,"",IF(MONTH(C38+1)=MONTH(C38),C38+1,""))</f>
        <v/>
      </c>
      <c r="F38" s="52"/>
      <c r="G38" s="57" t="str">
        <f t="shared" ref="G38" si="16">IF(LEN(E38)&lt;1,"",IF(MONTH(E38+1)=MONTH(E38),E38+1,""))</f>
        <v/>
      </c>
      <c r="H38" s="52"/>
      <c r="I38" s="67" t="str">
        <f t="shared" ref="I38" si="17">IF(LEN(G38)&lt;1,"",IF(MONTH(G38+1)=MONTH(G38),G38+1,""))</f>
        <v/>
      </c>
      <c r="J38" s="52"/>
      <c r="K38" s="58" t="str">
        <f t="shared" ref="K38" si="18">IF(LEN(I38)&lt;1,"",IF(MONTH(I38+1)=MONTH(I38),I38+1,""))</f>
        <v/>
      </c>
      <c r="L38" s="52"/>
      <c r="M38" s="69" t="str">
        <f t="shared" ref="M38" si="19">IF(LEN(K38)&lt;1,"",IF(MONTH(K38+1)=MONTH(K38),K38+1,""))</f>
        <v/>
      </c>
      <c r="N38" s="52"/>
      <c r="O38" s="60" t="str">
        <f t="shared" ref="O38" si="20">IF(LEN(M38)&lt;1,"",IF(MONTH(M38+1)=MONTH(M38),M38+1,""))</f>
        <v/>
      </c>
      <c r="P38" s="53"/>
    </row>
    <row r="39" spans="1:18" ht="18" customHeight="1" x14ac:dyDescent="0.25">
      <c r="B39" s="75"/>
      <c r="C39" s="59"/>
      <c r="D39" s="81"/>
      <c r="E39" s="55"/>
      <c r="F39" s="52"/>
      <c r="G39" s="55"/>
      <c r="H39" s="52"/>
      <c r="I39" s="55"/>
      <c r="J39" s="52"/>
      <c r="K39" s="55"/>
      <c r="L39" s="52"/>
      <c r="M39" s="55"/>
      <c r="N39" s="52"/>
      <c r="O39" s="55"/>
      <c r="P39" s="53"/>
    </row>
    <row r="40" spans="1:18" ht="18" customHeight="1" x14ac:dyDescent="0.25">
      <c r="B40" s="76"/>
      <c r="C40" s="59"/>
      <c r="D40" s="82"/>
      <c r="E40" s="55"/>
      <c r="F40" s="3"/>
      <c r="G40" s="55"/>
      <c r="H40" s="3"/>
      <c r="I40" s="55"/>
      <c r="J40" s="3"/>
      <c r="K40" s="55"/>
      <c r="L40" s="3"/>
      <c r="M40" s="55"/>
      <c r="N40" s="3"/>
      <c r="O40" s="55"/>
      <c r="P40" s="74"/>
    </row>
    <row r="41" spans="1:18" ht="18" customHeight="1" x14ac:dyDescent="0.25">
      <c r="B41" s="76"/>
      <c r="C41" s="59"/>
      <c r="D41" s="82"/>
      <c r="E41" s="55"/>
      <c r="F41" s="3"/>
      <c r="G41" s="55"/>
      <c r="H41" s="3"/>
      <c r="I41" s="55"/>
      <c r="J41" s="3"/>
      <c r="K41" s="55"/>
      <c r="L41" s="3"/>
      <c r="M41" s="55"/>
      <c r="N41" s="3"/>
      <c r="O41" s="55"/>
      <c r="P41" s="74"/>
    </row>
    <row r="42" spans="1:18" ht="18" customHeight="1" x14ac:dyDescent="0.25">
      <c r="B42" s="76"/>
      <c r="C42" s="59"/>
      <c r="D42" s="82"/>
      <c r="E42" s="55"/>
      <c r="F42" s="3"/>
      <c r="G42" s="55"/>
      <c r="H42" s="3"/>
      <c r="I42" s="55"/>
      <c r="J42" s="3"/>
      <c r="K42" s="55"/>
      <c r="L42" s="3"/>
      <c r="M42" s="55"/>
      <c r="N42" s="3"/>
      <c r="O42" s="55"/>
      <c r="P42" s="74"/>
    </row>
    <row r="43" spans="1:18" ht="6.75" customHeight="1" x14ac:dyDescent="0.25">
      <c r="B43" s="77"/>
      <c r="C43" s="78"/>
      <c r="D43" s="79"/>
      <c r="E43" s="78"/>
      <c r="F43" s="79"/>
      <c r="G43" s="78"/>
      <c r="H43" s="79"/>
      <c r="I43" s="78"/>
      <c r="J43" s="79"/>
      <c r="K43" s="78"/>
      <c r="L43" s="79"/>
      <c r="M43" s="78"/>
      <c r="N43" s="79"/>
      <c r="O43" s="78"/>
      <c r="P43" s="80"/>
    </row>
    <row r="44" spans="1:18" s="2" customFormat="1" ht="7.3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s="2" customFormat="1" ht="22.9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</sheetData>
  <sheetProtection algorithmName="SHA-512" hashValue="WVKAAdAgGkl6JGQLEG3NXXtxYcONWX4QEKRoim4BwT5ctUsamIuxKdFftDd8RyIrDoNc1kAx7sD2qULermve5g==" saltValue="vWlxmSUFwcOVl46KRMN3Bw==" spinCount="100000" sheet="1" objects="1" scenarios="1"/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3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32" id="{00000000-000E-0000-0800-000001000000}">
            <xm:f>ROW($C$32)&gt;Calc!$DT$18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B31:P31</xm:sqref>
        </x14:conditionalFormatting>
        <x14:conditionalFormatting xmlns:xm="http://schemas.microsoft.com/office/excel/2006/main">
          <x14:cfRule type="expression" priority="633" id="{00000000-000E-0000-0800-000003000000}">
            <xm:f>ROW($C$38)&gt;Calc!$DT$18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B37:P37</xm:sqref>
        </x14:conditionalFormatting>
        <x14:conditionalFormatting xmlns:xm="http://schemas.microsoft.com/office/excel/2006/main">
          <x14:cfRule type="expression" priority="634" id="{00000000-000E-0000-0800-000002000000}">
            <xm:f>ROW($C$32)&gt;Calc!$DT$18</xm:f>
            <x14:dxf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B32:P45</xm:sqref>
        </x14:conditionalFormatting>
        <x14:conditionalFormatting xmlns:xm="http://schemas.microsoft.com/office/excel/2006/main">
          <x14:cfRule type="expression" priority="635" id="{00000000-000E-0000-0800-000004000000}">
            <xm:f>ROW($C$38)&gt;Calc!$DT$18</xm:f>
            <x14:dxf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B38:P45</xm:sqref>
        </x14:conditionalFormatting>
        <x14:conditionalFormatting xmlns:xm="http://schemas.microsoft.com/office/excel/2006/main">
          <x14:cfRule type="expression" priority="636" id="{00000000-000E-0000-0800-000005000000}">
            <xm:f>Calc!DJ8=1</xm:f>
            <x14:dxf>
              <fill>
                <patternFill>
                  <bgColor theme="0" tint="-0.2499465926084170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C8:C12 E8:E12 G8:G12 I8:I12 K8:K12 M8:M12 O8:O12 C32:C36 E32:E36 G32:G36 I32:I36 K32:K36 M32:M36 O32:O36 C38:C42 E38:E42 G38:G42 I38:I42 K38:K42 M38:M42 O38:O42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25E2E-EB97-4537-846E-DD08F2AEFB71}">
  <sheetPr codeName="Sheet10">
    <pageSetUpPr fitToPage="1"/>
  </sheetPr>
  <dimension ref="A1:R45"/>
  <sheetViews>
    <sheetView showGridLines="0" showRowColHeaders="0" zoomScaleNormal="100" zoomScaleSheetLayoutView="85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9.140625" defaultRowHeight="15" x14ac:dyDescent="0.25"/>
  <cols>
    <col min="1" max="1" width="3.7109375" style="1" customWidth="1"/>
    <col min="2" max="2" width="1" style="1" customWidth="1"/>
    <col min="3" max="3" width="26.28515625" style="1" customWidth="1"/>
    <col min="4" max="4" width="1" style="1" customWidth="1"/>
    <col min="5" max="5" width="26.28515625" style="1" customWidth="1"/>
    <col min="6" max="6" width="1" style="1" customWidth="1"/>
    <col min="7" max="7" width="26.28515625" style="1" customWidth="1"/>
    <col min="8" max="8" width="1" style="1" customWidth="1"/>
    <col min="9" max="9" width="26.28515625" style="1" customWidth="1"/>
    <col min="10" max="10" width="1" style="1" customWidth="1"/>
    <col min="11" max="11" width="26.28515625" style="1" customWidth="1"/>
    <col min="12" max="12" width="1" style="1" customWidth="1"/>
    <col min="13" max="13" width="26.28515625" style="1" customWidth="1"/>
    <col min="14" max="14" width="1" style="1" customWidth="1"/>
    <col min="15" max="15" width="26.28515625" style="1" customWidth="1"/>
    <col min="16" max="16" width="1" style="1" customWidth="1"/>
    <col min="17" max="19" width="9.140625" style="1" customWidth="1"/>
    <col min="20" max="16384" width="9.140625" style="1"/>
  </cols>
  <sheetData>
    <row r="1" spans="1:18" ht="6.75" customHeight="1" x14ac:dyDescent="0.25"/>
    <row r="2" spans="1:18" s="42" customFormat="1" ht="20.100000000000001" customHeight="1" x14ac:dyDescent="0.25">
      <c r="B2" s="29" t="s">
        <v>32</v>
      </c>
      <c r="C2" s="29" t="s">
        <v>52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8" s="43" customFormat="1" ht="24" customHeight="1" x14ac:dyDescent="0.25">
      <c r="B3" s="30" t="s">
        <v>34</v>
      </c>
      <c r="C3" s="71" t="str">
        <f>"SEPTEMBER "&amp;Dashboard!F5</f>
        <v>SEPTEMBER 2022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8" s="3" customFormat="1" ht="5.0999999999999996" customHeight="1" x14ac:dyDescent="0.25">
      <c r="R4" s="1"/>
    </row>
    <row r="5" spans="1:18" ht="6.75" customHeight="1" x14ac:dyDescent="0.25">
      <c r="B5" s="91"/>
      <c r="C5" s="92"/>
      <c r="D5" s="93"/>
      <c r="E5" s="92"/>
      <c r="F5" s="93"/>
      <c r="G5" s="92"/>
      <c r="H5" s="93"/>
      <c r="I5" s="92"/>
      <c r="J5" s="93"/>
      <c r="K5" s="92"/>
      <c r="L5" s="93"/>
      <c r="M5" s="92"/>
      <c r="N5" s="93"/>
      <c r="O5" s="92"/>
      <c r="P5" s="94"/>
    </row>
    <row r="6" spans="1:18" ht="30.75" customHeight="1" x14ac:dyDescent="0.25">
      <c r="B6" s="83"/>
      <c r="C6" s="61" t="str">
        <f t="array" ref="C6">INDEX(Calc!$J$5:$K$11,MATCH(week_start_day,Calc!$J$5:$J$11,0),1)</f>
        <v>Monday</v>
      </c>
      <c r="D6" s="89"/>
      <c r="E6" s="62" t="str">
        <f t="array" ref="E6">INDEX(Calc!$J$5:$J$18,MATCH(C6,Calc!$J$5:$J$18,0)+1,1)</f>
        <v>Tuesday</v>
      </c>
      <c r="F6" s="89"/>
      <c r="G6" s="63" t="str">
        <f t="array" ref="G6">INDEX(Calc!$J$5:$J$18,MATCH(E6,Calc!$J$5:$J$18,0)+1,1)</f>
        <v>Wednesday</v>
      </c>
      <c r="H6" s="89"/>
      <c r="I6" s="66" t="str">
        <f t="array" ref="I6">INDEX(Calc!$J$5:$J$18,MATCH(G6,Calc!$J$5:$J$18,0)+1,1)</f>
        <v>Thursday</v>
      </c>
      <c r="J6" s="89"/>
      <c r="K6" s="64" t="str">
        <f t="array" ref="K6">INDEX(Calc!$J$5:$J$18,MATCH(I6,Calc!$J$5:$J$18,0)+1,1)</f>
        <v>Friday</v>
      </c>
      <c r="L6" s="89"/>
      <c r="M6" s="68" t="str">
        <f t="array" ref="M6">INDEX(Calc!$J$5:$J$18,MATCH(K6,Calc!$J$5:$J$18,0)+1,1)</f>
        <v>Saturday</v>
      </c>
      <c r="N6" s="89"/>
      <c r="O6" s="65" t="str">
        <f t="array" ref="O6">INDEX(Calc!$J$5:$J$18,MATCH(M6,Calc!$J$5:$J$18,0)+1,1)</f>
        <v>Sunday</v>
      </c>
      <c r="P6" s="90"/>
    </row>
    <row r="7" spans="1:18" ht="6.75" customHeight="1" x14ac:dyDescent="0.25">
      <c r="A7" s="50"/>
      <c r="B7" s="83"/>
      <c r="C7" s="88"/>
      <c r="D7" s="89"/>
      <c r="E7" s="88"/>
      <c r="F7" s="89"/>
      <c r="G7" s="88"/>
      <c r="H7" s="89"/>
      <c r="I7" s="88"/>
      <c r="J7" s="89"/>
      <c r="K7" s="88"/>
      <c r="L7" s="89"/>
      <c r="M7" s="88"/>
      <c r="N7" s="89"/>
      <c r="O7" s="88"/>
      <c r="P7" s="90"/>
    </row>
    <row r="8" spans="1:18" ht="18" customHeight="1" x14ac:dyDescent="0.25">
      <c r="B8" s="83"/>
      <c r="C8" s="54" t="str">
        <f>IF(WEEKDAY(Calc!$EB$18,11)=MATCH(C6,Calc!$J$5:$J$11,0),Calc!$EB$18,"")</f>
        <v/>
      </c>
      <c r="D8" s="89"/>
      <c r="E8" s="56" t="str">
        <f>IF(LEN(C8)&gt;0,C8+1,IF(WEEKDAY(Calc!$EB$18,11)=MATCH(E6,Calc!$J$5:$J$11,0),Calc!$EB$18,""))</f>
        <v/>
      </c>
      <c r="F8" s="89"/>
      <c r="G8" s="57" t="str">
        <f>IF(LEN(E8)&gt;0,E8+1,IF(WEEKDAY(Calc!$EB$18,11)=MATCH(G6,Calc!$J$5:$J$11,0),Calc!$EB$18,""))</f>
        <v/>
      </c>
      <c r="H8" s="89"/>
      <c r="I8" s="67">
        <f>IF(LEN(G8)&gt;0,G8+1,IF(WEEKDAY(Calc!$EB$18,11)=MATCH(I6,Calc!$J$5:$J$11,0),Calc!$EB$18,""))</f>
        <v>44805</v>
      </c>
      <c r="J8" s="89"/>
      <c r="K8" s="58">
        <f>IF(LEN(I8)&gt;0,I8+1,IF(WEEKDAY(Calc!$EB$18,11)=MATCH(K6,Calc!$J$5:$J$11,0),Calc!$EB$18,""))</f>
        <v>44806</v>
      </c>
      <c r="L8" s="89"/>
      <c r="M8" s="69">
        <f>IF(LEN(K8)&gt;0,K8+1,IF(WEEKDAY(Calc!$EB$18,11)=MATCH(M6,Calc!$J$5:$J$11,0),Calc!$EB$18,""))</f>
        <v>44807</v>
      </c>
      <c r="N8" s="89"/>
      <c r="O8" s="60">
        <f>IF(LEN(M8)&gt;0,M8+1,IF(WEEKDAY(Calc!$EB$18,11)=MATCH(O6,Calc!$J$5:$J$11,0),Calc!$EB$18,""))</f>
        <v>44808</v>
      </c>
      <c r="P8" s="90"/>
    </row>
    <row r="9" spans="1:18" ht="18" customHeight="1" x14ac:dyDescent="0.25">
      <c r="B9" s="83"/>
      <c r="C9" s="55"/>
      <c r="D9" s="89"/>
      <c r="E9" s="55"/>
      <c r="F9" s="89"/>
      <c r="G9" s="55"/>
      <c r="H9" s="89"/>
      <c r="I9" s="55"/>
      <c r="J9" s="89"/>
      <c r="K9" s="55"/>
      <c r="L9" s="89"/>
      <c r="M9" s="59"/>
      <c r="N9" s="89"/>
      <c r="O9" s="59"/>
      <c r="P9" s="90"/>
    </row>
    <row r="10" spans="1:18" ht="18" customHeight="1" x14ac:dyDescent="0.25">
      <c r="B10" s="83"/>
      <c r="C10" s="55"/>
      <c r="D10" s="89"/>
      <c r="E10" s="55"/>
      <c r="F10" s="89"/>
      <c r="G10" s="55"/>
      <c r="H10" s="89"/>
      <c r="I10" s="55"/>
      <c r="J10" s="89"/>
      <c r="K10" s="55"/>
      <c r="L10" s="89"/>
      <c r="M10" s="59"/>
      <c r="N10" s="89"/>
      <c r="O10" s="59"/>
      <c r="P10" s="90"/>
    </row>
    <row r="11" spans="1:18" ht="18" customHeight="1" x14ac:dyDescent="0.25">
      <c r="B11" s="83"/>
      <c r="C11" s="55"/>
      <c r="D11" s="89"/>
      <c r="E11" s="55"/>
      <c r="F11" s="89"/>
      <c r="G11" s="55"/>
      <c r="H11" s="89"/>
      <c r="I11" s="55"/>
      <c r="J11" s="89"/>
      <c r="K11" s="55"/>
      <c r="L11" s="89"/>
      <c r="M11" s="59"/>
      <c r="N11" s="89"/>
      <c r="O11" s="59"/>
      <c r="P11" s="90"/>
    </row>
    <row r="12" spans="1:18" ht="18" customHeight="1" x14ac:dyDescent="0.25">
      <c r="B12" s="83"/>
      <c r="C12" s="55"/>
      <c r="D12" s="89"/>
      <c r="E12" s="55"/>
      <c r="F12" s="89"/>
      <c r="G12" s="55"/>
      <c r="H12" s="89"/>
      <c r="I12" s="55"/>
      <c r="J12" s="89"/>
      <c r="K12" s="55"/>
      <c r="L12" s="89"/>
      <c r="M12" s="59"/>
      <c r="N12" s="89"/>
      <c r="O12" s="59"/>
      <c r="P12" s="90"/>
    </row>
    <row r="13" spans="1:18" ht="6.75" customHeight="1" x14ac:dyDescent="0.25">
      <c r="B13" s="83"/>
      <c r="C13" s="84"/>
      <c r="D13" s="86"/>
      <c r="E13" s="84"/>
      <c r="F13" s="86"/>
      <c r="G13" s="84"/>
      <c r="H13" s="86"/>
      <c r="I13" s="84"/>
      <c r="J13" s="86"/>
      <c r="K13" s="84"/>
      <c r="L13" s="86"/>
      <c r="M13" s="84"/>
      <c r="N13" s="86"/>
      <c r="O13" s="84"/>
      <c r="P13" s="87"/>
    </row>
    <row r="14" spans="1:18" ht="18" customHeight="1" x14ac:dyDescent="0.25">
      <c r="B14" s="83"/>
      <c r="C14" s="54">
        <f>IF(LEN(O8)&lt;1,"",IF(MONTH(O8+1)=MONTH(O8),O8+1,""))</f>
        <v>44809</v>
      </c>
      <c r="D14" s="89"/>
      <c r="E14" s="56">
        <f>IF(LEN(C14)&lt;1,"",IF(MONTH(C14+1)=MONTH(C14),C14+1,""))</f>
        <v>44810</v>
      </c>
      <c r="F14" s="89"/>
      <c r="G14" s="57">
        <f>IF(LEN(E14)&lt;1,"",IF(MONTH(E14+1)=MONTH(E14),E14+1,""))</f>
        <v>44811</v>
      </c>
      <c r="H14" s="89"/>
      <c r="I14" s="67">
        <f>IF(LEN(G14)&lt;1,"",IF(MONTH(G14+1)=MONTH(G14),G14+1,""))</f>
        <v>44812</v>
      </c>
      <c r="J14" s="89"/>
      <c r="K14" s="58">
        <f>IF(LEN(I14)&lt;1,"",IF(MONTH(I14+1)=MONTH(I14),I14+1,""))</f>
        <v>44813</v>
      </c>
      <c r="L14" s="89"/>
      <c r="M14" s="69">
        <f>IF(LEN(K14)&lt;1,"",IF(MONTH(K14+1)=MONTH(K14),K14+1,""))</f>
        <v>44814</v>
      </c>
      <c r="N14" s="89"/>
      <c r="O14" s="60">
        <f t="shared" ref="O14" si="0">IF(LEN(M14)&lt;1,"",IF(MONTH(M14+1)=MONTH(M14),M14+1,""))</f>
        <v>44815</v>
      </c>
      <c r="P14" s="90"/>
    </row>
    <row r="15" spans="1:18" ht="18" customHeight="1" x14ac:dyDescent="0.25">
      <c r="B15" s="83"/>
      <c r="C15" s="59"/>
      <c r="D15" s="89"/>
      <c r="E15" s="59"/>
      <c r="F15" s="89"/>
      <c r="G15" s="59"/>
      <c r="H15" s="89"/>
      <c r="I15" s="59"/>
      <c r="J15" s="89"/>
      <c r="K15" s="59"/>
      <c r="L15" s="89"/>
      <c r="M15" s="59"/>
      <c r="N15" s="89"/>
      <c r="O15" s="59"/>
      <c r="P15" s="90"/>
    </row>
    <row r="16" spans="1:18" ht="18" customHeight="1" x14ac:dyDescent="0.25">
      <c r="B16" s="83"/>
      <c r="C16" s="59"/>
      <c r="D16" s="89"/>
      <c r="E16" s="59"/>
      <c r="F16" s="89"/>
      <c r="G16" s="59"/>
      <c r="H16" s="89"/>
      <c r="I16" s="59"/>
      <c r="J16" s="89"/>
      <c r="K16" s="59"/>
      <c r="L16" s="89"/>
      <c r="M16" s="59"/>
      <c r="N16" s="89"/>
      <c r="O16" s="59"/>
      <c r="P16" s="90"/>
    </row>
    <row r="17" spans="2:16" ht="18" customHeight="1" x14ac:dyDescent="0.25">
      <c r="B17" s="83"/>
      <c r="C17" s="59"/>
      <c r="D17" s="89"/>
      <c r="E17" s="59"/>
      <c r="F17" s="89"/>
      <c r="G17" s="59"/>
      <c r="H17" s="89"/>
      <c r="I17" s="59"/>
      <c r="J17" s="89"/>
      <c r="K17" s="59"/>
      <c r="L17" s="89"/>
      <c r="M17" s="59"/>
      <c r="N17" s="89"/>
      <c r="O17" s="59"/>
      <c r="P17" s="90"/>
    </row>
    <row r="18" spans="2:16" ht="18" customHeight="1" x14ac:dyDescent="0.25">
      <c r="B18" s="83"/>
      <c r="C18" s="59"/>
      <c r="D18" s="89"/>
      <c r="E18" s="59"/>
      <c r="F18" s="89"/>
      <c r="G18" s="59"/>
      <c r="H18" s="89"/>
      <c r="I18" s="59"/>
      <c r="J18" s="89"/>
      <c r="K18" s="59"/>
      <c r="L18" s="89"/>
      <c r="M18" s="59"/>
      <c r="N18" s="89"/>
      <c r="O18" s="59"/>
      <c r="P18" s="90"/>
    </row>
    <row r="19" spans="2:16" ht="6.75" customHeight="1" x14ac:dyDescent="0.25">
      <c r="B19" s="83"/>
      <c r="C19" s="84"/>
      <c r="D19" s="86"/>
      <c r="E19" s="84"/>
      <c r="F19" s="86"/>
      <c r="G19" s="84"/>
      <c r="H19" s="86"/>
      <c r="I19" s="84"/>
      <c r="J19" s="86"/>
      <c r="K19" s="84"/>
      <c r="L19" s="86"/>
      <c r="M19" s="84"/>
      <c r="N19" s="86"/>
      <c r="O19" s="84"/>
      <c r="P19" s="87"/>
    </row>
    <row r="20" spans="2:16" ht="18" customHeight="1" x14ac:dyDescent="0.25">
      <c r="B20" s="83"/>
      <c r="C20" s="54">
        <f>IF(LEN(O14)&lt;1,"",IF(MONTH(O14+1)=MONTH(O14),O14+1,""))</f>
        <v>44816</v>
      </c>
      <c r="D20" s="89"/>
      <c r="E20" s="56">
        <f>IF(LEN(C20)&lt;1,"",IF(MONTH(C20+1)=MONTH(C20),C20+1,""))</f>
        <v>44817</v>
      </c>
      <c r="F20" s="89"/>
      <c r="G20" s="57">
        <f t="shared" ref="G20" si="1">IF(LEN(E20)&lt;1,"",IF(MONTH(E20+1)=MONTH(E20),E20+1,""))</f>
        <v>44818</v>
      </c>
      <c r="H20" s="89"/>
      <c r="I20" s="67">
        <f t="shared" ref="I20" si="2">IF(LEN(G20)&lt;1,"",IF(MONTH(G20+1)=MONTH(G20),G20+1,""))</f>
        <v>44819</v>
      </c>
      <c r="J20" s="89"/>
      <c r="K20" s="58">
        <f t="shared" ref="K20" si="3">IF(LEN(I20)&lt;1,"",IF(MONTH(I20+1)=MONTH(I20),I20+1,""))</f>
        <v>44820</v>
      </c>
      <c r="L20" s="89"/>
      <c r="M20" s="69">
        <f t="shared" ref="M20" si="4">IF(LEN(K20)&lt;1,"",IF(MONTH(K20+1)=MONTH(K20),K20+1,""))</f>
        <v>44821</v>
      </c>
      <c r="N20" s="89"/>
      <c r="O20" s="60">
        <f t="shared" ref="O20" si="5">IF(LEN(M20)&lt;1,"",IF(MONTH(M20+1)=MONTH(M20),M20+1,""))</f>
        <v>44822</v>
      </c>
      <c r="P20" s="90"/>
    </row>
    <row r="21" spans="2:16" ht="18" customHeight="1" x14ac:dyDescent="0.25">
      <c r="B21" s="83"/>
      <c r="C21" s="59"/>
      <c r="D21" s="89"/>
      <c r="E21" s="59"/>
      <c r="F21" s="89"/>
      <c r="G21" s="59"/>
      <c r="H21" s="89"/>
      <c r="I21" s="59"/>
      <c r="J21" s="89"/>
      <c r="K21" s="59"/>
      <c r="L21" s="89"/>
      <c r="M21" s="59"/>
      <c r="N21" s="89"/>
      <c r="O21" s="59"/>
      <c r="P21" s="90"/>
    </row>
    <row r="22" spans="2:16" ht="18" customHeight="1" x14ac:dyDescent="0.25">
      <c r="B22" s="83"/>
      <c r="C22" s="59"/>
      <c r="D22" s="89"/>
      <c r="E22" s="59"/>
      <c r="F22" s="89"/>
      <c r="G22" s="59"/>
      <c r="H22" s="89"/>
      <c r="I22" s="59"/>
      <c r="J22" s="89"/>
      <c r="K22" s="59"/>
      <c r="L22" s="89"/>
      <c r="M22" s="59"/>
      <c r="N22" s="89"/>
      <c r="O22" s="59"/>
      <c r="P22" s="90"/>
    </row>
    <row r="23" spans="2:16" ht="18" customHeight="1" x14ac:dyDescent="0.25">
      <c r="B23" s="83"/>
      <c r="C23" s="59"/>
      <c r="D23" s="89"/>
      <c r="E23" s="59"/>
      <c r="F23" s="89"/>
      <c r="G23" s="59"/>
      <c r="H23" s="89"/>
      <c r="I23" s="59"/>
      <c r="J23" s="89"/>
      <c r="K23" s="59"/>
      <c r="L23" s="89"/>
      <c r="M23" s="59"/>
      <c r="N23" s="89"/>
      <c r="O23" s="59"/>
      <c r="P23" s="90"/>
    </row>
    <row r="24" spans="2:16" ht="18" customHeight="1" x14ac:dyDescent="0.25">
      <c r="B24" s="83"/>
      <c r="C24" s="59"/>
      <c r="D24" s="89"/>
      <c r="E24" s="59"/>
      <c r="F24" s="89"/>
      <c r="G24" s="59"/>
      <c r="H24" s="89"/>
      <c r="I24" s="59"/>
      <c r="J24" s="89"/>
      <c r="K24" s="59"/>
      <c r="L24" s="89"/>
      <c r="M24" s="59"/>
      <c r="N24" s="89"/>
      <c r="O24" s="59"/>
      <c r="P24" s="90"/>
    </row>
    <row r="25" spans="2:16" ht="6.75" customHeight="1" x14ac:dyDescent="0.25">
      <c r="B25" s="83"/>
      <c r="C25" s="84"/>
      <c r="D25" s="86"/>
      <c r="E25" s="84"/>
      <c r="F25" s="86"/>
      <c r="G25" s="84"/>
      <c r="H25" s="86"/>
      <c r="I25" s="84"/>
      <c r="J25" s="86"/>
      <c r="K25" s="84"/>
      <c r="L25" s="86"/>
      <c r="M25" s="84"/>
      <c r="N25" s="86"/>
      <c r="O25" s="84"/>
      <c r="P25" s="87"/>
    </row>
    <row r="26" spans="2:16" ht="18" customHeight="1" x14ac:dyDescent="0.25">
      <c r="B26" s="83"/>
      <c r="C26" s="54">
        <f>IF(LEN(O20)&lt;1,"",IF(MONTH(O20+1)=MONTH(O20),O20+1,""))</f>
        <v>44823</v>
      </c>
      <c r="D26" s="89"/>
      <c r="E26" s="56">
        <f>IF(LEN(C26)&lt;1,"",IF(MONTH(C26+1)=MONTH(C26),C26+1,""))</f>
        <v>44824</v>
      </c>
      <c r="F26" s="89"/>
      <c r="G26" s="57">
        <f t="shared" ref="G26" si="6">IF(LEN(E26)&lt;1,"",IF(MONTH(E26+1)=MONTH(E26),E26+1,""))</f>
        <v>44825</v>
      </c>
      <c r="H26" s="89"/>
      <c r="I26" s="67">
        <f t="shared" ref="I26" si="7">IF(LEN(G26)&lt;1,"",IF(MONTH(G26+1)=MONTH(G26),G26+1,""))</f>
        <v>44826</v>
      </c>
      <c r="J26" s="89"/>
      <c r="K26" s="58">
        <f t="shared" ref="K26" si="8">IF(LEN(I26)&lt;1,"",IF(MONTH(I26+1)=MONTH(I26),I26+1,""))</f>
        <v>44827</v>
      </c>
      <c r="L26" s="89"/>
      <c r="M26" s="69">
        <f t="shared" ref="M26" si="9">IF(LEN(K26)&lt;1,"",IF(MONTH(K26+1)=MONTH(K26),K26+1,""))</f>
        <v>44828</v>
      </c>
      <c r="N26" s="89"/>
      <c r="O26" s="60">
        <f t="shared" ref="O26" si="10">IF(LEN(M26)&lt;1,"",IF(MONTH(M26+1)=MONTH(M26),M26+1,""))</f>
        <v>44829</v>
      </c>
      <c r="P26" s="90"/>
    </row>
    <row r="27" spans="2:16" ht="18" customHeight="1" x14ac:dyDescent="0.25">
      <c r="B27" s="83"/>
      <c r="C27" s="59"/>
      <c r="D27" s="89"/>
      <c r="E27" s="59"/>
      <c r="F27" s="89"/>
      <c r="G27" s="59"/>
      <c r="H27" s="89"/>
      <c r="I27" s="59"/>
      <c r="J27" s="89"/>
      <c r="K27" s="59"/>
      <c r="L27" s="89"/>
      <c r="M27" s="59"/>
      <c r="N27" s="89"/>
      <c r="O27" s="59"/>
      <c r="P27" s="90"/>
    </row>
    <row r="28" spans="2:16" ht="18" customHeight="1" x14ac:dyDescent="0.25">
      <c r="B28" s="83"/>
      <c r="C28" s="59"/>
      <c r="D28" s="89"/>
      <c r="E28" s="59"/>
      <c r="F28" s="89"/>
      <c r="G28" s="59"/>
      <c r="H28" s="89"/>
      <c r="I28" s="59"/>
      <c r="J28" s="89"/>
      <c r="K28" s="59"/>
      <c r="L28" s="89"/>
      <c r="M28" s="59"/>
      <c r="N28" s="89"/>
      <c r="O28" s="59"/>
      <c r="P28" s="90"/>
    </row>
    <row r="29" spans="2:16" ht="18" customHeight="1" x14ac:dyDescent="0.25">
      <c r="B29" s="83"/>
      <c r="C29" s="59"/>
      <c r="D29" s="89"/>
      <c r="E29" s="59"/>
      <c r="F29" s="89"/>
      <c r="G29" s="59"/>
      <c r="H29" s="89"/>
      <c r="I29" s="59"/>
      <c r="J29" s="89"/>
      <c r="K29" s="59"/>
      <c r="L29" s="89"/>
      <c r="M29" s="59"/>
      <c r="N29" s="89"/>
      <c r="O29" s="59"/>
      <c r="P29" s="90"/>
    </row>
    <row r="30" spans="2:16" ht="18" customHeight="1" x14ac:dyDescent="0.25">
      <c r="B30" s="83"/>
      <c r="C30" s="59"/>
      <c r="D30" s="89"/>
      <c r="E30" s="59"/>
      <c r="F30" s="89"/>
      <c r="G30" s="59"/>
      <c r="H30" s="89"/>
      <c r="I30" s="59"/>
      <c r="J30" s="89"/>
      <c r="K30" s="59"/>
      <c r="L30" s="89"/>
      <c r="M30" s="59"/>
      <c r="N30" s="89"/>
      <c r="O30" s="59"/>
      <c r="P30" s="90"/>
    </row>
    <row r="31" spans="2:16" ht="6.75" customHeight="1" x14ac:dyDescent="0.25">
      <c r="B31" s="83"/>
      <c r="C31" s="84"/>
      <c r="D31" s="86"/>
      <c r="E31" s="84"/>
      <c r="F31" s="86"/>
      <c r="G31" s="84"/>
      <c r="H31" s="86"/>
      <c r="I31" s="84"/>
      <c r="J31" s="86"/>
      <c r="K31" s="84"/>
      <c r="L31" s="86"/>
      <c r="M31" s="84"/>
      <c r="N31" s="86"/>
      <c r="O31" s="84"/>
      <c r="P31" s="87"/>
    </row>
    <row r="32" spans="2:16" ht="18" customHeight="1" x14ac:dyDescent="0.25">
      <c r="B32" s="83"/>
      <c r="C32" s="54">
        <f>IF(LEN(O26)&lt;1,"",IF(MONTH(O26+1)=MONTH(O26),O26+1,""))</f>
        <v>44830</v>
      </c>
      <c r="D32" s="89"/>
      <c r="E32" s="56">
        <f>IF(LEN(C32)&lt;1,"",IF(MONTH(C32+1)=MONTH(C32),C32+1,""))</f>
        <v>44831</v>
      </c>
      <c r="F32" s="89"/>
      <c r="G32" s="57">
        <f t="shared" ref="G32" si="11">IF(LEN(E32)&lt;1,"",IF(MONTH(E32+1)=MONTH(E32),E32+1,""))</f>
        <v>44832</v>
      </c>
      <c r="H32" s="89"/>
      <c r="I32" s="67">
        <f t="shared" ref="I32" si="12">IF(LEN(G32)&lt;1,"",IF(MONTH(G32+1)=MONTH(G32),G32+1,""))</f>
        <v>44833</v>
      </c>
      <c r="J32" s="89"/>
      <c r="K32" s="58">
        <f t="shared" ref="K32" si="13">IF(LEN(I32)&lt;1,"",IF(MONTH(I32+1)=MONTH(I32),I32+1,""))</f>
        <v>44834</v>
      </c>
      <c r="L32" s="89"/>
      <c r="M32" s="69" t="str">
        <f t="shared" ref="M32" si="14">IF(LEN(K32)&lt;1,"",IF(MONTH(K32+1)=MONTH(K32),K32+1,""))</f>
        <v/>
      </c>
      <c r="N32" s="89"/>
      <c r="O32" s="60" t="str">
        <f t="shared" ref="O32" si="15">IF(LEN(M32)&lt;1,"",IF(MONTH(M32+1)=MONTH(M32),M32+1,""))</f>
        <v/>
      </c>
      <c r="P32" s="90"/>
    </row>
    <row r="33" spans="1:18" ht="18" customHeight="1" x14ac:dyDescent="0.25">
      <c r="B33" s="83"/>
      <c r="C33" s="59"/>
      <c r="D33" s="89"/>
      <c r="E33" s="59"/>
      <c r="F33" s="89"/>
      <c r="G33" s="59"/>
      <c r="H33" s="89"/>
      <c r="I33" s="59"/>
      <c r="J33" s="89"/>
      <c r="K33" s="59"/>
      <c r="L33" s="89"/>
      <c r="M33" s="59"/>
      <c r="N33" s="89"/>
      <c r="O33" s="59"/>
      <c r="P33" s="90"/>
    </row>
    <row r="34" spans="1:18" ht="18" customHeight="1" x14ac:dyDescent="0.25">
      <c r="B34" s="83"/>
      <c r="C34" s="59"/>
      <c r="D34" s="89"/>
      <c r="E34" s="59"/>
      <c r="F34" s="89"/>
      <c r="G34" s="59"/>
      <c r="H34" s="89"/>
      <c r="I34" s="59"/>
      <c r="J34" s="89"/>
      <c r="K34" s="59"/>
      <c r="L34" s="89"/>
      <c r="M34" s="59"/>
      <c r="N34" s="89"/>
      <c r="O34" s="59"/>
      <c r="P34" s="90"/>
    </row>
    <row r="35" spans="1:18" ht="18" customHeight="1" x14ac:dyDescent="0.25">
      <c r="B35" s="83"/>
      <c r="C35" s="59"/>
      <c r="D35" s="89"/>
      <c r="E35" s="59"/>
      <c r="F35" s="89"/>
      <c r="G35" s="59"/>
      <c r="H35" s="89"/>
      <c r="I35" s="59"/>
      <c r="J35" s="89"/>
      <c r="K35" s="59"/>
      <c r="L35" s="89"/>
      <c r="M35" s="59"/>
      <c r="N35" s="89"/>
      <c r="O35" s="59"/>
      <c r="P35" s="90"/>
    </row>
    <row r="36" spans="1:18" ht="18" customHeight="1" x14ac:dyDescent="0.25">
      <c r="B36" s="83"/>
      <c r="C36" s="59"/>
      <c r="D36" s="89"/>
      <c r="E36" s="59"/>
      <c r="F36" s="89"/>
      <c r="G36" s="59"/>
      <c r="H36" s="89"/>
      <c r="I36" s="59"/>
      <c r="J36" s="89"/>
      <c r="K36" s="59"/>
      <c r="L36" s="89"/>
      <c r="M36" s="59"/>
      <c r="N36" s="89"/>
      <c r="O36" s="59"/>
      <c r="P36" s="90"/>
    </row>
    <row r="37" spans="1:18" ht="6.75" customHeight="1" x14ac:dyDescent="0.25">
      <c r="B37" s="83"/>
      <c r="C37" s="84"/>
      <c r="D37" s="85"/>
      <c r="E37" s="84"/>
      <c r="F37" s="86"/>
      <c r="G37" s="84"/>
      <c r="H37" s="86"/>
      <c r="I37" s="84"/>
      <c r="J37" s="86"/>
      <c r="K37" s="84"/>
      <c r="L37" s="86"/>
      <c r="M37" s="84"/>
      <c r="N37" s="86"/>
      <c r="O37" s="84"/>
      <c r="P37" s="87"/>
    </row>
    <row r="38" spans="1:18" ht="18" customHeight="1" x14ac:dyDescent="0.25">
      <c r="B38" s="75"/>
      <c r="C38" s="54" t="str">
        <f>IF(LEN(O32)&lt;1,"",IF(MONTH(O32+1)=MONTH(O32),O32+1,""))</f>
        <v/>
      </c>
      <c r="D38" s="81"/>
      <c r="E38" s="56" t="str">
        <f>IF(LEN(C38)&lt;1,"",IF(MONTH(C38+1)=MONTH(C38),C38+1,""))</f>
        <v/>
      </c>
      <c r="F38" s="52"/>
      <c r="G38" s="57" t="str">
        <f t="shared" ref="G38" si="16">IF(LEN(E38)&lt;1,"",IF(MONTH(E38+1)=MONTH(E38),E38+1,""))</f>
        <v/>
      </c>
      <c r="H38" s="52"/>
      <c r="I38" s="67" t="str">
        <f t="shared" ref="I38" si="17">IF(LEN(G38)&lt;1,"",IF(MONTH(G38+1)=MONTH(G38),G38+1,""))</f>
        <v/>
      </c>
      <c r="J38" s="52"/>
      <c r="K38" s="58" t="str">
        <f t="shared" ref="K38" si="18">IF(LEN(I38)&lt;1,"",IF(MONTH(I38+1)=MONTH(I38),I38+1,""))</f>
        <v/>
      </c>
      <c r="L38" s="52"/>
      <c r="M38" s="69" t="str">
        <f t="shared" ref="M38" si="19">IF(LEN(K38)&lt;1,"",IF(MONTH(K38+1)=MONTH(K38),K38+1,""))</f>
        <v/>
      </c>
      <c r="N38" s="52"/>
      <c r="O38" s="60" t="str">
        <f t="shared" ref="O38" si="20">IF(LEN(M38)&lt;1,"",IF(MONTH(M38+1)=MONTH(M38),M38+1,""))</f>
        <v/>
      </c>
      <c r="P38" s="53"/>
    </row>
    <row r="39" spans="1:18" ht="18" customHeight="1" x14ac:dyDescent="0.25">
      <c r="B39" s="75"/>
      <c r="C39" s="59"/>
      <c r="D39" s="81"/>
      <c r="E39" s="55"/>
      <c r="F39" s="52"/>
      <c r="G39" s="55"/>
      <c r="H39" s="52"/>
      <c r="I39" s="55"/>
      <c r="J39" s="52"/>
      <c r="K39" s="55"/>
      <c r="L39" s="52"/>
      <c r="M39" s="55"/>
      <c r="N39" s="52"/>
      <c r="O39" s="55"/>
      <c r="P39" s="53"/>
    </row>
    <row r="40" spans="1:18" ht="18" customHeight="1" x14ac:dyDescent="0.25">
      <c r="B40" s="76"/>
      <c r="C40" s="59"/>
      <c r="D40" s="82"/>
      <c r="E40" s="55"/>
      <c r="F40" s="3"/>
      <c r="G40" s="55"/>
      <c r="H40" s="3"/>
      <c r="I40" s="55"/>
      <c r="J40" s="3"/>
      <c r="K40" s="55"/>
      <c r="L40" s="3"/>
      <c r="M40" s="55"/>
      <c r="N40" s="3"/>
      <c r="O40" s="55"/>
      <c r="P40" s="74"/>
    </row>
    <row r="41" spans="1:18" ht="18" customHeight="1" x14ac:dyDescent="0.25">
      <c r="B41" s="76"/>
      <c r="C41" s="59"/>
      <c r="D41" s="82"/>
      <c r="E41" s="55"/>
      <c r="F41" s="3"/>
      <c r="G41" s="55"/>
      <c r="H41" s="3"/>
      <c r="I41" s="55"/>
      <c r="J41" s="3"/>
      <c r="K41" s="55"/>
      <c r="L41" s="3"/>
      <c r="M41" s="55"/>
      <c r="N41" s="3"/>
      <c r="O41" s="55"/>
      <c r="P41" s="74"/>
    </row>
    <row r="42" spans="1:18" ht="18" customHeight="1" x14ac:dyDescent="0.25">
      <c r="B42" s="76"/>
      <c r="C42" s="59"/>
      <c r="D42" s="82"/>
      <c r="E42" s="55"/>
      <c r="F42" s="3"/>
      <c r="G42" s="55"/>
      <c r="H42" s="3"/>
      <c r="I42" s="55"/>
      <c r="J42" s="3"/>
      <c r="K42" s="55"/>
      <c r="L42" s="3"/>
      <c r="M42" s="55"/>
      <c r="N42" s="3"/>
      <c r="O42" s="55"/>
      <c r="P42" s="74"/>
    </row>
    <row r="43" spans="1:18" ht="6.75" customHeight="1" x14ac:dyDescent="0.25">
      <c r="B43" s="77"/>
      <c r="C43" s="78"/>
      <c r="D43" s="79"/>
      <c r="E43" s="78"/>
      <c r="F43" s="79"/>
      <c r="G43" s="78"/>
      <c r="H43" s="79"/>
      <c r="I43" s="78"/>
      <c r="J43" s="79"/>
      <c r="K43" s="78"/>
      <c r="L43" s="79"/>
      <c r="M43" s="78"/>
      <c r="N43" s="79"/>
      <c r="O43" s="78"/>
      <c r="P43" s="80"/>
    </row>
    <row r="44" spans="1:18" s="2" customFormat="1" ht="7.3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s="2" customFormat="1" ht="22.9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</sheetData>
  <sheetProtection algorithmName="SHA-512" hashValue="M79gRjGA2gF3YKaxuXfAbuSnmh4Aiu3m2LRzj9AJTYzO/PQHSAi82s/Ti+wGfPoLPoc8QFq1k0E6cd5IhaHjVQ==" saltValue="CFQiTf58RZYLBJmtnqBgRg==" spinCount="100000" sheet="1" objects="1" scenarios="1"/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3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05" id="{00000000-000E-0000-0900-000001000000}">
            <xm:f>ROW($C$32)&gt;Calc!$EH$18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B31:P31</xm:sqref>
        </x14:conditionalFormatting>
        <x14:conditionalFormatting xmlns:xm="http://schemas.microsoft.com/office/excel/2006/main">
          <x14:cfRule type="expression" priority="806" id="{00000000-000E-0000-0900-000003000000}">
            <xm:f>ROW($C$38)&gt;Calc!$EH$18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B37:P37</xm:sqref>
        </x14:conditionalFormatting>
        <x14:conditionalFormatting xmlns:xm="http://schemas.microsoft.com/office/excel/2006/main">
          <x14:cfRule type="expression" priority="807" id="{00000000-000E-0000-0900-000002000000}">
            <xm:f>ROW($C$32)&gt;Calc!$EH$18</xm:f>
            <x14:dxf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B32:P45</xm:sqref>
        </x14:conditionalFormatting>
        <x14:conditionalFormatting xmlns:xm="http://schemas.microsoft.com/office/excel/2006/main">
          <x14:cfRule type="expression" priority="808" id="{00000000-000E-0000-0900-000004000000}">
            <xm:f>ROW($C$38)&gt;Calc!$EH$18</xm:f>
            <x14:dxf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B38:P45</xm:sqref>
        </x14:conditionalFormatting>
        <x14:conditionalFormatting xmlns:xm="http://schemas.microsoft.com/office/excel/2006/main">
          <x14:cfRule type="expression" priority="809" id="{00000000-000E-0000-0900-000005000000}">
            <xm:f>Calc!DX8=1</xm:f>
            <x14:dxf>
              <fill>
                <patternFill>
                  <bgColor theme="0" tint="-0.2499465926084170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C8:C12 E8:E12 G8:G12 I8:I12 K8:K12 M8:M12 O8:O12 C32:C36 E32:E36 G32:G36 I32:I36 K32:K36 M32:M36 O32:O36 C38:C42 E38:E42 G38:G42 I38:I42 K38:K42 M38:M42 O38:O42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87D3D-7C20-49AF-BC36-6AB93842ECB9}">
  <sheetPr codeName="Sheet11">
    <pageSetUpPr fitToPage="1"/>
  </sheetPr>
  <dimension ref="A1:R45"/>
  <sheetViews>
    <sheetView showGridLines="0" showRowColHeaders="0" zoomScaleNormal="100" zoomScaleSheetLayoutView="85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9.140625" defaultRowHeight="15" x14ac:dyDescent="0.25"/>
  <cols>
    <col min="1" max="1" width="3.7109375" style="1" customWidth="1"/>
    <col min="2" max="2" width="1" style="1" customWidth="1"/>
    <col min="3" max="3" width="26.28515625" style="1" customWidth="1"/>
    <col min="4" max="4" width="1" style="1" customWidth="1"/>
    <col min="5" max="5" width="26.28515625" style="1" customWidth="1"/>
    <col min="6" max="6" width="1" style="1" customWidth="1"/>
    <col min="7" max="7" width="26.28515625" style="1" customWidth="1"/>
    <col min="8" max="8" width="1" style="1" customWidth="1"/>
    <col min="9" max="9" width="26.28515625" style="1" customWidth="1"/>
    <col min="10" max="10" width="1" style="1" customWidth="1"/>
    <col min="11" max="11" width="26.28515625" style="1" customWidth="1"/>
    <col min="12" max="12" width="1" style="1" customWidth="1"/>
    <col min="13" max="13" width="26.28515625" style="1" customWidth="1"/>
    <col min="14" max="14" width="1" style="1" customWidth="1"/>
    <col min="15" max="15" width="26.28515625" style="1" customWidth="1"/>
    <col min="16" max="16" width="1" style="1" customWidth="1"/>
    <col min="17" max="19" width="9.140625" style="1" customWidth="1"/>
    <col min="20" max="16384" width="9.140625" style="1"/>
  </cols>
  <sheetData>
    <row r="1" spans="1:18" ht="6.75" customHeight="1" x14ac:dyDescent="0.25"/>
    <row r="2" spans="1:18" s="42" customFormat="1" ht="20.100000000000001" customHeight="1" x14ac:dyDescent="0.25">
      <c r="B2" s="29" t="s">
        <v>32</v>
      </c>
      <c r="C2" s="29" t="s">
        <v>52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8" s="43" customFormat="1" ht="24" customHeight="1" x14ac:dyDescent="0.25">
      <c r="B3" s="30" t="s">
        <v>34</v>
      </c>
      <c r="C3" s="71" t="str">
        <f>"OCTOBER "&amp;Dashboard!F5</f>
        <v>OCTOBER 2022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8" s="3" customFormat="1" ht="5.0999999999999996" customHeight="1" x14ac:dyDescent="0.25">
      <c r="R4" s="1"/>
    </row>
    <row r="5" spans="1:18" ht="6.75" customHeight="1" x14ac:dyDescent="0.25">
      <c r="B5" s="91"/>
      <c r="C5" s="92"/>
      <c r="D5" s="93"/>
      <c r="E5" s="92"/>
      <c r="F5" s="93"/>
      <c r="G5" s="92"/>
      <c r="H5" s="93"/>
      <c r="I5" s="92"/>
      <c r="J5" s="93"/>
      <c r="K5" s="92"/>
      <c r="L5" s="93"/>
      <c r="M5" s="92"/>
      <c r="N5" s="93"/>
      <c r="O5" s="92"/>
      <c r="P5" s="94"/>
    </row>
    <row r="6" spans="1:18" ht="30.75" customHeight="1" x14ac:dyDescent="0.25">
      <c r="B6" s="83"/>
      <c r="C6" s="61" t="str">
        <f t="array" ref="C6">INDEX(Calc!$J$5:$K$11,MATCH(week_start_day,Calc!$J$5:$J$11,0),1)</f>
        <v>Monday</v>
      </c>
      <c r="D6" s="89"/>
      <c r="E6" s="62" t="str">
        <f t="array" ref="E6">INDEX(Calc!$J$5:$J$18,MATCH(C6,Calc!$J$5:$J$18,0)+1,1)</f>
        <v>Tuesday</v>
      </c>
      <c r="F6" s="89"/>
      <c r="G6" s="63" t="str">
        <f t="array" ref="G6">INDEX(Calc!$J$5:$J$18,MATCH(E6,Calc!$J$5:$J$18,0)+1,1)</f>
        <v>Wednesday</v>
      </c>
      <c r="H6" s="89"/>
      <c r="I6" s="66" t="str">
        <f t="array" ref="I6">INDEX(Calc!$J$5:$J$18,MATCH(G6,Calc!$J$5:$J$18,0)+1,1)</f>
        <v>Thursday</v>
      </c>
      <c r="J6" s="89"/>
      <c r="K6" s="64" t="str">
        <f t="array" ref="K6">INDEX(Calc!$J$5:$J$18,MATCH(I6,Calc!$J$5:$J$18,0)+1,1)</f>
        <v>Friday</v>
      </c>
      <c r="L6" s="89"/>
      <c r="M6" s="68" t="str">
        <f t="array" ref="M6">INDEX(Calc!$J$5:$J$18,MATCH(K6,Calc!$J$5:$J$18,0)+1,1)</f>
        <v>Saturday</v>
      </c>
      <c r="N6" s="89"/>
      <c r="O6" s="65" t="str">
        <f t="array" ref="O6">INDEX(Calc!$J$5:$J$18,MATCH(M6,Calc!$J$5:$J$18,0)+1,1)</f>
        <v>Sunday</v>
      </c>
      <c r="P6" s="90"/>
    </row>
    <row r="7" spans="1:18" ht="6.75" customHeight="1" x14ac:dyDescent="0.25">
      <c r="A7" s="50"/>
      <c r="B7" s="83"/>
      <c r="C7" s="88"/>
      <c r="D7" s="89"/>
      <c r="E7" s="88"/>
      <c r="F7" s="89"/>
      <c r="G7" s="88"/>
      <c r="H7" s="89"/>
      <c r="I7" s="88"/>
      <c r="J7" s="89"/>
      <c r="K7" s="88"/>
      <c r="L7" s="89"/>
      <c r="M7" s="88"/>
      <c r="N7" s="89"/>
      <c r="O7" s="88"/>
      <c r="P7" s="90"/>
    </row>
    <row r="8" spans="1:18" ht="18" customHeight="1" x14ac:dyDescent="0.25">
      <c r="B8" s="83"/>
      <c r="C8" s="54" t="str">
        <f>IF(WEEKDAY(Calc!$EP$18,11)=MATCH(C6,Calc!$J$5:$J$11,0),Calc!$EP$18,"")</f>
        <v/>
      </c>
      <c r="D8" s="89"/>
      <c r="E8" s="56" t="str">
        <f>IF(LEN(C8)&gt;0,C8+1,IF(WEEKDAY(Calc!$EP$18,11)=MATCH(E6,Calc!$J$5:$J$11,0),Calc!$EP$18,""))</f>
        <v/>
      </c>
      <c r="F8" s="89"/>
      <c r="G8" s="57" t="str">
        <f>IF(LEN(E8)&gt;0,E8+1,IF(WEEKDAY(Calc!$EP$18,11)=MATCH(G6,Calc!$J$5:$J$11,0),Calc!$EP$18,""))</f>
        <v/>
      </c>
      <c r="H8" s="89"/>
      <c r="I8" s="67" t="str">
        <f>IF(LEN(G8)&gt;0,G8+1,IF(WEEKDAY(Calc!$EP$18,11)=MATCH(I6,Calc!$J$5:$J$11,0),Calc!$EP$18,""))</f>
        <v/>
      </c>
      <c r="J8" s="89"/>
      <c r="K8" s="58" t="str">
        <f>IF(LEN(I8)&gt;0,I8+1,IF(WEEKDAY(Calc!$EP$18,11)=MATCH(K6,Calc!$J$5:$J$11,0),Calc!$EP$18,""))</f>
        <v/>
      </c>
      <c r="L8" s="89"/>
      <c r="M8" s="69">
        <f>IF(LEN(K8)&gt;0,K8+1,IF(WEEKDAY(Calc!$EP$18,11)=MATCH(M6,Calc!$J$5:$J$11,0),Calc!$EP$18,""))</f>
        <v>44835</v>
      </c>
      <c r="N8" s="89"/>
      <c r="O8" s="60">
        <f>IF(LEN(M8)&gt;0,M8+1,IF(WEEKDAY(Calc!$EP$18,11)=MATCH(O6,Calc!$J$5:$J$11,0),Calc!$EP$18,""))</f>
        <v>44836</v>
      </c>
      <c r="P8" s="90"/>
    </row>
    <row r="9" spans="1:18" ht="18" customHeight="1" x14ac:dyDescent="0.25">
      <c r="B9" s="83"/>
      <c r="C9" s="55"/>
      <c r="D9" s="89"/>
      <c r="E9" s="55"/>
      <c r="F9" s="89"/>
      <c r="G9" s="55"/>
      <c r="H9" s="89"/>
      <c r="I9" s="55"/>
      <c r="J9" s="89"/>
      <c r="K9" s="55"/>
      <c r="L9" s="89"/>
      <c r="M9" s="59"/>
      <c r="N9" s="89"/>
      <c r="O9" s="59"/>
      <c r="P9" s="90"/>
    </row>
    <row r="10" spans="1:18" ht="18" customHeight="1" x14ac:dyDescent="0.25">
      <c r="B10" s="83"/>
      <c r="C10" s="55"/>
      <c r="D10" s="89"/>
      <c r="E10" s="55"/>
      <c r="F10" s="89"/>
      <c r="G10" s="55"/>
      <c r="H10" s="89"/>
      <c r="I10" s="55"/>
      <c r="J10" s="89"/>
      <c r="K10" s="55"/>
      <c r="L10" s="89"/>
      <c r="M10" s="59"/>
      <c r="N10" s="89"/>
      <c r="O10" s="59"/>
      <c r="P10" s="90"/>
    </row>
    <row r="11" spans="1:18" ht="18" customHeight="1" x14ac:dyDescent="0.25">
      <c r="B11" s="83"/>
      <c r="C11" s="55"/>
      <c r="D11" s="89"/>
      <c r="E11" s="55"/>
      <c r="F11" s="89"/>
      <c r="G11" s="55"/>
      <c r="H11" s="89"/>
      <c r="I11" s="55"/>
      <c r="J11" s="89"/>
      <c r="K11" s="55"/>
      <c r="L11" s="89"/>
      <c r="M11" s="59"/>
      <c r="N11" s="89"/>
      <c r="O11" s="59"/>
      <c r="P11" s="90"/>
    </row>
    <row r="12" spans="1:18" ht="18" customHeight="1" x14ac:dyDescent="0.25">
      <c r="B12" s="83"/>
      <c r="C12" s="55"/>
      <c r="D12" s="89"/>
      <c r="E12" s="55"/>
      <c r="F12" s="89"/>
      <c r="G12" s="55"/>
      <c r="H12" s="89"/>
      <c r="I12" s="55"/>
      <c r="J12" s="89"/>
      <c r="K12" s="55"/>
      <c r="L12" s="89"/>
      <c r="M12" s="59"/>
      <c r="N12" s="89"/>
      <c r="O12" s="59"/>
      <c r="P12" s="90"/>
    </row>
    <row r="13" spans="1:18" ht="6.75" customHeight="1" x14ac:dyDescent="0.25">
      <c r="B13" s="83"/>
      <c r="C13" s="84"/>
      <c r="D13" s="86"/>
      <c r="E13" s="84"/>
      <c r="F13" s="86"/>
      <c r="G13" s="84"/>
      <c r="H13" s="86"/>
      <c r="I13" s="84"/>
      <c r="J13" s="86"/>
      <c r="K13" s="84"/>
      <c r="L13" s="86"/>
      <c r="M13" s="84"/>
      <c r="N13" s="86"/>
      <c r="O13" s="84"/>
      <c r="P13" s="87"/>
    </row>
    <row r="14" spans="1:18" ht="18" customHeight="1" x14ac:dyDescent="0.25">
      <c r="B14" s="83"/>
      <c r="C14" s="54">
        <f>IF(LEN(O8)&lt;1,"",IF(MONTH(O8+1)=MONTH(O8),O8+1,""))</f>
        <v>44837</v>
      </c>
      <c r="D14" s="89"/>
      <c r="E14" s="56">
        <f>IF(LEN(C14)&lt;1,"",IF(MONTH(C14+1)=MONTH(C14),C14+1,""))</f>
        <v>44838</v>
      </c>
      <c r="F14" s="89"/>
      <c r="G14" s="57">
        <f>IF(LEN(E14)&lt;1,"",IF(MONTH(E14+1)=MONTH(E14),E14+1,""))</f>
        <v>44839</v>
      </c>
      <c r="H14" s="89"/>
      <c r="I14" s="67">
        <f>IF(LEN(G14)&lt;1,"",IF(MONTH(G14+1)=MONTH(G14),G14+1,""))</f>
        <v>44840</v>
      </c>
      <c r="J14" s="89"/>
      <c r="K14" s="58">
        <f>IF(LEN(I14)&lt;1,"",IF(MONTH(I14+1)=MONTH(I14),I14+1,""))</f>
        <v>44841</v>
      </c>
      <c r="L14" s="89"/>
      <c r="M14" s="69">
        <f>IF(LEN(K14)&lt;1,"",IF(MONTH(K14+1)=MONTH(K14),K14+1,""))</f>
        <v>44842</v>
      </c>
      <c r="N14" s="89"/>
      <c r="O14" s="60">
        <f t="shared" ref="O14" si="0">IF(LEN(M14)&lt;1,"",IF(MONTH(M14+1)=MONTH(M14),M14+1,""))</f>
        <v>44843</v>
      </c>
      <c r="P14" s="90"/>
    </row>
    <row r="15" spans="1:18" ht="18" customHeight="1" x14ac:dyDescent="0.25">
      <c r="B15" s="83"/>
      <c r="C15" s="59"/>
      <c r="D15" s="89"/>
      <c r="E15" s="59"/>
      <c r="F15" s="89"/>
      <c r="G15" s="59"/>
      <c r="H15" s="89"/>
      <c r="I15" s="59"/>
      <c r="J15" s="89"/>
      <c r="K15" s="59"/>
      <c r="L15" s="89"/>
      <c r="M15" s="59"/>
      <c r="N15" s="89"/>
      <c r="O15" s="59"/>
      <c r="P15" s="90"/>
    </row>
    <row r="16" spans="1:18" ht="18" customHeight="1" x14ac:dyDescent="0.25">
      <c r="B16" s="83"/>
      <c r="C16" s="59"/>
      <c r="D16" s="89"/>
      <c r="E16" s="59"/>
      <c r="F16" s="89"/>
      <c r="G16" s="59"/>
      <c r="H16" s="89"/>
      <c r="I16" s="59"/>
      <c r="J16" s="89"/>
      <c r="K16" s="59"/>
      <c r="L16" s="89"/>
      <c r="M16" s="59"/>
      <c r="N16" s="89"/>
      <c r="O16" s="59"/>
      <c r="P16" s="90"/>
    </row>
    <row r="17" spans="2:16" ht="18" customHeight="1" x14ac:dyDescent="0.25">
      <c r="B17" s="83"/>
      <c r="C17" s="59"/>
      <c r="D17" s="89"/>
      <c r="E17" s="59"/>
      <c r="F17" s="89"/>
      <c r="G17" s="59"/>
      <c r="H17" s="89"/>
      <c r="I17" s="59"/>
      <c r="J17" s="89"/>
      <c r="K17" s="59"/>
      <c r="L17" s="89"/>
      <c r="M17" s="59"/>
      <c r="N17" s="89"/>
      <c r="O17" s="59"/>
      <c r="P17" s="90"/>
    </row>
    <row r="18" spans="2:16" ht="18" customHeight="1" x14ac:dyDescent="0.25">
      <c r="B18" s="83"/>
      <c r="C18" s="59"/>
      <c r="D18" s="89"/>
      <c r="E18" s="59"/>
      <c r="F18" s="89"/>
      <c r="G18" s="59"/>
      <c r="H18" s="89"/>
      <c r="I18" s="59"/>
      <c r="J18" s="89"/>
      <c r="K18" s="59"/>
      <c r="L18" s="89"/>
      <c r="M18" s="59"/>
      <c r="N18" s="89"/>
      <c r="O18" s="59"/>
      <c r="P18" s="90"/>
    </row>
    <row r="19" spans="2:16" ht="6.75" customHeight="1" x14ac:dyDescent="0.25">
      <c r="B19" s="83"/>
      <c r="C19" s="84"/>
      <c r="D19" s="86"/>
      <c r="E19" s="84"/>
      <c r="F19" s="86"/>
      <c r="G19" s="84"/>
      <c r="H19" s="86"/>
      <c r="I19" s="84"/>
      <c r="J19" s="86"/>
      <c r="K19" s="84"/>
      <c r="L19" s="86"/>
      <c r="M19" s="84"/>
      <c r="N19" s="86"/>
      <c r="O19" s="84"/>
      <c r="P19" s="87"/>
    </row>
    <row r="20" spans="2:16" ht="18" customHeight="1" x14ac:dyDescent="0.25">
      <c r="B20" s="83"/>
      <c r="C20" s="54">
        <f>IF(LEN(O14)&lt;1,"",IF(MONTH(O14+1)=MONTH(O14),O14+1,""))</f>
        <v>44844</v>
      </c>
      <c r="D20" s="89"/>
      <c r="E20" s="56">
        <f>IF(LEN(C20)&lt;1,"",IF(MONTH(C20+1)=MONTH(C20),C20+1,""))</f>
        <v>44845</v>
      </c>
      <c r="F20" s="89"/>
      <c r="G20" s="57">
        <f t="shared" ref="G20" si="1">IF(LEN(E20)&lt;1,"",IF(MONTH(E20+1)=MONTH(E20),E20+1,""))</f>
        <v>44846</v>
      </c>
      <c r="H20" s="89"/>
      <c r="I20" s="67">
        <f t="shared" ref="I20" si="2">IF(LEN(G20)&lt;1,"",IF(MONTH(G20+1)=MONTH(G20),G20+1,""))</f>
        <v>44847</v>
      </c>
      <c r="J20" s="89"/>
      <c r="K20" s="58">
        <f t="shared" ref="K20" si="3">IF(LEN(I20)&lt;1,"",IF(MONTH(I20+1)=MONTH(I20),I20+1,""))</f>
        <v>44848</v>
      </c>
      <c r="L20" s="89"/>
      <c r="M20" s="69">
        <f t="shared" ref="M20" si="4">IF(LEN(K20)&lt;1,"",IF(MONTH(K20+1)=MONTH(K20),K20+1,""))</f>
        <v>44849</v>
      </c>
      <c r="N20" s="89"/>
      <c r="O20" s="60">
        <f t="shared" ref="O20" si="5">IF(LEN(M20)&lt;1,"",IF(MONTH(M20+1)=MONTH(M20),M20+1,""))</f>
        <v>44850</v>
      </c>
      <c r="P20" s="90"/>
    </row>
    <row r="21" spans="2:16" ht="18" customHeight="1" x14ac:dyDescent="0.25">
      <c r="B21" s="83"/>
      <c r="C21" s="59"/>
      <c r="D21" s="89"/>
      <c r="E21" s="59"/>
      <c r="F21" s="89"/>
      <c r="G21" s="59"/>
      <c r="H21" s="89"/>
      <c r="I21" s="59"/>
      <c r="J21" s="89"/>
      <c r="K21" s="59"/>
      <c r="L21" s="89"/>
      <c r="M21" s="59"/>
      <c r="N21" s="89"/>
      <c r="O21" s="59"/>
      <c r="P21" s="90"/>
    </row>
    <row r="22" spans="2:16" ht="18" customHeight="1" x14ac:dyDescent="0.25">
      <c r="B22" s="83"/>
      <c r="C22" s="59"/>
      <c r="D22" s="89"/>
      <c r="E22" s="59"/>
      <c r="F22" s="89"/>
      <c r="G22" s="59"/>
      <c r="H22" s="89"/>
      <c r="I22" s="59"/>
      <c r="J22" s="89"/>
      <c r="K22" s="59"/>
      <c r="L22" s="89"/>
      <c r="M22" s="59"/>
      <c r="N22" s="89"/>
      <c r="O22" s="59"/>
      <c r="P22" s="90"/>
    </row>
    <row r="23" spans="2:16" ht="18" customHeight="1" x14ac:dyDescent="0.25">
      <c r="B23" s="83"/>
      <c r="C23" s="59"/>
      <c r="D23" s="89"/>
      <c r="E23" s="59"/>
      <c r="F23" s="89"/>
      <c r="G23" s="59"/>
      <c r="H23" s="89"/>
      <c r="I23" s="59"/>
      <c r="J23" s="89"/>
      <c r="K23" s="59"/>
      <c r="L23" s="89"/>
      <c r="M23" s="59"/>
      <c r="N23" s="89"/>
      <c r="O23" s="59"/>
      <c r="P23" s="90"/>
    </row>
    <row r="24" spans="2:16" ht="18" customHeight="1" x14ac:dyDescent="0.25">
      <c r="B24" s="83"/>
      <c r="C24" s="59"/>
      <c r="D24" s="89"/>
      <c r="E24" s="59"/>
      <c r="F24" s="89"/>
      <c r="G24" s="59"/>
      <c r="H24" s="89"/>
      <c r="I24" s="59"/>
      <c r="J24" s="89"/>
      <c r="K24" s="59"/>
      <c r="L24" s="89"/>
      <c r="M24" s="59"/>
      <c r="N24" s="89"/>
      <c r="O24" s="59"/>
      <c r="P24" s="90"/>
    </row>
    <row r="25" spans="2:16" ht="6.75" customHeight="1" x14ac:dyDescent="0.25">
      <c r="B25" s="83"/>
      <c r="C25" s="84"/>
      <c r="D25" s="86"/>
      <c r="E25" s="84"/>
      <c r="F25" s="86"/>
      <c r="G25" s="84"/>
      <c r="H25" s="86"/>
      <c r="I25" s="84"/>
      <c r="J25" s="86"/>
      <c r="K25" s="84"/>
      <c r="L25" s="86"/>
      <c r="M25" s="84"/>
      <c r="N25" s="86"/>
      <c r="O25" s="84"/>
      <c r="P25" s="87"/>
    </row>
    <row r="26" spans="2:16" ht="18" customHeight="1" x14ac:dyDescent="0.25">
      <c r="B26" s="83"/>
      <c r="C26" s="54">
        <f>IF(LEN(O20)&lt;1,"",IF(MONTH(O20+1)=MONTH(O20),O20+1,""))</f>
        <v>44851</v>
      </c>
      <c r="D26" s="89"/>
      <c r="E26" s="56">
        <f>IF(LEN(C26)&lt;1,"",IF(MONTH(C26+1)=MONTH(C26),C26+1,""))</f>
        <v>44852</v>
      </c>
      <c r="F26" s="89"/>
      <c r="G26" s="57">
        <f t="shared" ref="G26" si="6">IF(LEN(E26)&lt;1,"",IF(MONTH(E26+1)=MONTH(E26),E26+1,""))</f>
        <v>44853</v>
      </c>
      <c r="H26" s="89"/>
      <c r="I26" s="67">
        <f t="shared" ref="I26" si="7">IF(LEN(G26)&lt;1,"",IF(MONTH(G26+1)=MONTH(G26),G26+1,""))</f>
        <v>44854</v>
      </c>
      <c r="J26" s="89"/>
      <c r="K26" s="58">
        <f t="shared" ref="K26" si="8">IF(LEN(I26)&lt;1,"",IF(MONTH(I26+1)=MONTH(I26),I26+1,""))</f>
        <v>44855</v>
      </c>
      <c r="L26" s="89"/>
      <c r="M26" s="69">
        <f t="shared" ref="M26" si="9">IF(LEN(K26)&lt;1,"",IF(MONTH(K26+1)=MONTH(K26),K26+1,""))</f>
        <v>44856</v>
      </c>
      <c r="N26" s="89"/>
      <c r="O26" s="60">
        <f t="shared" ref="O26" si="10">IF(LEN(M26)&lt;1,"",IF(MONTH(M26+1)=MONTH(M26),M26+1,""))</f>
        <v>44857</v>
      </c>
      <c r="P26" s="90"/>
    </row>
    <row r="27" spans="2:16" ht="18" customHeight="1" x14ac:dyDescent="0.25">
      <c r="B27" s="83"/>
      <c r="C27" s="59"/>
      <c r="D27" s="89"/>
      <c r="E27" s="59"/>
      <c r="F27" s="89"/>
      <c r="G27" s="59"/>
      <c r="H27" s="89"/>
      <c r="I27" s="59"/>
      <c r="J27" s="89"/>
      <c r="K27" s="59"/>
      <c r="L27" s="89"/>
      <c r="M27" s="59"/>
      <c r="N27" s="89"/>
      <c r="O27" s="59"/>
      <c r="P27" s="90"/>
    </row>
    <row r="28" spans="2:16" ht="18" customHeight="1" x14ac:dyDescent="0.25">
      <c r="B28" s="83"/>
      <c r="C28" s="59"/>
      <c r="D28" s="89"/>
      <c r="E28" s="59"/>
      <c r="F28" s="89"/>
      <c r="G28" s="59"/>
      <c r="H28" s="89"/>
      <c r="I28" s="59"/>
      <c r="J28" s="89"/>
      <c r="K28" s="59"/>
      <c r="L28" s="89"/>
      <c r="M28" s="59"/>
      <c r="N28" s="89"/>
      <c r="O28" s="59"/>
      <c r="P28" s="90"/>
    </row>
    <row r="29" spans="2:16" ht="18" customHeight="1" x14ac:dyDescent="0.25">
      <c r="B29" s="83"/>
      <c r="C29" s="59"/>
      <c r="D29" s="89"/>
      <c r="E29" s="59"/>
      <c r="F29" s="89"/>
      <c r="G29" s="59"/>
      <c r="H29" s="89"/>
      <c r="I29" s="59"/>
      <c r="J29" s="89"/>
      <c r="K29" s="59"/>
      <c r="L29" s="89"/>
      <c r="M29" s="59"/>
      <c r="N29" s="89"/>
      <c r="O29" s="59"/>
      <c r="P29" s="90"/>
    </row>
    <row r="30" spans="2:16" ht="18" customHeight="1" x14ac:dyDescent="0.25">
      <c r="B30" s="83"/>
      <c r="C30" s="59"/>
      <c r="D30" s="89"/>
      <c r="E30" s="59"/>
      <c r="F30" s="89"/>
      <c r="G30" s="59"/>
      <c r="H30" s="89"/>
      <c r="I30" s="59"/>
      <c r="J30" s="89"/>
      <c r="K30" s="59"/>
      <c r="L30" s="89"/>
      <c r="M30" s="59"/>
      <c r="N30" s="89"/>
      <c r="O30" s="59"/>
      <c r="P30" s="90"/>
    </row>
    <row r="31" spans="2:16" ht="6.75" customHeight="1" x14ac:dyDescent="0.25">
      <c r="B31" s="83"/>
      <c r="C31" s="84"/>
      <c r="D31" s="86"/>
      <c r="E31" s="84"/>
      <c r="F31" s="86"/>
      <c r="G31" s="84"/>
      <c r="H31" s="86"/>
      <c r="I31" s="84"/>
      <c r="J31" s="86"/>
      <c r="K31" s="84"/>
      <c r="L31" s="86"/>
      <c r="M31" s="84"/>
      <c r="N31" s="86"/>
      <c r="O31" s="84"/>
      <c r="P31" s="87"/>
    </row>
    <row r="32" spans="2:16" ht="18" customHeight="1" x14ac:dyDescent="0.25">
      <c r="B32" s="83"/>
      <c r="C32" s="54">
        <f>IF(LEN(O26)&lt;1,"",IF(MONTH(O26+1)=MONTH(O26),O26+1,""))</f>
        <v>44858</v>
      </c>
      <c r="D32" s="89"/>
      <c r="E32" s="56">
        <f>IF(LEN(C32)&lt;1,"",IF(MONTH(C32+1)=MONTH(C32),C32+1,""))</f>
        <v>44859</v>
      </c>
      <c r="F32" s="89"/>
      <c r="G32" s="57">
        <f t="shared" ref="G32" si="11">IF(LEN(E32)&lt;1,"",IF(MONTH(E32+1)=MONTH(E32),E32+1,""))</f>
        <v>44860</v>
      </c>
      <c r="H32" s="89"/>
      <c r="I32" s="67">
        <f t="shared" ref="I32" si="12">IF(LEN(G32)&lt;1,"",IF(MONTH(G32+1)=MONTH(G32),G32+1,""))</f>
        <v>44861</v>
      </c>
      <c r="J32" s="89"/>
      <c r="K32" s="58">
        <f t="shared" ref="K32" si="13">IF(LEN(I32)&lt;1,"",IF(MONTH(I32+1)=MONTH(I32),I32+1,""))</f>
        <v>44862</v>
      </c>
      <c r="L32" s="89"/>
      <c r="M32" s="69">
        <f t="shared" ref="M32" si="14">IF(LEN(K32)&lt;1,"",IF(MONTH(K32+1)=MONTH(K32),K32+1,""))</f>
        <v>44863</v>
      </c>
      <c r="N32" s="89"/>
      <c r="O32" s="60">
        <f t="shared" ref="O32" si="15">IF(LEN(M32)&lt;1,"",IF(MONTH(M32+1)=MONTH(M32),M32+1,""))</f>
        <v>44864</v>
      </c>
      <c r="P32" s="90"/>
    </row>
    <row r="33" spans="1:18" ht="18" customHeight="1" x14ac:dyDescent="0.25">
      <c r="B33" s="83"/>
      <c r="C33" s="59"/>
      <c r="D33" s="89"/>
      <c r="E33" s="59"/>
      <c r="F33" s="89"/>
      <c r="G33" s="59"/>
      <c r="H33" s="89"/>
      <c r="I33" s="59"/>
      <c r="J33" s="89"/>
      <c r="K33" s="59"/>
      <c r="L33" s="89"/>
      <c r="M33" s="59"/>
      <c r="N33" s="89"/>
      <c r="O33" s="59"/>
      <c r="P33" s="90"/>
    </row>
    <row r="34" spans="1:18" ht="18" customHeight="1" x14ac:dyDescent="0.25">
      <c r="B34" s="83"/>
      <c r="C34" s="59"/>
      <c r="D34" s="89"/>
      <c r="E34" s="59"/>
      <c r="F34" s="89"/>
      <c r="G34" s="59"/>
      <c r="H34" s="89"/>
      <c r="I34" s="59"/>
      <c r="J34" s="89"/>
      <c r="K34" s="59"/>
      <c r="L34" s="89"/>
      <c r="M34" s="59"/>
      <c r="N34" s="89"/>
      <c r="O34" s="59"/>
      <c r="P34" s="90"/>
    </row>
    <row r="35" spans="1:18" ht="18" customHeight="1" x14ac:dyDescent="0.25">
      <c r="B35" s="83"/>
      <c r="C35" s="59"/>
      <c r="D35" s="89"/>
      <c r="E35" s="59"/>
      <c r="F35" s="89"/>
      <c r="G35" s="59"/>
      <c r="H35" s="89"/>
      <c r="I35" s="59"/>
      <c r="J35" s="89"/>
      <c r="K35" s="59"/>
      <c r="L35" s="89"/>
      <c r="M35" s="59"/>
      <c r="N35" s="89"/>
      <c r="O35" s="59"/>
      <c r="P35" s="90"/>
    </row>
    <row r="36" spans="1:18" ht="18" customHeight="1" x14ac:dyDescent="0.25">
      <c r="B36" s="83"/>
      <c r="C36" s="59"/>
      <c r="D36" s="89"/>
      <c r="E36" s="59"/>
      <c r="F36" s="89"/>
      <c r="G36" s="59"/>
      <c r="H36" s="89"/>
      <c r="I36" s="59"/>
      <c r="J36" s="89"/>
      <c r="K36" s="59"/>
      <c r="L36" s="89"/>
      <c r="M36" s="59"/>
      <c r="N36" s="89"/>
      <c r="O36" s="59"/>
      <c r="P36" s="90"/>
    </row>
    <row r="37" spans="1:18" ht="6.75" customHeight="1" x14ac:dyDescent="0.25">
      <c r="B37" s="83"/>
      <c r="C37" s="84"/>
      <c r="D37" s="85"/>
      <c r="E37" s="84"/>
      <c r="F37" s="86"/>
      <c r="G37" s="84"/>
      <c r="H37" s="86"/>
      <c r="I37" s="84"/>
      <c r="J37" s="86"/>
      <c r="K37" s="84"/>
      <c r="L37" s="86"/>
      <c r="M37" s="84"/>
      <c r="N37" s="86"/>
      <c r="O37" s="84"/>
      <c r="P37" s="87"/>
    </row>
    <row r="38" spans="1:18" ht="18" customHeight="1" x14ac:dyDescent="0.25">
      <c r="B38" s="75"/>
      <c r="C38" s="54">
        <f>IF(LEN(O32)&lt;1,"",IF(MONTH(O32+1)=MONTH(O32),O32+1,""))</f>
        <v>44865</v>
      </c>
      <c r="D38" s="81"/>
      <c r="E38" s="56" t="str">
        <f>IF(LEN(C38)&lt;1,"",IF(MONTH(C38+1)=MONTH(C38),C38+1,""))</f>
        <v/>
      </c>
      <c r="F38" s="52"/>
      <c r="G38" s="57" t="str">
        <f t="shared" ref="G38" si="16">IF(LEN(E38)&lt;1,"",IF(MONTH(E38+1)=MONTH(E38),E38+1,""))</f>
        <v/>
      </c>
      <c r="H38" s="52"/>
      <c r="I38" s="67" t="str">
        <f t="shared" ref="I38" si="17">IF(LEN(G38)&lt;1,"",IF(MONTH(G38+1)=MONTH(G38),G38+1,""))</f>
        <v/>
      </c>
      <c r="J38" s="52"/>
      <c r="K38" s="58" t="str">
        <f t="shared" ref="K38" si="18">IF(LEN(I38)&lt;1,"",IF(MONTH(I38+1)=MONTH(I38),I38+1,""))</f>
        <v/>
      </c>
      <c r="L38" s="52"/>
      <c r="M38" s="69" t="str">
        <f t="shared" ref="M38" si="19">IF(LEN(K38)&lt;1,"",IF(MONTH(K38+1)=MONTH(K38),K38+1,""))</f>
        <v/>
      </c>
      <c r="N38" s="52"/>
      <c r="O38" s="60" t="str">
        <f t="shared" ref="O38" si="20">IF(LEN(M38)&lt;1,"",IF(MONTH(M38+1)=MONTH(M38),M38+1,""))</f>
        <v/>
      </c>
      <c r="P38" s="53"/>
    </row>
    <row r="39" spans="1:18" ht="18" customHeight="1" x14ac:dyDescent="0.25">
      <c r="B39" s="75"/>
      <c r="C39" s="59"/>
      <c r="D39" s="81"/>
      <c r="E39" s="55"/>
      <c r="F39" s="52"/>
      <c r="G39" s="55"/>
      <c r="H39" s="52"/>
      <c r="I39" s="55"/>
      <c r="J39" s="52"/>
      <c r="K39" s="55"/>
      <c r="L39" s="52"/>
      <c r="M39" s="55"/>
      <c r="N39" s="52"/>
      <c r="O39" s="55"/>
      <c r="P39" s="53"/>
    </row>
    <row r="40" spans="1:18" ht="18" customHeight="1" x14ac:dyDescent="0.25">
      <c r="B40" s="76"/>
      <c r="C40" s="59"/>
      <c r="D40" s="82"/>
      <c r="E40" s="55"/>
      <c r="F40" s="3"/>
      <c r="G40" s="55"/>
      <c r="H40" s="3"/>
      <c r="I40" s="55"/>
      <c r="J40" s="3"/>
      <c r="K40" s="55"/>
      <c r="L40" s="3"/>
      <c r="M40" s="55"/>
      <c r="N40" s="3"/>
      <c r="O40" s="55"/>
      <c r="P40" s="74"/>
    </row>
    <row r="41" spans="1:18" ht="18" customHeight="1" x14ac:dyDescent="0.25">
      <c r="B41" s="76"/>
      <c r="C41" s="59"/>
      <c r="D41" s="82"/>
      <c r="E41" s="55"/>
      <c r="F41" s="3"/>
      <c r="G41" s="55"/>
      <c r="H41" s="3"/>
      <c r="I41" s="55"/>
      <c r="J41" s="3"/>
      <c r="K41" s="55"/>
      <c r="L41" s="3"/>
      <c r="M41" s="55"/>
      <c r="N41" s="3"/>
      <c r="O41" s="55"/>
      <c r="P41" s="74"/>
    </row>
    <row r="42" spans="1:18" ht="18" customHeight="1" x14ac:dyDescent="0.25">
      <c r="B42" s="76"/>
      <c r="C42" s="59"/>
      <c r="D42" s="82"/>
      <c r="E42" s="55"/>
      <c r="F42" s="3"/>
      <c r="G42" s="55"/>
      <c r="H42" s="3"/>
      <c r="I42" s="55"/>
      <c r="J42" s="3"/>
      <c r="K42" s="55"/>
      <c r="L42" s="3"/>
      <c r="M42" s="55"/>
      <c r="N42" s="3"/>
      <c r="O42" s="55"/>
      <c r="P42" s="74"/>
    </row>
    <row r="43" spans="1:18" ht="6.75" customHeight="1" x14ac:dyDescent="0.25">
      <c r="B43" s="77"/>
      <c r="C43" s="78"/>
      <c r="D43" s="79"/>
      <c r="E43" s="78"/>
      <c r="F43" s="79"/>
      <c r="G43" s="78"/>
      <c r="H43" s="79"/>
      <c r="I43" s="78"/>
      <c r="J43" s="79"/>
      <c r="K43" s="78"/>
      <c r="L43" s="79"/>
      <c r="M43" s="78"/>
      <c r="N43" s="79"/>
      <c r="O43" s="78"/>
      <c r="P43" s="80"/>
    </row>
    <row r="44" spans="1:18" s="2" customFormat="1" ht="7.3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s="2" customFormat="1" ht="22.9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</sheetData>
  <sheetProtection algorithmName="SHA-512" hashValue="DchNBnQzC6I8ai2V+Ry+nu4L9uRRVSTIoTqWvIZhayFZ3WXl3iH2zGYbn0DKI50zxdTdxW+PaweX/AVMdDQlgQ==" saltValue="uvjtEidLKjiRjuhVSozuYQ==" spinCount="100000" sheet="1" objects="1" scenarios="1"/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3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99" id="{00000000-000E-0000-0A00-000001000000}">
            <xm:f>ROW($C$32)&gt;Calc!$EV$18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B31:P31</xm:sqref>
        </x14:conditionalFormatting>
        <x14:conditionalFormatting xmlns:xm="http://schemas.microsoft.com/office/excel/2006/main">
          <x14:cfRule type="expression" priority="1000" id="{00000000-000E-0000-0A00-000003000000}">
            <xm:f>ROW($C$38)&gt;Calc!$EV$18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B37:P37</xm:sqref>
        </x14:conditionalFormatting>
        <x14:conditionalFormatting xmlns:xm="http://schemas.microsoft.com/office/excel/2006/main">
          <x14:cfRule type="expression" priority="1001" id="{00000000-000E-0000-0A00-000002000000}">
            <xm:f>ROW($C$32)&gt;Calc!$EV$18</xm:f>
            <x14:dxf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B32:P45</xm:sqref>
        </x14:conditionalFormatting>
        <x14:conditionalFormatting xmlns:xm="http://schemas.microsoft.com/office/excel/2006/main">
          <x14:cfRule type="expression" priority="1002" id="{00000000-000E-0000-0A00-000004000000}">
            <xm:f>ROW($C$38)&gt;Calc!$EV$18</xm:f>
            <x14:dxf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B38:P45</xm:sqref>
        </x14:conditionalFormatting>
        <x14:conditionalFormatting xmlns:xm="http://schemas.microsoft.com/office/excel/2006/main">
          <x14:cfRule type="expression" priority="1003" id="{00000000-000E-0000-0A00-000005000000}">
            <xm:f>Calc!EL8=1</xm:f>
            <x14:dxf>
              <fill>
                <patternFill>
                  <bgColor theme="0" tint="-0.2499465926084170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C8:C12 E8:E12 G8:G12 I8:I12 K8:K12 M8:M12 O8:O12 C32:C36 E32:E36 G32:G36 I32:I36 K32:K36 M32:M36 O32:O36 C38:C42 E38:E42 G38:G42 I38:I42 K38:K42 M38:M42 O38:O42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9C9FA-20AE-4ECF-BC56-C3351C9345BD}">
  <sheetPr codeName="Sheet12">
    <pageSetUpPr fitToPage="1"/>
  </sheetPr>
  <dimension ref="A1:R45"/>
  <sheetViews>
    <sheetView showGridLines="0" showRowColHeaders="0" zoomScaleNormal="100" zoomScaleSheetLayoutView="85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9.140625" defaultRowHeight="15" x14ac:dyDescent="0.25"/>
  <cols>
    <col min="1" max="1" width="3.7109375" style="1" customWidth="1"/>
    <col min="2" max="2" width="1" style="1" customWidth="1"/>
    <col min="3" max="3" width="26.28515625" style="1" customWidth="1"/>
    <col min="4" max="4" width="1" style="1" customWidth="1"/>
    <col min="5" max="5" width="26.28515625" style="1" customWidth="1"/>
    <col min="6" max="6" width="1" style="1" customWidth="1"/>
    <col min="7" max="7" width="26.28515625" style="1" customWidth="1"/>
    <col min="8" max="8" width="1" style="1" customWidth="1"/>
    <col min="9" max="9" width="26.28515625" style="1" customWidth="1"/>
    <col min="10" max="10" width="1" style="1" customWidth="1"/>
    <col min="11" max="11" width="26.28515625" style="1" customWidth="1"/>
    <col min="12" max="12" width="1" style="1" customWidth="1"/>
    <col min="13" max="13" width="26.28515625" style="1" customWidth="1"/>
    <col min="14" max="14" width="1" style="1" customWidth="1"/>
    <col min="15" max="15" width="26.28515625" style="1" customWidth="1"/>
    <col min="16" max="16" width="1" style="1" customWidth="1"/>
    <col min="17" max="19" width="9.140625" style="1" customWidth="1"/>
    <col min="20" max="16384" width="9.140625" style="1"/>
  </cols>
  <sheetData>
    <row r="1" spans="1:18" ht="6.75" customHeight="1" x14ac:dyDescent="0.25"/>
    <row r="2" spans="1:18" s="42" customFormat="1" ht="20.100000000000001" customHeight="1" x14ac:dyDescent="0.25">
      <c r="B2" s="29" t="s">
        <v>32</v>
      </c>
      <c r="C2" s="29" t="s">
        <v>52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8" s="43" customFormat="1" ht="24" customHeight="1" x14ac:dyDescent="0.25">
      <c r="B3" s="30" t="s">
        <v>34</v>
      </c>
      <c r="C3" s="71" t="str">
        <f>"NOVEMBER "&amp;Dashboard!F5</f>
        <v>NOVEMBER 2022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8" s="3" customFormat="1" ht="5.0999999999999996" customHeight="1" x14ac:dyDescent="0.25">
      <c r="R4" s="1"/>
    </row>
    <row r="5" spans="1:18" ht="6.75" customHeight="1" x14ac:dyDescent="0.25">
      <c r="B5" s="91"/>
      <c r="C5" s="92"/>
      <c r="D5" s="93"/>
      <c r="E5" s="92"/>
      <c r="F5" s="93"/>
      <c r="G5" s="92"/>
      <c r="H5" s="93"/>
      <c r="I5" s="92"/>
      <c r="J5" s="93"/>
      <c r="K5" s="92"/>
      <c r="L5" s="93"/>
      <c r="M5" s="92"/>
      <c r="N5" s="93"/>
      <c r="O5" s="92"/>
      <c r="P5" s="94"/>
    </row>
    <row r="6" spans="1:18" ht="30.75" customHeight="1" x14ac:dyDescent="0.25">
      <c r="B6" s="83"/>
      <c r="C6" s="61" t="str">
        <f t="array" ref="C6">INDEX(Calc!$J$5:$K$11,MATCH(week_start_day,Calc!$J$5:$J$11,0),1)</f>
        <v>Monday</v>
      </c>
      <c r="D6" s="89"/>
      <c r="E6" s="62" t="str">
        <f t="array" ref="E6">INDEX(Calc!$J$5:$J$18,MATCH(C6,Calc!$J$5:$J$18,0)+1,1)</f>
        <v>Tuesday</v>
      </c>
      <c r="F6" s="89"/>
      <c r="G6" s="63" t="str">
        <f t="array" ref="G6">INDEX(Calc!$J$5:$J$18,MATCH(E6,Calc!$J$5:$J$18,0)+1,1)</f>
        <v>Wednesday</v>
      </c>
      <c r="H6" s="89"/>
      <c r="I6" s="66" t="str">
        <f t="array" ref="I6">INDEX(Calc!$J$5:$J$18,MATCH(G6,Calc!$J$5:$J$18,0)+1,1)</f>
        <v>Thursday</v>
      </c>
      <c r="J6" s="89"/>
      <c r="K6" s="64" t="str">
        <f t="array" ref="K6">INDEX(Calc!$J$5:$J$18,MATCH(I6,Calc!$J$5:$J$18,0)+1,1)</f>
        <v>Friday</v>
      </c>
      <c r="L6" s="89"/>
      <c r="M6" s="68" t="str">
        <f t="array" ref="M6">INDEX(Calc!$J$5:$J$18,MATCH(K6,Calc!$J$5:$J$18,0)+1,1)</f>
        <v>Saturday</v>
      </c>
      <c r="N6" s="89"/>
      <c r="O6" s="65" t="str">
        <f t="array" ref="O6">INDEX(Calc!$J$5:$J$18,MATCH(M6,Calc!$J$5:$J$18,0)+1,1)</f>
        <v>Sunday</v>
      </c>
      <c r="P6" s="90"/>
    </row>
    <row r="7" spans="1:18" ht="6.75" customHeight="1" x14ac:dyDescent="0.25">
      <c r="A7" s="50"/>
      <c r="B7" s="83"/>
      <c r="C7" s="88"/>
      <c r="D7" s="89"/>
      <c r="E7" s="88"/>
      <c r="F7" s="89"/>
      <c r="G7" s="88"/>
      <c r="H7" s="89"/>
      <c r="I7" s="88"/>
      <c r="J7" s="89"/>
      <c r="K7" s="88"/>
      <c r="L7" s="89"/>
      <c r="M7" s="88"/>
      <c r="N7" s="89"/>
      <c r="O7" s="88"/>
      <c r="P7" s="90"/>
    </row>
    <row r="8" spans="1:18" ht="18" customHeight="1" x14ac:dyDescent="0.25">
      <c r="B8" s="83"/>
      <c r="C8" s="54" t="str">
        <f>IF(WEEKDAY(Calc!$FD$18,11)=MATCH(C6,Calc!$J$5:$J$11,0),Calc!$FD$18,"")</f>
        <v/>
      </c>
      <c r="D8" s="89"/>
      <c r="E8" s="56">
        <f>IF(LEN(C8)&gt;0,C8+1,IF(WEEKDAY(Calc!$FD$18,11)=MATCH(E6,Calc!$J$5:$J$11,0),Calc!$FD$18,""))</f>
        <v>44866</v>
      </c>
      <c r="F8" s="89"/>
      <c r="G8" s="57">
        <f>IF(LEN(E8)&gt;0,E8+1,IF(WEEKDAY(Calc!$FD$18,11)=MATCH(G6,Calc!$J$5:$J$11,0),Calc!$FD$18,""))</f>
        <v>44867</v>
      </c>
      <c r="H8" s="89"/>
      <c r="I8" s="67">
        <f>IF(LEN(G8)&gt;0,G8+1,IF(WEEKDAY(Calc!$FD$18,11)=MATCH(I6,Calc!$J$5:$J$11,0),Calc!$FD$18,""))</f>
        <v>44868</v>
      </c>
      <c r="J8" s="89"/>
      <c r="K8" s="58">
        <f>IF(LEN(I8)&gt;0,I8+1,IF(WEEKDAY(Calc!$FD$18,11)=MATCH(K6,Calc!$J$5:$J$11,0),Calc!$FD$18,""))</f>
        <v>44869</v>
      </c>
      <c r="L8" s="89"/>
      <c r="M8" s="69">
        <f>IF(LEN(K8)&gt;0,K8+1,IF(WEEKDAY(Calc!$FD$18,11)=MATCH(M6,Calc!$J$5:$J$11,0),Calc!$FD$18,""))</f>
        <v>44870</v>
      </c>
      <c r="N8" s="89"/>
      <c r="O8" s="60">
        <f>IF(LEN(M8)&gt;0,M8+1,IF(WEEKDAY(Calc!$FD$18,11)=MATCH(O6,Calc!$J$5:$J$11,0),Calc!$FD$18,""))</f>
        <v>44871</v>
      </c>
      <c r="P8" s="90"/>
    </row>
    <row r="9" spans="1:18" ht="18" customHeight="1" x14ac:dyDescent="0.25">
      <c r="B9" s="83"/>
      <c r="C9" s="55"/>
      <c r="D9" s="89"/>
      <c r="E9" s="55"/>
      <c r="F9" s="89"/>
      <c r="G9" s="55"/>
      <c r="H9" s="89"/>
      <c r="I9" s="55"/>
      <c r="J9" s="89"/>
      <c r="K9" s="55"/>
      <c r="L9" s="89"/>
      <c r="M9" s="59"/>
      <c r="N9" s="89"/>
      <c r="O9" s="59"/>
      <c r="P9" s="90"/>
    </row>
    <row r="10" spans="1:18" ht="18" customHeight="1" x14ac:dyDescent="0.25">
      <c r="B10" s="83"/>
      <c r="C10" s="55"/>
      <c r="D10" s="89"/>
      <c r="E10" s="55"/>
      <c r="F10" s="89"/>
      <c r="G10" s="55"/>
      <c r="H10" s="89"/>
      <c r="I10" s="55"/>
      <c r="J10" s="89"/>
      <c r="K10" s="55"/>
      <c r="L10" s="89"/>
      <c r="M10" s="59"/>
      <c r="N10" s="89"/>
      <c r="O10" s="59"/>
      <c r="P10" s="90"/>
    </row>
    <row r="11" spans="1:18" ht="18" customHeight="1" x14ac:dyDescent="0.25">
      <c r="B11" s="83"/>
      <c r="C11" s="55"/>
      <c r="D11" s="89"/>
      <c r="E11" s="55"/>
      <c r="F11" s="89"/>
      <c r="G11" s="55"/>
      <c r="H11" s="89"/>
      <c r="I11" s="55"/>
      <c r="J11" s="89"/>
      <c r="K11" s="55"/>
      <c r="L11" s="89"/>
      <c r="M11" s="59"/>
      <c r="N11" s="89"/>
      <c r="O11" s="59"/>
      <c r="P11" s="90"/>
    </row>
    <row r="12" spans="1:18" ht="18" customHeight="1" x14ac:dyDescent="0.25">
      <c r="B12" s="83"/>
      <c r="C12" s="55"/>
      <c r="D12" s="89"/>
      <c r="E12" s="55"/>
      <c r="F12" s="89"/>
      <c r="G12" s="55"/>
      <c r="H12" s="89"/>
      <c r="I12" s="55"/>
      <c r="J12" s="89"/>
      <c r="K12" s="55"/>
      <c r="L12" s="89"/>
      <c r="M12" s="59"/>
      <c r="N12" s="89"/>
      <c r="O12" s="59"/>
      <c r="P12" s="90"/>
    </row>
    <row r="13" spans="1:18" ht="6.75" customHeight="1" x14ac:dyDescent="0.25">
      <c r="B13" s="83"/>
      <c r="C13" s="84"/>
      <c r="D13" s="86"/>
      <c r="E13" s="84"/>
      <c r="F13" s="86"/>
      <c r="G13" s="84"/>
      <c r="H13" s="86"/>
      <c r="I13" s="84"/>
      <c r="J13" s="86"/>
      <c r="K13" s="84"/>
      <c r="L13" s="86"/>
      <c r="M13" s="84"/>
      <c r="N13" s="86"/>
      <c r="O13" s="84"/>
      <c r="P13" s="87"/>
    </row>
    <row r="14" spans="1:18" ht="18" customHeight="1" x14ac:dyDescent="0.25">
      <c r="B14" s="83"/>
      <c r="C14" s="54">
        <f>IF(LEN(O8)&lt;1,"",IF(MONTH(O8+1)=MONTH(O8),O8+1,""))</f>
        <v>44872</v>
      </c>
      <c r="D14" s="89"/>
      <c r="E14" s="56">
        <f>IF(LEN(C14)&lt;1,"",IF(MONTH(C14+1)=MONTH(C14),C14+1,""))</f>
        <v>44873</v>
      </c>
      <c r="F14" s="89"/>
      <c r="G14" s="57">
        <f>IF(LEN(E14)&lt;1,"",IF(MONTH(E14+1)=MONTH(E14),E14+1,""))</f>
        <v>44874</v>
      </c>
      <c r="H14" s="89"/>
      <c r="I14" s="67">
        <f>IF(LEN(G14)&lt;1,"",IF(MONTH(G14+1)=MONTH(G14),G14+1,""))</f>
        <v>44875</v>
      </c>
      <c r="J14" s="89"/>
      <c r="K14" s="58">
        <f>IF(LEN(I14)&lt;1,"",IF(MONTH(I14+1)=MONTH(I14),I14+1,""))</f>
        <v>44876</v>
      </c>
      <c r="L14" s="89"/>
      <c r="M14" s="69">
        <f>IF(LEN(K14)&lt;1,"",IF(MONTH(K14+1)=MONTH(K14),K14+1,""))</f>
        <v>44877</v>
      </c>
      <c r="N14" s="89"/>
      <c r="O14" s="60">
        <f t="shared" ref="O14" si="0">IF(LEN(M14)&lt;1,"",IF(MONTH(M14+1)=MONTH(M14),M14+1,""))</f>
        <v>44878</v>
      </c>
      <c r="P14" s="90"/>
    </row>
    <row r="15" spans="1:18" ht="18" customHeight="1" x14ac:dyDescent="0.25">
      <c r="B15" s="83"/>
      <c r="C15" s="59"/>
      <c r="D15" s="89"/>
      <c r="E15" s="59"/>
      <c r="F15" s="89"/>
      <c r="G15" s="59"/>
      <c r="H15" s="89"/>
      <c r="I15" s="59"/>
      <c r="J15" s="89"/>
      <c r="K15" s="59"/>
      <c r="L15" s="89"/>
      <c r="M15" s="59"/>
      <c r="N15" s="89"/>
      <c r="O15" s="59"/>
      <c r="P15" s="90"/>
    </row>
    <row r="16" spans="1:18" ht="18" customHeight="1" x14ac:dyDescent="0.25">
      <c r="B16" s="83"/>
      <c r="C16" s="59"/>
      <c r="D16" s="89"/>
      <c r="E16" s="59"/>
      <c r="F16" s="89"/>
      <c r="G16" s="59"/>
      <c r="H16" s="89"/>
      <c r="I16" s="59"/>
      <c r="J16" s="89"/>
      <c r="K16" s="59"/>
      <c r="L16" s="89"/>
      <c r="M16" s="59"/>
      <c r="N16" s="89"/>
      <c r="O16" s="59"/>
      <c r="P16" s="90"/>
    </row>
    <row r="17" spans="2:16" ht="18" customHeight="1" x14ac:dyDescent="0.25">
      <c r="B17" s="83"/>
      <c r="C17" s="59"/>
      <c r="D17" s="89"/>
      <c r="E17" s="59"/>
      <c r="F17" s="89"/>
      <c r="G17" s="59"/>
      <c r="H17" s="89"/>
      <c r="I17" s="59"/>
      <c r="J17" s="89"/>
      <c r="K17" s="59"/>
      <c r="L17" s="89"/>
      <c r="M17" s="59"/>
      <c r="N17" s="89"/>
      <c r="O17" s="59"/>
      <c r="P17" s="90"/>
    </row>
    <row r="18" spans="2:16" ht="18" customHeight="1" x14ac:dyDescent="0.25">
      <c r="B18" s="83"/>
      <c r="C18" s="59"/>
      <c r="D18" s="89"/>
      <c r="E18" s="59"/>
      <c r="F18" s="89"/>
      <c r="G18" s="59"/>
      <c r="H18" s="89"/>
      <c r="I18" s="59"/>
      <c r="J18" s="89"/>
      <c r="K18" s="59"/>
      <c r="L18" s="89"/>
      <c r="M18" s="59"/>
      <c r="N18" s="89"/>
      <c r="O18" s="59"/>
      <c r="P18" s="90"/>
    </row>
    <row r="19" spans="2:16" ht="6.75" customHeight="1" x14ac:dyDescent="0.25">
      <c r="B19" s="83"/>
      <c r="C19" s="84"/>
      <c r="D19" s="86"/>
      <c r="E19" s="84"/>
      <c r="F19" s="86"/>
      <c r="G19" s="84"/>
      <c r="H19" s="86"/>
      <c r="I19" s="84"/>
      <c r="J19" s="86"/>
      <c r="K19" s="84"/>
      <c r="L19" s="86"/>
      <c r="M19" s="84"/>
      <c r="N19" s="86"/>
      <c r="O19" s="84"/>
      <c r="P19" s="87"/>
    </row>
    <row r="20" spans="2:16" ht="18" customHeight="1" x14ac:dyDescent="0.25">
      <c r="B20" s="83"/>
      <c r="C20" s="54">
        <f>IF(LEN(O14)&lt;1,"",IF(MONTH(O14+1)=MONTH(O14),O14+1,""))</f>
        <v>44879</v>
      </c>
      <c r="D20" s="89"/>
      <c r="E20" s="56">
        <f>IF(LEN(C20)&lt;1,"",IF(MONTH(C20+1)=MONTH(C20),C20+1,""))</f>
        <v>44880</v>
      </c>
      <c r="F20" s="89"/>
      <c r="G20" s="57">
        <f t="shared" ref="G20" si="1">IF(LEN(E20)&lt;1,"",IF(MONTH(E20+1)=MONTH(E20),E20+1,""))</f>
        <v>44881</v>
      </c>
      <c r="H20" s="89"/>
      <c r="I20" s="67">
        <f t="shared" ref="I20" si="2">IF(LEN(G20)&lt;1,"",IF(MONTH(G20+1)=MONTH(G20),G20+1,""))</f>
        <v>44882</v>
      </c>
      <c r="J20" s="89"/>
      <c r="K20" s="58">
        <f t="shared" ref="K20" si="3">IF(LEN(I20)&lt;1,"",IF(MONTH(I20+1)=MONTH(I20),I20+1,""))</f>
        <v>44883</v>
      </c>
      <c r="L20" s="89"/>
      <c r="M20" s="69">
        <f t="shared" ref="M20" si="4">IF(LEN(K20)&lt;1,"",IF(MONTH(K20+1)=MONTH(K20),K20+1,""))</f>
        <v>44884</v>
      </c>
      <c r="N20" s="89"/>
      <c r="O20" s="60">
        <f t="shared" ref="O20" si="5">IF(LEN(M20)&lt;1,"",IF(MONTH(M20+1)=MONTH(M20),M20+1,""))</f>
        <v>44885</v>
      </c>
      <c r="P20" s="90"/>
    </row>
    <row r="21" spans="2:16" ht="18" customHeight="1" x14ac:dyDescent="0.25">
      <c r="B21" s="83"/>
      <c r="C21" s="59"/>
      <c r="D21" s="89"/>
      <c r="E21" s="59"/>
      <c r="F21" s="89"/>
      <c r="G21" s="59"/>
      <c r="H21" s="89"/>
      <c r="I21" s="59"/>
      <c r="J21" s="89"/>
      <c r="K21" s="59"/>
      <c r="L21" s="89"/>
      <c r="M21" s="59"/>
      <c r="N21" s="89"/>
      <c r="O21" s="59"/>
      <c r="P21" s="90"/>
    </row>
    <row r="22" spans="2:16" ht="18" customHeight="1" x14ac:dyDescent="0.25">
      <c r="B22" s="83"/>
      <c r="C22" s="59"/>
      <c r="D22" s="89"/>
      <c r="E22" s="59"/>
      <c r="F22" s="89"/>
      <c r="G22" s="59"/>
      <c r="H22" s="89"/>
      <c r="I22" s="59"/>
      <c r="J22" s="89"/>
      <c r="K22" s="59"/>
      <c r="L22" s="89"/>
      <c r="M22" s="59"/>
      <c r="N22" s="89"/>
      <c r="O22" s="59"/>
      <c r="P22" s="90"/>
    </row>
    <row r="23" spans="2:16" ht="18" customHeight="1" x14ac:dyDescent="0.25">
      <c r="B23" s="83"/>
      <c r="C23" s="59"/>
      <c r="D23" s="89"/>
      <c r="E23" s="59"/>
      <c r="F23" s="89"/>
      <c r="G23" s="59"/>
      <c r="H23" s="89"/>
      <c r="I23" s="59"/>
      <c r="J23" s="89"/>
      <c r="K23" s="59"/>
      <c r="L23" s="89"/>
      <c r="M23" s="59"/>
      <c r="N23" s="89"/>
      <c r="O23" s="59"/>
      <c r="P23" s="90"/>
    </row>
    <row r="24" spans="2:16" ht="18" customHeight="1" x14ac:dyDescent="0.25">
      <c r="B24" s="83"/>
      <c r="C24" s="59"/>
      <c r="D24" s="89"/>
      <c r="E24" s="59"/>
      <c r="F24" s="89"/>
      <c r="G24" s="59"/>
      <c r="H24" s="89"/>
      <c r="I24" s="59"/>
      <c r="J24" s="89"/>
      <c r="K24" s="59"/>
      <c r="L24" s="89"/>
      <c r="M24" s="59"/>
      <c r="N24" s="89"/>
      <c r="O24" s="59"/>
      <c r="P24" s="90"/>
    </row>
    <row r="25" spans="2:16" ht="6.75" customHeight="1" x14ac:dyDescent="0.25">
      <c r="B25" s="83"/>
      <c r="C25" s="84"/>
      <c r="D25" s="86"/>
      <c r="E25" s="84"/>
      <c r="F25" s="86"/>
      <c r="G25" s="84"/>
      <c r="H25" s="86"/>
      <c r="I25" s="84"/>
      <c r="J25" s="86"/>
      <c r="K25" s="84"/>
      <c r="L25" s="86"/>
      <c r="M25" s="84"/>
      <c r="N25" s="86"/>
      <c r="O25" s="84"/>
      <c r="P25" s="87"/>
    </row>
    <row r="26" spans="2:16" ht="18" customHeight="1" x14ac:dyDescent="0.25">
      <c r="B26" s="83"/>
      <c r="C26" s="54">
        <f>IF(LEN(O20)&lt;1,"",IF(MONTH(O20+1)=MONTH(O20),O20+1,""))</f>
        <v>44886</v>
      </c>
      <c r="D26" s="89"/>
      <c r="E26" s="56">
        <f>IF(LEN(C26)&lt;1,"",IF(MONTH(C26+1)=MONTH(C26),C26+1,""))</f>
        <v>44887</v>
      </c>
      <c r="F26" s="89"/>
      <c r="G26" s="57">
        <f t="shared" ref="G26" si="6">IF(LEN(E26)&lt;1,"",IF(MONTH(E26+1)=MONTH(E26),E26+1,""))</f>
        <v>44888</v>
      </c>
      <c r="H26" s="89"/>
      <c r="I26" s="67">
        <f t="shared" ref="I26" si="7">IF(LEN(G26)&lt;1,"",IF(MONTH(G26+1)=MONTH(G26),G26+1,""))</f>
        <v>44889</v>
      </c>
      <c r="J26" s="89"/>
      <c r="K26" s="58">
        <f t="shared" ref="K26" si="8">IF(LEN(I26)&lt;1,"",IF(MONTH(I26+1)=MONTH(I26),I26+1,""))</f>
        <v>44890</v>
      </c>
      <c r="L26" s="89"/>
      <c r="M26" s="69">
        <f t="shared" ref="M26" si="9">IF(LEN(K26)&lt;1,"",IF(MONTH(K26+1)=MONTH(K26),K26+1,""))</f>
        <v>44891</v>
      </c>
      <c r="N26" s="89"/>
      <c r="O26" s="60">
        <f t="shared" ref="O26" si="10">IF(LEN(M26)&lt;1,"",IF(MONTH(M26+1)=MONTH(M26),M26+1,""))</f>
        <v>44892</v>
      </c>
      <c r="P26" s="90"/>
    </row>
    <row r="27" spans="2:16" ht="18" customHeight="1" x14ac:dyDescent="0.25">
      <c r="B27" s="83"/>
      <c r="C27" s="59"/>
      <c r="D27" s="89"/>
      <c r="E27" s="59"/>
      <c r="F27" s="89"/>
      <c r="G27" s="59"/>
      <c r="H27" s="89"/>
      <c r="I27" s="59"/>
      <c r="J27" s="89"/>
      <c r="K27" s="59"/>
      <c r="L27" s="89"/>
      <c r="M27" s="59"/>
      <c r="N27" s="89"/>
      <c r="O27" s="59"/>
      <c r="P27" s="90"/>
    </row>
    <row r="28" spans="2:16" ht="18" customHeight="1" x14ac:dyDescent="0.25">
      <c r="B28" s="83"/>
      <c r="C28" s="59"/>
      <c r="D28" s="89"/>
      <c r="E28" s="59"/>
      <c r="F28" s="89"/>
      <c r="G28" s="59"/>
      <c r="H28" s="89"/>
      <c r="I28" s="59"/>
      <c r="J28" s="89"/>
      <c r="K28" s="59"/>
      <c r="L28" s="89"/>
      <c r="M28" s="59"/>
      <c r="N28" s="89"/>
      <c r="O28" s="59"/>
      <c r="P28" s="90"/>
    </row>
    <row r="29" spans="2:16" ht="18" customHeight="1" x14ac:dyDescent="0.25">
      <c r="B29" s="83"/>
      <c r="C29" s="59"/>
      <c r="D29" s="89"/>
      <c r="E29" s="59"/>
      <c r="F29" s="89"/>
      <c r="G29" s="59"/>
      <c r="H29" s="89"/>
      <c r="I29" s="59"/>
      <c r="J29" s="89"/>
      <c r="K29" s="59"/>
      <c r="L29" s="89"/>
      <c r="M29" s="59"/>
      <c r="N29" s="89"/>
      <c r="O29" s="59"/>
      <c r="P29" s="90"/>
    </row>
    <row r="30" spans="2:16" ht="18" customHeight="1" x14ac:dyDescent="0.25">
      <c r="B30" s="83"/>
      <c r="C30" s="59"/>
      <c r="D30" s="89"/>
      <c r="E30" s="59"/>
      <c r="F30" s="89"/>
      <c r="G30" s="59"/>
      <c r="H30" s="89"/>
      <c r="I30" s="59"/>
      <c r="J30" s="89"/>
      <c r="K30" s="59"/>
      <c r="L30" s="89"/>
      <c r="M30" s="59"/>
      <c r="N30" s="89"/>
      <c r="O30" s="59"/>
      <c r="P30" s="90"/>
    </row>
    <row r="31" spans="2:16" ht="6.75" customHeight="1" x14ac:dyDescent="0.25">
      <c r="B31" s="83"/>
      <c r="C31" s="84"/>
      <c r="D31" s="86"/>
      <c r="E31" s="84"/>
      <c r="F31" s="86"/>
      <c r="G31" s="84"/>
      <c r="H31" s="86"/>
      <c r="I31" s="84"/>
      <c r="J31" s="86"/>
      <c r="K31" s="84"/>
      <c r="L31" s="86"/>
      <c r="M31" s="84"/>
      <c r="N31" s="86"/>
      <c r="O31" s="84"/>
      <c r="P31" s="87"/>
    </row>
    <row r="32" spans="2:16" ht="18" customHeight="1" x14ac:dyDescent="0.25">
      <c r="B32" s="83"/>
      <c r="C32" s="54">
        <f>IF(LEN(O26)&lt;1,"",IF(MONTH(O26+1)=MONTH(O26),O26+1,""))</f>
        <v>44893</v>
      </c>
      <c r="D32" s="89"/>
      <c r="E32" s="56">
        <f>IF(LEN(C32)&lt;1,"",IF(MONTH(C32+1)=MONTH(C32),C32+1,""))</f>
        <v>44894</v>
      </c>
      <c r="F32" s="89"/>
      <c r="G32" s="57">
        <f t="shared" ref="G32" si="11">IF(LEN(E32)&lt;1,"",IF(MONTH(E32+1)=MONTH(E32),E32+1,""))</f>
        <v>44895</v>
      </c>
      <c r="H32" s="89"/>
      <c r="I32" s="67" t="str">
        <f t="shared" ref="I32" si="12">IF(LEN(G32)&lt;1,"",IF(MONTH(G32+1)=MONTH(G32),G32+1,""))</f>
        <v/>
      </c>
      <c r="J32" s="89"/>
      <c r="K32" s="58" t="str">
        <f t="shared" ref="K32" si="13">IF(LEN(I32)&lt;1,"",IF(MONTH(I32+1)=MONTH(I32),I32+1,""))</f>
        <v/>
      </c>
      <c r="L32" s="89"/>
      <c r="M32" s="69" t="str">
        <f t="shared" ref="M32" si="14">IF(LEN(K32)&lt;1,"",IF(MONTH(K32+1)=MONTH(K32),K32+1,""))</f>
        <v/>
      </c>
      <c r="N32" s="89"/>
      <c r="O32" s="60" t="str">
        <f t="shared" ref="O32" si="15">IF(LEN(M32)&lt;1,"",IF(MONTH(M32+1)=MONTH(M32),M32+1,""))</f>
        <v/>
      </c>
      <c r="P32" s="90"/>
    </row>
    <row r="33" spans="1:18" ht="18" customHeight="1" x14ac:dyDescent="0.25">
      <c r="B33" s="83"/>
      <c r="C33" s="59"/>
      <c r="D33" s="89"/>
      <c r="E33" s="59"/>
      <c r="F33" s="89"/>
      <c r="G33" s="59"/>
      <c r="H33" s="89"/>
      <c r="I33" s="59"/>
      <c r="J33" s="89"/>
      <c r="K33" s="59"/>
      <c r="L33" s="89"/>
      <c r="M33" s="59"/>
      <c r="N33" s="89"/>
      <c r="O33" s="59"/>
      <c r="P33" s="90"/>
    </row>
    <row r="34" spans="1:18" ht="18" customHeight="1" x14ac:dyDescent="0.25">
      <c r="B34" s="83"/>
      <c r="C34" s="59"/>
      <c r="D34" s="89"/>
      <c r="E34" s="59"/>
      <c r="F34" s="89"/>
      <c r="G34" s="59"/>
      <c r="H34" s="89"/>
      <c r="I34" s="59"/>
      <c r="J34" s="89"/>
      <c r="K34" s="59"/>
      <c r="L34" s="89"/>
      <c r="M34" s="59"/>
      <c r="N34" s="89"/>
      <c r="O34" s="59"/>
      <c r="P34" s="90"/>
    </row>
    <row r="35" spans="1:18" ht="18" customHeight="1" x14ac:dyDescent="0.25">
      <c r="B35" s="83"/>
      <c r="C35" s="59"/>
      <c r="D35" s="89"/>
      <c r="E35" s="59"/>
      <c r="F35" s="89"/>
      <c r="G35" s="59"/>
      <c r="H35" s="89"/>
      <c r="I35" s="59"/>
      <c r="J35" s="89"/>
      <c r="K35" s="59"/>
      <c r="L35" s="89"/>
      <c r="M35" s="59"/>
      <c r="N35" s="89"/>
      <c r="O35" s="59"/>
      <c r="P35" s="90"/>
    </row>
    <row r="36" spans="1:18" ht="18" customHeight="1" x14ac:dyDescent="0.25">
      <c r="B36" s="83"/>
      <c r="C36" s="59"/>
      <c r="D36" s="89"/>
      <c r="E36" s="59"/>
      <c r="F36" s="89"/>
      <c r="G36" s="59"/>
      <c r="H36" s="89"/>
      <c r="I36" s="59"/>
      <c r="J36" s="89"/>
      <c r="K36" s="59"/>
      <c r="L36" s="89"/>
      <c r="M36" s="59"/>
      <c r="N36" s="89"/>
      <c r="O36" s="59"/>
      <c r="P36" s="90"/>
    </row>
    <row r="37" spans="1:18" ht="6.75" customHeight="1" x14ac:dyDescent="0.25">
      <c r="B37" s="83"/>
      <c r="C37" s="84"/>
      <c r="D37" s="85"/>
      <c r="E37" s="84"/>
      <c r="F37" s="86"/>
      <c r="G37" s="84"/>
      <c r="H37" s="86"/>
      <c r="I37" s="84"/>
      <c r="J37" s="86"/>
      <c r="K37" s="84"/>
      <c r="L37" s="86"/>
      <c r="M37" s="84"/>
      <c r="N37" s="86"/>
      <c r="O37" s="84"/>
      <c r="P37" s="87"/>
    </row>
    <row r="38" spans="1:18" ht="18" customHeight="1" x14ac:dyDescent="0.25">
      <c r="B38" s="75"/>
      <c r="C38" s="54" t="str">
        <f>IF(LEN(O32)&lt;1,"",IF(MONTH(O32+1)=MONTH(O32),O32+1,""))</f>
        <v/>
      </c>
      <c r="D38" s="81"/>
      <c r="E38" s="56" t="str">
        <f>IF(LEN(C38)&lt;1,"",IF(MONTH(C38+1)=MONTH(C38),C38+1,""))</f>
        <v/>
      </c>
      <c r="F38" s="52"/>
      <c r="G38" s="57" t="str">
        <f t="shared" ref="G38" si="16">IF(LEN(E38)&lt;1,"",IF(MONTH(E38+1)=MONTH(E38),E38+1,""))</f>
        <v/>
      </c>
      <c r="H38" s="52"/>
      <c r="I38" s="67" t="str">
        <f t="shared" ref="I38" si="17">IF(LEN(G38)&lt;1,"",IF(MONTH(G38+1)=MONTH(G38),G38+1,""))</f>
        <v/>
      </c>
      <c r="J38" s="52"/>
      <c r="K38" s="58" t="str">
        <f t="shared" ref="K38" si="18">IF(LEN(I38)&lt;1,"",IF(MONTH(I38+1)=MONTH(I38),I38+1,""))</f>
        <v/>
      </c>
      <c r="L38" s="52"/>
      <c r="M38" s="69" t="str">
        <f t="shared" ref="M38" si="19">IF(LEN(K38)&lt;1,"",IF(MONTH(K38+1)=MONTH(K38),K38+1,""))</f>
        <v/>
      </c>
      <c r="N38" s="52"/>
      <c r="O38" s="60" t="str">
        <f t="shared" ref="O38" si="20">IF(LEN(M38)&lt;1,"",IF(MONTH(M38+1)=MONTH(M38),M38+1,""))</f>
        <v/>
      </c>
      <c r="P38" s="53"/>
    </row>
    <row r="39" spans="1:18" ht="18" customHeight="1" x14ac:dyDescent="0.25">
      <c r="B39" s="75"/>
      <c r="C39" s="59"/>
      <c r="D39" s="81"/>
      <c r="E39" s="55"/>
      <c r="F39" s="52"/>
      <c r="G39" s="55"/>
      <c r="H39" s="52"/>
      <c r="I39" s="55"/>
      <c r="J39" s="52"/>
      <c r="K39" s="55"/>
      <c r="L39" s="52"/>
      <c r="M39" s="55"/>
      <c r="N39" s="52"/>
      <c r="O39" s="55"/>
      <c r="P39" s="53"/>
    </row>
    <row r="40" spans="1:18" ht="18" customHeight="1" x14ac:dyDescent="0.25">
      <c r="B40" s="76"/>
      <c r="C40" s="59"/>
      <c r="D40" s="82"/>
      <c r="E40" s="55"/>
      <c r="F40" s="3"/>
      <c r="G40" s="55"/>
      <c r="H40" s="3"/>
      <c r="I40" s="55"/>
      <c r="J40" s="3"/>
      <c r="K40" s="55"/>
      <c r="L40" s="3"/>
      <c r="M40" s="55"/>
      <c r="N40" s="3"/>
      <c r="O40" s="55"/>
      <c r="P40" s="74"/>
    </row>
    <row r="41" spans="1:18" ht="18" customHeight="1" x14ac:dyDescent="0.25">
      <c r="B41" s="76"/>
      <c r="C41" s="59"/>
      <c r="D41" s="82"/>
      <c r="E41" s="55"/>
      <c r="F41" s="3"/>
      <c r="G41" s="55"/>
      <c r="H41" s="3"/>
      <c r="I41" s="55"/>
      <c r="J41" s="3"/>
      <c r="K41" s="55"/>
      <c r="L41" s="3"/>
      <c r="M41" s="55"/>
      <c r="N41" s="3"/>
      <c r="O41" s="55"/>
      <c r="P41" s="74"/>
    </row>
    <row r="42" spans="1:18" ht="18" customHeight="1" x14ac:dyDescent="0.25">
      <c r="B42" s="76"/>
      <c r="C42" s="59"/>
      <c r="D42" s="82"/>
      <c r="E42" s="55"/>
      <c r="F42" s="3"/>
      <c r="G42" s="55"/>
      <c r="H42" s="3"/>
      <c r="I42" s="55"/>
      <c r="J42" s="3"/>
      <c r="K42" s="55"/>
      <c r="L42" s="3"/>
      <c r="M42" s="55"/>
      <c r="N42" s="3"/>
      <c r="O42" s="55"/>
      <c r="P42" s="74"/>
    </row>
    <row r="43" spans="1:18" ht="6.75" customHeight="1" x14ac:dyDescent="0.25">
      <c r="B43" s="77"/>
      <c r="C43" s="78"/>
      <c r="D43" s="79"/>
      <c r="E43" s="78"/>
      <c r="F43" s="79"/>
      <c r="G43" s="78"/>
      <c r="H43" s="79"/>
      <c r="I43" s="78"/>
      <c r="J43" s="79"/>
      <c r="K43" s="78"/>
      <c r="L43" s="79"/>
      <c r="M43" s="78"/>
      <c r="N43" s="79"/>
      <c r="O43" s="78"/>
      <c r="P43" s="80"/>
    </row>
    <row r="44" spans="1:18" s="2" customFormat="1" ht="7.3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s="2" customFormat="1" ht="22.9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</sheetData>
  <sheetProtection algorithmName="SHA-512" hashValue="TpsQL5ggud++ocu5i67tP4WkP+akenrndBbRkV+AozqDw8CiVLAbH4Imu6XztTtZxLeW/3gw8gskz5K1DKi4NQ==" saltValue="n5J8rAOMCXUq3ukspsDp8g==" spinCount="100000" sheet="1" objects="1" scenarios="1"/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3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14" id="{00000000-000E-0000-0B00-000001000000}">
            <xm:f>ROW($C$32)&gt;Calc!$FJ$18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B31:P31</xm:sqref>
        </x14:conditionalFormatting>
        <x14:conditionalFormatting xmlns:xm="http://schemas.microsoft.com/office/excel/2006/main">
          <x14:cfRule type="expression" priority="1215" id="{00000000-000E-0000-0B00-000003000000}">
            <xm:f>ROW($C$38)&gt;Calc!$FJ$18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B37:P37</xm:sqref>
        </x14:conditionalFormatting>
        <x14:conditionalFormatting xmlns:xm="http://schemas.microsoft.com/office/excel/2006/main">
          <x14:cfRule type="expression" priority="1216" id="{00000000-000E-0000-0B00-000002000000}">
            <xm:f>ROW($C$32)&gt;Calc!$FJ$18</xm:f>
            <x14:dxf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B32:P45</xm:sqref>
        </x14:conditionalFormatting>
        <x14:conditionalFormatting xmlns:xm="http://schemas.microsoft.com/office/excel/2006/main">
          <x14:cfRule type="expression" priority="1217" id="{00000000-000E-0000-0B00-000004000000}">
            <xm:f>ROW($C$38)&gt;Calc!$FJ$18</xm:f>
            <x14:dxf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B38:P45</xm:sqref>
        </x14:conditionalFormatting>
        <x14:conditionalFormatting xmlns:xm="http://schemas.microsoft.com/office/excel/2006/main">
          <x14:cfRule type="expression" priority="1218" id="{00000000-000E-0000-0B00-000005000000}">
            <xm:f>Calc!EZ8=1</xm:f>
            <x14:dxf>
              <fill>
                <patternFill>
                  <bgColor theme="0" tint="-0.2499465926084170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C8:C12 E8:E12 G8:G12 I8:I12 K8:K12 M8:M12 O8:O12 C32:C36 E32:E36 G32:G36 I32:I36 K32:K36 M32:M36 O32:O36 C38:C42 E38:E42 G38:G42 I38:I42 K38:K42 M38:M42 O38:O42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64394-61A8-4D9E-8EEC-5A90C6BC1BCD}">
  <sheetPr codeName="Sheet13">
    <pageSetUpPr fitToPage="1"/>
  </sheetPr>
  <dimension ref="A1:R45"/>
  <sheetViews>
    <sheetView showGridLines="0" showRowColHeaders="0" zoomScaleNormal="100" zoomScaleSheetLayoutView="85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9.140625" defaultRowHeight="15" x14ac:dyDescent="0.25"/>
  <cols>
    <col min="1" max="1" width="3.7109375" style="1" customWidth="1"/>
    <col min="2" max="2" width="1" style="1" customWidth="1"/>
    <col min="3" max="3" width="26.28515625" style="1" customWidth="1"/>
    <col min="4" max="4" width="1" style="1" customWidth="1"/>
    <col min="5" max="5" width="26.28515625" style="1" customWidth="1"/>
    <col min="6" max="6" width="1" style="1" customWidth="1"/>
    <col min="7" max="7" width="26.28515625" style="1" customWidth="1"/>
    <col min="8" max="8" width="1" style="1" customWidth="1"/>
    <col min="9" max="9" width="26.28515625" style="1" customWidth="1"/>
    <col min="10" max="10" width="1" style="1" customWidth="1"/>
    <col min="11" max="11" width="26.28515625" style="1" customWidth="1"/>
    <col min="12" max="12" width="1" style="1" customWidth="1"/>
    <col min="13" max="13" width="26.28515625" style="1" customWidth="1"/>
    <col min="14" max="14" width="1" style="1" customWidth="1"/>
    <col min="15" max="15" width="26.28515625" style="1" customWidth="1"/>
    <col min="16" max="16" width="1" style="1" customWidth="1"/>
    <col min="17" max="19" width="9.140625" style="1" customWidth="1"/>
    <col min="20" max="16384" width="9.140625" style="1"/>
  </cols>
  <sheetData>
    <row r="1" spans="1:18" ht="6.75" customHeight="1" x14ac:dyDescent="0.25"/>
    <row r="2" spans="1:18" s="42" customFormat="1" ht="20.100000000000001" customHeight="1" x14ac:dyDescent="0.25">
      <c r="B2" s="29" t="s">
        <v>32</v>
      </c>
      <c r="C2" s="29" t="s">
        <v>52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8" s="43" customFormat="1" ht="24" customHeight="1" x14ac:dyDescent="0.25">
      <c r="B3" s="30" t="s">
        <v>34</v>
      </c>
      <c r="C3" s="71" t="str">
        <f>"DECEMBER "&amp;Dashboard!F5</f>
        <v>DECEMBER 2022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8" s="3" customFormat="1" ht="5.0999999999999996" customHeight="1" x14ac:dyDescent="0.25">
      <c r="R4" s="1"/>
    </row>
    <row r="5" spans="1:18" ht="6.75" customHeight="1" x14ac:dyDescent="0.25">
      <c r="B5" s="91"/>
      <c r="C5" s="92"/>
      <c r="D5" s="93"/>
      <c r="E5" s="92"/>
      <c r="F5" s="93"/>
      <c r="G5" s="92"/>
      <c r="H5" s="93"/>
      <c r="I5" s="92"/>
      <c r="J5" s="93"/>
      <c r="K5" s="92"/>
      <c r="L5" s="93"/>
      <c r="M5" s="92"/>
      <c r="N5" s="93"/>
      <c r="O5" s="92"/>
      <c r="P5" s="94"/>
    </row>
    <row r="6" spans="1:18" ht="30.75" customHeight="1" x14ac:dyDescent="0.25">
      <c r="B6" s="83"/>
      <c r="C6" s="61" t="str">
        <f t="array" ref="C6">INDEX(Calc!$J$5:$K$11,MATCH(week_start_day,Calc!$J$5:$J$11,0),1)</f>
        <v>Monday</v>
      </c>
      <c r="D6" s="89"/>
      <c r="E6" s="62" t="str">
        <f t="array" ref="E6">INDEX(Calc!$J$5:$J$18,MATCH(C6,Calc!$J$5:$J$18,0)+1,1)</f>
        <v>Tuesday</v>
      </c>
      <c r="F6" s="89"/>
      <c r="G6" s="63" t="str">
        <f t="array" ref="G6">INDEX(Calc!$J$5:$J$18,MATCH(E6,Calc!$J$5:$J$18,0)+1,1)</f>
        <v>Wednesday</v>
      </c>
      <c r="H6" s="89"/>
      <c r="I6" s="66" t="str">
        <f t="array" ref="I6">INDEX(Calc!$J$5:$J$18,MATCH(G6,Calc!$J$5:$J$18,0)+1,1)</f>
        <v>Thursday</v>
      </c>
      <c r="J6" s="89"/>
      <c r="K6" s="64" t="str">
        <f t="array" ref="K6">INDEX(Calc!$J$5:$J$18,MATCH(I6,Calc!$J$5:$J$18,0)+1,1)</f>
        <v>Friday</v>
      </c>
      <c r="L6" s="89"/>
      <c r="M6" s="68" t="str">
        <f t="array" ref="M6">INDEX(Calc!$J$5:$J$18,MATCH(K6,Calc!$J$5:$J$18,0)+1,1)</f>
        <v>Saturday</v>
      </c>
      <c r="N6" s="89"/>
      <c r="O6" s="65" t="str">
        <f t="array" ref="O6">INDEX(Calc!$J$5:$J$18,MATCH(M6,Calc!$J$5:$J$18,0)+1,1)</f>
        <v>Sunday</v>
      </c>
      <c r="P6" s="90"/>
    </row>
    <row r="7" spans="1:18" ht="6.75" customHeight="1" x14ac:dyDescent="0.25">
      <c r="A7" s="50"/>
      <c r="B7" s="83"/>
      <c r="C7" s="88"/>
      <c r="D7" s="89"/>
      <c r="E7" s="88"/>
      <c r="F7" s="89"/>
      <c r="G7" s="88"/>
      <c r="H7" s="89"/>
      <c r="I7" s="88"/>
      <c r="J7" s="89"/>
      <c r="K7" s="88"/>
      <c r="L7" s="89"/>
      <c r="M7" s="88"/>
      <c r="N7" s="89"/>
      <c r="O7" s="88"/>
      <c r="P7" s="90"/>
    </row>
    <row r="8" spans="1:18" ht="18" customHeight="1" x14ac:dyDescent="0.25">
      <c r="B8" s="83"/>
      <c r="C8" s="54" t="str">
        <f>IF(WEEKDAY(Calc!$FR$18,11)=MATCH(C6,Calc!$J$5:$J$11,0),Calc!$FR$18,"")</f>
        <v/>
      </c>
      <c r="D8" s="89"/>
      <c r="E8" s="56" t="str">
        <f>IF(LEN(C8)&gt;0,C8+1,IF(WEEKDAY(Calc!$FR$18,11)=MATCH(E6,Calc!$J$5:$J$11,0),Calc!$FR$18,""))</f>
        <v/>
      </c>
      <c r="F8" s="89"/>
      <c r="G8" s="57" t="str">
        <f>IF(LEN(E8)&gt;0,E8+1,IF(WEEKDAY(Calc!$FR$18,11)=MATCH(G6,Calc!$J$5:$J$11,0),Calc!$FR$18,""))</f>
        <v/>
      </c>
      <c r="H8" s="89"/>
      <c r="I8" s="67">
        <f>IF(LEN(G8)&gt;0,G8+1,IF(WEEKDAY(Calc!$FR$18,11)=MATCH(I6,Calc!$J$5:$J$11,0),Calc!$FR$18,""))</f>
        <v>44896</v>
      </c>
      <c r="J8" s="89"/>
      <c r="K8" s="58">
        <f>IF(LEN(I8)&gt;0,I8+1,IF(WEEKDAY(Calc!$FR$18,11)=MATCH(K6,Calc!$J$5:$J$11,0),Calc!$FR$18,""))</f>
        <v>44897</v>
      </c>
      <c r="L8" s="89"/>
      <c r="M8" s="69">
        <f>IF(LEN(K8)&gt;0,K8+1,IF(WEEKDAY(Calc!$FR$18,11)=MATCH(M6,Calc!$J$5:$J$11,0),Calc!$FR$18,""))</f>
        <v>44898</v>
      </c>
      <c r="N8" s="89"/>
      <c r="O8" s="60">
        <f>IF(LEN(M8)&gt;0,M8+1,IF(WEEKDAY(Calc!$FR$18,11)=MATCH(O6,Calc!$J$5:$J$11,0),Calc!$FR$18,""))</f>
        <v>44899</v>
      </c>
      <c r="P8" s="90"/>
    </row>
    <row r="9" spans="1:18" ht="18" customHeight="1" x14ac:dyDescent="0.25">
      <c r="B9" s="83"/>
      <c r="C9" s="55"/>
      <c r="D9" s="89"/>
      <c r="E9" s="55"/>
      <c r="F9" s="89"/>
      <c r="G9" s="55"/>
      <c r="H9" s="89"/>
      <c r="I9" s="55"/>
      <c r="J9" s="89"/>
      <c r="K9" s="55"/>
      <c r="L9" s="89"/>
      <c r="M9" s="59"/>
      <c r="N9" s="89"/>
      <c r="O9" s="59"/>
      <c r="P9" s="90"/>
    </row>
    <row r="10" spans="1:18" ht="18" customHeight="1" x14ac:dyDescent="0.25">
      <c r="B10" s="83"/>
      <c r="C10" s="55"/>
      <c r="D10" s="89"/>
      <c r="E10" s="55"/>
      <c r="F10" s="89"/>
      <c r="G10" s="55"/>
      <c r="H10" s="89"/>
      <c r="I10" s="55"/>
      <c r="J10" s="89"/>
      <c r="K10" s="55"/>
      <c r="L10" s="89"/>
      <c r="M10" s="59"/>
      <c r="N10" s="89"/>
      <c r="O10" s="59"/>
      <c r="P10" s="90"/>
    </row>
    <row r="11" spans="1:18" ht="18" customHeight="1" x14ac:dyDescent="0.25">
      <c r="B11" s="83"/>
      <c r="C11" s="55"/>
      <c r="D11" s="89"/>
      <c r="E11" s="55"/>
      <c r="F11" s="89"/>
      <c r="G11" s="55"/>
      <c r="H11" s="89"/>
      <c r="I11" s="55"/>
      <c r="J11" s="89"/>
      <c r="K11" s="55"/>
      <c r="L11" s="89"/>
      <c r="M11" s="59"/>
      <c r="N11" s="89"/>
      <c r="O11" s="59"/>
      <c r="P11" s="90"/>
    </row>
    <row r="12" spans="1:18" ht="18" customHeight="1" x14ac:dyDescent="0.25">
      <c r="B12" s="83"/>
      <c r="C12" s="55"/>
      <c r="D12" s="89"/>
      <c r="E12" s="55"/>
      <c r="F12" s="89"/>
      <c r="G12" s="55"/>
      <c r="H12" s="89"/>
      <c r="I12" s="55"/>
      <c r="J12" s="89"/>
      <c r="K12" s="55"/>
      <c r="L12" s="89"/>
      <c r="M12" s="59"/>
      <c r="N12" s="89"/>
      <c r="O12" s="59"/>
      <c r="P12" s="90"/>
    </row>
    <row r="13" spans="1:18" ht="6.75" customHeight="1" x14ac:dyDescent="0.25">
      <c r="B13" s="83"/>
      <c r="C13" s="84"/>
      <c r="D13" s="86"/>
      <c r="E13" s="84"/>
      <c r="F13" s="86"/>
      <c r="G13" s="84"/>
      <c r="H13" s="86"/>
      <c r="I13" s="84"/>
      <c r="J13" s="86"/>
      <c r="K13" s="84"/>
      <c r="L13" s="86"/>
      <c r="M13" s="84"/>
      <c r="N13" s="86"/>
      <c r="O13" s="84"/>
      <c r="P13" s="87"/>
    </row>
    <row r="14" spans="1:18" ht="18" customHeight="1" x14ac:dyDescent="0.25">
      <c r="B14" s="83"/>
      <c r="C14" s="54">
        <f>IF(LEN(O8)&lt;1,"",IF(MONTH(O8+1)=MONTH(O8),O8+1,""))</f>
        <v>44900</v>
      </c>
      <c r="D14" s="89"/>
      <c r="E14" s="56">
        <f>IF(LEN(C14)&lt;1,"",IF(MONTH(C14+1)=MONTH(C14),C14+1,""))</f>
        <v>44901</v>
      </c>
      <c r="F14" s="89"/>
      <c r="G14" s="57">
        <f>IF(LEN(E14)&lt;1,"",IF(MONTH(E14+1)=MONTH(E14),E14+1,""))</f>
        <v>44902</v>
      </c>
      <c r="H14" s="89"/>
      <c r="I14" s="67">
        <f>IF(LEN(G14)&lt;1,"",IF(MONTH(G14+1)=MONTH(G14),G14+1,""))</f>
        <v>44903</v>
      </c>
      <c r="J14" s="89"/>
      <c r="K14" s="58">
        <f>IF(LEN(I14)&lt;1,"",IF(MONTH(I14+1)=MONTH(I14),I14+1,""))</f>
        <v>44904</v>
      </c>
      <c r="L14" s="89"/>
      <c r="M14" s="69">
        <f>IF(LEN(K14)&lt;1,"",IF(MONTH(K14+1)=MONTH(K14),K14+1,""))</f>
        <v>44905</v>
      </c>
      <c r="N14" s="89"/>
      <c r="O14" s="60">
        <f t="shared" ref="O14" si="0">IF(LEN(M14)&lt;1,"",IF(MONTH(M14+1)=MONTH(M14),M14+1,""))</f>
        <v>44906</v>
      </c>
      <c r="P14" s="90"/>
    </row>
    <row r="15" spans="1:18" ht="18" customHeight="1" x14ac:dyDescent="0.25">
      <c r="B15" s="83"/>
      <c r="C15" s="59"/>
      <c r="D15" s="89"/>
      <c r="E15" s="59"/>
      <c r="F15" s="89"/>
      <c r="G15" s="59"/>
      <c r="H15" s="89"/>
      <c r="I15" s="59"/>
      <c r="J15" s="89"/>
      <c r="K15" s="59"/>
      <c r="L15" s="89"/>
      <c r="M15" s="59"/>
      <c r="N15" s="89"/>
      <c r="O15" s="59"/>
      <c r="P15" s="90"/>
    </row>
    <row r="16" spans="1:18" ht="18" customHeight="1" x14ac:dyDescent="0.25">
      <c r="B16" s="83"/>
      <c r="C16" s="59"/>
      <c r="D16" s="89"/>
      <c r="E16" s="59"/>
      <c r="F16" s="89"/>
      <c r="G16" s="59"/>
      <c r="H16" s="89"/>
      <c r="I16" s="59"/>
      <c r="J16" s="89"/>
      <c r="K16" s="59"/>
      <c r="L16" s="89"/>
      <c r="M16" s="59"/>
      <c r="N16" s="89"/>
      <c r="O16" s="59"/>
      <c r="P16" s="90"/>
    </row>
    <row r="17" spans="2:16" ht="18" customHeight="1" x14ac:dyDescent="0.25">
      <c r="B17" s="83"/>
      <c r="C17" s="59"/>
      <c r="D17" s="89"/>
      <c r="E17" s="59"/>
      <c r="F17" s="89"/>
      <c r="G17" s="59"/>
      <c r="H17" s="89"/>
      <c r="I17" s="59"/>
      <c r="J17" s="89"/>
      <c r="K17" s="59"/>
      <c r="L17" s="89"/>
      <c r="M17" s="59"/>
      <c r="N17" s="89"/>
      <c r="O17" s="59"/>
      <c r="P17" s="90"/>
    </row>
    <row r="18" spans="2:16" ht="18" customHeight="1" x14ac:dyDescent="0.25">
      <c r="B18" s="83"/>
      <c r="C18" s="59"/>
      <c r="D18" s="89"/>
      <c r="E18" s="59"/>
      <c r="F18" s="89"/>
      <c r="G18" s="59"/>
      <c r="H18" s="89"/>
      <c r="I18" s="59"/>
      <c r="J18" s="89"/>
      <c r="K18" s="59"/>
      <c r="L18" s="89"/>
      <c r="M18" s="59"/>
      <c r="N18" s="89"/>
      <c r="O18" s="59"/>
      <c r="P18" s="90"/>
    </row>
    <row r="19" spans="2:16" ht="6.75" customHeight="1" x14ac:dyDescent="0.25">
      <c r="B19" s="83"/>
      <c r="C19" s="84"/>
      <c r="D19" s="86"/>
      <c r="E19" s="84"/>
      <c r="F19" s="86"/>
      <c r="G19" s="84"/>
      <c r="H19" s="86"/>
      <c r="I19" s="84"/>
      <c r="J19" s="86"/>
      <c r="K19" s="84"/>
      <c r="L19" s="86"/>
      <c r="M19" s="84"/>
      <c r="N19" s="86"/>
      <c r="O19" s="84"/>
      <c r="P19" s="87"/>
    </row>
    <row r="20" spans="2:16" ht="18" customHeight="1" x14ac:dyDescent="0.25">
      <c r="B20" s="83"/>
      <c r="C20" s="54">
        <f>IF(LEN(O14)&lt;1,"",IF(MONTH(O14+1)=MONTH(O14),O14+1,""))</f>
        <v>44907</v>
      </c>
      <c r="D20" s="89"/>
      <c r="E20" s="56">
        <f>IF(LEN(C20)&lt;1,"",IF(MONTH(C20+1)=MONTH(C20),C20+1,""))</f>
        <v>44908</v>
      </c>
      <c r="F20" s="89"/>
      <c r="G20" s="57">
        <f t="shared" ref="G20" si="1">IF(LEN(E20)&lt;1,"",IF(MONTH(E20+1)=MONTH(E20),E20+1,""))</f>
        <v>44909</v>
      </c>
      <c r="H20" s="89"/>
      <c r="I20" s="67">
        <f t="shared" ref="I20" si="2">IF(LEN(G20)&lt;1,"",IF(MONTH(G20+1)=MONTH(G20),G20+1,""))</f>
        <v>44910</v>
      </c>
      <c r="J20" s="89"/>
      <c r="K20" s="58">
        <f t="shared" ref="K20" si="3">IF(LEN(I20)&lt;1,"",IF(MONTH(I20+1)=MONTH(I20),I20+1,""))</f>
        <v>44911</v>
      </c>
      <c r="L20" s="89"/>
      <c r="M20" s="69">
        <f t="shared" ref="M20" si="4">IF(LEN(K20)&lt;1,"",IF(MONTH(K20+1)=MONTH(K20),K20+1,""))</f>
        <v>44912</v>
      </c>
      <c r="N20" s="89"/>
      <c r="O20" s="60">
        <f t="shared" ref="O20" si="5">IF(LEN(M20)&lt;1,"",IF(MONTH(M20+1)=MONTH(M20),M20+1,""))</f>
        <v>44913</v>
      </c>
      <c r="P20" s="90"/>
    </row>
    <row r="21" spans="2:16" ht="18" customHeight="1" x14ac:dyDescent="0.25">
      <c r="B21" s="83"/>
      <c r="C21" s="59"/>
      <c r="D21" s="89"/>
      <c r="E21" s="59"/>
      <c r="F21" s="89"/>
      <c r="G21" s="59"/>
      <c r="H21" s="89"/>
      <c r="I21" s="59"/>
      <c r="J21" s="89"/>
      <c r="K21" s="59"/>
      <c r="L21" s="89"/>
      <c r="M21" s="59"/>
      <c r="N21" s="89"/>
      <c r="O21" s="59"/>
      <c r="P21" s="90"/>
    </row>
    <row r="22" spans="2:16" ht="18" customHeight="1" x14ac:dyDescent="0.25">
      <c r="B22" s="83"/>
      <c r="C22" s="59"/>
      <c r="D22" s="89"/>
      <c r="E22" s="59"/>
      <c r="F22" s="89"/>
      <c r="G22" s="59"/>
      <c r="H22" s="89"/>
      <c r="I22" s="59"/>
      <c r="J22" s="89"/>
      <c r="K22" s="59"/>
      <c r="L22" s="89"/>
      <c r="M22" s="59"/>
      <c r="N22" s="89"/>
      <c r="O22" s="59"/>
      <c r="P22" s="90"/>
    </row>
    <row r="23" spans="2:16" ht="18" customHeight="1" x14ac:dyDescent="0.25">
      <c r="B23" s="83"/>
      <c r="C23" s="59"/>
      <c r="D23" s="89"/>
      <c r="E23" s="59"/>
      <c r="F23" s="89"/>
      <c r="G23" s="59"/>
      <c r="H23" s="89"/>
      <c r="I23" s="59"/>
      <c r="J23" s="89"/>
      <c r="K23" s="59"/>
      <c r="L23" s="89"/>
      <c r="M23" s="59"/>
      <c r="N23" s="89"/>
      <c r="O23" s="59"/>
      <c r="P23" s="90"/>
    </row>
    <row r="24" spans="2:16" ht="18" customHeight="1" x14ac:dyDescent="0.25">
      <c r="B24" s="83"/>
      <c r="C24" s="59"/>
      <c r="D24" s="89"/>
      <c r="E24" s="59"/>
      <c r="F24" s="89"/>
      <c r="G24" s="59"/>
      <c r="H24" s="89"/>
      <c r="I24" s="59"/>
      <c r="J24" s="89"/>
      <c r="K24" s="59"/>
      <c r="L24" s="89"/>
      <c r="M24" s="59"/>
      <c r="N24" s="89"/>
      <c r="O24" s="59"/>
      <c r="P24" s="90"/>
    </row>
    <row r="25" spans="2:16" ht="6.75" customHeight="1" x14ac:dyDescent="0.25">
      <c r="B25" s="83"/>
      <c r="C25" s="84"/>
      <c r="D25" s="86"/>
      <c r="E25" s="84"/>
      <c r="F25" s="86"/>
      <c r="G25" s="84"/>
      <c r="H25" s="86"/>
      <c r="I25" s="84"/>
      <c r="J25" s="86"/>
      <c r="K25" s="84"/>
      <c r="L25" s="86"/>
      <c r="M25" s="84"/>
      <c r="N25" s="86"/>
      <c r="O25" s="84"/>
      <c r="P25" s="87"/>
    </row>
    <row r="26" spans="2:16" ht="18" customHeight="1" x14ac:dyDescent="0.25">
      <c r="B26" s="83"/>
      <c r="C26" s="54">
        <f>IF(LEN(O20)&lt;1,"",IF(MONTH(O20+1)=MONTH(O20),O20+1,""))</f>
        <v>44914</v>
      </c>
      <c r="D26" s="89"/>
      <c r="E26" s="56">
        <f>IF(LEN(C26)&lt;1,"",IF(MONTH(C26+1)=MONTH(C26),C26+1,""))</f>
        <v>44915</v>
      </c>
      <c r="F26" s="89"/>
      <c r="G26" s="57">
        <f t="shared" ref="G26" si="6">IF(LEN(E26)&lt;1,"",IF(MONTH(E26+1)=MONTH(E26),E26+1,""))</f>
        <v>44916</v>
      </c>
      <c r="H26" s="89"/>
      <c r="I26" s="67">
        <f t="shared" ref="I26" si="7">IF(LEN(G26)&lt;1,"",IF(MONTH(G26+1)=MONTH(G26),G26+1,""))</f>
        <v>44917</v>
      </c>
      <c r="J26" s="89"/>
      <c r="K26" s="58">
        <f t="shared" ref="K26" si="8">IF(LEN(I26)&lt;1,"",IF(MONTH(I26+1)=MONTH(I26),I26+1,""))</f>
        <v>44918</v>
      </c>
      <c r="L26" s="89"/>
      <c r="M26" s="69">
        <f t="shared" ref="M26" si="9">IF(LEN(K26)&lt;1,"",IF(MONTH(K26+1)=MONTH(K26),K26+1,""))</f>
        <v>44919</v>
      </c>
      <c r="N26" s="89"/>
      <c r="O26" s="60">
        <f t="shared" ref="O26" si="10">IF(LEN(M26)&lt;1,"",IF(MONTH(M26+1)=MONTH(M26),M26+1,""))</f>
        <v>44920</v>
      </c>
      <c r="P26" s="90"/>
    </row>
    <row r="27" spans="2:16" ht="18" customHeight="1" x14ac:dyDescent="0.25">
      <c r="B27" s="83"/>
      <c r="C27" s="59"/>
      <c r="D27" s="89"/>
      <c r="E27" s="59"/>
      <c r="F27" s="89"/>
      <c r="G27" s="59"/>
      <c r="H27" s="89"/>
      <c r="I27" s="59"/>
      <c r="J27" s="89"/>
      <c r="K27" s="59"/>
      <c r="L27" s="89"/>
      <c r="M27" s="59"/>
      <c r="N27" s="89"/>
      <c r="O27" s="59"/>
      <c r="P27" s="90"/>
    </row>
    <row r="28" spans="2:16" ht="18" customHeight="1" x14ac:dyDescent="0.25">
      <c r="B28" s="83"/>
      <c r="C28" s="59"/>
      <c r="D28" s="89"/>
      <c r="E28" s="59"/>
      <c r="F28" s="89"/>
      <c r="G28" s="59"/>
      <c r="H28" s="89"/>
      <c r="I28" s="59"/>
      <c r="J28" s="89"/>
      <c r="K28" s="59"/>
      <c r="L28" s="89"/>
      <c r="M28" s="59"/>
      <c r="N28" s="89"/>
      <c r="O28" s="59"/>
      <c r="P28" s="90"/>
    </row>
    <row r="29" spans="2:16" ht="18" customHeight="1" x14ac:dyDescent="0.25">
      <c r="B29" s="83"/>
      <c r="C29" s="59"/>
      <c r="D29" s="89"/>
      <c r="E29" s="59"/>
      <c r="F29" s="89"/>
      <c r="G29" s="59"/>
      <c r="H29" s="89"/>
      <c r="I29" s="59"/>
      <c r="J29" s="89"/>
      <c r="K29" s="59"/>
      <c r="L29" s="89"/>
      <c r="M29" s="59"/>
      <c r="N29" s="89"/>
      <c r="O29" s="59"/>
      <c r="P29" s="90"/>
    </row>
    <row r="30" spans="2:16" ht="18" customHeight="1" x14ac:dyDescent="0.25">
      <c r="B30" s="83"/>
      <c r="C30" s="59"/>
      <c r="D30" s="89"/>
      <c r="E30" s="59"/>
      <c r="F30" s="89"/>
      <c r="G30" s="59"/>
      <c r="H30" s="89"/>
      <c r="I30" s="59"/>
      <c r="J30" s="89"/>
      <c r="K30" s="59"/>
      <c r="L30" s="89"/>
      <c r="M30" s="59"/>
      <c r="N30" s="89"/>
      <c r="O30" s="59"/>
      <c r="P30" s="90"/>
    </row>
    <row r="31" spans="2:16" ht="6.75" customHeight="1" x14ac:dyDescent="0.25">
      <c r="B31" s="83"/>
      <c r="C31" s="84"/>
      <c r="D31" s="86"/>
      <c r="E31" s="84"/>
      <c r="F31" s="86"/>
      <c r="G31" s="84"/>
      <c r="H31" s="86"/>
      <c r="I31" s="84"/>
      <c r="J31" s="86"/>
      <c r="K31" s="84"/>
      <c r="L31" s="86"/>
      <c r="M31" s="84"/>
      <c r="N31" s="86"/>
      <c r="O31" s="84"/>
      <c r="P31" s="87"/>
    </row>
    <row r="32" spans="2:16" ht="18" customHeight="1" x14ac:dyDescent="0.25">
      <c r="B32" s="83"/>
      <c r="C32" s="54">
        <f>IF(LEN(O26)&lt;1,"",IF(MONTH(O26+1)=MONTH(O26),O26+1,""))</f>
        <v>44921</v>
      </c>
      <c r="D32" s="89"/>
      <c r="E32" s="56">
        <f>IF(LEN(C32)&lt;1,"",IF(MONTH(C32+1)=MONTH(C32),C32+1,""))</f>
        <v>44922</v>
      </c>
      <c r="F32" s="89"/>
      <c r="G32" s="57">
        <f t="shared" ref="G32" si="11">IF(LEN(E32)&lt;1,"",IF(MONTH(E32+1)=MONTH(E32),E32+1,""))</f>
        <v>44923</v>
      </c>
      <c r="H32" s="89"/>
      <c r="I32" s="67">
        <f t="shared" ref="I32" si="12">IF(LEN(G32)&lt;1,"",IF(MONTH(G32+1)=MONTH(G32),G32+1,""))</f>
        <v>44924</v>
      </c>
      <c r="J32" s="89"/>
      <c r="K32" s="58">
        <f t="shared" ref="K32" si="13">IF(LEN(I32)&lt;1,"",IF(MONTH(I32+1)=MONTH(I32),I32+1,""))</f>
        <v>44925</v>
      </c>
      <c r="L32" s="89"/>
      <c r="M32" s="69">
        <f t="shared" ref="M32" si="14">IF(LEN(K32)&lt;1,"",IF(MONTH(K32+1)=MONTH(K32),K32+1,""))</f>
        <v>44926</v>
      </c>
      <c r="N32" s="89"/>
      <c r="O32" s="60" t="str">
        <f t="shared" ref="O32" si="15">IF(LEN(M32)&lt;1,"",IF(MONTH(M32+1)=MONTH(M32),M32+1,""))</f>
        <v/>
      </c>
      <c r="P32" s="90"/>
    </row>
    <row r="33" spans="1:18" ht="18" customHeight="1" x14ac:dyDescent="0.25">
      <c r="B33" s="83"/>
      <c r="C33" s="59"/>
      <c r="D33" s="89"/>
      <c r="E33" s="59"/>
      <c r="F33" s="89"/>
      <c r="G33" s="59"/>
      <c r="H33" s="89"/>
      <c r="I33" s="59"/>
      <c r="J33" s="89"/>
      <c r="K33" s="59"/>
      <c r="L33" s="89"/>
      <c r="M33" s="59"/>
      <c r="N33" s="89"/>
      <c r="O33" s="59"/>
      <c r="P33" s="90"/>
    </row>
    <row r="34" spans="1:18" ht="18" customHeight="1" x14ac:dyDescent="0.25">
      <c r="B34" s="83"/>
      <c r="C34" s="59"/>
      <c r="D34" s="89"/>
      <c r="E34" s="59"/>
      <c r="F34" s="89"/>
      <c r="G34" s="59"/>
      <c r="H34" s="89"/>
      <c r="I34" s="59"/>
      <c r="J34" s="89"/>
      <c r="K34" s="59"/>
      <c r="L34" s="89"/>
      <c r="M34" s="59"/>
      <c r="N34" s="89"/>
      <c r="O34" s="59"/>
      <c r="P34" s="90"/>
    </row>
    <row r="35" spans="1:18" ht="18" customHeight="1" x14ac:dyDescent="0.25">
      <c r="B35" s="83"/>
      <c r="C35" s="59"/>
      <c r="D35" s="89"/>
      <c r="E35" s="59"/>
      <c r="F35" s="89"/>
      <c r="G35" s="59"/>
      <c r="H35" s="89"/>
      <c r="I35" s="59"/>
      <c r="J35" s="89"/>
      <c r="K35" s="59"/>
      <c r="L35" s="89"/>
      <c r="M35" s="59"/>
      <c r="N35" s="89"/>
      <c r="O35" s="59"/>
      <c r="P35" s="90"/>
    </row>
    <row r="36" spans="1:18" ht="18" customHeight="1" x14ac:dyDescent="0.25">
      <c r="B36" s="83"/>
      <c r="C36" s="59"/>
      <c r="D36" s="89"/>
      <c r="E36" s="59"/>
      <c r="F36" s="89"/>
      <c r="G36" s="59"/>
      <c r="H36" s="89"/>
      <c r="I36" s="59"/>
      <c r="J36" s="89"/>
      <c r="K36" s="59"/>
      <c r="L36" s="89"/>
      <c r="M36" s="59"/>
      <c r="N36" s="89"/>
      <c r="O36" s="59"/>
      <c r="P36" s="90"/>
    </row>
    <row r="37" spans="1:18" ht="6.75" customHeight="1" x14ac:dyDescent="0.25">
      <c r="B37" s="83"/>
      <c r="C37" s="84"/>
      <c r="D37" s="85"/>
      <c r="E37" s="84"/>
      <c r="F37" s="86"/>
      <c r="G37" s="84"/>
      <c r="H37" s="86"/>
      <c r="I37" s="84"/>
      <c r="J37" s="86"/>
      <c r="K37" s="84"/>
      <c r="L37" s="86"/>
      <c r="M37" s="84"/>
      <c r="N37" s="86"/>
      <c r="O37" s="84"/>
      <c r="P37" s="87"/>
    </row>
    <row r="38" spans="1:18" ht="18" customHeight="1" x14ac:dyDescent="0.25">
      <c r="B38" s="75"/>
      <c r="C38" s="54" t="str">
        <f>IF(LEN(O32)&lt;1,"",IF(MONTH(O32+1)=MONTH(O32),O32+1,""))</f>
        <v/>
      </c>
      <c r="D38" s="81"/>
      <c r="E38" s="56" t="str">
        <f>IF(LEN(C38)&lt;1,"",IF(MONTH(C38+1)=MONTH(C38),C38+1,""))</f>
        <v/>
      </c>
      <c r="F38" s="52"/>
      <c r="G38" s="57" t="str">
        <f t="shared" ref="G38" si="16">IF(LEN(E38)&lt;1,"",IF(MONTH(E38+1)=MONTH(E38),E38+1,""))</f>
        <v/>
      </c>
      <c r="H38" s="52"/>
      <c r="I38" s="67" t="str">
        <f t="shared" ref="I38" si="17">IF(LEN(G38)&lt;1,"",IF(MONTH(G38+1)=MONTH(G38),G38+1,""))</f>
        <v/>
      </c>
      <c r="J38" s="52"/>
      <c r="K38" s="58" t="str">
        <f t="shared" ref="K38" si="18">IF(LEN(I38)&lt;1,"",IF(MONTH(I38+1)=MONTH(I38),I38+1,""))</f>
        <v/>
      </c>
      <c r="L38" s="52"/>
      <c r="M38" s="69" t="str">
        <f t="shared" ref="M38" si="19">IF(LEN(K38)&lt;1,"",IF(MONTH(K38+1)=MONTH(K38),K38+1,""))</f>
        <v/>
      </c>
      <c r="N38" s="52"/>
      <c r="O38" s="60" t="str">
        <f t="shared" ref="O38" si="20">IF(LEN(M38)&lt;1,"",IF(MONTH(M38+1)=MONTH(M38),M38+1,""))</f>
        <v/>
      </c>
      <c r="P38" s="53"/>
    </row>
    <row r="39" spans="1:18" ht="18" customHeight="1" x14ac:dyDescent="0.25">
      <c r="B39" s="75"/>
      <c r="C39" s="59"/>
      <c r="D39" s="81"/>
      <c r="E39" s="55"/>
      <c r="F39" s="52"/>
      <c r="G39" s="55"/>
      <c r="H39" s="52"/>
      <c r="I39" s="55"/>
      <c r="J39" s="52"/>
      <c r="K39" s="55"/>
      <c r="L39" s="52"/>
      <c r="M39" s="55"/>
      <c r="N39" s="52"/>
      <c r="O39" s="55"/>
      <c r="P39" s="53"/>
    </row>
    <row r="40" spans="1:18" ht="18" customHeight="1" x14ac:dyDescent="0.25">
      <c r="B40" s="76"/>
      <c r="C40" s="59"/>
      <c r="D40" s="82"/>
      <c r="E40" s="55"/>
      <c r="F40" s="3"/>
      <c r="G40" s="55"/>
      <c r="H40" s="3"/>
      <c r="I40" s="55"/>
      <c r="J40" s="3"/>
      <c r="K40" s="55"/>
      <c r="L40" s="3"/>
      <c r="M40" s="55"/>
      <c r="N40" s="3"/>
      <c r="O40" s="55"/>
      <c r="P40" s="74"/>
    </row>
    <row r="41" spans="1:18" ht="18" customHeight="1" x14ac:dyDescent="0.25">
      <c r="B41" s="76"/>
      <c r="C41" s="59"/>
      <c r="D41" s="82"/>
      <c r="E41" s="55"/>
      <c r="F41" s="3"/>
      <c r="G41" s="55"/>
      <c r="H41" s="3"/>
      <c r="I41" s="55"/>
      <c r="J41" s="3"/>
      <c r="K41" s="55"/>
      <c r="L41" s="3"/>
      <c r="M41" s="55"/>
      <c r="N41" s="3"/>
      <c r="O41" s="55"/>
      <c r="P41" s="74"/>
    </row>
    <row r="42" spans="1:18" ht="18" customHeight="1" x14ac:dyDescent="0.25">
      <c r="B42" s="76"/>
      <c r="C42" s="59"/>
      <c r="D42" s="82"/>
      <c r="E42" s="55"/>
      <c r="F42" s="3"/>
      <c r="G42" s="55"/>
      <c r="H42" s="3"/>
      <c r="I42" s="55"/>
      <c r="J42" s="3"/>
      <c r="K42" s="55"/>
      <c r="L42" s="3"/>
      <c r="M42" s="55"/>
      <c r="N42" s="3"/>
      <c r="O42" s="55"/>
      <c r="P42" s="74"/>
    </row>
    <row r="43" spans="1:18" ht="6.75" customHeight="1" x14ac:dyDescent="0.25">
      <c r="B43" s="77"/>
      <c r="C43" s="78"/>
      <c r="D43" s="79"/>
      <c r="E43" s="78"/>
      <c r="F43" s="79"/>
      <c r="G43" s="78"/>
      <c r="H43" s="79"/>
      <c r="I43" s="78"/>
      <c r="J43" s="79"/>
      <c r="K43" s="78"/>
      <c r="L43" s="79"/>
      <c r="M43" s="78"/>
      <c r="N43" s="79"/>
      <c r="O43" s="78"/>
      <c r="P43" s="80"/>
    </row>
    <row r="44" spans="1:18" s="2" customFormat="1" ht="7.3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s="2" customFormat="1" ht="22.9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</sheetData>
  <sheetProtection algorithmName="SHA-512" hashValue="O/SLQwe1w8gJwGnAG3UfIvTxqEs+14G44dGywlSwfmyDEoCp9UfeSgBM4qqfEt84xDG0EZ4E425CWAf4vpS7fw==" saltValue="8bY4GCYZJBE27PndTGL7zw==" spinCount="100000" sheet="1" objects="1" scenarios="1"/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3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50" id="{00000000-000E-0000-0C00-000001000000}">
            <xm:f>ROW($C$32)&gt;Calc!$FX$18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B31:P31</xm:sqref>
        </x14:conditionalFormatting>
        <x14:conditionalFormatting xmlns:xm="http://schemas.microsoft.com/office/excel/2006/main">
          <x14:cfRule type="expression" priority="1451" id="{00000000-000E-0000-0C00-000003000000}">
            <xm:f>ROW($C$38)&gt;Calc!$FX$18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B37:P37</xm:sqref>
        </x14:conditionalFormatting>
        <x14:conditionalFormatting xmlns:xm="http://schemas.microsoft.com/office/excel/2006/main">
          <x14:cfRule type="expression" priority="1452" id="{00000000-000E-0000-0C00-000002000000}">
            <xm:f>ROW($C$32)&gt;Calc!$FX$18</xm:f>
            <x14:dxf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B32:P45</xm:sqref>
        </x14:conditionalFormatting>
        <x14:conditionalFormatting xmlns:xm="http://schemas.microsoft.com/office/excel/2006/main">
          <x14:cfRule type="expression" priority="1453" id="{00000000-000E-0000-0C00-000004000000}">
            <xm:f>ROW($C$38)&gt;Calc!$FX$18</xm:f>
            <x14:dxf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B38:P45</xm:sqref>
        </x14:conditionalFormatting>
        <x14:conditionalFormatting xmlns:xm="http://schemas.microsoft.com/office/excel/2006/main">
          <x14:cfRule type="expression" priority="1454" id="{00000000-000E-0000-0C00-000005000000}">
            <xm:f>Calc!FN8=1</xm:f>
            <x14:dxf>
              <fill>
                <patternFill>
                  <bgColor theme="0" tint="-0.2499465926084170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C8:C12 E8:E12 G8:G12 I8:I12 K8:K12 M8:M12 O8:O12 C32:C36 E32:E36 G32:G36 I32:I36 K32:K36 M32:M36 O32:O36 C38:C42 E38:E42 G38:G42 I38:I42 K38:K42 M38:M42 O38:O42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F8B0C-101A-41F2-8DBB-EBE3053D8BB4}">
  <dimension ref="B2:GB42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2" width="9.140625" style="2"/>
    <col min="3" max="3" width="13.7109375" style="2" customWidth="1"/>
    <col min="4" max="4" width="9.140625" style="2"/>
    <col min="5" max="5" width="15" style="2" customWidth="1"/>
    <col min="6" max="6" width="14.28515625" style="2" customWidth="1"/>
    <col min="7" max="9" width="9.140625" style="2"/>
    <col min="10" max="10" width="17.5703125" style="2" customWidth="1"/>
    <col min="11" max="11" width="16.28515625" style="2" customWidth="1"/>
    <col min="12" max="15" width="9.140625" style="2"/>
    <col min="16" max="182" width="10.7109375" style="131" customWidth="1"/>
    <col min="183" max="16384" width="9.140625" style="2"/>
  </cols>
  <sheetData>
    <row r="2" spans="2:184" x14ac:dyDescent="0.25">
      <c r="B2" s="128" t="s">
        <v>54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2:184" x14ac:dyDescent="0.25">
      <c r="P3" s="128" t="s">
        <v>55</v>
      </c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D3" s="128" t="s">
        <v>56</v>
      </c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R3" s="128" t="s">
        <v>57</v>
      </c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F3" s="128" t="s">
        <v>58</v>
      </c>
      <c r="BG3" s="128"/>
      <c r="BH3" s="128"/>
      <c r="BI3" s="128"/>
      <c r="BJ3" s="128"/>
      <c r="BK3" s="128"/>
      <c r="BL3" s="128"/>
      <c r="BM3" s="128"/>
      <c r="BN3" s="128"/>
      <c r="BO3" s="128"/>
      <c r="BP3" s="128"/>
      <c r="BQ3" s="128"/>
      <c r="BR3" s="128"/>
      <c r="BT3" s="128" t="s">
        <v>59</v>
      </c>
      <c r="BU3" s="128"/>
      <c r="BV3" s="128"/>
      <c r="BW3" s="128"/>
      <c r="BX3" s="128"/>
      <c r="BY3" s="128"/>
      <c r="BZ3" s="128"/>
      <c r="CA3" s="128"/>
      <c r="CB3" s="128"/>
      <c r="CC3" s="128"/>
      <c r="CD3" s="128"/>
      <c r="CE3" s="128"/>
      <c r="CF3" s="128"/>
      <c r="CH3" s="128" t="s">
        <v>60</v>
      </c>
      <c r="CI3" s="128"/>
      <c r="CJ3" s="128"/>
      <c r="CK3" s="128"/>
      <c r="CL3" s="128"/>
      <c r="CM3" s="128"/>
      <c r="CN3" s="128"/>
      <c r="CO3" s="128"/>
      <c r="CP3" s="128"/>
      <c r="CQ3" s="128"/>
      <c r="CR3" s="128"/>
      <c r="CS3" s="128"/>
      <c r="CT3" s="128"/>
      <c r="CV3" s="128" t="s">
        <v>61</v>
      </c>
      <c r="CW3" s="128"/>
      <c r="CX3" s="128"/>
      <c r="CY3" s="128"/>
      <c r="CZ3" s="128"/>
      <c r="DA3" s="128"/>
      <c r="DB3" s="128"/>
      <c r="DC3" s="128"/>
      <c r="DD3" s="128"/>
      <c r="DE3" s="128"/>
      <c r="DF3" s="128"/>
      <c r="DG3" s="128"/>
      <c r="DH3" s="128"/>
      <c r="DJ3" s="128" t="s">
        <v>62</v>
      </c>
      <c r="DK3" s="128"/>
      <c r="DL3" s="128"/>
      <c r="DM3" s="128"/>
      <c r="DN3" s="128"/>
      <c r="DO3" s="128"/>
      <c r="DP3" s="128"/>
      <c r="DQ3" s="128"/>
      <c r="DR3" s="128"/>
      <c r="DS3" s="128"/>
      <c r="DT3" s="128"/>
      <c r="DU3" s="128"/>
      <c r="DV3" s="128"/>
      <c r="DX3" s="128" t="s">
        <v>63</v>
      </c>
      <c r="DY3" s="128"/>
      <c r="DZ3" s="128"/>
      <c r="EA3" s="128"/>
      <c r="EB3" s="128"/>
      <c r="EC3" s="128"/>
      <c r="ED3" s="128"/>
      <c r="EE3" s="128"/>
      <c r="EF3" s="128"/>
      <c r="EG3" s="128"/>
      <c r="EH3" s="128"/>
      <c r="EI3" s="128"/>
      <c r="EJ3" s="128"/>
      <c r="EL3" s="128" t="s">
        <v>64</v>
      </c>
      <c r="EM3" s="128"/>
      <c r="EN3" s="128"/>
      <c r="EO3" s="128"/>
      <c r="EP3" s="128"/>
      <c r="EQ3" s="128"/>
      <c r="ER3" s="128"/>
      <c r="ES3" s="128"/>
      <c r="ET3" s="128"/>
      <c r="EU3" s="128"/>
      <c r="EV3" s="128"/>
      <c r="EW3" s="128"/>
      <c r="EX3" s="128"/>
      <c r="EZ3" s="128" t="s">
        <v>65</v>
      </c>
      <c r="FA3" s="128"/>
      <c r="FB3" s="128"/>
      <c r="FC3" s="128"/>
      <c r="FD3" s="128"/>
      <c r="FE3" s="128"/>
      <c r="FF3" s="128"/>
      <c r="FG3" s="128"/>
      <c r="FH3" s="128"/>
      <c r="FI3" s="128"/>
      <c r="FJ3" s="128"/>
      <c r="FK3" s="128"/>
      <c r="FL3" s="128"/>
      <c r="FN3" s="128" t="s">
        <v>66</v>
      </c>
      <c r="FO3" s="128"/>
      <c r="FP3" s="128"/>
      <c r="FQ3" s="128"/>
      <c r="FR3" s="128"/>
      <c r="FS3" s="128"/>
      <c r="FT3" s="128"/>
      <c r="FU3" s="128"/>
      <c r="FV3" s="128"/>
      <c r="FW3" s="128"/>
      <c r="FX3" s="128"/>
      <c r="FY3" s="128"/>
      <c r="FZ3" s="128"/>
    </row>
    <row r="4" spans="2:184" x14ac:dyDescent="0.25">
      <c r="B4" s="125" t="s">
        <v>25</v>
      </c>
      <c r="C4" s="126" t="s">
        <v>26</v>
      </c>
      <c r="D4" s="1"/>
      <c r="E4" s="125" t="s">
        <v>27</v>
      </c>
      <c r="F4" s="125" t="s">
        <v>28</v>
      </c>
      <c r="G4" s="1"/>
      <c r="H4" s="125" t="s">
        <v>51</v>
      </c>
      <c r="I4" s="125" t="s">
        <v>50</v>
      </c>
      <c r="J4" s="127" t="s">
        <v>38</v>
      </c>
      <c r="K4" s="127" t="s">
        <v>38</v>
      </c>
      <c r="L4" s="1"/>
      <c r="M4" s="125" t="s">
        <v>39</v>
      </c>
    </row>
    <row r="5" spans="2:184" x14ac:dyDescent="0.25">
      <c r="B5" s="112">
        <f>IF(LEN(Dashboard!$F$5)&lt;1,"",DATE(Dashboard!$F$5,$F5,1))</f>
        <v>44562</v>
      </c>
      <c r="C5" s="113">
        <f t="shared" ref="C5:C16" si="0">IFERROR(EOMONTH($B5,0),"")</f>
        <v>44592</v>
      </c>
      <c r="D5" s="1"/>
      <c r="E5" s="114" t="s">
        <v>12</v>
      </c>
      <c r="F5" s="114">
        <v>1</v>
      </c>
      <c r="G5" s="1"/>
      <c r="H5" s="111">
        <v>11</v>
      </c>
      <c r="I5" s="115">
        <v>1</v>
      </c>
      <c r="J5" s="111" t="s">
        <v>43</v>
      </c>
      <c r="K5" s="116" t="s">
        <v>6</v>
      </c>
      <c r="L5" s="1"/>
      <c r="M5" s="114">
        <v>2020</v>
      </c>
    </row>
    <row r="6" spans="2:184" x14ac:dyDescent="0.25">
      <c r="B6" s="117">
        <f>IF(LEN(Dashboard!$F$5)&lt;1,"",DATE(Dashboard!$F$5,$F6,1))</f>
        <v>44593</v>
      </c>
      <c r="C6" s="118">
        <f t="shared" si="0"/>
        <v>44620</v>
      </c>
      <c r="D6" s="1"/>
      <c r="E6" s="114" t="s">
        <v>14</v>
      </c>
      <c r="F6" s="114">
        <v>2</v>
      </c>
      <c r="G6" s="1"/>
      <c r="H6" s="114">
        <v>12</v>
      </c>
      <c r="I6" s="115">
        <v>2</v>
      </c>
      <c r="J6" s="114" t="s">
        <v>44</v>
      </c>
      <c r="K6" s="119" t="s">
        <v>7</v>
      </c>
      <c r="L6" s="1"/>
      <c r="M6" s="114">
        <v>2021</v>
      </c>
      <c r="P6" s="146" t="s">
        <v>41</v>
      </c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8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5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5"/>
      <c r="BF6" s="144"/>
      <c r="BG6" s="144"/>
      <c r="BH6" s="144"/>
      <c r="BI6" s="144"/>
      <c r="BJ6" s="144"/>
      <c r="BK6" s="144"/>
      <c r="BL6" s="144"/>
      <c r="BM6" s="144"/>
      <c r="BN6" s="144"/>
      <c r="BO6" s="144"/>
      <c r="BP6" s="144"/>
      <c r="BQ6" s="144"/>
      <c r="BR6" s="144"/>
      <c r="BS6" s="145"/>
      <c r="BT6" s="144"/>
      <c r="BU6" s="144"/>
      <c r="BV6" s="144"/>
      <c r="BW6" s="144"/>
      <c r="BX6" s="144"/>
      <c r="BY6" s="144"/>
      <c r="BZ6" s="144"/>
      <c r="CA6" s="144"/>
      <c r="CB6" s="144"/>
      <c r="CC6" s="144"/>
      <c r="CD6" s="144"/>
      <c r="CE6" s="144"/>
      <c r="CF6" s="144"/>
      <c r="CG6" s="145"/>
      <c r="CH6" s="144"/>
      <c r="CI6" s="144"/>
      <c r="CJ6" s="144"/>
      <c r="CK6" s="144"/>
      <c r="CL6" s="144"/>
      <c r="CM6" s="144"/>
      <c r="CN6" s="144"/>
      <c r="CO6" s="144"/>
      <c r="CP6" s="144"/>
      <c r="CQ6" s="144"/>
      <c r="CR6" s="144"/>
      <c r="CS6" s="144"/>
      <c r="CT6" s="144"/>
      <c r="CU6" s="145"/>
      <c r="CV6" s="144"/>
      <c r="CW6" s="144"/>
      <c r="CX6" s="144"/>
      <c r="CY6" s="144"/>
      <c r="CZ6" s="144"/>
      <c r="DA6" s="144"/>
      <c r="DB6" s="144"/>
      <c r="DC6" s="144"/>
      <c r="DD6" s="144"/>
      <c r="DE6" s="144"/>
      <c r="DF6" s="144"/>
      <c r="DG6" s="144"/>
      <c r="DH6" s="144"/>
      <c r="DI6" s="145"/>
      <c r="DJ6" s="144"/>
      <c r="DK6" s="144"/>
      <c r="DL6" s="144"/>
      <c r="DM6" s="144"/>
      <c r="DN6" s="144"/>
      <c r="DO6" s="144"/>
      <c r="DP6" s="144"/>
      <c r="DQ6" s="144"/>
      <c r="DR6" s="144"/>
      <c r="DS6" s="144"/>
      <c r="DT6" s="144"/>
      <c r="DU6" s="144"/>
      <c r="DV6" s="144"/>
      <c r="DW6" s="145"/>
      <c r="DX6" s="144"/>
      <c r="DY6" s="144"/>
      <c r="DZ6" s="144"/>
      <c r="EA6" s="144"/>
      <c r="EB6" s="144"/>
      <c r="EC6" s="144"/>
      <c r="ED6" s="144"/>
      <c r="EE6" s="144"/>
      <c r="EF6" s="144"/>
      <c r="EG6" s="144"/>
      <c r="EH6" s="144"/>
      <c r="EI6" s="144"/>
      <c r="EJ6" s="144"/>
      <c r="EK6" s="145"/>
      <c r="EL6" s="144"/>
      <c r="EM6" s="144"/>
      <c r="EN6" s="144"/>
      <c r="EO6" s="144"/>
      <c r="EP6" s="144"/>
      <c r="EQ6" s="144"/>
      <c r="ER6" s="144"/>
      <c r="ES6" s="144"/>
      <c r="ET6" s="144"/>
      <c r="EU6" s="144"/>
      <c r="EV6" s="144"/>
      <c r="EW6" s="144"/>
      <c r="EX6" s="144"/>
      <c r="EY6" s="145"/>
      <c r="EZ6" s="144"/>
      <c r="FA6" s="144"/>
      <c r="FB6" s="144"/>
      <c r="FC6" s="144"/>
      <c r="FD6" s="144"/>
      <c r="FE6" s="144"/>
      <c r="FF6" s="144"/>
      <c r="FG6" s="144"/>
      <c r="FH6" s="144"/>
      <c r="FI6" s="144"/>
      <c r="FJ6" s="144"/>
      <c r="FK6" s="144"/>
      <c r="FL6" s="144"/>
      <c r="FM6" s="145"/>
      <c r="FN6" s="144"/>
      <c r="FO6" s="144"/>
      <c r="FP6" s="144"/>
      <c r="FQ6" s="144"/>
      <c r="FR6" s="144"/>
      <c r="FS6" s="144"/>
      <c r="FT6" s="144"/>
      <c r="FU6" s="144"/>
      <c r="FV6" s="144"/>
      <c r="FW6" s="144"/>
      <c r="FX6" s="144"/>
      <c r="FY6" s="144"/>
      <c r="FZ6" s="144"/>
    </row>
    <row r="7" spans="2:184" x14ac:dyDescent="0.25">
      <c r="B7" s="117">
        <f>IF(LEN(Dashboard!$F$5)&lt;1,"",DATE(Dashboard!$F$5,$F7,1))</f>
        <v>44621</v>
      </c>
      <c r="C7" s="118">
        <f t="shared" si="0"/>
        <v>44651</v>
      </c>
      <c r="D7" s="1"/>
      <c r="E7" s="114" t="s">
        <v>16</v>
      </c>
      <c r="F7" s="114">
        <v>3</v>
      </c>
      <c r="G7" s="1"/>
      <c r="H7" s="114">
        <v>13</v>
      </c>
      <c r="I7" s="115">
        <v>3</v>
      </c>
      <c r="J7" s="114" t="s">
        <v>45</v>
      </c>
      <c r="K7" s="119" t="s">
        <v>8</v>
      </c>
      <c r="L7" s="1"/>
      <c r="M7" s="114">
        <v>2022</v>
      </c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T7" s="130"/>
      <c r="BU7" s="130"/>
      <c r="BV7" s="130"/>
      <c r="BW7" s="130"/>
      <c r="BX7" s="130"/>
      <c r="BY7" s="130"/>
      <c r="BZ7" s="130"/>
      <c r="CA7" s="130"/>
      <c r="CB7" s="130"/>
      <c r="CC7" s="130"/>
      <c r="CD7" s="130"/>
      <c r="CE7" s="130"/>
      <c r="CF7" s="130"/>
      <c r="CH7" s="130"/>
      <c r="CI7" s="130"/>
      <c r="CJ7" s="130"/>
      <c r="CK7" s="130"/>
      <c r="CL7" s="130"/>
      <c r="CM7" s="130"/>
      <c r="CN7" s="130"/>
      <c r="CO7" s="130"/>
      <c r="CP7" s="130"/>
      <c r="CQ7" s="130"/>
      <c r="CR7" s="130"/>
      <c r="CS7" s="130"/>
      <c r="CT7" s="130"/>
      <c r="CV7" s="130"/>
      <c r="CW7" s="130"/>
      <c r="CX7" s="130"/>
      <c r="CY7" s="130"/>
      <c r="CZ7" s="130"/>
      <c r="DA7" s="130"/>
      <c r="DB7" s="130"/>
      <c r="DC7" s="130"/>
      <c r="DD7" s="130"/>
      <c r="DE7" s="130"/>
      <c r="DF7" s="130"/>
      <c r="DG7" s="130"/>
      <c r="DH7" s="130"/>
      <c r="DJ7" s="130"/>
      <c r="DK7" s="130"/>
      <c r="DL7" s="130"/>
      <c r="DM7" s="130"/>
      <c r="DN7" s="130"/>
      <c r="DO7" s="130"/>
      <c r="DP7" s="130"/>
      <c r="DQ7" s="130"/>
      <c r="DR7" s="130"/>
      <c r="DS7" s="130"/>
      <c r="DT7" s="130"/>
      <c r="DU7" s="130"/>
      <c r="DV7" s="130"/>
      <c r="DX7" s="130"/>
      <c r="DY7" s="130"/>
      <c r="DZ7" s="130"/>
      <c r="EA7" s="130"/>
      <c r="EB7" s="130"/>
      <c r="EC7" s="130"/>
      <c r="ED7" s="130"/>
      <c r="EE7" s="130"/>
      <c r="EF7" s="130"/>
      <c r="EG7" s="130"/>
      <c r="EH7" s="130"/>
      <c r="EI7" s="130"/>
      <c r="EJ7" s="130"/>
      <c r="EL7" s="130"/>
      <c r="EM7" s="130"/>
      <c r="EN7" s="130"/>
      <c r="EO7" s="130"/>
      <c r="EP7" s="130"/>
      <c r="EQ7" s="130"/>
      <c r="ER7" s="130"/>
      <c r="ES7" s="130"/>
      <c r="ET7" s="130"/>
      <c r="EU7" s="130"/>
      <c r="EV7" s="130"/>
      <c r="EW7" s="130"/>
      <c r="EX7" s="130"/>
      <c r="EZ7" s="130"/>
      <c r="FA7" s="130"/>
      <c r="FB7" s="130"/>
      <c r="FC7" s="130"/>
      <c r="FD7" s="130"/>
      <c r="FE7" s="130"/>
      <c r="FF7" s="130"/>
      <c r="FG7" s="130"/>
      <c r="FH7" s="130"/>
      <c r="FI7" s="130"/>
      <c r="FJ7" s="130"/>
      <c r="FK7" s="130"/>
      <c r="FL7" s="130"/>
      <c r="FN7" s="130"/>
      <c r="FO7" s="130"/>
      <c r="FP7" s="130"/>
      <c r="FQ7" s="130"/>
      <c r="FR7" s="130"/>
      <c r="FS7" s="130"/>
      <c r="FT7" s="130"/>
      <c r="FU7" s="130"/>
      <c r="FV7" s="130"/>
      <c r="FW7" s="130"/>
      <c r="FX7" s="130"/>
      <c r="FY7" s="130"/>
      <c r="FZ7" s="130"/>
    </row>
    <row r="8" spans="2:184" x14ac:dyDescent="0.25">
      <c r="B8" s="117">
        <f>IF(LEN(Dashboard!$F$5)&lt;1,"",DATE(Dashboard!$F$5,$F8,1))</f>
        <v>44652</v>
      </c>
      <c r="C8" s="118">
        <f t="shared" si="0"/>
        <v>44681</v>
      </c>
      <c r="D8" s="1"/>
      <c r="E8" s="114" t="s">
        <v>18</v>
      </c>
      <c r="F8" s="114">
        <v>4</v>
      </c>
      <c r="G8" s="1"/>
      <c r="H8" s="114">
        <v>14</v>
      </c>
      <c r="I8" s="115">
        <v>4</v>
      </c>
      <c r="J8" s="114" t="s">
        <v>46</v>
      </c>
      <c r="K8" s="119" t="s">
        <v>9</v>
      </c>
      <c r="L8" s="1"/>
      <c r="M8" s="114">
        <v>2023</v>
      </c>
      <c r="P8" s="132">
        <f>IF(LEN(January!$C$8)&gt;0,0,1)</f>
        <v>1</v>
      </c>
      <c r="Q8" s="133"/>
      <c r="R8" s="132">
        <f>IF(LEN(January!$E$8)&gt;0,0,1)</f>
        <v>1</v>
      </c>
      <c r="S8" s="133"/>
      <c r="T8" s="132">
        <f>IF(LEN(January!$G$8)&gt;0,0,1)</f>
        <v>1</v>
      </c>
      <c r="U8" s="133"/>
      <c r="V8" s="132">
        <f>IF(LEN(January!$I$8)&gt;0,0,1)</f>
        <v>1</v>
      </c>
      <c r="W8" s="133"/>
      <c r="X8" s="132">
        <f>IF(LEN(January!$K$8)&gt;0,0,1)</f>
        <v>1</v>
      </c>
      <c r="Y8" s="133"/>
      <c r="Z8" s="132">
        <f>IF(LEN(January!$M$8)&gt;0,0,1)</f>
        <v>0</v>
      </c>
      <c r="AA8" s="133"/>
      <c r="AB8" s="132">
        <f>IF(LEN(January!$O$8)&gt;0,0,1)</f>
        <v>0</v>
      </c>
      <c r="AD8" s="132">
        <f>IF(LEN(February!$C$8)&gt;0,0,1)</f>
        <v>1</v>
      </c>
      <c r="AE8" s="133"/>
      <c r="AF8" s="132">
        <f>IF(LEN(February!$E$8)&gt;0,0,1)</f>
        <v>0</v>
      </c>
      <c r="AG8" s="133"/>
      <c r="AH8" s="132">
        <f>IF(LEN(February!$G$8)&gt;0,0,1)</f>
        <v>0</v>
      </c>
      <c r="AI8" s="133"/>
      <c r="AJ8" s="132">
        <f>IF(LEN(February!$I$8)&gt;0,0,1)</f>
        <v>0</v>
      </c>
      <c r="AK8" s="133"/>
      <c r="AL8" s="132">
        <f>IF(LEN(February!$K$8)&gt;0,0,1)</f>
        <v>0</v>
      </c>
      <c r="AM8" s="133"/>
      <c r="AN8" s="132">
        <f>IF(LEN(February!$M$8)&gt;0,0,1)</f>
        <v>0</v>
      </c>
      <c r="AO8" s="133"/>
      <c r="AP8" s="132">
        <f>IF(LEN(February!$O$8)&gt;0,0,1)</f>
        <v>0</v>
      </c>
      <c r="AR8" s="132">
        <f>IF(LEN(March!$C$8)&gt;0,0,1)</f>
        <v>1</v>
      </c>
      <c r="AS8" s="133"/>
      <c r="AT8" s="132">
        <f>IF(LEN(March!$E$8)&gt;0,0,1)</f>
        <v>0</v>
      </c>
      <c r="AU8" s="133"/>
      <c r="AV8" s="132">
        <f>IF(LEN(March!$G$8)&gt;0,0,1)</f>
        <v>0</v>
      </c>
      <c r="AW8" s="133"/>
      <c r="AX8" s="132">
        <f>IF(LEN(March!$I$8)&gt;0,0,1)</f>
        <v>0</v>
      </c>
      <c r="AY8" s="133"/>
      <c r="AZ8" s="132">
        <f>IF(LEN(March!$K$8)&gt;0,0,1)</f>
        <v>0</v>
      </c>
      <c r="BA8" s="133"/>
      <c r="BB8" s="132">
        <f>IF(LEN(March!$M$8)&gt;0,0,1)</f>
        <v>0</v>
      </c>
      <c r="BC8" s="133"/>
      <c r="BD8" s="132">
        <f>IF(LEN(March!$O$8)&gt;0,0,1)</f>
        <v>0</v>
      </c>
      <c r="BF8" s="132">
        <f>IF(LEN(April!$C$8)&gt;0,0,1)</f>
        <v>1</v>
      </c>
      <c r="BG8" s="133"/>
      <c r="BH8" s="132">
        <f>IF(LEN(April!$E$8)&gt;0,0,1)</f>
        <v>1</v>
      </c>
      <c r="BI8" s="133"/>
      <c r="BJ8" s="132">
        <f>IF(LEN(April!$G$8)&gt;0,0,1)</f>
        <v>1</v>
      </c>
      <c r="BK8" s="133"/>
      <c r="BL8" s="132">
        <f>IF(LEN(April!$I$8)&gt;0,0,1)</f>
        <v>1</v>
      </c>
      <c r="BM8" s="133"/>
      <c r="BN8" s="132">
        <f>IF(LEN(April!$K$8)&gt;0,0,1)</f>
        <v>0</v>
      </c>
      <c r="BO8" s="133"/>
      <c r="BP8" s="132">
        <f>IF(LEN(April!$M$8)&gt;0,0,1)</f>
        <v>0</v>
      </c>
      <c r="BQ8" s="133"/>
      <c r="BR8" s="132">
        <f>IF(LEN(April!$O$8)&gt;0,0,1)</f>
        <v>0</v>
      </c>
      <c r="BT8" s="132">
        <f>IF(LEN(May!$C$8)&gt;0,0,1)</f>
        <v>1</v>
      </c>
      <c r="BU8" s="133"/>
      <c r="BV8" s="132">
        <f>IF(LEN(May!$E$8)&gt;0,0,1)</f>
        <v>1</v>
      </c>
      <c r="BW8" s="133"/>
      <c r="BX8" s="132">
        <f>IF(LEN(May!$G$8)&gt;0,0,1)</f>
        <v>1</v>
      </c>
      <c r="BY8" s="133"/>
      <c r="BZ8" s="132">
        <f>IF(LEN(May!$I$8)&gt;0,0,1)</f>
        <v>1</v>
      </c>
      <c r="CA8" s="133"/>
      <c r="CB8" s="132">
        <f>IF(LEN(May!$K$8)&gt;0,0,1)</f>
        <v>1</v>
      </c>
      <c r="CC8" s="133"/>
      <c r="CD8" s="132">
        <f>IF(LEN(May!$M$8)&gt;0,0,1)</f>
        <v>1</v>
      </c>
      <c r="CE8" s="133"/>
      <c r="CF8" s="132">
        <f>IF(LEN(May!$O$8)&gt;0,0,1)</f>
        <v>0</v>
      </c>
      <c r="CH8" s="132">
        <f>IF(LEN(June!$C$8)&gt;0,0,1)</f>
        <v>1</v>
      </c>
      <c r="CI8" s="133"/>
      <c r="CJ8" s="132">
        <f>IF(LEN(June!$E$8)&gt;0,0,1)</f>
        <v>1</v>
      </c>
      <c r="CK8" s="133"/>
      <c r="CL8" s="132">
        <f>IF(LEN(June!$G$8)&gt;0,0,1)</f>
        <v>0</v>
      </c>
      <c r="CM8" s="133"/>
      <c r="CN8" s="132">
        <f>IF(LEN(June!$I$8)&gt;0,0,1)</f>
        <v>0</v>
      </c>
      <c r="CO8" s="133"/>
      <c r="CP8" s="132">
        <f>IF(LEN(June!$K$8)&gt;0,0,1)</f>
        <v>0</v>
      </c>
      <c r="CQ8" s="133"/>
      <c r="CR8" s="132">
        <f>IF(LEN(June!$M$8)&gt;0,0,1)</f>
        <v>0</v>
      </c>
      <c r="CS8" s="133"/>
      <c r="CT8" s="132">
        <f>IF(LEN(June!$O$8)&gt;0,0,1)</f>
        <v>0</v>
      </c>
      <c r="CV8" s="132">
        <f>IF(LEN(July!$C$8)&gt;0,0,1)</f>
        <v>1</v>
      </c>
      <c r="CW8" s="133"/>
      <c r="CX8" s="132">
        <f>IF(LEN(July!$E$8)&gt;0,0,1)</f>
        <v>1</v>
      </c>
      <c r="CY8" s="133"/>
      <c r="CZ8" s="132">
        <f>IF(LEN(July!$G$8)&gt;0,0,1)</f>
        <v>1</v>
      </c>
      <c r="DA8" s="133"/>
      <c r="DB8" s="132">
        <f>IF(LEN(July!$I$8)&gt;0,0,1)</f>
        <v>1</v>
      </c>
      <c r="DC8" s="133"/>
      <c r="DD8" s="132">
        <f>IF(LEN(July!$K$8)&gt;0,0,1)</f>
        <v>0</v>
      </c>
      <c r="DE8" s="133"/>
      <c r="DF8" s="132">
        <f>IF(LEN(July!$M$8)&gt;0,0,1)</f>
        <v>0</v>
      </c>
      <c r="DG8" s="133"/>
      <c r="DH8" s="132">
        <f>IF(LEN(July!$O$8)&gt;0,0,1)</f>
        <v>0</v>
      </c>
      <c r="DJ8" s="132">
        <f>IF(LEN(August!$C$8)&gt;0,0,1)</f>
        <v>0</v>
      </c>
      <c r="DK8" s="133"/>
      <c r="DL8" s="132">
        <f>IF(LEN(August!$E$8)&gt;0,0,1)</f>
        <v>0</v>
      </c>
      <c r="DM8" s="133"/>
      <c r="DN8" s="132">
        <f>IF(LEN(August!$G$8)&gt;0,0,1)</f>
        <v>0</v>
      </c>
      <c r="DO8" s="133"/>
      <c r="DP8" s="132">
        <f>IF(LEN(August!$I$8)&gt;0,0,1)</f>
        <v>0</v>
      </c>
      <c r="DQ8" s="133"/>
      <c r="DR8" s="132">
        <f>IF(LEN(August!$K$8)&gt;0,0,1)</f>
        <v>0</v>
      </c>
      <c r="DS8" s="133"/>
      <c r="DT8" s="132">
        <f>IF(LEN(August!$M$8)&gt;0,0,1)</f>
        <v>0</v>
      </c>
      <c r="DU8" s="133"/>
      <c r="DV8" s="132">
        <f>IF(LEN(August!$O$8)&gt;0,0,1)</f>
        <v>0</v>
      </c>
      <c r="DX8" s="132">
        <f>IF(LEN(September!$C$8)&gt;0,0,1)</f>
        <v>1</v>
      </c>
      <c r="DY8" s="133"/>
      <c r="DZ8" s="132">
        <f>IF(LEN(September!$E$8)&gt;0,0,1)</f>
        <v>1</v>
      </c>
      <c r="EA8" s="133"/>
      <c r="EB8" s="132">
        <f>IF(LEN(September!$G$8)&gt;0,0,1)</f>
        <v>1</v>
      </c>
      <c r="EC8" s="133"/>
      <c r="ED8" s="132">
        <f>IF(LEN(September!$I$8)&gt;0,0,1)</f>
        <v>0</v>
      </c>
      <c r="EE8" s="133"/>
      <c r="EF8" s="132">
        <f>IF(LEN(September!$K$8)&gt;0,0,1)</f>
        <v>0</v>
      </c>
      <c r="EG8" s="133"/>
      <c r="EH8" s="132">
        <f>IF(LEN(September!$M$8)&gt;0,0,1)</f>
        <v>0</v>
      </c>
      <c r="EI8" s="133"/>
      <c r="EJ8" s="132">
        <f>IF(LEN(September!$O$8)&gt;0,0,1)</f>
        <v>0</v>
      </c>
      <c r="EL8" s="132">
        <f>IF(LEN(October!$C$8)&gt;0,0,1)</f>
        <v>1</v>
      </c>
      <c r="EM8" s="133"/>
      <c r="EN8" s="132">
        <f>IF(LEN(October!$E$8)&gt;0,0,1)</f>
        <v>1</v>
      </c>
      <c r="EO8" s="133"/>
      <c r="EP8" s="132">
        <f>IF(LEN(October!$G$8)&gt;0,0,1)</f>
        <v>1</v>
      </c>
      <c r="EQ8" s="133"/>
      <c r="ER8" s="132">
        <f>IF(LEN(October!$I$8)&gt;0,0,1)</f>
        <v>1</v>
      </c>
      <c r="ES8" s="133"/>
      <c r="ET8" s="132">
        <f>IF(LEN(October!$K$8)&gt;0,0,1)</f>
        <v>1</v>
      </c>
      <c r="EU8" s="133"/>
      <c r="EV8" s="132">
        <f>IF(LEN(October!$M$8)&gt;0,0,1)</f>
        <v>0</v>
      </c>
      <c r="EW8" s="133"/>
      <c r="EX8" s="132">
        <f>IF(LEN(October!$O$8)&gt;0,0,1)</f>
        <v>0</v>
      </c>
      <c r="EZ8" s="132">
        <f>IF(LEN(November!$C$8)&gt;0,0,1)</f>
        <v>1</v>
      </c>
      <c r="FA8" s="133"/>
      <c r="FB8" s="132">
        <f>IF(LEN(November!$E$8)&gt;0,0,1)</f>
        <v>0</v>
      </c>
      <c r="FC8" s="133"/>
      <c r="FD8" s="132">
        <f>IF(LEN(November!$G$8)&gt;0,0,1)</f>
        <v>0</v>
      </c>
      <c r="FE8" s="133"/>
      <c r="FF8" s="132">
        <f>IF(LEN(November!$I$8)&gt;0,0,1)</f>
        <v>0</v>
      </c>
      <c r="FG8" s="133"/>
      <c r="FH8" s="132">
        <f>IF(LEN(November!$K$8)&gt;0,0,1)</f>
        <v>0</v>
      </c>
      <c r="FI8" s="133"/>
      <c r="FJ8" s="132">
        <f>IF(LEN(November!$M$8)&gt;0,0,1)</f>
        <v>0</v>
      </c>
      <c r="FK8" s="133"/>
      <c r="FL8" s="132">
        <f>IF(LEN(November!$O$8)&gt;0,0,1)</f>
        <v>0</v>
      </c>
      <c r="FN8" s="132">
        <f>IF(LEN(December!$C$8)&gt;0,0,1)</f>
        <v>1</v>
      </c>
      <c r="FO8" s="133"/>
      <c r="FP8" s="132">
        <f>IF(LEN(December!$E$8)&gt;0,0,1)</f>
        <v>1</v>
      </c>
      <c r="FQ8" s="133"/>
      <c r="FR8" s="132">
        <f>IF(LEN(December!$G$8)&gt;0,0,1)</f>
        <v>1</v>
      </c>
      <c r="FS8" s="133"/>
      <c r="FT8" s="132">
        <f>IF(LEN(December!$I$8)&gt;0,0,1)</f>
        <v>0</v>
      </c>
      <c r="FU8" s="133"/>
      <c r="FV8" s="132">
        <f>IF(LEN(December!$K$8)&gt;0,0,1)</f>
        <v>0</v>
      </c>
      <c r="FW8" s="133"/>
      <c r="FX8" s="132">
        <f>IF(LEN(December!$M$8)&gt;0,0,1)</f>
        <v>0</v>
      </c>
      <c r="FY8" s="133"/>
      <c r="FZ8" s="132">
        <f>IF(LEN(December!$O$8)&gt;0,0,1)</f>
        <v>0</v>
      </c>
    </row>
    <row r="9" spans="2:184" x14ac:dyDescent="0.25">
      <c r="B9" s="117">
        <f>IF(LEN(Dashboard!$F$5)&lt;1,"",DATE(Dashboard!$F$5,$F9,1))</f>
        <v>44682</v>
      </c>
      <c r="C9" s="118">
        <f t="shared" si="0"/>
        <v>44712</v>
      </c>
      <c r="D9" s="1"/>
      <c r="E9" s="114" t="s">
        <v>20</v>
      </c>
      <c r="F9" s="114">
        <v>5</v>
      </c>
      <c r="G9" s="1"/>
      <c r="H9" s="114">
        <v>15</v>
      </c>
      <c r="I9" s="115">
        <v>5</v>
      </c>
      <c r="J9" s="114" t="s">
        <v>47</v>
      </c>
      <c r="K9" s="119" t="s">
        <v>10</v>
      </c>
      <c r="L9" s="1"/>
      <c r="M9" s="114">
        <v>2024</v>
      </c>
      <c r="P9" s="134">
        <f>IF(LEN(January!$C$8)&gt;0,0,1)</f>
        <v>1</v>
      </c>
      <c r="Q9" s="135"/>
      <c r="R9" s="134">
        <f>IF(LEN(January!$E$8)&gt;0,0,1)</f>
        <v>1</v>
      </c>
      <c r="S9" s="135"/>
      <c r="T9" s="134">
        <f>IF(LEN(January!$G$8)&gt;0,0,1)</f>
        <v>1</v>
      </c>
      <c r="U9" s="135"/>
      <c r="V9" s="134">
        <f>IF(LEN(January!$I$8)&gt;0,0,1)</f>
        <v>1</v>
      </c>
      <c r="W9" s="135"/>
      <c r="X9" s="134">
        <f>IF(LEN(January!$K$8)&gt;0,0,1)</f>
        <v>1</v>
      </c>
      <c r="Y9" s="135"/>
      <c r="Z9" s="134">
        <f>IF(LEN(January!$M$8)&gt;0,0,1)</f>
        <v>0</v>
      </c>
      <c r="AA9" s="135"/>
      <c r="AB9" s="134">
        <f>IF(LEN(January!$O$8)&gt;0,0,1)</f>
        <v>0</v>
      </c>
      <c r="AD9" s="134">
        <f>IF(LEN(February!$C$8)&gt;0,0,1)</f>
        <v>1</v>
      </c>
      <c r="AE9" s="135"/>
      <c r="AF9" s="134">
        <f>IF(LEN(February!$E$8)&gt;0,0,1)</f>
        <v>0</v>
      </c>
      <c r="AG9" s="135"/>
      <c r="AH9" s="134">
        <f>IF(LEN(February!$G$8)&gt;0,0,1)</f>
        <v>0</v>
      </c>
      <c r="AI9" s="135"/>
      <c r="AJ9" s="134">
        <f>IF(LEN(February!$I$8)&gt;0,0,1)</f>
        <v>0</v>
      </c>
      <c r="AK9" s="135"/>
      <c r="AL9" s="134">
        <f>IF(LEN(February!$K$8)&gt;0,0,1)</f>
        <v>0</v>
      </c>
      <c r="AM9" s="135"/>
      <c r="AN9" s="134">
        <f>IF(LEN(February!$M$8)&gt;0,0,1)</f>
        <v>0</v>
      </c>
      <c r="AO9" s="135"/>
      <c r="AP9" s="134">
        <f>IF(LEN(February!$O$8)&gt;0,0,1)</f>
        <v>0</v>
      </c>
      <c r="AR9" s="134">
        <f>IF(LEN(March!$C$8)&gt;0,0,1)</f>
        <v>1</v>
      </c>
      <c r="AS9" s="135"/>
      <c r="AT9" s="134">
        <f>IF(LEN(March!$E$8)&gt;0,0,1)</f>
        <v>0</v>
      </c>
      <c r="AU9" s="135"/>
      <c r="AV9" s="134">
        <f>IF(LEN(March!$G$8)&gt;0,0,1)</f>
        <v>0</v>
      </c>
      <c r="AW9" s="135"/>
      <c r="AX9" s="134">
        <f>IF(LEN(March!$I$8)&gt;0,0,1)</f>
        <v>0</v>
      </c>
      <c r="AY9" s="135"/>
      <c r="AZ9" s="134">
        <f>IF(LEN(March!$K$8)&gt;0,0,1)</f>
        <v>0</v>
      </c>
      <c r="BA9" s="135"/>
      <c r="BB9" s="134">
        <f>IF(LEN(March!$M$8)&gt;0,0,1)</f>
        <v>0</v>
      </c>
      <c r="BC9" s="135"/>
      <c r="BD9" s="134">
        <f>IF(LEN(March!$O$8)&gt;0,0,1)</f>
        <v>0</v>
      </c>
      <c r="BF9" s="134">
        <f>IF(LEN(April!$C$8)&gt;0,0,1)</f>
        <v>1</v>
      </c>
      <c r="BG9" s="135"/>
      <c r="BH9" s="134">
        <f>IF(LEN(April!$E$8)&gt;0,0,1)</f>
        <v>1</v>
      </c>
      <c r="BI9" s="135"/>
      <c r="BJ9" s="134">
        <f>IF(LEN(April!$G$8)&gt;0,0,1)</f>
        <v>1</v>
      </c>
      <c r="BK9" s="135"/>
      <c r="BL9" s="134">
        <f>IF(LEN(April!$I$8)&gt;0,0,1)</f>
        <v>1</v>
      </c>
      <c r="BM9" s="135"/>
      <c r="BN9" s="134">
        <f>IF(LEN(April!$K$8)&gt;0,0,1)</f>
        <v>0</v>
      </c>
      <c r="BO9" s="135"/>
      <c r="BP9" s="134">
        <f>IF(LEN(April!$M$8)&gt;0,0,1)</f>
        <v>0</v>
      </c>
      <c r="BQ9" s="135"/>
      <c r="BR9" s="134">
        <f>IF(LEN(April!$O$8)&gt;0,0,1)</f>
        <v>0</v>
      </c>
      <c r="BT9" s="134">
        <f>IF(LEN(May!$C$8)&gt;0,0,1)</f>
        <v>1</v>
      </c>
      <c r="BU9" s="135"/>
      <c r="BV9" s="134">
        <f>IF(LEN(May!$E$8)&gt;0,0,1)</f>
        <v>1</v>
      </c>
      <c r="BW9" s="135"/>
      <c r="BX9" s="134">
        <f>IF(LEN(May!$G$8)&gt;0,0,1)</f>
        <v>1</v>
      </c>
      <c r="BY9" s="135"/>
      <c r="BZ9" s="134">
        <f>IF(LEN(May!$I$8)&gt;0,0,1)</f>
        <v>1</v>
      </c>
      <c r="CA9" s="135"/>
      <c r="CB9" s="134">
        <f>IF(LEN(May!$K$8)&gt;0,0,1)</f>
        <v>1</v>
      </c>
      <c r="CC9" s="135"/>
      <c r="CD9" s="134">
        <f>IF(LEN(May!$M$8)&gt;0,0,1)</f>
        <v>1</v>
      </c>
      <c r="CE9" s="135"/>
      <c r="CF9" s="134">
        <f>IF(LEN(May!$O$8)&gt;0,0,1)</f>
        <v>0</v>
      </c>
      <c r="CH9" s="134">
        <f>IF(LEN(June!$C$8)&gt;0,0,1)</f>
        <v>1</v>
      </c>
      <c r="CI9" s="135"/>
      <c r="CJ9" s="134">
        <f>IF(LEN(June!$E$8)&gt;0,0,1)</f>
        <v>1</v>
      </c>
      <c r="CK9" s="135"/>
      <c r="CL9" s="134">
        <f>IF(LEN(June!$G$8)&gt;0,0,1)</f>
        <v>0</v>
      </c>
      <c r="CM9" s="135"/>
      <c r="CN9" s="134">
        <f>IF(LEN(June!$I$8)&gt;0,0,1)</f>
        <v>0</v>
      </c>
      <c r="CO9" s="135"/>
      <c r="CP9" s="134">
        <f>IF(LEN(June!$K$8)&gt;0,0,1)</f>
        <v>0</v>
      </c>
      <c r="CQ9" s="135"/>
      <c r="CR9" s="134">
        <f>IF(LEN(June!$M$8)&gt;0,0,1)</f>
        <v>0</v>
      </c>
      <c r="CS9" s="135"/>
      <c r="CT9" s="134">
        <f>IF(LEN(June!$O$8)&gt;0,0,1)</f>
        <v>0</v>
      </c>
      <c r="CV9" s="134">
        <f>IF(LEN(July!$C$8)&gt;0,0,1)</f>
        <v>1</v>
      </c>
      <c r="CW9" s="135"/>
      <c r="CX9" s="134">
        <f>IF(LEN(July!$E$8)&gt;0,0,1)</f>
        <v>1</v>
      </c>
      <c r="CY9" s="135"/>
      <c r="CZ9" s="134">
        <f>IF(LEN(July!$G$8)&gt;0,0,1)</f>
        <v>1</v>
      </c>
      <c r="DA9" s="135"/>
      <c r="DB9" s="134">
        <f>IF(LEN(July!$I$8)&gt;0,0,1)</f>
        <v>1</v>
      </c>
      <c r="DC9" s="135"/>
      <c r="DD9" s="134">
        <f>IF(LEN(July!$K$8)&gt;0,0,1)</f>
        <v>0</v>
      </c>
      <c r="DE9" s="135"/>
      <c r="DF9" s="134">
        <f>IF(LEN(July!$M$8)&gt;0,0,1)</f>
        <v>0</v>
      </c>
      <c r="DG9" s="135"/>
      <c r="DH9" s="134">
        <f>IF(LEN(July!$O$8)&gt;0,0,1)</f>
        <v>0</v>
      </c>
      <c r="DJ9" s="134">
        <f>IF(LEN(August!$C$8)&gt;0,0,1)</f>
        <v>0</v>
      </c>
      <c r="DK9" s="135"/>
      <c r="DL9" s="134">
        <f>IF(LEN(August!$E$8)&gt;0,0,1)</f>
        <v>0</v>
      </c>
      <c r="DM9" s="135"/>
      <c r="DN9" s="134">
        <f>IF(LEN(August!$G$8)&gt;0,0,1)</f>
        <v>0</v>
      </c>
      <c r="DO9" s="135"/>
      <c r="DP9" s="134">
        <f>IF(LEN(August!$I$8)&gt;0,0,1)</f>
        <v>0</v>
      </c>
      <c r="DQ9" s="135"/>
      <c r="DR9" s="134">
        <f>IF(LEN(August!$K$8)&gt;0,0,1)</f>
        <v>0</v>
      </c>
      <c r="DS9" s="135"/>
      <c r="DT9" s="134">
        <f>IF(LEN(August!$M$8)&gt;0,0,1)</f>
        <v>0</v>
      </c>
      <c r="DU9" s="135"/>
      <c r="DV9" s="134">
        <f>IF(LEN(August!$O$8)&gt;0,0,1)</f>
        <v>0</v>
      </c>
      <c r="DX9" s="134">
        <f>IF(LEN(September!$C$8)&gt;0,0,1)</f>
        <v>1</v>
      </c>
      <c r="DY9" s="135"/>
      <c r="DZ9" s="134">
        <f>IF(LEN(September!$E$8)&gt;0,0,1)</f>
        <v>1</v>
      </c>
      <c r="EA9" s="135"/>
      <c r="EB9" s="134">
        <f>IF(LEN(September!$G$8)&gt;0,0,1)</f>
        <v>1</v>
      </c>
      <c r="EC9" s="135"/>
      <c r="ED9" s="134">
        <f>IF(LEN(September!$I$8)&gt;0,0,1)</f>
        <v>0</v>
      </c>
      <c r="EE9" s="135"/>
      <c r="EF9" s="134">
        <f>IF(LEN(September!$K$8)&gt;0,0,1)</f>
        <v>0</v>
      </c>
      <c r="EG9" s="135"/>
      <c r="EH9" s="134">
        <f>IF(LEN(September!$M$8)&gt;0,0,1)</f>
        <v>0</v>
      </c>
      <c r="EI9" s="135"/>
      <c r="EJ9" s="134">
        <f>IF(LEN(September!$O$8)&gt;0,0,1)</f>
        <v>0</v>
      </c>
      <c r="EL9" s="134">
        <f>IF(LEN(October!$C$8)&gt;0,0,1)</f>
        <v>1</v>
      </c>
      <c r="EM9" s="135"/>
      <c r="EN9" s="134">
        <f>IF(LEN(October!$E$8)&gt;0,0,1)</f>
        <v>1</v>
      </c>
      <c r="EO9" s="135"/>
      <c r="EP9" s="134">
        <f>IF(LEN(October!$G$8)&gt;0,0,1)</f>
        <v>1</v>
      </c>
      <c r="EQ9" s="135"/>
      <c r="ER9" s="134">
        <f>IF(LEN(October!$I$8)&gt;0,0,1)</f>
        <v>1</v>
      </c>
      <c r="ES9" s="135"/>
      <c r="ET9" s="134">
        <f>IF(LEN(October!$K$8)&gt;0,0,1)</f>
        <v>1</v>
      </c>
      <c r="EU9" s="135"/>
      <c r="EV9" s="134">
        <f>IF(LEN(October!$M$8)&gt;0,0,1)</f>
        <v>0</v>
      </c>
      <c r="EW9" s="135"/>
      <c r="EX9" s="134">
        <f>IF(LEN(October!$O$8)&gt;0,0,1)</f>
        <v>0</v>
      </c>
      <c r="EZ9" s="134">
        <f>IF(LEN(November!$C$8)&gt;0,0,1)</f>
        <v>1</v>
      </c>
      <c r="FA9" s="135"/>
      <c r="FB9" s="134">
        <f>IF(LEN(November!$E$8)&gt;0,0,1)</f>
        <v>0</v>
      </c>
      <c r="FC9" s="135"/>
      <c r="FD9" s="134">
        <f>IF(LEN(November!$G$8)&gt;0,0,1)</f>
        <v>0</v>
      </c>
      <c r="FE9" s="135"/>
      <c r="FF9" s="134">
        <f>IF(LEN(November!$I$8)&gt;0,0,1)</f>
        <v>0</v>
      </c>
      <c r="FG9" s="135"/>
      <c r="FH9" s="134">
        <f>IF(LEN(November!$K$8)&gt;0,0,1)</f>
        <v>0</v>
      </c>
      <c r="FI9" s="135"/>
      <c r="FJ9" s="134">
        <f>IF(LEN(November!$M$8)&gt;0,0,1)</f>
        <v>0</v>
      </c>
      <c r="FK9" s="135"/>
      <c r="FL9" s="134">
        <f>IF(LEN(November!$O$8)&gt;0,0,1)</f>
        <v>0</v>
      </c>
      <c r="FN9" s="134">
        <f>IF(LEN(December!$C$8)&gt;0,0,1)</f>
        <v>1</v>
      </c>
      <c r="FO9" s="135"/>
      <c r="FP9" s="134">
        <f>IF(LEN(December!$E$8)&gt;0,0,1)</f>
        <v>1</v>
      </c>
      <c r="FQ9" s="135"/>
      <c r="FR9" s="134">
        <f>IF(LEN(December!$G$8)&gt;0,0,1)</f>
        <v>1</v>
      </c>
      <c r="FS9" s="135"/>
      <c r="FT9" s="134">
        <f>IF(LEN(December!$I$8)&gt;0,0,1)</f>
        <v>0</v>
      </c>
      <c r="FU9" s="135"/>
      <c r="FV9" s="134">
        <f>IF(LEN(December!$K$8)&gt;0,0,1)</f>
        <v>0</v>
      </c>
      <c r="FW9" s="135"/>
      <c r="FX9" s="134">
        <f>IF(LEN(December!$M$8)&gt;0,0,1)</f>
        <v>0</v>
      </c>
      <c r="FY9" s="135"/>
      <c r="FZ9" s="134">
        <f>IF(LEN(December!$O$8)&gt;0,0,1)</f>
        <v>0</v>
      </c>
    </row>
    <row r="10" spans="2:184" x14ac:dyDescent="0.25">
      <c r="B10" s="117">
        <f>IF(LEN(Dashboard!$F$5)&lt;1,"",DATE(Dashboard!$F$5,$F10,1))</f>
        <v>44713</v>
      </c>
      <c r="C10" s="118">
        <f t="shared" si="0"/>
        <v>44742</v>
      </c>
      <c r="D10" s="1"/>
      <c r="E10" s="114" t="s">
        <v>22</v>
      </c>
      <c r="F10" s="114">
        <v>6</v>
      </c>
      <c r="G10" s="1"/>
      <c r="H10" s="114">
        <v>16</v>
      </c>
      <c r="I10" s="115">
        <v>6</v>
      </c>
      <c r="J10" s="114" t="s">
        <v>48</v>
      </c>
      <c r="K10" s="119" t="s">
        <v>11</v>
      </c>
      <c r="L10" s="1"/>
      <c r="M10" s="114">
        <v>2025</v>
      </c>
      <c r="P10" s="134">
        <f>IF(LEN(January!$C$8)&gt;0,0,1)</f>
        <v>1</v>
      </c>
      <c r="Q10" s="135"/>
      <c r="R10" s="134">
        <f>IF(LEN(January!$E$8)&gt;0,0,1)</f>
        <v>1</v>
      </c>
      <c r="S10" s="135"/>
      <c r="T10" s="134">
        <f>IF(LEN(January!$G$8)&gt;0,0,1)</f>
        <v>1</v>
      </c>
      <c r="U10" s="135"/>
      <c r="V10" s="134">
        <f>IF(LEN(January!$I$8)&gt;0,0,1)</f>
        <v>1</v>
      </c>
      <c r="W10" s="135"/>
      <c r="X10" s="134">
        <f>IF(LEN(January!$K$8)&gt;0,0,1)</f>
        <v>1</v>
      </c>
      <c r="Y10" s="135"/>
      <c r="Z10" s="134">
        <f>IF(LEN(January!$M$8)&gt;0,0,1)</f>
        <v>0</v>
      </c>
      <c r="AA10" s="135"/>
      <c r="AB10" s="134">
        <f>IF(LEN(January!$O$8)&gt;0,0,1)</f>
        <v>0</v>
      </c>
      <c r="AD10" s="134">
        <f>IF(LEN(February!$C$8)&gt;0,0,1)</f>
        <v>1</v>
      </c>
      <c r="AE10" s="135"/>
      <c r="AF10" s="134">
        <f>IF(LEN(February!$E$8)&gt;0,0,1)</f>
        <v>0</v>
      </c>
      <c r="AG10" s="135"/>
      <c r="AH10" s="134">
        <f>IF(LEN(February!$G$8)&gt;0,0,1)</f>
        <v>0</v>
      </c>
      <c r="AI10" s="135"/>
      <c r="AJ10" s="134">
        <f>IF(LEN(February!$I$8)&gt;0,0,1)</f>
        <v>0</v>
      </c>
      <c r="AK10" s="135"/>
      <c r="AL10" s="134">
        <f>IF(LEN(February!$K$8)&gt;0,0,1)</f>
        <v>0</v>
      </c>
      <c r="AM10" s="135"/>
      <c r="AN10" s="134">
        <f>IF(LEN(February!$M$8)&gt;0,0,1)</f>
        <v>0</v>
      </c>
      <c r="AO10" s="135"/>
      <c r="AP10" s="134">
        <f>IF(LEN(February!$O$8)&gt;0,0,1)</f>
        <v>0</v>
      </c>
      <c r="AR10" s="134">
        <f>IF(LEN(March!$C$8)&gt;0,0,1)</f>
        <v>1</v>
      </c>
      <c r="AS10" s="135"/>
      <c r="AT10" s="134">
        <f>IF(LEN(March!$E$8)&gt;0,0,1)</f>
        <v>0</v>
      </c>
      <c r="AU10" s="135"/>
      <c r="AV10" s="134">
        <f>IF(LEN(March!$G$8)&gt;0,0,1)</f>
        <v>0</v>
      </c>
      <c r="AW10" s="135"/>
      <c r="AX10" s="134">
        <f>IF(LEN(March!$I$8)&gt;0,0,1)</f>
        <v>0</v>
      </c>
      <c r="AY10" s="135"/>
      <c r="AZ10" s="134">
        <f>IF(LEN(March!$K$8)&gt;0,0,1)</f>
        <v>0</v>
      </c>
      <c r="BA10" s="135"/>
      <c r="BB10" s="134">
        <f>IF(LEN(March!$M$8)&gt;0,0,1)</f>
        <v>0</v>
      </c>
      <c r="BC10" s="135"/>
      <c r="BD10" s="134">
        <f>IF(LEN(March!$O$8)&gt;0,0,1)</f>
        <v>0</v>
      </c>
      <c r="BF10" s="134">
        <f>IF(LEN(April!$C$8)&gt;0,0,1)</f>
        <v>1</v>
      </c>
      <c r="BG10" s="135"/>
      <c r="BH10" s="134">
        <f>IF(LEN(April!$E$8)&gt;0,0,1)</f>
        <v>1</v>
      </c>
      <c r="BI10" s="135"/>
      <c r="BJ10" s="134">
        <f>IF(LEN(April!$G$8)&gt;0,0,1)</f>
        <v>1</v>
      </c>
      <c r="BK10" s="135"/>
      <c r="BL10" s="134">
        <f>IF(LEN(April!$I$8)&gt;0,0,1)</f>
        <v>1</v>
      </c>
      <c r="BM10" s="135"/>
      <c r="BN10" s="134">
        <f>IF(LEN(April!$K$8)&gt;0,0,1)</f>
        <v>0</v>
      </c>
      <c r="BO10" s="135"/>
      <c r="BP10" s="134">
        <f>IF(LEN(April!$M$8)&gt;0,0,1)</f>
        <v>0</v>
      </c>
      <c r="BQ10" s="135"/>
      <c r="BR10" s="134">
        <f>IF(LEN(April!$O$8)&gt;0,0,1)</f>
        <v>0</v>
      </c>
      <c r="BT10" s="134">
        <f>IF(LEN(May!$C$8)&gt;0,0,1)</f>
        <v>1</v>
      </c>
      <c r="BU10" s="135"/>
      <c r="BV10" s="134">
        <f>IF(LEN(May!$E$8)&gt;0,0,1)</f>
        <v>1</v>
      </c>
      <c r="BW10" s="135"/>
      <c r="BX10" s="134">
        <f>IF(LEN(May!$G$8)&gt;0,0,1)</f>
        <v>1</v>
      </c>
      <c r="BY10" s="135"/>
      <c r="BZ10" s="134">
        <f>IF(LEN(May!$I$8)&gt;0,0,1)</f>
        <v>1</v>
      </c>
      <c r="CA10" s="135"/>
      <c r="CB10" s="134">
        <f>IF(LEN(May!$K$8)&gt;0,0,1)</f>
        <v>1</v>
      </c>
      <c r="CC10" s="135"/>
      <c r="CD10" s="134">
        <f>IF(LEN(May!$M$8)&gt;0,0,1)</f>
        <v>1</v>
      </c>
      <c r="CE10" s="135"/>
      <c r="CF10" s="134">
        <f>IF(LEN(May!$O$8)&gt;0,0,1)</f>
        <v>0</v>
      </c>
      <c r="CH10" s="134">
        <f>IF(LEN(June!$C$8)&gt;0,0,1)</f>
        <v>1</v>
      </c>
      <c r="CI10" s="135"/>
      <c r="CJ10" s="134">
        <f>IF(LEN(June!$E$8)&gt;0,0,1)</f>
        <v>1</v>
      </c>
      <c r="CK10" s="135"/>
      <c r="CL10" s="134">
        <f>IF(LEN(June!$G$8)&gt;0,0,1)</f>
        <v>0</v>
      </c>
      <c r="CM10" s="135"/>
      <c r="CN10" s="134">
        <f>IF(LEN(June!$I$8)&gt;0,0,1)</f>
        <v>0</v>
      </c>
      <c r="CO10" s="135"/>
      <c r="CP10" s="134">
        <f>IF(LEN(June!$K$8)&gt;0,0,1)</f>
        <v>0</v>
      </c>
      <c r="CQ10" s="135"/>
      <c r="CR10" s="134">
        <f>IF(LEN(June!$M$8)&gt;0,0,1)</f>
        <v>0</v>
      </c>
      <c r="CS10" s="135"/>
      <c r="CT10" s="134">
        <f>IF(LEN(June!$O$8)&gt;0,0,1)</f>
        <v>0</v>
      </c>
      <c r="CV10" s="134">
        <f>IF(LEN(July!$C$8)&gt;0,0,1)</f>
        <v>1</v>
      </c>
      <c r="CW10" s="135"/>
      <c r="CX10" s="134">
        <f>IF(LEN(July!$E$8)&gt;0,0,1)</f>
        <v>1</v>
      </c>
      <c r="CY10" s="135"/>
      <c r="CZ10" s="134">
        <f>IF(LEN(July!$G$8)&gt;0,0,1)</f>
        <v>1</v>
      </c>
      <c r="DA10" s="135"/>
      <c r="DB10" s="134">
        <f>IF(LEN(July!$I$8)&gt;0,0,1)</f>
        <v>1</v>
      </c>
      <c r="DC10" s="135"/>
      <c r="DD10" s="134">
        <f>IF(LEN(July!$K$8)&gt;0,0,1)</f>
        <v>0</v>
      </c>
      <c r="DE10" s="135"/>
      <c r="DF10" s="134">
        <f>IF(LEN(July!$M$8)&gt;0,0,1)</f>
        <v>0</v>
      </c>
      <c r="DG10" s="135"/>
      <c r="DH10" s="134">
        <f>IF(LEN(July!$O$8)&gt;0,0,1)</f>
        <v>0</v>
      </c>
      <c r="DJ10" s="134">
        <f>IF(LEN(August!$C$8)&gt;0,0,1)</f>
        <v>0</v>
      </c>
      <c r="DK10" s="135"/>
      <c r="DL10" s="134">
        <f>IF(LEN(August!$E$8)&gt;0,0,1)</f>
        <v>0</v>
      </c>
      <c r="DM10" s="135"/>
      <c r="DN10" s="134">
        <f>IF(LEN(August!$G$8)&gt;0,0,1)</f>
        <v>0</v>
      </c>
      <c r="DO10" s="135"/>
      <c r="DP10" s="134">
        <f>IF(LEN(August!$I$8)&gt;0,0,1)</f>
        <v>0</v>
      </c>
      <c r="DQ10" s="135"/>
      <c r="DR10" s="134">
        <f>IF(LEN(August!$K$8)&gt;0,0,1)</f>
        <v>0</v>
      </c>
      <c r="DS10" s="135"/>
      <c r="DT10" s="134">
        <f>IF(LEN(August!$M$8)&gt;0,0,1)</f>
        <v>0</v>
      </c>
      <c r="DU10" s="135"/>
      <c r="DV10" s="134">
        <f>IF(LEN(August!$O$8)&gt;0,0,1)</f>
        <v>0</v>
      </c>
      <c r="DX10" s="134">
        <f>IF(LEN(September!$C$8)&gt;0,0,1)</f>
        <v>1</v>
      </c>
      <c r="DY10" s="135"/>
      <c r="DZ10" s="134">
        <f>IF(LEN(September!$E$8)&gt;0,0,1)</f>
        <v>1</v>
      </c>
      <c r="EA10" s="135"/>
      <c r="EB10" s="134">
        <f>IF(LEN(September!$G$8)&gt;0,0,1)</f>
        <v>1</v>
      </c>
      <c r="EC10" s="135"/>
      <c r="ED10" s="134">
        <f>IF(LEN(September!$I$8)&gt;0,0,1)</f>
        <v>0</v>
      </c>
      <c r="EE10" s="135"/>
      <c r="EF10" s="134">
        <f>IF(LEN(September!$K$8)&gt;0,0,1)</f>
        <v>0</v>
      </c>
      <c r="EG10" s="135"/>
      <c r="EH10" s="134">
        <f>IF(LEN(September!$M$8)&gt;0,0,1)</f>
        <v>0</v>
      </c>
      <c r="EI10" s="135"/>
      <c r="EJ10" s="134">
        <f>IF(LEN(September!$O$8)&gt;0,0,1)</f>
        <v>0</v>
      </c>
      <c r="EL10" s="134">
        <f>IF(LEN(October!$C$8)&gt;0,0,1)</f>
        <v>1</v>
      </c>
      <c r="EM10" s="135"/>
      <c r="EN10" s="134">
        <f>IF(LEN(October!$E$8)&gt;0,0,1)</f>
        <v>1</v>
      </c>
      <c r="EO10" s="135"/>
      <c r="EP10" s="134">
        <f>IF(LEN(October!$G$8)&gt;0,0,1)</f>
        <v>1</v>
      </c>
      <c r="EQ10" s="135"/>
      <c r="ER10" s="134">
        <f>IF(LEN(October!$I$8)&gt;0,0,1)</f>
        <v>1</v>
      </c>
      <c r="ES10" s="135"/>
      <c r="ET10" s="134">
        <f>IF(LEN(October!$K$8)&gt;0,0,1)</f>
        <v>1</v>
      </c>
      <c r="EU10" s="135"/>
      <c r="EV10" s="134">
        <f>IF(LEN(October!$M$8)&gt;0,0,1)</f>
        <v>0</v>
      </c>
      <c r="EW10" s="135"/>
      <c r="EX10" s="134">
        <f>IF(LEN(October!$O$8)&gt;0,0,1)</f>
        <v>0</v>
      </c>
      <c r="EZ10" s="134">
        <f>IF(LEN(November!$C$8)&gt;0,0,1)</f>
        <v>1</v>
      </c>
      <c r="FA10" s="135"/>
      <c r="FB10" s="134">
        <f>IF(LEN(November!$E$8)&gt;0,0,1)</f>
        <v>0</v>
      </c>
      <c r="FC10" s="135"/>
      <c r="FD10" s="134">
        <f>IF(LEN(November!$G$8)&gt;0,0,1)</f>
        <v>0</v>
      </c>
      <c r="FE10" s="135"/>
      <c r="FF10" s="134">
        <f>IF(LEN(November!$I$8)&gt;0,0,1)</f>
        <v>0</v>
      </c>
      <c r="FG10" s="135"/>
      <c r="FH10" s="134">
        <f>IF(LEN(November!$K$8)&gt;0,0,1)</f>
        <v>0</v>
      </c>
      <c r="FI10" s="135"/>
      <c r="FJ10" s="134">
        <f>IF(LEN(November!$M$8)&gt;0,0,1)</f>
        <v>0</v>
      </c>
      <c r="FK10" s="135"/>
      <c r="FL10" s="134">
        <f>IF(LEN(November!$O$8)&gt;0,0,1)</f>
        <v>0</v>
      </c>
      <c r="FN10" s="134">
        <f>IF(LEN(December!$C$8)&gt;0,0,1)</f>
        <v>1</v>
      </c>
      <c r="FO10" s="135"/>
      <c r="FP10" s="134">
        <f>IF(LEN(December!$E$8)&gt;0,0,1)</f>
        <v>1</v>
      </c>
      <c r="FQ10" s="135"/>
      <c r="FR10" s="134">
        <f>IF(LEN(December!$G$8)&gt;0,0,1)</f>
        <v>1</v>
      </c>
      <c r="FS10" s="135"/>
      <c r="FT10" s="134">
        <f>IF(LEN(December!$I$8)&gt;0,0,1)</f>
        <v>0</v>
      </c>
      <c r="FU10" s="135"/>
      <c r="FV10" s="134">
        <f>IF(LEN(December!$K$8)&gt;0,0,1)</f>
        <v>0</v>
      </c>
      <c r="FW10" s="135"/>
      <c r="FX10" s="134">
        <f>IF(LEN(December!$M$8)&gt;0,0,1)</f>
        <v>0</v>
      </c>
      <c r="FY10" s="135"/>
      <c r="FZ10" s="134">
        <f>IF(LEN(December!$O$8)&gt;0,0,1)</f>
        <v>0</v>
      </c>
    </row>
    <row r="11" spans="2:184" x14ac:dyDescent="0.25">
      <c r="B11" s="117">
        <f>IF(LEN(Dashboard!$F$5)&lt;1,"",DATE(Dashboard!$F$5,$F11,1))</f>
        <v>44743</v>
      </c>
      <c r="C11" s="118">
        <f t="shared" si="0"/>
        <v>44773</v>
      </c>
      <c r="D11" s="1"/>
      <c r="E11" s="114" t="s">
        <v>13</v>
      </c>
      <c r="F11" s="114">
        <v>7</v>
      </c>
      <c r="G11" s="1"/>
      <c r="H11" s="120">
        <v>17</v>
      </c>
      <c r="I11" s="121">
        <v>7</v>
      </c>
      <c r="J11" s="114" t="s">
        <v>49</v>
      </c>
      <c r="K11" s="119" t="s">
        <v>5</v>
      </c>
      <c r="L11" s="1"/>
      <c r="M11" s="114">
        <v>2026</v>
      </c>
      <c r="P11" s="134">
        <f>IF(LEN(January!$C$8)&gt;0,0,1)</f>
        <v>1</v>
      </c>
      <c r="Q11" s="135"/>
      <c r="R11" s="134">
        <f>IF(LEN(January!$E$8)&gt;0,0,1)</f>
        <v>1</v>
      </c>
      <c r="S11" s="135"/>
      <c r="T11" s="134">
        <f>IF(LEN(January!$G$8)&gt;0,0,1)</f>
        <v>1</v>
      </c>
      <c r="U11" s="135"/>
      <c r="V11" s="134">
        <f>IF(LEN(January!$I$8)&gt;0,0,1)</f>
        <v>1</v>
      </c>
      <c r="W11" s="135"/>
      <c r="X11" s="134">
        <f>IF(LEN(January!$K$8)&gt;0,0,1)</f>
        <v>1</v>
      </c>
      <c r="Y11" s="135"/>
      <c r="Z11" s="134">
        <f>IF(LEN(January!$M$8)&gt;0,0,1)</f>
        <v>0</v>
      </c>
      <c r="AA11" s="135"/>
      <c r="AB11" s="134">
        <f>IF(LEN(January!$O$8)&gt;0,0,1)</f>
        <v>0</v>
      </c>
      <c r="AD11" s="134">
        <f>IF(LEN(February!$C$8)&gt;0,0,1)</f>
        <v>1</v>
      </c>
      <c r="AE11" s="135"/>
      <c r="AF11" s="134">
        <f>IF(LEN(February!$E$8)&gt;0,0,1)</f>
        <v>0</v>
      </c>
      <c r="AG11" s="135"/>
      <c r="AH11" s="134">
        <f>IF(LEN(February!$G$8)&gt;0,0,1)</f>
        <v>0</v>
      </c>
      <c r="AI11" s="135"/>
      <c r="AJ11" s="134">
        <f>IF(LEN(February!$I$8)&gt;0,0,1)</f>
        <v>0</v>
      </c>
      <c r="AK11" s="135"/>
      <c r="AL11" s="134">
        <f>IF(LEN(February!$K$8)&gt;0,0,1)</f>
        <v>0</v>
      </c>
      <c r="AM11" s="135"/>
      <c r="AN11" s="134">
        <f>IF(LEN(February!$M$8)&gt;0,0,1)</f>
        <v>0</v>
      </c>
      <c r="AO11" s="135"/>
      <c r="AP11" s="134">
        <f>IF(LEN(February!$O$8)&gt;0,0,1)</f>
        <v>0</v>
      </c>
      <c r="AR11" s="134">
        <f>IF(LEN(March!$C$8)&gt;0,0,1)</f>
        <v>1</v>
      </c>
      <c r="AS11" s="135"/>
      <c r="AT11" s="134">
        <f>IF(LEN(March!$E$8)&gt;0,0,1)</f>
        <v>0</v>
      </c>
      <c r="AU11" s="135"/>
      <c r="AV11" s="134">
        <f>IF(LEN(March!$G$8)&gt;0,0,1)</f>
        <v>0</v>
      </c>
      <c r="AW11" s="135"/>
      <c r="AX11" s="134">
        <f>IF(LEN(March!$I$8)&gt;0,0,1)</f>
        <v>0</v>
      </c>
      <c r="AY11" s="135"/>
      <c r="AZ11" s="134">
        <f>IF(LEN(March!$K$8)&gt;0,0,1)</f>
        <v>0</v>
      </c>
      <c r="BA11" s="135"/>
      <c r="BB11" s="134">
        <f>IF(LEN(March!$M$8)&gt;0,0,1)</f>
        <v>0</v>
      </c>
      <c r="BC11" s="135"/>
      <c r="BD11" s="134">
        <f>IF(LEN(March!$O$8)&gt;0,0,1)</f>
        <v>0</v>
      </c>
      <c r="BF11" s="134">
        <f>IF(LEN(April!$C$8)&gt;0,0,1)</f>
        <v>1</v>
      </c>
      <c r="BG11" s="135"/>
      <c r="BH11" s="134">
        <f>IF(LEN(April!$E$8)&gt;0,0,1)</f>
        <v>1</v>
      </c>
      <c r="BI11" s="135"/>
      <c r="BJ11" s="134">
        <f>IF(LEN(April!$G$8)&gt;0,0,1)</f>
        <v>1</v>
      </c>
      <c r="BK11" s="135"/>
      <c r="BL11" s="134">
        <f>IF(LEN(April!$I$8)&gt;0,0,1)</f>
        <v>1</v>
      </c>
      <c r="BM11" s="135"/>
      <c r="BN11" s="134">
        <f>IF(LEN(April!$K$8)&gt;0,0,1)</f>
        <v>0</v>
      </c>
      <c r="BO11" s="135"/>
      <c r="BP11" s="134">
        <f>IF(LEN(April!$M$8)&gt;0,0,1)</f>
        <v>0</v>
      </c>
      <c r="BQ11" s="135"/>
      <c r="BR11" s="134">
        <f>IF(LEN(April!$O$8)&gt;0,0,1)</f>
        <v>0</v>
      </c>
      <c r="BT11" s="134">
        <f>IF(LEN(May!$C$8)&gt;0,0,1)</f>
        <v>1</v>
      </c>
      <c r="BU11" s="135"/>
      <c r="BV11" s="134">
        <f>IF(LEN(May!$E$8)&gt;0,0,1)</f>
        <v>1</v>
      </c>
      <c r="BW11" s="135"/>
      <c r="BX11" s="134">
        <f>IF(LEN(May!$G$8)&gt;0,0,1)</f>
        <v>1</v>
      </c>
      <c r="BY11" s="135"/>
      <c r="BZ11" s="134">
        <f>IF(LEN(May!$I$8)&gt;0,0,1)</f>
        <v>1</v>
      </c>
      <c r="CA11" s="135"/>
      <c r="CB11" s="134">
        <f>IF(LEN(May!$K$8)&gt;0,0,1)</f>
        <v>1</v>
      </c>
      <c r="CC11" s="135"/>
      <c r="CD11" s="134">
        <f>IF(LEN(May!$M$8)&gt;0,0,1)</f>
        <v>1</v>
      </c>
      <c r="CE11" s="135"/>
      <c r="CF11" s="134">
        <f>IF(LEN(May!$O$8)&gt;0,0,1)</f>
        <v>0</v>
      </c>
      <c r="CH11" s="134">
        <f>IF(LEN(June!$C$8)&gt;0,0,1)</f>
        <v>1</v>
      </c>
      <c r="CI11" s="135"/>
      <c r="CJ11" s="134">
        <f>IF(LEN(June!$E$8)&gt;0,0,1)</f>
        <v>1</v>
      </c>
      <c r="CK11" s="135"/>
      <c r="CL11" s="134">
        <f>IF(LEN(June!$G$8)&gt;0,0,1)</f>
        <v>0</v>
      </c>
      <c r="CM11" s="135"/>
      <c r="CN11" s="134">
        <f>IF(LEN(June!$I$8)&gt;0,0,1)</f>
        <v>0</v>
      </c>
      <c r="CO11" s="135"/>
      <c r="CP11" s="134">
        <f>IF(LEN(June!$K$8)&gt;0,0,1)</f>
        <v>0</v>
      </c>
      <c r="CQ11" s="135"/>
      <c r="CR11" s="134">
        <f>IF(LEN(June!$M$8)&gt;0,0,1)</f>
        <v>0</v>
      </c>
      <c r="CS11" s="135"/>
      <c r="CT11" s="134">
        <f>IF(LEN(June!$O$8)&gt;0,0,1)</f>
        <v>0</v>
      </c>
      <c r="CV11" s="134">
        <f>IF(LEN(July!$C$8)&gt;0,0,1)</f>
        <v>1</v>
      </c>
      <c r="CW11" s="135"/>
      <c r="CX11" s="134">
        <f>IF(LEN(July!$E$8)&gt;0,0,1)</f>
        <v>1</v>
      </c>
      <c r="CY11" s="135"/>
      <c r="CZ11" s="134">
        <f>IF(LEN(July!$G$8)&gt;0,0,1)</f>
        <v>1</v>
      </c>
      <c r="DA11" s="135"/>
      <c r="DB11" s="134">
        <f>IF(LEN(July!$I$8)&gt;0,0,1)</f>
        <v>1</v>
      </c>
      <c r="DC11" s="135"/>
      <c r="DD11" s="134">
        <f>IF(LEN(July!$K$8)&gt;0,0,1)</f>
        <v>0</v>
      </c>
      <c r="DE11" s="135"/>
      <c r="DF11" s="134">
        <f>IF(LEN(July!$M$8)&gt;0,0,1)</f>
        <v>0</v>
      </c>
      <c r="DG11" s="135"/>
      <c r="DH11" s="134">
        <f>IF(LEN(July!$O$8)&gt;0,0,1)</f>
        <v>0</v>
      </c>
      <c r="DJ11" s="134">
        <f>IF(LEN(August!$C$8)&gt;0,0,1)</f>
        <v>0</v>
      </c>
      <c r="DK11" s="135"/>
      <c r="DL11" s="134">
        <f>IF(LEN(August!$E$8)&gt;0,0,1)</f>
        <v>0</v>
      </c>
      <c r="DM11" s="135"/>
      <c r="DN11" s="134">
        <f>IF(LEN(August!$G$8)&gt;0,0,1)</f>
        <v>0</v>
      </c>
      <c r="DO11" s="135"/>
      <c r="DP11" s="134">
        <f>IF(LEN(August!$I$8)&gt;0,0,1)</f>
        <v>0</v>
      </c>
      <c r="DQ11" s="135"/>
      <c r="DR11" s="134">
        <f>IF(LEN(August!$K$8)&gt;0,0,1)</f>
        <v>0</v>
      </c>
      <c r="DS11" s="135"/>
      <c r="DT11" s="134">
        <f>IF(LEN(August!$M$8)&gt;0,0,1)</f>
        <v>0</v>
      </c>
      <c r="DU11" s="135"/>
      <c r="DV11" s="134">
        <f>IF(LEN(August!$O$8)&gt;0,0,1)</f>
        <v>0</v>
      </c>
      <c r="DX11" s="134">
        <f>IF(LEN(September!$C$8)&gt;0,0,1)</f>
        <v>1</v>
      </c>
      <c r="DY11" s="135"/>
      <c r="DZ11" s="134">
        <f>IF(LEN(September!$E$8)&gt;0,0,1)</f>
        <v>1</v>
      </c>
      <c r="EA11" s="135"/>
      <c r="EB11" s="134">
        <f>IF(LEN(September!$G$8)&gt;0,0,1)</f>
        <v>1</v>
      </c>
      <c r="EC11" s="135"/>
      <c r="ED11" s="134">
        <f>IF(LEN(September!$I$8)&gt;0,0,1)</f>
        <v>0</v>
      </c>
      <c r="EE11" s="135"/>
      <c r="EF11" s="134">
        <f>IF(LEN(September!$K$8)&gt;0,0,1)</f>
        <v>0</v>
      </c>
      <c r="EG11" s="135"/>
      <c r="EH11" s="134">
        <f>IF(LEN(September!$M$8)&gt;0,0,1)</f>
        <v>0</v>
      </c>
      <c r="EI11" s="135"/>
      <c r="EJ11" s="134">
        <f>IF(LEN(September!$O$8)&gt;0,0,1)</f>
        <v>0</v>
      </c>
      <c r="EL11" s="134">
        <f>IF(LEN(October!$C$8)&gt;0,0,1)</f>
        <v>1</v>
      </c>
      <c r="EM11" s="135"/>
      <c r="EN11" s="134">
        <f>IF(LEN(October!$E$8)&gt;0,0,1)</f>
        <v>1</v>
      </c>
      <c r="EO11" s="135"/>
      <c r="EP11" s="134">
        <f>IF(LEN(October!$G$8)&gt;0,0,1)</f>
        <v>1</v>
      </c>
      <c r="EQ11" s="135"/>
      <c r="ER11" s="134">
        <f>IF(LEN(October!$I$8)&gt;0,0,1)</f>
        <v>1</v>
      </c>
      <c r="ES11" s="135"/>
      <c r="ET11" s="134">
        <f>IF(LEN(October!$K$8)&gt;0,0,1)</f>
        <v>1</v>
      </c>
      <c r="EU11" s="135"/>
      <c r="EV11" s="134">
        <f>IF(LEN(October!$M$8)&gt;0,0,1)</f>
        <v>0</v>
      </c>
      <c r="EW11" s="135"/>
      <c r="EX11" s="134">
        <f>IF(LEN(October!$O$8)&gt;0,0,1)</f>
        <v>0</v>
      </c>
      <c r="EZ11" s="134">
        <f>IF(LEN(November!$C$8)&gt;0,0,1)</f>
        <v>1</v>
      </c>
      <c r="FA11" s="135"/>
      <c r="FB11" s="134">
        <f>IF(LEN(November!$E$8)&gt;0,0,1)</f>
        <v>0</v>
      </c>
      <c r="FC11" s="135"/>
      <c r="FD11" s="134">
        <f>IF(LEN(November!$G$8)&gt;0,0,1)</f>
        <v>0</v>
      </c>
      <c r="FE11" s="135"/>
      <c r="FF11" s="134">
        <f>IF(LEN(November!$I$8)&gt;0,0,1)</f>
        <v>0</v>
      </c>
      <c r="FG11" s="135"/>
      <c r="FH11" s="134">
        <f>IF(LEN(November!$K$8)&gt;0,0,1)</f>
        <v>0</v>
      </c>
      <c r="FI11" s="135"/>
      <c r="FJ11" s="134">
        <f>IF(LEN(November!$M$8)&gt;0,0,1)</f>
        <v>0</v>
      </c>
      <c r="FK11" s="135"/>
      <c r="FL11" s="134">
        <f>IF(LEN(November!$O$8)&gt;0,0,1)</f>
        <v>0</v>
      </c>
      <c r="FN11" s="134">
        <f>IF(LEN(December!$C$8)&gt;0,0,1)</f>
        <v>1</v>
      </c>
      <c r="FO11" s="135"/>
      <c r="FP11" s="134">
        <f>IF(LEN(December!$E$8)&gt;0,0,1)</f>
        <v>1</v>
      </c>
      <c r="FQ11" s="135"/>
      <c r="FR11" s="134">
        <f>IF(LEN(December!$G$8)&gt;0,0,1)</f>
        <v>1</v>
      </c>
      <c r="FS11" s="135"/>
      <c r="FT11" s="134">
        <f>IF(LEN(December!$I$8)&gt;0,0,1)</f>
        <v>0</v>
      </c>
      <c r="FU11" s="135"/>
      <c r="FV11" s="134">
        <f>IF(LEN(December!$K$8)&gt;0,0,1)</f>
        <v>0</v>
      </c>
      <c r="FW11" s="135"/>
      <c r="FX11" s="134">
        <f>IF(LEN(December!$M$8)&gt;0,0,1)</f>
        <v>0</v>
      </c>
      <c r="FY11" s="135"/>
      <c r="FZ11" s="134">
        <f>IF(LEN(December!$O$8)&gt;0,0,1)</f>
        <v>0</v>
      </c>
    </row>
    <row r="12" spans="2:184" x14ac:dyDescent="0.25">
      <c r="B12" s="117">
        <f>IF(LEN(Dashboard!$F$5)&lt;1,"",DATE(Dashboard!$F$5,$F12,1))</f>
        <v>44774</v>
      </c>
      <c r="C12" s="118">
        <f t="shared" si="0"/>
        <v>44804</v>
      </c>
      <c r="D12" s="1"/>
      <c r="E12" s="114" t="s">
        <v>15</v>
      </c>
      <c r="F12" s="114">
        <v>8</v>
      </c>
      <c r="G12" s="1"/>
      <c r="H12" s="1"/>
      <c r="I12" s="1"/>
      <c r="J12" s="114" t="s">
        <v>43</v>
      </c>
      <c r="K12" s="119" t="s">
        <v>6</v>
      </c>
      <c r="L12" s="1"/>
      <c r="M12" s="114">
        <v>2027</v>
      </c>
      <c r="P12" s="136">
        <f>IF(LEN(January!$C$8)&gt;0,0,1)</f>
        <v>1</v>
      </c>
      <c r="Q12" s="137"/>
      <c r="R12" s="136">
        <f>IF(LEN(January!$E$8)&gt;0,0,1)</f>
        <v>1</v>
      </c>
      <c r="S12" s="137"/>
      <c r="T12" s="136">
        <f>IF(LEN(January!$G$8)&gt;0,0,1)</f>
        <v>1</v>
      </c>
      <c r="U12" s="137"/>
      <c r="V12" s="136">
        <f>IF(LEN(January!$I$8)&gt;0,0,1)</f>
        <v>1</v>
      </c>
      <c r="W12" s="137"/>
      <c r="X12" s="136">
        <f>IF(LEN(January!$K$8)&gt;0,0,1)</f>
        <v>1</v>
      </c>
      <c r="Y12" s="137"/>
      <c r="Z12" s="136">
        <f>IF(LEN(January!$M$8)&gt;0,0,1)</f>
        <v>0</v>
      </c>
      <c r="AA12" s="137"/>
      <c r="AB12" s="136">
        <f>IF(LEN(January!$O$8)&gt;0,0,1)</f>
        <v>0</v>
      </c>
      <c r="AD12" s="136">
        <f>IF(LEN(February!$C$8)&gt;0,0,1)</f>
        <v>1</v>
      </c>
      <c r="AE12" s="137"/>
      <c r="AF12" s="136">
        <f>IF(LEN(February!$E$8)&gt;0,0,1)</f>
        <v>0</v>
      </c>
      <c r="AG12" s="137"/>
      <c r="AH12" s="136">
        <f>IF(LEN(February!$G$8)&gt;0,0,1)</f>
        <v>0</v>
      </c>
      <c r="AI12" s="137"/>
      <c r="AJ12" s="136">
        <f>IF(LEN(February!$I$8)&gt;0,0,1)</f>
        <v>0</v>
      </c>
      <c r="AK12" s="137"/>
      <c r="AL12" s="136">
        <f>IF(LEN(February!$K$8)&gt;0,0,1)</f>
        <v>0</v>
      </c>
      <c r="AM12" s="137"/>
      <c r="AN12" s="136">
        <f>IF(LEN(February!$M$8)&gt;0,0,1)</f>
        <v>0</v>
      </c>
      <c r="AO12" s="137"/>
      <c r="AP12" s="136">
        <f>IF(LEN(February!$O$8)&gt;0,0,1)</f>
        <v>0</v>
      </c>
      <c r="AR12" s="136">
        <f>IF(LEN(March!$C$8)&gt;0,0,1)</f>
        <v>1</v>
      </c>
      <c r="AS12" s="137"/>
      <c r="AT12" s="136">
        <f>IF(LEN(March!$E$8)&gt;0,0,1)</f>
        <v>0</v>
      </c>
      <c r="AU12" s="137"/>
      <c r="AV12" s="136">
        <f>IF(LEN(March!$G$8)&gt;0,0,1)</f>
        <v>0</v>
      </c>
      <c r="AW12" s="137"/>
      <c r="AX12" s="136">
        <f>IF(LEN(March!$I$8)&gt;0,0,1)</f>
        <v>0</v>
      </c>
      <c r="AY12" s="137"/>
      <c r="AZ12" s="136">
        <f>IF(LEN(March!$K$8)&gt;0,0,1)</f>
        <v>0</v>
      </c>
      <c r="BA12" s="137"/>
      <c r="BB12" s="136">
        <f>IF(LEN(March!$M$8)&gt;0,0,1)</f>
        <v>0</v>
      </c>
      <c r="BC12" s="137"/>
      <c r="BD12" s="136">
        <f>IF(LEN(March!$O$8)&gt;0,0,1)</f>
        <v>0</v>
      </c>
      <c r="BF12" s="136">
        <f>IF(LEN(April!$C$8)&gt;0,0,1)</f>
        <v>1</v>
      </c>
      <c r="BG12" s="137"/>
      <c r="BH12" s="136">
        <f>IF(LEN(April!$E$8)&gt;0,0,1)</f>
        <v>1</v>
      </c>
      <c r="BI12" s="137"/>
      <c r="BJ12" s="136">
        <f>IF(LEN(April!$G$8)&gt;0,0,1)</f>
        <v>1</v>
      </c>
      <c r="BK12" s="137"/>
      <c r="BL12" s="136">
        <f>IF(LEN(April!$I$8)&gt;0,0,1)</f>
        <v>1</v>
      </c>
      <c r="BM12" s="137"/>
      <c r="BN12" s="136">
        <f>IF(LEN(April!$K$8)&gt;0,0,1)</f>
        <v>0</v>
      </c>
      <c r="BO12" s="137"/>
      <c r="BP12" s="136">
        <f>IF(LEN(April!$M$8)&gt;0,0,1)</f>
        <v>0</v>
      </c>
      <c r="BQ12" s="137"/>
      <c r="BR12" s="136">
        <f>IF(LEN(April!$O$8)&gt;0,0,1)</f>
        <v>0</v>
      </c>
      <c r="BT12" s="136">
        <f>IF(LEN(May!$C$8)&gt;0,0,1)</f>
        <v>1</v>
      </c>
      <c r="BU12" s="137"/>
      <c r="BV12" s="136">
        <f>IF(LEN(May!$E$8)&gt;0,0,1)</f>
        <v>1</v>
      </c>
      <c r="BW12" s="137"/>
      <c r="BX12" s="136">
        <f>IF(LEN(May!$G$8)&gt;0,0,1)</f>
        <v>1</v>
      </c>
      <c r="BY12" s="137"/>
      <c r="BZ12" s="136">
        <f>IF(LEN(May!$I$8)&gt;0,0,1)</f>
        <v>1</v>
      </c>
      <c r="CA12" s="137"/>
      <c r="CB12" s="136">
        <f>IF(LEN(May!$K$8)&gt;0,0,1)</f>
        <v>1</v>
      </c>
      <c r="CC12" s="137"/>
      <c r="CD12" s="136">
        <f>IF(LEN(May!$M$8)&gt;0,0,1)</f>
        <v>1</v>
      </c>
      <c r="CE12" s="137"/>
      <c r="CF12" s="136">
        <f>IF(LEN(May!$O$8)&gt;0,0,1)</f>
        <v>0</v>
      </c>
      <c r="CH12" s="136">
        <f>IF(LEN(June!$C$8)&gt;0,0,1)</f>
        <v>1</v>
      </c>
      <c r="CI12" s="137"/>
      <c r="CJ12" s="136">
        <f>IF(LEN(June!$E$8)&gt;0,0,1)</f>
        <v>1</v>
      </c>
      <c r="CK12" s="137"/>
      <c r="CL12" s="136">
        <f>IF(LEN(June!$G$8)&gt;0,0,1)</f>
        <v>0</v>
      </c>
      <c r="CM12" s="137"/>
      <c r="CN12" s="136">
        <f>IF(LEN(June!$I$8)&gt;0,0,1)</f>
        <v>0</v>
      </c>
      <c r="CO12" s="137"/>
      <c r="CP12" s="136">
        <f>IF(LEN(June!$K$8)&gt;0,0,1)</f>
        <v>0</v>
      </c>
      <c r="CQ12" s="137"/>
      <c r="CR12" s="136">
        <f>IF(LEN(June!$M$8)&gt;0,0,1)</f>
        <v>0</v>
      </c>
      <c r="CS12" s="137"/>
      <c r="CT12" s="136">
        <f>IF(LEN(June!$O$8)&gt;0,0,1)</f>
        <v>0</v>
      </c>
      <c r="CV12" s="136">
        <f>IF(LEN(July!$C$8)&gt;0,0,1)</f>
        <v>1</v>
      </c>
      <c r="CW12" s="137"/>
      <c r="CX12" s="136">
        <f>IF(LEN(July!$E$8)&gt;0,0,1)</f>
        <v>1</v>
      </c>
      <c r="CY12" s="137"/>
      <c r="CZ12" s="136">
        <f>IF(LEN(July!$G$8)&gt;0,0,1)</f>
        <v>1</v>
      </c>
      <c r="DA12" s="137"/>
      <c r="DB12" s="136">
        <f>IF(LEN(July!$I$8)&gt;0,0,1)</f>
        <v>1</v>
      </c>
      <c r="DC12" s="137"/>
      <c r="DD12" s="136">
        <f>IF(LEN(July!$K$8)&gt;0,0,1)</f>
        <v>0</v>
      </c>
      <c r="DE12" s="137"/>
      <c r="DF12" s="136">
        <f>IF(LEN(July!$M$8)&gt;0,0,1)</f>
        <v>0</v>
      </c>
      <c r="DG12" s="137"/>
      <c r="DH12" s="136">
        <f>IF(LEN(July!$O$8)&gt;0,0,1)</f>
        <v>0</v>
      </c>
      <c r="DJ12" s="136">
        <f>IF(LEN(August!$C$8)&gt;0,0,1)</f>
        <v>0</v>
      </c>
      <c r="DK12" s="137"/>
      <c r="DL12" s="136">
        <f>IF(LEN(August!$E$8)&gt;0,0,1)</f>
        <v>0</v>
      </c>
      <c r="DM12" s="137"/>
      <c r="DN12" s="136">
        <f>IF(LEN(August!$G$8)&gt;0,0,1)</f>
        <v>0</v>
      </c>
      <c r="DO12" s="137"/>
      <c r="DP12" s="136">
        <f>IF(LEN(August!$I$8)&gt;0,0,1)</f>
        <v>0</v>
      </c>
      <c r="DQ12" s="137"/>
      <c r="DR12" s="136">
        <f>IF(LEN(August!$K$8)&gt;0,0,1)</f>
        <v>0</v>
      </c>
      <c r="DS12" s="137"/>
      <c r="DT12" s="136">
        <f>IF(LEN(August!$M$8)&gt;0,0,1)</f>
        <v>0</v>
      </c>
      <c r="DU12" s="137"/>
      <c r="DV12" s="136">
        <f>IF(LEN(August!$O$8)&gt;0,0,1)</f>
        <v>0</v>
      </c>
      <c r="DX12" s="136">
        <f>IF(LEN(September!$C$8)&gt;0,0,1)</f>
        <v>1</v>
      </c>
      <c r="DY12" s="137"/>
      <c r="DZ12" s="136">
        <f>IF(LEN(September!$E$8)&gt;0,0,1)</f>
        <v>1</v>
      </c>
      <c r="EA12" s="137"/>
      <c r="EB12" s="136">
        <f>IF(LEN(September!$G$8)&gt;0,0,1)</f>
        <v>1</v>
      </c>
      <c r="EC12" s="137"/>
      <c r="ED12" s="136">
        <f>IF(LEN(September!$I$8)&gt;0,0,1)</f>
        <v>0</v>
      </c>
      <c r="EE12" s="137"/>
      <c r="EF12" s="136">
        <f>IF(LEN(September!$K$8)&gt;0,0,1)</f>
        <v>0</v>
      </c>
      <c r="EG12" s="137"/>
      <c r="EH12" s="136">
        <f>IF(LEN(September!$M$8)&gt;0,0,1)</f>
        <v>0</v>
      </c>
      <c r="EI12" s="137"/>
      <c r="EJ12" s="136">
        <f>IF(LEN(September!$O$8)&gt;0,0,1)</f>
        <v>0</v>
      </c>
      <c r="EL12" s="136">
        <f>IF(LEN(October!$C$8)&gt;0,0,1)</f>
        <v>1</v>
      </c>
      <c r="EM12" s="137"/>
      <c r="EN12" s="136">
        <f>IF(LEN(October!$E$8)&gt;0,0,1)</f>
        <v>1</v>
      </c>
      <c r="EO12" s="137"/>
      <c r="EP12" s="136">
        <f>IF(LEN(October!$G$8)&gt;0,0,1)</f>
        <v>1</v>
      </c>
      <c r="EQ12" s="137"/>
      <c r="ER12" s="136">
        <f>IF(LEN(October!$I$8)&gt;0,0,1)</f>
        <v>1</v>
      </c>
      <c r="ES12" s="137"/>
      <c r="ET12" s="136">
        <f>IF(LEN(October!$K$8)&gt;0,0,1)</f>
        <v>1</v>
      </c>
      <c r="EU12" s="137"/>
      <c r="EV12" s="136">
        <f>IF(LEN(October!$M$8)&gt;0,0,1)</f>
        <v>0</v>
      </c>
      <c r="EW12" s="137"/>
      <c r="EX12" s="136">
        <f>IF(LEN(October!$O$8)&gt;0,0,1)</f>
        <v>0</v>
      </c>
      <c r="EZ12" s="136">
        <f>IF(LEN(November!$C$8)&gt;0,0,1)</f>
        <v>1</v>
      </c>
      <c r="FA12" s="137"/>
      <c r="FB12" s="136">
        <f>IF(LEN(November!$E$8)&gt;0,0,1)</f>
        <v>0</v>
      </c>
      <c r="FC12" s="137"/>
      <c r="FD12" s="136">
        <f>IF(LEN(November!$G$8)&gt;0,0,1)</f>
        <v>0</v>
      </c>
      <c r="FE12" s="137"/>
      <c r="FF12" s="136">
        <f>IF(LEN(November!$I$8)&gt;0,0,1)</f>
        <v>0</v>
      </c>
      <c r="FG12" s="137"/>
      <c r="FH12" s="136">
        <f>IF(LEN(November!$K$8)&gt;0,0,1)</f>
        <v>0</v>
      </c>
      <c r="FI12" s="137"/>
      <c r="FJ12" s="136">
        <f>IF(LEN(November!$M$8)&gt;0,0,1)</f>
        <v>0</v>
      </c>
      <c r="FK12" s="137"/>
      <c r="FL12" s="136">
        <f>IF(LEN(November!$O$8)&gt;0,0,1)</f>
        <v>0</v>
      </c>
      <c r="FN12" s="136">
        <f>IF(LEN(December!$C$8)&gt;0,0,1)</f>
        <v>1</v>
      </c>
      <c r="FO12" s="137"/>
      <c r="FP12" s="136">
        <f>IF(LEN(December!$E$8)&gt;0,0,1)</f>
        <v>1</v>
      </c>
      <c r="FQ12" s="137"/>
      <c r="FR12" s="136">
        <f>IF(LEN(December!$G$8)&gt;0,0,1)</f>
        <v>1</v>
      </c>
      <c r="FS12" s="137"/>
      <c r="FT12" s="136">
        <f>IF(LEN(December!$I$8)&gt;0,0,1)</f>
        <v>0</v>
      </c>
      <c r="FU12" s="137"/>
      <c r="FV12" s="136">
        <f>IF(LEN(December!$K$8)&gt;0,0,1)</f>
        <v>0</v>
      </c>
      <c r="FW12" s="137"/>
      <c r="FX12" s="136">
        <f>IF(LEN(December!$M$8)&gt;0,0,1)</f>
        <v>0</v>
      </c>
      <c r="FY12" s="137"/>
      <c r="FZ12" s="136">
        <f>IF(LEN(December!$O$8)&gt;0,0,1)</f>
        <v>0</v>
      </c>
    </row>
    <row r="13" spans="2:184" x14ac:dyDescent="0.25">
      <c r="B13" s="117">
        <f>IF(LEN(Dashboard!$F$5)&lt;1,"",DATE(Dashboard!$F$5,$F13,1))</f>
        <v>44805</v>
      </c>
      <c r="C13" s="118">
        <f t="shared" si="0"/>
        <v>44834</v>
      </c>
      <c r="D13" s="1"/>
      <c r="E13" s="114" t="s">
        <v>17</v>
      </c>
      <c r="F13" s="114">
        <v>9</v>
      </c>
      <c r="G13" s="1"/>
      <c r="H13" s="1"/>
      <c r="I13" s="1"/>
      <c r="J13" s="114" t="s">
        <v>44</v>
      </c>
      <c r="K13" s="119" t="s">
        <v>7</v>
      </c>
      <c r="L13" s="1"/>
      <c r="M13" s="114">
        <v>2028</v>
      </c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8"/>
      <c r="AN13" s="138"/>
      <c r="AO13" s="138"/>
      <c r="AP13" s="138"/>
      <c r="AR13" s="138"/>
      <c r="AS13" s="138"/>
      <c r="AT13" s="138"/>
      <c r="AU13" s="138"/>
      <c r="AV13" s="138"/>
      <c r="AW13" s="138"/>
      <c r="AX13" s="138"/>
      <c r="AY13" s="138"/>
      <c r="AZ13" s="138"/>
      <c r="BA13" s="138"/>
      <c r="BB13" s="138"/>
      <c r="BC13" s="138"/>
      <c r="BD13" s="138"/>
      <c r="BF13" s="138"/>
      <c r="BG13" s="138"/>
      <c r="BH13" s="138"/>
      <c r="BI13" s="138"/>
      <c r="BJ13" s="138"/>
      <c r="BK13" s="138"/>
      <c r="BL13" s="138"/>
      <c r="BM13" s="138"/>
      <c r="BN13" s="138"/>
      <c r="BO13" s="138"/>
      <c r="BP13" s="138"/>
      <c r="BQ13" s="138"/>
      <c r="BR13" s="138"/>
      <c r="BT13" s="138"/>
      <c r="BU13" s="138"/>
      <c r="BV13" s="138"/>
      <c r="BW13" s="138"/>
      <c r="BX13" s="138"/>
      <c r="BY13" s="138"/>
      <c r="BZ13" s="138"/>
      <c r="CA13" s="138"/>
      <c r="CB13" s="138"/>
      <c r="CC13" s="138"/>
      <c r="CD13" s="138"/>
      <c r="CE13" s="138"/>
      <c r="CF13" s="138"/>
      <c r="CH13" s="138"/>
      <c r="CI13" s="138"/>
      <c r="CJ13" s="138"/>
      <c r="CK13" s="138"/>
      <c r="CL13" s="138"/>
      <c r="CM13" s="138"/>
      <c r="CN13" s="138"/>
      <c r="CO13" s="138"/>
      <c r="CP13" s="138"/>
      <c r="CQ13" s="138"/>
      <c r="CR13" s="138"/>
      <c r="CS13" s="138"/>
      <c r="CT13" s="138"/>
      <c r="CV13" s="138"/>
      <c r="CW13" s="138"/>
      <c r="CX13" s="138"/>
      <c r="CY13" s="138"/>
      <c r="CZ13" s="138"/>
      <c r="DA13" s="138"/>
      <c r="DB13" s="138"/>
      <c r="DC13" s="138"/>
      <c r="DD13" s="138"/>
      <c r="DE13" s="138"/>
      <c r="DF13" s="138"/>
      <c r="DG13" s="138"/>
      <c r="DH13" s="138"/>
      <c r="DJ13" s="138"/>
      <c r="DK13" s="138"/>
      <c r="DL13" s="138"/>
      <c r="DM13" s="138"/>
      <c r="DN13" s="138"/>
      <c r="DO13" s="138"/>
      <c r="DP13" s="138"/>
      <c r="DQ13" s="138"/>
      <c r="DR13" s="138"/>
      <c r="DS13" s="138"/>
      <c r="DT13" s="138"/>
      <c r="DU13" s="138"/>
      <c r="DV13" s="138"/>
      <c r="DX13" s="138"/>
      <c r="DY13" s="138"/>
      <c r="DZ13" s="138"/>
      <c r="EA13" s="138"/>
      <c r="EB13" s="138"/>
      <c r="EC13" s="138"/>
      <c r="ED13" s="138"/>
      <c r="EE13" s="138"/>
      <c r="EF13" s="138"/>
      <c r="EG13" s="138"/>
      <c r="EH13" s="138"/>
      <c r="EI13" s="138"/>
      <c r="EJ13" s="138"/>
      <c r="EL13" s="138"/>
      <c r="EM13" s="138"/>
      <c r="EN13" s="138"/>
      <c r="EO13" s="138"/>
      <c r="EP13" s="138"/>
      <c r="EQ13" s="138"/>
      <c r="ER13" s="138"/>
      <c r="ES13" s="138"/>
      <c r="ET13" s="138"/>
      <c r="EU13" s="138"/>
      <c r="EV13" s="138"/>
      <c r="EW13" s="138"/>
      <c r="EX13" s="138"/>
      <c r="EZ13" s="138"/>
      <c r="FA13" s="138"/>
      <c r="FB13" s="138"/>
      <c r="FC13" s="138"/>
      <c r="FD13" s="138"/>
      <c r="FE13" s="138"/>
      <c r="FF13" s="138"/>
      <c r="FG13" s="138"/>
      <c r="FH13" s="138"/>
      <c r="FI13" s="138"/>
      <c r="FJ13" s="138"/>
      <c r="FK13" s="138"/>
      <c r="FL13" s="138"/>
      <c r="FN13" s="138"/>
      <c r="FO13" s="138"/>
      <c r="FP13" s="138"/>
      <c r="FQ13" s="138"/>
      <c r="FR13" s="138"/>
      <c r="FS13" s="138"/>
      <c r="FT13" s="138"/>
      <c r="FU13" s="138"/>
      <c r="FV13" s="138"/>
      <c r="FW13" s="138"/>
      <c r="FX13" s="138"/>
      <c r="FY13" s="138"/>
      <c r="FZ13" s="138"/>
    </row>
    <row r="14" spans="2:184" x14ac:dyDescent="0.25">
      <c r="B14" s="117">
        <f>IF(LEN(Dashboard!$F$5)&lt;1,"",DATE(Dashboard!$F$5,$F14,1))</f>
        <v>44835</v>
      </c>
      <c r="C14" s="118">
        <f t="shared" si="0"/>
        <v>44865</v>
      </c>
      <c r="D14" s="1"/>
      <c r="E14" s="114" t="s">
        <v>19</v>
      </c>
      <c r="F14" s="114">
        <v>10</v>
      </c>
      <c r="G14" s="1"/>
      <c r="H14" s="1"/>
      <c r="I14" s="1"/>
      <c r="J14" s="114" t="s">
        <v>45</v>
      </c>
      <c r="K14" s="119" t="s">
        <v>8</v>
      </c>
      <c r="L14" s="1"/>
      <c r="M14" s="114">
        <v>2029</v>
      </c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H14" s="139"/>
      <c r="CI14" s="139"/>
      <c r="CJ14" s="139"/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V14" s="139"/>
      <c r="CW14" s="139"/>
      <c r="CX14" s="139"/>
      <c r="CY14" s="139"/>
      <c r="CZ14" s="139"/>
      <c r="DA14" s="139"/>
      <c r="DB14" s="139"/>
      <c r="DC14" s="139"/>
      <c r="DD14" s="139"/>
      <c r="DE14" s="139"/>
      <c r="DF14" s="139"/>
      <c r="DG14" s="139"/>
      <c r="DH14" s="139"/>
      <c r="DJ14" s="139"/>
      <c r="DK14" s="139"/>
      <c r="DL14" s="139"/>
      <c r="DM14" s="139"/>
      <c r="DN14" s="139"/>
      <c r="DO14" s="139"/>
      <c r="DP14" s="139"/>
      <c r="DQ14" s="139"/>
      <c r="DR14" s="139"/>
      <c r="DS14" s="139"/>
      <c r="DT14" s="139"/>
      <c r="DU14" s="139"/>
      <c r="DV14" s="139"/>
      <c r="DX14" s="139"/>
      <c r="DY14" s="139"/>
      <c r="DZ14" s="139"/>
      <c r="EA14" s="139"/>
      <c r="EB14" s="139"/>
      <c r="EC14" s="139"/>
      <c r="ED14" s="139"/>
      <c r="EE14" s="139"/>
      <c r="EF14" s="139"/>
      <c r="EG14" s="139"/>
      <c r="EH14" s="139"/>
      <c r="EI14" s="139"/>
      <c r="EJ14" s="139"/>
      <c r="EL14" s="139"/>
      <c r="EM14" s="139"/>
      <c r="EN14" s="139"/>
      <c r="EO14" s="139"/>
      <c r="EP14" s="139"/>
      <c r="EQ14" s="139"/>
      <c r="ER14" s="139"/>
      <c r="ES14" s="139"/>
      <c r="ET14" s="139"/>
      <c r="EU14" s="139"/>
      <c r="EV14" s="139"/>
      <c r="EW14" s="139"/>
      <c r="EX14" s="139"/>
      <c r="EZ14" s="139"/>
      <c r="FA14" s="139"/>
      <c r="FB14" s="139"/>
      <c r="FC14" s="139"/>
      <c r="FD14" s="139"/>
      <c r="FE14" s="139"/>
      <c r="FF14" s="139"/>
      <c r="FG14" s="139"/>
      <c r="FH14" s="139"/>
      <c r="FI14" s="139"/>
      <c r="FJ14" s="139"/>
      <c r="FK14" s="139"/>
      <c r="FL14" s="139"/>
      <c r="FN14" s="139"/>
      <c r="FO14" s="139"/>
      <c r="FP14" s="139"/>
      <c r="FQ14" s="139"/>
      <c r="FR14" s="139"/>
      <c r="FS14" s="139"/>
      <c r="FT14" s="139"/>
      <c r="FU14" s="139"/>
      <c r="FV14" s="139"/>
      <c r="FW14" s="139"/>
      <c r="FX14" s="139"/>
      <c r="FY14" s="139"/>
      <c r="FZ14" s="139"/>
    </row>
    <row r="15" spans="2:184" x14ac:dyDescent="0.25">
      <c r="B15" s="117">
        <f>IF(LEN(Dashboard!$F$5)&lt;1,"",DATE(Dashboard!$F$5,$F15,1))</f>
        <v>44866</v>
      </c>
      <c r="C15" s="118">
        <f t="shared" si="0"/>
        <v>44895</v>
      </c>
      <c r="D15" s="1"/>
      <c r="E15" s="114" t="s">
        <v>21</v>
      </c>
      <c r="F15" s="114">
        <v>11</v>
      </c>
      <c r="G15" s="1"/>
      <c r="H15" s="1"/>
      <c r="I15" s="1"/>
      <c r="J15" s="114" t="s">
        <v>46</v>
      </c>
      <c r="K15" s="119" t="s">
        <v>9</v>
      </c>
      <c r="L15" s="1"/>
      <c r="M15" s="120">
        <v>2030</v>
      </c>
      <c r="P15" s="151" t="s">
        <v>37</v>
      </c>
      <c r="Q15" s="152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4"/>
      <c r="AD15" s="149"/>
      <c r="AE15" s="149"/>
      <c r="AF15" s="138"/>
      <c r="AG15" s="138"/>
      <c r="AH15" s="138"/>
      <c r="AI15" s="138"/>
      <c r="AJ15" s="138"/>
      <c r="AK15" s="138"/>
      <c r="AL15" s="138"/>
      <c r="AM15" s="138"/>
      <c r="AN15" s="138"/>
      <c r="AO15" s="138"/>
      <c r="AP15" s="138"/>
      <c r="AQ15" s="145"/>
      <c r="AR15" s="149"/>
      <c r="AS15" s="149"/>
      <c r="AT15" s="138"/>
      <c r="AU15" s="138"/>
      <c r="AV15" s="138"/>
      <c r="AW15" s="138"/>
      <c r="AX15" s="138"/>
      <c r="AY15" s="138"/>
      <c r="AZ15" s="138"/>
      <c r="BA15" s="138"/>
      <c r="BB15" s="138"/>
      <c r="BC15" s="138"/>
      <c r="BD15" s="138"/>
      <c r="BE15" s="145"/>
      <c r="BF15" s="149"/>
      <c r="BG15" s="149"/>
      <c r="BH15" s="138"/>
      <c r="BI15" s="138"/>
      <c r="BJ15" s="138"/>
      <c r="BK15" s="138"/>
      <c r="BL15" s="138"/>
      <c r="BM15" s="138"/>
      <c r="BN15" s="138"/>
      <c r="BO15" s="138"/>
      <c r="BP15" s="138"/>
      <c r="BQ15" s="138"/>
      <c r="BR15" s="138"/>
      <c r="BS15" s="145"/>
      <c r="BT15" s="149"/>
      <c r="BU15" s="149"/>
      <c r="BV15" s="138"/>
      <c r="BW15" s="138"/>
      <c r="BX15" s="138"/>
      <c r="BY15" s="138"/>
      <c r="BZ15" s="138"/>
      <c r="CA15" s="138"/>
      <c r="CB15" s="138"/>
      <c r="CC15" s="138"/>
      <c r="CD15" s="138"/>
      <c r="CE15" s="138"/>
      <c r="CF15" s="138"/>
      <c r="CG15" s="145"/>
      <c r="CH15" s="149"/>
      <c r="CI15" s="149"/>
      <c r="CJ15" s="138"/>
      <c r="CK15" s="138"/>
      <c r="CL15" s="138"/>
      <c r="CM15" s="138"/>
      <c r="CN15" s="138"/>
      <c r="CO15" s="138"/>
      <c r="CP15" s="138"/>
      <c r="CQ15" s="138"/>
      <c r="CR15" s="138"/>
      <c r="CS15" s="138"/>
      <c r="CT15" s="138"/>
      <c r="CU15" s="145"/>
      <c r="CV15" s="149"/>
      <c r="CW15" s="149"/>
      <c r="CX15" s="138"/>
      <c r="CY15" s="138"/>
      <c r="CZ15" s="138"/>
      <c r="DA15" s="138"/>
      <c r="DB15" s="138"/>
      <c r="DC15" s="138"/>
      <c r="DD15" s="138"/>
      <c r="DE15" s="138"/>
      <c r="DF15" s="138"/>
      <c r="DG15" s="138"/>
      <c r="DH15" s="138"/>
      <c r="DI15" s="145"/>
      <c r="DJ15" s="149"/>
      <c r="DK15" s="149"/>
      <c r="DL15" s="138"/>
      <c r="DM15" s="138"/>
      <c r="DN15" s="138"/>
      <c r="DO15" s="138"/>
      <c r="DP15" s="138"/>
      <c r="DQ15" s="138"/>
      <c r="DR15" s="138"/>
      <c r="DS15" s="138"/>
      <c r="DT15" s="138"/>
      <c r="DU15" s="138"/>
      <c r="DV15" s="138"/>
      <c r="DW15" s="145"/>
      <c r="DX15" s="149"/>
      <c r="DY15" s="149"/>
      <c r="DZ15" s="138"/>
      <c r="EA15" s="138"/>
      <c r="EB15" s="138"/>
      <c r="EC15" s="138"/>
      <c r="ED15" s="138"/>
      <c r="EE15" s="138"/>
      <c r="EF15" s="138"/>
      <c r="EG15" s="138"/>
      <c r="EH15" s="138"/>
      <c r="EI15" s="138"/>
      <c r="EJ15" s="138"/>
      <c r="EK15" s="145"/>
      <c r="EL15" s="149"/>
      <c r="EM15" s="149"/>
      <c r="EN15" s="138"/>
      <c r="EO15" s="138"/>
      <c r="EP15" s="138"/>
      <c r="EQ15" s="138"/>
      <c r="ER15" s="138"/>
      <c r="ES15" s="138"/>
      <c r="ET15" s="138"/>
      <c r="EU15" s="138"/>
      <c r="EV15" s="138"/>
      <c r="EW15" s="138"/>
      <c r="EX15" s="138"/>
      <c r="EY15" s="145"/>
      <c r="EZ15" s="149"/>
      <c r="FA15" s="149"/>
      <c r="FB15" s="138"/>
      <c r="FC15" s="138"/>
      <c r="FD15" s="138"/>
      <c r="FE15" s="138"/>
      <c r="FF15" s="138"/>
      <c r="FG15" s="138"/>
      <c r="FH15" s="138"/>
      <c r="FI15" s="138"/>
      <c r="FJ15" s="138"/>
      <c r="FK15" s="138"/>
      <c r="FL15" s="138"/>
      <c r="FM15" s="145"/>
      <c r="FN15" s="149"/>
      <c r="FO15" s="149"/>
      <c r="FP15" s="138"/>
      <c r="FQ15" s="138"/>
      <c r="FR15" s="138"/>
      <c r="FS15" s="138"/>
      <c r="FT15" s="138"/>
      <c r="FU15" s="138"/>
      <c r="FV15" s="138"/>
      <c r="FW15" s="138"/>
      <c r="FX15" s="138"/>
      <c r="FY15" s="138"/>
      <c r="FZ15" s="138"/>
      <c r="GA15" s="150"/>
      <c r="GB15" s="150"/>
    </row>
    <row r="16" spans="2:184" x14ac:dyDescent="0.25">
      <c r="B16" s="122">
        <f>IF(LEN(Dashboard!$F$5)&lt;1,"",DATE(Dashboard!$F$5,$F16,1))</f>
        <v>44896</v>
      </c>
      <c r="C16" s="123">
        <f t="shared" si="0"/>
        <v>44926</v>
      </c>
      <c r="D16" s="1"/>
      <c r="E16" s="120" t="s">
        <v>23</v>
      </c>
      <c r="F16" s="120">
        <v>12</v>
      </c>
      <c r="G16" s="1"/>
      <c r="H16" s="1"/>
      <c r="I16" s="1"/>
      <c r="J16" s="114" t="s">
        <v>47</v>
      </c>
      <c r="K16" s="119" t="s">
        <v>10</v>
      </c>
      <c r="L16" s="1"/>
      <c r="M16" s="1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T16" s="130"/>
      <c r="BU16" s="130"/>
      <c r="BV16" s="130"/>
      <c r="BW16" s="130"/>
      <c r="BX16" s="130"/>
      <c r="BY16" s="130"/>
      <c r="BZ16" s="130"/>
      <c r="CA16" s="130"/>
      <c r="CB16" s="130"/>
      <c r="CC16" s="130"/>
      <c r="CD16" s="130"/>
      <c r="CE16" s="130"/>
      <c r="CF16" s="130"/>
      <c r="CH16" s="130"/>
      <c r="CI16" s="130"/>
      <c r="CJ16" s="130"/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V16" s="130"/>
      <c r="CW16" s="130"/>
      <c r="CX16" s="130"/>
      <c r="CY16" s="130"/>
      <c r="CZ16" s="130"/>
      <c r="DA16" s="130"/>
      <c r="DB16" s="130"/>
      <c r="DC16" s="130"/>
      <c r="DD16" s="130"/>
      <c r="DE16" s="130"/>
      <c r="DF16" s="130"/>
      <c r="DG16" s="130"/>
      <c r="DH16" s="130"/>
      <c r="DJ16" s="130"/>
      <c r="DK16" s="130"/>
      <c r="DL16" s="130"/>
      <c r="DM16" s="130"/>
      <c r="DN16" s="130"/>
      <c r="DO16" s="130"/>
      <c r="DP16" s="130"/>
      <c r="DQ16" s="130"/>
      <c r="DR16" s="130"/>
      <c r="DS16" s="130"/>
      <c r="DT16" s="130"/>
      <c r="DU16" s="130"/>
      <c r="DV16" s="130"/>
      <c r="DX16" s="130"/>
      <c r="DY16" s="130"/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L16" s="130"/>
      <c r="EM16" s="130"/>
      <c r="EN16" s="130"/>
      <c r="EO16" s="130"/>
      <c r="EP16" s="130"/>
      <c r="EQ16" s="130"/>
      <c r="ER16" s="130"/>
      <c r="ES16" s="130"/>
      <c r="ET16" s="130"/>
      <c r="EU16" s="130"/>
      <c r="EV16" s="130"/>
      <c r="EW16" s="130"/>
      <c r="EX16" s="130"/>
      <c r="EZ16" s="130"/>
      <c r="FA16" s="130"/>
      <c r="FB16" s="130"/>
      <c r="FC16" s="130"/>
      <c r="FD16" s="130"/>
      <c r="FE16" s="130"/>
      <c r="FF16" s="130"/>
      <c r="FG16" s="130"/>
      <c r="FH16" s="130"/>
      <c r="FI16" s="130"/>
      <c r="FJ16" s="130"/>
      <c r="FK16" s="130"/>
      <c r="FL16" s="130"/>
      <c r="FN16" s="130"/>
      <c r="FO16" s="130"/>
      <c r="FP16" s="130"/>
      <c r="FQ16" s="130"/>
      <c r="FR16" s="130"/>
      <c r="FS16" s="130"/>
      <c r="FT16" s="130"/>
      <c r="FU16" s="130"/>
      <c r="FV16" s="130"/>
      <c r="FW16" s="130"/>
      <c r="FX16" s="130"/>
      <c r="FY16" s="130"/>
      <c r="FZ16" s="130"/>
    </row>
    <row r="17" spans="2:182" x14ac:dyDescent="0.25">
      <c r="B17" s="1"/>
      <c r="C17" s="1"/>
      <c r="D17" s="1"/>
      <c r="E17" s="1"/>
      <c r="F17" s="1"/>
      <c r="G17" s="1"/>
      <c r="H17" s="1"/>
      <c r="I17" s="1"/>
      <c r="J17" s="114" t="s">
        <v>48</v>
      </c>
      <c r="K17" s="119" t="s">
        <v>11</v>
      </c>
      <c r="L17" s="1"/>
      <c r="M17" s="1"/>
      <c r="P17" s="155" t="s">
        <v>35</v>
      </c>
      <c r="Q17" s="129"/>
      <c r="R17" s="154" t="s">
        <v>36</v>
      </c>
      <c r="S17" s="129"/>
      <c r="T17" s="156" t="s">
        <v>25</v>
      </c>
      <c r="U17" s="129"/>
      <c r="V17" s="156" t="s">
        <v>26</v>
      </c>
      <c r="W17" s="130"/>
      <c r="X17" s="130"/>
      <c r="Y17" s="130"/>
      <c r="Z17" s="156" t="s">
        <v>40</v>
      </c>
      <c r="AA17" s="130"/>
      <c r="AB17" s="130"/>
      <c r="AD17" s="155" t="s">
        <v>35</v>
      </c>
      <c r="AE17" s="129"/>
      <c r="AF17" s="154" t="s">
        <v>36</v>
      </c>
      <c r="AG17" s="129"/>
      <c r="AH17" s="156" t="s">
        <v>25</v>
      </c>
      <c r="AI17" s="129"/>
      <c r="AJ17" s="156" t="s">
        <v>26</v>
      </c>
      <c r="AK17" s="130"/>
      <c r="AL17" s="130"/>
      <c r="AM17" s="130"/>
      <c r="AN17" s="156" t="s">
        <v>40</v>
      </c>
      <c r="AO17" s="130"/>
      <c r="AP17" s="130"/>
      <c r="AR17" s="155" t="s">
        <v>35</v>
      </c>
      <c r="AS17" s="129"/>
      <c r="AT17" s="154" t="s">
        <v>36</v>
      </c>
      <c r="AU17" s="129"/>
      <c r="AV17" s="156" t="s">
        <v>25</v>
      </c>
      <c r="AW17" s="129"/>
      <c r="AX17" s="156" t="s">
        <v>26</v>
      </c>
      <c r="AY17" s="130"/>
      <c r="AZ17" s="130"/>
      <c r="BA17" s="130"/>
      <c r="BB17" s="156" t="s">
        <v>40</v>
      </c>
      <c r="BC17" s="130"/>
      <c r="BD17" s="130"/>
      <c r="BF17" s="155" t="s">
        <v>35</v>
      </c>
      <c r="BG17" s="129"/>
      <c r="BH17" s="154" t="s">
        <v>36</v>
      </c>
      <c r="BI17" s="129"/>
      <c r="BJ17" s="156" t="s">
        <v>25</v>
      </c>
      <c r="BK17" s="129"/>
      <c r="BL17" s="156" t="s">
        <v>26</v>
      </c>
      <c r="BM17" s="130"/>
      <c r="BN17" s="130"/>
      <c r="BO17" s="130"/>
      <c r="BP17" s="156" t="s">
        <v>40</v>
      </c>
      <c r="BQ17" s="130"/>
      <c r="BR17" s="130"/>
      <c r="BT17" s="155" t="s">
        <v>35</v>
      </c>
      <c r="BU17" s="129"/>
      <c r="BV17" s="154" t="s">
        <v>36</v>
      </c>
      <c r="BW17" s="129"/>
      <c r="BX17" s="156" t="s">
        <v>25</v>
      </c>
      <c r="BY17" s="129"/>
      <c r="BZ17" s="156" t="s">
        <v>26</v>
      </c>
      <c r="CA17" s="130"/>
      <c r="CB17" s="130"/>
      <c r="CC17" s="130"/>
      <c r="CD17" s="156" t="s">
        <v>40</v>
      </c>
      <c r="CE17" s="130"/>
      <c r="CF17" s="130"/>
      <c r="CH17" s="155" t="s">
        <v>35</v>
      </c>
      <c r="CI17" s="129"/>
      <c r="CJ17" s="154" t="s">
        <v>36</v>
      </c>
      <c r="CK17" s="129"/>
      <c r="CL17" s="156" t="s">
        <v>25</v>
      </c>
      <c r="CM17" s="129"/>
      <c r="CN17" s="156" t="s">
        <v>26</v>
      </c>
      <c r="CO17" s="130"/>
      <c r="CP17" s="130"/>
      <c r="CQ17" s="130"/>
      <c r="CR17" s="156" t="s">
        <v>40</v>
      </c>
      <c r="CS17" s="130"/>
      <c r="CT17" s="130"/>
      <c r="CV17" s="155" t="s">
        <v>35</v>
      </c>
      <c r="CW17" s="129"/>
      <c r="CX17" s="154" t="s">
        <v>36</v>
      </c>
      <c r="CY17" s="129"/>
      <c r="CZ17" s="156" t="s">
        <v>25</v>
      </c>
      <c r="DA17" s="129"/>
      <c r="DB17" s="156" t="s">
        <v>26</v>
      </c>
      <c r="DC17" s="130"/>
      <c r="DD17" s="130"/>
      <c r="DE17" s="130"/>
      <c r="DF17" s="156" t="s">
        <v>40</v>
      </c>
      <c r="DG17" s="130"/>
      <c r="DH17" s="130"/>
      <c r="DJ17" s="155" t="s">
        <v>35</v>
      </c>
      <c r="DK17" s="129"/>
      <c r="DL17" s="154" t="s">
        <v>36</v>
      </c>
      <c r="DM17" s="129"/>
      <c r="DN17" s="156" t="s">
        <v>25</v>
      </c>
      <c r="DO17" s="129"/>
      <c r="DP17" s="156" t="s">
        <v>26</v>
      </c>
      <c r="DQ17" s="130"/>
      <c r="DR17" s="130"/>
      <c r="DS17" s="130"/>
      <c r="DT17" s="156" t="s">
        <v>40</v>
      </c>
      <c r="DU17" s="130"/>
      <c r="DV17" s="130"/>
      <c r="DX17" s="155" t="s">
        <v>35</v>
      </c>
      <c r="DY17" s="129"/>
      <c r="DZ17" s="154" t="s">
        <v>36</v>
      </c>
      <c r="EA17" s="129"/>
      <c r="EB17" s="156" t="s">
        <v>25</v>
      </c>
      <c r="EC17" s="129"/>
      <c r="ED17" s="156" t="s">
        <v>26</v>
      </c>
      <c r="EE17" s="130"/>
      <c r="EF17" s="130"/>
      <c r="EG17" s="130"/>
      <c r="EH17" s="156" t="s">
        <v>40</v>
      </c>
      <c r="EI17" s="130"/>
      <c r="EJ17" s="130"/>
      <c r="EL17" s="155" t="s">
        <v>35</v>
      </c>
      <c r="EM17" s="129"/>
      <c r="EN17" s="154" t="s">
        <v>36</v>
      </c>
      <c r="EO17" s="129"/>
      <c r="EP17" s="156" t="s">
        <v>25</v>
      </c>
      <c r="EQ17" s="129"/>
      <c r="ER17" s="156" t="s">
        <v>26</v>
      </c>
      <c r="ES17" s="130"/>
      <c r="ET17" s="130"/>
      <c r="EU17" s="130"/>
      <c r="EV17" s="156" t="s">
        <v>40</v>
      </c>
      <c r="EW17" s="130"/>
      <c r="EX17" s="130"/>
      <c r="EZ17" s="155" t="s">
        <v>35</v>
      </c>
      <c r="FA17" s="129"/>
      <c r="FB17" s="154" t="s">
        <v>36</v>
      </c>
      <c r="FC17" s="129"/>
      <c r="FD17" s="156" t="s">
        <v>25</v>
      </c>
      <c r="FE17" s="129"/>
      <c r="FF17" s="156" t="s">
        <v>26</v>
      </c>
      <c r="FG17" s="130"/>
      <c r="FH17" s="130"/>
      <c r="FI17" s="130"/>
      <c r="FJ17" s="156" t="s">
        <v>40</v>
      </c>
      <c r="FK17" s="130"/>
      <c r="FL17" s="130"/>
      <c r="FN17" s="155" t="s">
        <v>35</v>
      </c>
      <c r="FO17" s="129"/>
      <c r="FP17" s="154" t="s">
        <v>36</v>
      </c>
      <c r="FQ17" s="129"/>
      <c r="FR17" s="156" t="s">
        <v>25</v>
      </c>
      <c r="FS17" s="129"/>
      <c r="FT17" s="156" t="s">
        <v>26</v>
      </c>
      <c r="FU17" s="130"/>
      <c r="FV17" s="130"/>
      <c r="FW17" s="130"/>
      <c r="FX17" s="156" t="s">
        <v>40</v>
      </c>
      <c r="FY17" s="130"/>
      <c r="FZ17" s="130"/>
    </row>
    <row r="18" spans="2:182" x14ac:dyDescent="0.25">
      <c r="B18" s="1"/>
      <c r="C18" s="1"/>
      <c r="D18" s="1"/>
      <c r="E18" s="1"/>
      <c r="F18" s="1"/>
      <c r="G18" s="1"/>
      <c r="H18" s="1"/>
      <c r="I18" s="1"/>
      <c r="J18" s="120" t="s">
        <v>49</v>
      </c>
      <c r="K18" s="124" t="s">
        <v>5</v>
      </c>
      <c r="L18" s="1"/>
      <c r="M18" s="1"/>
      <c r="P18" s="140" t="str">
        <f>INDEX(Calc!$E$5:$F$16,MATCH($R$18,Calc!$F$5:$F$16,0),1)</f>
        <v>January</v>
      </c>
      <c r="Q18" s="136"/>
      <c r="R18" s="141">
        <v>1</v>
      </c>
      <c r="S18" s="136"/>
      <c r="T18" s="142">
        <f>DATE(Dashboard!$F$5,Calc!$R$18,1)</f>
        <v>44562</v>
      </c>
      <c r="U18" s="136"/>
      <c r="V18" s="142">
        <f>EOMONTH($T$18,0)</f>
        <v>44592</v>
      </c>
      <c r="W18" s="130"/>
      <c r="X18" s="130"/>
      <c r="Y18" s="130"/>
      <c r="Z18" s="143">
        <f>IF(OR(January!$C$32&lt;$T$18,January!$C$32&gt;$V$18),26,IF(OR(January!$C$38&lt;$T$18,January!$C$38&gt;$V$18),32,38))</f>
        <v>38</v>
      </c>
      <c r="AA18" s="130"/>
      <c r="AB18" s="130"/>
      <c r="AD18" s="140" t="str">
        <f>INDEX(Calc!$E$5:$F$16,MATCH($AF$18,Calc!$F$5:$F$16,0),1)</f>
        <v>February</v>
      </c>
      <c r="AE18" s="136"/>
      <c r="AF18" s="141">
        <v>2</v>
      </c>
      <c r="AG18" s="136"/>
      <c r="AH18" s="142">
        <f>DATE(Dashboard!$F$5,Calc!$AF$18,1)</f>
        <v>44593</v>
      </c>
      <c r="AI18" s="136"/>
      <c r="AJ18" s="142">
        <f>EOMONTH($AH$18,0)</f>
        <v>44620</v>
      </c>
      <c r="AK18" s="130"/>
      <c r="AL18" s="130"/>
      <c r="AM18" s="130"/>
      <c r="AN18" s="143">
        <f>IF(OR(February!$C$32&lt;$AH$18,February!$C$32&gt;$AJ$18),26,IF(OR(February!$C$38&lt;$AH$18,February!$C$38&gt;$AJ$18),32,38))</f>
        <v>32</v>
      </c>
      <c r="AO18" s="130"/>
      <c r="AP18" s="130"/>
      <c r="AR18" s="140" t="str">
        <f>INDEX(Calc!$E$5:$F$16,MATCH($AT$18,Calc!$F$5:$F$16,0),1)</f>
        <v>March</v>
      </c>
      <c r="AS18" s="136"/>
      <c r="AT18" s="141">
        <v>3</v>
      </c>
      <c r="AU18" s="136"/>
      <c r="AV18" s="142">
        <f>DATE(Dashboard!$F$5,Calc!$AT$18,1)</f>
        <v>44621</v>
      </c>
      <c r="AW18" s="136"/>
      <c r="AX18" s="142">
        <f>EOMONTH($AV$18,0)</f>
        <v>44651</v>
      </c>
      <c r="AY18" s="130"/>
      <c r="AZ18" s="130"/>
      <c r="BA18" s="130"/>
      <c r="BB18" s="143">
        <f>IF(OR(March!$C$32&lt;$AV$18,March!$C$32&gt;$AX$18),26,IF(OR(March!$C$38&lt;$AV$18,March!$C$38&gt;$AX$18),32,38))</f>
        <v>32</v>
      </c>
      <c r="BC18" s="130"/>
      <c r="BD18" s="130"/>
      <c r="BF18" s="140" t="str">
        <f>INDEX(Calc!$E$5:$F$16,MATCH($BH$18,Calc!$F$5:$F$16,0),1)</f>
        <v>April</v>
      </c>
      <c r="BG18" s="136"/>
      <c r="BH18" s="141">
        <v>4</v>
      </c>
      <c r="BI18" s="136"/>
      <c r="BJ18" s="142">
        <f>DATE(Dashboard!$F$5,Calc!$BH$18,1)</f>
        <v>44652</v>
      </c>
      <c r="BK18" s="136"/>
      <c r="BL18" s="142">
        <f>EOMONTH($BJ$18,0)</f>
        <v>44681</v>
      </c>
      <c r="BM18" s="130"/>
      <c r="BN18" s="130"/>
      <c r="BO18" s="130"/>
      <c r="BP18" s="143">
        <f>IF(OR(April!$C$32&lt;$BJ$18,April!$C$32&gt;$BL$18),26,IF(OR(April!$C$38&lt;$BJ$18,April!$C$38&gt;$BL$18),32,38))</f>
        <v>32</v>
      </c>
      <c r="BQ18" s="130"/>
      <c r="BR18" s="130"/>
      <c r="BT18" s="140" t="str">
        <f>INDEX(Calc!$E$5:$F$16,MATCH($BV$18,Calc!$F$5:$F$16,0),1)</f>
        <v>May</v>
      </c>
      <c r="BU18" s="136"/>
      <c r="BV18" s="141">
        <v>5</v>
      </c>
      <c r="BW18" s="136"/>
      <c r="BX18" s="142">
        <f>DATE(Dashboard!$F$5,Calc!$BV$18,1)</f>
        <v>44682</v>
      </c>
      <c r="BY18" s="136"/>
      <c r="BZ18" s="142">
        <f>EOMONTH($BX$18,0)</f>
        <v>44712</v>
      </c>
      <c r="CA18" s="130"/>
      <c r="CB18" s="130"/>
      <c r="CC18" s="130"/>
      <c r="CD18" s="143">
        <f>IF(OR(May!$C$32&lt;$BX$18,May!$C$32&gt;$BZ$18),26,IF(OR(May!$C$38&lt;$BX$18,May!$C$38&gt;$BZ$18),32,38))</f>
        <v>38</v>
      </c>
      <c r="CE18" s="130"/>
      <c r="CF18" s="130"/>
      <c r="CH18" s="140" t="str">
        <f>INDEX(Calc!$E$5:$F$16,MATCH($CJ$18,Calc!$F$5:$F$16,0),1)</f>
        <v>June</v>
      </c>
      <c r="CI18" s="136"/>
      <c r="CJ18" s="141">
        <v>6</v>
      </c>
      <c r="CK18" s="136"/>
      <c r="CL18" s="142">
        <f>DATE(Dashboard!$F$5,Calc!$CJ$18,1)</f>
        <v>44713</v>
      </c>
      <c r="CM18" s="136"/>
      <c r="CN18" s="142">
        <f>EOMONTH($CL$18,0)</f>
        <v>44742</v>
      </c>
      <c r="CO18" s="130"/>
      <c r="CP18" s="130"/>
      <c r="CQ18" s="130"/>
      <c r="CR18" s="143">
        <f>IF(OR(June!$C$32&lt;$CL$18,June!$C$32&gt;$CN$18),26,IF(OR(June!$C$38&lt;$CL$18,June!$C$38&gt;$CN$18),32,38))</f>
        <v>32</v>
      </c>
      <c r="CS18" s="130"/>
      <c r="CT18" s="130"/>
      <c r="CV18" s="140" t="str">
        <f>INDEX(Calc!$E$5:$F$16,MATCH($CX$18,Calc!$F$5:$F$16,0),1)</f>
        <v>July</v>
      </c>
      <c r="CW18" s="136"/>
      <c r="CX18" s="141">
        <v>7</v>
      </c>
      <c r="CY18" s="136"/>
      <c r="CZ18" s="142">
        <f>DATE(Dashboard!$F$5,Calc!$CX$18,1)</f>
        <v>44743</v>
      </c>
      <c r="DA18" s="136"/>
      <c r="DB18" s="142">
        <f>EOMONTH($CZ$18,0)</f>
        <v>44773</v>
      </c>
      <c r="DC18" s="130"/>
      <c r="DD18" s="130"/>
      <c r="DE18" s="130"/>
      <c r="DF18" s="143">
        <f>IF(OR(July!$C$32&lt;$CZ$18,July!$C$32&gt;$DB$18),26,IF(OR(July!$C$38&lt;$CZ$18,July!$C$38&gt;$DB$18),32,38))</f>
        <v>32</v>
      </c>
      <c r="DG18" s="130"/>
      <c r="DH18" s="130"/>
      <c r="DJ18" s="140" t="str">
        <f>INDEX(Calc!$E$5:$F$16,MATCH($DL$18,Calc!$F$5:$F$16,0),1)</f>
        <v>August</v>
      </c>
      <c r="DK18" s="136"/>
      <c r="DL18" s="141">
        <v>8</v>
      </c>
      <c r="DM18" s="136"/>
      <c r="DN18" s="142">
        <f>DATE(Dashboard!$F$5,Calc!$DL$18,1)</f>
        <v>44774</v>
      </c>
      <c r="DO18" s="136"/>
      <c r="DP18" s="142">
        <f>EOMONTH($DN$18,0)</f>
        <v>44804</v>
      </c>
      <c r="DQ18" s="130"/>
      <c r="DR18" s="130"/>
      <c r="DS18" s="130"/>
      <c r="DT18" s="143">
        <f>IF(OR(August!$C$32&lt;$DN$18,August!$C$32&gt;$DP$18),26,IF(OR(August!$C$38&lt;$DN$18,August!$C$38&gt;$DP$18),32,38))</f>
        <v>32</v>
      </c>
      <c r="DU18" s="130"/>
      <c r="DV18" s="130"/>
      <c r="DX18" s="140" t="str">
        <f>INDEX(Calc!$E$5:$F$16,MATCH($DZ$18,Calc!$F$5:$F$16,0),1)</f>
        <v>September</v>
      </c>
      <c r="DY18" s="136"/>
      <c r="DZ18" s="141">
        <v>9</v>
      </c>
      <c r="EA18" s="136"/>
      <c r="EB18" s="142">
        <f>DATE(Dashboard!$F$5,Calc!$DZ$18,1)</f>
        <v>44805</v>
      </c>
      <c r="EC18" s="136"/>
      <c r="ED18" s="142">
        <f>EOMONTH($EB$18,0)</f>
        <v>44834</v>
      </c>
      <c r="EE18" s="130"/>
      <c r="EF18" s="130"/>
      <c r="EG18" s="130"/>
      <c r="EH18" s="143">
        <f>IF(OR(September!$C$32&lt;$EB$18,September!$C$32&gt;$ED$18),26,IF(OR(September!$C$38&lt;$EB$18,September!$C$38&gt;$ED$18),32,38))</f>
        <v>32</v>
      </c>
      <c r="EI18" s="130"/>
      <c r="EJ18" s="130"/>
      <c r="EL18" s="140" t="str">
        <f>INDEX(Calc!$E$5:$F$16,MATCH($EN$18,Calc!$F$5:$F$16,0),1)</f>
        <v>October</v>
      </c>
      <c r="EM18" s="136"/>
      <c r="EN18" s="141">
        <v>10</v>
      </c>
      <c r="EO18" s="136"/>
      <c r="EP18" s="142">
        <f>DATE(Dashboard!$F$5,Calc!$EN$18,1)</f>
        <v>44835</v>
      </c>
      <c r="EQ18" s="136"/>
      <c r="ER18" s="142">
        <f>EOMONTH($EP$18,0)</f>
        <v>44865</v>
      </c>
      <c r="ES18" s="130"/>
      <c r="ET18" s="130"/>
      <c r="EU18" s="130"/>
      <c r="EV18" s="143">
        <f>IF(OR(October!$C$32&lt;$EP$18,October!$C$32&gt;$ER$18),26,IF(OR(October!$C$38&lt;$EP$18,October!$C$38&gt;$ER$18),32,38))</f>
        <v>38</v>
      </c>
      <c r="EW18" s="130"/>
      <c r="EX18" s="130"/>
      <c r="EZ18" s="140" t="str">
        <f>INDEX(Calc!$E$5:$F$16,MATCH($FB$18,Calc!$F$5:$F$16,0),1)</f>
        <v>November</v>
      </c>
      <c r="FA18" s="136"/>
      <c r="FB18" s="141">
        <v>11</v>
      </c>
      <c r="FC18" s="136"/>
      <c r="FD18" s="142">
        <f>DATE(Dashboard!$F$5,Calc!$FB$18,1)</f>
        <v>44866</v>
      </c>
      <c r="FE18" s="136"/>
      <c r="FF18" s="142">
        <f>EOMONTH($FD$18,0)</f>
        <v>44895</v>
      </c>
      <c r="FG18" s="130"/>
      <c r="FH18" s="130"/>
      <c r="FI18" s="130"/>
      <c r="FJ18" s="143">
        <f>IF(OR(November!$C$32&lt;$FD$18,November!$C$32&gt;$FF$18),26,IF(OR(November!$C$38&lt;$FD$18,November!$C$38&gt;$FF$18),32,38))</f>
        <v>32</v>
      </c>
      <c r="FK18" s="130"/>
      <c r="FL18" s="130"/>
      <c r="FN18" s="140" t="str">
        <f>INDEX(Calc!$E$5:$F$16,MATCH($FP$18,Calc!$F$5:$F$16,0),1)</f>
        <v>December</v>
      </c>
      <c r="FO18" s="136"/>
      <c r="FP18" s="141">
        <v>12</v>
      </c>
      <c r="FQ18" s="136"/>
      <c r="FR18" s="142">
        <f>DATE(Dashboard!$F$5,Calc!$FP$18,1)</f>
        <v>44896</v>
      </c>
      <c r="FS18" s="136"/>
      <c r="FT18" s="142">
        <f>EOMONTH($FR$18,0)</f>
        <v>44926</v>
      </c>
      <c r="FU18" s="130"/>
      <c r="FV18" s="130"/>
      <c r="FW18" s="130"/>
      <c r="FX18" s="143">
        <f>IF(OR(December!$C$32&lt;$FR$18,December!$C$32&gt;$FT$18),26,IF(OR(December!$C$38&lt;$FR$18,December!$C$38&gt;$FT$18),32,38))</f>
        <v>32</v>
      </c>
      <c r="FY18" s="130"/>
      <c r="FZ18" s="130"/>
    </row>
    <row r="19" spans="2:182" x14ac:dyDescent="0.25"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T19" s="130"/>
      <c r="BU19" s="130"/>
      <c r="BV19" s="130"/>
      <c r="BW19" s="130"/>
      <c r="BX19" s="130"/>
      <c r="BY19" s="130"/>
      <c r="BZ19" s="130"/>
      <c r="CA19" s="130"/>
      <c r="CB19" s="130"/>
      <c r="CC19" s="130"/>
      <c r="CD19" s="130"/>
      <c r="CE19" s="130"/>
      <c r="CF19" s="130"/>
      <c r="CH19" s="130"/>
      <c r="CI19" s="130"/>
      <c r="CJ19" s="130"/>
      <c r="CK19" s="130"/>
      <c r="CL19" s="130"/>
      <c r="CM19" s="130"/>
      <c r="CN19" s="130"/>
      <c r="CO19" s="130"/>
      <c r="CP19" s="130"/>
      <c r="CQ19" s="130"/>
      <c r="CR19" s="130"/>
      <c r="CS19" s="130"/>
      <c r="CT19" s="130"/>
      <c r="CV19" s="130"/>
      <c r="CW19" s="130"/>
      <c r="CX19" s="130"/>
      <c r="CY19" s="130"/>
      <c r="CZ19" s="130"/>
      <c r="DA19" s="130"/>
      <c r="DB19" s="130"/>
      <c r="DC19" s="130"/>
      <c r="DD19" s="130"/>
      <c r="DE19" s="130"/>
      <c r="DF19" s="130"/>
      <c r="DG19" s="130"/>
      <c r="DH19" s="130"/>
      <c r="DJ19" s="130"/>
      <c r="DK19" s="130"/>
      <c r="DL19" s="130"/>
      <c r="DM19" s="130"/>
      <c r="DN19" s="130"/>
      <c r="DO19" s="130"/>
      <c r="DP19" s="130"/>
      <c r="DQ19" s="130"/>
      <c r="DR19" s="130"/>
      <c r="DS19" s="130"/>
      <c r="DT19" s="130"/>
      <c r="DU19" s="130"/>
      <c r="DV19" s="130"/>
      <c r="DX19" s="130"/>
      <c r="DY19" s="130"/>
      <c r="DZ19" s="130"/>
      <c r="EA19" s="130"/>
      <c r="EB19" s="130"/>
      <c r="EC19" s="130"/>
      <c r="ED19" s="130"/>
      <c r="EE19" s="130"/>
      <c r="EF19" s="130"/>
      <c r="EG19" s="130"/>
      <c r="EH19" s="130"/>
      <c r="EI19" s="130"/>
      <c r="EJ19" s="130"/>
      <c r="EL19" s="130"/>
      <c r="EM19" s="130"/>
      <c r="EN19" s="130"/>
      <c r="EO19" s="130"/>
      <c r="EP19" s="130"/>
      <c r="EQ19" s="130"/>
      <c r="ER19" s="130"/>
      <c r="ES19" s="130"/>
      <c r="ET19" s="130"/>
      <c r="EU19" s="130"/>
      <c r="EV19" s="130"/>
      <c r="EW19" s="130"/>
      <c r="EX19" s="130"/>
      <c r="EZ19" s="130"/>
      <c r="FA19" s="130"/>
      <c r="FB19" s="130"/>
      <c r="FC19" s="130"/>
      <c r="FD19" s="130"/>
      <c r="FE19" s="130"/>
      <c r="FF19" s="130"/>
      <c r="FG19" s="130"/>
      <c r="FH19" s="130"/>
      <c r="FI19" s="130"/>
      <c r="FJ19" s="130"/>
      <c r="FK19" s="130"/>
      <c r="FL19" s="130"/>
      <c r="FN19" s="130"/>
      <c r="FO19" s="130"/>
      <c r="FP19" s="130"/>
      <c r="FQ19" s="130"/>
      <c r="FR19" s="130"/>
      <c r="FS19" s="130"/>
      <c r="FT19" s="130"/>
      <c r="FU19" s="130"/>
      <c r="FV19" s="130"/>
      <c r="FW19" s="130"/>
      <c r="FX19" s="130"/>
      <c r="FY19" s="130"/>
      <c r="FZ19" s="130"/>
    </row>
    <row r="20" spans="2:182" x14ac:dyDescent="0.25"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F20" s="130"/>
      <c r="BG20" s="130"/>
      <c r="BH20" s="130"/>
      <c r="BI20" s="130"/>
      <c r="BJ20" s="130"/>
      <c r="BK20" s="130"/>
      <c r="BL20" s="130"/>
      <c r="BM20" s="130"/>
      <c r="BN20" s="130"/>
      <c r="BO20" s="130"/>
      <c r="BP20" s="130"/>
      <c r="BQ20" s="130"/>
      <c r="BR20" s="130"/>
      <c r="BT20" s="130"/>
      <c r="BU20" s="130"/>
      <c r="BV20" s="130"/>
      <c r="BW20" s="130"/>
      <c r="BX20" s="130"/>
      <c r="BY20" s="130"/>
      <c r="BZ20" s="130"/>
      <c r="CA20" s="130"/>
      <c r="CB20" s="130"/>
      <c r="CC20" s="130"/>
      <c r="CD20" s="130"/>
      <c r="CE20" s="130"/>
      <c r="CF20" s="130"/>
      <c r="CH20" s="130"/>
      <c r="CI20" s="130"/>
      <c r="CJ20" s="130"/>
      <c r="CK20" s="130"/>
      <c r="CL20" s="130"/>
      <c r="CM20" s="130"/>
      <c r="CN20" s="130"/>
      <c r="CO20" s="130"/>
      <c r="CP20" s="130"/>
      <c r="CQ20" s="130"/>
      <c r="CR20" s="130"/>
      <c r="CS20" s="130"/>
      <c r="CT20" s="130"/>
      <c r="CV20" s="130"/>
      <c r="CW20" s="130"/>
      <c r="CX20" s="130"/>
      <c r="CY20" s="130"/>
      <c r="CZ20" s="130"/>
      <c r="DA20" s="130"/>
      <c r="DB20" s="130"/>
      <c r="DC20" s="130"/>
      <c r="DD20" s="130"/>
      <c r="DE20" s="130"/>
      <c r="DF20" s="130"/>
      <c r="DG20" s="130"/>
      <c r="DH20" s="130"/>
      <c r="DJ20" s="130"/>
      <c r="DK20" s="130"/>
      <c r="DL20" s="130"/>
      <c r="DM20" s="130"/>
      <c r="DN20" s="130"/>
      <c r="DO20" s="130"/>
      <c r="DP20" s="130"/>
      <c r="DQ20" s="130"/>
      <c r="DR20" s="130"/>
      <c r="DS20" s="130"/>
      <c r="DT20" s="130"/>
      <c r="DU20" s="130"/>
      <c r="DV20" s="130"/>
      <c r="DX20" s="130"/>
      <c r="DY20" s="130"/>
      <c r="DZ20" s="130"/>
      <c r="EA20" s="130"/>
      <c r="EB20" s="130"/>
      <c r="EC20" s="130"/>
      <c r="ED20" s="130"/>
      <c r="EE20" s="130"/>
      <c r="EF20" s="130"/>
      <c r="EG20" s="130"/>
      <c r="EH20" s="130"/>
      <c r="EI20" s="130"/>
      <c r="EJ20" s="130"/>
      <c r="EL20" s="130"/>
      <c r="EM20" s="130"/>
      <c r="EN20" s="130"/>
      <c r="EO20" s="130"/>
      <c r="EP20" s="130"/>
      <c r="EQ20" s="130"/>
      <c r="ER20" s="130"/>
      <c r="ES20" s="130"/>
      <c r="ET20" s="130"/>
      <c r="EU20" s="130"/>
      <c r="EV20" s="130"/>
      <c r="EW20" s="130"/>
      <c r="EX20" s="130"/>
      <c r="EZ20" s="130"/>
      <c r="FA20" s="130"/>
      <c r="FB20" s="130"/>
      <c r="FC20" s="130"/>
      <c r="FD20" s="130"/>
      <c r="FE20" s="130"/>
      <c r="FF20" s="130"/>
      <c r="FG20" s="130"/>
      <c r="FH20" s="130"/>
      <c r="FI20" s="130"/>
      <c r="FJ20" s="130"/>
      <c r="FK20" s="130"/>
      <c r="FL20" s="130"/>
      <c r="FN20" s="130"/>
      <c r="FO20" s="130"/>
      <c r="FP20" s="130"/>
      <c r="FQ20" s="130"/>
      <c r="FR20" s="130"/>
      <c r="FS20" s="130"/>
      <c r="FT20" s="130"/>
      <c r="FU20" s="130"/>
      <c r="FV20" s="130"/>
      <c r="FW20" s="130"/>
      <c r="FX20" s="130"/>
      <c r="FY20" s="130"/>
      <c r="FZ20" s="130"/>
    </row>
    <row r="21" spans="2:182" x14ac:dyDescent="0.25"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BF21" s="130"/>
      <c r="BG21" s="130"/>
      <c r="BH21" s="130"/>
      <c r="BI21" s="130"/>
      <c r="BJ21" s="130"/>
      <c r="BK21" s="130"/>
      <c r="BL21" s="130"/>
      <c r="BM21" s="130"/>
      <c r="BN21" s="130"/>
      <c r="BO21" s="130"/>
      <c r="BP21" s="130"/>
      <c r="BQ21" s="130"/>
      <c r="BR21" s="130"/>
      <c r="BT21" s="130"/>
      <c r="BU21" s="130"/>
      <c r="BV21" s="130"/>
      <c r="BW21" s="130"/>
      <c r="BX21" s="130"/>
      <c r="BY21" s="130"/>
      <c r="BZ21" s="130"/>
      <c r="CA21" s="130"/>
      <c r="CB21" s="130"/>
      <c r="CC21" s="130"/>
      <c r="CD21" s="130"/>
      <c r="CE21" s="130"/>
      <c r="CF21" s="130"/>
      <c r="CH21" s="130"/>
      <c r="CI21" s="130"/>
      <c r="CJ21" s="130"/>
      <c r="CK21" s="130"/>
      <c r="CL21" s="130"/>
      <c r="CM21" s="130"/>
      <c r="CN21" s="130"/>
      <c r="CO21" s="130"/>
      <c r="CP21" s="130"/>
      <c r="CQ21" s="130"/>
      <c r="CR21" s="130"/>
      <c r="CS21" s="130"/>
      <c r="CT21" s="130"/>
      <c r="CV21" s="130"/>
      <c r="CW21" s="130"/>
      <c r="CX21" s="130"/>
      <c r="CY21" s="130"/>
      <c r="CZ21" s="130"/>
      <c r="DA21" s="130"/>
      <c r="DB21" s="130"/>
      <c r="DC21" s="130"/>
      <c r="DD21" s="130"/>
      <c r="DE21" s="130"/>
      <c r="DF21" s="130"/>
      <c r="DG21" s="130"/>
      <c r="DH21" s="130"/>
      <c r="DJ21" s="130"/>
      <c r="DK21" s="130"/>
      <c r="DL21" s="130"/>
      <c r="DM21" s="130"/>
      <c r="DN21" s="130"/>
      <c r="DO21" s="130"/>
      <c r="DP21" s="130"/>
      <c r="DQ21" s="130"/>
      <c r="DR21" s="130"/>
      <c r="DS21" s="130"/>
      <c r="DT21" s="130"/>
      <c r="DU21" s="130"/>
      <c r="DV21" s="130"/>
      <c r="DX21" s="130"/>
      <c r="DY21" s="130"/>
      <c r="DZ21" s="130"/>
      <c r="EA21" s="130"/>
      <c r="EB21" s="130"/>
      <c r="EC21" s="130"/>
      <c r="ED21" s="130"/>
      <c r="EE21" s="130"/>
      <c r="EF21" s="130"/>
      <c r="EG21" s="130"/>
      <c r="EH21" s="130"/>
      <c r="EI21" s="130"/>
      <c r="EJ21" s="130"/>
      <c r="EL21" s="130"/>
      <c r="EM21" s="130"/>
      <c r="EN21" s="130"/>
      <c r="EO21" s="130"/>
      <c r="EP21" s="130"/>
      <c r="EQ21" s="130"/>
      <c r="ER21" s="130"/>
      <c r="ES21" s="130"/>
      <c r="ET21" s="130"/>
      <c r="EU21" s="130"/>
      <c r="EV21" s="130"/>
      <c r="EW21" s="130"/>
      <c r="EX21" s="130"/>
      <c r="EZ21" s="130"/>
      <c r="FA21" s="130"/>
      <c r="FB21" s="130"/>
      <c r="FC21" s="130"/>
      <c r="FD21" s="130"/>
      <c r="FE21" s="130"/>
      <c r="FF21" s="130"/>
      <c r="FG21" s="130"/>
      <c r="FH21" s="130"/>
      <c r="FI21" s="130"/>
      <c r="FJ21" s="130"/>
      <c r="FK21" s="130"/>
      <c r="FL21" s="130"/>
      <c r="FN21" s="130"/>
      <c r="FO21" s="130"/>
      <c r="FP21" s="130"/>
      <c r="FQ21" s="130"/>
      <c r="FR21" s="130"/>
      <c r="FS21" s="130"/>
      <c r="FT21" s="130"/>
      <c r="FU21" s="130"/>
      <c r="FV21" s="130"/>
      <c r="FW21" s="130"/>
      <c r="FX21" s="130"/>
      <c r="FY21" s="130"/>
      <c r="FZ21" s="130"/>
    </row>
    <row r="22" spans="2:182" x14ac:dyDescent="0.25"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130"/>
      <c r="BD22" s="130"/>
      <c r="BF22" s="130"/>
      <c r="BG22" s="130"/>
      <c r="BH22" s="130"/>
      <c r="BI22" s="130"/>
      <c r="BJ22" s="130"/>
      <c r="BK22" s="130"/>
      <c r="BL22" s="130"/>
      <c r="BM22" s="130"/>
      <c r="BN22" s="130"/>
      <c r="BO22" s="130"/>
      <c r="BP22" s="130"/>
      <c r="BQ22" s="130"/>
      <c r="BR22" s="130"/>
      <c r="BT22" s="130"/>
      <c r="BU22" s="130"/>
      <c r="BV22" s="130"/>
      <c r="BW22" s="130"/>
      <c r="BX22" s="130"/>
      <c r="BY22" s="130"/>
      <c r="BZ22" s="130"/>
      <c r="CA22" s="130"/>
      <c r="CB22" s="130"/>
      <c r="CC22" s="130"/>
      <c r="CD22" s="130"/>
      <c r="CE22" s="130"/>
      <c r="CF22" s="130"/>
      <c r="CH22" s="130"/>
      <c r="CI22" s="130"/>
      <c r="CJ22" s="130"/>
      <c r="CK22" s="130"/>
      <c r="CL22" s="130"/>
      <c r="CM22" s="130"/>
      <c r="CN22" s="130"/>
      <c r="CO22" s="130"/>
      <c r="CP22" s="130"/>
      <c r="CQ22" s="130"/>
      <c r="CR22" s="130"/>
      <c r="CS22" s="130"/>
      <c r="CT22" s="130"/>
      <c r="CV22" s="130"/>
      <c r="CW22" s="130"/>
      <c r="CX22" s="130"/>
      <c r="CY22" s="130"/>
      <c r="CZ22" s="130"/>
      <c r="DA22" s="130"/>
      <c r="DB22" s="130"/>
      <c r="DC22" s="130"/>
      <c r="DD22" s="130"/>
      <c r="DE22" s="130"/>
      <c r="DF22" s="130"/>
      <c r="DG22" s="130"/>
      <c r="DH22" s="130"/>
      <c r="DJ22" s="130"/>
      <c r="DK22" s="130"/>
      <c r="DL22" s="130"/>
      <c r="DM22" s="130"/>
      <c r="DN22" s="130"/>
      <c r="DO22" s="130"/>
      <c r="DP22" s="130"/>
      <c r="DQ22" s="130"/>
      <c r="DR22" s="130"/>
      <c r="DS22" s="130"/>
      <c r="DT22" s="130"/>
      <c r="DU22" s="130"/>
      <c r="DV22" s="130"/>
      <c r="DX22" s="130"/>
      <c r="DY22" s="130"/>
      <c r="DZ22" s="130"/>
      <c r="EA22" s="130"/>
      <c r="EB22" s="130"/>
      <c r="EC22" s="130"/>
      <c r="ED22" s="130"/>
      <c r="EE22" s="130"/>
      <c r="EF22" s="130"/>
      <c r="EG22" s="130"/>
      <c r="EH22" s="130"/>
      <c r="EI22" s="130"/>
      <c r="EJ22" s="130"/>
      <c r="EL22" s="130"/>
      <c r="EM22" s="130"/>
      <c r="EN22" s="130"/>
      <c r="EO22" s="130"/>
      <c r="EP22" s="130"/>
      <c r="EQ22" s="130"/>
      <c r="ER22" s="130"/>
      <c r="ES22" s="130"/>
      <c r="ET22" s="130"/>
      <c r="EU22" s="130"/>
      <c r="EV22" s="130"/>
      <c r="EW22" s="130"/>
      <c r="EX22" s="130"/>
      <c r="EZ22" s="130"/>
      <c r="FA22" s="130"/>
      <c r="FB22" s="130"/>
      <c r="FC22" s="130"/>
      <c r="FD22" s="130"/>
      <c r="FE22" s="130"/>
      <c r="FF22" s="130"/>
      <c r="FG22" s="130"/>
      <c r="FH22" s="130"/>
      <c r="FI22" s="130"/>
      <c r="FJ22" s="130"/>
      <c r="FK22" s="130"/>
      <c r="FL22" s="130"/>
      <c r="FN22" s="130"/>
      <c r="FO22" s="130"/>
      <c r="FP22" s="130"/>
      <c r="FQ22" s="130"/>
      <c r="FR22" s="130"/>
      <c r="FS22" s="130"/>
      <c r="FT22" s="130"/>
      <c r="FU22" s="130"/>
      <c r="FV22" s="130"/>
      <c r="FW22" s="130"/>
      <c r="FX22" s="130"/>
      <c r="FY22" s="130"/>
      <c r="FZ22" s="130"/>
    </row>
    <row r="23" spans="2:182" x14ac:dyDescent="0.25"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  <c r="BB23" s="130"/>
      <c r="BC23" s="130"/>
      <c r="BD23" s="130"/>
      <c r="BF23" s="130"/>
      <c r="BG23" s="130"/>
      <c r="BH23" s="130"/>
      <c r="BI23" s="130"/>
      <c r="BJ23" s="130"/>
      <c r="BK23" s="130"/>
      <c r="BL23" s="130"/>
      <c r="BM23" s="130"/>
      <c r="BN23" s="130"/>
      <c r="BO23" s="130"/>
      <c r="BP23" s="130"/>
      <c r="BQ23" s="130"/>
      <c r="BR23" s="130"/>
      <c r="BT23" s="130"/>
      <c r="BU23" s="130"/>
      <c r="BV23" s="130"/>
      <c r="BW23" s="130"/>
      <c r="BX23" s="130"/>
      <c r="BY23" s="130"/>
      <c r="BZ23" s="130"/>
      <c r="CA23" s="130"/>
      <c r="CB23" s="130"/>
      <c r="CC23" s="130"/>
      <c r="CD23" s="130"/>
      <c r="CE23" s="130"/>
      <c r="CF23" s="130"/>
      <c r="CH23" s="130"/>
      <c r="CI23" s="130"/>
      <c r="CJ23" s="130"/>
      <c r="CK23" s="130"/>
      <c r="CL23" s="130"/>
      <c r="CM23" s="130"/>
      <c r="CN23" s="130"/>
      <c r="CO23" s="130"/>
      <c r="CP23" s="130"/>
      <c r="CQ23" s="130"/>
      <c r="CR23" s="130"/>
      <c r="CS23" s="130"/>
      <c r="CT23" s="130"/>
      <c r="CV23" s="130"/>
      <c r="CW23" s="130"/>
      <c r="CX23" s="130"/>
      <c r="CY23" s="130"/>
      <c r="CZ23" s="130"/>
      <c r="DA23" s="130"/>
      <c r="DB23" s="130"/>
      <c r="DC23" s="130"/>
      <c r="DD23" s="130"/>
      <c r="DE23" s="130"/>
      <c r="DF23" s="130"/>
      <c r="DG23" s="130"/>
      <c r="DH23" s="130"/>
      <c r="DJ23" s="130"/>
      <c r="DK23" s="130"/>
      <c r="DL23" s="130"/>
      <c r="DM23" s="130"/>
      <c r="DN23" s="130"/>
      <c r="DO23" s="130"/>
      <c r="DP23" s="130"/>
      <c r="DQ23" s="130"/>
      <c r="DR23" s="130"/>
      <c r="DS23" s="130"/>
      <c r="DT23" s="130"/>
      <c r="DU23" s="130"/>
      <c r="DV23" s="130"/>
      <c r="DX23" s="130"/>
      <c r="DY23" s="130"/>
      <c r="DZ23" s="130"/>
      <c r="EA23" s="130"/>
      <c r="EB23" s="130"/>
      <c r="EC23" s="130"/>
      <c r="ED23" s="130"/>
      <c r="EE23" s="130"/>
      <c r="EF23" s="130"/>
      <c r="EG23" s="130"/>
      <c r="EH23" s="130"/>
      <c r="EI23" s="130"/>
      <c r="EJ23" s="130"/>
      <c r="EL23" s="130"/>
      <c r="EM23" s="130"/>
      <c r="EN23" s="130"/>
      <c r="EO23" s="130"/>
      <c r="EP23" s="130"/>
      <c r="EQ23" s="130"/>
      <c r="ER23" s="130"/>
      <c r="ES23" s="130"/>
      <c r="ET23" s="130"/>
      <c r="EU23" s="130"/>
      <c r="EV23" s="130"/>
      <c r="EW23" s="130"/>
      <c r="EX23" s="130"/>
      <c r="EZ23" s="130"/>
      <c r="FA23" s="130"/>
      <c r="FB23" s="130"/>
      <c r="FC23" s="130"/>
      <c r="FD23" s="130"/>
      <c r="FE23" s="130"/>
      <c r="FF23" s="130"/>
      <c r="FG23" s="130"/>
      <c r="FH23" s="130"/>
      <c r="FI23" s="130"/>
      <c r="FJ23" s="130"/>
      <c r="FK23" s="130"/>
      <c r="FL23" s="130"/>
      <c r="FN23" s="130"/>
      <c r="FO23" s="130"/>
      <c r="FP23" s="130"/>
      <c r="FQ23" s="130"/>
      <c r="FR23" s="130"/>
      <c r="FS23" s="130"/>
      <c r="FT23" s="130"/>
      <c r="FU23" s="130"/>
      <c r="FV23" s="130"/>
      <c r="FW23" s="130"/>
      <c r="FX23" s="130"/>
      <c r="FY23" s="130"/>
      <c r="FZ23" s="130"/>
    </row>
    <row r="24" spans="2:182" x14ac:dyDescent="0.25"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30"/>
      <c r="AR24" s="130"/>
      <c r="AS24" s="130"/>
      <c r="AT24" s="130"/>
      <c r="AU24" s="130"/>
      <c r="AV24" s="130"/>
      <c r="AW24" s="130"/>
      <c r="AX24" s="130"/>
      <c r="AY24" s="130"/>
      <c r="AZ24" s="130"/>
      <c r="BA24" s="130"/>
      <c r="BB24" s="130"/>
      <c r="BC24" s="130"/>
      <c r="BD24" s="130"/>
      <c r="BF24" s="130"/>
      <c r="BG24" s="130"/>
      <c r="BH24" s="130"/>
      <c r="BI24" s="130"/>
      <c r="BJ24" s="130"/>
      <c r="BK24" s="130"/>
      <c r="BL24" s="130"/>
      <c r="BM24" s="130"/>
      <c r="BN24" s="130"/>
      <c r="BO24" s="130"/>
      <c r="BP24" s="130"/>
      <c r="BQ24" s="130"/>
      <c r="BR24" s="130"/>
      <c r="BT24" s="130"/>
      <c r="BU24" s="130"/>
      <c r="BV24" s="130"/>
      <c r="BW24" s="130"/>
      <c r="BX24" s="130"/>
      <c r="BY24" s="130"/>
      <c r="BZ24" s="130"/>
      <c r="CA24" s="130"/>
      <c r="CB24" s="130"/>
      <c r="CC24" s="130"/>
      <c r="CD24" s="130"/>
      <c r="CE24" s="130"/>
      <c r="CF24" s="130"/>
      <c r="CH24" s="130"/>
      <c r="CI24" s="130"/>
      <c r="CJ24" s="130"/>
      <c r="CK24" s="130"/>
      <c r="CL24" s="130"/>
      <c r="CM24" s="130"/>
      <c r="CN24" s="130"/>
      <c r="CO24" s="130"/>
      <c r="CP24" s="130"/>
      <c r="CQ24" s="130"/>
      <c r="CR24" s="130"/>
      <c r="CS24" s="130"/>
      <c r="CT24" s="130"/>
      <c r="CV24" s="130"/>
      <c r="CW24" s="130"/>
      <c r="CX24" s="130"/>
      <c r="CY24" s="130"/>
      <c r="CZ24" s="130"/>
      <c r="DA24" s="130"/>
      <c r="DB24" s="130"/>
      <c r="DC24" s="130"/>
      <c r="DD24" s="130"/>
      <c r="DE24" s="130"/>
      <c r="DF24" s="130"/>
      <c r="DG24" s="130"/>
      <c r="DH24" s="130"/>
      <c r="DJ24" s="130"/>
      <c r="DK24" s="130"/>
      <c r="DL24" s="130"/>
      <c r="DM24" s="130"/>
      <c r="DN24" s="130"/>
      <c r="DO24" s="130"/>
      <c r="DP24" s="130"/>
      <c r="DQ24" s="130"/>
      <c r="DR24" s="130"/>
      <c r="DS24" s="130"/>
      <c r="DT24" s="130"/>
      <c r="DU24" s="130"/>
      <c r="DV24" s="130"/>
      <c r="DX24" s="130"/>
      <c r="DY24" s="130"/>
      <c r="DZ24" s="130"/>
      <c r="EA24" s="130"/>
      <c r="EB24" s="130"/>
      <c r="EC24" s="130"/>
      <c r="ED24" s="130"/>
      <c r="EE24" s="130"/>
      <c r="EF24" s="130"/>
      <c r="EG24" s="130"/>
      <c r="EH24" s="130"/>
      <c r="EI24" s="130"/>
      <c r="EJ24" s="130"/>
      <c r="EL24" s="130"/>
      <c r="EM24" s="130"/>
      <c r="EN24" s="130"/>
      <c r="EO24" s="130"/>
      <c r="EP24" s="130"/>
      <c r="EQ24" s="130"/>
      <c r="ER24" s="130"/>
      <c r="ES24" s="130"/>
      <c r="ET24" s="130"/>
      <c r="EU24" s="130"/>
      <c r="EV24" s="130"/>
      <c r="EW24" s="130"/>
      <c r="EX24" s="130"/>
      <c r="EZ24" s="130"/>
      <c r="FA24" s="130"/>
      <c r="FB24" s="130"/>
      <c r="FC24" s="130"/>
      <c r="FD24" s="130"/>
      <c r="FE24" s="130"/>
      <c r="FF24" s="130"/>
      <c r="FG24" s="130"/>
      <c r="FH24" s="130"/>
      <c r="FI24" s="130"/>
      <c r="FJ24" s="130"/>
      <c r="FK24" s="130"/>
      <c r="FL24" s="130"/>
      <c r="FN24" s="130"/>
      <c r="FO24" s="130"/>
      <c r="FP24" s="130"/>
      <c r="FQ24" s="130"/>
      <c r="FR24" s="130"/>
      <c r="FS24" s="130"/>
      <c r="FT24" s="130"/>
      <c r="FU24" s="130"/>
      <c r="FV24" s="130"/>
      <c r="FW24" s="130"/>
      <c r="FX24" s="130"/>
      <c r="FY24" s="130"/>
      <c r="FZ24" s="130"/>
    </row>
    <row r="25" spans="2:182" x14ac:dyDescent="0.25"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R25" s="130"/>
      <c r="AS25" s="130"/>
      <c r="AT25" s="130"/>
      <c r="AU25" s="130"/>
      <c r="AV25" s="130"/>
      <c r="AW25" s="130"/>
      <c r="AX25" s="130"/>
      <c r="AY25" s="130"/>
      <c r="AZ25" s="130"/>
      <c r="BA25" s="130"/>
      <c r="BB25" s="130"/>
      <c r="BC25" s="130"/>
      <c r="BD25" s="130"/>
      <c r="BF25" s="130"/>
      <c r="BG25" s="130"/>
      <c r="BH25" s="130"/>
      <c r="BI25" s="130"/>
      <c r="BJ25" s="130"/>
      <c r="BK25" s="130"/>
      <c r="BL25" s="130"/>
      <c r="BM25" s="130"/>
      <c r="BN25" s="130"/>
      <c r="BO25" s="130"/>
      <c r="BP25" s="130"/>
      <c r="BQ25" s="130"/>
      <c r="BR25" s="130"/>
      <c r="BT25" s="130"/>
      <c r="BU25" s="130"/>
      <c r="BV25" s="130"/>
      <c r="BW25" s="130"/>
      <c r="BX25" s="130"/>
      <c r="BY25" s="130"/>
      <c r="BZ25" s="130"/>
      <c r="CA25" s="130"/>
      <c r="CB25" s="130"/>
      <c r="CC25" s="130"/>
      <c r="CD25" s="130"/>
      <c r="CE25" s="130"/>
      <c r="CF25" s="130"/>
      <c r="CH25" s="130"/>
      <c r="CI25" s="130"/>
      <c r="CJ25" s="130"/>
      <c r="CK25" s="130"/>
      <c r="CL25" s="130"/>
      <c r="CM25" s="130"/>
      <c r="CN25" s="130"/>
      <c r="CO25" s="130"/>
      <c r="CP25" s="130"/>
      <c r="CQ25" s="130"/>
      <c r="CR25" s="130"/>
      <c r="CS25" s="130"/>
      <c r="CT25" s="130"/>
      <c r="CV25" s="130"/>
      <c r="CW25" s="130"/>
      <c r="CX25" s="130"/>
      <c r="CY25" s="130"/>
      <c r="CZ25" s="130"/>
      <c r="DA25" s="130"/>
      <c r="DB25" s="130"/>
      <c r="DC25" s="130"/>
      <c r="DD25" s="130"/>
      <c r="DE25" s="130"/>
      <c r="DF25" s="130"/>
      <c r="DG25" s="130"/>
      <c r="DH25" s="130"/>
      <c r="DJ25" s="130"/>
      <c r="DK25" s="130"/>
      <c r="DL25" s="130"/>
      <c r="DM25" s="130"/>
      <c r="DN25" s="130"/>
      <c r="DO25" s="130"/>
      <c r="DP25" s="130"/>
      <c r="DQ25" s="130"/>
      <c r="DR25" s="130"/>
      <c r="DS25" s="130"/>
      <c r="DT25" s="130"/>
      <c r="DU25" s="130"/>
      <c r="DV25" s="130"/>
      <c r="DX25" s="130"/>
      <c r="DY25" s="130"/>
      <c r="DZ25" s="130"/>
      <c r="EA25" s="130"/>
      <c r="EB25" s="130"/>
      <c r="EC25" s="130"/>
      <c r="ED25" s="130"/>
      <c r="EE25" s="130"/>
      <c r="EF25" s="130"/>
      <c r="EG25" s="130"/>
      <c r="EH25" s="130"/>
      <c r="EI25" s="130"/>
      <c r="EJ25" s="130"/>
      <c r="EL25" s="130"/>
      <c r="EM25" s="130"/>
      <c r="EN25" s="130"/>
      <c r="EO25" s="130"/>
      <c r="EP25" s="130"/>
      <c r="EQ25" s="130"/>
      <c r="ER25" s="130"/>
      <c r="ES25" s="130"/>
      <c r="ET25" s="130"/>
      <c r="EU25" s="130"/>
      <c r="EV25" s="130"/>
      <c r="EW25" s="130"/>
      <c r="EX25" s="130"/>
      <c r="EZ25" s="130"/>
      <c r="FA25" s="130"/>
      <c r="FB25" s="130"/>
      <c r="FC25" s="130"/>
      <c r="FD25" s="130"/>
      <c r="FE25" s="130"/>
      <c r="FF25" s="130"/>
      <c r="FG25" s="130"/>
      <c r="FH25" s="130"/>
      <c r="FI25" s="130"/>
      <c r="FJ25" s="130"/>
      <c r="FK25" s="130"/>
      <c r="FL25" s="130"/>
      <c r="FN25" s="130"/>
      <c r="FO25" s="130"/>
      <c r="FP25" s="130"/>
      <c r="FQ25" s="130"/>
      <c r="FR25" s="130"/>
      <c r="FS25" s="130"/>
      <c r="FT25" s="130"/>
      <c r="FU25" s="130"/>
      <c r="FV25" s="130"/>
      <c r="FW25" s="130"/>
      <c r="FX25" s="130"/>
      <c r="FY25" s="130"/>
      <c r="FZ25" s="130"/>
    </row>
    <row r="26" spans="2:182" x14ac:dyDescent="0.25"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T26" s="130"/>
      <c r="BU26" s="130"/>
      <c r="BV26" s="130"/>
      <c r="BW26" s="130"/>
      <c r="BX26" s="130"/>
      <c r="BY26" s="130"/>
      <c r="BZ26" s="130"/>
      <c r="CA26" s="130"/>
      <c r="CB26" s="130"/>
      <c r="CC26" s="130"/>
      <c r="CD26" s="130"/>
      <c r="CE26" s="130"/>
      <c r="CF26" s="130"/>
      <c r="CH26" s="130"/>
      <c r="CI26" s="130"/>
      <c r="CJ26" s="130"/>
      <c r="CK26" s="130"/>
      <c r="CL26" s="130"/>
      <c r="CM26" s="130"/>
      <c r="CN26" s="130"/>
      <c r="CO26" s="130"/>
      <c r="CP26" s="130"/>
      <c r="CQ26" s="130"/>
      <c r="CR26" s="130"/>
      <c r="CS26" s="130"/>
      <c r="CT26" s="130"/>
      <c r="CV26" s="130"/>
      <c r="CW26" s="130"/>
      <c r="CX26" s="130"/>
      <c r="CY26" s="130"/>
      <c r="CZ26" s="130"/>
      <c r="DA26" s="130"/>
      <c r="DB26" s="130"/>
      <c r="DC26" s="130"/>
      <c r="DD26" s="130"/>
      <c r="DE26" s="130"/>
      <c r="DF26" s="130"/>
      <c r="DG26" s="130"/>
      <c r="DH26" s="130"/>
      <c r="DJ26" s="130"/>
      <c r="DK26" s="130"/>
      <c r="DL26" s="130"/>
      <c r="DM26" s="130"/>
      <c r="DN26" s="130"/>
      <c r="DO26" s="130"/>
      <c r="DP26" s="130"/>
      <c r="DQ26" s="130"/>
      <c r="DR26" s="130"/>
      <c r="DS26" s="130"/>
      <c r="DT26" s="130"/>
      <c r="DU26" s="130"/>
      <c r="DV26" s="130"/>
      <c r="DX26" s="130"/>
      <c r="DY26" s="130"/>
      <c r="DZ26" s="130"/>
      <c r="EA26" s="130"/>
      <c r="EB26" s="130"/>
      <c r="EC26" s="130"/>
      <c r="ED26" s="130"/>
      <c r="EE26" s="130"/>
      <c r="EF26" s="130"/>
      <c r="EG26" s="130"/>
      <c r="EH26" s="130"/>
      <c r="EI26" s="130"/>
      <c r="EJ26" s="130"/>
      <c r="EL26" s="130"/>
      <c r="EM26" s="130"/>
      <c r="EN26" s="130"/>
      <c r="EO26" s="130"/>
      <c r="EP26" s="130"/>
      <c r="EQ26" s="130"/>
      <c r="ER26" s="130"/>
      <c r="ES26" s="130"/>
      <c r="ET26" s="130"/>
      <c r="EU26" s="130"/>
      <c r="EV26" s="130"/>
      <c r="EW26" s="130"/>
      <c r="EX26" s="130"/>
      <c r="EZ26" s="130"/>
      <c r="FA26" s="130"/>
      <c r="FB26" s="130"/>
      <c r="FC26" s="130"/>
      <c r="FD26" s="130"/>
      <c r="FE26" s="130"/>
      <c r="FF26" s="130"/>
      <c r="FG26" s="130"/>
      <c r="FH26" s="130"/>
      <c r="FI26" s="130"/>
      <c r="FJ26" s="130"/>
      <c r="FK26" s="130"/>
      <c r="FL26" s="130"/>
      <c r="FN26" s="130"/>
      <c r="FO26" s="130"/>
      <c r="FP26" s="130"/>
      <c r="FQ26" s="130"/>
      <c r="FR26" s="130"/>
      <c r="FS26" s="130"/>
      <c r="FT26" s="130"/>
      <c r="FU26" s="130"/>
      <c r="FV26" s="130"/>
      <c r="FW26" s="130"/>
      <c r="FX26" s="130"/>
      <c r="FY26" s="130"/>
      <c r="FZ26" s="130"/>
    </row>
    <row r="27" spans="2:182" x14ac:dyDescent="0.25"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R27" s="130"/>
      <c r="AS27" s="130"/>
      <c r="AT27" s="130"/>
      <c r="AU27" s="130"/>
      <c r="AV27" s="130"/>
      <c r="AW27" s="130"/>
      <c r="AX27" s="130"/>
      <c r="AY27" s="130"/>
      <c r="AZ27" s="130"/>
      <c r="BA27" s="130"/>
      <c r="BB27" s="130"/>
      <c r="BC27" s="130"/>
      <c r="BD27" s="130"/>
      <c r="BF27" s="130"/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T27" s="130"/>
      <c r="BU27" s="130"/>
      <c r="BV27" s="130"/>
      <c r="BW27" s="130"/>
      <c r="BX27" s="130"/>
      <c r="BY27" s="130"/>
      <c r="BZ27" s="130"/>
      <c r="CA27" s="130"/>
      <c r="CB27" s="130"/>
      <c r="CC27" s="130"/>
      <c r="CD27" s="130"/>
      <c r="CE27" s="130"/>
      <c r="CF27" s="130"/>
      <c r="CH27" s="130"/>
      <c r="CI27" s="130"/>
      <c r="CJ27" s="130"/>
      <c r="CK27" s="130"/>
      <c r="CL27" s="130"/>
      <c r="CM27" s="130"/>
      <c r="CN27" s="130"/>
      <c r="CO27" s="130"/>
      <c r="CP27" s="130"/>
      <c r="CQ27" s="130"/>
      <c r="CR27" s="130"/>
      <c r="CS27" s="130"/>
      <c r="CT27" s="130"/>
      <c r="CV27" s="130"/>
      <c r="CW27" s="130"/>
      <c r="CX27" s="130"/>
      <c r="CY27" s="130"/>
      <c r="CZ27" s="130"/>
      <c r="DA27" s="130"/>
      <c r="DB27" s="130"/>
      <c r="DC27" s="130"/>
      <c r="DD27" s="130"/>
      <c r="DE27" s="130"/>
      <c r="DF27" s="130"/>
      <c r="DG27" s="130"/>
      <c r="DH27" s="130"/>
      <c r="DJ27" s="130"/>
      <c r="DK27" s="130"/>
      <c r="DL27" s="130"/>
      <c r="DM27" s="130"/>
      <c r="DN27" s="130"/>
      <c r="DO27" s="130"/>
      <c r="DP27" s="130"/>
      <c r="DQ27" s="130"/>
      <c r="DR27" s="130"/>
      <c r="DS27" s="130"/>
      <c r="DT27" s="130"/>
      <c r="DU27" s="130"/>
      <c r="DV27" s="130"/>
      <c r="DX27" s="130"/>
      <c r="DY27" s="130"/>
      <c r="DZ27" s="130"/>
      <c r="EA27" s="130"/>
      <c r="EB27" s="130"/>
      <c r="EC27" s="130"/>
      <c r="ED27" s="130"/>
      <c r="EE27" s="130"/>
      <c r="EF27" s="130"/>
      <c r="EG27" s="130"/>
      <c r="EH27" s="130"/>
      <c r="EI27" s="130"/>
      <c r="EJ27" s="130"/>
      <c r="EL27" s="130"/>
      <c r="EM27" s="130"/>
      <c r="EN27" s="130"/>
      <c r="EO27" s="130"/>
      <c r="EP27" s="130"/>
      <c r="EQ27" s="130"/>
      <c r="ER27" s="130"/>
      <c r="ES27" s="130"/>
      <c r="ET27" s="130"/>
      <c r="EU27" s="130"/>
      <c r="EV27" s="130"/>
      <c r="EW27" s="130"/>
      <c r="EX27" s="130"/>
      <c r="EZ27" s="130"/>
      <c r="FA27" s="130"/>
      <c r="FB27" s="130"/>
      <c r="FC27" s="130"/>
      <c r="FD27" s="130"/>
      <c r="FE27" s="130"/>
      <c r="FF27" s="130"/>
      <c r="FG27" s="130"/>
      <c r="FH27" s="130"/>
      <c r="FI27" s="130"/>
      <c r="FJ27" s="130"/>
      <c r="FK27" s="130"/>
      <c r="FL27" s="130"/>
      <c r="FN27" s="130"/>
      <c r="FO27" s="130"/>
      <c r="FP27" s="130"/>
      <c r="FQ27" s="130"/>
      <c r="FR27" s="130"/>
      <c r="FS27" s="130"/>
      <c r="FT27" s="130"/>
      <c r="FU27" s="130"/>
      <c r="FV27" s="130"/>
      <c r="FW27" s="130"/>
      <c r="FX27" s="130"/>
      <c r="FY27" s="130"/>
      <c r="FZ27" s="130"/>
    </row>
    <row r="28" spans="2:182" x14ac:dyDescent="0.25"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R28" s="130"/>
      <c r="AS28" s="130"/>
      <c r="AT28" s="130"/>
      <c r="AU28" s="130"/>
      <c r="AV28" s="130"/>
      <c r="AW28" s="130"/>
      <c r="AX28" s="130"/>
      <c r="AY28" s="130"/>
      <c r="AZ28" s="130"/>
      <c r="BA28" s="130"/>
      <c r="BB28" s="130"/>
      <c r="BC28" s="130"/>
      <c r="BD28" s="130"/>
      <c r="BF28" s="130"/>
      <c r="BG28" s="130"/>
      <c r="BH28" s="130"/>
      <c r="BI28" s="130"/>
      <c r="BJ28" s="130"/>
      <c r="BK28" s="130"/>
      <c r="BL28" s="130"/>
      <c r="BM28" s="130"/>
      <c r="BN28" s="130"/>
      <c r="BO28" s="130"/>
      <c r="BP28" s="130"/>
      <c r="BQ28" s="130"/>
      <c r="BR28" s="130"/>
      <c r="BT28" s="130"/>
      <c r="BU28" s="130"/>
      <c r="BV28" s="130"/>
      <c r="BW28" s="130"/>
      <c r="BX28" s="130"/>
      <c r="BY28" s="130"/>
      <c r="BZ28" s="130"/>
      <c r="CA28" s="130"/>
      <c r="CB28" s="130"/>
      <c r="CC28" s="130"/>
      <c r="CD28" s="130"/>
      <c r="CE28" s="130"/>
      <c r="CF28" s="130"/>
      <c r="CH28" s="130"/>
      <c r="CI28" s="130"/>
      <c r="CJ28" s="130"/>
      <c r="CK28" s="130"/>
      <c r="CL28" s="130"/>
      <c r="CM28" s="130"/>
      <c r="CN28" s="130"/>
      <c r="CO28" s="130"/>
      <c r="CP28" s="130"/>
      <c r="CQ28" s="130"/>
      <c r="CR28" s="130"/>
      <c r="CS28" s="130"/>
      <c r="CT28" s="130"/>
      <c r="CV28" s="130"/>
      <c r="CW28" s="130"/>
      <c r="CX28" s="130"/>
      <c r="CY28" s="130"/>
      <c r="CZ28" s="130"/>
      <c r="DA28" s="130"/>
      <c r="DB28" s="130"/>
      <c r="DC28" s="130"/>
      <c r="DD28" s="130"/>
      <c r="DE28" s="130"/>
      <c r="DF28" s="130"/>
      <c r="DG28" s="130"/>
      <c r="DH28" s="130"/>
      <c r="DJ28" s="130"/>
      <c r="DK28" s="130"/>
      <c r="DL28" s="130"/>
      <c r="DM28" s="130"/>
      <c r="DN28" s="130"/>
      <c r="DO28" s="130"/>
      <c r="DP28" s="130"/>
      <c r="DQ28" s="130"/>
      <c r="DR28" s="130"/>
      <c r="DS28" s="130"/>
      <c r="DT28" s="130"/>
      <c r="DU28" s="130"/>
      <c r="DV28" s="130"/>
      <c r="DX28" s="130"/>
      <c r="DY28" s="130"/>
      <c r="DZ28" s="130"/>
      <c r="EA28" s="130"/>
      <c r="EB28" s="130"/>
      <c r="EC28" s="130"/>
      <c r="ED28" s="130"/>
      <c r="EE28" s="130"/>
      <c r="EF28" s="130"/>
      <c r="EG28" s="130"/>
      <c r="EH28" s="130"/>
      <c r="EI28" s="130"/>
      <c r="EJ28" s="130"/>
      <c r="EL28" s="130"/>
      <c r="EM28" s="130"/>
      <c r="EN28" s="130"/>
      <c r="EO28" s="130"/>
      <c r="EP28" s="130"/>
      <c r="EQ28" s="130"/>
      <c r="ER28" s="130"/>
      <c r="ES28" s="130"/>
      <c r="ET28" s="130"/>
      <c r="EU28" s="130"/>
      <c r="EV28" s="130"/>
      <c r="EW28" s="130"/>
      <c r="EX28" s="130"/>
      <c r="EZ28" s="130"/>
      <c r="FA28" s="130"/>
      <c r="FB28" s="130"/>
      <c r="FC28" s="130"/>
      <c r="FD28" s="130"/>
      <c r="FE28" s="130"/>
      <c r="FF28" s="130"/>
      <c r="FG28" s="130"/>
      <c r="FH28" s="130"/>
      <c r="FI28" s="130"/>
      <c r="FJ28" s="130"/>
      <c r="FK28" s="130"/>
      <c r="FL28" s="130"/>
      <c r="FN28" s="130"/>
      <c r="FO28" s="130"/>
      <c r="FP28" s="130"/>
      <c r="FQ28" s="130"/>
      <c r="FR28" s="130"/>
      <c r="FS28" s="130"/>
      <c r="FT28" s="130"/>
      <c r="FU28" s="130"/>
      <c r="FV28" s="130"/>
      <c r="FW28" s="130"/>
      <c r="FX28" s="130"/>
      <c r="FY28" s="130"/>
      <c r="FZ28" s="130"/>
    </row>
    <row r="29" spans="2:182" x14ac:dyDescent="0.25"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R29" s="130"/>
      <c r="AS29" s="130"/>
      <c r="AT29" s="130"/>
      <c r="AU29" s="130"/>
      <c r="AV29" s="130"/>
      <c r="AW29" s="130"/>
      <c r="AX29" s="130"/>
      <c r="AY29" s="130"/>
      <c r="AZ29" s="130"/>
      <c r="BA29" s="130"/>
      <c r="BB29" s="130"/>
      <c r="BC29" s="130"/>
      <c r="BD29" s="130"/>
      <c r="BF29" s="130"/>
      <c r="BG29" s="130"/>
      <c r="BH29" s="130"/>
      <c r="BI29" s="130"/>
      <c r="BJ29" s="130"/>
      <c r="BK29" s="130"/>
      <c r="BL29" s="130"/>
      <c r="BM29" s="130"/>
      <c r="BN29" s="130"/>
      <c r="BO29" s="130"/>
      <c r="BP29" s="130"/>
      <c r="BQ29" s="130"/>
      <c r="BR29" s="130"/>
      <c r="BT29" s="130"/>
      <c r="BU29" s="130"/>
      <c r="BV29" s="130"/>
      <c r="BW29" s="130"/>
      <c r="BX29" s="130"/>
      <c r="BY29" s="130"/>
      <c r="BZ29" s="130"/>
      <c r="CA29" s="130"/>
      <c r="CB29" s="130"/>
      <c r="CC29" s="130"/>
      <c r="CD29" s="130"/>
      <c r="CE29" s="130"/>
      <c r="CF29" s="130"/>
      <c r="CH29" s="130"/>
      <c r="CI29" s="130"/>
      <c r="CJ29" s="130"/>
      <c r="CK29" s="130"/>
      <c r="CL29" s="130"/>
      <c r="CM29" s="130"/>
      <c r="CN29" s="130"/>
      <c r="CO29" s="130"/>
      <c r="CP29" s="130"/>
      <c r="CQ29" s="130"/>
      <c r="CR29" s="130"/>
      <c r="CS29" s="130"/>
      <c r="CT29" s="130"/>
      <c r="CV29" s="130"/>
      <c r="CW29" s="130"/>
      <c r="CX29" s="130"/>
      <c r="CY29" s="130"/>
      <c r="CZ29" s="130"/>
      <c r="DA29" s="130"/>
      <c r="DB29" s="130"/>
      <c r="DC29" s="130"/>
      <c r="DD29" s="130"/>
      <c r="DE29" s="130"/>
      <c r="DF29" s="130"/>
      <c r="DG29" s="130"/>
      <c r="DH29" s="130"/>
      <c r="DJ29" s="130"/>
      <c r="DK29" s="130"/>
      <c r="DL29" s="130"/>
      <c r="DM29" s="130"/>
      <c r="DN29" s="130"/>
      <c r="DO29" s="130"/>
      <c r="DP29" s="130"/>
      <c r="DQ29" s="130"/>
      <c r="DR29" s="130"/>
      <c r="DS29" s="130"/>
      <c r="DT29" s="130"/>
      <c r="DU29" s="130"/>
      <c r="DV29" s="130"/>
      <c r="DX29" s="130"/>
      <c r="DY29" s="130"/>
      <c r="DZ29" s="130"/>
      <c r="EA29" s="130"/>
      <c r="EB29" s="130"/>
      <c r="EC29" s="130"/>
      <c r="ED29" s="130"/>
      <c r="EE29" s="130"/>
      <c r="EF29" s="130"/>
      <c r="EG29" s="130"/>
      <c r="EH29" s="130"/>
      <c r="EI29" s="130"/>
      <c r="EJ29" s="130"/>
      <c r="EL29" s="130"/>
      <c r="EM29" s="130"/>
      <c r="EN29" s="130"/>
      <c r="EO29" s="130"/>
      <c r="EP29" s="130"/>
      <c r="EQ29" s="130"/>
      <c r="ER29" s="130"/>
      <c r="ES29" s="130"/>
      <c r="ET29" s="130"/>
      <c r="EU29" s="130"/>
      <c r="EV29" s="130"/>
      <c r="EW29" s="130"/>
      <c r="EX29" s="130"/>
      <c r="EZ29" s="130"/>
      <c r="FA29" s="130"/>
      <c r="FB29" s="130"/>
      <c r="FC29" s="130"/>
      <c r="FD29" s="130"/>
      <c r="FE29" s="130"/>
      <c r="FF29" s="130"/>
      <c r="FG29" s="130"/>
      <c r="FH29" s="130"/>
      <c r="FI29" s="130"/>
      <c r="FJ29" s="130"/>
      <c r="FK29" s="130"/>
      <c r="FL29" s="130"/>
      <c r="FN29" s="130"/>
      <c r="FO29" s="130"/>
      <c r="FP29" s="130"/>
      <c r="FQ29" s="130"/>
      <c r="FR29" s="130"/>
      <c r="FS29" s="130"/>
      <c r="FT29" s="130"/>
      <c r="FU29" s="130"/>
      <c r="FV29" s="130"/>
      <c r="FW29" s="130"/>
      <c r="FX29" s="130"/>
      <c r="FY29" s="130"/>
      <c r="FZ29" s="130"/>
    </row>
    <row r="30" spans="2:182" x14ac:dyDescent="0.25"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D30" s="138"/>
      <c r="AE30" s="138"/>
      <c r="AF30" s="138"/>
      <c r="AG30" s="138"/>
      <c r="AH30" s="138"/>
      <c r="AI30" s="138"/>
      <c r="AJ30" s="138"/>
      <c r="AK30" s="138"/>
      <c r="AL30" s="138"/>
      <c r="AM30" s="138"/>
      <c r="AN30" s="138"/>
      <c r="AO30" s="138"/>
      <c r="AP30" s="138"/>
      <c r="AR30" s="138"/>
      <c r="AS30" s="138"/>
      <c r="AT30" s="138"/>
      <c r="AU30" s="138"/>
      <c r="AV30" s="138"/>
      <c r="AW30" s="138"/>
      <c r="AX30" s="138"/>
      <c r="AY30" s="138"/>
      <c r="AZ30" s="138"/>
      <c r="BA30" s="138"/>
      <c r="BB30" s="138"/>
      <c r="BC30" s="138"/>
      <c r="BD30" s="138"/>
      <c r="BF30" s="138"/>
      <c r="BG30" s="138"/>
      <c r="BH30" s="138"/>
      <c r="BI30" s="138"/>
      <c r="BJ30" s="138"/>
      <c r="BK30" s="138"/>
      <c r="BL30" s="138"/>
      <c r="BM30" s="138"/>
      <c r="BN30" s="138"/>
      <c r="BO30" s="138"/>
      <c r="BP30" s="138"/>
      <c r="BQ30" s="138"/>
      <c r="BR30" s="138"/>
      <c r="BT30" s="138"/>
      <c r="BU30" s="138"/>
      <c r="BV30" s="138"/>
      <c r="BW30" s="138"/>
      <c r="BX30" s="138"/>
      <c r="BY30" s="138"/>
      <c r="BZ30" s="138"/>
      <c r="CA30" s="138"/>
      <c r="CB30" s="138"/>
      <c r="CC30" s="138"/>
      <c r="CD30" s="138"/>
      <c r="CE30" s="138"/>
      <c r="CF30" s="138"/>
      <c r="CH30" s="138"/>
      <c r="CI30" s="138"/>
      <c r="CJ30" s="138"/>
      <c r="CK30" s="138"/>
      <c r="CL30" s="138"/>
      <c r="CM30" s="138"/>
      <c r="CN30" s="138"/>
      <c r="CO30" s="138"/>
      <c r="CP30" s="138"/>
      <c r="CQ30" s="138"/>
      <c r="CR30" s="138"/>
      <c r="CS30" s="138"/>
      <c r="CT30" s="138"/>
      <c r="CV30" s="138"/>
      <c r="CW30" s="138"/>
      <c r="CX30" s="138"/>
      <c r="CY30" s="138"/>
      <c r="CZ30" s="138"/>
      <c r="DA30" s="138"/>
      <c r="DB30" s="138"/>
      <c r="DC30" s="138"/>
      <c r="DD30" s="138"/>
      <c r="DE30" s="138"/>
      <c r="DF30" s="138"/>
      <c r="DG30" s="138"/>
      <c r="DH30" s="138"/>
      <c r="DJ30" s="138"/>
      <c r="DK30" s="138"/>
      <c r="DL30" s="138"/>
      <c r="DM30" s="138"/>
      <c r="DN30" s="138"/>
      <c r="DO30" s="138"/>
      <c r="DP30" s="138"/>
      <c r="DQ30" s="138"/>
      <c r="DR30" s="138"/>
      <c r="DS30" s="138"/>
      <c r="DT30" s="138"/>
      <c r="DU30" s="138"/>
      <c r="DV30" s="138"/>
      <c r="DX30" s="138"/>
      <c r="DY30" s="138"/>
      <c r="DZ30" s="138"/>
      <c r="EA30" s="138"/>
      <c r="EB30" s="138"/>
      <c r="EC30" s="138"/>
      <c r="ED30" s="138"/>
      <c r="EE30" s="138"/>
      <c r="EF30" s="138"/>
      <c r="EG30" s="138"/>
      <c r="EH30" s="138"/>
      <c r="EI30" s="138"/>
      <c r="EJ30" s="138"/>
      <c r="EL30" s="138"/>
      <c r="EM30" s="138"/>
      <c r="EN30" s="138"/>
      <c r="EO30" s="138"/>
      <c r="EP30" s="138"/>
      <c r="EQ30" s="138"/>
      <c r="ER30" s="138"/>
      <c r="ES30" s="138"/>
      <c r="ET30" s="138"/>
      <c r="EU30" s="138"/>
      <c r="EV30" s="138"/>
      <c r="EW30" s="138"/>
      <c r="EX30" s="138"/>
      <c r="EZ30" s="138"/>
      <c r="FA30" s="138"/>
      <c r="FB30" s="138"/>
      <c r="FC30" s="138"/>
      <c r="FD30" s="138"/>
      <c r="FE30" s="138"/>
      <c r="FF30" s="138"/>
      <c r="FG30" s="138"/>
      <c r="FH30" s="138"/>
      <c r="FI30" s="138"/>
      <c r="FJ30" s="138"/>
      <c r="FK30" s="138"/>
      <c r="FL30" s="138"/>
      <c r="FN30" s="138"/>
      <c r="FO30" s="138"/>
      <c r="FP30" s="138"/>
      <c r="FQ30" s="138"/>
      <c r="FR30" s="138"/>
      <c r="FS30" s="138"/>
      <c r="FT30" s="138"/>
      <c r="FU30" s="138"/>
      <c r="FV30" s="138"/>
      <c r="FW30" s="138"/>
      <c r="FX30" s="138"/>
      <c r="FY30" s="138"/>
      <c r="FZ30" s="138"/>
    </row>
    <row r="31" spans="2:182" x14ac:dyDescent="0.25"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D31" s="138"/>
      <c r="AE31" s="138"/>
      <c r="AF31" s="138"/>
      <c r="AG31" s="138"/>
      <c r="AH31" s="138"/>
      <c r="AI31" s="138"/>
      <c r="AJ31" s="138"/>
      <c r="AK31" s="138"/>
      <c r="AL31" s="138"/>
      <c r="AM31" s="138"/>
      <c r="AN31" s="138"/>
      <c r="AO31" s="138"/>
      <c r="AP31" s="138"/>
      <c r="AR31" s="138"/>
      <c r="AS31" s="138"/>
      <c r="AT31" s="138"/>
      <c r="AU31" s="138"/>
      <c r="AV31" s="138"/>
      <c r="AW31" s="138"/>
      <c r="AX31" s="138"/>
      <c r="AY31" s="138"/>
      <c r="AZ31" s="138"/>
      <c r="BA31" s="138"/>
      <c r="BB31" s="138"/>
      <c r="BC31" s="138"/>
      <c r="BD31" s="138"/>
      <c r="BF31" s="138"/>
      <c r="BG31" s="138"/>
      <c r="BH31" s="138"/>
      <c r="BI31" s="138"/>
      <c r="BJ31" s="138"/>
      <c r="BK31" s="138"/>
      <c r="BL31" s="138"/>
      <c r="BM31" s="138"/>
      <c r="BN31" s="138"/>
      <c r="BO31" s="138"/>
      <c r="BP31" s="138"/>
      <c r="BQ31" s="138"/>
      <c r="BR31" s="138"/>
      <c r="BT31" s="138"/>
      <c r="BU31" s="138"/>
      <c r="BV31" s="138"/>
      <c r="BW31" s="138"/>
      <c r="BX31" s="138"/>
      <c r="BY31" s="138"/>
      <c r="BZ31" s="138"/>
      <c r="CA31" s="138"/>
      <c r="CB31" s="138"/>
      <c r="CC31" s="138"/>
      <c r="CD31" s="138"/>
      <c r="CE31" s="138"/>
      <c r="CF31" s="138"/>
      <c r="CH31" s="138"/>
      <c r="CI31" s="138"/>
      <c r="CJ31" s="138"/>
      <c r="CK31" s="138"/>
      <c r="CL31" s="138"/>
      <c r="CM31" s="138"/>
      <c r="CN31" s="138"/>
      <c r="CO31" s="138"/>
      <c r="CP31" s="138"/>
      <c r="CQ31" s="138"/>
      <c r="CR31" s="138"/>
      <c r="CS31" s="138"/>
      <c r="CT31" s="138"/>
      <c r="CV31" s="138"/>
      <c r="CW31" s="138"/>
      <c r="CX31" s="138"/>
      <c r="CY31" s="138"/>
      <c r="CZ31" s="138"/>
      <c r="DA31" s="138"/>
      <c r="DB31" s="138"/>
      <c r="DC31" s="138"/>
      <c r="DD31" s="138"/>
      <c r="DE31" s="138"/>
      <c r="DF31" s="138"/>
      <c r="DG31" s="138"/>
      <c r="DH31" s="138"/>
      <c r="DJ31" s="138"/>
      <c r="DK31" s="138"/>
      <c r="DL31" s="138"/>
      <c r="DM31" s="138"/>
      <c r="DN31" s="138"/>
      <c r="DO31" s="138"/>
      <c r="DP31" s="138"/>
      <c r="DQ31" s="138"/>
      <c r="DR31" s="138"/>
      <c r="DS31" s="138"/>
      <c r="DT31" s="138"/>
      <c r="DU31" s="138"/>
      <c r="DV31" s="138"/>
      <c r="DX31" s="138"/>
      <c r="DY31" s="138"/>
      <c r="DZ31" s="138"/>
      <c r="EA31" s="138"/>
      <c r="EB31" s="138"/>
      <c r="EC31" s="138"/>
      <c r="ED31" s="138"/>
      <c r="EE31" s="138"/>
      <c r="EF31" s="138"/>
      <c r="EG31" s="138"/>
      <c r="EH31" s="138"/>
      <c r="EI31" s="138"/>
      <c r="EJ31" s="138"/>
      <c r="EL31" s="138"/>
      <c r="EM31" s="138"/>
      <c r="EN31" s="138"/>
      <c r="EO31" s="138"/>
      <c r="EP31" s="138"/>
      <c r="EQ31" s="138"/>
      <c r="ER31" s="138"/>
      <c r="ES31" s="138"/>
      <c r="ET31" s="138"/>
      <c r="EU31" s="138"/>
      <c r="EV31" s="138"/>
      <c r="EW31" s="138"/>
      <c r="EX31" s="138"/>
      <c r="EZ31" s="138"/>
      <c r="FA31" s="138"/>
      <c r="FB31" s="138"/>
      <c r="FC31" s="138"/>
      <c r="FD31" s="138"/>
      <c r="FE31" s="138"/>
      <c r="FF31" s="138"/>
      <c r="FG31" s="138"/>
      <c r="FH31" s="138"/>
      <c r="FI31" s="138"/>
      <c r="FJ31" s="138"/>
      <c r="FK31" s="138"/>
      <c r="FL31" s="138"/>
      <c r="FN31" s="138"/>
      <c r="FO31" s="138"/>
      <c r="FP31" s="138"/>
      <c r="FQ31" s="138"/>
      <c r="FR31" s="138"/>
      <c r="FS31" s="138"/>
      <c r="FT31" s="138"/>
      <c r="FU31" s="138"/>
      <c r="FV31" s="138"/>
      <c r="FW31" s="138"/>
      <c r="FX31" s="138"/>
      <c r="FY31" s="138"/>
      <c r="FZ31" s="138"/>
    </row>
    <row r="32" spans="2:182" x14ac:dyDescent="0.25">
      <c r="P32" s="132">
        <f>IF(LEN(January!$C$32)&gt;0,0,1)</f>
        <v>0</v>
      </c>
      <c r="Q32" s="133"/>
      <c r="R32" s="132">
        <f>IF(LEN(January!$E$32)&gt;0,0,1)</f>
        <v>0</v>
      </c>
      <c r="S32" s="133"/>
      <c r="T32" s="132">
        <f>IF(LEN(January!$G$32)&gt;0,0,1)</f>
        <v>0</v>
      </c>
      <c r="U32" s="133"/>
      <c r="V32" s="132">
        <f>IF(LEN(January!$I$32)&gt;0,0,1)</f>
        <v>0</v>
      </c>
      <c r="W32" s="133"/>
      <c r="X32" s="132">
        <f>IF(LEN(January!$K$32)&gt;0,0,1)</f>
        <v>0</v>
      </c>
      <c r="Y32" s="133"/>
      <c r="Z32" s="132">
        <f>IF(LEN(January!$M$32)&gt;0,0,1)</f>
        <v>0</v>
      </c>
      <c r="AA32" s="133"/>
      <c r="AB32" s="132">
        <f>IF(LEN(January!$O$32)&gt;0,0,1)</f>
        <v>0</v>
      </c>
      <c r="AD32" s="132">
        <f>IF(LEN(February!$C$32)&gt;0,0,1)</f>
        <v>0</v>
      </c>
      <c r="AE32" s="133"/>
      <c r="AF32" s="132">
        <f>IF(LEN(February!$E$32)&gt;0,0,1)</f>
        <v>1</v>
      </c>
      <c r="AG32" s="133"/>
      <c r="AH32" s="132">
        <f>IF(LEN(February!$G$32)&gt;0,0,1)</f>
        <v>1</v>
      </c>
      <c r="AI32" s="133"/>
      <c r="AJ32" s="132">
        <f>IF(LEN(February!$I$32)&gt;0,0,1)</f>
        <v>1</v>
      </c>
      <c r="AK32" s="133"/>
      <c r="AL32" s="132">
        <f>IF(LEN(February!$K$32)&gt;0,0,1)</f>
        <v>1</v>
      </c>
      <c r="AM32" s="133"/>
      <c r="AN32" s="132">
        <f>IF(LEN(February!$M$32)&gt;0,0,1)</f>
        <v>1</v>
      </c>
      <c r="AO32" s="133"/>
      <c r="AP32" s="132">
        <f>IF(LEN(February!$O$32)&gt;0,0,1)</f>
        <v>1</v>
      </c>
      <c r="AR32" s="132">
        <f>IF(LEN(March!$C$32)&gt;0,0,1)</f>
        <v>0</v>
      </c>
      <c r="AS32" s="133"/>
      <c r="AT32" s="132">
        <f>IF(LEN(March!$E$32)&gt;0,0,1)</f>
        <v>0</v>
      </c>
      <c r="AU32" s="133"/>
      <c r="AV32" s="132">
        <f>IF(LEN(March!$G$32)&gt;0,0,1)</f>
        <v>0</v>
      </c>
      <c r="AW32" s="133"/>
      <c r="AX32" s="132">
        <f>IF(LEN(March!$I$32)&gt;0,0,1)</f>
        <v>0</v>
      </c>
      <c r="AY32" s="133"/>
      <c r="AZ32" s="132">
        <f>IF(LEN(March!$K$32)&gt;0,0,1)</f>
        <v>1</v>
      </c>
      <c r="BA32" s="133"/>
      <c r="BB32" s="132">
        <f>IF(LEN(March!$M$32)&gt;0,0,1)</f>
        <v>1</v>
      </c>
      <c r="BC32" s="133"/>
      <c r="BD32" s="132">
        <f>IF(LEN(March!$O$32)&gt;0,0,1)</f>
        <v>1</v>
      </c>
      <c r="BF32" s="132">
        <f>IF(LEN(April!$C$32)&gt;0,0,1)</f>
        <v>0</v>
      </c>
      <c r="BG32" s="133"/>
      <c r="BH32" s="132">
        <f>IF(LEN(April!$E$32)&gt;0,0,1)</f>
        <v>0</v>
      </c>
      <c r="BI32" s="133"/>
      <c r="BJ32" s="132">
        <f>IF(LEN(April!$G$32)&gt;0,0,1)</f>
        <v>0</v>
      </c>
      <c r="BK32" s="133"/>
      <c r="BL32" s="132">
        <f>IF(LEN(April!$I$32)&gt;0,0,1)</f>
        <v>0</v>
      </c>
      <c r="BM32" s="133"/>
      <c r="BN32" s="132">
        <f>IF(LEN(April!$K$32)&gt;0,0,1)</f>
        <v>0</v>
      </c>
      <c r="BO32" s="133"/>
      <c r="BP32" s="132">
        <f>IF(LEN(April!$M$32)&gt;0,0,1)</f>
        <v>0</v>
      </c>
      <c r="BQ32" s="133"/>
      <c r="BR32" s="132">
        <f>IF(LEN(April!$O$32)&gt;0,0,1)</f>
        <v>1</v>
      </c>
      <c r="BT32" s="132">
        <f>IF(LEN(May!$C$32)&gt;0,0,1)</f>
        <v>0</v>
      </c>
      <c r="BU32" s="133"/>
      <c r="BV32" s="132">
        <f>IF(LEN(May!$E$32)&gt;0,0,1)</f>
        <v>0</v>
      </c>
      <c r="BW32" s="133"/>
      <c r="BX32" s="132">
        <f>IF(LEN(May!$G$32)&gt;0,0,1)</f>
        <v>0</v>
      </c>
      <c r="BY32" s="133"/>
      <c r="BZ32" s="132">
        <f>IF(LEN(May!$I$32)&gt;0,0,1)</f>
        <v>0</v>
      </c>
      <c r="CA32" s="133"/>
      <c r="CB32" s="132">
        <f>IF(LEN(May!$K$32)&gt;0,0,1)</f>
        <v>0</v>
      </c>
      <c r="CC32" s="133"/>
      <c r="CD32" s="132">
        <f>IF(LEN(May!$M$32)&gt;0,0,1)</f>
        <v>0</v>
      </c>
      <c r="CE32" s="133"/>
      <c r="CF32" s="132">
        <f>IF(LEN(May!$O$32)&gt;0,0,1)</f>
        <v>0</v>
      </c>
      <c r="CH32" s="132">
        <f>IF(LEN(June!$C$32)&gt;0,0,1)</f>
        <v>0</v>
      </c>
      <c r="CI32" s="133"/>
      <c r="CJ32" s="132">
        <f>IF(LEN(June!$E$32)&gt;0,0,1)</f>
        <v>0</v>
      </c>
      <c r="CK32" s="133"/>
      <c r="CL32" s="132">
        <f>IF(LEN(June!$G$32)&gt;0,0,1)</f>
        <v>0</v>
      </c>
      <c r="CM32" s="133"/>
      <c r="CN32" s="132">
        <f>IF(LEN(June!$I$32)&gt;0,0,1)</f>
        <v>0</v>
      </c>
      <c r="CO32" s="133"/>
      <c r="CP32" s="132">
        <f>IF(LEN(June!$K$32)&gt;0,0,1)</f>
        <v>1</v>
      </c>
      <c r="CQ32" s="133"/>
      <c r="CR32" s="132">
        <f>IF(LEN(June!$M$32)&gt;0,0,1)</f>
        <v>1</v>
      </c>
      <c r="CS32" s="133"/>
      <c r="CT32" s="132">
        <f>IF(LEN(June!$O$32)&gt;0,0,1)</f>
        <v>1</v>
      </c>
      <c r="CV32" s="132">
        <f>IF(LEN(July!$C$32)&gt;0,0,1)</f>
        <v>0</v>
      </c>
      <c r="CW32" s="133"/>
      <c r="CX32" s="132">
        <f>IF(LEN(July!$E$32)&gt;0,0,1)</f>
        <v>0</v>
      </c>
      <c r="CY32" s="133"/>
      <c r="CZ32" s="132">
        <f>IF(LEN(July!$G$32)&gt;0,0,1)</f>
        <v>0</v>
      </c>
      <c r="DA32" s="133"/>
      <c r="DB32" s="132">
        <f>IF(LEN(July!$I$32)&gt;0,0,1)</f>
        <v>0</v>
      </c>
      <c r="DC32" s="133"/>
      <c r="DD32" s="132">
        <f>IF(LEN(July!$K$32)&gt;0,0,1)</f>
        <v>0</v>
      </c>
      <c r="DE32" s="133"/>
      <c r="DF32" s="132">
        <f>IF(LEN(July!$M$32)&gt;0,0,1)</f>
        <v>0</v>
      </c>
      <c r="DG32" s="133"/>
      <c r="DH32" s="132">
        <f>IF(LEN(July!$O$32)&gt;0,0,1)</f>
        <v>0</v>
      </c>
      <c r="DJ32" s="132">
        <f>IF(LEN(August!$C$32)&gt;0,0,1)</f>
        <v>0</v>
      </c>
      <c r="DK32" s="133"/>
      <c r="DL32" s="132">
        <f>IF(LEN(August!$E$32)&gt;0,0,1)</f>
        <v>0</v>
      </c>
      <c r="DM32" s="133"/>
      <c r="DN32" s="132">
        <f>IF(LEN(August!$G$32)&gt;0,0,1)</f>
        <v>0</v>
      </c>
      <c r="DO32" s="133"/>
      <c r="DP32" s="132">
        <f>IF(LEN(August!$I$32)&gt;0,0,1)</f>
        <v>1</v>
      </c>
      <c r="DQ32" s="133"/>
      <c r="DR32" s="132">
        <f>IF(LEN(August!$K$32)&gt;0,0,1)</f>
        <v>1</v>
      </c>
      <c r="DS32" s="133"/>
      <c r="DT32" s="132">
        <f>IF(LEN(August!$M$32)&gt;0,0,1)</f>
        <v>1</v>
      </c>
      <c r="DU32" s="133"/>
      <c r="DV32" s="132">
        <f>IF(LEN(August!$O$32)&gt;0,0,1)</f>
        <v>1</v>
      </c>
      <c r="DX32" s="132">
        <f>IF(LEN(September!$C$32)&gt;0,0,1)</f>
        <v>0</v>
      </c>
      <c r="DY32" s="133"/>
      <c r="DZ32" s="132">
        <f>IF(LEN(September!$E$32)&gt;0,0,1)</f>
        <v>0</v>
      </c>
      <c r="EA32" s="133"/>
      <c r="EB32" s="132">
        <f>IF(LEN(September!$G$32)&gt;0,0,1)</f>
        <v>0</v>
      </c>
      <c r="EC32" s="133"/>
      <c r="ED32" s="132">
        <f>IF(LEN(September!$I$32)&gt;0,0,1)</f>
        <v>0</v>
      </c>
      <c r="EE32" s="133"/>
      <c r="EF32" s="132">
        <f>IF(LEN(September!$K$32)&gt;0,0,1)</f>
        <v>0</v>
      </c>
      <c r="EG32" s="133"/>
      <c r="EH32" s="132">
        <f>IF(LEN(September!$M$32)&gt;0,0,1)</f>
        <v>1</v>
      </c>
      <c r="EI32" s="133"/>
      <c r="EJ32" s="132">
        <f>IF(LEN(September!$O$32)&gt;0,0,1)</f>
        <v>1</v>
      </c>
      <c r="EL32" s="132">
        <f>IF(LEN(October!$C$32)&gt;0,0,1)</f>
        <v>0</v>
      </c>
      <c r="EM32" s="133"/>
      <c r="EN32" s="132">
        <f>IF(LEN(October!$E$32)&gt;0,0,1)</f>
        <v>0</v>
      </c>
      <c r="EO32" s="133"/>
      <c r="EP32" s="132">
        <f>IF(LEN(October!$G$32)&gt;0,0,1)</f>
        <v>0</v>
      </c>
      <c r="EQ32" s="133"/>
      <c r="ER32" s="132">
        <f>IF(LEN(October!$I$32)&gt;0,0,1)</f>
        <v>0</v>
      </c>
      <c r="ES32" s="133"/>
      <c r="ET32" s="132">
        <f>IF(LEN(October!$K$32)&gt;0,0,1)</f>
        <v>0</v>
      </c>
      <c r="EU32" s="133"/>
      <c r="EV32" s="132">
        <f>IF(LEN(October!$M$32)&gt;0,0,1)</f>
        <v>0</v>
      </c>
      <c r="EW32" s="133"/>
      <c r="EX32" s="132">
        <f>IF(LEN(October!$O$32)&gt;0,0,1)</f>
        <v>0</v>
      </c>
      <c r="EZ32" s="132">
        <f>IF(LEN(November!$C$32)&gt;0,0,1)</f>
        <v>0</v>
      </c>
      <c r="FA32" s="133"/>
      <c r="FB32" s="132">
        <f>IF(LEN(November!$E$32)&gt;0,0,1)</f>
        <v>0</v>
      </c>
      <c r="FC32" s="133"/>
      <c r="FD32" s="132">
        <f>IF(LEN(November!$G$32)&gt;0,0,1)</f>
        <v>0</v>
      </c>
      <c r="FE32" s="133"/>
      <c r="FF32" s="132">
        <f>IF(LEN(November!$I$32)&gt;0,0,1)</f>
        <v>1</v>
      </c>
      <c r="FG32" s="133"/>
      <c r="FH32" s="132">
        <f>IF(LEN(November!$K$32)&gt;0,0,1)</f>
        <v>1</v>
      </c>
      <c r="FI32" s="133"/>
      <c r="FJ32" s="132">
        <f>IF(LEN(November!$M$32)&gt;0,0,1)</f>
        <v>1</v>
      </c>
      <c r="FK32" s="133"/>
      <c r="FL32" s="132">
        <f>IF(LEN(November!$O$32)&gt;0,0,1)</f>
        <v>1</v>
      </c>
      <c r="FN32" s="132">
        <f>IF(LEN(December!$C$32)&gt;0,0,1)</f>
        <v>0</v>
      </c>
      <c r="FO32" s="133"/>
      <c r="FP32" s="132">
        <f>IF(LEN(December!$E$32)&gt;0,0,1)</f>
        <v>0</v>
      </c>
      <c r="FQ32" s="133"/>
      <c r="FR32" s="132">
        <f>IF(LEN(December!$G$32)&gt;0,0,1)</f>
        <v>0</v>
      </c>
      <c r="FS32" s="133"/>
      <c r="FT32" s="132">
        <f>IF(LEN(December!$I$32)&gt;0,0,1)</f>
        <v>0</v>
      </c>
      <c r="FU32" s="133"/>
      <c r="FV32" s="132">
        <f>IF(LEN(December!$K$32)&gt;0,0,1)</f>
        <v>0</v>
      </c>
      <c r="FW32" s="133"/>
      <c r="FX32" s="132">
        <f>IF(LEN(December!$M$32)&gt;0,0,1)</f>
        <v>0</v>
      </c>
      <c r="FY32" s="133"/>
      <c r="FZ32" s="132">
        <f>IF(LEN(December!$O$32)&gt;0,0,1)</f>
        <v>1</v>
      </c>
    </row>
    <row r="33" spans="16:182" x14ac:dyDescent="0.25">
      <c r="P33" s="134">
        <f>IF(LEN(January!$C$32)&gt;0,0,1)</f>
        <v>0</v>
      </c>
      <c r="Q33" s="135"/>
      <c r="R33" s="134">
        <f>IF(LEN(January!$E$32)&gt;0,0,1)</f>
        <v>0</v>
      </c>
      <c r="S33" s="135"/>
      <c r="T33" s="134">
        <f>IF(LEN(January!$G$32)&gt;0,0,1)</f>
        <v>0</v>
      </c>
      <c r="U33" s="135"/>
      <c r="V33" s="134">
        <f>IF(LEN(January!$I$32)&gt;0,0,1)</f>
        <v>0</v>
      </c>
      <c r="W33" s="135"/>
      <c r="X33" s="134">
        <f>IF(LEN(January!$K$32)&gt;0,0,1)</f>
        <v>0</v>
      </c>
      <c r="Y33" s="135"/>
      <c r="Z33" s="134">
        <f>IF(LEN(January!$M$32)&gt;0,0,1)</f>
        <v>0</v>
      </c>
      <c r="AA33" s="135"/>
      <c r="AB33" s="134">
        <f>IF(LEN(January!$O$32)&gt;0,0,1)</f>
        <v>0</v>
      </c>
      <c r="AD33" s="134">
        <f>IF(LEN(February!$C$32)&gt;0,0,1)</f>
        <v>0</v>
      </c>
      <c r="AE33" s="135"/>
      <c r="AF33" s="134">
        <f>IF(LEN(February!$E$32)&gt;0,0,1)</f>
        <v>1</v>
      </c>
      <c r="AG33" s="135"/>
      <c r="AH33" s="134">
        <f>IF(LEN(February!$G$32)&gt;0,0,1)</f>
        <v>1</v>
      </c>
      <c r="AI33" s="135"/>
      <c r="AJ33" s="134">
        <f>IF(LEN(February!$I$32)&gt;0,0,1)</f>
        <v>1</v>
      </c>
      <c r="AK33" s="135"/>
      <c r="AL33" s="134">
        <f>IF(LEN(February!$K$32)&gt;0,0,1)</f>
        <v>1</v>
      </c>
      <c r="AM33" s="135"/>
      <c r="AN33" s="134">
        <f>IF(LEN(February!$M$32)&gt;0,0,1)</f>
        <v>1</v>
      </c>
      <c r="AO33" s="135"/>
      <c r="AP33" s="134">
        <f>IF(LEN(February!$O$32)&gt;0,0,1)</f>
        <v>1</v>
      </c>
      <c r="AR33" s="134">
        <f>IF(LEN(March!$C$32)&gt;0,0,1)</f>
        <v>0</v>
      </c>
      <c r="AS33" s="135"/>
      <c r="AT33" s="134">
        <f>IF(LEN(March!$E$32)&gt;0,0,1)</f>
        <v>0</v>
      </c>
      <c r="AU33" s="135"/>
      <c r="AV33" s="134">
        <f>IF(LEN(March!$G$32)&gt;0,0,1)</f>
        <v>0</v>
      </c>
      <c r="AW33" s="135"/>
      <c r="AX33" s="134">
        <f>IF(LEN(March!$I$32)&gt;0,0,1)</f>
        <v>0</v>
      </c>
      <c r="AY33" s="135"/>
      <c r="AZ33" s="134">
        <f>IF(LEN(March!$K$32)&gt;0,0,1)</f>
        <v>1</v>
      </c>
      <c r="BA33" s="135"/>
      <c r="BB33" s="134">
        <f>IF(LEN(March!$M$32)&gt;0,0,1)</f>
        <v>1</v>
      </c>
      <c r="BC33" s="135"/>
      <c r="BD33" s="134">
        <f>IF(LEN(March!$O$32)&gt;0,0,1)</f>
        <v>1</v>
      </c>
      <c r="BF33" s="134">
        <f>IF(LEN(April!$C$32)&gt;0,0,1)</f>
        <v>0</v>
      </c>
      <c r="BG33" s="135"/>
      <c r="BH33" s="134">
        <f>IF(LEN(April!$E$32)&gt;0,0,1)</f>
        <v>0</v>
      </c>
      <c r="BI33" s="135"/>
      <c r="BJ33" s="134">
        <f>IF(LEN(April!$G$32)&gt;0,0,1)</f>
        <v>0</v>
      </c>
      <c r="BK33" s="135"/>
      <c r="BL33" s="134">
        <f>IF(LEN(April!$I$32)&gt;0,0,1)</f>
        <v>0</v>
      </c>
      <c r="BM33" s="135"/>
      <c r="BN33" s="134">
        <f>IF(LEN(April!$K$32)&gt;0,0,1)</f>
        <v>0</v>
      </c>
      <c r="BO33" s="135"/>
      <c r="BP33" s="134">
        <f>IF(LEN(April!$M$32)&gt;0,0,1)</f>
        <v>0</v>
      </c>
      <c r="BQ33" s="135"/>
      <c r="BR33" s="134">
        <f>IF(LEN(April!$O$32)&gt;0,0,1)</f>
        <v>1</v>
      </c>
      <c r="BT33" s="134">
        <f>IF(LEN(May!$C$32)&gt;0,0,1)</f>
        <v>0</v>
      </c>
      <c r="BU33" s="135"/>
      <c r="BV33" s="134">
        <f>IF(LEN(May!$E$32)&gt;0,0,1)</f>
        <v>0</v>
      </c>
      <c r="BW33" s="135"/>
      <c r="BX33" s="134">
        <f>IF(LEN(May!$G$32)&gt;0,0,1)</f>
        <v>0</v>
      </c>
      <c r="BY33" s="135"/>
      <c r="BZ33" s="134">
        <f>IF(LEN(May!$I$32)&gt;0,0,1)</f>
        <v>0</v>
      </c>
      <c r="CA33" s="135"/>
      <c r="CB33" s="134">
        <f>IF(LEN(May!$K$32)&gt;0,0,1)</f>
        <v>0</v>
      </c>
      <c r="CC33" s="135"/>
      <c r="CD33" s="134">
        <f>IF(LEN(May!$M$32)&gt;0,0,1)</f>
        <v>0</v>
      </c>
      <c r="CE33" s="135"/>
      <c r="CF33" s="134">
        <f>IF(LEN(May!$O$32)&gt;0,0,1)</f>
        <v>0</v>
      </c>
      <c r="CH33" s="134">
        <f>IF(LEN(June!$C$32)&gt;0,0,1)</f>
        <v>0</v>
      </c>
      <c r="CI33" s="135"/>
      <c r="CJ33" s="134">
        <f>IF(LEN(June!$E$32)&gt;0,0,1)</f>
        <v>0</v>
      </c>
      <c r="CK33" s="135"/>
      <c r="CL33" s="134">
        <f>IF(LEN(June!$G$32)&gt;0,0,1)</f>
        <v>0</v>
      </c>
      <c r="CM33" s="135"/>
      <c r="CN33" s="134">
        <f>IF(LEN(June!$I$32)&gt;0,0,1)</f>
        <v>0</v>
      </c>
      <c r="CO33" s="135"/>
      <c r="CP33" s="134">
        <f>IF(LEN(June!$K$32)&gt;0,0,1)</f>
        <v>1</v>
      </c>
      <c r="CQ33" s="135"/>
      <c r="CR33" s="134">
        <f>IF(LEN(June!$M$32)&gt;0,0,1)</f>
        <v>1</v>
      </c>
      <c r="CS33" s="135"/>
      <c r="CT33" s="134">
        <f>IF(LEN(June!$O$32)&gt;0,0,1)</f>
        <v>1</v>
      </c>
      <c r="CV33" s="134">
        <f>IF(LEN(July!$C$32)&gt;0,0,1)</f>
        <v>0</v>
      </c>
      <c r="CW33" s="135"/>
      <c r="CX33" s="134">
        <f>IF(LEN(July!$E$32)&gt;0,0,1)</f>
        <v>0</v>
      </c>
      <c r="CY33" s="135"/>
      <c r="CZ33" s="134">
        <f>IF(LEN(July!$G$32)&gt;0,0,1)</f>
        <v>0</v>
      </c>
      <c r="DA33" s="135"/>
      <c r="DB33" s="134">
        <f>IF(LEN(July!$I$32)&gt;0,0,1)</f>
        <v>0</v>
      </c>
      <c r="DC33" s="135"/>
      <c r="DD33" s="134">
        <f>IF(LEN(July!$K$32)&gt;0,0,1)</f>
        <v>0</v>
      </c>
      <c r="DE33" s="135"/>
      <c r="DF33" s="134">
        <f>IF(LEN(July!$M$32)&gt;0,0,1)</f>
        <v>0</v>
      </c>
      <c r="DG33" s="135"/>
      <c r="DH33" s="134">
        <f>IF(LEN(July!$O$32)&gt;0,0,1)</f>
        <v>0</v>
      </c>
      <c r="DJ33" s="134">
        <f>IF(LEN(August!$C$32)&gt;0,0,1)</f>
        <v>0</v>
      </c>
      <c r="DK33" s="135"/>
      <c r="DL33" s="134">
        <f>IF(LEN(August!$E$32)&gt;0,0,1)</f>
        <v>0</v>
      </c>
      <c r="DM33" s="135"/>
      <c r="DN33" s="134">
        <f>IF(LEN(August!$G$32)&gt;0,0,1)</f>
        <v>0</v>
      </c>
      <c r="DO33" s="135"/>
      <c r="DP33" s="134">
        <f>IF(LEN(August!$I$32)&gt;0,0,1)</f>
        <v>1</v>
      </c>
      <c r="DQ33" s="135"/>
      <c r="DR33" s="134">
        <f>IF(LEN(August!$K$32)&gt;0,0,1)</f>
        <v>1</v>
      </c>
      <c r="DS33" s="135"/>
      <c r="DT33" s="134">
        <f>IF(LEN(August!$M$32)&gt;0,0,1)</f>
        <v>1</v>
      </c>
      <c r="DU33" s="135"/>
      <c r="DV33" s="134">
        <f>IF(LEN(August!$O$32)&gt;0,0,1)</f>
        <v>1</v>
      </c>
      <c r="DX33" s="134">
        <f>IF(LEN(September!$C$32)&gt;0,0,1)</f>
        <v>0</v>
      </c>
      <c r="DY33" s="135"/>
      <c r="DZ33" s="134">
        <f>IF(LEN(September!$E$32)&gt;0,0,1)</f>
        <v>0</v>
      </c>
      <c r="EA33" s="135"/>
      <c r="EB33" s="134">
        <f>IF(LEN(September!$G$32)&gt;0,0,1)</f>
        <v>0</v>
      </c>
      <c r="EC33" s="135"/>
      <c r="ED33" s="134">
        <f>IF(LEN(September!$I$32)&gt;0,0,1)</f>
        <v>0</v>
      </c>
      <c r="EE33" s="135"/>
      <c r="EF33" s="134">
        <f>IF(LEN(September!$K$32)&gt;0,0,1)</f>
        <v>0</v>
      </c>
      <c r="EG33" s="135"/>
      <c r="EH33" s="134">
        <f>IF(LEN(September!$M$32)&gt;0,0,1)</f>
        <v>1</v>
      </c>
      <c r="EI33" s="135"/>
      <c r="EJ33" s="134">
        <f>IF(LEN(September!$O$32)&gt;0,0,1)</f>
        <v>1</v>
      </c>
      <c r="EL33" s="134">
        <f>IF(LEN(October!$C$32)&gt;0,0,1)</f>
        <v>0</v>
      </c>
      <c r="EM33" s="135"/>
      <c r="EN33" s="134">
        <f>IF(LEN(October!$E$32)&gt;0,0,1)</f>
        <v>0</v>
      </c>
      <c r="EO33" s="135"/>
      <c r="EP33" s="134">
        <f>IF(LEN(October!$G$32)&gt;0,0,1)</f>
        <v>0</v>
      </c>
      <c r="EQ33" s="135"/>
      <c r="ER33" s="134">
        <f>IF(LEN(October!$I$32)&gt;0,0,1)</f>
        <v>0</v>
      </c>
      <c r="ES33" s="135"/>
      <c r="ET33" s="134">
        <f>IF(LEN(October!$K$32)&gt;0,0,1)</f>
        <v>0</v>
      </c>
      <c r="EU33" s="135"/>
      <c r="EV33" s="134">
        <f>IF(LEN(October!$M$32)&gt;0,0,1)</f>
        <v>0</v>
      </c>
      <c r="EW33" s="135"/>
      <c r="EX33" s="134">
        <f>IF(LEN(October!$O$32)&gt;0,0,1)</f>
        <v>0</v>
      </c>
      <c r="EZ33" s="134">
        <f>IF(LEN(November!$C$32)&gt;0,0,1)</f>
        <v>0</v>
      </c>
      <c r="FA33" s="135"/>
      <c r="FB33" s="134">
        <f>IF(LEN(November!$E$32)&gt;0,0,1)</f>
        <v>0</v>
      </c>
      <c r="FC33" s="135"/>
      <c r="FD33" s="134">
        <f>IF(LEN(November!$G$32)&gt;0,0,1)</f>
        <v>0</v>
      </c>
      <c r="FE33" s="135"/>
      <c r="FF33" s="134">
        <f>IF(LEN(November!$I$32)&gt;0,0,1)</f>
        <v>1</v>
      </c>
      <c r="FG33" s="135"/>
      <c r="FH33" s="134">
        <f>IF(LEN(November!$K$32)&gt;0,0,1)</f>
        <v>1</v>
      </c>
      <c r="FI33" s="135"/>
      <c r="FJ33" s="134">
        <f>IF(LEN(November!$M$32)&gt;0,0,1)</f>
        <v>1</v>
      </c>
      <c r="FK33" s="135"/>
      <c r="FL33" s="134">
        <f>IF(LEN(November!$O$32)&gt;0,0,1)</f>
        <v>1</v>
      </c>
      <c r="FN33" s="134">
        <f>IF(LEN(December!$C$32)&gt;0,0,1)</f>
        <v>0</v>
      </c>
      <c r="FO33" s="135"/>
      <c r="FP33" s="134">
        <f>IF(LEN(December!$E$32)&gt;0,0,1)</f>
        <v>0</v>
      </c>
      <c r="FQ33" s="135"/>
      <c r="FR33" s="134">
        <f>IF(LEN(December!$G$32)&gt;0,0,1)</f>
        <v>0</v>
      </c>
      <c r="FS33" s="135"/>
      <c r="FT33" s="134">
        <f>IF(LEN(December!$I$32)&gt;0,0,1)</f>
        <v>0</v>
      </c>
      <c r="FU33" s="135"/>
      <c r="FV33" s="134">
        <f>IF(LEN(December!$K$32)&gt;0,0,1)</f>
        <v>0</v>
      </c>
      <c r="FW33" s="135"/>
      <c r="FX33" s="134">
        <f>IF(LEN(December!$M$32)&gt;0,0,1)</f>
        <v>0</v>
      </c>
      <c r="FY33" s="135"/>
      <c r="FZ33" s="134">
        <f>IF(LEN(December!$O$32)&gt;0,0,1)</f>
        <v>1</v>
      </c>
    </row>
    <row r="34" spans="16:182" x14ac:dyDescent="0.25">
      <c r="P34" s="134">
        <f>IF(LEN(January!$C$32)&gt;0,0,1)</f>
        <v>0</v>
      </c>
      <c r="Q34" s="135"/>
      <c r="R34" s="134">
        <f>IF(LEN(January!$E$32)&gt;0,0,1)</f>
        <v>0</v>
      </c>
      <c r="S34" s="135"/>
      <c r="T34" s="134">
        <f>IF(LEN(January!$G$32)&gt;0,0,1)</f>
        <v>0</v>
      </c>
      <c r="U34" s="135"/>
      <c r="V34" s="134">
        <f>IF(LEN(January!$I$32)&gt;0,0,1)</f>
        <v>0</v>
      </c>
      <c r="W34" s="135"/>
      <c r="X34" s="134">
        <f>IF(LEN(January!$K$32)&gt;0,0,1)</f>
        <v>0</v>
      </c>
      <c r="Y34" s="135"/>
      <c r="Z34" s="134">
        <f>IF(LEN(January!$M$32)&gt;0,0,1)</f>
        <v>0</v>
      </c>
      <c r="AA34" s="135"/>
      <c r="AB34" s="134">
        <f>IF(LEN(January!$O$32)&gt;0,0,1)</f>
        <v>0</v>
      </c>
      <c r="AD34" s="134">
        <f>IF(LEN(February!$C$32)&gt;0,0,1)</f>
        <v>0</v>
      </c>
      <c r="AE34" s="135"/>
      <c r="AF34" s="134">
        <f>IF(LEN(February!$E$32)&gt;0,0,1)</f>
        <v>1</v>
      </c>
      <c r="AG34" s="135"/>
      <c r="AH34" s="134">
        <f>IF(LEN(February!$G$32)&gt;0,0,1)</f>
        <v>1</v>
      </c>
      <c r="AI34" s="135"/>
      <c r="AJ34" s="134">
        <f>IF(LEN(February!$I$32)&gt;0,0,1)</f>
        <v>1</v>
      </c>
      <c r="AK34" s="135"/>
      <c r="AL34" s="134">
        <f>IF(LEN(February!$K$32)&gt;0,0,1)</f>
        <v>1</v>
      </c>
      <c r="AM34" s="135"/>
      <c r="AN34" s="134">
        <f>IF(LEN(February!$M$32)&gt;0,0,1)</f>
        <v>1</v>
      </c>
      <c r="AO34" s="135"/>
      <c r="AP34" s="134">
        <f>IF(LEN(February!$O$32)&gt;0,0,1)</f>
        <v>1</v>
      </c>
      <c r="AR34" s="134">
        <f>IF(LEN(March!$C$32)&gt;0,0,1)</f>
        <v>0</v>
      </c>
      <c r="AS34" s="135"/>
      <c r="AT34" s="134">
        <f>IF(LEN(March!$E$32)&gt;0,0,1)</f>
        <v>0</v>
      </c>
      <c r="AU34" s="135"/>
      <c r="AV34" s="134">
        <f>IF(LEN(March!$G$32)&gt;0,0,1)</f>
        <v>0</v>
      </c>
      <c r="AW34" s="135"/>
      <c r="AX34" s="134">
        <f>IF(LEN(March!$I$32)&gt;0,0,1)</f>
        <v>0</v>
      </c>
      <c r="AY34" s="135"/>
      <c r="AZ34" s="134">
        <f>IF(LEN(March!$K$32)&gt;0,0,1)</f>
        <v>1</v>
      </c>
      <c r="BA34" s="135"/>
      <c r="BB34" s="134">
        <f>IF(LEN(March!$M$32)&gt;0,0,1)</f>
        <v>1</v>
      </c>
      <c r="BC34" s="135"/>
      <c r="BD34" s="134">
        <f>IF(LEN(March!$O$32)&gt;0,0,1)</f>
        <v>1</v>
      </c>
      <c r="BF34" s="134">
        <f>IF(LEN(April!$C$32)&gt;0,0,1)</f>
        <v>0</v>
      </c>
      <c r="BG34" s="135"/>
      <c r="BH34" s="134">
        <f>IF(LEN(April!$E$32)&gt;0,0,1)</f>
        <v>0</v>
      </c>
      <c r="BI34" s="135"/>
      <c r="BJ34" s="134">
        <f>IF(LEN(April!$G$32)&gt;0,0,1)</f>
        <v>0</v>
      </c>
      <c r="BK34" s="135"/>
      <c r="BL34" s="134">
        <f>IF(LEN(April!$I$32)&gt;0,0,1)</f>
        <v>0</v>
      </c>
      <c r="BM34" s="135"/>
      <c r="BN34" s="134">
        <f>IF(LEN(April!$K$32)&gt;0,0,1)</f>
        <v>0</v>
      </c>
      <c r="BO34" s="135"/>
      <c r="BP34" s="134">
        <f>IF(LEN(April!$M$32)&gt;0,0,1)</f>
        <v>0</v>
      </c>
      <c r="BQ34" s="135"/>
      <c r="BR34" s="134">
        <f>IF(LEN(April!$O$32)&gt;0,0,1)</f>
        <v>1</v>
      </c>
      <c r="BT34" s="134">
        <f>IF(LEN(May!$C$32)&gt;0,0,1)</f>
        <v>0</v>
      </c>
      <c r="BU34" s="135"/>
      <c r="BV34" s="134">
        <f>IF(LEN(May!$E$32)&gt;0,0,1)</f>
        <v>0</v>
      </c>
      <c r="BW34" s="135"/>
      <c r="BX34" s="134">
        <f>IF(LEN(May!$G$32)&gt;0,0,1)</f>
        <v>0</v>
      </c>
      <c r="BY34" s="135"/>
      <c r="BZ34" s="134">
        <f>IF(LEN(May!$I$32)&gt;0,0,1)</f>
        <v>0</v>
      </c>
      <c r="CA34" s="135"/>
      <c r="CB34" s="134">
        <f>IF(LEN(May!$K$32)&gt;0,0,1)</f>
        <v>0</v>
      </c>
      <c r="CC34" s="135"/>
      <c r="CD34" s="134">
        <f>IF(LEN(May!$M$32)&gt;0,0,1)</f>
        <v>0</v>
      </c>
      <c r="CE34" s="135"/>
      <c r="CF34" s="134">
        <f>IF(LEN(May!$O$32)&gt;0,0,1)</f>
        <v>0</v>
      </c>
      <c r="CH34" s="134">
        <f>IF(LEN(June!$C$32)&gt;0,0,1)</f>
        <v>0</v>
      </c>
      <c r="CI34" s="135"/>
      <c r="CJ34" s="134">
        <f>IF(LEN(June!$E$32)&gt;0,0,1)</f>
        <v>0</v>
      </c>
      <c r="CK34" s="135"/>
      <c r="CL34" s="134">
        <f>IF(LEN(June!$G$32)&gt;0,0,1)</f>
        <v>0</v>
      </c>
      <c r="CM34" s="135"/>
      <c r="CN34" s="134">
        <f>IF(LEN(June!$I$32)&gt;0,0,1)</f>
        <v>0</v>
      </c>
      <c r="CO34" s="135"/>
      <c r="CP34" s="134">
        <f>IF(LEN(June!$K$32)&gt;0,0,1)</f>
        <v>1</v>
      </c>
      <c r="CQ34" s="135"/>
      <c r="CR34" s="134">
        <f>IF(LEN(June!$M$32)&gt;0,0,1)</f>
        <v>1</v>
      </c>
      <c r="CS34" s="135"/>
      <c r="CT34" s="134">
        <f>IF(LEN(June!$O$32)&gt;0,0,1)</f>
        <v>1</v>
      </c>
      <c r="CV34" s="134">
        <f>IF(LEN(July!$C$32)&gt;0,0,1)</f>
        <v>0</v>
      </c>
      <c r="CW34" s="135"/>
      <c r="CX34" s="134">
        <f>IF(LEN(July!$E$32)&gt;0,0,1)</f>
        <v>0</v>
      </c>
      <c r="CY34" s="135"/>
      <c r="CZ34" s="134">
        <f>IF(LEN(July!$G$32)&gt;0,0,1)</f>
        <v>0</v>
      </c>
      <c r="DA34" s="135"/>
      <c r="DB34" s="134">
        <f>IF(LEN(July!$I$32)&gt;0,0,1)</f>
        <v>0</v>
      </c>
      <c r="DC34" s="135"/>
      <c r="DD34" s="134">
        <f>IF(LEN(July!$K$32)&gt;0,0,1)</f>
        <v>0</v>
      </c>
      <c r="DE34" s="135"/>
      <c r="DF34" s="134">
        <f>IF(LEN(July!$M$32)&gt;0,0,1)</f>
        <v>0</v>
      </c>
      <c r="DG34" s="135"/>
      <c r="DH34" s="134">
        <f>IF(LEN(July!$O$32)&gt;0,0,1)</f>
        <v>0</v>
      </c>
      <c r="DJ34" s="134">
        <f>IF(LEN(August!$C$32)&gt;0,0,1)</f>
        <v>0</v>
      </c>
      <c r="DK34" s="135"/>
      <c r="DL34" s="134">
        <f>IF(LEN(August!$E$32)&gt;0,0,1)</f>
        <v>0</v>
      </c>
      <c r="DM34" s="135"/>
      <c r="DN34" s="134">
        <f>IF(LEN(August!$G$32)&gt;0,0,1)</f>
        <v>0</v>
      </c>
      <c r="DO34" s="135"/>
      <c r="DP34" s="134">
        <f>IF(LEN(August!$I$32)&gt;0,0,1)</f>
        <v>1</v>
      </c>
      <c r="DQ34" s="135"/>
      <c r="DR34" s="134">
        <f>IF(LEN(August!$K$32)&gt;0,0,1)</f>
        <v>1</v>
      </c>
      <c r="DS34" s="135"/>
      <c r="DT34" s="134">
        <f>IF(LEN(August!$M$32)&gt;0,0,1)</f>
        <v>1</v>
      </c>
      <c r="DU34" s="135"/>
      <c r="DV34" s="134">
        <f>IF(LEN(August!$O$32)&gt;0,0,1)</f>
        <v>1</v>
      </c>
      <c r="DX34" s="134">
        <f>IF(LEN(September!$C$32)&gt;0,0,1)</f>
        <v>0</v>
      </c>
      <c r="DY34" s="135"/>
      <c r="DZ34" s="134">
        <f>IF(LEN(September!$E$32)&gt;0,0,1)</f>
        <v>0</v>
      </c>
      <c r="EA34" s="135"/>
      <c r="EB34" s="134">
        <f>IF(LEN(September!$G$32)&gt;0,0,1)</f>
        <v>0</v>
      </c>
      <c r="EC34" s="135"/>
      <c r="ED34" s="134">
        <f>IF(LEN(September!$I$32)&gt;0,0,1)</f>
        <v>0</v>
      </c>
      <c r="EE34" s="135"/>
      <c r="EF34" s="134">
        <f>IF(LEN(September!$K$32)&gt;0,0,1)</f>
        <v>0</v>
      </c>
      <c r="EG34" s="135"/>
      <c r="EH34" s="134">
        <f>IF(LEN(September!$M$32)&gt;0,0,1)</f>
        <v>1</v>
      </c>
      <c r="EI34" s="135"/>
      <c r="EJ34" s="134">
        <f>IF(LEN(September!$O$32)&gt;0,0,1)</f>
        <v>1</v>
      </c>
      <c r="EL34" s="134">
        <f>IF(LEN(October!$C$32)&gt;0,0,1)</f>
        <v>0</v>
      </c>
      <c r="EM34" s="135"/>
      <c r="EN34" s="134">
        <f>IF(LEN(October!$E$32)&gt;0,0,1)</f>
        <v>0</v>
      </c>
      <c r="EO34" s="135"/>
      <c r="EP34" s="134">
        <f>IF(LEN(October!$G$32)&gt;0,0,1)</f>
        <v>0</v>
      </c>
      <c r="EQ34" s="135"/>
      <c r="ER34" s="134">
        <f>IF(LEN(October!$I$32)&gt;0,0,1)</f>
        <v>0</v>
      </c>
      <c r="ES34" s="135"/>
      <c r="ET34" s="134">
        <f>IF(LEN(October!$K$32)&gt;0,0,1)</f>
        <v>0</v>
      </c>
      <c r="EU34" s="135"/>
      <c r="EV34" s="134">
        <f>IF(LEN(October!$M$32)&gt;0,0,1)</f>
        <v>0</v>
      </c>
      <c r="EW34" s="135"/>
      <c r="EX34" s="134">
        <f>IF(LEN(October!$O$32)&gt;0,0,1)</f>
        <v>0</v>
      </c>
      <c r="EZ34" s="134">
        <f>IF(LEN(November!$C$32)&gt;0,0,1)</f>
        <v>0</v>
      </c>
      <c r="FA34" s="135"/>
      <c r="FB34" s="134">
        <f>IF(LEN(November!$E$32)&gt;0,0,1)</f>
        <v>0</v>
      </c>
      <c r="FC34" s="135"/>
      <c r="FD34" s="134">
        <f>IF(LEN(November!$G$32)&gt;0,0,1)</f>
        <v>0</v>
      </c>
      <c r="FE34" s="135"/>
      <c r="FF34" s="134">
        <f>IF(LEN(November!$I$32)&gt;0,0,1)</f>
        <v>1</v>
      </c>
      <c r="FG34" s="135"/>
      <c r="FH34" s="134">
        <f>IF(LEN(November!$K$32)&gt;0,0,1)</f>
        <v>1</v>
      </c>
      <c r="FI34" s="135"/>
      <c r="FJ34" s="134">
        <f>IF(LEN(November!$M$32)&gt;0,0,1)</f>
        <v>1</v>
      </c>
      <c r="FK34" s="135"/>
      <c r="FL34" s="134">
        <f>IF(LEN(November!$O$32)&gt;0,0,1)</f>
        <v>1</v>
      </c>
      <c r="FN34" s="134">
        <f>IF(LEN(December!$C$32)&gt;0,0,1)</f>
        <v>0</v>
      </c>
      <c r="FO34" s="135"/>
      <c r="FP34" s="134">
        <f>IF(LEN(December!$E$32)&gt;0,0,1)</f>
        <v>0</v>
      </c>
      <c r="FQ34" s="135"/>
      <c r="FR34" s="134">
        <f>IF(LEN(December!$G$32)&gt;0,0,1)</f>
        <v>0</v>
      </c>
      <c r="FS34" s="135"/>
      <c r="FT34" s="134">
        <f>IF(LEN(December!$I$32)&gt;0,0,1)</f>
        <v>0</v>
      </c>
      <c r="FU34" s="135"/>
      <c r="FV34" s="134">
        <f>IF(LEN(December!$K$32)&gt;0,0,1)</f>
        <v>0</v>
      </c>
      <c r="FW34" s="135"/>
      <c r="FX34" s="134">
        <f>IF(LEN(December!$M$32)&gt;0,0,1)</f>
        <v>0</v>
      </c>
      <c r="FY34" s="135"/>
      <c r="FZ34" s="134">
        <f>IF(LEN(December!$O$32)&gt;0,0,1)</f>
        <v>1</v>
      </c>
    </row>
    <row r="35" spans="16:182" x14ac:dyDescent="0.25">
      <c r="P35" s="134">
        <f>IF(LEN(January!$C$32)&gt;0,0,1)</f>
        <v>0</v>
      </c>
      <c r="Q35" s="135"/>
      <c r="R35" s="134">
        <f>IF(LEN(January!$E$32)&gt;0,0,1)</f>
        <v>0</v>
      </c>
      <c r="S35" s="135"/>
      <c r="T35" s="134">
        <f>IF(LEN(January!$G$32)&gt;0,0,1)</f>
        <v>0</v>
      </c>
      <c r="U35" s="135"/>
      <c r="V35" s="134">
        <f>IF(LEN(January!$I$32)&gt;0,0,1)</f>
        <v>0</v>
      </c>
      <c r="W35" s="135"/>
      <c r="X35" s="134">
        <f>IF(LEN(January!$K$32)&gt;0,0,1)</f>
        <v>0</v>
      </c>
      <c r="Y35" s="135"/>
      <c r="Z35" s="134">
        <f>IF(LEN(January!$M$32)&gt;0,0,1)</f>
        <v>0</v>
      </c>
      <c r="AA35" s="135"/>
      <c r="AB35" s="134">
        <f>IF(LEN(January!$O$32)&gt;0,0,1)</f>
        <v>0</v>
      </c>
      <c r="AD35" s="134">
        <f>IF(LEN(February!$C$32)&gt;0,0,1)</f>
        <v>0</v>
      </c>
      <c r="AE35" s="135"/>
      <c r="AF35" s="134">
        <f>IF(LEN(February!$E$32)&gt;0,0,1)</f>
        <v>1</v>
      </c>
      <c r="AG35" s="135"/>
      <c r="AH35" s="134">
        <f>IF(LEN(February!$G$32)&gt;0,0,1)</f>
        <v>1</v>
      </c>
      <c r="AI35" s="135"/>
      <c r="AJ35" s="134">
        <f>IF(LEN(February!$I$32)&gt;0,0,1)</f>
        <v>1</v>
      </c>
      <c r="AK35" s="135"/>
      <c r="AL35" s="134">
        <f>IF(LEN(February!$K$32)&gt;0,0,1)</f>
        <v>1</v>
      </c>
      <c r="AM35" s="135"/>
      <c r="AN35" s="134">
        <f>IF(LEN(February!$M$32)&gt;0,0,1)</f>
        <v>1</v>
      </c>
      <c r="AO35" s="135"/>
      <c r="AP35" s="134">
        <f>IF(LEN(February!$O$32)&gt;0,0,1)</f>
        <v>1</v>
      </c>
      <c r="AR35" s="134">
        <f>IF(LEN(March!$C$32)&gt;0,0,1)</f>
        <v>0</v>
      </c>
      <c r="AS35" s="135"/>
      <c r="AT35" s="134">
        <f>IF(LEN(March!$E$32)&gt;0,0,1)</f>
        <v>0</v>
      </c>
      <c r="AU35" s="135"/>
      <c r="AV35" s="134">
        <f>IF(LEN(March!$G$32)&gt;0,0,1)</f>
        <v>0</v>
      </c>
      <c r="AW35" s="135"/>
      <c r="AX35" s="134">
        <f>IF(LEN(March!$I$32)&gt;0,0,1)</f>
        <v>0</v>
      </c>
      <c r="AY35" s="135"/>
      <c r="AZ35" s="134">
        <f>IF(LEN(March!$K$32)&gt;0,0,1)</f>
        <v>1</v>
      </c>
      <c r="BA35" s="135"/>
      <c r="BB35" s="134">
        <f>IF(LEN(March!$M$32)&gt;0,0,1)</f>
        <v>1</v>
      </c>
      <c r="BC35" s="135"/>
      <c r="BD35" s="134">
        <f>IF(LEN(March!$O$32)&gt;0,0,1)</f>
        <v>1</v>
      </c>
      <c r="BF35" s="134">
        <f>IF(LEN(April!$C$32)&gt;0,0,1)</f>
        <v>0</v>
      </c>
      <c r="BG35" s="135"/>
      <c r="BH35" s="134">
        <f>IF(LEN(April!$E$32)&gt;0,0,1)</f>
        <v>0</v>
      </c>
      <c r="BI35" s="135"/>
      <c r="BJ35" s="134">
        <f>IF(LEN(April!$G$32)&gt;0,0,1)</f>
        <v>0</v>
      </c>
      <c r="BK35" s="135"/>
      <c r="BL35" s="134">
        <f>IF(LEN(April!$I$32)&gt;0,0,1)</f>
        <v>0</v>
      </c>
      <c r="BM35" s="135"/>
      <c r="BN35" s="134">
        <f>IF(LEN(April!$K$32)&gt;0,0,1)</f>
        <v>0</v>
      </c>
      <c r="BO35" s="135"/>
      <c r="BP35" s="134">
        <f>IF(LEN(April!$M$32)&gt;0,0,1)</f>
        <v>0</v>
      </c>
      <c r="BQ35" s="135"/>
      <c r="BR35" s="134">
        <f>IF(LEN(April!$O$32)&gt;0,0,1)</f>
        <v>1</v>
      </c>
      <c r="BT35" s="134">
        <f>IF(LEN(May!$C$32)&gt;0,0,1)</f>
        <v>0</v>
      </c>
      <c r="BU35" s="135"/>
      <c r="BV35" s="134">
        <f>IF(LEN(May!$E$32)&gt;0,0,1)</f>
        <v>0</v>
      </c>
      <c r="BW35" s="135"/>
      <c r="BX35" s="134">
        <f>IF(LEN(May!$G$32)&gt;0,0,1)</f>
        <v>0</v>
      </c>
      <c r="BY35" s="135"/>
      <c r="BZ35" s="134">
        <f>IF(LEN(May!$I$32)&gt;0,0,1)</f>
        <v>0</v>
      </c>
      <c r="CA35" s="135"/>
      <c r="CB35" s="134">
        <f>IF(LEN(May!$K$32)&gt;0,0,1)</f>
        <v>0</v>
      </c>
      <c r="CC35" s="135"/>
      <c r="CD35" s="134">
        <f>IF(LEN(May!$M$32)&gt;0,0,1)</f>
        <v>0</v>
      </c>
      <c r="CE35" s="135"/>
      <c r="CF35" s="134">
        <f>IF(LEN(May!$O$32)&gt;0,0,1)</f>
        <v>0</v>
      </c>
      <c r="CH35" s="134">
        <f>IF(LEN(June!$C$32)&gt;0,0,1)</f>
        <v>0</v>
      </c>
      <c r="CI35" s="135"/>
      <c r="CJ35" s="134">
        <f>IF(LEN(June!$E$32)&gt;0,0,1)</f>
        <v>0</v>
      </c>
      <c r="CK35" s="135"/>
      <c r="CL35" s="134">
        <f>IF(LEN(June!$G$32)&gt;0,0,1)</f>
        <v>0</v>
      </c>
      <c r="CM35" s="135"/>
      <c r="CN35" s="134">
        <f>IF(LEN(June!$I$32)&gt;0,0,1)</f>
        <v>0</v>
      </c>
      <c r="CO35" s="135"/>
      <c r="CP35" s="134">
        <f>IF(LEN(June!$K$32)&gt;0,0,1)</f>
        <v>1</v>
      </c>
      <c r="CQ35" s="135"/>
      <c r="CR35" s="134">
        <f>IF(LEN(June!$M$32)&gt;0,0,1)</f>
        <v>1</v>
      </c>
      <c r="CS35" s="135"/>
      <c r="CT35" s="134">
        <f>IF(LEN(June!$O$32)&gt;0,0,1)</f>
        <v>1</v>
      </c>
      <c r="CV35" s="134">
        <f>IF(LEN(July!$C$32)&gt;0,0,1)</f>
        <v>0</v>
      </c>
      <c r="CW35" s="135"/>
      <c r="CX35" s="134">
        <f>IF(LEN(July!$E$32)&gt;0,0,1)</f>
        <v>0</v>
      </c>
      <c r="CY35" s="135"/>
      <c r="CZ35" s="134">
        <f>IF(LEN(July!$G$32)&gt;0,0,1)</f>
        <v>0</v>
      </c>
      <c r="DA35" s="135"/>
      <c r="DB35" s="134">
        <f>IF(LEN(July!$I$32)&gt;0,0,1)</f>
        <v>0</v>
      </c>
      <c r="DC35" s="135"/>
      <c r="DD35" s="134">
        <f>IF(LEN(July!$K$32)&gt;0,0,1)</f>
        <v>0</v>
      </c>
      <c r="DE35" s="135"/>
      <c r="DF35" s="134">
        <f>IF(LEN(July!$M$32)&gt;0,0,1)</f>
        <v>0</v>
      </c>
      <c r="DG35" s="135"/>
      <c r="DH35" s="134">
        <f>IF(LEN(July!$O$32)&gt;0,0,1)</f>
        <v>0</v>
      </c>
      <c r="DJ35" s="134">
        <f>IF(LEN(August!$C$32)&gt;0,0,1)</f>
        <v>0</v>
      </c>
      <c r="DK35" s="135"/>
      <c r="DL35" s="134">
        <f>IF(LEN(August!$E$32)&gt;0,0,1)</f>
        <v>0</v>
      </c>
      <c r="DM35" s="135"/>
      <c r="DN35" s="134">
        <f>IF(LEN(August!$G$32)&gt;0,0,1)</f>
        <v>0</v>
      </c>
      <c r="DO35" s="135"/>
      <c r="DP35" s="134">
        <f>IF(LEN(August!$I$32)&gt;0,0,1)</f>
        <v>1</v>
      </c>
      <c r="DQ35" s="135"/>
      <c r="DR35" s="134">
        <f>IF(LEN(August!$K$32)&gt;0,0,1)</f>
        <v>1</v>
      </c>
      <c r="DS35" s="135"/>
      <c r="DT35" s="134">
        <f>IF(LEN(August!$M$32)&gt;0,0,1)</f>
        <v>1</v>
      </c>
      <c r="DU35" s="135"/>
      <c r="DV35" s="134">
        <f>IF(LEN(August!$O$32)&gt;0,0,1)</f>
        <v>1</v>
      </c>
      <c r="DX35" s="134">
        <f>IF(LEN(September!$C$32)&gt;0,0,1)</f>
        <v>0</v>
      </c>
      <c r="DY35" s="135"/>
      <c r="DZ35" s="134">
        <f>IF(LEN(September!$E$32)&gt;0,0,1)</f>
        <v>0</v>
      </c>
      <c r="EA35" s="135"/>
      <c r="EB35" s="134">
        <f>IF(LEN(September!$G$32)&gt;0,0,1)</f>
        <v>0</v>
      </c>
      <c r="EC35" s="135"/>
      <c r="ED35" s="134">
        <f>IF(LEN(September!$I$32)&gt;0,0,1)</f>
        <v>0</v>
      </c>
      <c r="EE35" s="135"/>
      <c r="EF35" s="134">
        <f>IF(LEN(September!$K$32)&gt;0,0,1)</f>
        <v>0</v>
      </c>
      <c r="EG35" s="135"/>
      <c r="EH35" s="134">
        <f>IF(LEN(September!$M$32)&gt;0,0,1)</f>
        <v>1</v>
      </c>
      <c r="EI35" s="135"/>
      <c r="EJ35" s="134">
        <f>IF(LEN(September!$O$32)&gt;0,0,1)</f>
        <v>1</v>
      </c>
      <c r="EL35" s="134">
        <f>IF(LEN(October!$C$32)&gt;0,0,1)</f>
        <v>0</v>
      </c>
      <c r="EM35" s="135"/>
      <c r="EN35" s="134">
        <f>IF(LEN(October!$E$32)&gt;0,0,1)</f>
        <v>0</v>
      </c>
      <c r="EO35" s="135"/>
      <c r="EP35" s="134">
        <f>IF(LEN(October!$G$32)&gt;0,0,1)</f>
        <v>0</v>
      </c>
      <c r="EQ35" s="135"/>
      <c r="ER35" s="134">
        <f>IF(LEN(October!$I$32)&gt;0,0,1)</f>
        <v>0</v>
      </c>
      <c r="ES35" s="135"/>
      <c r="ET35" s="134">
        <f>IF(LEN(October!$K$32)&gt;0,0,1)</f>
        <v>0</v>
      </c>
      <c r="EU35" s="135"/>
      <c r="EV35" s="134">
        <f>IF(LEN(October!$M$32)&gt;0,0,1)</f>
        <v>0</v>
      </c>
      <c r="EW35" s="135"/>
      <c r="EX35" s="134">
        <f>IF(LEN(October!$O$32)&gt;0,0,1)</f>
        <v>0</v>
      </c>
      <c r="EZ35" s="134">
        <f>IF(LEN(November!$C$32)&gt;0,0,1)</f>
        <v>0</v>
      </c>
      <c r="FA35" s="135"/>
      <c r="FB35" s="134">
        <f>IF(LEN(November!$E$32)&gt;0,0,1)</f>
        <v>0</v>
      </c>
      <c r="FC35" s="135"/>
      <c r="FD35" s="134">
        <f>IF(LEN(November!$G$32)&gt;0,0,1)</f>
        <v>0</v>
      </c>
      <c r="FE35" s="135"/>
      <c r="FF35" s="134">
        <f>IF(LEN(November!$I$32)&gt;0,0,1)</f>
        <v>1</v>
      </c>
      <c r="FG35" s="135"/>
      <c r="FH35" s="134">
        <f>IF(LEN(November!$K$32)&gt;0,0,1)</f>
        <v>1</v>
      </c>
      <c r="FI35" s="135"/>
      <c r="FJ35" s="134">
        <f>IF(LEN(November!$M$32)&gt;0,0,1)</f>
        <v>1</v>
      </c>
      <c r="FK35" s="135"/>
      <c r="FL35" s="134">
        <f>IF(LEN(November!$O$32)&gt;0,0,1)</f>
        <v>1</v>
      </c>
      <c r="FN35" s="134">
        <f>IF(LEN(December!$C$32)&gt;0,0,1)</f>
        <v>0</v>
      </c>
      <c r="FO35" s="135"/>
      <c r="FP35" s="134">
        <f>IF(LEN(December!$E$32)&gt;0,0,1)</f>
        <v>0</v>
      </c>
      <c r="FQ35" s="135"/>
      <c r="FR35" s="134">
        <f>IF(LEN(December!$G$32)&gt;0,0,1)</f>
        <v>0</v>
      </c>
      <c r="FS35" s="135"/>
      <c r="FT35" s="134">
        <f>IF(LEN(December!$I$32)&gt;0,0,1)</f>
        <v>0</v>
      </c>
      <c r="FU35" s="135"/>
      <c r="FV35" s="134">
        <f>IF(LEN(December!$K$32)&gt;0,0,1)</f>
        <v>0</v>
      </c>
      <c r="FW35" s="135"/>
      <c r="FX35" s="134">
        <f>IF(LEN(December!$M$32)&gt;0,0,1)</f>
        <v>0</v>
      </c>
      <c r="FY35" s="135"/>
      <c r="FZ35" s="134">
        <f>IF(LEN(December!$O$32)&gt;0,0,1)</f>
        <v>1</v>
      </c>
    </row>
    <row r="36" spans="16:182" x14ac:dyDescent="0.25">
      <c r="P36" s="136">
        <f>IF(LEN(January!$C$32)&gt;0,0,1)</f>
        <v>0</v>
      </c>
      <c r="Q36" s="137"/>
      <c r="R36" s="136">
        <f>IF(LEN(January!$E$32)&gt;0,0,1)</f>
        <v>0</v>
      </c>
      <c r="S36" s="137"/>
      <c r="T36" s="136">
        <f>IF(LEN(January!$G$32)&gt;0,0,1)</f>
        <v>0</v>
      </c>
      <c r="U36" s="137"/>
      <c r="V36" s="136">
        <f>IF(LEN(January!$I$32)&gt;0,0,1)</f>
        <v>0</v>
      </c>
      <c r="W36" s="137"/>
      <c r="X36" s="136">
        <f>IF(LEN(January!$K$32)&gt;0,0,1)</f>
        <v>0</v>
      </c>
      <c r="Y36" s="137"/>
      <c r="Z36" s="136">
        <f>IF(LEN(January!$M$32)&gt;0,0,1)</f>
        <v>0</v>
      </c>
      <c r="AA36" s="137"/>
      <c r="AB36" s="136">
        <f>IF(LEN(January!$O$32)&gt;0,0,1)</f>
        <v>0</v>
      </c>
      <c r="AD36" s="136">
        <f>IF(LEN(February!$C$32)&gt;0,0,1)</f>
        <v>0</v>
      </c>
      <c r="AE36" s="137"/>
      <c r="AF36" s="136">
        <f>IF(LEN(February!$E$32)&gt;0,0,1)</f>
        <v>1</v>
      </c>
      <c r="AG36" s="137"/>
      <c r="AH36" s="136">
        <f>IF(LEN(February!$G$32)&gt;0,0,1)</f>
        <v>1</v>
      </c>
      <c r="AI36" s="137"/>
      <c r="AJ36" s="136">
        <f>IF(LEN(February!$I$32)&gt;0,0,1)</f>
        <v>1</v>
      </c>
      <c r="AK36" s="137"/>
      <c r="AL36" s="136">
        <f>IF(LEN(February!$K$32)&gt;0,0,1)</f>
        <v>1</v>
      </c>
      <c r="AM36" s="137"/>
      <c r="AN36" s="136">
        <f>IF(LEN(February!$M$32)&gt;0,0,1)</f>
        <v>1</v>
      </c>
      <c r="AO36" s="137"/>
      <c r="AP36" s="136">
        <f>IF(LEN(February!$O$32)&gt;0,0,1)</f>
        <v>1</v>
      </c>
      <c r="AR36" s="136">
        <f>IF(LEN(March!$C$32)&gt;0,0,1)</f>
        <v>0</v>
      </c>
      <c r="AS36" s="137"/>
      <c r="AT36" s="136">
        <f>IF(LEN(March!$E$32)&gt;0,0,1)</f>
        <v>0</v>
      </c>
      <c r="AU36" s="137"/>
      <c r="AV36" s="136">
        <f>IF(LEN(March!$G$32)&gt;0,0,1)</f>
        <v>0</v>
      </c>
      <c r="AW36" s="137"/>
      <c r="AX36" s="136">
        <f>IF(LEN(March!$I$32)&gt;0,0,1)</f>
        <v>0</v>
      </c>
      <c r="AY36" s="137"/>
      <c r="AZ36" s="136">
        <f>IF(LEN(March!$K$32)&gt;0,0,1)</f>
        <v>1</v>
      </c>
      <c r="BA36" s="137"/>
      <c r="BB36" s="136">
        <f>IF(LEN(March!$M$32)&gt;0,0,1)</f>
        <v>1</v>
      </c>
      <c r="BC36" s="137"/>
      <c r="BD36" s="136">
        <f>IF(LEN(March!$O$32)&gt;0,0,1)</f>
        <v>1</v>
      </c>
      <c r="BF36" s="136">
        <f>IF(LEN(April!$C$32)&gt;0,0,1)</f>
        <v>0</v>
      </c>
      <c r="BG36" s="137"/>
      <c r="BH36" s="136">
        <f>IF(LEN(April!$E$32)&gt;0,0,1)</f>
        <v>0</v>
      </c>
      <c r="BI36" s="137"/>
      <c r="BJ36" s="136">
        <f>IF(LEN(April!$G$32)&gt;0,0,1)</f>
        <v>0</v>
      </c>
      <c r="BK36" s="137"/>
      <c r="BL36" s="136">
        <f>IF(LEN(April!$I$32)&gt;0,0,1)</f>
        <v>0</v>
      </c>
      <c r="BM36" s="137"/>
      <c r="BN36" s="136">
        <f>IF(LEN(April!$K$32)&gt;0,0,1)</f>
        <v>0</v>
      </c>
      <c r="BO36" s="137"/>
      <c r="BP36" s="136">
        <f>IF(LEN(April!$M$32)&gt;0,0,1)</f>
        <v>0</v>
      </c>
      <c r="BQ36" s="137"/>
      <c r="BR36" s="136">
        <f>IF(LEN(April!$O$32)&gt;0,0,1)</f>
        <v>1</v>
      </c>
      <c r="BT36" s="136">
        <f>IF(LEN(May!$C$32)&gt;0,0,1)</f>
        <v>0</v>
      </c>
      <c r="BU36" s="137"/>
      <c r="BV36" s="136">
        <f>IF(LEN(May!$E$32)&gt;0,0,1)</f>
        <v>0</v>
      </c>
      <c r="BW36" s="137"/>
      <c r="BX36" s="136">
        <f>IF(LEN(May!$G$32)&gt;0,0,1)</f>
        <v>0</v>
      </c>
      <c r="BY36" s="137"/>
      <c r="BZ36" s="136">
        <f>IF(LEN(May!$I$32)&gt;0,0,1)</f>
        <v>0</v>
      </c>
      <c r="CA36" s="137"/>
      <c r="CB36" s="136">
        <f>IF(LEN(May!$K$32)&gt;0,0,1)</f>
        <v>0</v>
      </c>
      <c r="CC36" s="137"/>
      <c r="CD36" s="136">
        <f>IF(LEN(May!$M$32)&gt;0,0,1)</f>
        <v>0</v>
      </c>
      <c r="CE36" s="137"/>
      <c r="CF36" s="136">
        <f>IF(LEN(May!$O$32)&gt;0,0,1)</f>
        <v>0</v>
      </c>
      <c r="CH36" s="136">
        <f>IF(LEN(June!$C$32)&gt;0,0,1)</f>
        <v>0</v>
      </c>
      <c r="CI36" s="137"/>
      <c r="CJ36" s="136">
        <f>IF(LEN(June!$E$32)&gt;0,0,1)</f>
        <v>0</v>
      </c>
      <c r="CK36" s="137"/>
      <c r="CL36" s="136">
        <f>IF(LEN(June!$G$32)&gt;0,0,1)</f>
        <v>0</v>
      </c>
      <c r="CM36" s="137"/>
      <c r="CN36" s="136">
        <f>IF(LEN(June!$I$32)&gt;0,0,1)</f>
        <v>0</v>
      </c>
      <c r="CO36" s="137"/>
      <c r="CP36" s="136">
        <f>IF(LEN(June!$K$32)&gt;0,0,1)</f>
        <v>1</v>
      </c>
      <c r="CQ36" s="137"/>
      <c r="CR36" s="136">
        <f>IF(LEN(June!$M$32)&gt;0,0,1)</f>
        <v>1</v>
      </c>
      <c r="CS36" s="137"/>
      <c r="CT36" s="136">
        <f>IF(LEN(June!$O$32)&gt;0,0,1)</f>
        <v>1</v>
      </c>
      <c r="CV36" s="136">
        <f>IF(LEN(July!$C$32)&gt;0,0,1)</f>
        <v>0</v>
      </c>
      <c r="CW36" s="137"/>
      <c r="CX36" s="136">
        <f>IF(LEN(July!$E$32)&gt;0,0,1)</f>
        <v>0</v>
      </c>
      <c r="CY36" s="137"/>
      <c r="CZ36" s="136">
        <f>IF(LEN(July!$G$32)&gt;0,0,1)</f>
        <v>0</v>
      </c>
      <c r="DA36" s="137"/>
      <c r="DB36" s="136">
        <f>IF(LEN(July!$I$32)&gt;0,0,1)</f>
        <v>0</v>
      </c>
      <c r="DC36" s="137"/>
      <c r="DD36" s="136">
        <f>IF(LEN(July!$K$32)&gt;0,0,1)</f>
        <v>0</v>
      </c>
      <c r="DE36" s="137"/>
      <c r="DF36" s="136">
        <f>IF(LEN(July!$M$32)&gt;0,0,1)</f>
        <v>0</v>
      </c>
      <c r="DG36" s="137"/>
      <c r="DH36" s="136">
        <f>IF(LEN(July!$O$32)&gt;0,0,1)</f>
        <v>0</v>
      </c>
      <c r="DJ36" s="136">
        <f>IF(LEN(August!$C$32)&gt;0,0,1)</f>
        <v>0</v>
      </c>
      <c r="DK36" s="137"/>
      <c r="DL36" s="136">
        <f>IF(LEN(August!$E$32)&gt;0,0,1)</f>
        <v>0</v>
      </c>
      <c r="DM36" s="137"/>
      <c r="DN36" s="136">
        <f>IF(LEN(August!$G$32)&gt;0,0,1)</f>
        <v>0</v>
      </c>
      <c r="DO36" s="137"/>
      <c r="DP36" s="136">
        <f>IF(LEN(August!$I$32)&gt;0,0,1)</f>
        <v>1</v>
      </c>
      <c r="DQ36" s="137"/>
      <c r="DR36" s="136">
        <f>IF(LEN(August!$K$32)&gt;0,0,1)</f>
        <v>1</v>
      </c>
      <c r="DS36" s="137"/>
      <c r="DT36" s="136">
        <f>IF(LEN(August!$M$32)&gt;0,0,1)</f>
        <v>1</v>
      </c>
      <c r="DU36" s="137"/>
      <c r="DV36" s="136">
        <f>IF(LEN(August!$O$32)&gt;0,0,1)</f>
        <v>1</v>
      </c>
      <c r="DX36" s="136">
        <f>IF(LEN(September!$C$32)&gt;0,0,1)</f>
        <v>0</v>
      </c>
      <c r="DY36" s="137"/>
      <c r="DZ36" s="136">
        <f>IF(LEN(September!$E$32)&gt;0,0,1)</f>
        <v>0</v>
      </c>
      <c r="EA36" s="137"/>
      <c r="EB36" s="136">
        <f>IF(LEN(September!$G$32)&gt;0,0,1)</f>
        <v>0</v>
      </c>
      <c r="EC36" s="137"/>
      <c r="ED36" s="136">
        <f>IF(LEN(September!$I$32)&gt;0,0,1)</f>
        <v>0</v>
      </c>
      <c r="EE36" s="137"/>
      <c r="EF36" s="136">
        <f>IF(LEN(September!$K$32)&gt;0,0,1)</f>
        <v>0</v>
      </c>
      <c r="EG36" s="137"/>
      <c r="EH36" s="136">
        <f>IF(LEN(September!$M$32)&gt;0,0,1)</f>
        <v>1</v>
      </c>
      <c r="EI36" s="137"/>
      <c r="EJ36" s="136">
        <f>IF(LEN(September!$O$32)&gt;0,0,1)</f>
        <v>1</v>
      </c>
      <c r="EL36" s="136">
        <f>IF(LEN(October!$C$32)&gt;0,0,1)</f>
        <v>0</v>
      </c>
      <c r="EM36" s="137"/>
      <c r="EN36" s="136">
        <f>IF(LEN(October!$E$32)&gt;0,0,1)</f>
        <v>0</v>
      </c>
      <c r="EO36" s="137"/>
      <c r="EP36" s="136">
        <f>IF(LEN(October!$G$32)&gt;0,0,1)</f>
        <v>0</v>
      </c>
      <c r="EQ36" s="137"/>
      <c r="ER36" s="136">
        <f>IF(LEN(October!$I$32)&gt;0,0,1)</f>
        <v>0</v>
      </c>
      <c r="ES36" s="137"/>
      <c r="ET36" s="136">
        <f>IF(LEN(October!$K$32)&gt;0,0,1)</f>
        <v>0</v>
      </c>
      <c r="EU36" s="137"/>
      <c r="EV36" s="136">
        <f>IF(LEN(October!$M$32)&gt;0,0,1)</f>
        <v>0</v>
      </c>
      <c r="EW36" s="137"/>
      <c r="EX36" s="136">
        <f>IF(LEN(October!$O$32)&gt;0,0,1)</f>
        <v>0</v>
      </c>
      <c r="EZ36" s="136">
        <f>IF(LEN(November!$C$32)&gt;0,0,1)</f>
        <v>0</v>
      </c>
      <c r="FA36" s="137"/>
      <c r="FB36" s="136">
        <f>IF(LEN(November!$E$32)&gt;0,0,1)</f>
        <v>0</v>
      </c>
      <c r="FC36" s="137"/>
      <c r="FD36" s="136">
        <f>IF(LEN(November!$G$32)&gt;0,0,1)</f>
        <v>0</v>
      </c>
      <c r="FE36" s="137"/>
      <c r="FF36" s="136">
        <f>IF(LEN(November!$I$32)&gt;0,0,1)</f>
        <v>1</v>
      </c>
      <c r="FG36" s="137"/>
      <c r="FH36" s="136">
        <f>IF(LEN(November!$K$32)&gt;0,0,1)</f>
        <v>1</v>
      </c>
      <c r="FI36" s="137"/>
      <c r="FJ36" s="136">
        <f>IF(LEN(November!$M$32)&gt;0,0,1)</f>
        <v>1</v>
      </c>
      <c r="FK36" s="137"/>
      <c r="FL36" s="136">
        <f>IF(LEN(November!$O$32)&gt;0,0,1)</f>
        <v>1</v>
      </c>
      <c r="FN36" s="136">
        <f>IF(LEN(December!$C$32)&gt;0,0,1)</f>
        <v>0</v>
      </c>
      <c r="FO36" s="137"/>
      <c r="FP36" s="136">
        <f>IF(LEN(December!$E$32)&gt;0,0,1)</f>
        <v>0</v>
      </c>
      <c r="FQ36" s="137"/>
      <c r="FR36" s="136">
        <f>IF(LEN(December!$G$32)&gt;0,0,1)</f>
        <v>0</v>
      </c>
      <c r="FS36" s="137"/>
      <c r="FT36" s="136">
        <f>IF(LEN(December!$I$32)&gt;0,0,1)</f>
        <v>0</v>
      </c>
      <c r="FU36" s="137"/>
      <c r="FV36" s="136">
        <f>IF(LEN(December!$K$32)&gt;0,0,1)</f>
        <v>0</v>
      </c>
      <c r="FW36" s="137"/>
      <c r="FX36" s="136">
        <f>IF(LEN(December!$M$32)&gt;0,0,1)</f>
        <v>0</v>
      </c>
      <c r="FY36" s="137"/>
      <c r="FZ36" s="136">
        <f>IF(LEN(December!$O$32)&gt;0,0,1)</f>
        <v>1</v>
      </c>
    </row>
    <row r="37" spans="16:182" x14ac:dyDescent="0.25"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D37" s="138"/>
      <c r="AE37" s="138"/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R37" s="138"/>
      <c r="AS37" s="138"/>
      <c r="AT37" s="138"/>
      <c r="AU37" s="138"/>
      <c r="AV37" s="138"/>
      <c r="AW37" s="138"/>
      <c r="AX37" s="138"/>
      <c r="AY37" s="138"/>
      <c r="AZ37" s="138"/>
      <c r="BA37" s="138"/>
      <c r="BB37" s="138"/>
      <c r="BC37" s="138"/>
      <c r="BD37" s="138"/>
      <c r="BF37" s="138"/>
      <c r="BG37" s="138"/>
      <c r="BH37" s="138"/>
      <c r="BI37" s="138"/>
      <c r="BJ37" s="138"/>
      <c r="BK37" s="138"/>
      <c r="BL37" s="138"/>
      <c r="BM37" s="138"/>
      <c r="BN37" s="138"/>
      <c r="BO37" s="138"/>
      <c r="BP37" s="138"/>
      <c r="BQ37" s="138"/>
      <c r="BR37" s="138"/>
      <c r="BT37" s="138"/>
      <c r="BU37" s="138"/>
      <c r="BV37" s="138"/>
      <c r="BW37" s="138"/>
      <c r="BX37" s="138"/>
      <c r="BY37" s="138"/>
      <c r="BZ37" s="138"/>
      <c r="CA37" s="138"/>
      <c r="CB37" s="138"/>
      <c r="CC37" s="138"/>
      <c r="CD37" s="138"/>
      <c r="CE37" s="138"/>
      <c r="CF37" s="138"/>
      <c r="CH37" s="138"/>
      <c r="CI37" s="138"/>
      <c r="CJ37" s="138"/>
      <c r="CK37" s="138"/>
      <c r="CL37" s="138"/>
      <c r="CM37" s="138"/>
      <c r="CN37" s="138"/>
      <c r="CO37" s="138"/>
      <c r="CP37" s="138"/>
      <c r="CQ37" s="138"/>
      <c r="CR37" s="138"/>
      <c r="CS37" s="138"/>
      <c r="CT37" s="138"/>
      <c r="CV37" s="138"/>
      <c r="CW37" s="138"/>
      <c r="CX37" s="138"/>
      <c r="CY37" s="138"/>
      <c r="CZ37" s="138"/>
      <c r="DA37" s="138"/>
      <c r="DB37" s="138"/>
      <c r="DC37" s="138"/>
      <c r="DD37" s="138"/>
      <c r="DE37" s="138"/>
      <c r="DF37" s="138"/>
      <c r="DG37" s="138"/>
      <c r="DH37" s="138"/>
      <c r="DJ37" s="138"/>
      <c r="DK37" s="138"/>
      <c r="DL37" s="138"/>
      <c r="DM37" s="138"/>
      <c r="DN37" s="138"/>
      <c r="DO37" s="138"/>
      <c r="DP37" s="138"/>
      <c r="DQ37" s="138"/>
      <c r="DR37" s="138"/>
      <c r="DS37" s="138"/>
      <c r="DT37" s="138"/>
      <c r="DU37" s="138"/>
      <c r="DV37" s="138"/>
      <c r="DX37" s="138"/>
      <c r="DY37" s="138"/>
      <c r="DZ37" s="138"/>
      <c r="EA37" s="138"/>
      <c r="EB37" s="138"/>
      <c r="EC37" s="138"/>
      <c r="ED37" s="138"/>
      <c r="EE37" s="138"/>
      <c r="EF37" s="138"/>
      <c r="EG37" s="138"/>
      <c r="EH37" s="138"/>
      <c r="EI37" s="138"/>
      <c r="EJ37" s="138"/>
      <c r="EL37" s="138"/>
      <c r="EM37" s="138"/>
      <c r="EN37" s="138"/>
      <c r="EO37" s="138"/>
      <c r="EP37" s="138"/>
      <c r="EQ37" s="138"/>
      <c r="ER37" s="138"/>
      <c r="ES37" s="138"/>
      <c r="ET37" s="138"/>
      <c r="EU37" s="138"/>
      <c r="EV37" s="138"/>
      <c r="EW37" s="138"/>
      <c r="EX37" s="138"/>
      <c r="EZ37" s="138"/>
      <c r="FA37" s="138"/>
      <c r="FB37" s="138"/>
      <c r="FC37" s="138"/>
      <c r="FD37" s="138"/>
      <c r="FE37" s="138"/>
      <c r="FF37" s="138"/>
      <c r="FG37" s="138"/>
      <c r="FH37" s="138"/>
      <c r="FI37" s="138"/>
      <c r="FJ37" s="138"/>
      <c r="FK37" s="138"/>
      <c r="FL37" s="138"/>
      <c r="FN37" s="138"/>
      <c r="FO37" s="138"/>
      <c r="FP37" s="138"/>
      <c r="FQ37" s="138"/>
      <c r="FR37" s="138"/>
      <c r="FS37" s="138"/>
      <c r="FT37" s="138"/>
      <c r="FU37" s="138"/>
      <c r="FV37" s="138"/>
      <c r="FW37" s="138"/>
      <c r="FX37" s="138"/>
      <c r="FY37" s="138"/>
      <c r="FZ37" s="138"/>
    </row>
    <row r="38" spans="16:182" x14ac:dyDescent="0.25">
      <c r="P38" s="132">
        <f>IF(LEN(January!$C$38)&gt;0,0,1)</f>
        <v>0</v>
      </c>
      <c r="Q38" s="133"/>
      <c r="R38" s="132">
        <f>IF(LEN(January!$E$38)&gt;0,0,1)</f>
        <v>1</v>
      </c>
      <c r="S38" s="133"/>
      <c r="T38" s="132">
        <f>IF(LEN(January!$G$38)&gt;0,0,1)</f>
        <v>1</v>
      </c>
      <c r="U38" s="133"/>
      <c r="V38" s="132">
        <f>IF(LEN(January!$I$38)&gt;0,0,1)</f>
        <v>1</v>
      </c>
      <c r="W38" s="133"/>
      <c r="X38" s="132">
        <f>IF(LEN(January!$K$38)&gt;0,0,1)</f>
        <v>1</v>
      </c>
      <c r="Y38" s="133"/>
      <c r="Z38" s="132">
        <f>IF(LEN(January!$M$38)&gt;0,0,1)</f>
        <v>1</v>
      </c>
      <c r="AA38" s="133"/>
      <c r="AB38" s="132">
        <f>IF(LEN(January!$O$38)&gt;0,0,1)</f>
        <v>1</v>
      </c>
      <c r="AD38" s="132">
        <f>IF(LEN(February!$C$38)&gt;0,0,1)</f>
        <v>1</v>
      </c>
      <c r="AE38" s="133"/>
      <c r="AF38" s="132">
        <f>IF(LEN(February!$E$38)&gt;0,0,1)</f>
        <v>1</v>
      </c>
      <c r="AG38" s="133"/>
      <c r="AH38" s="132">
        <f>IF(LEN(February!$G$38)&gt;0,0,1)</f>
        <v>1</v>
      </c>
      <c r="AI38" s="133"/>
      <c r="AJ38" s="132">
        <f>IF(LEN(February!$I$38)&gt;0,0,1)</f>
        <v>1</v>
      </c>
      <c r="AK38" s="133"/>
      <c r="AL38" s="132">
        <f>IF(LEN(February!$K$38)&gt;0,0,1)</f>
        <v>1</v>
      </c>
      <c r="AM38" s="133"/>
      <c r="AN38" s="132">
        <f>IF(LEN(February!$M$38)&gt;0,0,1)</f>
        <v>1</v>
      </c>
      <c r="AO38" s="133"/>
      <c r="AP38" s="132">
        <f>IF(LEN(February!$O$38)&gt;0,0,1)</f>
        <v>1</v>
      </c>
      <c r="AR38" s="132">
        <f>IF(LEN(March!$C$38)&gt;0,0,1)</f>
        <v>1</v>
      </c>
      <c r="AS38" s="133"/>
      <c r="AT38" s="132">
        <f>IF(LEN(March!$E$38)&gt;0,0,1)</f>
        <v>1</v>
      </c>
      <c r="AU38" s="133"/>
      <c r="AV38" s="132">
        <f>IF(LEN(March!$G$38)&gt;0,0,1)</f>
        <v>1</v>
      </c>
      <c r="AW38" s="133"/>
      <c r="AX38" s="132">
        <f>IF(LEN(March!$I$38)&gt;0,0,1)</f>
        <v>1</v>
      </c>
      <c r="AY38" s="133"/>
      <c r="AZ38" s="132">
        <f>IF(LEN(March!$K$38)&gt;0,0,1)</f>
        <v>1</v>
      </c>
      <c r="BA38" s="133"/>
      <c r="BB38" s="132">
        <f>IF(LEN(March!$M$38)&gt;0,0,1)</f>
        <v>1</v>
      </c>
      <c r="BC38" s="133"/>
      <c r="BD38" s="132">
        <f>IF(LEN(March!$O$38)&gt;0,0,1)</f>
        <v>1</v>
      </c>
      <c r="BF38" s="132">
        <f>IF(LEN(April!$C$38)&gt;0,0,1)</f>
        <v>1</v>
      </c>
      <c r="BG38" s="133"/>
      <c r="BH38" s="132">
        <f>IF(LEN(April!$E$38)&gt;0,0,1)</f>
        <v>1</v>
      </c>
      <c r="BI38" s="133"/>
      <c r="BJ38" s="132">
        <f>IF(LEN(April!$G$38)&gt;0,0,1)</f>
        <v>1</v>
      </c>
      <c r="BK38" s="133"/>
      <c r="BL38" s="132">
        <f>IF(LEN(April!$I$38)&gt;0,0,1)</f>
        <v>1</v>
      </c>
      <c r="BM38" s="133"/>
      <c r="BN38" s="132">
        <f>IF(LEN(April!$K$38)&gt;0,0,1)</f>
        <v>1</v>
      </c>
      <c r="BO38" s="133"/>
      <c r="BP38" s="132">
        <f>IF(LEN(April!$M$38)&gt;0,0,1)</f>
        <v>1</v>
      </c>
      <c r="BQ38" s="133"/>
      <c r="BR38" s="132">
        <f>IF(LEN(April!$O$38)&gt;0,0,1)</f>
        <v>1</v>
      </c>
      <c r="BT38" s="132">
        <f>IF(LEN(May!$C$38)&gt;0,0,1)</f>
        <v>0</v>
      </c>
      <c r="BU38" s="133"/>
      <c r="BV38" s="132">
        <f>IF(LEN(May!$E$38)&gt;0,0,1)</f>
        <v>0</v>
      </c>
      <c r="BW38" s="133"/>
      <c r="BX38" s="132">
        <f>IF(LEN(May!$G$38)&gt;0,0,1)</f>
        <v>1</v>
      </c>
      <c r="BY38" s="133"/>
      <c r="BZ38" s="132">
        <f>IF(LEN(May!$I$38)&gt;0,0,1)</f>
        <v>1</v>
      </c>
      <c r="CA38" s="133"/>
      <c r="CB38" s="132">
        <f>IF(LEN(May!$K$38)&gt;0,0,1)</f>
        <v>1</v>
      </c>
      <c r="CC38" s="133"/>
      <c r="CD38" s="132">
        <f>IF(LEN(May!$M$38)&gt;0,0,1)</f>
        <v>1</v>
      </c>
      <c r="CE38" s="133"/>
      <c r="CF38" s="132">
        <f>IF(LEN(May!$O$38)&gt;0,0,1)</f>
        <v>1</v>
      </c>
      <c r="CH38" s="132">
        <f>IF(LEN(June!$C$38)&gt;0,0,1)</f>
        <v>1</v>
      </c>
      <c r="CI38" s="133"/>
      <c r="CJ38" s="132">
        <f>IF(LEN(June!$E$38)&gt;0,0,1)</f>
        <v>1</v>
      </c>
      <c r="CK38" s="133"/>
      <c r="CL38" s="132">
        <f>IF(LEN(June!$G$38)&gt;0,0,1)</f>
        <v>1</v>
      </c>
      <c r="CM38" s="133"/>
      <c r="CN38" s="132">
        <f>IF(LEN(June!$I$38)&gt;0,0,1)</f>
        <v>1</v>
      </c>
      <c r="CO38" s="133"/>
      <c r="CP38" s="132">
        <f>IF(LEN(June!$K$38)&gt;0,0,1)</f>
        <v>1</v>
      </c>
      <c r="CQ38" s="133"/>
      <c r="CR38" s="132">
        <f>IF(LEN(June!$M$38)&gt;0,0,1)</f>
        <v>1</v>
      </c>
      <c r="CS38" s="133"/>
      <c r="CT38" s="132">
        <f>IF(LEN(June!$O$38)&gt;0,0,1)</f>
        <v>1</v>
      </c>
      <c r="CV38" s="132">
        <f>IF(LEN(July!$C$38)&gt;0,0,1)</f>
        <v>1</v>
      </c>
      <c r="CW38" s="133"/>
      <c r="CX38" s="132">
        <f>IF(LEN(July!$E$38)&gt;0,0,1)</f>
        <v>1</v>
      </c>
      <c r="CY38" s="133"/>
      <c r="CZ38" s="132">
        <f>IF(LEN(July!$G$38)&gt;0,0,1)</f>
        <v>1</v>
      </c>
      <c r="DA38" s="133"/>
      <c r="DB38" s="132">
        <f>IF(LEN(July!$I$38)&gt;0,0,1)</f>
        <v>1</v>
      </c>
      <c r="DC38" s="133"/>
      <c r="DD38" s="132">
        <f>IF(LEN(July!$K$38)&gt;0,0,1)</f>
        <v>1</v>
      </c>
      <c r="DE38" s="133"/>
      <c r="DF38" s="132">
        <f>IF(LEN(July!$M$38)&gt;0,0,1)</f>
        <v>1</v>
      </c>
      <c r="DG38" s="133"/>
      <c r="DH38" s="132">
        <f>IF(LEN(July!$O$38)&gt;0,0,1)</f>
        <v>1</v>
      </c>
      <c r="DJ38" s="132">
        <f>IF(LEN(August!$C$38)&gt;0,0,1)</f>
        <v>1</v>
      </c>
      <c r="DK38" s="133"/>
      <c r="DL38" s="132">
        <f>IF(LEN(August!$E$38)&gt;0,0,1)</f>
        <v>1</v>
      </c>
      <c r="DM38" s="133"/>
      <c r="DN38" s="132">
        <f>IF(LEN(August!$G$38)&gt;0,0,1)</f>
        <v>1</v>
      </c>
      <c r="DO38" s="133"/>
      <c r="DP38" s="132">
        <f>IF(LEN(August!$I$38)&gt;0,0,1)</f>
        <v>1</v>
      </c>
      <c r="DQ38" s="133"/>
      <c r="DR38" s="132">
        <f>IF(LEN(August!$K$38)&gt;0,0,1)</f>
        <v>1</v>
      </c>
      <c r="DS38" s="133"/>
      <c r="DT38" s="132">
        <f>IF(LEN(August!$M$38)&gt;0,0,1)</f>
        <v>1</v>
      </c>
      <c r="DU38" s="133"/>
      <c r="DV38" s="132">
        <f>IF(LEN(August!$O$38)&gt;0,0,1)</f>
        <v>1</v>
      </c>
      <c r="DX38" s="132">
        <f>IF(LEN(September!$C$38)&gt;0,0,1)</f>
        <v>1</v>
      </c>
      <c r="DY38" s="133"/>
      <c r="DZ38" s="132">
        <f>IF(LEN(September!$E$38)&gt;0,0,1)</f>
        <v>1</v>
      </c>
      <c r="EA38" s="133"/>
      <c r="EB38" s="132">
        <f>IF(LEN(September!$G$38)&gt;0,0,1)</f>
        <v>1</v>
      </c>
      <c r="EC38" s="133"/>
      <c r="ED38" s="132">
        <f>IF(LEN(September!$I$38)&gt;0,0,1)</f>
        <v>1</v>
      </c>
      <c r="EE38" s="133"/>
      <c r="EF38" s="132">
        <f>IF(LEN(September!$K$38)&gt;0,0,1)</f>
        <v>1</v>
      </c>
      <c r="EG38" s="133"/>
      <c r="EH38" s="132">
        <f>IF(LEN(September!$M$38)&gt;0,0,1)</f>
        <v>1</v>
      </c>
      <c r="EI38" s="133"/>
      <c r="EJ38" s="132">
        <f>IF(LEN(September!$O$38)&gt;0,0,1)</f>
        <v>1</v>
      </c>
      <c r="EL38" s="132">
        <f>IF(LEN(October!$C$38)&gt;0,0,1)</f>
        <v>0</v>
      </c>
      <c r="EM38" s="133"/>
      <c r="EN38" s="132">
        <f>IF(LEN(October!$E$38)&gt;0,0,1)</f>
        <v>1</v>
      </c>
      <c r="EO38" s="133"/>
      <c r="EP38" s="132">
        <f>IF(LEN(October!$G$38)&gt;0,0,1)</f>
        <v>1</v>
      </c>
      <c r="EQ38" s="133"/>
      <c r="ER38" s="132">
        <f>IF(LEN(October!$I$38)&gt;0,0,1)</f>
        <v>1</v>
      </c>
      <c r="ES38" s="133"/>
      <c r="ET38" s="132">
        <f>IF(LEN(October!$K$38)&gt;0,0,1)</f>
        <v>1</v>
      </c>
      <c r="EU38" s="133"/>
      <c r="EV38" s="132">
        <f>IF(LEN(October!$M$38)&gt;0,0,1)</f>
        <v>1</v>
      </c>
      <c r="EW38" s="133"/>
      <c r="EX38" s="132">
        <f>IF(LEN(October!$O$38)&gt;0,0,1)</f>
        <v>1</v>
      </c>
      <c r="EZ38" s="132">
        <f>IF(LEN(November!$C$38)&gt;0,0,1)</f>
        <v>1</v>
      </c>
      <c r="FA38" s="133"/>
      <c r="FB38" s="132">
        <f>IF(LEN(November!$E$38)&gt;0,0,1)</f>
        <v>1</v>
      </c>
      <c r="FC38" s="133"/>
      <c r="FD38" s="132">
        <f>IF(LEN(November!$G$38)&gt;0,0,1)</f>
        <v>1</v>
      </c>
      <c r="FE38" s="133"/>
      <c r="FF38" s="132">
        <f>IF(LEN(November!$I$38)&gt;0,0,1)</f>
        <v>1</v>
      </c>
      <c r="FG38" s="133"/>
      <c r="FH38" s="132">
        <f>IF(LEN(November!$K$38)&gt;0,0,1)</f>
        <v>1</v>
      </c>
      <c r="FI38" s="133"/>
      <c r="FJ38" s="132">
        <f>IF(LEN(November!$M$38)&gt;0,0,1)</f>
        <v>1</v>
      </c>
      <c r="FK38" s="133"/>
      <c r="FL38" s="132">
        <f>IF(LEN(November!$O$38)&gt;0,0,1)</f>
        <v>1</v>
      </c>
      <c r="FN38" s="132">
        <f>IF(LEN(December!$C$38)&gt;0,0,1)</f>
        <v>1</v>
      </c>
      <c r="FO38" s="133"/>
      <c r="FP38" s="132">
        <f>IF(LEN(December!$E$38)&gt;0,0,1)</f>
        <v>1</v>
      </c>
      <c r="FQ38" s="133"/>
      <c r="FR38" s="132">
        <f>IF(LEN(December!$G$38)&gt;0,0,1)</f>
        <v>1</v>
      </c>
      <c r="FS38" s="133"/>
      <c r="FT38" s="132">
        <f>IF(LEN(December!$I$38)&gt;0,0,1)</f>
        <v>1</v>
      </c>
      <c r="FU38" s="133"/>
      <c r="FV38" s="132">
        <f>IF(LEN(December!$K$38)&gt;0,0,1)</f>
        <v>1</v>
      </c>
      <c r="FW38" s="133"/>
      <c r="FX38" s="132">
        <f>IF(LEN(December!$M$38)&gt;0,0,1)</f>
        <v>1</v>
      </c>
      <c r="FY38" s="133"/>
      <c r="FZ38" s="132">
        <f>IF(LEN(December!$O$38)&gt;0,0,1)</f>
        <v>1</v>
      </c>
    </row>
    <row r="39" spans="16:182" x14ac:dyDescent="0.25">
      <c r="P39" s="134">
        <f>IF(LEN(January!$C$38)&gt;0,0,1)</f>
        <v>0</v>
      </c>
      <c r="Q39" s="135"/>
      <c r="R39" s="134">
        <f>IF(LEN(January!$E$38)&gt;0,0,1)</f>
        <v>1</v>
      </c>
      <c r="S39" s="135"/>
      <c r="T39" s="134">
        <f>IF(LEN(January!$G$38)&gt;0,0,1)</f>
        <v>1</v>
      </c>
      <c r="U39" s="135"/>
      <c r="V39" s="134">
        <f>IF(LEN(January!$I$38)&gt;0,0,1)</f>
        <v>1</v>
      </c>
      <c r="W39" s="135"/>
      <c r="X39" s="134">
        <f>IF(LEN(January!$K$38)&gt;0,0,1)</f>
        <v>1</v>
      </c>
      <c r="Y39" s="135"/>
      <c r="Z39" s="134">
        <f>IF(LEN(January!$M$38)&gt;0,0,1)</f>
        <v>1</v>
      </c>
      <c r="AA39" s="135"/>
      <c r="AB39" s="134">
        <f>IF(LEN(January!$O$38)&gt;0,0,1)</f>
        <v>1</v>
      </c>
      <c r="AD39" s="134">
        <f>IF(LEN(February!$C$38)&gt;0,0,1)</f>
        <v>1</v>
      </c>
      <c r="AE39" s="135"/>
      <c r="AF39" s="134">
        <f>IF(LEN(February!$E$38)&gt;0,0,1)</f>
        <v>1</v>
      </c>
      <c r="AG39" s="135"/>
      <c r="AH39" s="134">
        <f>IF(LEN(February!$G$38)&gt;0,0,1)</f>
        <v>1</v>
      </c>
      <c r="AI39" s="135"/>
      <c r="AJ39" s="134">
        <f>IF(LEN(February!$I$38)&gt;0,0,1)</f>
        <v>1</v>
      </c>
      <c r="AK39" s="135"/>
      <c r="AL39" s="134">
        <f>IF(LEN(February!$K$38)&gt;0,0,1)</f>
        <v>1</v>
      </c>
      <c r="AM39" s="135"/>
      <c r="AN39" s="134">
        <f>IF(LEN(February!$M$38)&gt;0,0,1)</f>
        <v>1</v>
      </c>
      <c r="AO39" s="135"/>
      <c r="AP39" s="134">
        <f>IF(LEN(February!$O$38)&gt;0,0,1)</f>
        <v>1</v>
      </c>
      <c r="AR39" s="134">
        <f>IF(LEN(March!$C$38)&gt;0,0,1)</f>
        <v>1</v>
      </c>
      <c r="AS39" s="135"/>
      <c r="AT39" s="134">
        <f>IF(LEN(March!$E$38)&gt;0,0,1)</f>
        <v>1</v>
      </c>
      <c r="AU39" s="135"/>
      <c r="AV39" s="134">
        <f>IF(LEN(March!$G$38)&gt;0,0,1)</f>
        <v>1</v>
      </c>
      <c r="AW39" s="135"/>
      <c r="AX39" s="134">
        <f>IF(LEN(March!$I$38)&gt;0,0,1)</f>
        <v>1</v>
      </c>
      <c r="AY39" s="135"/>
      <c r="AZ39" s="134">
        <f>IF(LEN(March!$K$38)&gt;0,0,1)</f>
        <v>1</v>
      </c>
      <c r="BA39" s="135"/>
      <c r="BB39" s="134">
        <f>IF(LEN(March!$M$38)&gt;0,0,1)</f>
        <v>1</v>
      </c>
      <c r="BC39" s="135"/>
      <c r="BD39" s="134">
        <f>IF(LEN(March!$O$38)&gt;0,0,1)</f>
        <v>1</v>
      </c>
      <c r="BF39" s="134">
        <f>IF(LEN(April!$C$38)&gt;0,0,1)</f>
        <v>1</v>
      </c>
      <c r="BG39" s="135"/>
      <c r="BH39" s="134">
        <f>IF(LEN(April!$E$38)&gt;0,0,1)</f>
        <v>1</v>
      </c>
      <c r="BI39" s="135"/>
      <c r="BJ39" s="134">
        <f>IF(LEN(April!$G$38)&gt;0,0,1)</f>
        <v>1</v>
      </c>
      <c r="BK39" s="135"/>
      <c r="BL39" s="134">
        <f>IF(LEN(April!$I$38)&gt;0,0,1)</f>
        <v>1</v>
      </c>
      <c r="BM39" s="135"/>
      <c r="BN39" s="134">
        <f>IF(LEN(April!$K$38)&gt;0,0,1)</f>
        <v>1</v>
      </c>
      <c r="BO39" s="135"/>
      <c r="BP39" s="134">
        <f>IF(LEN(April!$M$38)&gt;0,0,1)</f>
        <v>1</v>
      </c>
      <c r="BQ39" s="135"/>
      <c r="BR39" s="134">
        <f>IF(LEN(April!$O$38)&gt;0,0,1)</f>
        <v>1</v>
      </c>
      <c r="BT39" s="134">
        <f>IF(LEN(May!$C$38)&gt;0,0,1)</f>
        <v>0</v>
      </c>
      <c r="BU39" s="135"/>
      <c r="BV39" s="134">
        <f>IF(LEN(May!$E$38)&gt;0,0,1)</f>
        <v>0</v>
      </c>
      <c r="BW39" s="135"/>
      <c r="BX39" s="134">
        <f>IF(LEN(May!$G$38)&gt;0,0,1)</f>
        <v>1</v>
      </c>
      <c r="BY39" s="135"/>
      <c r="BZ39" s="134">
        <f>IF(LEN(May!$I$38)&gt;0,0,1)</f>
        <v>1</v>
      </c>
      <c r="CA39" s="135"/>
      <c r="CB39" s="134">
        <f>IF(LEN(May!$K$38)&gt;0,0,1)</f>
        <v>1</v>
      </c>
      <c r="CC39" s="135"/>
      <c r="CD39" s="134">
        <f>IF(LEN(May!$M$38)&gt;0,0,1)</f>
        <v>1</v>
      </c>
      <c r="CE39" s="135"/>
      <c r="CF39" s="134">
        <f>IF(LEN(May!$O$38)&gt;0,0,1)</f>
        <v>1</v>
      </c>
      <c r="CH39" s="134">
        <f>IF(LEN(June!$C$38)&gt;0,0,1)</f>
        <v>1</v>
      </c>
      <c r="CI39" s="135"/>
      <c r="CJ39" s="134">
        <f>IF(LEN(June!$E$38)&gt;0,0,1)</f>
        <v>1</v>
      </c>
      <c r="CK39" s="135"/>
      <c r="CL39" s="134">
        <f>IF(LEN(June!$G$38)&gt;0,0,1)</f>
        <v>1</v>
      </c>
      <c r="CM39" s="135"/>
      <c r="CN39" s="134">
        <f>IF(LEN(June!$I$38)&gt;0,0,1)</f>
        <v>1</v>
      </c>
      <c r="CO39" s="135"/>
      <c r="CP39" s="134">
        <f>IF(LEN(June!$K$38)&gt;0,0,1)</f>
        <v>1</v>
      </c>
      <c r="CQ39" s="135"/>
      <c r="CR39" s="134">
        <f>IF(LEN(June!$M$38)&gt;0,0,1)</f>
        <v>1</v>
      </c>
      <c r="CS39" s="135"/>
      <c r="CT39" s="134">
        <f>IF(LEN(June!$O$38)&gt;0,0,1)</f>
        <v>1</v>
      </c>
      <c r="CV39" s="134">
        <f>IF(LEN(July!$C$38)&gt;0,0,1)</f>
        <v>1</v>
      </c>
      <c r="CW39" s="135"/>
      <c r="CX39" s="134">
        <f>IF(LEN(July!$E$38)&gt;0,0,1)</f>
        <v>1</v>
      </c>
      <c r="CY39" s="135"/>
      <c r="CZ39" s="134">
        <f>IF(LEN(July!$G$38)&gt;0,0,1)</f>
        <v>1</v>
      </c>
      <c r="DA39" s="135"/>
      <c r="DB39" s="134">
        <f>IF(LEN(July!$I$38)&gt;0,0,1)</f>
        <v>1</v>
      </c>
      <c r="DC39" s="135"/>
      <c r="DD39" s="134">
        <f>IF(LEN(July!$K$38)&gt;0,0,1)</f>
        <v>1</v>
      </c>
      <c r="DE39" s="135"/>
      <c r="DF39" s="134">
        <f>IF(LEN(July!$M$38)&gt;0,0,1)</f>
        <v>1</v>
      </c>
      <c r="DG39" s="135"/>
      <c r="DH39" s="134">
        <f>IF(LEN(July!$O$38)&gt;0,0,1)</f>
        <v>1</v>
      </c>
      <c r="DJ39" s="134">
        <f>IF(LEN(August!$C$38)&gt;0,0,1)</f>
        <v>1</v>
      </c>
      <c r="DK39" s="135"/>
      <c r="DL39" s="134">
        <f>IF(LEN(August!$E$38)&gt;0,0,1)</f>
        <v>1</v>
      </c>
      <c r="DM39" s="135"/>
      <c r="DN39" s="134">
        <f>IF(LEN(August!$G$38)&gt;0,0,1)</f>
        <v>1</v>
      </c>
      <c r="DO39" s="135"/>
      <c r="DP39" s="134">
        <f>IF(LEN(August!$I$38)&gt;0,0,1)</f>
        <v>1</v>
      </c>
      <c r="DQ39" s="135"/>
      <c r="DR39" s="134">
        <f>IF(LEN(August!$K$38)&gt;0,0,1)</f>
        <v>1</v>
      </c>
      <c r="DS39" s="135"/>
      <c r="DT39" s="134">
        <f>IF(LEN(August!$M$38)&gt;0,0,1)</f>
        <v>1</v>
      </c>
      <c r="DU39" s="135"/>
      <c r="DV39" s="134">
        <f>IF(LEN(August!$O$38)&gt;0,0,1)</f>
        <v>1</v>
      </c>
      <c r="DX39" s="134">
        <f>IF(LEN(September!$C$38)&gt;0,0,1)</f>
        <v>1</v>
      </c>
      <c r="DY39" s="135"/>
      <c r="DZ39" s="134">
        <f>IF(LEN(September!$E$38)&gt;0,0,1)</f>
        <v>1</v>
      </c>
      <c r="EA39" s="135"/>
      <c r="EB39" s="134">
        <f>IF(LEN(September!$G$38)&gt;0,0,1)</f>
        <v>1</v>
      </c>
      <c r="EC39" s="135"/>
      <c r="ED39" s="134">
        <f>IF(LEN(September!$I$38)&gt;0,0,1)</f>
        <v>1</v>
      </c>
      <c r="EE39" s="135"/>
      <c r="EF39" s="134">
        <f>IF(LEN(September!$K$38)&gt;0,0,1)</f>
        <v>1</v>
      </c>
      <c r="EG39" s="135"/>
      <c r="EH39" s="134">
        <f>IF(LEN(September!$M$38)&gt;0,0,1)</f>
        <v>1</v>
      </c>
      <c r="EI39" s="135"/>
      <c r="EJ39" s="134">
        <f>IF(LEN(September!$O$38)&gt;0,0,1)</f>
        <v>1</v>
      </c>
      <c r="EL39" s="134">
        <f>IF(LEN(October!$C$38)&gt;0,0,1)</f>
        <v>0</v>
      </c>
      <c r="EM39" s="135"/>
      <c r="EN39" s="134">
        <f>IF(LEN(October!$E$38)&gt;0,0,1)</f>
        <v>1</v>
      </c>
      <c r="EO39" s="135"/>
      <c r="EP39" s="134">
        <f>IF(LEN(October!$G$38)&gt;0,0,1)</f>
        <v>1</v>
      </c>
      <c r="EQ39" s="135"/>
      <c r="ER39" s="134">
        <f>IF(LEN(October!$I$38)&gt;0,0,1)</f>
        <v>1</v>
      </c>
      <c r="ES39" s="135"/>
      <c r="ET39" s="134">
        <f>IF(LEN(October!$K$38)&gt;0,0,1)</f>
        <v>1</v>
      </c>
      <c r="EU39" s="135"/>
      <c r="EV39" s="134">
        <f>IF(LEN(October!$M$38)&gt;0,0,1)</f>
        <v>1</v>
      </c>
      <c r="EW39" s="135"/>
      <c r="EX39" s="134">
        <f>IF(LEN(October!$O$38)&gt;0,0,1)</f>
        <v>1</v>
      </c>
      <c r="EZ39" s="134">
        <f>IF(LEN(November!$C$38)&gt;0,0,1)</f>
        <v>1</v>
      </c>
      <c r="FA39" s="135"/>
      <c r="FB39" s="134">
        <f>IF(LEN(November!$E$38)&gt;0,0,1)</f>
        <v>1</v>
      </c>
      <c r="FC39" s="135"/>
      <c r="FD39" s="134">
        <f>IF(LEN(November!$G$38)&gt;0,0,1)</f>
        <v>1</v>
      </c>
      <c r="FE39" s="135"/>
      <c r="FF39" s="134">
        <f>IF(LEN(November!$I$38)&gt;0,0,1)</f>
        <v>1</v>
      </c>
      <c r="FG39" s="135"/>
      <c r="FH39" s="134">
        <f>IF(LEN(November!$K$38)&gt;0,0,1)</f>
        <v>1</v>
      </c>
      <c r="FI39" s="135"/>
      <c r="FJ39" s="134">
        <f>IF(LEN(November!$M$38)&gt;0,0,1)</f>
        <v>1</v>
      </c>
      <c r="FK39" s="135"/>
      <c r="FL39" s="134">
        <f>IF(LEN(November!$O$38)&gt;0,0,1)</f>
        <v>1</v>
      </c>
      <c r="FN39" s="134">
        <f>IF(LEN(December!$C$38)&gt;0,0,1)</f>
        <v>1</v>
      </c>
      <c r="FO39" s="135"/>
      <c r="FP39" s="134">
        <f>IF(LEN(December!$E$38)&gt;0,0,1)</f>
        <v>1</v>
      </c>
      <c r="FQ39" s="135"/>
      <c r="FR39" s="134">
        <f>IF(LEN(December!$G$38)&gt;0,0,1)</f>
        <v>1</v>
      </c>
      <c r="FS39" s="135"/>
      <c r="FT39" s="134">
        <f>IF(LEN(December!$I$38)&gt;0,0,1)</f>
        <v>1</v>
      </c>
      <c r="FU39" s="135"/>
      <c r="FV39" s="134">
        <f>IF(LEN(December!$K$38)&gt;0,0,1)</f>
        <v>1</v>
      </c>
      <c r="FW39" s="135"/>
      <c r="FX39" s="134">
        <f>IF(LEN(December!$M$38)&gt;0,0,1)</f>
        <v>1</v>
      </c>
      <c r="FY39" s="135"/>
      <c r="FZ39" s="134">
        <f>IF(LEN(December!$O$38)&gt;0,0,1)</f>
        <v>1</v>
      </c>
    </row>
    <row r="40" spans="16:182" x14ac:dyDescent="0.25">
      <c r="P40" s="134">
        <f>IF(LEN(January!$C$38)&gt;0,0,1)</f>
        <v>0</v>
      </c>
      <c r="Q40" s="135"/>
      <c r="R40" s="134">
        <f>IF(LEN(January!$E$38)&gt;0,0,1)</f>
        <v>1</v>
      </c>
      <c r="S40" s="135"/>
      <c r="T40" s="134">
        <f>IF(LEN(January!$G$38)&gt;0,0,1)</f>
        <v>1</v>
      </c>
      <c r="U40" s="135"/>
      <c r="V40" s="134">
        <f>IF(LEN(January!$I$38)&gt;0,0,1)</f>
        <v>1</v>
      </c>
      <c r="W40" s="135"/>
      <c r="X40" s="134">
        <f>IF(LEN(January!$K$38)&gt;0,0,1)</f>
        <v>1</v>
      </c>
      <c r="Y40" s="135"/>
      <c r="Z40" s="134">
        <f>IF(LEN(January!$M$38)&gt;0,0,1)</f>
        <v>1</v>
      </c>
      <c r="AA40" s="135"/>
      <c r="AB40" s="134">
        <f>IF(LEN(January!$O$38)&gt;0,0,1)</f>
        <v>1</v>
      </c>
      <c r="AD40" s="134">
        <f>IF(LEN(February!$C$38)&gt;0,0,1)</f>
        <v>1</v>
      </c>
      <c r="AE40" s="135"/>
      <c r="AF40" s="134">
        <f>IF(LEN(February!$E$38)&gt;0,0,1)</f>
        <v>1</v>
      </c>
      <c r="AG40" s="135"/>
      <c r="AH40" s="134">
        <f>IF(LEN(February!$G$38)&gt;0,0,1)</f>
        <v>1</v>
      </c>
      <c r="AI40" s="135"/>
      <c r="AJ40" s="134">
        <f>IF(LEN(February!$I$38)&gt;0,0,1)</f>
        <v>1</v>
      </c>
      <c r="AK40" s="135"/>
      <c r="AL40" s="134">
        <f>IF(LEN(February!$K$38)&gt;0,0,1)</f>
        <v>1</v>
      </c>
      <c r="AM40" s="135"/>
      <c r="AN40" s="134">
        <f>IF(LEN(February!$M$38)&gt;0,0,1)</f>
        <v>1</v>
      </c>
      <c r="AO40" s="135"/>
      <c r="AP40" s="134">
        <f>IF(LEN(February!$O$38)&gt;0,0,1)</f>
        <v>1</v>
      </c>
      <c r="AR40" s="134">
        <f>IF(LEN(March!$C$38)&gt;0,0,1)</f>
        <v>1</v>
      </c>
      <c r="AS40" s="135"/>
      <c r="AT40" s="134">
        <f>IF(LEN(March!$E$38)&gt;0,0,1)</f>
        <v>1</v>
      </c>
      <c r="AU40" s="135"/>
      <c r="AV40" s="134">
        <f>IF(LEN(March!$G$38)&gt;0,0,1)</f>
        <v>1</v>
      </c>
      <c r="AW40" s="135"/>
      <c r="AX40" s="134">
        <f>IF(LEN(March!$I$38)&gt;0,0,1)</f>
        <v>1</v>
      </c>
      <c r="AY40" s="135"/>
      <c r="AZ40" s="134">
        <f>IF(LEN(March!$K$38)&gt;0,0,1)</f>
        <v>1</v>
      </c>
      <c r="BA40" s="135"/>
      <c r="BB40" s="134">
        <f>IF(LEN(March!$M$38)&gt;0,0,1)</f>
        <v>1</v>
      </c>
      <c r="BC40" s="135"/>
      <c r="BD40" s="134">
        <f>IF(LEN(March!$O$38)&gt;0,0,1)</f>
        <v>1</v>
      </c>
      <c r="BF40" s="134">
        <f>IF(LEN(April!$C$38)&gt;0,0,1)</f>
        <v>1</v>
      </c>
      <c r="BG40" s="135"/>
      <c r="BH40" s="134">
        <f>IF(LEN(April!$E$38)&gt;0,0,1)</f>
        <v>1</v>
      </c>
      <c r="BI40" s="135"/>
      <c r="BJ40" s="134">
        <f>IF(LEN(April!$G$38)&gt;0,0,1)</f>
        <v>1</v>
      </c>
      <c r="BK40" s="135"/>
      <c r="BL40" s="134">
        <f>IF(LEN(April!$I$38)&gt;0,0,1)</f>
        <v>1</v>
      </c>
      <c r="BM40" s="135"/>
      <c r="BN40" s="134">
        <f>IF(LEN(April!$K$38)&gt;0,0,1)</f>
        <v>1</v>
      </c>
      <c r="BO40" s="135"/>
      <c r="BP40" s="134">
        <f>IF(LEN(April!$M$38)&gt;0,0,1)</f>
        <v>1</v>
      </c>
      <c r="BQ40" s="135"/>
      <c r="BR40" s="134">
        <f>IF(LEN(April!$O$38)&gt;0,0,1)</f>
        <v>1</v>
      </c>
      <c r="BT40" s="134">
        <f>IF(LEN(May!$C$38)&gt;0,0,1)</f>
        <v>0</v>
      </c>
      <c r="BU40" s="135"/>
      <c r="BV40" s="134">
        <f>IF(LEN(May!$E$38)&gt;0,0,1)</f>
        <v>0</v>
      </c>
      <c r="BW40" s="135"/>
      <c r="BX40" s="134">
        <f>IF(LEN(May!$G$38)&gt;0,0,1)</f>
        <v>1</v>
      </c>
      <c r="BY40" s="135"/>
      <c r="BZ40" s="134">
        <f>IF(LEN(May!$I$38)&gt;0,0,1)</f>
        <v>1</v>
      </c>
      <c r="CA40" s="135"/>
      <c r="CB40" s="134">
        <f>IF(LEN(May!$K$38)&gt;0,0,1)</f>
        <v>1</v>
      </c>
      <c r="CC40" s="135"/>
      <c r="CD40" s="134">
        <f>IF(LEN(May!$M$38)&gt;0,0,1)</f>
        <v>1</v>
      </c>
      <c r="CE40" s="135"/>
      <c r="CF40" s="134">
        <f>IF(LEN(May!$O$38)&gt;0,0,1)</f>
        <v>1</v>
      </c>
      <c r="CH40" s="134">
        <f>IF(LEN(June!$C$38)&gt;0,0,1)</f>
        <v>1</v>
      </c>
      <c r="CI40" s="135"/>
      <c r="CJ40" s="134">
        <f>IF(LEN(June!$E$38)&gt;0,0,1)</f>
        <v>1</v>
      </c>
      <c r="CK40" s="135"/>
      <c r="CL40" s="134">
        <f>IF(LEN(June!$G$38)&gt;0,0,1)</f>
        <v>1</v>
      </c>
      <c r="CM40" s="135"/>
      <c r="CN40" s="134">
        <f>IF(LEN(June!$I$38)&gt;0,0,1)</f>
        <v>1</v>
      </c>
      <c r="CO40" s="135"/>
      <c r="CP40" s="134">
        <f>IF(LEN(June!$K$38)&gt;0,0,1)</f>
        <v>1</v>
      </c>
      <c r="CQ40" s="135"/>
      <c r="CR40" s="134">
        <f>IF(LEN(June!$M$38)&gt;0,0,1)</f>
        <v>1</v>
      </c>
      <c r="CS40" s="135"/>
      <c r="CT40" s="134">
        <f>IF(LEN(June!$O$38)&gt;0,0,1)</f>
        <v>1</v>
      </c>
      <c r="CV40" s="134">
        <f>IF(LEN(July!$C$38)&gt;0,0,1)</f>
        <v>1</v>
      </c>
      <c r="CW40" s="135"/>
      <c r="CX40" s="134">
        <f>IF(LEN(July!$E$38)&gt;0,0,1)</f>
        <v>1</v>
      </c>
      <c r="CY40" s="135"/>
      <c r="CZ40" s="134">
        <f>IF(LEN(July!$G$38)&gt;0,0,1)</f>
        <v>1</v>
      </c>
      <c r="DA40" s="135"/>
      <c r="DB40" s="134">
        <f>IF(LEN(July!$I$38)&gt;0,0,1)</f>
        <v>1</v>
      </c>
      <c r="DC40" s="135"/>
      <c r="DD40" s="134">
        <f>IF(LEN(July!$K$38)&gt;0,0,1)</f>
        <v>1</v>
      </c>
      <c r="DE40" s="135"/>
      <c r="DF40" s="134">
        <f>IF(LEN(July!$M$38)&gt;0,0,1)</f>
        <v>1</v>
      </c>
      <c r="DG40" s="135"/>
      <c r="DH40" s="134">
        <f>IF(LEN(July!$O$38)&gt;0,0,1)</f>
        <v>1</v>
      </c>
      <c r="DJ40" s="134">
        <f>IF(LEN(August!$C$38)&gt;0,0,1)</f>
        <v>1</v>
      </c>
      <c r="DK40" s="135"/>
      <c r="DL40" s="134">
        <f>IF(LEN(August!$E$38)&gt;0,0,1)</f>
        <v>1</v>
      </c>
      <c r="DM40" s="135"/>
      <c r="DN40" s="134">
        <f>IF(LEN(August!$G$38)&gt;0,0,1)</f>
        <v>1</v>
      </c>
      <c r="DO40" s="135"/>
      <c r="DP40" s="134">
        <f>IF(LEN(August!$I$38)&gt;0,0,1)</f>
        <v>1</v>
      </c>
      <c r="DQ40" s="135"/>
      <c r="DR40" s="134">
        <f>IF(LEN(August!$K$38)&gt;0,0,1)</f>
        <v>1</v>
      </c>
      <c r="DS40" s="135"/>
      <c r="DT40" s="134">
        <f>IF(LEN(August!$M$38)&gt;0,0,1)</f>
        <v>1</v>
      </c>
      <c r="DU40" s="135"/>
      <c r="DV40" s="134">
        <f>IF(LEN(August!$O$38)&gt;0,0,1)</f>
        <v>1</v>
      </c>
      <c r="DX40" s="134">
        <f>IF(LEN(September!$C$38)&gt;0,0,1)</f>
        <v>1</v>
      </c>
      <c r="DY40" s="135"/>
      <c r="DZ40" s="134">
        <f>IF(LEN(September!$E$38)&gt;0,0,1)</f>
        <v>1</v>
      </c>
      <c r="EA40" s="135"/>
      <c r="EB40" s="134">
        <f>IF(LEN(September!$G$38)&gt;0,0,1)</f>
        <v>1</v>
      </c>
      <c r="EC40" s="135"/>
      <c r="ED40" s="134">
        <f>IF(LEN(September!$I$38)&gt;0,0,1)</f>
        <v>1</v>
      </c>
      <c r="EE40" s="135"/>
      <c r="EF40" s="134">
        <f>IF(LEN(September!$K$38)&gt;0,0,1)</f>
        <v>1</v>
      </c>
      <c r="EG40" s="135"/>
      <c r="EH40" s="134">
        <f>IF(LEN(September!$M$38)&gt;0,0,1)</f>
        <v>1</v>
      </c>
      <c r="EI40" s="135"/>
      <c r="EJ40" s="134">
        <f>IF(LEN(September!$O$38)&gt;0,0,1)</f>
        <v>1</v>
      </c>
      <c r="EL40" s="134">
        <f>IF(LEN(October!$C$38)&gt;0,0,1)</f>
        <v>0</v>
      </c>
      <c r="EM40" s="135"/>
      <c r="EN40" s="134">
        <f>IF(LEN(October!$E$38)&gt;0,0,1)</f>
        <v>1</v>
      </c>
      <c r="EO40" s="135"/>
      <c r="EP40" s="134">
        <f>IF(LEN(October!$G$38)&gt;0,0,1)</f>
        <v>1</v>
      </c>
      <c r="EQ40" s="135"/>
      <c r="ER40" s="134">
        <f>IF(LEN(October!$I$38)&gt;0,0,1)</f>
        <v>1</v>
      </c>
      <c r="ES40" s="135"/>
      <c r="ET40" s="134">
        <f>IF(LEN(October!$K$38)&gt;0,0,1)</f>
        <v>1</v>
      </c>
      <c r="EU40" s="135"/>
      <c r="EV40" s="134">
        <f>IF(LEN(October!$M$38)&gt;0,0,1)</f>
        <v>1</v>
      </c>
      <c r="EW40" s="135"/>
      <c r="EX40" s="134">
        <f>IF(LEN(October!$O$38)&gt;0,0,1)</f>
        <v>1</v>
      </c>
      <c r="EZ40" s="134">
        <f>IF(LEN(November!$C$38)&gt;0,0,1)</f>
        <v>1</v>
      </c>
      <c r="FA40" s="135"/>
      <c r="FB40" s="134">
        <f>IF(LEN(November!$E$38)&gt;0,0,1)</f>
        <v>1</v>
      </c>
      <c r="FC40" s="135"/>
      <c r="FD40" s="134">
        <f>IF(LEN(November!$G$38)&gt;0,0,1)</f>
        <v>1</v>
      </c>
      <c r="FE40" s="135"/>
      <c r="FF40" s="134">
        <f>IF(LEN(November!$I$38)&gt;0,0,1)</f>
        <v>1</v>
      </c>
      <c r="FG40" s="135"/>
      <c r="FH40" s="134">
        <f>IF(LEN(November!$K$38)&gt;0,0,1)</f>
        <v>1</v>
      </c>
      <c r="FI40" s="135"/>
      <c r="FJ40" s="134">
        <f>IF(LEN(November!$M$38)&gt;0,0,1)</f>
        <v>1</v>
      </c>
      <c r="FK40" s="135"/>
      <c r="FL40" s="134">
        <f>IF(LEN(November!$O$38)&gt;0,0,1)</f>
        <v>1</v>
      </c>
      <c r="FN40" s="134">
        <f>IF(LEN(December!$C$38)&gt;0,0,1)</f>
        <v>1</v>
      </c>
      <c r="FO40" s="135"/>
      <c r="FP40" s="134">
        <f>IF(LEN(December!$E$38)&gt;0,0,1)</f>
        <v>1</v>
      </c>
      <c r="FQ40" s="135"/>
      <c r="FR40" s="134">
        <f>IF(LEN(December!$G$38)&gt;0,0,1)</f>
        <v>1</v>
      </c>
      <c r="FS40" s="135"/>
      <c r="FT40" s="134">
        <f>IF(LEN(December!$I$38)&gt;0,0,1)</f>
        <v>1</v>
      </c>
      <c r="FU40" s="135"/>
      <c r="FV40" s="134">
        <f>IF(LEN(December!$K$38)&gt;0,0,1)</f>
        <v>1</v>
      </c>
      <c r="FW40" s="135"/>
      <c r="FX40" s="134">
        <f>IF(LEN(December!$M$38)&gt;0,0,1)</f>
        <v>1</v>
      </c>
      <c r="FY40" s="135"/>
      <c r="FZ40" s="134">
        <f>IF(LEN(December!$O$38)&gt;0,0,1)</f>
        <v>1</v>
      </c>
    </row>
    <row r="41" spans="16:182" x14ac:dyDescent="0.25">
      <c r="P41" s="134">
        <f>IF(LEN(January!$C$38)&gt;0,0,1)</f>
        <v>0</v>
      </c>
      <c r="Q41" s="135"/>
      <c r="R41" s="134">
        <f>IF(LEN(January!$E$38)&gt;0,0,1)</f>
        <v>1</v>
      </c>
      <c r="S41" s="135"/>
      <c r="T41" s="134">
        <f>IF(LEN(January!$G$38)&gt;0,0,1)</f>
        <v>1</v>
      </c>
      <c r="U41" s="135"/>
      <c r="V41" s="134">
        <f>IF(LEN(January!$I$38)&gt;0,0,1)</f>
        <v>1</v>
      </c>
      <c r="W41" s="135"/>
      <c r="X41" s="134">
        <f>IF(LEN(January!$K$38)&gt;0,0,1)</f>
        <v>1</v>
      </c>
      <c r="Y41" s="135"/>
      <c r="Z41" s="134">
        <f>IF(LEN(January!$M$38)&gt;0,0,1)</f>
        <v>1</v>
      </c>
      <c r="AA41" s="135"/>
      <c r="AB41" s="134">
        <f>IF(LEN(January!$O$38)&gt;0,0,1)</f>
        <v>1</v>
      </c>
      <c r="AD41" s="134">
        <f>IF(LEN(February!$C$38)&gt;0,0,1)</f>
        <v>1</v>
      </c>
      <c r="AE41" s="135"/>
      <c r="AF41" s="134">
        <f>IF(LEN(February!$E$38)&gt;0,0,1)</f>
        <v>1</v>
      </c>
      <c r="AG41" s="135"/>
      <c r="AH41" s="134">
        <f>IF(LEN(February!$G$38)&gt;0,0,1)</f>
        <v>1</v>
      </c>
      <c r="AI41" s="135"/>
      <c r="AJ41" s="134">
        <f>IF(LEN(February!$I$38)&gt;0,0,1)</f>
        <v>1</v>
      </c>
      <c r="AK41" s="135"/>
      <c r="AL41" s="134">
        <f>IF(LEN(February!$K$38)&gt;0,0,1)</f>
        <v>1</v>
      </c>
      <c r="AM41" s="135"/>
      <c r="AN41" s="134">
        <f>IF(LEN(February!$M$38)&gt;0,0,1)</f>
        <v>1</v>
      </c>
      <c r="AO41" s="135"/>
      <c r="AP41" s="134">
        <f>IF(LEN(February!$O$38)&gt;0,0,1)</f>
        <v>1</v>
      </c>
      <c r="AR41" s="134">
        <f>IF(LEN(March!$C$38)&gt;0,0,1)</f>
        <v>1</v>
      </c>
      <c r="AS41" s="135"/>
      <c r="AT41" s="134">
        <f>IF(LEN(March!$E$38)&gt;0,0,1)</f>
        <v>1</v>
      </c>
      <c r="AU41" s="135"/>
      <c r="AV41" s="134">
        <f>IF(LEN(March!$G$38)&gt;0,0,1)</f>
        <v>1</v>
      </c>
      <c r="AW41" s="135"/>
      <c r="AX41" s="134">
        <f>IF(LEN(March!$I$38)&gt;0,0,1)</f>
        <v>1</v>
      </c>
      <c r="AY41" s="135"/>
      <c r="AZ41" s="134">
        <f>IF(LEN(March!$K$38)&gt;0,0,1)</f>
        <v>1</v>
      </c>
      <c r="BA41" s="135"/>
      <c r="BB41" s="134">
        <f>IF(LEN(March!$M$38)&gt;0,0,1)</f>
        <v>1</v>
      </c>
      <c r="BC41" s="135"/>
      <c r="BD41" s="134">
        <f>IF(LEN(March!$O$38)&gt;0,0,1)</f>
        <v>1</v>
      </c>
      <c r="BF41" s="134">
        <f>IF(LEN(April!$C$38)&gt;0,0,1)</f>
        <v>1</v>
      </c>
      <c r="BG41" s="135"/>
      <c r="BH41" s="134">
        <f>IF(LEN(April!$E$38)&gt;0,0,1)</f>
        <v>1</v>
      </c>
      <c r="BI41" s="135"/>
      <c r="BJ41" s="134">
        <f>IF(LEN(April!$G$38)&gt;0,0,1)</f>
        <v>1</v>
      </c>
      <c r="BK41" s="135"/>
      <c r="BL41" s="134">
        <f>IF(LEN(April!$I$38)&gt;0,0,1)</f>
        <v>1</v>
      </c>
      <c r="BM41" s="135"/>
      <c r="BN41" s="134">
        <f>IF(LEN(April!$K$38)&gt;0,0,1)</f>
        <v>1</v>
      </c>
      <c r="BO41" s="135"/>
      <c r="BP41" s="134">
        <f>IF(LEN(April!$M$38)&gt;0,0,1)</f>
        <v>1</v>
      </c>
      <c r="BQ41" s="135"/>
      <c r="BR41" s="134">
        <f>IF(LEN(April!$O$38)&gt;0,0,1)</f>
        <v>1</v>
      </c>
      <c r="BT41" s="134">
        <f>IF(LEN(May!$C$38)&gt;0,0,1)</f>
        <v>0</v>
      </c>
      <c r="BU41" s="135"/>
      <c r="BV41" s="134">
        <f>IF(LEN(May!$E$38)&gt;0,0,1)</f>
        <v>0</v>
      </c>
      <c r="BW41" s="135"/>
      <c r="BX41" s="134">
        <f>IF(LEN(May!$G$38)&gt;0,0,1)</f>
        <v>1</v>
      </c>
      <c r="BY41" s="135"/>
      <c r="BZ41" s="134">
        <f>IF(LEN(May!$I$38)&gt;0,0,1)</f>
        <v>1</v>
      </c>
      <c r="CA41" s="135"/>
      <c r="CB41" s="134">
        <f>IF(LEN(May!$K$38)&gt;0,0,1)</f>
        <v>1</v>
      </c>
      <c r="CC41" s="135"/>
      <c r="CD41" s="134">
        <f>IF(LEN(May!$M$38)&gt;0,0,1)</f>
        <v>1</v>
      </c>
      <c r="CE41" s="135"/>
      <c r="CF41" s="134">
        <f>IF(LEN(May!$O$38)&gt;0,0,1)</f>
        <v>1</v>
      </c>
      <c r="CH41" s="134">
        <f>IF(LEN(June!$C$38)&gt;0,0,1)</f>
        <v>1</v>
      </c>
      <c r="CI41" s="135"/>
      <c r="CJ41" s="134">
        <f>IF(LEN(June!$E$38)&gt;0,0,1)</f>
        <v>1</v>
      </c>
      <c r="CK41" s="135"/>
      <c r="CL41" s="134">
        <f>IF(LEN(June!$G$38)&gt;0,0,1)</f>
        <v>1</v>
      </c>
      <c r="CM41" s="135"/>
      <c r="CN41" s="134">
        <f>IF(LEN(June!$I$38)&gt;0,0,1)</f>
        <v>1</v>
      </c>
      <c r="CO41" s="135"/>
      <c r="CP41" s="134">
        <f>IF(LEN(June!$K$38)&gt;0,0,1)</f>
        <v>1</v>
      </c>
      <c r="CQ41" s="135"/>
      <c r="CR41" s="134">
        <f>IF(LEN(June!$M$38)&gt;0,0,1)</f>
        <v>1</v>
      </c>
      <c r="CS41" s="135"/>
      <c r="CT41" s="134">
        <f>IF(LEN(June!$O$38)&gt;0,0,1)</f>
        <v>1</v>
      </c>
      <c r="CV41" s="134">
        <f>IF(LEN(July!$C$38)&gt;0,0,1)</f>
        <v>1</v>
      </c>
      <c r="CW41" s="135"/>
      <c r="CX41" s="134">
        <f>IF(LEN(July!$E$38)&gt;0,0,1)</f>
        <v>1</v>
      </c>
      <c r="CY41" s="135"/>
      <c r="CZ41" s="134">
        <f>IF(LEN(July!$G$38)&gt;0,0,1)</f>
        <v>1</v>
      </c>
      <c r="DA41" s="135"/>
      <c r="DB41" s="134">
        <f>IF(LEN(July!$I$38)&gt;0,0,1)</f>
        <v>1</v>
      </c>
      <c r="DC41" s="135"/>
      <c r="DD41" s="134">
        <f>IF(LEN(July!$K$38)&gt;0,0,1)</f>
        <v>1</v>
      </c>
      <c r="DE41" s="135"/>
      <c r="DF41" s="134">
        <f>IF(LEN(July!$M$38)&gt;0,0,1)</f>
        <v>1</v>
      </c>
      <c r="DG41" s="135"/>
      <c r="DH41" s="134">
        <f>IF(LEN(July!$O$38)&gt;0,0,1)</f>
        <v>1</v>
      </c>
      <c r="DJ41" s="134">
        <f>IF(LEN(August!$C$38)&gt;0,0,1)</f>
        <v>1</v>
      </c>
      <c r="DK41" s="135"/>
      <c r="DL41" s="134">
        <f>IF(LEN(August!$E$38)&gt;0,0,1)</f>
        <v>1</v>
      </c>
      <c r="DM41" s="135"/>
      <c r="DN41" s="134">
        <f>IF(LEN(August!$G$38)&gt;0,0,1)</f>
        <v>1</v>
      </c>
      <c r="DO41" s="135"/>
      <c r="DP41" s="134">
        <f>IF(LEN(August!$I$38)&gt;0,0,1)</f>
        <v>1</v>
      </c>
      <c r="DQ41" s="135"/>
      <c r="DR41" s="134">
        <f>IF(LEN(August!$K$38)&gt;0,0,1)</f>
        <v>1</v>
      </c>
      <c r="DS41" s="135"/>
      <c r="DT41" s="134">
        <f>IF(LEN(August!$M$38)&gt;0,0,1)</f>
        <v>1</v>
      </c>
      <c r="DU41" s="135"/>
      <c r="DV41" s="134">
        <f>IF(LEN(August!$O$38)&gt;0,0,1)</f>
        <v>1</v>
      </c>
      <c r="DX41" s="134">
        <f>IF(LEN(September!$C$38)&gt;0,0,1)</f>
        <v>1</v>
      </c>
      <c r="DY41" s="135"/>
      <c r="DZ41" s="134">
        <f>IF(LEN(September!$E$38)&gt;0,0,1)</f>
        <v>1</v>
      </c>
      <c r="EA41" s="135"/>
      <c r="EB41" s="134">
        <f>IF(LEN(September!$G$38)&gt;0,0,1)</f>
        <v>1</v>
      </c>
      <c r="EC41" s="135"/>
      <c r="ED41" s="134">
        <f>IF(LEN(September!$I$38)&gt;0,0,1)</f>
        <v>1</v>
      </c>
      <c r="EE41" s="135"/>
      <c r="EF41" s="134">
        <f>IF(LEN(September!$K$38)&gt;0,0,1)</f>
        <v>1</v>
      </c>
      <c r="EG41" s="135"/>
      <c r="EH41" s="134">
        <f>IF(LEN(September!$M$38)&gt;0,0,1)</f>
        <v>1</v>
      </c>
      <c r="EI41" s="135"/>
      <c r="EJ41" s="134">
        <f>IF(LEN(September!$O$38)&gt;0,0,1)</f>
        <v>1</v>
      </c>
      <c r="EL41" s="134">
        <f>IF(LEN(October!$C$38)&gt;0,0,1)</f>
        <v>0</v>
      </c>
      <c r="EM41" s="135"/>
      <c r="EN41" s="134">
        <f>IF(LEN(October!$E$38)&gt;0,0,1)</f>
        <v>1</v>
      </c>
      <c r="EO41" s="135"/>
      <c r="EP41" s="134">
        <f>IF(LEN(October!$G$38)&gt;0,0,1)</f>
        <v>1</v>
      </c>
      <c r="EQ41" s="135"/>
      <c r="ER41" s="134">
        <f>IF(LEN(October!$I$38)&gt;0,0,1)</f>
        <v>1</v>
      </c>
      <c r="ES41" s="135"/>
      <c r="ET41" s="134">
        <f>IF(LEN(October!$K$38)&gt;0,0,1)</f>
        <v>1</v>
      </c>
      <c r="EU41" s="135"/>
      <c r="EV41" s="134">
        <f>IF(LEN(October!$M$38)&gt;0,0,1)</f>
        <v>1</v>
      </c>
      <c r="EW41" s="135"/>
      <c r="EX41" s="134">
        <f>IF(LEN(October!$O$38)&gt;0,0,1)</f>
        <v>1</v>
      </c>
      <c r="EZ41" s="134">
        <f>IF(LEN(November!$C$38)&gt;0,0,1)</f>
        <v>1</v>
      </c>
      <c r="FA41" s="135"/>
      <c r="FB41" s="134">
        <f>IF(LEN(November!$E$38)&gt;0,0,1)</f>
        <v>1</v>
      </c>
      <c r="FC41" s="135"/>
      <c r="FD41" s="134">
        <f>IF(LEN(November!$G$38)&gt;0,0,1)</f>
        <v>1</v>
      </c>
      <c r="FE41" s="135"/>
      <c r="FF41" s="134">
        <f>IF(LEN(November!$I$38)&gt;0,0,1)</f>
        <v>1</v>
      </c>
      <c r="FG41" s="135"/>
      <c r="FH41" s="134">
        <f>IF(LEN(November!$K$38)&gt;0,0,1)</f>
        <v>1</v>
      </c>
      <c r="FI41" s="135"/>
      <c r="FJ41" s="134">
        <f>IF(LEN(November!$M$38)&gt;0,0,1)</f>
        <v>1</v>
      </c>
      <c r="FK41" s="135"/>
      <c r="FL41" s="134">
        <f>IF(LEN(November!$O$38)&gt;0,0,1)</f>
        <v>1</v>
      </c>
      <c r="FN41" s="134">
        <f>IF(LEN(December!$C$38)&gt;0,0,1)</f>
        <v>1</v>
      </c>
      <c r="FO41" s="135"/>
      <c r="FP41" s="134">
        <f>IF(LEN(December!$E$38)&gt;0,0,1)</f>
        <v>1</v>
      </c>
      <c r="FQ41" s="135"/>
      <c r="FR41" s="134">
        <f>IF(LEN(December!$G$38)&gt;0,0,1)</f>
        <v>1</v>
      </c>
      <c r="FS41" s="135"/>
      <c r="FT41" s="134">
        <f>IF(LEN(December!$I$38)&gt;0,0,1)</f>
        <v>1</v>
      </c>
      <c r="FU41" s="135"/>
      <c r="FV41" s="134">
        <f>IF(LEN(December!$K$38)&gt;0,0,1)</f>
        <v>1</v>
      </c>
      <c r="FW41" s="135"/>
      <c r="FX41" s="134">
        <f>IF(LEN(December!$M$38)&gt;0,0,1)</f>
        <v>1</v>
      </c>
      <c r="FY41" s="135"/>
      <c r="FZ41" s="134">
        <f>IF(LEN(December!$O$38)&gt;0,0,1)</f>
        <v>1</v>
      </c>
    </row>
    <row r="42" spans="16:182" x14ac:dyDescent="0.25">
      <c r="P42" s="136">
        <f>IF(LEN(January!$C$38)&gt;0,0,1)</f>
        <v>0</v>
      </c>
      <c r="Q42" s="137"/>
      <c r="R42" s="136">
        <f>IF(LEN(January!$E$38)&gt;0,0,1)</f>
        <v>1</v>
      </c>
      <c r="S42" s="137"/>
      <c r="T42" s="136">
        <f>IF(LEN(January!$G$38)&gt;0,0,1)</f>
        <v>1</v>
      </c>
      <c r="U42" s="137"/>
      <c r="V42" s="136">
        <f>IF(LEN(January!$I$38)&gt;0,0,1)</f>
        <v>1</v>
      </c>
      <c r="W42" s="137"/>
      <c r="X42" s="136">
        <f>IF(LEN(January!$K$38)&gt;0,0,1)</f>
        <v>1</v>
      </c>
      <c r="Y42" s="137"/>
      <c r="Z42" s="136">
        <f>IF(LEN(January!$M$38)&gt;0,0,1)</f>
        <v>1</v>
      </c>
      <c r="AA42" s="137"/>
      <c r="AB42" s="136">
        <f>IF(LEN(January!$O$38)&gt;0,0,1)</f>
        <v>1</v>
      </c>
      <c r="AD42" s="136">
        <f>IF(LEN(February!$C$38)&gt;0,0,1)</f>
        <v>1</v>
      </c>
      <c r="AE42" s="137"/>
      <c r="AF42" s="136">
        <f>IF(LEN(February!$E$38)&gt;0,0,1)</f>
        <v>1</v>
      </c>
      <c r="AG42" s="137"/>
      <c r="AH42" s="136">
        <f>IF(LEN(February!$G$38)&gt;0,0,1)</f>
        <v>1</v>
      </c>
      <c r="AI42" s="137"/>
      <c r="AJ42" s="136">
        <f>IF(LEN(February!$I$38)&gt;0,0,1)</f>
        <v>1</v>
      </c>
      <c r="AK42" s="137"/>
      <c r="AL42" s="136">
        <f>IF(LEN(February!$K$38)&gt;0,0,1)</f>
        <v>1</v>
      </c>
      <c r="AM42" s="137"/>
      <c r="AN42" s="136">
        <f>IF(LEN(February!$M$38)&gt;0,0,1)</f>
        <v>1</v>
      </c>
      <c r="AO42" s="137"/>
      <c r="AP42" s="136">
        <f>IF(LEN(February!$O$38)&gt;0,0,1)</f>
        <v>1</v>
      </c>
      <c r="AR42" s="136">
        <f>IF(LEN(March!$C$38)&gt;0,0,1)</f>
        <v>1</v>
      </c>
      <c r="AS42" s="137"/>
      <c r="AT42" s="136">
        <f>IF(LEN(March!$E$38)&gt;0,0,1)</f>
        <v>1</v>
      </c>
      <c r="AU42" s="137"/>
      <c r="AV42" s="136">
        <f>IF(LEN(March!$G$38)&gt;0,0,1)</f>
        <v>1</v>
      </c>
      <c r="AW42" s="137"/>
      <c r="AX42" s="136">
        <f>IF(LEN(March!$I$38)&gt;0,0,1)</f>
        <v>1</v>
      </c>
      <c r="AY42" s="137"/>
      <c r="AZ42" s="136">
        <f>IF(LEN(March!$K$38)&gt;0,0,1)</f>
        <v>1</v>
      </c>
      <c r="BA42" s="137"/>
      <c r="BB42" s="136">
        <f>IF(LEN(March!$M$38)&gt;0,0,1)</f>
        <v>1</v>
      </c>
      <c r="BC42" s="137"/>
      <c r="BD42" s="136">
        <f>IF(LEN(March!$O$38)&gt;0,0,1)</f>
        <v>1</v>
      </c>
      <c r="BF42" s="136">
        <f>IF(LEN(April!$C$38)&gt;0,0,1)</f>
        <v>1</v>
      </c>
      <c r="BG42" s="137"/>
      <c r="BH42" s="136">
        <f>IF(LEN(April!$E$38)&gt;0,0,1)</f>
        <v>1</v>
      </c>
      <c r="BI42" s="137"/>
      <c r="BJ42" s="136">
        <f>IF(LEN(April!$G$38)&gt;0,0,1)</f>
        <v>1</v>
      </c>
      <c r="BK42" s="137"/>
      <c r="BL42" s="136">
        <f>IF(LEN(April!$I$38)&gt;0,0,1)</f>
        <v>1</v>
      </c>
      <c r="BM42" s="137"/>
      <c r="BN42" s="136">
        <f>IF(LEN(April!$K$38)&gt;0,0,1)</f>
        <v>1</v>
      </c>
      <c r="BO42" s="137"/>
      <c r="BP42" s="136">
        <f>IF(LEN(April!$M$38)&gt;0,0,1)</f>
        <v>1</v>
      </c>
      <c r="BQ42" s="137"/>
      <c r="BR42" s="136">
        <f>IF(LEN(April!$O$38)&gt;0,0,1)</f>
        <v>1</v>
      </c>
      <c r="BT42" s="136">
        <f>IF(LEN(May!$C$38)&gt;0,0,1)</f>
        <v>0</v>
      </c>
      <c r="BU42" s="137"/>
      <c r="BV42" s="136">
        <f>IF(LEN(May!$E$38)&gt;0,0,1)</f>
        <v>0</v>
      </c>
      <c r="BW42" s="137"/>
      <c r="BX42" s="136">
        <f>IF(LEN(May!$G$38)&gt;0,0,1)</f>
        <v>1</v>
      </c>
      <c r="BY42" s="137"/>
      <c r="BZ42" s="136">
        <f>IF(LEN(May!$I$38)&gt;0,0,1)</f>
        <v>1</v>
      </c>
      <c r="CA42" s="137"/>
      <c r="CB42" s="136">
        <f>IF(LEN(May!$K$38)&gt;0,0,1)</f>
        <v>1</v>
      </c>
      <c r="CC42" s="137"/>
      <c r="CD42" s="136">
        <f>IF(LEN(May!$M$38)&gt;0,0,1)</f>
        <v>1</v>
      </c>
      <c r="CE42" s="137"/>
      <c r="CF42" s="136">
        <f>IF(LEN(May!$O$38)&gt;0,0,1)</f>
        <v>1</v>
      </c>
      <c r="CH42" s="136">
        <f>IF(LEN(June!$C$38)&gt;0,0,1)</f>
        <v>1</v>
      </c>
      <c r="CI42" s="137"/>
      <c r="CJ42" s="136">
        <f>IF(LEN(June!$E$38)&gt;0,0,1)</f>
        <v>1</v>
      </c>
      <c r="CK42" s="137"/>
      <c r="CL42" s="136">
        <f>IF(LEN(June!$G$38)&gt;0,0,1)</f>
        <v>1</v>
      </c>
      <c r="CM42" s="137"/>
      <c r="CN42" s="136">
        <f>IF(LEN(June!$I$38)&gt;0,0,1)</f>
        <v>1</v>
      </c>
      <c r="CO42" s="137"/>
      <c r="CP42" s="136">
        <f>IF(LEN(June!$K$38)&gt;0,0,1)</f>
        <v>1</v>
      </c>
      <c r="CQ42" s="137"/>
      <c r="CR42" s="136">
        <f>IF(LEN(June!$M$38)&gt;0,0,1)</f>
        <v>1</v>
      </c>
      <c r="CS42" s="137"/>
      <c r="CT42" s="136">
        <f>IF(LEN(June!$O$38)&gt;0,0,1)</f>
        <v>1</v>
      </c>
      <c r="CV42" s="136">
        <f>IF(LEN(July!$C$38)&gt;0,0,1)</f>
        <v>1</v>
      </c>
      <c r="CW42" s="137"/>
      <c r="CX42" s="136">
        <f>IF(LEN(July!$E$38)&gt;0,0,1)</f>
        <v>1</v>
      </c>
      <c r="CY42" s="137"/>
      <c r="CZ42" s="136">
        <f>IF(LEN(July!$G$38)&gt;0,0,1)</f>
        <v>1</v>
      </c>
      <c r="DA42" s="137"/>
      <c r="DB42" s="136">
        <f>IF(LEN(July!$I$38)&gt;0,0,1)</f>
        <v>1</v>
      </c>
      <c r="DC42" s="137"/>
      <c r="DD42" s="136">
        <f>IF(LEN(July!$K$38)&gt;0,0,1)</f>
        <v>1</v>
      </c>
      <c r="DE42" s="137"/>
      <c r="DF42" s="136">
        <f>IF(LEN(July!$M$38)&gt;0,0,1)</f>
        <v>1</v>
      </c>
      <c r="DG42" s="137"/>
      <c r="DH42" s="136">
        <f>IF(LEN(July!$O$38)&gt;0,0,1)</f>
        <v>1</v>
      </c>
      <c r="DJ42" s="136">
        <f>IF(LEN(August!$C$38)&gt;0,0,1)</f>
        <v>1</v>
      </c>
      <c r="DK42" s="137"/>
      <c r="DL42" s="136">
        <f>IF(LEN(August!$E$38)&gt;0,0,1)</f>
        <v>1</v>
      </c>
      <c r="DM42" s="137"/>
      <c r="DN42" s="136">
        <f>IF(LEN(August!$G$38)&gt;0,0,1)</f>
        <v>1</v>
      </c>
      <c r="DO42" s="137"/>
      <c r="DP42" s="136">
        <f>IF(LEN(August!$I$38)&gt;0,0,1)</f>
        <v>1</v>
      </c>
      <c r="DQ42" s="137"/>
      <c r="DR42" s="136">
        <f>IF(LEN(August!$K$38)&gt;0,0,1)</f>
        <v>1</v>
      </c>
      <c r="DS42" s="137"/>
      <c r="DT42" s="136">
        <f>IF(LEN(August!$M$38)&gt;0,0,1)</f>
        <v>1</v>
      </c>
      <c r="DU42" s="137"/>
      <c r="DV42" s="136">
        <f>IF(LEN(August!$O$38)&gt;0,0,1)</f>
        <v>1</v>
      </c>
      <c r="DX42" s="136">
        <f>IF(LEN(September!$C$38)&gt;0,0,1)</f>
        <v>1</v>
      </c>
      <c r="DY42" s="137"/>
      <c r="DZ42" s="136">
        <f>IF(LEN(September!$E$38)&gt;0,0,1)</f>
        <v>1</v>
      </c>
      <c r="EA42" s="137"/>
      <c r="EB42" s="136">
        <f>IF(LEN(September!$G$38)&gt;0,0,1)</f>
        <v>1</v>
      </c>
      <c r="EC42" s="137"/>
      <c r="ED42" s="136">
        <f>IF(LEN(September!$I$38)&gt;0,0,1)</f>
        <v>1</v>
      </c>
      <c r="EE42" s="137"/>
      <c r="EF42" s="136">
        <f>IF(LEN(September!$K$38)&gt;0,0,1)</f>
        <v>1</v>
      </c>
      <c r="EG42" s="137"/>
      <c r="EH42" s="136">
        <f>IF(LEN(September!$M$38)&gt;0,0,1)</f>
        <v>1</v>
      </c>
      <c r="EI42" s="137"/>
      <c r="EJ42" s="136">
        <f>IF(LEN(September!$O$38)&gt;0,0,1)</f>
        <v>1</v>
      </c>
      <c r="EL42" s="136">
        <f>IF(LEN(October!$C$38)&gt;0,0,1)</f>
        <v>0</v>
      </c>
      <c r="EM42" s="137"/>
      <c r="EN42" s="136">
        <f>IF(LEN(October!$E$38)&gt;0,0,1)</f>
        <v>1</v>
      </c>
      <c r="EO42" s="137"/>
      <c r="EP42" s="136">
        <f>IF(LEN(October!$G$38)&gt;0,0,1)</f>
        <v>1</v>
      </c>
      <c r="EQ42" s="137"/>
      <c r="ER42" s="136">
        <f>IF(LEN(October!$I$38)&gt;0,0,1)</f>
        <v>1</v>
      </c>
      <c r="ES42" s="137"/>
      <c r="ET42" s="136">
        <f>IF(LEN(October!$K$38)&gt;0,0,1)</f>
        <v>1</v>
      </c>
      <c r="EU42" s="137"/>
      <c r="EV42" s="136">
        <f>IF(LEN(October!$M$38)&gt;0,0,1)</f>
        <v>1</v>
      </c>
      <c r="EW42" s="137"/>
      <c r="EX42" s="136">
        <f>IF(LEN(October!$O$38)&gt;0,0,1)</f>
        <v>1</v>
      </c>
      <c r="EZ42" s="136">
        <f>IF(LEN(November!$C$38)&gt;0,0,1)</f>
        <v>1</v>
      </c>
      <c r="FA42" s="137"/>
      <c r="FB42" s="136">
        <f>IF(LEN(November!$E$38)&gt;0,0,1)</f>
        <v>1</v>
      </c>
      <c r="FC42" s="137"/>
      <c r="FD42" s="136">
        <f>IF(LEN(November!$G$38)&gt;0,0,1)</f>
        <v>1</v>
      </c>
      <c r="FE42" s="137"/>
      <c r="FF42" s="136">
        <f>IF(LEN(November!$I$38)&gt;0,0,1)</f>
        <v>1</v>
      </c>
      <c r="FG42" s="137"/>
      <c r="FH42" s="136">
        <f>IF(LEN(November!$K$38)&gt;0,0,1)</f>
        <v>1</v>
      </c>
      <c r="FI42" s="137"/>
      <c r="FJ42" s="136">
        <f>IF(LEN(November!$M$38)&gt;0,0,1)</f>
        <v>1</v>
      </c>
      <c r="FK42" s="137"/>
      <c r="FL42" s="136">
        <f>IF(LEN(November!$O$38)&gt;0,0,1)</f>
        <v>1</v>
      </c>
      <c r="FN42" s="136">
        <f>IF(LEN(December!$C$38)&gt;0,0,1)</f>
        <v>1</v>
      </c>
      <c r="FO42" s="137"/>
      <c r="FP42" s="136">
        <f>IF(LEN(December!$E$38)&gt;0,0,1)</f>
        <v>1</v>
      </c>
      <c r="FQ42" s="137"/>
      <c r="FR42" s="136">
        <f>IF(LEN(December!$G$38)&gt;0,0,1)</f>
        <v>1</v>
      </c>
      <c r="FS42" s="137"/>
      <c r="FT42" s="136">
        <f>IF(LEN(December!$I$38)&gt;0,0,1)</f>
        <v>1</v>
      </c>
      <c r="FU42" s="137"/>
      <c r="FV42" s="136">
        <f>IF(LEN(December!$K$38)&gt;0,0,1)</f>
        <v>1</v>
      </c>
      <c r="FW42" s="137"/>
      <c r="FX42" s="136">
        <f>IF(LEN(December!$M$38)&gt;0,0,1)</f>
        <v>1</v>
      </c>
      <c r="FY42" s="137"/>
      <c r="FZ42" s="136">
        <f>IF(LEN(December!$O$38)&gt;0,0,1)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3</vt:i4>
      </vt:variant>
    </vt:vector>
  </HeadingPairs>
  <TitlesOfParts>
    <vt:vector size="18" baseType="lpstr">
      <vt:lpstr>Dashboard</vt:lpstr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Calc</vt:lpstr>
      <vt:lpstr>ToU</vt:lpstr>
      <vt:lpstr>Dashboard!Print_Area</vt:lpstr>
      <vt:lpstr>ToU!Print_Area</vt:lpstr>
      <vt:lpstr>week_start_day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2022-02-02T09:03:23Z</cp:lastPrinted>
  <dcterms:created xsi:type="dcterms:W3CDTF">2016-04-07T10:57:43Z</dcterms:created>
  <dcterms:modified xsi:type="dcterms:W3CDTF">2022-02-02T09:28:23Z</dcterms:modified>
  <dc:title>Excel Calendar Excel V12 Template</dc:title>
  <dc:subject>Excel Calendar Excel V12</dc:subject>
  <dc:description>Excel Calendar Excel V12 template by Master Productivity Kit — masterproductivitykit.com</dc:description>
  <cp:keywords>Master Productivity Kit, Excel template, Google Sheets template</cp:keywords>
  <cp:category>Business Template</cp:category>
</cp:coreProperties>
</file>