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"/>
    </mc:Choice>
  </mc:AlternateContent>
  <xr:revisionPtr revIDLastSave="0" documentId="13_ncr:1_{73AF9109-C1D9-4E98-A353-53A8B7F3D53C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Jobs" sheetId="5" r:id="rId1"/>
    <sheet name="Calendar" sheetId="1" r:id="rId2"/>
    <sheet name="Calc" sheetId="7" state="hidden" r:id="rId3"/>
  </sheets>
  <definedNames>
    <definedName name="_xlnm.Print_Area" localSheetId="1">Calendar!$B$2:$H$60</definedName>
    <definedName name="_xlnm.Print_Area" localSheetId="0">OFFSET(Jobs!$B$5,0,0,COUNTA(Jobs!$B$5:$B$30),7)</definedName>
    <definedName name="_xlnm.Print_Titles" localSheetId="0">Jobs!$5:$5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" i="5" l="1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M28" i="7"/>
  <c r="L28" i="7"/>
  <c r="K28" i="7"/>
  <c r="M27" i="7"/>
  <c r="L27" i="7"/>
  <c r="K27" i="7"/>
  <c r="M26" i="7"/>
  <c r="L26" i="7"/>
  <c r="K26" i="7"/>
  <c r="M25" i="7"/>
  <c r="L25" i="7"/>
  <c r="K25" i="7"/>
  <c r="M24" i="7"/>
  <c r="L24" i="7"/>
  <c r="K24" i="7"/>
  <c r="M23" i="7"/>
  <c r="L23" i="7"/>
  <c r="K23" i="7"/>
  <c r="M22" i="7"/>
  <c r="L22" i="7"/>
  <c r="K22" i="7"/>
  <c r="M21" i="7"/>
  <c r="L21" i="7"/>
  <c r="K21" i="7"/>
  <c r="M20" i="7"/>
  <c r="L20" i="7"/>
  <c r="K20" i="7"/>
  <c r="M19" i="7"/>
  <c r="L19" i="7"/>
  <c r="K19" i="7"/>
  <c r="M18" i="7"/>
  <c r="L18" i="7"/>
  <c r="K18" i="7"/>
  <c r="M17" i="7"/>
  <c r="L17" i="7"/>
  <c r="K17" i="7"/>
  <c r="M16" i="7"/>
  <c r="L16" i="7"/>
  <c r="K16" i="7"/>
  <c r="M15" i="7"/>
  <c r="L15" i="7"/>
  <c r="K15" i="7"/>
  <c r="M14" i="7"/>
  <c r="L14" i="7"/>
  <c r="K14" i="7"/>
  <c r="M13" i="7"/>
  <c r="L13" i="7"/>
  <c r="K13" i="7"/>
  <c r="M12" i="7"/>
  <c r="L12" i="7"/>
  <c r="K12" i="7"/>
  <c r="M11" i="7"/>
  <c r="L11" i="7"/>
  <c r="K11" i="7"/>
  <c r="M10" i="7"/>
  <c r="L10" i="7"/>
  <c r="K10" i="7"/>
  <c r="M9" i="7"/>
  <c r="L9" i="7"/>
  <c r="K9" i="7"/>
  <c r="M8" i="7"/>
  <c r="L8" i="7"/>
  <c r="K8" i="7"/>
  <c r="M7" i="7"/>
  <c r="L7" i="7"/>
  <c r="K7" i="7"/>
  <c r="M6" i="7"/>
  <c r="L6" i="7"/>
  <c r="K6" i="7"/>
  <c r="M5" i="7"/>
  <c r="L5" i="7"/>
  <c r="K5" i="7"/>
  <c r="M4" i="7"/>
  <c r="L4" i="7"/>
  <c r="K4" i="7"/>
  <c r="R4" i="7" l="1"/>
  <c r="B8" i="1" s="1"/>
  <c r="C8" i="1" s="1"/>
  <c r="D8" i="1" s="1"/>
  <c r="E8" i="1" s="1"/>
  <c r="F8" i="1" s="1"/>
  <c r="G8" i="1" s="1"/>
  <c r="H8" i="1" s="1"/>
  <c r="B17" i="1" s="1"/>
  <c r="C17" i="1" s="1"/>
  <c r="D17" i="1" s="1"/>
  <c r="E17" i="1" s="1"/>
  <c r="F17" i="1" s="1"/>
  <c r="G17" i="1" s="1"/>
  <c r="H17" i="1" s="1"/>
  <c r="B26" i="1" s="1"/>
  <c r="C26" i="1" s="1"/>
  <c r="D26" i="1" s="1"/>
  <c r="E26" i="1" s="1"/>
  <c r="F26" i="1" s="1"/>
  <c r="G26" i="1" s="1"/>
  <c r="H26" i="1" s="1"/>
  <c r="B35" i="1" s="1"/>
  <c r="C35" i="1" s="1"/>
  <c r="D35" i="1" s="1"/>
  <c r="E35" i="1" s="1"/>
  <c r="F35" i="1" s="1"/>
  <c r="G35" i="1" s="1"/>
  <c r="H35" i="1" s="1"/>
  <c r="B44" i="1" s="1"/>
  <c r="C44" i="1" s="1"/>
  <c r="D44" i="1" s="1"/>
  <c r="E44" i="1" s="1"/>
  <c r="F44" i="1" s="1"/>
  <c r="G44" i="1" s="1"/>
  <c r="H44" i="1" s="1"/>
  <c r="B53" i="1" s="1"/>
  <c r="C53" i="1" s="1"/>
  <c r="D53" i="1" s="1"/>
  <c r="E53" i="1" s="1"/>
  <c r="F53" i="1" s="1"/>
  <c r="G53" i="1" s="1"/>
  <c r="H53" i="1" s="1"/>
  <c r="B11" i="1" l="1" a="1"/>
  <c r="B11" i="1" s="1"/>
  <c r="B13" i="1" a="1"/>
  <c r="B13" i="1" s="1"/>
  <c r="B14" i="1" a="1"/>
  <c r="B14" i="1" s="1"/>
  <c r="B15" i="1" a="1"/>
  <c r="B15" i="1" s="1"/>
  <c r="B9" i="1" a="1"/>
  <c r="B9" i="1" s="1"/>
  <c r="B10" i="1" a="1"/>
  <c r="B10" i="1" s="1"/>
  <c r="B12" i="1" a="1"/>
  <c r="B12" i="1" s="1"/>
  <c r="O26" i="7"/>
  <c r="O10" i="7"/>
  <c r="O5" i="7"/>
  <c r="O13" i="7"/>
  <c r="O21" i="7"/>
  <c r="O27" i="7"/>
  <c r="O4" i="7"/>
  <c r="P4" i="7" s="1"/>
  <c r="H6" i="5" s="1"/>
  <c r="O12" i="7"/>
  <c r="O20" i="7"/>
  <c r="O28" i="7"/>
  <c r="O11" i="7"/>
  <c r="O19" i="7"/>
  <c r="O6" i="7"/>
  <c r="O14" i="7"/>
  <c r="O22" i="7"/>
  <c r="O9" i="7"/>
  <c r="O17" i="7"/>
  <c r="O25" i="7"/>
  <c r="O7" i="7"/>
  <c r="O15" i="7"/>
  <c r="O23" i="7"/>
  <c r="O18" i="7"/>
  <c r="O8" i="7"/>
  <c r="O16" i="7"/>
  <c r="O24" i="7"/>
  <c r="C10" i="1" l="1" a="1"/>
  <c r="C10" i="1" s="1"/>
  <c r="C13" i="1" a="1"/>
  <c r="C13" i="1" s="1"/>
  <c r="C9" i="1" a="1"/>
  <c r="C9" i="1" s="1"/>
  <c r="C11" i="1" a="1"/>
  <c r="C11" i="1" s="1"/>
  <c r="C14" i="1" a="1"/>
  <c r="C14" i="1" s="1"/>
  <c r="C15" i="1" a="1"/>
  <c r="C15" i="1" s="1"/>
  <c r="C12" i="1" a="1"/>
  <c r="C12" i="1" s="1"/>
  <c r="P24" i="7"/>
  <c r="H26" i="5" s="1"/>
  <c r="P16" i="7"/>
  <c r="H18" i="5" s="1"/>
  <c r="P18" i="7"/>
  <c r="H20" i="5" s="1"/>
  <c r="P7" i="7"/>
  <c r="H9" i="5" s="1"/>
  <c r="P25" i="7"/>
  <c r="H27" i="5" s="1"/>
  <c r="P20" i="7"/>
  <c r="H22" i="5" s="1"/>
  <c r="P5" i="7"/>
  <c r="H7" i="5" s="1"/>
  <c r="P15" i="7"/>
  <c r="H17" i="5" s="1"/>
  <c r="P8" i="7"/>
  <c r="H10" i="5" s="1"/>
  <c r="P17" i="7"/>
  <c r="H19" i="5" s="1"/>
  <c r="P12" i="7"/>
  <c r="H14" i="5" s="1"/>
  <c r="P9" i="7"/>
  <c r="H11" i="5" s="1"/>
  <c r="P22" i="7"/>
  <c r="H24" i="5" s="1"/>
  <c r="P14" i="7"/>
  <c r="H16" i="5" s="1"/>
  <c r="P6" i="7"/>
  <c r="H8" i="5" s="1"/>
  <c r="P11" i="7"/>
  <c r="H13" i="5" s="1"/>
  <c r="P27" i="7"/>
  <c r="H29" i="5" s="1"/>
  <c r="P23" i="7"/>
  <c r="H25" i="5" s="1"/>
  <c r="P21" i="7"/>
  <c r="H23" i="5" s="1"/>
  <c r="P19" i="7"/>
  <c r="H21" i="5" s="1"/>
  <c r="P28" i="7"/>
  <c r="H30" i="5" s="1"/>
  <c r="P13" i="7"/>
  <c r="H15" i="5" s="1"/>
  <c r="P10" i="7"/>
  <c r="H12" i="5" s="1"/>
  <c r="P26" i="7"/>
  <c r="H28" i="5" s="1"/>
  <c r="D10" i="1" l="1" a="1"/>
  <c r="D10" i="1" s="1"/>
  <c r="D12" i="1" a="1"/>
  <c r="D12" i="1" s="1"/>
  <c r="D9" i="1" a="1"/>
  <c r="D9" i="1" s="1"/>
  <c r="D13" i="1" a="1"/>
  <c r="D13" i="1" s="1"/>
  <c r="D14" i="1" a="1"/>
  <c r="D14" i="1" s="1"/>
  <c r="D11" i="1" a="1"/>
  <c r="D11" i="1" s="1"/>
  <c r="D15" i="1" a="1"/>
  <c r="D15" i="1" s="1"/>
  <c r="E11" i="1" l="1" a="1"/>
  <c r="E11" i="1" s="1"/>
  <c r="E10" i="1" a="1"/>
  <c r="E10" i="1" s="1"/>
  <c r="E12" i="1" a="1"/>
  <c r="E12" i="1" s="1"/>
  <c r="E15" i="1" a="1"/>
  <c r="E15" i="1" s="1"/>
  <c r="E14" i="1" a="1"/>
  <c r="E14" i="1" s="1"/>
  <c r="E9" i="1" a="1"/>
  <c r="E9" i="1" s="1"/>
  <c r="E13" i="1" a="1"/>
  <c r="E13" i="1" s="1"/>
  <c r="F11" i="1" l="1" a="1"/>
  <c r="F11" i="1" s="1"/>
  <c r="F12" i="1" a="1"/>
  <c r="F12" i="1" s="1"/>
  <c r="F10" i="1" a="1"/>
  <c r="F10" i="1" s="1"/>
  <c r="F9" i="1" a="1"/>
  <c r="F9" i="1" s="1"/>
  <c r="F13" i="1" a="1"/>
  <c r="F13" i="1" s="1"/>
  <c r="F14" i="1" a="1"/>
  <c r="F14" i="1" s="1"/>
  <c r="F15" i="1" a="1"/>
  <c r="F15" i="1" s="1"/>
  <c r="G13" i="1" l="1" a="1"/>
  <c r="G13" i="1" s="1"/>
  <c r="G14" i="1" a="1"/>
  <c r="G14" i="1" s="1"/>
  <c r="G15" i="1" a="1"/>
  <c r="G15" i="1" s="1"/>
  <c r="G11" i="1" a="1"/>
  <c r="G11" i="1" s="1"/>
  <c r="G9" i="1" a="1"/>
  <c r="G9" i="1" s="1"/>
  <c r="G12" i="1" a="1"/>
  <c r="G12" i="1" s="1"/>
  <c r="G10" i="1" a="1"/>
  <c r="G10" i="1" s="1"/>
  <c r="H10" i="1" l="1" a="1"/>
  <c r="H10" i="1" s="1"/>
  <c r="H12" i="1" a="1"/>
  <c r="H12" i="1" s="1"/>
  <c r="H13" i="1" a="1"/>
  <c r="H13" i="1" s="1"/>
  <c r="H14" i="1" a="1"/>
  <c r="H14" i="1" s="1"/>
  <c r="H15" i="1" a="1"/>
  <c r="H15" i="1" s="1"/>
  <c r="H9" i="1" a="1"/>
  <c r="H9" i="1" s="1"/>
  <c r="H11" i="1" a="1"/>
  <c r="H11" i="1" s="1"/>
  <c r="B24" i="1" l="1" a="1"/>
  <c r="B24" i="1" s="1"/>
  <c r="B23" i="1" a="1"/>
  <c r="B23" i="1" s="1"/>
  <c r="B19" i="1" a="1"/>
  <c r="B19" i="1" s="1"/>
  <c r="B20" i="1" a="1"/>
  <c r="B20" i="1" s="1"/>
  <c r="B21" i="1" a="1"/>
  <c r="B21" i="1" s="1"/>
  <c r="B22" i="1" a="1"/>
  <c r="B22" i="1" s="1"/>
  <c r="B18" i="1" a="1"/>
  <c r="B18" i="1" s="1"/>
  <c r="C24" i="1" l="1" a="1"/>
  <c r="C24" i="1" s="1"/>
  <c r="C22" i="1" a="1"/>
  <c r="C22" i="1" s="1"/>
  <c r="C19" i="1" a="1"/>
  <c r="C19" i="1" s="1"/>
  <c r="C18" i="1" a="1"/>
  <c r="C18" i="1" s="1"/>
  <c r="C20" i="1" a="1"/>
  <c r="C20" i="1" s="1"/>
  <c r="C21" i="1" a="1"/>
  <c r="C21" i="1" s="1"/>
  <c r="C23" i="1" a="1"/>
  <c r="C23" i="1" s="1"/>
  <c r="D23" i="1" l="1" a="1"/>
  <c r="D23" i="1" s="1"/>
  <c r="D24" i="1" a="1"/>
  <c r="D24" i="1" s="1"/>
  <c r="D18" i="1" a="1"/>
  <c r="D18" i="1" s="1"/>
  <c r="D19" i="1" a="1"/>
  <c r="D19" i="1" s="1"/>
  <c r="D21" i="1" a="1"/>
  <c r="D21" i="1" s="1"/>
  <c r="D22" i="1" a="1"/>
  <c r="D22" i="1" s="1"/>
  <c r="D20" i="1" a="1"/>
  <c r="D20" i="1" s="1"/>
  <c r="E21" i="1" l="1" a="1"/>
  <c r="E21" i="1" s="1"/>
  <c r="E22" i="1" a="1"/>
  <c r="E22" i="1" s="1"/>
  <c r="E23" i="1" a="1"/>
  <c r="E23" i="1" s="1"/>
  <c r="E24" i="1" a="1"/>
  <c r="E24" i="1" s="1"/>
  <c r="E18" i="1" a="1"/>
  <c r="E18" i="1" s="1"/>
  <c r="E19" i="1" a="1"/>
  <c r="E19" i="1" s="1"/>
  <c r="E20" i="1" a="1"/>
  <c r="E20" i="1" s="1"/>
  <c r="F19" i="1" l="1" a="1"/>
  <c r="F19" i="1" s="1"/>
  <c r="F20" i="1" a="1"/>
  <c r="F20" i="1" s="1"/>
  <c r="F21" i="1" a="1"/>
  <c r="F21" i="1" s="1"/>
  <c r="F18" i="1" a="1"/>
  <c r="F18" i="1" s="1"/>
  <c r="F22" i="1" a="1"/>
  <c r="F22" i="1" s="1"/>
  <c r="F23" i="1" a="1"/>
  <c r="F23" i="1" s="1"/>
  <c r="F24" i="1" a="1"/>
  <c r="F24" i="1" s="1"/>
  <c r="G18" i="1" l="1" a="1"/>
  <c r="G18" i="1" s="1"/>
  <c r="G19" i="1" a="1"/>
  <c r="G19" i="1" s="1"/>
  <c r="G20" i="1" a="1"/>
  <c r="G20" i="1" s="1"/>
  <c r="G21" i="1" a="1"/>
  <c r="G21" i="1" s="1"/>
  <c r="G22" i="1" a="1"/>
  <c r="G22" i="1" s="1"/>
  <c r="G23" i="1" a="1"/>
  <c r="G23" i="1" s="1"/>
  <c r="G24" i="1" a="1"/>
  <c r="G24" i="1" s="1"/>
  <c r="H19" i="1" l="1" a="1"/>
  <c r="H19" i="1" s="1"/>
  <c r="H20" i="1" a="1"/>
  <c r="H20" i="1" s="1"/>
  <c r="H24" i="1" a="1"/>
  <c r="H24" i="1" s="1"/>
  <c r="H21" i="1" a="1"/>
  <c r="H21" i="1" s="1"/>
  <c r="H22" i="1" a="1"/>
  <c r="H22" i="1" s="1"/>
  <c r="H23" i="1" a="1"/>
  <c r="H23" i="1" s="1"/>
  <c r="H18" i="1" a="1"/>
  <c r="H18" i="1" s="1"/>
  <c r="B28" i="1" l="1" a="1"/>
  <c r="B28" i="1" s="1"/>
  <c r="B29" i="1" a="1"/>
  <c r="B29" i="1" s="1"/>
  <c r="B30" i="1" a="1"/>
  <c r="B30" i="1" s="1"/>
  <c r="B27" i="1" a="1"/>
  <c r="B27" i="1" s="1"/>
  <c r="B31" i="1" a="1"/>
  <c r="B31" i="1" s="1"/>
  <c r="B32" i="1" a="1"/>
  <c r="B32" i="1" s="1"/>
  <c r="B33" i="1" a="1"/>
  <c r="B33" i="1" s="1"/>
  <c r="C27" i="1" l="1" a="1"/>
  <c r="C27" i="1" s="1"/>
  <c r="C28" i="1" a="1"/>
  <c r="C28" i="1" s="1"/>
  <c r="C29" i="1" a="1"/>
  <c r="C29" i="1" s="1"/>
  <c r="C30" i="1" a="1"/>
  <c r="C30" i="1" s="1"/>
  <c r="C33" i="1" a="1"/>
  <c r="C33" i="1" s="1"/>
  <c r="C31" i="1" a="1"/>
  <c r="C31" i="1" s="1"/>
  <c r="C32" i="1" a="1"/>
  <c r="C32" i="1" s="1"/>
  <c r="D27" i="1" l="1" a="1"/>
  <c r="D27" i="1" s="1"/>
  <c r="D28" i="1" a="1"/>
  <c r="D28" i="1" s="1"/>
  <c r="D29" i="1" a="1"/>
  <c r="D29" i="1" s="1"/>
  <c r="D32" i="1" a="1"/>
  <c r="D32" i="1" s="1"/>
  <c r="D30" i="1" a="1"/>
  <c r="D30" i="1" s="1"/>
  <c r="D31" i="1" a="1"/>
  <c r="D31" i="1" s="1"/>
  <c r="D33" i="1" a="1"/>
  <c r="D33" i="1" s="1"/>
  <c r="E33" i="1" l="1" a="1"/>
  <c r="E33" i="1" s="1"/>
  <c r="E30" i="1" a="1"/>
  <c r="E30" i="1" s="1"/>
  <c r="E28" i="1" a="1"/>
  <c r="E28" i="1" s="1"/>
  <c r="E29" i="1" a="1"/>
  <c r="E29" i="1" s="1"/>
  <c r="E31" i="1" a="1"/>
  <c r="E31" i="1" s="1"/>
  <c r="E32" i="1" a="1"/>
  <c r="E32" i="1" s="1"/>
  <c r="E27" i="1" a="1"/>
  <c r="E27" i="1" s="1"/>
  <c r="F31" i="1" l="1" a="1"/>
  <c r="F31" i="1" s="1"/>
  <c r="F27" i="1" a="1"/>
  <c r="F27" i="1" s="1"/>
  <c r="F32" i="1" a="1"/>
  <c r="F32" i="1" s="1"/>
  <c r="F33" i="1" a="1"/>
  <c r="F33" i="1" s="1"/>
  <c r="F28" i="1" a="1"/>
  <c r="F28" i="1" s="1"/>
  <c r="F29" i="1" a="1"/>
  <c r="F29" i="1" s="1"/>
  <c r="F30" i="1" a="1"/>
  <c r="F30" i="1" s="1"/>
  <c r="G29" i="1" l="1" a="1"/>
  <c r="G29" i="1" s="1"/>
  <c r="G30" i="1" a="1"/>
  <c r="G30" i="1" s="1"/>
  <c r="G31" i="1" a="1"/>
  <c r="G31" i="1" s="1"/>
  <c r="G32" i="1" a="1"/>
  <c r="G32" i="1" s="1"/>
  <c r="G33" i="1" a="1"/>
  <c r="G33" i="1" s="1"/>
  <c r="G27" i="1" a="1"/>
  <c r="G27" i="1" s="1"/>
  <c r="G28" i="1" a="1"/>
  <c r="G28" i="1" s="1"/>
  <c r="H28" i="1" l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27" i="1" a="1"/>
  <c r="H27" i="1" s="1"/>
  <c r="B39" i="1" l="1" a="1"/>
  <c r="B39" i="1" s="1"/>
  <c r="B36" i="1" a="1"/>
  <c r="B36" i="1" s="1"/>
  <c r="B40" i="1" a="1"/>
  <c r="B40" i="1" s="1"/>
  <c r="B41" i="1" a="1"/>
  <c r="B41" i="1" s="1"/>
  <c r="B42" i="1" a="1"/>
  <c r="B42" i="1" s="1"/>
  <c r="B37" i="1" a="1"/>
  <c r="B37" i="1" s="1"/>
  <c r="B38" i="1" a="1"/>
  <c r="B38" i="1" s="1"/>
  <c r="C37" i="1" l="1" a="1"/>
  <c r="C37" i="1" s="1"/>
  <c r="C38" i="1" a="1"/>
  <c r="C38" i="1" s="1"/>
  <c r="C39" i="1" a="1"/>
  <c r="C39" i="1" s="1"/>
  <c r="C40" i="1" a="1"/>
  <c r="C40" i="1" s="1"/>
  <c r="C41" i="1" a="1"/>
  <c r="C41" i="1" s="1"/>
  <c r="C42" i="1" a="1"/>
  <c r="C42" i="1" s="1"/>
  <c r="C36" i="1" a="1"/>
  <c r="C36" i="1" s="1"/>
  <c r="D36" i="1" l="1" a="1"/>
  <c r="D36" i="1" s="1"/>
  <c r="D37" i="1" a="1"/>
  <c r="D37" i="1" s="1"/>
  <c r="D38" i="1" a="1"/>
  <c r="D38" i="1" s="1"/>
  <c r="D39" i="1" a="1"/>
  <c r="D39" i="1" s="1"/>
  <c r="D40" i="1" a="1"/>
  <c r="D40" i="1" s="1"/>
  <c r="D41" i="1" a="1"/>
  <c r="D41" i="1" s="1"/>
  <c r="D42" i="1" a="1"/>
  <c r="D42" i="1" s="1"/>
  <c r="E37" i="1" l="1" a="1"/>
  <c r="E37" i="1" s="1"/>
  <c r="E38" i="1" a="1"/>
  <c r="E38" i="1" s="1"/>
  <c r="E42" i="1" a="1"/>
  <c r="E42" i="1" s="1"/>
  <c r="E39" i="1" a="1"/>
  <c r="E39" i="1" s="1"/>
  <c r="E40" i="1" a="1"/>
  <c r="E40" i="1" s="1"/>
  <c r="E41" i="1" a="1"/>
  <c r="E41" i="1" s="1"/>
  <c r="E36" i="1" a="1"/>
  <c r="E36" i="1" s="1"/>
  <c r="F37" i="1" l="1" a="1"/>
  <c r="F37" i="1" s="1"/>
  <c r="F38" i="1" a="1"/>
  <c r="F38" i="1" s="1"/>
  <c r="F36" i="1" a="1"/>
  <c r="F36" i="1" s="1"/>
  <c r="F39" i="1" a="1"/>
  <c r="F39" i="1" s="1"/>
  <c r="F41" i="1" a="1"/>
  <c r="F41" i="1" s="1"/>
  <c r="F42" i="1" a="1"/>
  <c r="F42" i="1" s="1"/>
  <c r="F40" i="1" a="1"/>
  <c r="F40" i="1" s="1"/>
  <c r="G41" i="1" l="1" a="1"/>
  <c r="G41" i="1" s="1"/>
  <c r="G42" i="1" a="1"/>
  <c r="G42" i="1" s="1"/>
  <c r="G38" i="1" a="1"/>
  <c r="G38" i="1" s="1"/>
  <c r="G39" i="1" a="1"/>
  <c r="G39" i="1" s="1"/>
  <c r="G36" i="1" a="1"/>
  <c r="G36" i="1" s="1"/>
  <c r="G37" i="1" a="1"/>
  <c r="G37" i="1" s="1"/>
  <c r="G40" i="1" a="1"/>
  <c r="G40" i="1" s="1"/>
  <c r="H39" i="1" l="1" a="1"/>
  <c r="H39" i="1" s="1"/>
  <c r="H40" i="1" a="1"/>
  <c r="H40" i="1" s="1"/>
  <c r="H41" i="1" a="1"/>
  <c r="H41" i="1" s="1"/>
  <c r="H42" i="1" a="1"/>
  <c r="H42" i="1" s="1"/>
  <c r="H36" i="1" a="1"/>
  <c r="H36" i="1" s="1"/>
  <c r="H37" i="1" a="1"/>
  <c r="H37" i="1" s="1"/>
  <c r="H38" i="1" a="1"/>
  <c r="H38" i="1" s="1"/>
  <c r="X4" i="7" l="1"/>
  <c r="B49" i="1" a="1"/>
  <c r="B49" i="1" s="1"/>
  <c r="B51" i="1" a="1"/>
  <c r="B51" i="1" s="1"/>
  <c r="B50" i="1" a="1"/>
  <c r="B50" i="1" s="1"/>
  <c r="B47" i="1" a="1"/>
  <c r="B47" i="1" s="1"/>
  <c r="B45" i="1" a="1"/>
  <c r="B45" i="1" s="1"/>
  <c r="B48" i="1" a="1"/>
  <c r="B48" i="1" s="1"/>
  <c r="B46" i="1" a="1"/>
  <c r="B46" i="1" s="1"/>
  <c r="C47" i="1" l="1" a="1"/>
  <c r="C47" i="1" s="1"/>
  <c r="C48" i="1" a="1"/>
  <c r="C48" i="1" s="1"/>
  <c r="C49" i="1" a="1"/>
  <c r="C49" i="1" s="1"/>
  <c r="C51" i="1" a="1"/>
  <c r="C51" i="1" s="1"/>
  <c r="C50" i="1" a="1"/>
  <c r="C50" i="1" s="1"/>
  <c r="C45" i="1" a="1"/>
  <c r="C45" i="1" s="1"/>
  <c r="C46" i="1" a="1"/>
  <c r="C46" i="1" s="1"/>
  <c r="D46" i="1" l="1" a="1"/>
  <c r="D46" i="1" s="1"/>
  <c r="D47" i="1" a="1"/>
  <c r="D47" i="1" s="1"/>
  <c r="D48" i="1" a="1"/>
  <c r="D48" i="1" s="1"/>
  <c r="D49" i="1" a="1"/>
  <c r="D49" i="1" s="1"/>
  <c r="D51" i="1" a="1"/>
  <c r="D51" i="1" s="1"/>
  <c r="D50" i="1" a="1"/>
  <c r="D50" i="1" s="1"/>
  <c r="D45" i="1" a="1"/>
  <c r="D45" i="1" s="1"/>
  <c r="E46" i="1" l="1" a="1"/>
  <c r="E46" i="1" s="1"/>
  <c r="E47" i="1" a="1"/>
  <c r="E47" i="1" s="1"/>
  <c r="E45" i="1" a="1"/>
  <c r="E45" i="1" s="1"/>
  <c r="E48" i="1" a="1"/>
  <c r="E48" i="1" s="1"/>
  <c r="E51" i="1" a="1"/>
  <c r="E51" i="1" s="1"/>
  <c r="E49" i="1" a="1"/>
  <c r="E49" i="1" s="1"/>
  <c r="E50" i="1" a="1"/>
  <c r="E50" i="1" s="1"/>
  <c r="F45" i="1" l="1" a="1"/>
  <c r="F45" i="1" s="1"/>
  <c r="F46" i="1" a="1"/>
  <c r="F46" i="1" s="1"/>
  <c r="F47" i="1" a="1"/>
  <c r="F47" i="1" s="1"/>
  <c r="F48" i="1" a="1"/>
  <c r="F48" i="1" s="1"/>
  <c r="F51" i="1" a="1"/>
  <c r="F51" i="1" s="1"/>
  <c r="F49" i="1" a="1"/>
  <c r="F49" i="1" s="1"/>
  <c r="F50" i="1" a="1"/>
  <c r="F50" i="1" s="1"/>
  <c r="G45" i="1" l="1" a="1"/>
  <c r="G45" i="1" s="1"/>
  <c r="G49" i="1" a="1"/>
  <c r="G49" i="1" s="1"/>
  <c r="G46" i="1" a="1"/>
  <c r="G46" i="1" s="1"/>
  <c r="G47" i="1" a="1"/>
  <c r="G47" i="1" s="1"/>
  <c r="G48" i="1" a="1"/>
  <c r="G48" i="1" s="1"/>
  <c r="G51" i="1" a="1"/>
  <c r="G51" i="1" s="1"/>
  <c r="G50" i="1" a="1"/>
  <c r="G50" i="1" s="1"/>
  <c r="H51" i="1" l="1" a="1"/>
  <c r="H51" i="1" s="1"/>
  <c r="H46" i="1" a="1"/>
  <c r="H46" i="1" s="1"/>
  <c r="H48" i="1" a="1"/>
  <c r="H48" i="1" s="1"/>
  <c r="H49" i="1" a="1"/>
  <c r="H49" i="1" s="1"/>
  <c r="H50" i="1" a="1"/>
  <c r="H50" i="1" s="1"/>
  <c r="H45" i="1" a="1"/>
  <c r="H45" i="1" s="1"/>
  <c r="H47" i="1" a="1"/>
  <c r="H47" i="1" s="1"/>
  <c r="Z4" i="7" l="1"/>
  <c r="B55" i="1" a="1"/>
  <c r="B55" i="1" s="1"/>
  <c r="B58" i="1" a="1"/>
  <c r="B58" i="1" s="1"/>
  <c r="B60" i="1" a="1"/>
  <c r="B60" i="1" s="1"/>
  <c r="B56" i="1" a="1"/>
  <c r="B56" i="1" s="1"/>
  <c r="B57" i="1" a="1"/>
  <c r="B57" i="1" s="1"/>
  <c r="B54" i="1" a="1"/>
  <c r="B54" i="1" s="1"/>
  <c r="B59" i="1" a="1"/>
  <c r="B59" i="1" s="1"/>
  <c r="C59" i="1" l="1" a="1"/>
  <c r="C59" i="1" s="1"/>
  <c r="C55" i="1" a="1"/>
  <c r="C55" i="1" s="1"/>
  <c r="C58" i="1" a="1"/>
  <c r="C58" i="1" s="1"/>
  <c r="C56" i="1" a="1"/>
  <c r="C56" i="1" s="1"/>
  <c r="C57" i="1" a="1"/>
  <c r="C57" i="1" s="1"/>
  <c r="C54" i="1" a="1"/>
  <c r="C54" i="1" s="1"/>
  <c r="C60" i="1" a="1"/>
  <c r="C60" i="1" s="1"/>
  <c r="D60" i="1" l="1" a="1"/>
  <c r="D60" i="1" s="1"/>
  <c r="D59" i="1" a="1"/>
  <c r="D59" i="1" s="1"/>
  <c r="D55" i="1" a="1"/>
  <c r="D55" i="1" s="1"/>
  <c r="D58" i="1" a="1"/>
  <c r="D58" i="1" s="1"/>
  <c r="D56" i="1" a="1"/>
  <c r="D56" i="1" s="1"/>
  <c r="D57" i="1" a="1"/>
  <c r="D57" i="1" s="1"/>
  <c r="D54" i="1" a="1"/>
  <c r="D54" i="1" s="1"/>
  <c r="E60" i="1" l="1" a="1"/>
  <c r="E60" i="1" s="1"/>
  <c r="E59" i="1" a="1"/>
  <c r="E59" i="1" s="1"/>
  <c r="E54" i="1" a="1"/>
  <c r="E54" i="1" s="1"/>
  <c r="E58" i="1" a="1"/>
  <c r="E58" i="1" s="1"/>
  <c r="E55" i="1" a="1"/>
  <c r="E55" i="1" s="1"/>
  <c r="E56" i="1" a="1"/>
  <c r="E56" i="1" s="1"/>
  <c r="E57" i="1" a="1"/>
  <c r="E57" i="1" s="1"/>
  <c r="F54" i="1" l="1" a="1"/>
  <c r="F54" i="1" s="1"/>
  <c r="F60" i="1" a="1"/>
  <c r="F60" i="1" s="1"/>
  <c r="F59" i="1" a="1"/>
  <c r="F59" i="1" s="1"/>
  <c r="F58" i="1" a="1"/>
  <c r="F58" i="1" s="1"/>
  <c r="F56" i="1" a="1"/>
  <c r="F56" i="1" s="1"/>
  <c r="F55" i="1" a="1"/>
  <c r="F55" i="1" s="1"/>
  <c r="F57" i="1" a="1"/>
  <c r="F57" i="1" s="1"/>
  <c r="G60" i="1" l="1" a="1"/>
  <c r="G60" i="1" s="1"/>
  <c r="G57" i="1" a="1"/>
  <c r="G57" i="1" s="1"/>
  <c r="G59" i="1" a="1"/>
  <c r="G59" i="1" s="1"/>
  <c r="G58" i="1" a="1"/>
  <c r="G58" i="1" s="1"/>
  <c r="G55" i="1" a="1"/>
  <c r="G55" i="1" s="1"/>
  <c r="G56" i="1" a="1"/>
  <c r="G56" i="1" s="1"/>
  <c r="G54" i="1" a="1"/>
  <c r="G54" i="1" s="1"/>
  <c r="H56" i="1" l="1" a="1"/>
  <c r="H56" i="1" s="1"/>
  <c r="H58" i="1" a="1"/>
  <c r="H58" i="1" s="1"/>
  <c r="H60" i="1" a="1"/>
  <c r="H60" i="1" s="1"/>
  <c r="H59" i="1" a="1"/>
  <c r="H59" i="1" s="1"/>
  <c r="H54" i="1" a="1"/>
  <c r="H54" i="1" s="1"/>
  <c r="H55" i="1" a="1"/>
  <c r="H55" i="1" s="1"/>
  <c r="H57" i="1" a="1"/>
  <c r="H57" i="1" s="1"/>
</calcChain>
</file>

<file path=xl/sharedStrings.xml><?xml version="1.0" encoding="utf-8"?>
<sst xmlns="http://schemas.openxmlformats.org/spreadsheetml/2006/main" count="80" uniqueCount="71">
  <si>
    <t>DAY</t>
  </si>
  <si>
    <t>MONTH</t>
  </si>
  <si>
    <t>YEAR</t>
  </si>
  <si>
    <t>Day</t>
  </si>
  <si>
    <t>Month</t>
  </si>
  <si>
    <t>Year</t>
  </si>
  <si>
    <t>Date</t>
  </si>
  <si>
    <t>Weekday</t>
  </si>
  <si>
    <t>Week Day</t>
  </si>
  <si>
    <t>Code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</si>
  <si>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</si>
  <si>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</si>
  <si>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</si>
  <si>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</si>
  <si>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</si>
  <si>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</si>
  <si>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</si>
  <si>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</si>
  <si>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</si>
  <si>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</si>
  <si>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</si>
  <si>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</si>
  <si>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</si>
  <si>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</si>
  <si>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</si>
  <si>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</si>
  <si>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</si>
  <si>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</si>
  <si>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</si>
  <si>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Dates</t>
  </si>
  <si>
    <t>Index</t>
  </si>
  <si>
    <t>Meeting with suppliers</t>
  </si>
  <si>
    <t>Buy new equipment</t>
  </si>
  <si>
    <t>CNC cutting part 1</t>
  </si>
  <si>
    <t>Josey - Re-Facing</t>
  </si>
  <si>
    <t>Josey - Delivery</t>
  </si>
  <si>
    <t>Josey - Installation</t>
  </si>
  <si>
    <t>Joshi - CNC cutting</t>
  </si>
  <si>
    <t>Deal with the payments</t>
  </si>
  <si>
    <t>Joshi - Assembly</t>
  </si>
  <si>
    <t>Joshi - Delivery</t>
  </si>
  <si>
    <t>Joshi - Installation</t>
  </si>
  <si>
    <t>Singh - CNC cutting</t>
  </si>
  <si>
    <t>Singh - Edging</t>
  </si>
  <si>
    <t>Singh - Assembly</t>
  </si>
  <si>
    <t>Singh - Delivery</t>
  </si>
  <si>
    <t>Meeting with agency</t>
  </si>
  <si>
    <t>Very important presentation</t>
  </si>
  <si>
    <t>New Year celebration at company</t>
  </si>
  <si>
    <t>New year celebration at Brad's</t>
  </si>
  <si>
    <t>Meeting International</t>
  </si>
  <si>
    <t>Update to be sent</t>
  </si>
  <si>
    <t>Month Name</t>
  </si>
  <si>
    <t>CALENDAR</t>
  </si>
  <si>
    <t>JOB LIST</t>
  </si>
  <si>
    <t>Section 5 - Status in Calendar</t>
  </si>
  <si>
    <t>Section 6 - Status in Calendar</t>
  </si>
  <si>
    <t>Control Panel</t>
  </si>
  <si>
    <t>Day of Week</t>
  </si>
  <si>
    <t>AUTOMATIC SCHEDULE GENERATOR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</si>
  <si>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</si>
  <si>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</si>
  <si>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</si>
  <si>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</si>
  <si>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</si>
  <si>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</si>
  <si>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</si>
  <si>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</si>
  <si>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</si>
  <si>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NOTES</t>
  </si>
  <si>
    <t xml:space="preserve">Important meeting with client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</si>
</sst>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dd\,\ d\ mmm;@"/>
  </numFmts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charset val="162"/>
      <scheme val="minor"/>
    </font>
    <font>
      <b/>
      <sz val="12"/>
      <color theme="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3"/>
      <color theme="0"/>
      <name val="Arial"/>
      <family val="2"/>
      <scheme val="minor"/>
    </font>
    <font>
      <b/>
      <sz val="13"/>
      <name val="Arial"/>
      <family val="2"/>
      <scheme val="minor"/>
    </font>
    <font>
      <sz val="13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b/>
      <sz val="11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34998626667073579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0.34998626667073579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0" fontId="1" fillId="0" borderId="0"/>
  </cellStyleXfs>
  <cellXfs count="117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9" fillId="5" borderId="0" xfId="2" applyFont="1" applyFill="1" applyBorder="1" applyAlignment="1" applyProtection="1">
      <alignment vertical="center"/>
    </xf>
    <xf numFmtId="0" fontId="0" fillId="5" borderId="0" xfId="0" applyFill="1" applyBorder="1" applyAlignment="1">
      <alignment horizontal="center"/>
    </xf>
    <xf numFmtId="49" fontId="10" fillId="3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0" fillId="2" borderId="0" xfId="0" applyFill="1"/>
    <xf numFmtId="0" fontId="0" fillId="0" borderId="12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4" fontId="0" fillId="2" borderId="0" xfId="0" applyNumberFormat="1" applyFill="1"/>
    <xf numFmtId="14" fontId="0" fillId="0" borderId="6" xfId="0" applyNumberFormat="1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4" fontId="0" fillId="0" borderId="12" xfId="0" applyNumberForma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2" borderId="0" xfId="0" applyFill="1" applyAlignment="1">
      <alignment shrinkToFit="1"/>
    </xf>
    <xf numFmtId="0" fontId="0" fillId="2" borderId="0" xfId="0" applyFill="1" applyAlignment="1" applyProtection="1">
      <alignment horizontal="center" shrinkToFit="1"/>
      <protection hidden="1"/>
    </xf>
    <xf numFmtId="0" fontId="0" fillId="2" borderId="0" xfId="0" applyFill="1" applyAlignment="1" applyProtection="1">
      <alignment shrinkToFit="1"/>
      <protection hidden="1"/>
    </xf>
    <xf numFmtId="0" fontId="11" fillId="9" borderId="14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9"/>
    </xf>
    <xf numFmtId="49" fontId="7" fillId="4" borderId="0" xfId="0" applyNumberFormat="1" applyFont="1" applyFill="1" applyAlignment="1">
      <alignment horizontal="left" vertical="center" indent="9"/>
    </xf>
    <xf numFmtId="164" fontId="11" fillId="8" borderId="9" xfId="0" applyNumberFormat="1" applyFont="1" applyFill="1" applyBorder="1" applyAlignment="1" applyProtection="1">
      <alignment horizontal="center" vertical="center" shrinkToFit="1"/>
      <protection hidden="1"/>
    </xf>
    <xf numFmtId="164" fontId="11" fillId="6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0" xfId="0" applyFont="1" applyFill="1" applyBorder="1" applyAlignment="1">
      <alignment horizontal="center" vertical="center"/>
    </xf>
    <xf numFmtId="0" fontId="11" fillId="0" borderId="17" xfId="0" applyFont="1" applyFill="1" applyBorder="1" applyAlignment="1" applyProtection="1">
      <alignment horizontal="center" shrinkToFit="1"/>
      <protection hidden="1"/>
    </xf>
    <xf numFmtId="0" fontId="11" fillId="0" borderId="16" xfId="0" applyFont="1" applyFill="1" applyBorder="1" applyAlignment="1" applyProtection="1">
      <alignment horizontal="center" shrinkToFit="1"/>
      <protection hidden="1"/>
    </xf>
    <xf numFmtId="0" fontId="16" fillId="5" borderId="10" xfId="0" applyFont="1" applyFill="1" applyBorder="1" applyAlignment="1" applyProtection="1">
      <alignment horizontal="center" vertical="center"/>
      <protection locked="0"/>
    </xf>
    <xf numFmtId="0" fontId="16" fillId="5" borderId="11" xfId="0" applyFont="1" applyFill="1" applyBorder="1" applyAlignment="1" applyProtection="1">
      <alignment horizontal="center" vertical="center"/>
      <protection locked="0"/>
    </xf>
    <xf numFmtId="0" fontId="16" fillId="5" borderId="11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18" fillId="6" borderId="9" xfId="0" applyFont="1" applyFill="1" applyBorder="1" applyAlignment="1">
      <alignment horizontal="center" vertical="center" shrinkToFit="1"/>
    </xf>
    <xf numFmtId="0" fontId="21" fillId="2" borderId="0" xfId="0" applyFont="1" applyFill="1"/>
    <xf numFmtId="0" fontId="11" fillId="7" borderId="12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left"/>
    </xf>
    <xf numFmtId="0" fontId="19" fillId="5" borderId="9" xfId="0" applyFont="1" applyFill="1" applyBorder="1" applyAlignment="1" applyProtection="1">
      <alignment horizontal="center" vertical="center"/>
      <protection hidden="1"/>
    </xf>
    <xf numFmtId="0" fontId="20" fillId="7" borderId="9" xfId="1" applyFont="1" applyFill="1" applyBorder="1" applyAlignment="1" applyProtection="1">
      <alignment horizontal="center" vertical="center"/>
      <protection locked="0"/>
    </xf>
    <xf numFmtId="0" fontId="19" fillId="5" borderId="9" xfId="1" applyFont="1" applyFill="1" applyBorder="1" applyAlignment="1" applyProtection="1">
      <alignment horizontal="center" vertical="center"/>
      <protection hidden="1"/>
    </xf>
    <xf numFmtId="0" fontId="22" fillId="7" borderId="9" xfId="1" applyFont="1" applyFill="1" applyBorder="1" applyAlignment="1" applyProtection="1">
      <alignment horizontal="center" vertical="center"/>
      <protection locked="0"/>
    </xf>
    <xf numFmtId="164" fontId="11" fillId="8" borderId="17" xfId="0" applyNumberFormat="1" applyFont="1" applyFill="1" applyBorder="1" applyAlignment="1" applyProtection="1">
      <alignment horizontal="center" vertical="center" shrinkToFit="1"/>
      <protection hidden="1"/>
    </xf>
    <xf numFmtId="164" fontId="11" fillId="6" borderId="17" xfId="0" applyNumberFormat="1" applyFont="1" applyFill="1" applyBorder="1" applyAlignment="1" applyProtection="1">
      <alignment horizontal="center" vertical="center" shrinkToFit="1"/>
      <protection hidden="1"/>
    </xf>
    <xf numFmtId="0" fontId="23" fillId="2" borderId="17" xfId="0" applyFont="1" applyFill="1" applyBorder="1" applyAlignment="1" applyProtection="1">
      <alignment horizontal="center" vertical="center"/>
      <protection hidden="1"/>
    </xf>
    <xf numFmtId="0" fontId="23" fillId="2" borderId="16" xfId="0" applyFont="1" applyFill="1" applyBorder="1" applyAlignment="1" applyProtection="1">
      <alignment horizontal="center" vertical="center"/>
      <protection hidden="1"/>
    </xf>
    <xf numFmtId="49" fontId="10" fillId="3" borderId="0" xfId="0" applyNumberFormat="1" applyFont="1" applyFill="1" applyAlignment="1">
      <alignment horizontal="left" vertical="center" indent="2"/>
    </xf>
    <xf numFmtId="0" fontId="24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left" vertical="center" indent="2"/>
    </xf>
    <xf numFmtId="0" fontId="2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26" fillId="2" borderId="0" xfId="4" applyFont="1" applyFill="1" applyAlignment="1" applyProtection="1">
      <alignment vertical="center"/>
      <protection locked="0"/>
    </xf>
    <xf numFmtId="0" fontId="1" fillId="0" borderId="6" xfId="6" applyBorder="1" applyAlignment="1">
      <alignment horizontal="left" wrapText="1" indent="1"/>
    </xf>
    <xf numFmtId="0" fontId="1" fillId="2" borderId="0" xfId="6" applyFill="1"/>
    <xf numFmtId="0" fontId="27" fillId="2" borderId="0" xfId="4" applyFont="1" applyFill="1" applyAlignment="1" applyProtection="1">
      <alignment vertical="center"/>
      <protection locked="0"/>
    </xf>
    <xf numFmtId="0" fontId="1" fillId="0" borderId="7" xfId="6" applyBorder="1" applyAlignment="1">
      <alignment horizontal="left" indent="1"/>
    </xf>
    <xf numFmtId="0" fontId="1" fillId="0" borderId="7" xfId="6" applyBorder="1" applyAlignment="1">
      <alignment horizontal="left" vertical="center" wrapText="1" indent="1"/>
    </xf>
    <xf numFmtId="0" fontId="1" fillId="0" borderId="7" xfId="6" applyBorder="1" applyAlignment="1">
      <alignment horizontal="left" vertical="top" wrapText="1" indent="2"/>
    </xf>
    <xf numFmtId="0" fontId="28" fillId="2" borderId="0" xfId="4" applyFont="1" applyFill="1" applyAlignment="1" applyProtection="1">
      <alignment vertical="center"/>
      <protection locked="0"/>
    </xf>
    <xf numFmtId="0" fontId="11" fillId="0" borderId="7" xfId="6" applyFont="1" applyBorder="1" applyAlignment="1">
      <alignment horizontal="left" indent="1"/>
    </xf>
    <xf numFmtId="0" fontId="1" fillId="0" borderId="8" xfId="6" applyBorder="1" applyAlignment="1">
      <alignment horizontal="left" indent="1"/>
    </xf>
    <xf numFmtId="0" fontId="16" fillId="5" borderId="11" xfId="0" applyFont="1" applyFill="1" applyBorder="1" applyAlignment="1">
      <alignment horizontal="center" vertical="center"/>
    </xf>
    <xf numFmtId="0" fontId="5" fillId="0" borderId="18" xfId="0" applyFont="1" applyFill="1" applyBorder="1" applyAlignment="1" applyProtection="1">
      <alignment horizontal="center" vertical="center" shrinkToFit="1"/>
      <protection locked="0"/>
    </xf>
    <xf numFmtId="0" fontId="5" fillId="0" borderId="19" xfId="0" applyFont="1" applyFill="1" applyBorder="1" applyAlignment="1" applyProtection="1">
      <alignment horizontal="center" vertical="center" shrinkToFit="1"/>
      <protection locked="0"/>
    </xf>
    <xf numFmtId="0" fontId="0" fillId="0" borderId="19" xfId="0" applyFont="1" applyFill="1" applyBorder="1" applyAlignment="1" applyProtection="1">
      <alignment horizontal="left" vertical="center" shrinkToFit="1"/>
      <protection locked="0"/>
    </xf>
    <xf numFmtId="0" fontId="5" fillId="0" borderId="21" xfId="0" applyFont="1" applyFill="1" applyBorder="1" applyAlignment="1" applyProtection="1">
      <alignment horizontal="center" vertical="center" shrinkToFit="1"/>
      <protection locked="0"/>
    </xf>
    <xf numFmtId="0" fontId="5" fillId="0" borderId="22" xfId="0" applyFont="1" applyFill="1" applyBorder="1" applyAlignment="1" applyProtection="1">
      <alignment horizontal="center" vertical="center" shrinkToFit="1"/>
      <protection locked="0"/>
    </xf>
    <xf numFmtId="0" fontId="5" fillId="0" borderId="22" xfId="0" applyFont="1" applyFill="1" applyBorder="1" applyAlignment="1" applyProtection="1">
      <alignment horizontal="left" vertical="center" shrinkToFit="1"/>
      <protection locked="0"/>
    </xf>
    <xf numFmtId="0" fontId="5" fillId="0" borderId="24" xfId="0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Fill="1" applyBorder="1" applyAlignment="1" applyProtection="1">
      <alignment horizontal="left" vertical="center" shrinkToFit="1"/>
      <protection locked="0"/>
    </xf>
    <xf numFmtId="0" fontId="5" fillId="10" borderId="27" xfId="0" applyFont="1" applyFill="1" applyBorder="1" applyAlignment="1" applyProtection="1">
      <alignment horizontal="center" vertical="center" shrinkToFit="1"/>
    </xf>
    <xf numFmtId="0" fontId="5" fillId="10" borderId="27" xfId="0" applyFont="1" applyFill="1" applyBorder="1" applyAlignment="1" applyProtection="1">
      <alignment horizontal="left" vertical="center" shrinkToFit="1"/>
    </xf>
    <xf numFmtId="0" fontId="0" fillId="10" borderId="27" xfId="0" applyFont="1" applyFill="1" applyBorder="1" applyAlignment="1" applyProtection="1">
      <alignment horizontal="center" vertical="center" shrinkToFit="1"/>
    </xf>
    <xf numFmtId="0" fontId="11" fillId="10" borderId="27" xfId="0" applyFont="1" applyFill="1" applyBorder="1" applyAlignment="1" applyProtection="1">
      <alignment horizontal="center" shrinkToFit="1"/>
      <protection hidden="1"/>
    </xf>
    <xf numFmtId="0" fontId="15" fillId="0" borderId="28" xfId="0" applyFont="1" applyBorder="1" applyAlignment="1" applyProtection="1">
      <alignment horizontal="left" vertical="center" shrinkToFit="1"/>
      <protection hidden="1"/>
    </xf>
    <xf numFmtId="0" fontId="15" fillId="0" borderId="29" xfId="0" applyFont="1" applyBorder="1" applyAlignment="1" applyProtection="1">
      <alignment horizontal="left" vertical="center" shrinkToFit="1"/>
      <protection hidden="1"/>
    </xf>
    <xf numFmtId="0" fontId="15" fillId="0" borderId="30" xfId="0" applyFont="1" applyBorder="1" applyAlignment="1" applyProtection="1">
      <alignment horizontal="left" vertical="center" shrinkToFit="1"/>
      <protection hidden="1"/>
    </xf>
    <xf numFmtId="0" fontId="15" fillId="0" borderId="31" xfId="0" applyFont="1" applyBorder="1" applyAlignment="1" applyProtection="1">
      <alignment horizontal="left" vertical="center" shrinkToFit="1"/>
      <protection hidden="1"/>
    </xf>
    <xf numFmtId="0" fontId="15" fillId="0" borderId="32" xfId="0" applyFont="1" applyBorder="1" applyAlignment="1" applyProtection="1">
      <alignment horizontal="left" vertical="center" shrinkToFit="1"/>
      <protection hidden="1"/>
    </xf>
    <xf numFmtId="0" fontId="15" fillId="0" borderId="33" xfId="0" applyFont="1" applyBorder="1" applyAlignment="1" applyProtection="1">
      <alignment horizontal="left" vertical="center" shrinkToFit="1"/>
      <protection hidden="1"/>
    </xf>
    <xf numFmtId="0" fontId="0" fillId="2" borderId="2" xfId="0" applyFill="1" applyBorder="1"/>
    <xf numFmtId="0" fontId="0" fillId="0" borderId="20" xfId="0" applyFont="1" applyFill="1" applyBorder="1" applyAlignment="1" applyProtection="1">
      <alignment horizontal="left" vertical="center" shrinkToFit="1"/>
      <protection locked="0"/>
    </xf>
    <xf numFmtId="0" fontId="0" fillId="0" borderId="23" xfId="0" applyFont="1" applyFill="1" applyBorder="1" applyAlignment="1" applyProtection="1">
      <alignment horizontal="left" vertical="center" shrinkToFit="1"/>
      <protection locked="0"/>
    </xf>
    <xf numFmtId="0" fontId="0" fillId="0" borderId="26" xfId="0" applyFont="1" applyFill="1" applyBorder="1" applyAlignment="1" applyProtection="1">
      <alignment horizontal="left" vertical="center" shrinkToFit="1"/>
      <protection locked="0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15D223F8-1D1F-44CA-B288-453DD00280C1}"/>
  </cellStyles>
  <dxfs count="14">
    <dxf>
      <fill>
        <patternFill>
          <bgColor theme="0" tint="-4.9989318521683403E-2"/>
        </patternFill>
      </fill>
      <border>
        <left/>
        <right/>
        <top/>
        <bottom/>
      </border>
    </dxf>
    <dxf>
      <fill>
        <patternFill>
          <bgColor theme="0" tint="-4.9989318521683403E-2"/>
        </patternFill>
      </fill>
      <border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textRotation="0" wrapText="0" justifyLastLine="0" shrinkToFit="1" readingOrder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colors>
    <mruColors>
      <color rgb="FFCCCCCC"/>
      <color rgb="FFA6A6A6"/>
      <color rgb="FFF36D6D"/>
      <color rgb="FFF373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7" Type="http://schemas.microsoft.com/office/2007/relationships/hdphoto" Target="../media/hdphoto1.wdp"/><Relationship Id="rId12" Type="http://schemas.openxmlformats.org/officeDocument/2006/relationships/hyperlink" Target="#Calendar!A7"/><Relationship Id="rId2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hyperlink" Target="#Jobs!A6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image" Target="../media/image4.png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lendar!A7"/><Relationship Id="rId7" Type="http://schemas.openxmlformats.org/officeDocument/2006/relationships/image" Target="../media/image4.png"/><Relationship Id="rId2" Type="http://schemas.openxmlformats.org/officeDocument/2006/relationships/hyperlink" Target="#Jobs!A6"/><Relationship Id="rId1" Type="http://schemas.openxmlformats.org/officeDocument/2006/relationships/image" Target="../media/image1.png"/><Relationship Id="rId5" Type="http://schemas.openxmlformats.org/officeDocument/2006/relationships/image" Target="../media/image2.png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Jobs!A6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989CDD6E-6E80-4D6F-92A9-DDE6531E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1523999</xdr:colOff>
      <xdr:row>1</xdr:row>
      <xdr:rowOff>76200</xdr:rowOff>
    </xdr:from>
    <xdr:to>
      <xdr:col>5</xdr:col>
      <xdr:colOff>247649</xdr:colOff>
      <xdr:row>2</xdr:row>
      <xdr:rowOff>228150</xdr:rowOff>
    </xdr:to>
    <xdr:sp macro="" textlink="">
      <xdr:nvSpPr>
        <xdr:cNvPr id="19" name="Rectangle: Rounded Corners 18">
          <a:hlinkClick xmlns:r="http://schemas.openxmlformats.org/officeDocument/2006/relationships" r:id="rId11" tooltip="Jobs List"/>
          <a:extLst>
            <a:ext uri="{FF2B5EF4-FFF2-40B4-BE49-F238E27FC236}">
              <a16:creationId xmlns:a16="http://schemas.microsoft.com/office/drawing/2014/main" id="{70132406-386C-4D0D-AB93-4DCEB3B64EF1}"/>
            </a:ext>
          </a:extLst>
        </xdr:cNvPr>
        <xdr:cNvSpPr/>
      </xdr:nvSpPr>
      <xdr:spPr>
        <a:xfrm>
          <a:off x="5915024" y="161925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JOB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5</xdr:col>
      <xdr:colOff>514350</xdr:colOff>
      <xdr:row>1</xdr:row>
      <xdr:rowOff>76200</xdr:rowOff>
    </xdr:from>
    <xdr:to>
      <xdr:col>5</xdr:col>
      <xdr:colOff>1838325</xdr:colOff>
      <xdr:row>2</xdr:row>
      <xdr:rowOff>228150</xdr:rowOff>
    </xdr:to>
    <xdr:sp macro="" textlink="">
      <xdr:nvSpPr>
        <xdr:cNvPr id="20" name="Rectangle: Rounded Corners 19">
          <a:hlinkClick xmlns:r="http://schemas.openxmlformats.org/officeDocument/2006/relationships" r:id="rId12" tooltip="Calendar"/>
          <a:extLst>
            <a:ext uri="{FF2B5EF4-FFF2-40B4-BE49-F238E27FC236}">
              <a16:creationId xmlns:a16="http://schemas.microsoft.com/office/drawing/2014/main" id="{3CE2EDC1-A524-4EAF-8367-D5B19C05AFA0}"/>
            </a:ext>
          </a:extLst>
        </xdr:cNvPr>
        <xdr:cNvSpPr/>
      </xdr:nvSpPr>
      <xdr:spPr>
        <a:xfrm>
          <a:off x="7505700" y="161925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CALENDAR</a:t>
          </a:r>
        </a:p>
      </xdr:txBody>
    </xdr:sp>
    <xdr:clientData fPrintsWithSheet="0"/>
  </xdr:twoCellAnchor>
  <xdr:oneCellAnchor>
    <xdr:from>
      <xdr:col>8</xdr:col>
      <xdr:colOff>19050</xdr:colOff>
      <xdr:row>1</xdr:row>
      <xdr:rowOff>104775</xdr:rowOff>
    </xdr:from>
    <xdr:ext cx="1014221" cy="291600"/>
    <xdr:pic>
      <xdr:nvPicPr>
        <xdr:cNvPr id="1020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08B28DAB-D6C3-42FC-875E-CC77EC450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247650</xdr:colOff>
      <xdr:row>4</xdr:row>
      <xdr:rowOff>25852</xdr:rowOff>
    </xdr:from>
    <xdr:to>
      <xdr:col>6</xdr:col>
      <xdr:colOff>590550</xdr:colOff>
      <xdr:row>4</xdr:row>
      <xdr:rowOff>288472</xdr:rowOff>
    </xdr:to>
    <xdr:sp macro="" textlink="">
      <xdr:nvSpPr>
        <xdr:cNvPr id="9" name="Left Arrow 1">
          <a:extLst>
            <a:ext uri="{FF2B5EF4-FFF2-40B4-BE49-F238E27FC236}">
              <a16:creationId xmlns:a16="http://schemas.microsoft.com/office/drawing/2014/main" id="{59876C4D-7FA1-48C9-9C4B-AED0A38AD2E7}"/>
            </a:ext>
          </a:extLst>
        </xdr:cNvPr>
        <xdr:cNvSpPr/>
      </xdr:nvSpPr>
      <xdr:spPr>
        <a:xfrm>
          <a:off x="9067800" y="787852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247650</xdr:colOff>
      <xdr:row>4</xdr:row>
      <xdr:rowOff>25852</xdr:rowOff>
    </xdr:from>
    <xdr:to>
      <xdr:col>3</xdr:col>
      <xdr:colOff>590550</xdr:colOff>
      <xdr:row>4</xdr:row>
      <xdr:rowOff>288472</xdr:rowOff>
    </xdr:to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67FBC620-8487-46E8-8F3C-182E6F6CA02F}"/>
            </a:ext>
          </a:extLst>
        </xdr:cNvPr>
        <xdr:cNvSpPr/>
      </xdr:nvSpPr>
      <xdr:spPr>
        <a:xfrm>
          <a:off x="3924300" y="787852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323849</xdr:colOff>
      <xdr:row>1</xdr:row>
      <xdr:rowOff>76200</xdr:rowOff>
    </xdr:from>
    <xdr:to>
      <xdr:col>4</xdr:col>
      <xdr:colOff>1647824</xdr:colOff>
      <xdr:row>2</xdr:row>
      <xdr:rowOff>228150</xdr:rowOff>
    </xdr:to>
    <xdr:sp macro="" textlink="">
      <xdr:nvSpPr>
        <xdr:cNvPr id="11" name="Rectangle: Rounded Corners 10">
          <a:hlinkClick xmlns:r="http://schemas.openxmlformats.org/officeDocument/2006/relationships" r:id="rId2" tooltip="Jobs List"/>
          <a:extLst>
            <a:ext uri="{FF2B5EF4-FFF2-40B4-BE49-F238E27FC236}">
              <a16:creationId xmlns:a16="http://schemas.microsoft.com/office/drawing/2014/main" id="{3F00B40A-0D8B-4E8E-AFE0-B7D393DD1B16}"/>
            </a:ext>
          </a:extLst>
        </xdr:cNvPr>
        <xdr:cNvSpPr/>
      </xdr:nvSpPr>
      <xdr:spPr>
        <a:xfrm>
          <a:off x="5915024" y="161925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JOB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LIST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5</xdr:col>
      <xdr:colOff>133350</xdr:colOff>
      <xdr:row>1</xdr:row>
      <xdr:rowOff>76200</xdr:rowOff>
    </xdr:from>
    <xdr:to>
      <xdr:col>5</xdr:col>
      <xdr:colOff>1457325</xdr:colOff>
      <xdr:row>2</xdr:row>
      <xdr:rowOff>228150</xdr:rowOff>
    </xdr:to>
    <xdr:sp macro="" textlink="">
      <xdr:nvSpPr>
        <xdr:cNvPr id="14" name="Rectangle: Rounded Corners 13">
          <a:hlinkClick xmlns:r="http://schemas.openxmlformats.org/officeDocument/2006/relationships" r:id="rId3" tooltip="Calendar"/>
          <a:extLst>
            <a:ext uri="{FF2B5EF4-FFF2-40B4-BE49-F238E27FC236}">
              <a16:creationId xmlns:a16="http://schemas.microsoft.com/office/drawing/2014/main" id="{62687B0E-574D-465E-BD91-1463987376EE}"/>
            </a:ext>
          </a:extLst>
        </xdr:cNvPr>
        <xdr:cNvSpPr/>
      </xdr:nvSpPr>
      <xdr:spPr>
        <a:xfrm>
          <a:off x="7505700" y="161925"/>
          <a:ext cx="1323975" cy="399600"/>
        </a:xfrm>
        <a:prstGeom prst="roundRect">
          <a:avLst/>
        </a:prstGeom>
        <a:solidFill>
          <a:schemeClr val="accent1">
            <a:lumMod val="5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CALENDAR</a:t>
          </a:r>
        </a:p>
      </xdr:txBody>
    </xdr:sp>
    <xdr:clientData fPrintsWithSheet="0"/>
  </xdr:twoCellAnchor>
  <xdr:oneCellAnchor>
    <xdr:from>
      <xdr:col>7</xdr:col>
      <xdr:colOff>171450</xdr:colOff>
      <xdr:row>1</xdr:row>
      <xdr:rowOff>104775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FD8F226-7399-4120-90D6-D9387440F7B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A413CA5-B787-310B-5752-32C8997CF54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E5260B9F-1A6B-6408-D619-9AC4F8AC7FC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A966C2-B63A-4A03-80AD-0D6ABF870F74}" name="Table1" displayName="Table1" ref="B5:F505" totalsRowShown="0" headerRowDxfId="11" dataDxfId="9" headerRowBorderDxfId="10" tableBorderDxfId="8" totalsRowBorderDxfId="7">
  <autoFilter ref="B5:F505" xr:uid="{97A966C2-B63A-4A03-80AD-0D6ABF870F7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754055E-E376-4CC6-8902-EA7F1EE2443E}" name="MONTH" dataDxfId="6"/>
    <tableColumn id="2" xr3:uid="{056A5F15-C33F-4481-BB13-14303CB05667}" name="DAY" dataDxfId="5"/>
    <tableColumn id="3" xr3:uid="{E2B79417-DA63-46A2-BB9D-E8A9B39C4A9E}" name="YEAR" dataDxfId="4"/>
    <tableColumn id="4" xr3:uid="{05CF67BD-1A26-447D-A36E-094430BAD3C4}" name="JOB LIST" dataDxfId="3"/>
    <tableColumn id="5" xr3:uid="{3BB19A5C-8CC5-4954-8796-2ADE2110A6D3}" name="NOTES" dataDxfId="2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564C-B10C-46D6-A34B-96E8F4906C4D}">
  <sheetPr>
    <pageSetUpPr autoPageBreaks="0" fitToPage="1"/>
  </sheetPr>
  <dimension ref="A1:X507"/>
  <sheetViews>
    <sheetView showGridLines="0" showRowColHeaders="0" tabSelected="1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9" customWidth="1"/>
    <col min="2" max="4" width="20.7109375" style="9" customWidth="1"/>
    <col min="5" max="5" width="39" style="9" bestFit="1" customWidth="1"/>
    <col min="6" max="6" width="39" style="9" customWidth="1"/>
    <col min="7" max="7" width="3.7109375" style="9" customWidth="1"/>
    <col min="8" max="8" width="19" style="9" customWidth="1"/>
    <col min="9" max="9" width="3.7109375" style="9" customWidth="1"/>
    <col min="10" max="10" width="20.7109375" style="68" customWidth="1"/>
    <col min="11" max="11" width="3.7109375" style="9" customWidth="1"/>
    <col min="12" max="16384" width="8.85546875" style="9"/>
  </cols>
  <sheetData>
    <row r="1" spans="1:10" s="1" customFormat="1" ht="6.75" customHeight="1" x14ac:dyDescent="0.25">
      <c r="B1" s="2"/>
      <c r="E1" s="3"/>
      <c r="F1" s="3"/>
      <c r="J1" s="66"/>
    </row>
    <row r="2" spans="1:10" s="15" customFormat="1" ht="20.100000000000001" customHeight="1" x14ac:dyDescent="0.25">
      <c r="B2" s="51" t="s">
        <v>59</v>
      </c>
      <c r="C2" s="14"/>
      <c r="D2" s="16"/>
      <c r="E2" s="16"/>
      <c r="F2" s="16"/>
      <c r="G2" s="16"/>
      <c r="H2" s="16"/>
      <c r="I2" s="16"/>
      <c r="J2" s="16"/>
    </row>
    <row r="3" spans="1:10" s="4" customFormat="1" ht="24" customHeight="1" x14ac:dyDescent="0.25">
      <c r="B3" s="52" t="s">
        <v>54</v>
      </c>
      <c r="C3" s="5"/>
      <c r="D3" s="6"/>
      <c r="E3" s="6"/>
      <c r="F3" s="6"/>
      <c r="G3" s="6"/>
      <c r="H3" s="6"/>
      <c r="I3" s="6"/>
      <c r="J3" s="6"/>
    </row>
    <row r="4" spans="1:10" s="8" customFormat="1" ht="4.9000000000000004" customHeight="1" x14ac:dyDescent="0.25">
      <c r="A4" s="7"/>
      <c r="B4" s="7"/>
      <c r="C4" s="7"/>
      <c r="D4" s="7"/>
      <c r="E4" s="7"/>
      <c r="F4" s="7"/>
      <c r="G4" s="7"/>
      <c r="J4" s="67"/>
    </row>
    <row r="5" spans="1:10" s="8" customFormat="1" ht="24.95" customHeight="1" x14ac:dyDescent="0.25">
      <c r="B5" s="58" t="s">
        <v>1</v>
      </c>
      <c r="C5" s="59" t="s">
        <v>0</v>
      </c>
      <c r="D5" s="59" t="s">
        <v>2</v>
      </c>
      <c r="E5" s="60" t="s">
        <v>54</v>
      </c>
      <c r="F5" s="93" t="s">
        <v>69</v>
      </c>
      <c r="G5" s="61"/>
      <c r="H5" s="62" t="s">
        <v>58</v>
      </c>
      <c r="J5" s="65" t="s">
        <v>57</v>
      </c>
    </row>
    <row r="6" spans="1:10" s="8" customFormat="1" x14ac:dyDescent="0.25">
      <c r="B6" s="94">
        <v>9</v>
      </c>
      <c r="C6" s="95">
        <v>11</v>
      </c>
      <c r="D6" s="95">
        <v>2021</v>
      </c>
      <c r="E6" s="96" t="s">
        <v>70</v>
      </c>
      <c r="F6" s="114"/>
      <c r="H6" s="56" t="str">
        <f>INDEX(Calc!$P$4:$P$503,Calc!$J4,1)</f>
        <v>Saturday</v>
      </c>
      <c r="J6" s="75" t="str">
        <f t="shared" ref="J6:J30" si="0">IF(LEN($E6)&gt;40,"← "&amp;LEN($E6)&amp;" characters !","")</f>
        <v/>
      </c>
    </row>
    <row r="7" spans="1:10" s="8" customFormat="1" x14ac:dyDescent="0.25">
      <c r="B7" s="97">
        <v>9</v>
      </c>
      <c r="C7" s="98">
        <v>12</v>
      </c>
      <c r="D7" s="98">
        <v>2021</v>
      </c>
      <c r="E7" s="99" t="s">
        <v>31</v>
      </c>
      <c r="F7" s="115"/>
      <c r="H7" s="57" t="str">
        <f>INDEX(Calc!$P$4:$P$503,Calc!$J5,1)</f>
        <v>Sunday</v>
      </c>
      <c r="J7" s="76" t="str">
        <f t="shared" si="0"/>
        <v/>
      </c>
    </row>
    <row r="8" spans="1:10" s="8" customFormat="1" x14ac:dyDescent="0.25">
      <c r="B8" s="97">
        <v>9</v>
      </c>
      <c r="C8" s="98">
        <v>13</v>
      </c>
      <c r="D8" s="98">
        <v>2021</v>
      </c>
      <c r="E8" s="99" t="s">
        <v>32</v>
      </c>
      <c r="F8" s="115"/>
      <c r="H8" s="57" t="str">
        <f>INDEX(Calc!$P$4:$P$503,Calc!$J6,1)</f>
        <v>Monday</v>
      </c>
      <c r="J8" s="76" t="str">
        <f t="shared" si="0"/>
        <v/>
      </c>
    </row>
    <row r="9" spans="1:10" s="8" customFormat="1" x14ac:dyDescent="0.25">
      <c r="B9" s="97">
        <v>10</v>
      </c>
      <c r="C9" s="98">
        <v>7</v>
      </c>
      <c r="D9" s="98">
        <v>2021</v>
      </c>
      <c r="E9" s="99" t="s">
        <v>33</v>
      </c>
      <c r="F9" s="115"/>
      <c r="H9" s="57" t="str">
        <f>INDEX(Calc!$P$4:$P$503,Calc!$J7,1)</f>
        <v>Thursday</v>
      </c>
      <c r="J9" s="76" t="str">
        <f t="shared" si="0"/>
        <v/>
      </c>
    </row>
    <row r="10" spans="1:10" s="8" customFormat="1" x14ac:dyDescent="0.25">
      <c r="B10" s="97">
        <v>10</v>
      </c>
      <c r="C10" s="98">
        <v>8</v>
      </c>
      <c r="D10" s="98">
        <v>2021</v>
      </c>
      <c r="E10" s="99" t="s">
        <v>34</v>
      </c>
      <c r="F10" s="115"/>
      <c r="H10" s="57" t="str">
        <f>INDEX(Calc!$P$4:$P$503,Calc!$J8,1)</f>
        <v>Friday</v>
      </c>
      <c r="J10" s="76" t="str">
        <f t="shared" si="0"/>
        <v/>
      </c>
    </row>
    <row r="11" spans="1:10" s="8" customFormat="1" x14ac:dyDescent="0.25">
      <c r="B11" s="97">
        <v>10</v>
      </c>
      <c r="C11" s="98">
        <v>9</v>
      </c>
      <c r="D11" s="98">
        <v>2021</v>
      </c>
      <c r="E11" s="99" t="s">
        <v>35</v>
      </c>
      <c r="F11" s="115"/>
      <c r="H11" s="57" t="str">
        <f>INDEX(Calc!$P$4:$P$503,Calc!$J9,1)</f>
        <v>Saturday</v>
      </c>
      <c r="J11" s="76" t="str">
        <f t="shared" si="0"/>
        <v/>
      </c>
    </row>
    <row r="12" spans="1:10" s="8" customFormat="1" x14ac:dyDescent="0.25">
      <c r="B12" s="97">
        <v>10</v>
      </c>
      <c r="C12" s="98">
        <v>10</v>
      </c>
      <c r="D12" s="98">
        <v>2021</v>
      </c>
      <c r="E12" s="99" t="s">
        <v>36</v>
      </c>
      <c r="F12" s="115"/>
      <c r="H12" s="57" t="str">
        <f>INDEX(Calc!$P$4:$P$503,Calc!$J10,1)</f>
        <v>Sunday</v>
      </c>
      <c r="J12" s="76" t="str">
        <f t="shared" si="0"/>
        <v/>
      </c>
    </row>
    <row r="13" spans="1:10" s="8" customFormat="1" x14ac:dyDescent="0.25">
      <c r="B13" s="97">
        <v>11</v>
      </c>
      <c r="C13" s="98">
        <v>4</v>
      </c>
      <c r="D13" s="98">
        <v>2021</v>
      </c>
      <c r="E13" s="99" t="s">
        <v>37</v>
      </c>
      <c r="F13" s="115"/>
      <c r="H13" s="57" t="str">
        <f>INDEX(Calc!$P$4:$P$503,Calc!$J11,1)</f>
        <v>Thursday</v>
      </c>
      <c r="J13" s="76" t="str">
        <f t="shared" si="0"/>
        <v/>
      </c>
    </row>
    <row r="14" spans="1:10" s="8" customFormat="1" x14ac:dyDescent="0.25">
      <c r="B14" s="97">
        <v>11</v>
      </c>
      <c r="C14" s="98">
        <v>5</v>
      </c>
      <c r="D14" s="98">
        <v>2021</v>
      </c>
      <c r="E14" s="99" t="s">
        <v>38</v>
      </c>
      <c r="F14" s="115"/>
      <c r="H14" s="57" t="str">
        <f>INDEX(Calc!$P$4:$P$503,Calc!$J12,1)</f>
        <v>Friday</v>
      </c>
      <c r="J14" s="76" t="str">
        <f t="shared" si="0"/>
        <v/>
      </c>
    </row>
    <row r="15" spans="1:10" s="8" customFormat="1" x14ac:dyDescent="0.25">
      <c r="B15" s="97">
        <v>11</v>
      </c>
      <c r="C15" s="98">
        <v>6</v>
      </c>
      <c r="D15" s="98">
        <v>2021</v>
      </c>
      <c r="E15" s="99" t="s">
        <v>39</v>
      </c>
      <c r="F15" s="115"/>
      <c r="H15" s="57" t="str">
        <f>INDEX(Calc!$P$4:$P$503,Calc!$J13,1)</f>
        <v>Saturday</v>
      </c>
      <c r="J15" s="76" t="str">
        <f t="shared" si="0"/>
        <v/>
      </c>
    </row>
    <row r="16" spans="1:10" s="8" customFormat="1" x14ac:dyDescent="0.25">
      <c r="B16" s="97">
        <v>12</v>
      </c>
      <c r="C16" s="98">
        <v>11</v>
      </c>
      <c r="D16" s="98">
        <v>2021</v>
      </c>
      <c r="E16" s="99" t="s">
        <v>40</v>
      </c>
      <c r="F16" s="115"/>
      <c r="H16" s="57" t="str">
        <f>INDEX(Calc!$P$4:$P$503,Calc!$J14,1)</f>
        <v>Saturday</v>
      </c>
      <c r="J16" s="76" t="str">
        <f t="shared" si="0"/>
        <v/>
      </c>
    </row>
    <row r="17" spans="2:10" s="8" customFormat="1" x14ac:dyDescent="0.25">
      <c r="B17" s="97">
        <v>12</v>
      </c>
      <c r="C17" s="98">
        <v>12</v>
      </c>
      <c r="D17" s="98">
        <v>2021</v>
      </c>
      <c r="E17" s="99" t="s">
        <v>41</v>
      </c>
      <c r="F17" s="115"/>
      <c r="H17" s="57" t="str">
        <f>INDEX(Calc!$P$4:$P$503,Calc!$J15,1)</f>
        <v>Sunday</v>
      </c>
      <c r="J17" s="76" t="str">
        <f t="shared" si="0"/>
        <v/>
      </c>
    </row>
    <row r="18" spans="2:10" s="8" customFormat="1" x14ac:dyDescent="0.25">
      <c r="B18" s="97">
        <v>12</v>
      </c>
      <c r="C18" s="98">
        <v>13</v>
      </c>
      <c r="D18" s="98">
        <v>2021</v>
      </c>
      <c r="E18" s="99" t="s">
        <v>42</v>
      </c>
      <c r="F18" s="115"/>
      <c r="H18" s="57" t="str">
        <f>INDEX(Calc!$P$4:$P$503,Calc!$J16,1)</f>
        <v>Monday</v>
      </c>
      <c r="J18" s="76" t="str">
        <f t="shared" si="0"/>
        <v/>
      </c>
    </row>
    <row r="19" spans="2:10" s="8" customFormat="1" x14ac:dyDescent="0.25">
      <c r="B19" s="97">
        <v>12</v>
      </c>
      <c r="C19" s="98">
        <v>14</v>
      </c>
      <c r="D19" s="98">
        <v>2021</v>
      </c>
      <c r="E19" s="99" t="s">
        <v>43</v>
      </c>
      <c r="F19" s="115"/>
      <c r="H19" s="57" t="str">
        <f>INDEX(Calc!$P$4:$P$503,Calc!$J17,1)</f>
        <v>Tuesday</v>
      </c>
      <c r="J19" s="76" t="str">
        <f t="shared" si="0"/>
        <v/>
      </c>
    </row>
    <row r="20" spans="2:10" s="8" customFormat="1" x14ac:dyDescent="0.25">
      <c r="B20" s="97">
        <v>12</v>
      </c>
      <c r="C20" s="98">
        <v>15</v>
      </c>
      <c r="D20" s="98">
        <v>2021</v>
      </c>
      <c r="E20" s="99" t="s">
        <v>44</v>
      </c>
      <c r="F20" s="115"/>
      <c r="H20" s="57" t="str">
        <f>INDEX(Calc!$P$4:$P$503,Calc!$J18,1)</f>
        <v>Wednesday</v>
      </c>
      <c r="J20" s="76" t="str">
        <f t="shared" si="0"/>
        <v/>
      </c>
    </row>
    <row r="21" spans="2:10" s="8" customFormat="1" x14ac:dyDescent="0.25">
      <c r="B21" s="97">
        <v>1</v>
      </c>
      <c r="C21" s="98">
        <v>4</v>
      </c>
      <c r="D21" s="98">
        <v>2022</v>
      </c>
      <c r="E21" s="99" t="s">
        <v>45</v>
      </c>
      <c r="F21" s="115"/>
      <c r="H21" s="57" t="str">
        <f>INDEX(Calc!$P$4:$P$503,Calc!$J19,1)</f>
        <v>Tuesday</v>
      </c>
      <c r="J21" s="76" t="str">
        <f t="shared" si="0"/>
        <v/>
      </c>
    </row>
    <row r="22" spans="2:10" s="8" customFormat="1" x14ac:dyDescent="0.25">
      <c r="B22" s="97">
        <v>1</v>
      </c>
      <c r="C22" s="98">
        <v>9</v>
      </c>
      <c r="D22" s="98">
        <v>2022</v>
      </c>
      <c r="E22" s="99" t="s">
        <v>46</v>
      </c>
      <c r="F22" s="115"/>
      <c r="H22" s="57" t="str">
        <f>INDEX(Calc!$P$4:$P$503,Calc!$J20,1)</f>
        <v>Sunday</v>
      </c>
      <c r="J22" s="76" t="str">
        <f t="shared" si="0"/>
        <v/>
      </c>
    </row>
    <row r="23" spans="2:10" s="8" customFormat="1" x14ac:dyDescent="0.25">
      <c r="B23" s="97">
        <v>1</v>
      </c>
      <c r="C23" s="98">
        <v>11</v>
      </c>
      <c r="D23" s="98">
        <v>2022</v>
      </c>
      <c r="E23" s="99" t="s">
        <v>47</v>
      </c>
      <c r="F23" s="115"/>
      <c r="H23" s="57" t="str">
        <f>INDEX(Calc!$P$4:$P$503,Calc!$J21,1)</f>
        <v>Tuesday</v>
      </c>
      <c r="J23" s="76" t="str">
        <f t="shared" si="0"/>
        <v/>
      </c>
    </row>
    <row r="24" spans="2:10" s="8" customFormat="1" x14ac:dyDescent="0.25">
      <c r="B24" s="97">
        <v>1</v>
      </c>
      <c r="C24" s="98">
        <v>13</v>
      </c>
      <c r="D24" s="98">
        <v>2022</v>
      </c>
      <c r="E24" s="99" t="s">
        <v>48</v>
      </c>
      <c r="F24" s="115"/>
      <c r="H24" s="57" t="str">
        <f>INDEX(Calc!$P$4:$P$503,Calc!$J22,1)</f>
        <v>Thursday</v>
      </c>
      <c r="J24" s="76" t="str">
        <f t="shared" si="0"/>
        <v/>
      </c>
    </row>
    <row r="25" spans="2:10" s="8" customFormat="1" x14ac:dyDescent="0.25">
      <c r="B25" s="97">
        <v>1</v>
      </c>
      <c r="C25" s="98">
        <v>15</v>
      </c>
      <c r="D25" s="98">
        <v>2022</v>
      </c>
      <c r="E25" s="99" t="s">
        <v>49</v>
      </c>
      <c r="F25" s="115"/>
      <c r="H25" s="57" t="str">
        <f>INDEX(Calc!$P$4:$P$503,Calc!$J23,1)</f>
        <v>Saturday</v>
      </c>
      <c r="J25" s="76" t="str">
        <f t="shared" si="0"/>
        <v/>
      </c>
    </row>
    <row r="26" spans="2:10" s="8" customFormat="1" x14ac:dyDescent="0.25">
      <c r="B26" s="97">
        <v>1</v>
      </c>
      <c r="C26" s="98">
        <v>17</v>
      </c>
      <c r="D26" s="98">
        <v>2022</v>
      </c>
      <c r="E26" s="99" t="s">
        <v>50</v>
      </c>
      <c r="F26" s="115"/>
      <c r="H26" s="57" t="str">
        <f>INDEX(Calc!$P$4:$P$503,Calc!$J24,1)</f>
        <v>Monday</v>
      </c>
      <c r="J26" s="76" t="str">
        <f t="shared" si="0"/>
        <v/>
      </c>
    </row>
    <row r="27" spans="2:10" s="8" customFormat="1" x14ac:dyDescent="0.25">
      <c r="B27" s="97">
        <v>1</v>
      </c>
      <c r="C27" s="98">
        <v>18</v>
      </c>
      <c r="D27" s="98">
        <v>2022</v>
      </c>
      <c r="E27" s="99" t="s">
        <v>51</v>
      </c>
      <c r="F27" s="115"/>
      <c r="H27" s="57" t="str">
        <f>INDEX(Calc!$P$4:$P$503,Calc!$J25,1)</f>
        <v>Tuesday</v>
      </c>
      <c r="J27" s="76" t="str">
        <f t="shared" si="0"/>
        <v/>
      </c>
    </row>
    <row r="28" spans="2:10" s="8" customFormat="1" x14ac:dyDescent="0.25">
      <c r="B28" s="97"/>
      <c r="C28" s="98"/>
      <c r="D28" s="98"/>
      <c r="E28" s="99"/>
      <c r="F28" s="115"/>
      <c r="H28" s="57" t="str">
        <f>INDEX(Calc!$P$4:$P$503,Calc!$J26,1)</f>
        <v/>
      </c>
      <c r="J28" s="76" t="str">
        <f t="shared" si="0"/>
        <v/>
      </c>
    </row>
    <row r="29" spans="2:10" s="8" customFormat="1" x14ac:dyDescent="0.25">
      <c r="B29" s="97"/>
      <c r="C29" s="98"/>
      <c r="D29" s="98"/>
      <c r="E29" s="99"/>
      <c r="F29" s="115"/>
      <c r="H29" s="57" t="str">
        <f>INDEX(Calc!$P$4:$P$503,Calc!$J27,1)</f>
        <v/>
      </c>
      <c r="J29" s="76" t="str">
        <f t="shared" si="0"/>
        <v/>
      </c>
    </row>
    <row r="30" spans="2:10" s="8" customFormat="1" x14ac:dyDescent="0.25">
      <c r="B30" s="100"/>
      <c r="C30" s="101"/>
      <c r="D30" s="101"/>
      <c r="E30" s="102"/>
      <c r="F30" s="116"/>
      <c r="H30" s="57" t="str">
        <f>INDEX(Calc!$P$4:$P$503,Calc!$J28,1)</f>
        <v/>
      </c>
      <c r="J30" s="76" t="str">
        <f t="shared" si="0"/>
        <v/>
      </c>
    </row>
    <row r="31" spans="2:10" s="8" customFormat="1" x14ac:dyDescent="0.25">
      <c r="B31" s="103"/>
      <c r="C31" s="103"/>
      <c r="D31" s="103"/>
      <c r="E31" s="104"/>
      <c r="F31" s="105"/>
      <c r="H31" s="106"/>
      <c r="J31" s="106"/>
    </row>
    <row r="32" spans="2:10" s="8" customFormat="1" x14ac:dyDescent="0.25">
      <c r="B32" s="103"/>
      <c r="C32" s="103"/>
      <c r="D32" s="103"/>
      <c r="E32" s="104"/>
      <c r="F32" s="105"/>
      <c r="H32" s="106"/>
      <c r="J32" s="106"/>
    </row>
    <row r="33" spans="2:10" s="8" customFormat="1" x14ac:dyDescent="0.25">
      <c r="B33" s="103"/>
      <c r="C33" s="103"/>
      <c r="D33" s="103"/>
      <c r="E33" s="104"/>
      <c r="F33" s="105"/>
      <c r="H33" s="106"/>
      <c r="J33" s="106"/>
    </row>
    <row r="34" spans="2:10" s="8" customFormat="1" x14ac:dyDescent="0.25">
      <c r="B34" s="103"/>
      <c r="C34" s="103"/>
      <c r="D34" s="103"/>
      <c r="E34" s="104"/>
      <c r="F34" s="105"/>
      <c r="H34" s="106"/>
      <c r="J34" s="106"/>
    </row>
    <row r="35" spans="2:10" s="8" customFormat="1" x14ac:dyDescent="0.25">
      <c r="B35" s="103"/>
      <c r="C35" s="103"/>
      <c r="D35" s="103"/>
      <c r="E35" s="104"/>
      <c r="F35" s="105"/>
      <c r="H35" s="106"/>
      <c r="J35" s="106"/>
    </row>
    <row r="36" spans="2:10" s="8" customFormat="1" x14ac:dyDescent="0.25">
      <c r="B36" s="103"/>
      <c r="C36" s="103"/>
      <c r="D36" s="103"/>
      <c r="E36" s="104"/>
      <c r="F36" s="105"/>
      <c r="H36" s="106"/>
      <c r="J36" s="106"/>
    </row>
    <row r="37" spans="2:10" s="8" customFormat="1" x14ac:dyDescent="0.25">
      <c r="B37" s="103"/>
      <c r="C37" s="103"/>
      <c r="D37" s="103"/>
      <c r="E37" s="104"/>
      <c r="F37" s="105"/>
      <c r="H37" s="106"/>
      <c r="J37" s="106"/>
    </row>
    <row r="38" spans="2:10" s="8" customFormat="1" x14ac:dyDescent="0.25">
      <c r="B38" s="103"/>
      <c r="C38" s="103"/>
      <c r="D38" s="103"/>
      <c r="E38" s="104"/>
      <c r="F38" s="105"/>
      <c r="H38" s="106"/>
      <c r="J38" s="106"/>
    </row>
    <row r="39" spans="2:10" s="8" customFormat="1" x14ac:dyDescent="0.25">
      <c r="B39" s="103"/>
      <c r="C39" s="103"/>
      <c r="D39" s="103"/>
      <c r="E39" s="104"/>
      <c r="F39" s="105"/>
      <c r="H39" s="106"/>
      <c r="J39" s="106"/>
    </row>
    <row r="40" spans="2:10" s="8" customFormat="1" x14ac:dyDescent="0.25">
      <c r="B40" s="103"/>
      <c r="C40" s="103"/>
      <c r="D40" s="103"/>
      <c r="E40" s="104"/>
      <c r="F40" s="105"/>
      <c r="H40" s="106"/>
      <c r="J40" s="106"/>
    </row>
    <row r="41" spans="2:10" s="8" customFormat="1" x14ac:dyDescent="0.25">
      <c r="B41" s="103"/>
      <c r="C41" s="103"/>
      <c r="D41" s="103"/>
      <c r="E41" s="104"/>
      <c r="F41" s="105"/>
      <c r="H41" s="106"/>
      <c r="J41" s="106"/>
    </row>
    <row r="42" spans="2:10" s="8" customFormat="1" x14ac:dyDescent="0.25">
      <c r="B42" s="103"/>
      <c r="C42" s="103"/>
      <c r="D42" s="103"/>
      <c r="E42" s="104"/>
      <c r="F42" s="105"/>
      <c r="H42" s="106"/>
      <c r="J42" s="106"/>
    </row>
    <row r="43" spans="2:10" s="8" customFormat="1" x14ac:dyDescent="0.25">
      <c r="B43" s="103"/>
      <c r="C43" s="103"/>
      <c r="D43" s="103"/>
      <c r="E43" s="104"/>
      <c r="F43" s="105"/>
      <c r="H43" s="106"/>
      <c r="J43" s="106"/>
    </row>
    <row r="44" spans="2:10" s="8" customFormat="1" x14ac:dyDescent="0.25">
      <c r="B44" s="103"/>
      <c r="C44" s="103"/>
      <c r="D44" s="103"/>
      <c r="E44" s="104"/>
      <c r="F44" s="105"/>
      <c r="H44" s="106"/>
      <c r="J44" s="106"/>
    </row>
    <row r="45" spans="2:10" s="8" customFormat="1" x14ac:dyDescent="0.25">
      <c r="B45" s="103"/>
      <c r="C45" s="103"/>
      <c r="D45" s="103"/>
      <c r="E45" s="104"/>
      <c r="F45" s="105"/>
      <c r="H45" s="106"/>
      <c r="J45" s="106"/>
    </row>
    <row r="46" spans="2:10" s="8" customFormat="1" x14ac:dyDescent="0.25">
      <c r="B46" s="103"/>
      <c r="C46" s="103"/>
      <c r="D46" s="103"/>
      <c r="E46" s="104"/>
      <c r="F46" s="105"/>
      <c r="H46" s="106"/>
      <c r="J46" s="106"/>
    </row>
    <row r="47" spans="2:10" s="8" customFormat="1" x14ac:dyDescent="0.25">
      <c r="B47" s="103"/>
      <c r="C47" s="103"/>
      <c r="D47" s="103"/>
      <c r="E47" s="104"/>
      <c r="F47" s="105"/>
      <c r="H47" s="106"/>
      <c r="J47" s="106"/>
    </row>
    <row r="48" spans="2:10" s="8" customFormat="1" x14ac:dyDescent="0.25">
      <c r="B48" s="103"/>
      <c r="C48" s="103"/>
      <c r="D48" s="103"/>
      <c r="E48" s="104"/>
      <c r="F48" s="105"/>
      <c r="H48" s="106"/>
      <c r="J48" s="106"/>
    </row>
    <row r="49" spans="2:10" s="8" customFormat="1" x14ac:dyDescent="0.25">
      <c r="B49" s="103"/>
      <c r="C49" s="103"/>
      <c r="D49" s="103"/>
      <c r="E49" s="104"/>
      <c r="F49" s="105"/>
      <c r="H49" s="106"/>
      <c r="J49" s="106"/>
    </row>
    <row r="50" spans="2:10" s="8" customFormat="1" x14ac:dyDescent="0.25">
      <c r="B50" s="103"/>
      <c r="C50" s="103"/>
      <c r="D50" s="103"/>
      <c r="E50" s="104"/>
      <c r="F50" s="105"/>
      <c r="H50" s="106"/>
      <c r="J50" s="106"/>
    </row>
    <row r="51" spans="2:10" s="8" customFormat="1" x14ac:dyDescent="0.25">
      <c r="B51" s="103"/>
      <c r="C51" s="103"/>
      <c r="D51" s="103"/>
      <c r="E51" s="104"/>
      <c r="F51" s="105"/>
      <c r="H51" s="106"/>
      <c r="J51" s="106"/>
    </row>
    <row r="52" spans="2:10" s="8" customFormat="1" x14ac:dyDescent="0.25">
      <c r="B52" s="103"/>
      <c r="C52" s="103"/>
      <c r="D52" s="103"/>
      <c r="E52" s="104"/>
      <c r="F52" s="105"/>
      <c r="H52" s="106"/>
      <c r="J52" s="106"/>
    </row>
    <row r="53" spans="2:10" s="8" customFormat="1" x14ac:dyDescent="0.25">
      <c r="B53" s="103"/>
      <c r="C53" s="103"/>
      <c r="D53" s="103"/>
      <c r="E53" s="104"/>
      <c r="F53" s="105"/>
      <c r="H53" s="106"/>
      <c r="J53" s="106"/>
    </row>
    <row r="54" spans="2:10" s="8" customFormat="1" x14ac:dyDescent="0.25">
      <c r="B54" s="103"/>
      <c r="C54" s="103"/>
      <c r="D54" s="103"/>
      <c r="E54" s="104"/>
      <c r="F54" s="105"/>
      <c r="H54" s="106"/>
      <c r="J54" s="106"/>
    </row>
    <row r="55" spans="2:10" s="8" customFormat="1" x14ac:dyDescent="0.25">
      <c r="B55" s="103"/>
      <c r="C55" s="103"/>
      <c r="D55" s="103"/>
      <c r="E55" s="104"/>
      <c r="F55" s="105"/>
      <c r="H55" s="106"/>
      <c r="J55" s="106"/>
    </row>
    <row r="56" spans="2:10" s="8" customFormat="1" x14ac:dyDescent="0.25">
      <c r="B56" s="103"/>
      <c r="C56" s="103"/>
      <c r="D56" s="103"/>
      <c r="E56" s="104"/>
      <c r="F56" s="105"/>
      <c r="H56" s="106"/>
      <c r="J56" s="106"/>
    </row>
    <row r="57" spans="2:10" s="8" customFormat="1" x14ac:dyDescent="0.25">
      <c r="B57" s="103"/>
      <c r="C57" s="103"/>
      <c r="D57" s="103"/>
      <c r="E57" s="104"/>
      <c r="F57" s="105"/>
      <c r="H57" s="106"/>
      <c r="J57" s="106"/>
    </row>
    <row r="58" spans="2:10" s="8" customFormat="1" x14ac:dyDescent="0.25">
      <c r="B58" s="103"/>
      <c r="C58" s="103"/>
      <c r="D58" s="103"/>
      <c r="E58" s="104"/>
      <c r="F58" s="105"/>
      <c r="H58" s="106"/>
      <c r="J58" s="106"/>
    </row>
    <row r="59" spans="2:10" s="8" customFormat="1" x14ac:dyDescent="0.25">
      <c r="B59" s="103"/>
      <c r="C59" s="103"/>
      <c r="D59" s="103"/>
      <c r="E59" s="104"/>
      <c r="F59" s="105"/>
      <c r="H59" s="106"/>
      <c r="J59" s="106"/>
    </row>
    <row r="60" spans="2:10" s="8" customFormat="1" x14ac:dyDescent="0.25">
      <c r="B60" s="103"/>
      <c r="C60" s="103"/>
      <c r="D60" s="103"/>
      <c r="E60" s="104"/>
      <c r="F60" s="105"/>
      <c r="H60" s="106"/>
      <c r="J60" s="106"/>
    </row>
    <row r="61" spans="2:10" s="8" customFormat="1" x14ac:dyDescent="0.25">
      <c r="B61" s="103"/>
      <c r="C61" s="103"/>
      <c r="D61" s="103"/>
      <c r="E61" s="104"/>
      <c r="F61" s="105"/>
      <c r="H61" s="106"/>
      <c r="J61" s="106"/>
    </row>
    <row r="62" spans="2:10" s="8" customFormat="1" x14ac:dyDescent="0.25">
      <c r="B62" s="103"/>
      <c r="C62" s="103"/>
      <c r="D62" s="103"/>
      <c r="E62" s="104"/>
      <c r="F62" s="105"/>
      <c r="H62" s="106"/>
      <c r="J62" s="106"/>
    </row>
    <row r="63" spans="2:10" s="8" customFormat="1" x14ac:dyDescent="0.25">
      <c r="B63" s="103"/>
      <c r="C63" s="103"/>
      <c r="D63" s="103"/>
      <c r="E63" s="104"/>
      <c r="F63" s="105"/>
      <c r="H63" s="106"/>
      <c r="J63" s="106"/>
    </row>
    <row r="64" spans="2:10" s="8" customFormat="1" x14ac:dyDescent="0.25">
      <c r="B64" s="103"/>
      <c r="C64" s="103"/>
      <c r="D64" s="103"/>
      <c r="E64" s="104"/>
      <c r="F64" s="105"/>
      <c r="H64" s="106"/>
      <c r="J64" s="106"/>
    </row>
    <row r="65" spans="2:10" s="8" customFormat="1" x14ac:dyDescent="0.25">
      <c r="B65" s="103"/>
      <c r="C65" s="103"/>
      <c r="D65" s="103"/>
      <c r="E65" s="104"/>
      <c r="F65" s="105"/>
      <c r="H65" s="106"/>
      <c r="J65" s="106"/>
    </row>
    <row r="66" spans="2:10" s="8" customFormat="1" x14ac:dyDescent="0.25">
      <c r="B66" s="103"/>
      <c r="C66" s="103"/>
      <c r="D66" s="103"/>
      <c r="E66" s="104"/>
      <c r="F66" s="105"/>
      <c r="H66" s="106"/>
      <c r="J66" s="106"/>
    </row>
    <row r="67" spans="2:10" s="8" customFormat="1" x14ac:dyDescent="0.25">
      <c r="B67" s="103"/>
      <c r="C67" s="103"/>
      <c r="D67" s="103"/>
      <c r="E67" s="104"/>
      <c r="F67" s="105"/>
      <c r="H67" s="106"/>
      <c r="J67" s="106"/>
    </row>
    <row r="68" spans="2:10" s="8" customFormat="1" x14ac:dyDescent="0.25">
      <c r="B68" s="103"/>
      <c r="C68" s="103"/>
      <c r="D68" s="103"/>
      <c r="E68" s="104"/>
      <c r="F68" s="105"/>
      <c r="H68" s="106"/>
      <c r="J68" s="106"/>
    </row>
    <row r="69" spans="2:10" s="8" customFormat="1" x14ac:dyDescent="0.25">
      <c r="B69" s="103"/>
      <c r="C69" s="103"/>
      <c r="D69" s="103"/>
      <c r="E69" s="104"/>
      <c r="F69" s="105"/>
      <c r="H69" s="106"/>
      <c r="J69" s="106"/>
    </row>
    <row r="70" spans="2:10" s="8" customFormat="1" x14ac:dyDescent="0.25">
      <c r="B70" s="103"/>
      <c r="C70" s="103"/>
      <c r="D70" s="103"/>
      <c r="E70" s="104"/>
      <c r="F70" s="105"/>
      <c r="H70" s="106"/>
      <c r="J70" s="106"/>
    </row>
    <row r="71" spans="2:10" s="8" customFormat="1" x14ac:dyDescent="0.25">
      <c r="B71" s="103"/>
      <c r="C71" s="103"/>
      <c r="D71" s="103"/>
      <c r="E71" s="104"/>
      <c r="F71" s="105"/>
      <c r="H71" s="106"/>
      <c r="J71" s="106"/>
    </row>
    <row r="72" spans="2:10" s="8" customFormat="1" x14ac:dyDescent="0.25">
      <c r="B72" s="103"/>
      <c r="C72" s="103"/>
      <c r="D72" s="103"/>
      <c r="E72" s="104"/>
      <c r="F72" s="105"/>
      <c r="H72" s="106"/>
      <c r="J72" s="106"/>
    </row>
    <row r="73" spans="2:10" s="8" customFormat="1" x14ac:dyDescent="0.25">
      <c r="B73" s="103"/>
      <c r="C73" s="103"/>
      <c r="D73" s="103"/>
      <c r="E73" s="104"/>
      <c r="F73" s="105"/>
      <c r="H73" s="106"/>
      <c r="J73" s="106"/>
    </row>
    <row r="74" spans="2:10" s="8" customFormat="1" x14ac:dyDescent="0.25">
      <c r="B74" s="103"/>
      <c r="C74" s="103"/>
      <c r="D74" s="103"/>
      <c r="E74" s="104"/>
      <c r="F74" s="105"/>
      <c r="H74" s="106"/>
      <c r="J74" s="106"/>
    </row>
    <row r="75" spans="2:10" s="8" customFormat="1" x14ac:dyDescent="0.25">
      <c r="B75" s="103"/>
      <c r="C75" s="103"/>
      <c r="D75" s="103"/>
      <c r="E75" s="104"/>
      <c r="F75" s="105"/>
      <c r="H75" s="106"/>
      <c r="J75" s="106"/>
    </row>
    <row r="76" spans="2:10" s="8" customFormat="1" x14ac:dyDescent="0.25">
      <c r="B76" s="103"/>
      <c r="C76" s="103"/>
      <c r="D76" s="103"/>
      <c r="E76" s="104"/>
      <c r="F76" s="105"/>
      <c r="H76" s="106"/>
      <c r="J76" s="106"/>
    </row>
    <row r="77" spans="2:10" s="8" customFormat="1" x14ac:dyDescent="0.25">
      <c r="B77" s="103"/>
      <c r="C77" s="103"/>
      <c r="D77" s="103"/>
      <c r="E77" s="104"/>
      <c r="F77" s="105"/>
      <c r="H77" s="106"/>
      <c r="J77" s="106"/>
    </row>
    <row r="78" spans="2:10" s="8" customFormat="1" x14ac:dyDescent="0.25">
      <c r="B78" s="103"/>
      <c r="C78" s="103"/>
      <c r="D78" s="103"/>
      <c r="E78" s="104"/>
      <c r="F78" s="105"/>
      <c r="H78" s="106"/>
      <c r="J78" s="106"/>
    </row>
    <row r="79" spans="2:10" s="8" customFormat="1" x14ac:dyDescent="0.25">
      <c r="B79" s="103"/>
      <c r="C79" s="103"/>
      <c r="D79" s="103"/>
      <c r="E79" s="104"/>
      <c r="F79" s="105"/>
      <c r="H79" s="106"/>
      <c r="J79" s="106"/>
    </row>
    <row r="80" spans="2:10" s="8" customFormat="1" x14ac:dyDescent="0.25">
      <c r="B80" s="103"/>
      <c r="C80" s="103"/>
      <c r="D80" s="103"/>
      <c r="E80" s="104"/>
      <c r="F80" s="105"/>
      <c r="H80" s="106"/>
      <c r="J80" s="106"/>
    </row>
    <row r="81" spans="2:10" s="8" customFormat="1" x14ac:dyDescent="0.25">
      <c r="B81" s="103"/>
      <c r="C81" s="103"/>
      <c r="D81" s="103"/>
      <c r="E81" s="104"/>
      <c r="F81" s="105"/>
      <c r="H81" s="106"/>
      <c r="J81" s="106"/>
    </row>
    <row r="82" spans="2:10" s="8" customFormat="1" x14ac:dyDescent="0.25">
      <c r="B82" s="103"/>
      <c r="C82" s="103"/>
      <c r="D82" s="103"/>
      <c r="E82" s="104"/>
      <c r="F82" s="105"/>
      <c r="H82" s="106"/>
      <c r="J82" s="106"/>
    </row>
    <row r="83" spans="2:10" s="8" customFormat="1" x14ac:dyDescent="0.25">
      <c r="B83" s="103"/>
      <c r="C83" s="103"/>
      <c r="D83" s="103"/>
      <c r="E83" s="104"/>
      <c r="F83" s="105"/>
      <c r="H83" s="106"/>
      <c r="J83" s="106"/>
    </row>
    <row r="84" spans="2:10" s="8" customFormat="1" x14ac:dyDescent="0.25">
      <c r="B84" s="103"/>
      <c r="C84" s="103"/>
      <c r="D84" s="103"/>
      <c r="E84" s="104"/>
      <c r="F84" s="105"/>
      <c r="H84" s="106"/>
      <c r="J84" s="106"/>
    </row>
    <row r="85" spans="2:10" s="8" customFormat="1" x14ac:dyDescent="0.25">
      <c r="B85" s="103"/>
      <c r="C85" s="103"/>
      <c r="D85" s="103"/>
      <c r="E85" s="104"/>
      <c r="F85" s="105"/>
      <c r="H85" s="106"/>
      <c r="J85" s="106"/>
    </row>
    <row r="86" spans="2:10" s="8" customFormat="1" x14ac:dyDescent="0.25">
      <c r="B86" s="103"/>
      <c r="C86" s="103"/>
      <c r="D86" s="103"/>
      <c r="E86" s="104"/>
      <c r="F86" s="105"/>
      <c r="H86" s="106"/>
      <c r="J86" s="106"/>
    </row>
    <row r="87" spans="2:10" s="8" customFormat="1" x14ac:dyDescent="0.25">
      <c r="B87" s="103"/>
      <c r="C87" s="103"/>
      <c r="D87" s="103"/>
      <c r="E87" s="104"/>
      <c r="F87" s="105"/>
      <c r="H87" s="106"/>
      <c r="J87" s="106"/>
    </row>
    <row r="88" spans="2:10" s="8" customFormat="1" x14ac:dyDescent="0.25">
      <c r="B88" s="103"/>
      <c r="C88" s="103"/>
      <c r="D88" s="103"/>
      <c r="E88" s="104"/>
      <c r="F88" s="105"/>
      <c r="H88" s="106"/>
      <c r="J88" s="106"/>
    </row>
    <row r="89" spans="2:10" s="8" customFormat="1" x14ac:dyDescent="0.25">
      <c r="B89" s="103"/>
      <c r="C89" s="103"/>
      <c r="D89" s="103"/>
      <c r="E89" s="104"/>
      <c r="F89" s="105"/>
      <c r="H89" s="106"/>
      <c r="J89" s="106"/>
    </row>
    <row r="90" spans="2:10" s="8" customFormat="1" x14ac:dyDescent="0.25">
      <c r="B90" s="103"/>
      <c r="C90" s="103"/>
      <c r="D90" s="103"/>
      <c r="E90" s="104"/>
      <c r="F90" s="105"/>
      <c r="H90" s="106"/>
      <c r="J90" s="106"/>
    </row>
    <row r="91" spans="2:10" s="8" customFormat="1" x14ac:dyDescent="0.25">
      <c r="B91" s="103"/>
      <c r="C91" s="103"/>
      <c r="D91" s="103"/>
      <c r="E91" s="104"/>
      <c r="F91" s="105"/>
      <c r="H91" s="106"/>
      <c r="J91" s="106"/>
    </row>
    <row r="92" spans="2:10" s="8" customFormat="1" x14ac:dyDescent="0.25">
      <c r="B92" s="103"/>
      <c r="C92" s="103"/>
      <c r="D92" s="103"/>
      <c r="E92" s="104"/>
      <c r="F92" s="105"/>
      <c r="H92" s="106"/>
      <c r="J92" s="106"/>
    </row>
    <row r="93" spans="2:10" s="8" customFormat="1" x14ac:dyDescent="0.25">
      <c r="B93" s="103"/>
      <c r="C93" s="103"/>
      <c r="D93" s="103"/>
      <c r="E93" s="104"/>
      <c r="F93" s="105"/>
      <c r="H93" s="106"/>
      <c r="J93" s="106"/>
    </row>
    <row r="94" spans="2:10" s="8" customFormat="1" x14ac:dyDescent="0.25">
      <c r="B94" s="103"/>
      <c r="C94" s="103"/>
      <c r="D94" s="103"/>
      <c r="E94" s="104"/>
      <c r="F94" s="105"/>
      <c r="H94" s="106"/>
      <c r="J94" s="106"/>
    </row>
    <row r="95" spans="2:10" s="8" customFormat="1" x14ac:dyDescent="0.25">
      <c r="B95" s="103"/>
      <c r="C95" s="103"/>
      <c r="D95" s="103"/>
      <c r="E95" s="104"/>
      <c r="F95" s="105"/>
      <c r="H95" s="106"/>
      <c r="J95" s="106"/>
    </row>
    <row r="96" spans="2:10" s="8" customFormat="1" x14ac:dyDescent="0.25">
      <c r="B96" s="103"/>
      <c r="C96" s="103"/>
      <c r="D96" s="103"/>
      <c r="E96" s="104"/>
      <c r="F96" s="105"/>
      <c r="H96" s="106"/>
      <c r="J96" s="106"/>
    </row>
    <row r="97" spans="2:10" s="8" customFormat="1" x14ac:dyDescent="0.25">
      <c r="B97" s="103"/>
      <c r="C97" s="103"/>
      <c r="D97" s="103"/>
      <c r="E97" s="104"/>
      <c r="F97" s="105"/>
      <c r="H97" s="106"/>
      <c r="J97" s="106"/>
    </row>
    <row r="98" spans="2:10" s="8" customFormat="1" x14ac:dyDescent="0.25">
      <c r="B98" s="103"/>
      <c r="C98" s="103"/>
      <c r="D98" s="103"/>
      <c r="E98" s="104"/>
      <c r="F98" s="105"/>
      <c r="H98" s="106"/>
      <c r="J98" s="106"/>
    </row>
    <row r="99" spans="2:10" s="8" customFormat="1" x14ac:dyDescent="0.25">
      <c r="B99" s="103"/>
      <c r="C99" s="103"/>
      <c r="D99" s="103"/>
      <c r="E99" s="104"/>
      <c r="F99" s="105"/>
      <c r="H99" s="106"/>
      <c r="J99" s="106"/>
    </row>
    <row r="100" spans="2:10" s="8" customFormat="1" x14ac:dyDescent="0.25">
      <c r="B100" s="103"/>
      <c r="C100" s="103"/>
      <c r="D100" s="103"/>
      <c r="E100" s="104"/>
      <c r="F100" s="105"/>
      <c r="H100" s="106"/>
      <c r="J100" s="106"/>
    </row>
    <row r="101" spans="2:10" s="8" customFormat="1" x14ac:dyDescent="0.25">
      <c r="B101" s="103"/>
      <c r="C101" s="103"/>
      <c r="D101" s="103"/>
      <c r="E101" s="104"/>
      <c r="F101" s="105"/>
      <c r="H101" s="106"/>
      <c r="J101" s="106"/>
    </row>
    <row r="102" spans="2:10" s="8" customFormat="1" x14ac:dyDescent="0.25">
      <c r="B102" s="103"/>
      <c r="C102" s="103"/>
      <c r="D102" s="103"/>
      <c r="E102" s="104"/>
      <c r="F102" s="105"/>
      <c r="H102" s="106"/>
      <c r="J102" s="106"/>
    </row>
    <row r="103" spans="2:10" s="8" customFormat="1" x14ac:dyDescent="0.25">
      <c r="B103" s="103"/>
      <c r="C103" s="103"/>
      <c r="D103" s="103"/>
      <c r="E103" s="104"/>
      <c r="F103" s="105"/>
      <c r="H103" s="106"/>
      <c r="J103" s="106"/>
    </row>
    <row r="104" spans="2:10" s="8" customFormat="1" x14ac:dyDescent="0.25">
      <c r="B104" s="103"/>
      <c r="C104" s="103"/>
      <c r="D104" s="103"/>
      <c r="E104" s="104"/>
      <c r="F104" s="105"/>
      <c r="H104" s="106"/>
      <c r="J104" s="106"/>
    </row>
    <row r="105" spans="2:10" s="8" customFormat="1" x14ac:dyDescent="0.25">
      <c r="B105" s="103"/>
      <c r="C105" s="103"/>
      <c r="D105" s="103"/>
      <c r="E105" s="104"/>
      <c r="F105" s="105"/>
      <c r="H105" s="106"/>
      <c r="J105" s="106"/>
    </row>
    <row r="106" spans="2:10" s="8" customFormat="1" x14ac:dyDescent="0.25">
      <c r="B106" s="103"/>
      <c r="C106" s="103"/>
      <c r="D106" s="103"/>
      <c r="E106" s="104"/>
      <c r="F106" s="105"/>
      <c r="H106" s="106"/>
      <c r="J106" s="106"/>
    </row>
    <row r="107" spans="2:10" s="8" customFormat="1" x14ac:dyDescent="0.25">
      <c r="B107" s="103"/>
      <c r="C107" s="103"/>
      <c r="D107" s="103"/>
      <c r="E107" s="104"/>
      <c r="F107" s="105"/>
      <c r="H107" s="106"/>
      <c r="J107" s="106"/>
    </row>
    <row r="108" spans="2:10" s="8" customFormat="1" x14ac:dyDescent="0.25">
      <c r="B108" s="103"/>
      <c r="C108" s="103"/>
      <c r="D108" s="103"/>
      <c r="E108" s="104"/>
      <c r="F108" s="105"/>
      <c r="H108" s="106"/>
      <c r="J108" s="106"/>
    </row>
    <row r="109" spans="2:10" s="8" customFormat="1" x14ac:dyDescent="0.25">
      <c r="B109" s="103"/>
      <c r="C109" s="103"/>
      <c r="D109" s="103"/>
      <c r="E109" s="104"/>
      <c r="F109" s="105"/>
      <c r="H109" s="106"/>
      <c r="J109" s="106"/>
    </row>
    <row r="110" spans="2:10" s="8" customFormat="1" x14ac:dyDescent="0.25">
      <c r="B110" s="103"/>
      <c r="C110" s="103"/>
      <c r="D110" s="103"/>
      <c r="E110" s="104"/>
      <c r="F110" s="105"/>
      <c r="H110" s="106"/>
      <c r="J110" s="106"/>
    </row>
    <row r="111" spans="2:10" s="8" customFormat="1" x14ac:dyDescent="0.25">
      <c r="B111" s="103"/>
      <c r="C111" s="103"/>
      <c r="D111" s="103"/>
      <c r="E111" s="104"/>
      <c r="F111" s="105"/>
      <c r="H111" s="106"/>
      <c r="J111" s="106"/>
    </row>
    <row r="112" spans="2:10" s="8" customFormat="1" x14ac:dyDescent="0.25">
      <c r="B112" s="103"/>
      <c r="C112" s="103"/>
      <c r="D112" s="103"/>
      <c r="E112" s="104"/>
      <c r="F112" s="105"/>
      <c r="H112" s="106"/>
      <c r="J112" s="106"/>
    </row>
    <row r="113" spans="2:10" s="8" customFormat="1" x14ac:dyDescent="0.25">
      <c r="B113" s="103"/>
      <c r="C113" s="103"/>
      <c r="D113" s="103"/>
      <c r="E113" s="104"/>
      <c r="F113" s="105"/>
      <c r="H113" s="106"/>
      <c r="J113" s="106"/>
    </row>
    <row r="114" spans="2:10" s="8" customFormat="1" x14ac:dyDescent="0.25">
      <c r="B114" s="103"/>
      <c r="C114" s="103"/>
      <c r="D114" s="103"/>
      <c r="E114" s="104"/>
      <c r="F114" s="105"/>
      <c r="H114" s="106"/>
      <c r="J114" s="106"/>
    </row>
    <row r="115" spans="2:10" s="8" customFormat="1" x14ac:dyDescent="0.25">
      <c r="B115" s="103"/>
      <c r="C115" s="103"/>
      <c r="D115" s="103"/>
      <c r="E115" s="104"/>
      <c r="F115" s="105"/>
      <c r="H115" s="106"/>
      <c r="J115" s="106"/>
    </row>
    <row r="116" spans="2:10" s="8" customFormat="1" x14ac:dyDescent="0.25">
      <c r="B116" s="103"/>
      <c r="C116" s="103"/>
      <c r="D116" s="103"/>
      <c r="E116" s="104"/>
      <c r="F116" s="105"/>
      <c r="H116" s="106"/>
      <c r="J116" s="106"/>
    </row>
    <row r="117" spans="2:10" s="8" customFormat="1" x14ac:dyDescent="0.25">
      <c r="B117" s="103"/>
      <c r="C117" s="103"/>
      <c r="D117" s="103"/>
      <c r="E117" s="104"/>
      <c r="F117" s="105"/>
      <c r="H117" s="106"/>
      <c r="J117" s="106"/>
    </row>
    <row r="118" spans="2:10" s="8" customFormat="1" x14ac:dyDescent="0.25">
      <c r="B118" s="103"/>
      <c r="C118" s="103"/>
      <c r="D118" s="103"/>
      <c r="E118" s="104"/>
      <c r="F118" s="105"/>
      <c r="H118" s="106"/>
      <c r="J118" s="106"/>
    </row>
    <row r="119" spans="2:10" s="8" customFormat="1" x14ac:dyDescent="0.25">
      <c r="B119" s="103"/>
      <c r="C119" s="103"/>
      <c r="D119" s="103"/>
      <c r="E119" s="104"/>
      <c r="F119" s="105"/>
      <c r="H119" s="106"/>
      <c r="J119" s="106"/>
    </row>
    <row r="120" spans="2:10" s="8" customFormat="1" x14ac:dyDescent="0.25">
      <c r="B120" s="103"/>
      <c r="C120" s="103"/>
      <c r="D120" s="103"/>
      <c r="E120" s="104"/>
      <c r="F120" s="105"/>
      <c r="H120" s="106"/>
      <c r="J120" s="106"/>
    </row>
    <row r="121" spans="2:10" s="8" customFormat="1" x14ac:dyDescent="0.25">
      <c r="B121" s="103"/>
      <c r="C121" s="103"/>
      <c r="D121" s="103"/>
      <c r="E121" s="104"/>
      <c r="F121" s="105"/>
      <c r="H121" s="106"/>
      <c r="J121" s="106"/>
    </row>
    <row r="122" spans="2:10" s="8" customFormat="1" x14ac:dyDescent="0.25">
      <c r="B122" s="103"/>
      <c r="C122" s="103"/>
      <c r="D122" s="103"/>
      <c r="E122" s="104"/>
      <c r="F122" s="105"/>
      <c r="H122" s="106"/>
      <c r="J122" s="106"/>
    </row>
    <row r="123" spans="2:10" s="8" customFormat="1" x14ac:dyDescent="0.25">
      <c r="B123" s="103"/>
      <c r="C123" s="103"/>
      <c r="D123" s="103"/>
      <c r="E123" s="104"/>
      <c r="F123" s="105"/>
      <c r="H123" s="106"/>
      <c r="J123" s="106"/>
    </row>
    <row r="124" spans="2:10" s="8" customFormat="1" x14ac:dyDescent="0.25">
      <c r="B124" s="103"/>
      <c r="C124" s="103"/>
      <c r="D124" s="103"/>
      <c r="E124" s="104"/>
      <c r="F124" s="105"/>
      <c r="H124" s="106"/>
      <c r="J124" s="106"/>
    </row>
    <row r="125" spans="2:10" s="8" customFormat="1" x14ac:dyDescent="0.25">
      <c r="B125" s="103"/>
      <c r="C125" s="103"/>
      <c r="D125" s="103"/>
      <c r="E125" s="104"/>
      <c r="F125" s="105"/>
      <c r="H125" s="106"/>
      <c r="J125" s="106"/>
    </row>
    <row r="126" spans="2:10" s="8" customFormat="1" x14ac:dyDescent="0.25">
      <c r="B126" s="103"/>
      <c r="C126" s="103"/>
      <c r="D126" s="103"/>
      <c r="E126" s="104"/>
      <c r="F126" s="105"/>
      <c r="H126" s="106"/>
      <c r="J126" s="106"/>
    </row>
    <row r="127" spans="2:10" s="8" customFormat="1" x14ac:dyDescent="0.25">
      <c r="B127" s="103"/>
      <c r="C127" s="103"/>
      <c r="D127" s="103"/>
      <c r="E127" s="104"/>
      <c r="F127" s="105"/>
      <c r="H127" s="106"/>
      <c r="J127" s="106"/>
    </row>
    <row r="128" spans="2:10" s="8" customFormat="1" x14ac:dyDescent="0.25">
      <c r="B128" s="103"/>
      <c r="C128" s="103"/>
      <c r="D128" s="103"/>
      <c r="E128" s="104"/>
      <c r="F128" s="105"/>
      <c r="H128" s="106"/>
      <c r="J128" s="106"/>
    </row>
    <row r="129" spans="2:10" s="8" customFormat="1" x14ac:dyDescent="0.25">
      <c r="B129" s="103"/>
      <c r="C129" s="103"/>
      <c r="D129" s="103"/>
      <c r="E129" s="104"/>
      <c r="F129" s="105"/>
      <c r="H129" s="106"/>
      <c r="J129" s="106"/>
    </row>
    <row r="130" spans="2:10" s="8" customFormat="1" x14ac:dyDescent="0.25">
      <c r="B130" s="103"/>
      <c r="C130" s="103"/>
      <c r="D130" s="103"/>
      <c r="E130" s="104"/>
      <c r="F130" s="105"/>
      <c r="H130" s="106"/>
      <c r="J130" s="106"/>
    </row>
    <row r="131" spans="2:10" s="8" customFormat="1" x14ac:dyDescent="0.25">
      <c r="B131" s="103"/>
      <c r="C131" s="103"/>
      <c r="D131" s="103"/>
      <c r="E131" s="104"/>
      <c r="F131" s="105"/>
      <c r="H131" s="106"/>
      <c r="J131" s="106"/>
    </row>
    <row r="132" spans="2:10" s="8" customFormat="1" x14ac:dyDescent="0.25">
      <c r="B132" s="103"/>
      <c r="C132" s="103"/>
      <c r="D132" s="103"/>
      <c r="E132" s="104"/>
      <c r="F132" s="105"/>
      <c r="H132" s="106"/>
      <c r="J132" s="106"/>
    </row>
    <row r="133" spans="2:10" s="8" customFormat="1" x14ac:dyDescent="0.25">
      <c r="B133" s="103"/>
      <c r="C133" s="103"/>
      <c r="D133" s="103"/>
      <c r="E133" s="104"/>
      <c r="F133" s="105"/>
      <c r="H133" s="106"/>
      <c r="J133" s="106"/>
    </row>
    <row r="134" spans="2:10" s="8" customFormat="1" x14ac:dyDescent="0.25">
      <c r="B134" s="103"/>
      <c r="C134" s="103"/>
      <c r="D134" s="103"/>
      <c r="E134" s="104"/>
      <c r="F134" s="105"/>
      <c r="H134" s="106"/>
      <c r="J134" s="106"/>
    </row>
    <row r="135" spans="2:10" s="8" customFormat="1" x14ac:dyDescent="0.25">
      <c r="B135" s="103"/>
      <c r="C135" s="103"/>
      <c r="D135" s="103"/>
      <c r="E135" s="104"/>
      <c r="F135" s="105"/>
      <c r="H135" s="106"/>
      <c r="J135" s="106"/>
    </row>
    <row r="136" spans="2:10" s="8" customFormat="1" x14ac:dyDescent="0.25">
      <c r="B136" s="103"/>
      <c r="C136" s="103"/>
      <c r="D136" s="103"/>
      <c r="E136" s="104"/>
      <c r="F136" s="105"/>
      <c r="H136" s="106"/>
      <c r="J136" s="106"/>
    </row>
    <row r="137" spans="2:10" s="8" customFormat="1" x14ac:dyDescent="0.25">
      <c r="B137" s="103"/>
      <c r="C137" s="103"/>
      <c r="D137" s="103"/>
      <c r="E137" s="104"/>
      <c r="F137" s="105"/>
      <c r="H137" s="106"/>
      <c r="J137" s="106"/>
    </row>
    <row r="138" spans="2:10" s="8" customFormat="1" x14ac:dyDescent="0.25">
      <c r="B138" s="103"/>
      <c r="C138" s="103"/>
      <c r="D138" s="103"/>
      <c r="E138" s="104"/>
      <c r="F138" s="105"/>
      <c r="H138" s="106"/>
      <c r="J138" s="106"/>
    </row>
    <row r="139" spans="2:10" s="8" customFormat="1" x14ac:dyDescent="0.25">
      <c r="B139" s="103"/>
      <c r="C139" s="103"/>
      <c r="D139" s="103"/>
      <c r="E139" s="104"/>
      <c r="F139" s="105"/>
      <c r="H139" s="106"/>
      <c r="J139" s="106"/>
    </row>
    <row r="140" spans="2:10" s="8" customFormat="1" x14ac:dyDescent="0.25">
      <c r="B140" s="103"/>
      <c r="C140" s="103"/>
      <c r="D140" s="103"/>
      <c r="E140" s="104"/>
      <c r="F140" s="105"/>
      <c r="H140" s="106"/>
      <c r="J140" s="106"/>
    </row>
    <row r="141" spans="2:10" s="8" customFormat="1" x14ac:dyDescent="0.25">
      <c r="B141" s="103"/>
      <c r="C141" s="103"/>
      <c r="D141" s="103"/>
      <c r="E141" s="104"/>
      <c r="F141" s="105"/>
      <c r="H141" s="106"/>
      <c r="J141" s="106"/>
    </row>
    <row r="142" spans="2:10" s="8" customFormat="1" x14ac:dyDescent="0.25">
      <c r="B142" s="103"/>
      <c r="C142" s="103"/>
      <c r="D142" s="103"/>
      <c r="E142" s="104"/>
      <c r="F142" s="105"/>
      <c r="H142" s="106"/>
      <c r="J142" s="106"/>
    </row>
    <row r="143" spans="2:10" s="8" customFormat="1" x14ac:dyDescent="0.25">
      <c r="B143" s="103"/>
      <c r="C143" s="103"/>
      <c r="D143" s="103"/>
      <c r="E143" s="104"/>
      <c r="F143" s="105"/>
      <c r="H143" s="106"/>
      <c r="J143" s="106"/>
    </row>
    <row r="144" spans="2:10" s="8" customFormat="1" x14ac:dyDescent="0.25">
      <c r="B144" s="103"/>
      <c r="C144" s="103"/>
      <c r="D144" s="103"/>
      <c r="E144" s="104"/>
      <c r="F144" s="105"/>
      <c r="H144" s="106"/>
      <c r="J144" s="106"/>
    </row>
    <row r="145" spans="2:10" s="8" customFormat="1" x14ac:dyDescent="0.25">
      <c r="B145" s="103"/>
      <c r="C145" s="103"/>
      <c r="D145" s="103"/>
      <c r="E145" s="104"/>
      <c r="F145" s="105"/>
      <c r="H145" s="106"/>
      <c r="J145" s="106"/>
    </row>
    <row r="146" spans="2:10" s="8" customFormat="1" x14ac:dyDescent="0.25">
      <c r="B146" s="103"/>
      <c r="C146" s="103"/>
      <c r="D146" s="103"/>
      <c r="E146" s="104"/>
      <c r="F146" s="105"/>
      <c r="H146" s="106"/>
      <c r="J146" s="106"/>
    </row>
    <row r="147" spans="2:10" s="8" customFormat="1" x14ac:dyDescent="0.25">
      <c r="B147" s="103"/>
      <c r="C147" s="103"/>
      <c r="D147" s="103"/>
      <c r="E147" s="104"/>
      <c r="F147" s="105"/>
      <c r="H147" s="106"/>
      <c r="J147" s="106"/>
    </row>
    <row r="148" spans="2:10" s="8" customFormat="1" x14ac:dyDescent="0.25">
      <c r="B148" s="103"/>
      <c r="C148" s="103"/>
      <c r="D148" s="103"/>
      <c r="E148" s="104"/>
      <c r="F148" s="105"/>
      <c r="H148" s="106"/>
      <c r="J148" s="106"/>
    </row>
    <row r="149" spans="2:10" s="8" customFormat="1" x14ac:dyDescent="0.25">
      <c r="B149" s="103"/>
      <c r="C149" s="103"/>
      <c r="D149" s="103"/>
      <c r="E149" s="104"/>
      <c r="F149" s="105"/>
      <c r="H149" s="106"/>
      <c r="J149" s="106"/>
    </row>
    <row r="150" spans="2:10" s="8" customFormat="1" x14ac:dyDescent="0.25">
      <c r="B150" s="103"/>
      <c r="C150" s="103"/>
      <c r="D150" s="103"/>
      <c r="E150" s="104"/>
      <c r="F150" s="105"/>
      <c r="H150" s="106"/>
      <c r="J150" s="106"/>
    </row>
    <row r="151" spans="2:10" s="8" customFormat="1" x14ac:dyDescent="0.25">
      <c r="B151" s="103"/>
      <c r="C151" s="103"/>
      <c r="D151" s="103"/>
      <c r="E151" s="104"/>
      <c r="F151" s="105"/>
      <c r="H151" s="106"/>
      <c r="J151" s="106"/>
    </row>
    <row r="152" spans="2:10" s="8" customFormat="1" x14ac:dyDescent="0.25">
      <c r="B152" s="103"/>
      <c r="C152" s="103"/>
      <c r="D152" s="103"/>
      <c r="E152" s="104"/>
      <c r="F152" s="105"/>
      <c r="H152" s="106"/>
      <c r="J152" s="106"/>
    </row>
    <row r="153" spans="2:10" s="8" customFormat="1" x14ac:dyDescent="0.25">
      <c r="B153" s="103"/>
      <c r="C153" s="103"/>
      <c r="D153" s="103"/>
      <c r="E153" s="104"/>
      <c r="F153" s="105"/>
      <c r="H153" s="106"/>
      <c r="J153" s="106"/>
    </row>
    <row r="154" spans="2:10" s="8" customFormat="1" x14ac:dyDescent="0.25">
      <c r="B154" s="103"/>
      <c r="C154" s="103"/>
      <c r="D154" s="103"/>
      <c r="E154" s="104"/>
      <c r="F154" s="105"/>
      <c r="H154" s="106"/>
      <c r="J154" s="106"/>
    </row>
    <row r="155" spans="2:10" s="8" customFormat="1" x14ac:dyDescent="0.25">
      <c r="B155" s="103"/>
      <c r="C155" s="103"/>
      <c r="D155" s="103"/>
      <c r="E155" s="104"/>
      <c r="F155" s="105"/>
      <c r="H155" s="106"/>
      <c r="J155" s="106"/>
    </row>
    <row r="156" spans="2:10" s="8" customFormat="1" x14ac:dyDescent="0.25">
      <c r="B156" s="103"/>
      <c r="C156" s="103"/>
      <c r="D156" s="103"/>
      <c r="E156" s="104"/>
      <c r="F156" s="105"/>
      <c r="H156" s="106"/>
      <c r="J156" s="106"/>
    </row>
    <row r="157" spans="2:10" s="8" customFormat="1" x14ac:dyDescent="0.25">
      <c r="B157" s="103"/>
      <c r="C157" s="103"/>
      <c r="D157" s="103"/>
      <c r="E157" s="104"/>
      <c r="F157" s="105"/>
      <c r="H157" s="106"/>
      <c r="J157" s="106"/>
    </row>
    <row r="158" spans="2:10" s="8" customFormat="1" x14ac:dyDescent="0.25">
      <c r="B158" s="103"/>
      <c r="C158" s="103"/>
      <c r="D158" s="103"/>
      <c r="E158" s="104"/>
      <c r="F158" s="105"/>
      <c r="H158" s="106"/>
      <c r="J158" s="106"/>
    </row>
    <row r="159" spans="2:10" s="8" customFormat="1" x14ac:dyDescent="0.25">
      <c r="B159" s="103"/>
      <c r="C159" s="103"/>
      <c r="D159" s="103"/>
      <c r="E159" s="104"/>
      <c r="F159" s="105"/>
      <c r="H159" s="106"/>
      <c r="J159" s="106"/>
    </row>
    <row r="160" spans="2:10" s="8" customFormat="1" x14ac:dyDescent="0.25">
      <c r="B160" s="103"/>
      <c r="C160" s="103"/>
      <c r="D160" s="103"/>
      <c r="E160" s="104"/>
      <c r="F160" s="105"/>
      <c r="H160" s="106"/>
      <c r="J160" s="106"/>
    </row>
    <row r="161" spans="2:10" s="8" customFormat="1" x14ac:dyDescent="0.25">
      <c r="B161" s="103"/>
      <c r="C161" s="103"/>
      <c r="D161" s="103"/>
      <c r="E161" s="104"/>
      <c r="F161" s="105"/>
      <c r="H161" s="106"/>
      <c r="J161" s="106"/>
    </row>
    <row r="162" spans="2:10" s="8" customFormat="1" x14ac:dyDescent="0.25">
      <c r="B162" s="103"/>
      <c r="C162" s="103"/>
      <c r="D162" s="103"/>
      <c r="E162" s="104"/>
      <c r="F162" s="105"/>
      <c r="H162" s="106"/>
      <c r="J162" s="106"/>
    </row>
    <row r="163" spans="2:10" s="8" customFormat="1" x14ac:dyDescent="0.25">
      <c r="B163" s="103"/>
      <c r="C163" s="103"/>
      <c r="D163" s="103"/>
      <c r="E163" s="104"/>
      <c r="F163" s="105"/>
      <c r="H163" s="106"/>
      <c r="J163" s="106"/>
    </row>
    <row r="164" spans="2:10" s="8" customFormat="1" x14ac:dyDescent="0.25">
      <c r="B164" s="103"/>
      <c r="C164" s="103"/>
      <c r="D164" s="103"/>
      <c r="E164" s="104"/>
      <c r="F164" s="105"/>
      <c r="H164" s="106"/>
      <c r="J164" s="106"/>
    </row>
    <row r="165" spans="2:10" s="8" customFormat="1" x14ac:dyDescent="0.25">
      <c r="B165" s="103"/>
      <c r="C165" s="103"/>
      <c r="D165" s="103"/>
      <c r="E165" s="104"/>
      <c r="F165" s="105"/>
      <c r="H165" s="106"/>
      <c r="J165" s="106"/>
    </row>
    <row r="166" spans="2:10" s="8" customFormat="1" x14ac:dyDescent="0.25">
      <c r="B166" s="103"/>
      <c r="C166" s="103"/>
      <c r="D166" s="103"/>
      <c r="E166" s="104"/>
      <c r="F166" s="105"/>
      <c r="H166" s="106"/>
      <c r="J166" s="106"/>
    </row>
    <row r="167" spans="2:10" s="8" customFormat="1" x14ac:dyDescent="0.25">
      <c r="B167" s="103"/>
      <c r="C167" s="103"/>
      <c r="D167" s="103"/>
      <c r="E167" s="104"/>
      <c r="F167" s="105"/>
      <c r="H167" s="106"/>
      <c r="J167" s="106"/>
    </row>
    <row r="168" spans="2:10" s="8" customFormat="1" x14ac:dyDescent="0.25">
      <c r="B168" s="103"/>
      <c r="C168" s="103"/>
      <c r="D168" s="103"/>
      <c r="E168" s="104"/>
      <c r="F168" s="105"/>
      <c r="H168" s="106"/>
      <c r="J168" s="106"/>
    </row>
    <row r="169" spans="2:10" s="8" customFormat="1" x14ac:dyDescent="0.25">
      <c r="B169" s="103"/>
      <c r="C169" s="103"/>
      <c r="D169" s="103"/>
      <c r="E169" s="104"/>
      <c r="F169" s="105"/>
      <c r="H169" s="106"/>
      <c r="J169" s="106"/>
    </row>
    <row r="170" spans="2:10" s="8" customFormat="1" x14ac:dyDescent="0.25">
      <c r="B170" s="103"/>
      <c r="C170" s="103"/>
      <c r="D170" s="103"/>
      <c r="E170" s="104"/>
      <c r="F170" s="105"/>
      <c r="H170" s="106"/>
      <c r="J170" s="106"/>
    </row>
    <row r="171" spans="2:10" s="8" customFormat="1" x14ac:dyDescent="0.25">
      <c r="B171" s="103"/>
      <c r="C171" s="103"/>
      <c r="D171" s="103"/>
      <c r="E171" s="104"/>
      <c r="F171" s="105"/>
      <c r="H171" s="106"/>
      <c r="J171" s="106"/>
    </row>
    <row r="172" spans="2:10" s="8" customFormat="1" x14ac:dyDescent="0.25">
      <c r="B172" s="103"/>
      <c r="C172" s="103"/>
      <c r="D172" s="103"/>
      <c r="E172" s="104"/>
      <c r="F172" s="105"/>
      <c r="H172" s="106"/>
      <c r="J172" s="106"/>
    </row>
    <row r="173" spans="2:10" s="8" customFormat="1" x14ac:dyDescent="0.25">
      <c r="B173" s="103"/>
      <c r="C173" s="103"/>
      <c r="D173" s="103"/>
      <c r="E173" s="104"/>
      <c r="F173" s="105"/>
      <c r="H173" s="106"/>
      <c r="J173" s="106"/>
    </row>
    <row r="174" spans="2:10" s="8" customFormat="1" x14ac:dyDescent="0.25">
      <c r="B174" s="103"/>
      <c r="C174" s="103"/>
      <c r="D174" s="103"/>
      <c r="E174" s="104"/>
      <c r="F174" s="105"/>
      <c r="H174" s="106"/>
      <c r="J174" s="106"/>
    </row>
    <row r="175" spans="2:10" s="8" customFormat="1" x14ac:dyDescent="0.25">
      <c r="B175" s="103"/>
      <c r="C175" s="103"/>
      <c r="D175" s="103"/>
      <c r="E175" s="104"/>
      <c r="F175" s="105"/>
      <c r="H175" s="106"/>
      <c r="J175" s="106"/>
    </row>
    <row r="176" spans="2:10" s="8" customFormat="1" x14ac:dyDescent="0.25">
      <c r="B176" s="103"/>
      <c r="C176" s="103"/>
      <c r="D176" s="103"/>
      <c r="E176" s="104"/>
      <c r="F176" s="105"/>
      <c r="H176" s="106"/>
      <c r="J176" s="106"/>
    </row>
    <row r="177" spans="2:10" s="8" customFormat="1" x14ac:dyDescent="0.25">
      <c r="B177" s="103"/>
      <c r="C177" s="103"/>
      <c r="D177" s="103"/>
      <c r="E177" s="104"/>
      <c r="F177" s="105"/>
      <c r="H177" s="106"/>
      <c r="J177" s="106"/>
    </row>
    <row r="178" spans="2:10" s="8" customFormat="1" x14ac:dyDescent="0.25">
      <c r="B178" s="103"/>
      <c r="C178" s="103"/>
      <c r="D178" s="103"/>
      <c r="E178" s="104"/>
      <c r="F178" s="105"/>
      <c r="H178" s="106"/>
      <c r="J178" s="106"/>
    </row>
    <row r="179" spans="2:10" s="8" customFormat="1" x14ac:dyDescent="0.25">
      <c r="B179" s="103"/>
      <c r="C179" s="103"/>
      <c r="D179" s="103"/>
      <c r="E179" s="104"/>
      <c r="F179" s="105"/>
      <c r="H179" s="106"/>
      <c r="J179" s="106"/>
    </row>
    <row r="180" spans="2:10" s="8" customFormat="1" x14ac:dyDescent="0.25">
      <c r="B180" s="103"/>
      <c r="C180" s="103"/>
      <c r="D180" s="103"/>
      <c r="E180" s="104"/>
      <c r="F180" s="105"/>
      <c r="H180" s="106"/>
      <c r="J180" s="106"/>
    </row>
    <row r="181" spans="2:10" s="8" customFormat="1" x14ac:dyDescent="0.25">
      <c r="B181" s="103"/>
      <c r="C181" s="103"/>
      <c r="D181" s="103"/>
      <c r="E181" s="104"/>
      <c r="F181" s="105"/>
      <c r="H181" s="106"/>
      <c r="J181" s="106"/>
    </row>
    <row r="182" spans="2:10" s="8" customFormat="1" x14ac:dyDescent="0.25">
      <c r="B182" s="103"/>
      <c r="C182" s="103"/>
      <c r="D182" s="103"/>
      <c r="E182" s="104"/>
      <c r="F182" s="105"/>
      <c r="H182" s="106"/>
      <c r="J182" s="106"/>
    </row>
    <row r="183" spans="2:10" s="8" customFormat="1" x14ac:dyDescent="0.25">
      <c r="B183" s="103"/>
      <c r="C183" s="103"/>
      <c r="D183" s="103"/>
      <c r="E183" s="104"/>
      <c r="F183" s="105"/>
      <c r="H183" s="106"/>
      <c r="J183" s="106"/>
    </row>
    <row r="184" spans="2:10" s="8" customFormat="1" x14ac:dyDescent="0.25">
      <c r="B184" s="103"/>
      <c r="C184" s="103"/>
      <c r="D184" s="103"/>
      <c r="E184" s="104"/>
      <c r="F184" s="105"/>
      <c r="H184" s="106"/>
      <c r="J184" s="106"/>
    </row>
    <row r="185" spans="2:10" s="8" customFormat="1" x14ac:dyDescent="0.25">
      <c r="B185" s="103"/>
      <c r="C185" s="103"/>
      <c r="D185" s="103"/>
      <c r="E185" s="104"/>
      <c r="F185" s="105"/>
      <c r="H185" s="106"/>
      <c r="J185" s="106"/>
    </row>
    <row r="186" spans="2:10" s="8" customFormat="1" x14ac:dyDescent="0.25">
      <c r="B186" s="103"/>
      <c r="C186" s="103"/>
      <c r="D186" s="103"/>
      <c r="E186" s="104"/>
      <c r="F186" s="105"/>
      <c r="H186" s="106"/>
      <c r="J186" s="106"/>
    </row>
    <row r="187" spans="2:10" s="8" customFormat="1" x14ac:dyDescent="0.25">
      <c r="B187" s="103"/>
      <c r="C187" s="103"/>
      <c r="D187" s="103"/>
      <c r="E187" s="104"/>
      <c r="F187" s="105"/>
      <c r="H187" s="106"/>
      <c r="J187" s="106"/>
    </row>
    <row r="188" spans="2:10" s="8" customFormat="1" x14ac:dyDescent="0.25">
      <c r="B188" s="103"/>
      <c r="C188" s="103"/>
      <c r="D188" s="103"/>
      <c r="E188" s="104"/>
      <c r="F188" s="105"/>
      <c r="H188" s="106"/>
      <c r="J188" s="106"/>
    </row>
    <row r="189" spans="2:10" s="8" customFormat="1" x14ac:dyDescent="0.25">
      <c r="B189" s="103"/>
      <c r="C189" s="103"/>
      <c r="D189" s="103"/>
      <c r="E189" s="104"/>
      <c r="F189" s="105"/>
      <c r="H189" s="106"/>
      <c r="J189" s="106"/>
    </row>
    <row r="190" spans="2:10" s="8" customFormat="1" x14ac:dyDescent="0.25">
      <c r="B190" s="103"/>
      <c r="C190" s="103"/>
      <c r="D190" s="103"/>
      <c r="E190" s="104"/>
      <c r="F190" s="105"/>
      <c r="H190" s="106"/>
      <c r="J190" s="106"/>
    </row>
    <row r="191" spans="2:10" s="8" customFormat="1" x14ac:dyDescent="0.25">
      <c r="B191" s="103"/>
      <c r="C191" s="103"/>
      <c r="D191" s="103"/>
      <c r="E191" s="104"/>
      <c r="F191" s="105"/>
      <c r="H191" s="106"/>
      <c r="J191" s="106"/>
    </row>
    <row r="192" spans="2:10" s="8" customFormat="1" x14ac:dyDescent="0.25">
      <c r="B192" s="103"/>
      <c r="C192" s="103"/>
      <c r="D192" s="103"/>
      <c r="E192" s="104"/>
      <c r="F192" s="105"/>
      <c r="H192" s="106"/>
      <c r="J192" s="106"/>
    </row>
    <row r="193" spans="2:10" s="8" customFormat="1" x14ac:dyDescent="0.25">
      <c r="B193" s="103"/>
      <c r="C193" s="103"/>
      <c r="D193" s="103"/>
      <c r="E193" s="104"/>
      <c r="F193" s="105"/>
      <c r="H193" s="106"/>
      <c r="J193" s="106"/>
    </row>
    <row r="194" spans="2:10" s="8" customFormat="1" x14ac:dyDescent="0.25">
      <c r="B194" s="103"/>
      <c r="C194" s="103"/>
      <c r="D194" s="103"/>
      <c r="E194" s="104"/>
      <c r="F194" s="105"/>
      <c r="H194" s="106"/>
      <c r="J194" s="106"/>
    </row>
    <row r="195" spans="2:10" s="8" customFormat="1" x14ac:dyDescent="0.25">
      <c r="B195" s="103"/>
      <c r="C195" s="103"/>
      <c r="D195" s="103"/>
      <c r="E195" s="104"/>
      <c r="F195" s="105"/>
      <c r="H195" s="106"/>
      <c r="J195" s="106"/>
    </row>
    <row r="196" spans="2:10" s="8" customFormat="1" x14ac:dyDescent="0.25">
      <c r="B196" s="103"/>
      <c r="C196" s="103"/>
      <c r="D196" s="103"/>
      <c r="E196" s="104"/>
      <c r="F196" s="105"/>
      <c r="H196" s="106"/>
      <c r="J196" s="106"/>
    </row>
    <row r="197" spans="2:10" s="8" customFormat="1" x14ac:dyDescent="0.25">
      <c r="B197" s="103"/>
      <c r="C197" s="103"/>
      <c r="D197" s="103"/>
      <c r="E197" s="104"/>
      <c r="F197" s="105"/>
      <c r="H197" s="106"/>
      <c r="J197" s="106"/>
    </row>
    <row r="198" spans="2:10" s="8" customFormat="1" x14ac:dyDescent="0.25">
      <c r="B198" s="103"/>
      <c r="C198" s="103"/>
      <c r="D198" s="103"/>
      <c r="E198" s="104"/>
      <c r="F198" s="105"/>
      <c r="H198" s="106"/>
      <c r="J198" s="106"/>
    </row>
    <row r="199" spans="2:10" s="8" customFormat="1" x14ac:dyDescent="0.25">
      <c r="B199" s="103"/>
      <c r="C199" s="103"/>
      <c r="D199" s="103"/>
      <c r="E199" s="104"/>
      <c r="F199" s="105"/>
      <c r="H199" s="106"/>
      <c r="J199" s="106"/>
    </row>
    <row r="200" spans="2:10" s="8" customFormat="1" x14ac:dyDescent="0.25">
      <c r="B200" s="103"/>
      <c r="C200" s="103"/>
      <c r="D200" s="103"/>
      <c r="E200" s="104"/>
      <c r="F200" s="105"/>
      <c r="H200" s="106"/>
      <c r="J200" s="106"/>
    </row>
    <row r="201" spans="2:10" s="8" customFormat="1" x14ac:dyDescent="0.25">
      <c r="B201" s="103"/>
      <c r="C201" s="103"/>
      <c r="D201" s="103"/>
      <c r="E201" s="104"/>
      <c r="F201" s="105"/>
      <c r="H201" s="106"/>
      <c r="J201" s="106"/>
    </row>
    <row r="202" spans="2:10" s="8" customFormat="1" x14ac:dyDescent="0.25">
      <c r="B202" s="103"/>
      <c r="C202" s="103"/>
      <c r="D202" s="103"/>
      <c r="E202" s="104"/>
      <c r="F202" s="105"/>
      <c r="H202" s="106"/>
      <c r="J202" s="106"/>
    </row>
    <row r="203" spans="2:10" s="8" customFormat="1" x14ac:dyDescent="0.25">
      <c r="B203" s="103"/>
      <c r="C203" s="103"/>
      <c r="D203" s="103"/>
      <c r="E203" s="104"/>
      <c r="F203" s="105"/>
      <c r="H203" s="106"/>
      <c r="J203" s="106"/>
    </row>
    <row r="204" spans="2:10" s="8" customFormat="1" x14ac:dyDescent="0.25">
      <c r="B204" s="103"/>
      <c r="C204" s="103"/>
      <c r="D204" s="103"/>
      <c r="E204" s="104"/>
      <c r="F204" s="105"/>
      <c r="H204" s="106"/>
      <c r="J204" s="106"/>
    </row>
    <row r="205" spans="2:10" s="8" customFormat="1" x14ac:dyDescent="0.25">
      <c r="B205" s="103"/>
      <c r="C205" s="103"/>
      <c r="D205" s="103"/>
      <c r="E205" s="104"/>
      <c r="F205" s="105"/>
      <c r="H205" s="106"/>
      <c r="J205" s="106"/>
    </row>
    <row r="206" spans="2:10" s="8" customFormat="1" x14ac:dyDescent="0.25">
      <c r="B206" s="103"/>
      <c r="C206" s="103"/>
      <c r="D206" s="103"/>
      <c r="E206" s="104"/>
      <c r="F206" s="105"/>
      <c r="H206" s="106"/>
      <c r="J206" s="106"/>
    </row>
    <row r="207" spans="2:10" s="8" customFormat="1" x14ac:dyDescent="0.25">
      <c r="B207" s="103"/>
      <c r="C207" s="103"/>
      <c r="D207" s="103"/>
      <c r="E207" s="104"/>
      <c r="F207" s="105"/>
      <c r="H207" s="106"/>
      <c r="J207" s="106"/>
    </row>
    <row r="208" spans="2:10" s="8" customFormat="1" x14ac:dyDescent="0.25">
      <c r="B208" s="103"/>
      <c r="C208" s="103"/>
      <c r="D208" s="103"/>
      <c r="E208" s="104"/>
      <c r="F208" s="105"/>
      <c r="H208" s="106"/>
      <c r="J208" s="106"/>
    </row>
    <row r="209" spans="2:10" s="8" customFormat="1" x14ac:dyDescent="0.25">
      <c r="B209" s="103"/>
      <c r="C209" s="103"/>
      <c r="D209" s="103"/>
      <c r="E209" s="104"/>
      <c r="F209" s="105"/>
      <c r="H209" s="106"/>
      <c r="J209" s="106"/>
    </row>
    <row r="210" spans="2:10" s="8" customFormat="1" x14ac:dyDescent="0.25">
      <c r="B210" s="103"/>
      <c r="C210" s="103"/>
      <c r="D210" s="103"/>
      <c r="E210" s="104"/>
      <c r="F210" s="105"/>
      <c r="H210" s="106"/>
      <c r="J210" s="106"/>
    </row>
    <row r="211" spans="2:10" s="8" customFormat="1" x14ac:dyDescent="0.25">
      <c r="B211" s="103"/>
      <c r="C211" s="103"/>
      <c r="D211" s="103"/>
      <c r="E211" s="104"/>
      <c r="F211" s="105"/>
      <c r="H211" s="106"/>
      <c r="J211" s="106"/>
    </row>
    <row r="212" spans="2:10" s="8" customFormat="1" x14ac:dyDescent="0.25">
      <c r="B212" s="103"/>
      <c r="C212" s="103"/>
      <c r="D212" s="103"/>
      <c r="E212" s="104"/>
      <c r="F212" s="105"/>
      <c r="H212" s="106"/>
      <c r="J212" s="106"/>
    </row>
    <row r="213" spans="2:10" s="8" customFormat="1" x14ac:dyDescent="0.25">
      <c r="B213" s="103"/>
      <c r="C213" s="103"/>
      <c r="D213" s="103"/>
      <c r="E213" s="104"/>
      <c r="F213" s="105"/>
      <c r="H213" s="106"/>
      <c r="J213" s="106"/>
    </row>
    <row r="214" spans="2:10" s="8" customFormat="1" x14ac:dyDescent="0.25">
      <c r="B214" s="103"/>
      <c r="C214" s="103"/>
      <c r="D214" s="103"/>
      <c r="E214" s="104"/>
      <c r="F214" s="105"/>
      <c r="H214" s="106"/>
      <c r="J214" s="106"/>
    </row>
    <row r="215" spans="2:10" s="8" customFormat="1" x14ac:dyDescent="0.25">
      <c r="B215" s="103"/>
      <c r="C215" s="103"/>
      <c r="D215" s="103"/>
      <c r="E215" s="104"/>
      <c r="F215" s="105"/>
      <c r="H215" s="106"/>
      <c r="J215" s="106"/>
    </row>
    <row r="216" spans="2:10" s="8" customFormat="1" x14ac:dyDescent="0.25">
      <c r="B216" s="103"/>
      <c r="C216" s="103"/>
      <c r="D216" s="103"/>
      <c r="E216" s="104"/>
      <c r="F216" s="105"/>
      <c r="H216" s="106"/>
      <c r="J216" s="106"/>
    </row>
    <row r="217" spans="2:10" s="8" customFormat="1" x14ac:dyDescent="0.25">
      <c r="B217" s="103"/>
      <c r="C217" s="103"/>
      <c r="D217" s="103"/>
      <c r="E217" s="104"/>
      <c r="F217" s="105"/>
      <c r="H217" s="106"/>
      <c r="J217" s="106"/>
    </row>
    <row r="218" spans="2:10" s="8" customFormat="1" x14ac:dyDescent="0.25">
      <c r="B218" s="103"/>
      <c r="C218" s="103"/>
      <c r="D218" s="103"/>
      <c r="E218" s="104"/>
      <c r="F218" s="105"/>
      <c r="H218" s="106"/>
      <c r="J218" s="106"/>
    </row>
    <row r="219" spans="2:10" s="8" customFormat="1" x14ac:dyDescent="0.25">
      <c r="B219" s="103"/>
      <c r="C219" s="103"/>
      <c r="D219" s="103"/>
      <c r="E219" s="104"/>
      <c r="F219" s="105"/>
      <c r="H219" s="106"/>
      <c r="J219" s="106"/>
    </row>
    <row r="220" spans="2:10" s="8" customFormat="1" x14ac:dyDescent="0.25">
      <c r="B220" s="103"/>
      <c r="C220" s="103"/>
      <c r="D220" s="103"/>
      <c r="E220" s="104"/>
      <c r="F220" s="105"/>
      <c r="H220" s="106"/>
      <c r="J220" s="106"/>
    </row>
    <row r="221" spans="2:10" s="8" customFormat="1" x14ac:dyDescent="0.25">
      <c r="B221" s="103"/>
      <c r="C221" s="103"/>
      <c r="D221" s="103"/>
      <c r="E221" s="104"/>
      <c r="F221" s="105"/>
      <c r="H221" s="106"/>
      <c r="J221" s="106"/>
    </row>
    <row r="222" spans="2:10" s="8" customFormat="1" x14ac:dyDescent="0.25">
      <c r="B222" s="103"/>
      <c r="C222" s="103"/>
      <c r="D222" s="103"/>
      <c r="E222" s="104"/>
      <c r="F222" s="105"/>
      <c r="H222" s="106"/>
      <c r="J222" s="106"/>
    </row>
    <row r="223" spans="2:10" s="8" customFormat="1" x14ac:dyDescent="0.25">
      <c r="B223" s="103"/>
      <c r="C223" s="103"/>
      <c r="D223" s="103"/>
      <c r="E223" s="104"/>
      <c r="F223" s="105"/>
      <c r="H223" s="106"/>
      <c r="J223" s="106"/>
    </row>
    <row r="224" spans="2:10" s="8" customFormat="1" x14ac:dyDescent="0.25">
      <c r="B224" s="103"/>
      <c r="C224" s="103"/>
      <c r="D224" s="103"/>
      <c r="E224" s="104"/>
      <c r="F224" s="105"/>
      <c r="H224" s="106"/>
      <c r="J224" s="106"/>
    </row>
    <row r="225" spans="2:10" s="8" customFormat="1" x14ac:dyDescent="0.25">
      <c r="B225" s="103"/>
      <c r="C225" s="103"/>
      <c r="D225" s="103"/>
      <c r="E225" s="104"/>
      <c r="F225" s="105"/>
      <c r="H225" s="106"/>
      <c r="J225" s="106"/>
    </row>
    <row r="226" spans="2:10" s="8" customFormat="1" x14ac:dyDescent="0.25">
      <c r="B226" s="103"/>
      <c r="C226" s="103"/>
      <c r="D226" s="103"/>
      <c r="E226" s="104"/>
      <c r="F226" s="105"/>
      <c r="H226" s="106"/>
      <c r="J226" s="106"/>
    </row>
    <row r="227" spans="2:10" s="8" customFormat="1" x14ac:dyDescent="0.25">
      <c r="B227" s="103"/>
      <c r="C227" s="103"/>
      <c r="D227" s="103"/>
      <c r="E227" s="104"/>
      <c r="F227" s="105"/>
      <c r="H227" s="106"/>
      <c r="J227" s="106"/>
    </row>
    <row r="228" spans="2:10" s="8" customFormat="1" x14ac:dyDescent="0.25">
      <c r="B228" s="103"/>
      <c r="C228" s="103"/>
      <c r="D228" s="103"/>
      <c r="E228" s="104"/>
      <c r="F228" s="105"/>
      <c r="H228" s="106"/>
      <c r="J228" s="106"/>
    </row>
    <row r="229" spans="2:10" s="8" customFormat="1" x14ac:dyDescent="0.25">
      <c r="B229" s="103"/>
      <c r="C229" s="103"/>
      <c r="D229" s="103"/>
      <c r="E229" s="104"/>
      <c r="F229" s="105"/>
      <c r="H229" s="106"/>
      <c r="J229" s="106"/>
    </row>
    <row r="230" spans="2:10" s="8" customFormat="1" x14ac:dyDescent="0.25">
      <c r="B230" s="103"/>
      <c r="C230" s="103"/>
      <c r="D230" s="103"/>
      <c r="E230" s="104"/>
      <c r="F230" s="105"/>
      <c r="H230" s="106"/>
      <c r="J230" s="106"/>
    </row>
    <row r="231" spans="2:10" s="8" customFormat="1" x14ac:dyDescent="0.25">
      <c r="B231" s="103"/>
      <c r="C231" s="103"/>
      <c r="D231" s="103"/>
      <c r="E231" s="104"/>
      <c r="F231" s="105"/>
      <c r="H231" s="106"/>
      <c r="J231" s="106"/>
    </row>
    <row r="232" spans="2:10" s="8" customFormat="1" x14ac:dyDescent="0.25">
      <c r="B232" s="103"/>
      <c r="C232" s="103"/>
      <c r="D232" s="103"/>
      <c r="E232" s="104"/>
      <c r="F232" s="105"/>
      <c r="H232" s="106"/>
      <c r="J232" s="106"/>
    </row>
    <row r="233" spans="2:10" s="8" customFormat="1" x14ac:dyDescent="0.25">
      <c r="B233" s="103"/>
      <c r="C233" s="103"/>
      <c r="D233" s="103"/>
      <c r="E233" s="104"/>
      <c r="F233" s="105"/>
      <c r="H233" s="106"/>
      <c r="J233" s="106"/>
    </row>
    <row r="234" spans="2:10" s="8" customFormat="1" x14ac:dyDescent="0.25">
      <c r="B234" s="103"/>
      <c r="C234" s="103"/>
      <c r="D234" s="103"/>
      <c r="E234" s="104"/>
      <c r="F234" s="105"/>
      <c r="H234" s="106"/>
      <c r="J234" s="106"/>
    </row>
    <row r="235" spans="2:10" s="8" customFormat="1" x14ac:dyDescent="0.25">
      <c r="B235" s="103"/>
      <c r="C235" s="103"/>
      <c r="D235" s="103"/>
      <c r="E235" s="104"/>
      <c r="F235" s="105"/>
      <c r="H235" s="106"/>
      <c r="J235" s="106"/>
    </row>
    <row r="236" spans="2:10" s="8" customFormat="1" x14ac:dyDescent="0.25">
      <c r="B236" s="103"/>
      <c r="C236" s="103"/>
      <c r="D236" s="103"/>
      <c r="E236" s="104"/>
      <c r="F236" s="105"/>
      <c r="H236" s="106"/>
      <c r="J236" s="106"/>
    </row>
    <row r="237" spans="2:10" s="8" customFormat="1" x14ac:dyDescent="0.25">
      <c r="B237" s="103"/>
      <c r="C237" s="103"/>
      <c r="D237" s="103"/>
      <c r="E237" s="104"/>
      <c r="F237" s="105"/>
      <c r="H237" s="106"/>
      <c r="J237" s="106"/>
    </row>
    <row r="238" spans="2:10" s="8" customFormat="1" x14ac:dyDescent="0.25">
      <c r="B238" s="103"/>
      <c r="C238" s="103"/>
      <c r="D238" s="103"/>
      <c r="E238" s="104"/>
      <c r="F238" s="105"/>
      <c r="H238" s="106"/>
      <c r="J238" s="106"/>
    </row>
    <row r="239" spans="2:10" s="8" customFormat="1" x14ac:dyDescent="0.25">
      <c r="B239" s="103"/>
      <c r="C239" s="103"/>
      <c r="D239" s="103"/>
      <c r="E239" s="104"/>
      <c r="F239" s="105"/>
      <c r="H239" s="106"/>
      <c r="J239" s="106"/>
    </row>
    <row r="240" spans="2:10" s="8" customFormat="1" x14ac:dyDescent="0.25">
      <c r="B240" s="103"/>
      <c r="C240" s="103"/>
      <c r="D240" s="103"/>
      <c r="E240" s="104"/>
      <c r="F240" s="105"/>
      <c r="H240" s="106"/>
      <c r="J240" s="106"/>
    </row>
    <row r="241" spans="2:10" s="8" customFormat="1" x14ac:dyDescent="0.25">
      <c r="B241" s="103"/>
      <c r="C241" s="103"/>
      <c r="D241" s="103"/>
      <c r="E241" s="104"/>
      <c r="F241" s="105"/>
      <c r="H241" s="106"/>
      <c r="J241" s="106"/>
    </row>
    <row r="242" spans="2:10" s="8" customFormat="1" x14ac:dyDescent="0.25">
      <c r="B242" s="103"/>
      <c r="C242" s="103"/>
      <c r="D242" s="103"/>
      <c r="E242" s="104"/>
      <c r="F242" s="105"/>
      <c r="H242" s="106"/>
      <c r="J242" s="106"/>
    </row>
    <row r="243" spans="2:10" s="8" customFormat="1" x14ac:dyDescent="0.25">
      <c r="B243" s="103"/>
      <c r="C243" s="103"/>
      <c r="D243" s="103"/>
      <c r="E243" s="104"/>
      <c r="F243" s="105"/>
      <c r="H243" s="106"/>
      <c r="J243" s="106"/>
    </row>
    <row r="244" spans="2:10" s="8" customFormat="1" x14ac:dyDescent="0.25">
      <c r="B244" s="103"/>
      <c r="C244" s="103"/>
      <c r="D244" s="103"/>
      <c r="E244" s="104"/>
      <c r="F244" s="105"/>
      <c r="H244" s="106"/>
      <c r="J244" s="106"/>
    </row>
    <row r="245" spans="2:10" s="8" customFormat="1" x14ac:dyDescent="0.25">
      <c r="B245" s="103"/>
      <c r="C245" s="103"/>
      <c r="D245" s="103"/>
      <c r="E245" s="104"/>
      <c r="F245" s="105"/>
      <c r="H245" s="106"/>
      <c r="J245" s="106"/>
    </row>
    <row r="246" spans="2:10" s="8" customFormat="1" x14ac:dyDescent="0.25">
      <c r="B246" s="103"/>
      <c r="C246" s="103"/>
      <c r="D246" s="103"/>
      <c r="E246" s="104"/>
      <c r="F246" s="105"/>
      <c r="H246" s="106"/>
      <c r="J246" s="106"/>
    </row>
    <row r="247" spans="2:10" s="8" customFormat="1" x14ac:dyDescent="0.25">
      <c r="B247" s="103"/>
      <c r="C247" s="103"/>
      <c r="D247" s="103"/>
      <c r="E247" s="104"/>
      <c r="F247" s="105"/>
      <c r="H247" s="106"/>
      <c r="J247" s="106"/>
    </row>
    <row r="248" spans="2:10" s="8" customFormat="1" x14ac:dyDescent="0.25">
      <c r="B248" s="103"/>
      <c r="C248" s="103"/>
      <c r="D248" s="103"/>
      <c r="E248" s="104"/>
      <c r="F248" s="105"/>
      <c r="H248" s="106"/>
      <c r="J248" s="106"/>
    </row>
    <row r="249" spans="2:10" s="8" customFormat="1" x14ac:dyDescent="0.25">
      <c r="B249" s="103"/>
      <c r="C249" s="103"/>
      <c r="D249" s="103"/>
      <c r="E249" s="104"/>
      <c r="F249" s="105"/>
      <c r="H249" s="106"/>
      <c r="J249" s="106"/>
    </row>
    <row r="250" spans="2:10" s="8" customFormat="1" x14ac:dyDescent="0.25">
      <c r="B250" s="103"/>
      <c r="C250" s="103"/>
      <c r="D250" s="103"/>
      <c r="E250" s="104"/>
      <c r="F250" s="105"/>
      <c r="H250" s="106"/>
      <c r="J250" s="106"/>
    </row>
    <row r="251" spans="2:10" s="8" customFormat="1" x14ac:dyDescent="0.25">
      <c r="B251" s="103"/>
      <c r="C251" s="103"/>
      <c r="D251" s="103"/>
      <c r="E251" s="104"/>
      <c r="F251" s="105"/>
      <c r="H251" s="106"/>
      <c r="J251" s="106"/>
    </row>
    <row r="252" spans="2:10" s="8" customFormat="1" x14ac:dyDescent="0.25">
      <c r="B252" s="103"/>
      <c r="C252" s="103"/>
      <c r="D252" s="103"/>
      <c r="E252" s="104"/>
      <c r="F252" s="105"/>
      <c r="H252" s="106"/>
      <c r="J252" s="106"/>
    </row>
    <row r="253" spans="2:10" s="8" customFormat="1" x14ac:dyDescent="0.25">
      <c r="B253" s="103"/>
      <c r="C253" s="103"/>
      <c r="D253" s="103"/>
      <c r="E253" s="104"/>
      <c r="F253" s="105"/>
      <c r="H253" s="106"/>
      <c r="J253" s="106"/>
    </row>
    <row r="254" spans="2:10" s="8" customFormat="1" x14ac:dyDescent="0.25">
      <c r="B254" s="103"/>
      <c r="C254" s="103"/>
      <c r="D254" s="103"/>
      <c r="E254" s="104"/>
      <c r="F254" s="105"/>
      <c r="H254" s="106"/>
      <c r="J254" s="106"/>
    </row>
    <row r="255" spans="2:10" s="8" customFormat="1" x14ac:dyDescent="0.25">
      <c r="B255" s="103"/>
      <c r="C255" s="103"/>
      <c r="D255" s="103"/>
      <c r="E255" s="104"/>
      <c r="F255" s="105"/>
      <c r="H255" s="106"/>
      <c r="J255" s="106"/>
    </row>
    <row r="256" spans="2:10" s="8" customFormat="1" x14ac:dyDescent="0.25">
      <c r="B256" s="103"/>
      <c r="C256" s="103"/>
      <c r="D256" s="103"/>
      <c r="E256" s="104"/>
      <c r="F256" s="105"/>
      <c r="H256" s="106"/>
      <c r="J256" s="106"/>
    </row>
    <row r="257" spans="2:10" s="8" customFormat="1" x14ac:dyDescent="0.25">
      <c r="B257" s="103"/>
      <c r="C257" s="103"/>
      <c r="D257" s="103"/>
      <c r="E257" s="104"/>
      <c r="F257" s="105"/>
      <c r="H257" s="106"/>
      <c r="J257" s="106"/>
    </row>
    <row r="258" spans="2:10" s="8" customFormat="1" x14ac:dyDescent="0.25">
      <c r="B258" s="103"/>
      <c r="C258" s="103"/>
      <c r="D258" s="103"/>
      <c r="E258" s="104"/>
      <c r="F258" s="105"/>
      <c r="H258" s="106"/>
      <c r="J258" s="106"/>
    </row>
    <row r="259" spans="2:10" s="8" customFormat="1" x14ac:dyDescent="0.25">
      <c r="B259" s="103"/>
      <c r="C259" s="103"/>
      <c r="D259" s="103"/>
      <c r="E259" s="104"/>
      <c r="F259" s="105"/>
      <c r="H259" s="106"/>
      <c r="J259" s="106"/>
    </row>
    <row r="260" spans="2:10" s="8" customFormat="1" x14ac:dyDescent="0.25">
      <c r="B260" s="103"/>
      <c r="C260" s="103"/>
      <c r="D260" s="103"/>
      <c r="E260" s="104"/>
      <c r="F260" s="105"/>
      <c r="H260" s="106"/>
      <c r="J260" s="106"/>
    </row>
    <row r="261" spans="2:10" s="8" customFormat="1" x14ac:dyDescent="0.25">
      <c r="B261" s="103"/>
      <c r="C261" s="103"/>
      <c r="D261" s="103"/>
      <c r="E261" s="104"/>
      <c r="F261" s="105"/>
      <c r="H261" s="106"/>
      <c r="J261" s="106"/>
    </row>
    <row r="262" spans="2:10" s="8" customFormat="1" x14ac:dyDescent="0.25">
      <c r="B262" s="103"/>
      <c r="C262" s="103"/>
      <c r="D262" s="103"/>
      <c r="E262" s="104"/>
      <c r="F262" s="105"/>
      <c r="H262" s="106"/>
      <c r="J262" s="106"/>
    </row>
    <row r="263" spans="2:10" s="8" customFormat="1" x14ac:dyDescent="0.25">
      <c r="B263" s="103"/>
      <c r="C263" s="103"/>
      <c r="D263" s="103"/>
      <c r="E263" s="104"/>
      <c r="F263" s="105"/>
      <c r="H263" s="106"/>
      <c r="J263" s="106"/>
    </row>
    <row r="264" spans="2:10" s="8" customFormat="1" x14ac:dyDescent="0.25">
      <c r="B264" s="103"/>
      <c r="C264" s="103"/>
      <c r="D264" s="103"/>
      <c r="E264" s="104"/>
      <c r="F264" s="105"/>
      <c r="H264" s="106"/>
      <c r="J264" s="106"/>
    </row>
    <row r="265" spans="2:10" s="8" customFormat="1" x14ac:dyDescent="0.25">
      <c r="B265" s="103"/>
      <c r="C265" s="103"/>
      <c r="D265" s="103"/>
      <c r="E265" s="104"/>
      <c r="F265" s="105"/>
      <c r="H265" s="106"/>
      <c r="J265" s="106"/>
    </row>
    <row r="266" spans="2:10" s="8" customFormat="1" x14ac:dyDescent="0.25">
      <c r="B266" s="103"/>
      <c r="C266" s="103"/>
      <c r="D266" s="103"/>
      <c r="E266" s="104"/>
      <c r="F266" s="105"/>
      <c r="H266" s="106"/>
      <c r="J266" s="106"/>
    </row>
    <row r="267" spans="2:10" s="8" customFormat="1" x14ac:dyDescent="0.25">
      <c r="B267" s="103"/>
      <c r="C267" s="103"/>
      <c r="D267" s="103"/>
      <c r="E267" s="104"/>
      <c r="F267" s="105"/>
      <c r="H267" s="106"/>
      <c r="J267" s="106"/>
    </row>
    <row r="268" spans="2:10" s="8" customFormat="1" x14ac:dyDescent="0.25">
      <c r="B268" s="103"/>
      <c r="C268" s="103"/>
      <c r="D268" s="103"/>
      <c r="E268" s="104"/>
      <c r="F268" s="105"/>
      <c r="H268" s="106"/>
      <c r="J268" s="106"/>
    </row>
    <row r="269" spans="2:10" s="8" customFormat="1" x14ac:dyDescent="0.25">
      <c r="B269" s="103"/>
      <c r="C269" s="103"/>
      <c r="D269" s="103"/>
      <c r="E269" s="104"/>
      <c r="F269" s="105"/>
      <c r="H269" s="106"/>
      <c r="J269" s="106"/>
    </row>
    <row r="270" spans="2:10" s="8" customFormat="1" x14ac:dyDescent="0.25">
      <c r="B270" s="103"/>
      <c r="C270" s="103"/>
      <c r="D270" s="103"/>
      <c r="E270" s="104"/>
      <c r="F270" s="105"/>
      <c r="H270" s="106"/>
      <c r="J270" s="106"/>
    </row>
    <row r="271" spans="2:10" s="8" customFormat="1" x14ac:dyDescent="0.25">
      <c r="B271" s="103"/>
      <c r="C271" s="103"/>
      <c r="D271" s="103"/>
      <c r="E271" s="104"/>
      <c r="F271" s="105"/>
      <c r="H271" s="106"/>
      <c r="J271" s="106"/>
    </row>
    <row r="272" spans="2:10" s="8" customFormat="1" x14ac:dyDescent="0.25">
      <c r="B272" s="103"/>
      <c r="C272" s="103"/>
      <c r="D272" s="103"/>
      <c r="E272" s="104"/>
      <c r="F272" s="105"/>
      <c r="H272" s="106"/>
      <c r="J272" s="106"/>
    </row>
    <row r="273" spans="2:10" s="8" customFormat="1" x14ac:dyDescent="0.25">
      <c r="B273" s="103"/>
      <c r="C273" s="103"/>
      <c r="D273" s="103"/>
      <c r="E273" s="104"/>
      <c r="F273" s="105"/>
      <c r="H273" s="106"/>
      <c r="J273" s="106"/>
    </row>
    <row r="274" spans="2:10" s="8" customFormat="1" x14ac:dyDescent="0.25">
      <c r="B274" s="103"/>
      <c r="C274" s="103"/>
      <c r="D274" s="103"/>
      <c r="E274" s="104"/>
      <c r="F274" s="105"/>
      <c r="H274" s="106"/>
      <c r="J274" s="106"/>
    </row>
    <row r="275" spans="2:10" s="8" customFormat="1" x14ac:dyDescent="0.25">
      <c r="B275" s="103"/>
      <c r="C275" s="103"/>
      <c r="D275" s="103"/>
      <c r="E275" s="104"/>
      <c r="F275" s="105"/>
      <c r="H275" s="106"/>
      <c r="J275" s="106"/>
    </row>
    <row r="276" spans="2:10" s="8" customFormat="1" x14ac:dyDescent="0.25">
      <c r="B276" s="103"/>
      <c r="C276" s="103"/>
      <c r="D276" s="103"/>
      <c r="E276" s="104"/>
      <c r="F276" s="105"/>
      <c r="H276" s="106"/>
      <c r="J276" s="106"/>
    </row>
    <row r="277" spans="2:10" s="8" customFormat="1" x14ac:dyDescent="0.25">
      <c r="B277" s="103"/>
      <c r="C277" s="103"/>
      <c r="D277" s="103"/>
      <c r="E277" s="104"/>
      <c r="F277" s="105"/>
      <c r="H277" s="106"/>
      <c r="J277" s="106"/>
    </row>
    <row r="278" spans="2:10" s="8" customFormat="1" x14ac:dyDescent="0.25">
      <c r="B278" s="103"/>
      <c r="C278" s="103"/>
      <c r="D278" s="103"/>
      <c r="E278" s="104"/>
      <c r="F278" s="105"/>
      <c r="H278" s="106"/>
      <c r="J278" s="106"/>
    </row>
    <row r="279" spans="2:10" s="8" customFormat="1" x14ac:dyDescent="0.25">
      <c r="B279" s="103"/>
      <c r="C279" s="103"/>
      <c r="D279" s="103"/>
      <c r="E279" s="104"/>
      <c r="F279" s="105"/>
      <c r="H279" s="106"/>
      <c r="J279" s="106"/>
    </row>
    <row r="280" spans="2:10" s="8" customFormat="1" x14ac:dyDescent="0.25">
      <c r="B280" s="103"/>
      <c r="C280" s="103"/>
      <c r="D280" s="103"/>
      <c r="E280" s="104"/>
      <c r="F280" s="105"/>
      <c r="H280" s="106"/>
      <c r="J280" s="106"/>
    </row>
    <row r="281" spans="2:10" s="8" customFormat="1" x14ac:dyDescent="0.25">
      <c r="B281" s="103"/>
      <c r="C281" s="103"/>
      <c r="D281" s="103"/>
      <c r="E281" s="104"/>
      <c r="F281" s="105"/>
      <c r="H281" s="106"/>
      <c r="J281" s="106"/>
    </row>
    <row r="282" spans="2:10" s="8" customFormat="1" x14ac:dyDescent="0.25">
      <c r="B282" s="103"/>
      <c r="C282" s="103"/>
      <c r="D282" s="103"/>
      <c r="E282" s="104"/>
      <c r="F282" s="105"/>
      <c r="H282" s="106"/>
      <c r="J282" s="106"/>
    </row>
    <row r="283" spans="2:10" s="8" customFormat="1" x14ac:dyDescent="0.25">
      <c r="B283" s="103"/>
      <c r="C283" s="103"/>
      <c r="D283" s="103"/>
      <c r="E283" s="104"/>
      <c r="F283" s="105"/>
      <c r="H283" s="106"/>
      <c r="J283" s="106"/>
    </row>
    <row r="284" spans="2:10" s="8" customFormat="1" x14ac:dyDescent="0.25">
      <c r="B284" s="103"/>
      <c r="C284" s="103"/>
      <c r="D284" s="103"/>
      <c r="E284" s="104"/>
      <c r="F284" s="105"/>
      <c r="H284" s="106"/>
      <c r="J284" s="106"/>
    </row>
    <row r="285" spans="2:10" s="8" customFormat="1" x14ac:dyDescent="0.25">
      <c r="B285" s="103"/>
      <c r="C285" s="103"/>
      <c r="D285" s="103"/>
      <c r="E285" s="104"/>
      <c r="F285" s="105"/>
      <c r="H285" s="106"/>
      <c r="J285" s="106"/>
    </row>
    <row r="286" spans="2:10" s="8" customFormat="1" x14ac:dyDescent="0.25">
      <c r="B286" s="103"/>
      <c r="C286" s="103"/>
      <c r="D286" s="103"/>
      <c r="E286" s="104"/>
      <c r="F286" s="105"/>
      <c r="H286" s="106"/>
      <c r="J286" s="106"/>
    </row>
    <row r="287" spans="2:10" s="8" customFormat="1" x14ac:dyDescent="0.25">
      <c r="B287" s="103"/>
      <c r="C287" s="103"/>
      <c r="D287" s="103"/>
      <c r="E287" s="104"/>
      <c r="F287" s="105"/>
      <c r="H287" s="106"/>
      <c r="J287" s="106"/>
    </row>
    <row r="288" spans="2:10" s="8" customFormat="1" x14ac:dyDescent="0.25">
      <c r="B288" s="103"/>
      <c r="C288" s="103"/>
      <c r="D288" s="103"/>
      <c r="E288" s="104"/>
      <c r="F288" s="105"/>
      <c r="H288" s="106"/>
      <c r="J288" s="106"/>
    </row>
    <row r="289" spans="2:10" s="8" customFormat="1" x14ac:dyDescent="0.25">
      <c r="B289" s="103"/>
      <c r="C289" s="103"/>
      <c r="D289" s="103"/>
      <c r="E289" s="104"/>
      <c r="F289" s="105"/>
      <c r="H289" s="106"/>
      <c r="J289" s="106"/>
    </row>
    <row r="290" spans="2:10" s="8" customFormat="1" x14ac:dyDescent="0.25">
      <c r="B290" s="103"/>
      <c r="C290" s="103"/>
      <c r="D290" s="103"/>
      <c r="E290" s="104"/>
      <c r="F290" s="105"/>
      <c r="H290" s="106"/>
      <c r="J290" s="106"/>
    </row>
    <row r="291" spans="2:10" s="8" customFormat="1" x14ac:dyDescent="0.25">
      <c r="B291" s="103"/>
      <c r="C291" s="103"/>
      <c r="D291" s="103"/>
      <c r="E291" s="104"/>
      <c r="F291" s="105"/>
      <c r="H291" s="106"/>
      <c r="J291" s="106"/>
    </row>
    <row r="292" spans="2:10" s="8" customFormat="1" x14ac:dyDescent="0.25">
      <c r="B292" s="103"/>
      <c r="C292" s="103"/>
      <c r="D292" s="103"/>
      <c r="E292" s="104"/>
      <c r="F292" s="105"/>
      <c r="H292" s="106"/>
      <c r="J292" s="106"/>
    </row>
    <row r="293" spans="2:10" s="8" customFormat="1" x14ac:dyDescent="0.25">
      <c r="B293" s="103"/>
      <c r="C293" s="103"/>
      <c r="D293" s="103"/>
      <c r="E293" s="104"/>
      <c r="F293" s="105"/>
      <c r="H293" s="106"/>
      <c r="J293" s="106"/>
    </row>
    <row r="294" spans="2:10" s="8" customFormat="1" x14ac:dyDescent="0.25">
      <c r="B294" s="103"/>
      <c r="C294" s="103"/>
      <c r="D294" s="103"/>
      <c r="E294" s="104"/>
      <c r="F294" s="105"/>
      <c r="H294" s="106"/>
      <c r="J294" s="106"/>
    </row>
    <row r="295" spans="2:10" s="8" customFormat="1" x14ac:dyDescent="0.25">
      <c r="B295" s="103"/>
      <c r="C295" s="103"/>
      <c r="D295" s="103"/>
      <c r="E295" s="104"/>
      <c r="F295" s="105"/>
      <c r="H295" s="106"/>
      <c r="J295" s="106"/>
    </row>
    <row r="296" spans="2:10" s="8" customFormat="1" x14ac:dyDescent="0.25">
      <c r="B296" s="103"/>
      <c r="C296" s="103"/>
      <c r="D296" s="103"/>
      <c r="E296" s="104"/>
      <c r="F296" s="105"/>
      <c r="H296" s="106"/>
      <c r="J296" s="106"/>
    </row>
    <row r="297" spans="2:10" s="8" customFormat="1" x14ac:dyDescent="0.25">
      <c r="B297" s="103"/>
      <c r="C297" s="103"/>
      <c r="D297" s="103"/>
      <c r="E297" s="104"/>
      <c r="F297" s="105"/>
      <c r="H297" s="106"/>
      <c r="J297" s="106"/>
    </row>
    <row r="298" spans="2:10" s="8" customFormat="1" x14ac:dyDescent="0.25">
      <c r="B298" s="103"/>
      <c r="C298" s="103"/>
      <c r="D298" s="103"/>
      <c r="E298" s="104"/>
      <c r="F298" s="105"/>
      <c r="H298" s="106"/>
      <c r="J298" s="106"/>
    </row>
    <row r="299" spans="2:10" s="8" customFormat="1" x14ac:dyDescent="0.25">
      <c r="B299" s="103"/>
      <c r="C299" s="103"/>
      <c r="D299" s="103"/>
      <c r="E299" s="104"/>
      <c r="F299" s="105"/>
      <c r="H299" s="106"/>
      <c r="J299" s="106"/>
    </row>
    <row r="300" spans="2:10" s="8" customFormat="1" x14ac:dyDescent="0.25">
      <c r="B300" s="103"/>
      <c r="C300" s="103"/>
      <c r="D300" s="103"/>
      <c r="E300" s="104"/>
      <c r="F300" s="105"/>
      <c r="H300" s="106"/>
      <c r="J300" s="106"/>
    </row>
    <row r="301" spans="2:10" s="8" customFormat="1" x14ac:dyDescent="0.25">
      <c r="B301" s="103"/>
      <c r="C301" s="103"/>
      <c r="D301" s="103"/>
      <c r="E301" s="104"/>
      <c r="F301" s="105"/>
      <c r="H301" s="106"/>
      <c r="J301" s="106"/>
    </row>
    <row r="302" spans="2:10" s="8" customFormat="1" x14ac:dyDescent="0.25">
      <c r="B302" s="103"/>
      <c r="C302" s="103"/>
      <c r="D302" s="103"/>
      <c r="E302" s="104"/>
      <c r="F302" s="105"/>
      <c r="H302" s="106"/>
      <c r="J302" s="106"/>
    </row>
    <row r="303" spans="2:10" s="8" customFormat="1" x14ac:dyDescent="0.25">
      <c r="B303" s="103"/>
      <c r="C303" s="103"/>
      <c r="D303" s="103"/>
      <c r="E303" s="104"/>
      <c r="F303" s="105"/>
      <c r="H303" s="106"/>
      <c r="J303" s="106"/>
    </row>
    <row r="304" spans="2:10" s="8" customFormat="1" x14ac:dyDescent="0.25">
      <c r="B304" s="103"/>
      <c r="C304" s="103"/>
      <c r="D304" s="103"/>
      <c r="E304" s="104"/>
      <c r="F304" s="105"/>
      <c r="H304" s="106"/>
      <c r="J304" s="106"/>
    </row>
    <row r="305" spans="2:10" s="8" customFormat="1" x14ac:dyDescent="0.25">
      <c r="B305" s="103"/>
      <c r="C305" s="103"/>
      <c r="D305" s="103"/>
      <c r="E305" s="104"/>
      <c r="F305" s="105"/>
      <c r="H305" s="106"/>
      <c r="J305" s="106"/>
    </row>
    <row r="306" spans="2:10" s="8" customFormat="1" x14ac:dyDescent="0.25">
      <c r="B306" s="103"/>
      <c r="C306" s="103"/>
      <c r="D306" s="103"/>
      <c r="E306" s="104"/>
      <c r="F306" s="105"/>
      <c r="H306" s="106"/>
      <c r="J306" s="106"/>
    </row>
    <row r="307" spans="2:10" s="8" customFormat="1" x14ac:dyDescent="0.25">
      <c r="B307" s="103"/>
      <c r="C307" s="103"/>
      <c r="D307" s="103"/>
      <c r="E307" s="104"/>
      <c r="F307" s="105"/>
      <c r="H307" s="106"/>
      <c r="J307" s="106"/>
    </row>
    <row r="308" spans="2:10" s="8" customFormat="1" x14ac:dyDescent="0.25">
      <c r="B308" s="103"/>
      <c r="C308" s="103"/>
      <c r="D308" s="103"/>
      <c r="E308" s="104"/>
      <c r="F308" s="105"/>
      <c r="H308" s="106"/>
      <c r="J308" s="106"/>
    </row>
    <row r="309" spans="2:10" s="8" customFormat="1" x14ac:dyDescent="0.25">
      <c r="B309" s="103"/>
      <c r="C309" s="103"/>
      <c r="D309" s="103"/>
      <c r="E309" s="104"/>
      <c r="F309" s="105"/>
      <c r="H309" s="106"/>
      <c r="J309" s="106"/>
    </row>
    <row r="310" spans="2:10" s="8" customFormat="1" x14ac:dyDescent="0.25">
      <c r="B310" s="103"/>
      <c r="C310" s="103"/>
      <c r="D310" s="103"/>
      <c r="E310" s="104"/>
      <c r="F310" s="105"/>
      <c r="H310" s="106"/>
      <c r="J310" s="106"/>
    </row>
    <row r="311" spans="2:10" s="8" customFormat="1" x14ac:dyDescent="0.25">
      <c r="B311" s="103"/>
      <c r="C311" s="103"/>
      <c r="D311" s="103"/>
      <c r="E311" s="104"/>
      <c r="F311" s="105"/>
      <c r="H311" s="106"/>
      <c r="J311" s="106"/>
    </row>
    <row r="312" spans="2:10" s="8" customFormat="1" x14ac:dyDescent="0.25">
      <c r="B312" s="103"/>
      <c r="C312" s="103"/>
      <c r="D312" s="103"/>
      <c r="E312" s="104"/>
      <c r="F312" s="105"/>
      <c r="H312" s="106"/>
      <c r="J312" s="106"/>
    </row>
    <row r="313" spans="2:10" s="8" customFormat="1" x14ac:dyDescent="0.25">
      <c r="B313" s="103"/>
      <c r="C313" s="103"/>
      <c r="D313" s="103"/>
      <c r="E313" s="104"/>
      <c r="F313" s="105"/>
      <c r="H313" s="106"/>
      <c r="J313" s="106"/>
    </row>
    <row r="314" spans="2:10" s="8" customFormat="1" x14ac:dyDescent="0.25">
      <c r="B314" s="103"/>
      <c r="C314" s="103"/>
      <c r="D314" s="103"/>
      <c r="E314" s="104"/>
      <c r="F314" s="105"/>
      <c r="H314" s="106"/>
      <c r="J314" s="106"/>
    </row>
    <row r="315" spans="2:10" s="8" customFormat="1" x14ac:dyDescent="0.25">
      <c r="B315" s="103"/>
      <c r="C315" s="103"/>
      <c r="D315" s="103"/>
      <c r="E315" s="104"/>
      <c r="F315" s="105"/>
      <c r="H315" s="106"/>
      <c r="J315" s="106"/>
    </row>
    <row r="316" spans="2:10" s="8" customFormat="1" x14ac:dyDescent="0.25">
      <c r="B316" s="103"/>
      <c r="C316" s="103"/>
      <c r="D316" s="103"/>
      <c r="E316" s="104"/>
      <c r="F316" s="105"/>
      <c r="H316" s="106"/>
      <c r="J316" s="106"/>
    </row>
    <row r="317" spans="2:10" s="8" customFormat="1" x14ac:dyDescent="0.25">
      <c r="B317" s="103"/>
      <c r="C317" s="103"/>
      <c r="D317" s="103"/>
      <c r="E317" s="104"/>
      <c r="F317" s="105"/>
      <c r="H317" s="106"/>
      <c r="J317" s="106"/>
    </row>
    <row r="318" spans="2:10" s="8" customFormat="1" x14ac:dyDescent="0.25">
      <c r="B318" s="103"/>
      <c r="C318" s="103"/>
      <c r="D318" s="103"/>
      <c r="E318" s="104"/>
      <c r="F318" s="105"/>
      <c r="H318" s="106"/>
      <c r="J318" s="106"/>
    </row>
    <row r="319" spans="2:10" s="8" customFormat="1" x14ac:dyDescent="0.25">
      <c r="B319" s="103"/>
      <c r="C319" s="103"/>
      <c r="D319" s="103"/>
      <c r="E319" s="104"/>
      <c r="F319" s="105"/>
      <c r="H319" s="106"/>
      <c r="J319" s="106"/>
    </row>
    <row r="320" spans="2:10" s="8" customFormat="1" x14ac:dyDescent="0.25">
      <c r="B320" s="103"/>
      <c r="C320" s="103"/>
      <c r="D320" s="103"/>
      <c r="E320" s="104"/>
      <c r="F320" s="105"/>
      <c r="H320" s="106"/>
      <c r="J320" s="106"/>
    </row>
    <row r="321" spans="2:10" s="8" customFormat="1" x14ac:dyDescent="0.25">
      <c r="B321" s="103"/>
      <c r="C321" s="103"/>
      <c r="D321" s="103"/>
      <c r="E321" s="104"/>
      <c r="F321" s="105"/>
      <c r="H321" s="106"/>
      <c r="J321" s="106"/>
    </row>
    <row r="322" spans="2:10" s="8" customFormat="1" x14ac:dyDescent="0.25">
      <c r="B322" s="103"/>
      <c r="C322" s="103"/>
      <c r="D322" s="103"/>
      <c r="E322" s="104"/>
      <c r="F322" s="105"/>
      <c r="H322" s="106"/>
      <c r="J322" s="106"/>
    </row>
    <row r="323" spans="2:10" s="8" customFormat="1" x14ac:dyDescent="0.25">
      <c r="B323" s="103"/>
      <c r="C323" s="103"/>
      <c r="D323" s="103"/>
      <c r="E323" s="104"/>
      <c r="F323" s="105"/>
      <c r="H323" s="106"/>
      <c r="J323" s="106"/>
    </row>
    <row r="324" spans="2:10" s="8" customFormat="1" x14ac:dyDescent="0.25">
      <c r="B324" s="103"/>
      <c r="C324" s="103"/>
      <c r="D324" s="103"/>
      <c r="E324" s="104"/>
      <c r="F324" s="105"/>
      <c r="H324" s="106"/>
      <c r="J324" s="106"/>
    </row>
    <row r="325" spans="2:10" s="8" customFormat="1" x14ac:dyDescent="0.25">
      <c r="B325" s="103"/>
      <c r="C325" s="103"/>
      <c r="D325" s="103"/>
      <c r="E325" s="104"/>
      <c r="F325" s="105"/>
      <c r="H325" s="106"/>
      <c r="J325" s="106"/>
    </row>
    <row r="326" spans="2:10" s="8" customFormat="1" x14ac:dyDescent="0.25">
      <c r="B326" s="103"/>
      <c r="C326" s="103"/>
      <c r="D326" s="103"/>
      <c r="E326" s="104"/>
      <c r="F326" s="105"/>
      <c r="H326" s="106"/>
      <c r="J326" s="106"/>
    </row>
    <row r="327" spans="2:10" s="8" customFormat="1" x14ac:dyDescent="0.25">
      <c r="B327" s="103"/>
      <c r="C327" s="103"/>
      <c r="D327" s="103"/>
      <c r="E327" s="104"/>
      <c r="F327" s="105"/>
      <c r="H327" s="106"/>
      <c r="J327" s="106"/>
    </row>
    <row r="328" spans="2:10" s="8" customFormat="1" x14ac:dyDescent="0.25">
      <c r="B328" s="103"/>
      <c r="C328" s="103"/>
      <c r="D328" s="103"/>
      <c r="E328" s="104"/>
      <c r="F328" s="105"/>
      <c r="H328" s="106"/>
      <c r="J328" s="106"/>
    </row>
    <row r="329" spans="2:10" s="8" customFormat="1" x14ac:dyDescent="0.25">
      <c r="B329" s="103"/>
      <c r="C329" s="103"/>
      <c r="D329" s="103"/>
      <c r="E329" s="104"/>
      <c r="F329" s="105"/>
      <c r="H329" s="106"/>
      <c r="J329" s="106"/>
    </row>
    <row r="330" spans="2:10" s="8" customFormat="1" x14ac:dyDescent="0.25">
      <c r="B330" s="103"/>
      <c r="C330" s="103"/>
      <c r="D330" s="103"/>
      <c r="E330" s="104"/>
      <c r="F330" s="105"/>
      <c r="H330" s="106"/>
      <c r="J330" s="106"/>
    </row>
    <row r="331" spans="2:10" s="8" customFormat="1" x14ac:dyDescent="0.25">
      <c r="B331" s="103"/>
      <c r="C331" s="103"/>
      <c r="D331" s="103"/>
      <c r="E331" s="104"/>
      <c r="F331" s="105"/>
      <c r="H331" s="106"/>
      <c r="J331" s="106"/>
    </row>
    <row r="332" spans="2:10" s="8" customFormat="1" x14ac:dyDescent="0.25">
      <c r="B332" s="103"/>
      <c r="C332" s="103"/>
      <c r="D332" s="103"/>
      <c r="E332" s="104"/>
      <c r="F332" s="105"/>
      <c r="H332" s="106"/>
      <c r="J332" s="106"/>
    </row>
    <row r="333" spans="2:10" s="8" customFormat="1" x14ac:dyDescent="0.25">
      <c r="B333" s="103"/>
      <c r="C333" s="103"/>
      <c r="D333" s="103"/>
      <c r="E333" s="104"/>
      <c r="F333" s="105"/>
      <c r="H333" s="106"/>
      <c r="J333" s="106"/>
    </row>
    <row r="334" spans="2:10" s="8" customFormat="1" x14ac:dyDescent="0.25">
      <c r="B334" s="103"/>
      <c r="C334" s="103"/>
      <c r="D334" s="103"/>
      <c r="E334" s="104"/>
      <c r="F334" s="105"/>
      <c r="H334" s="106"/>
      <c r="J334" s="106"/>
    </row>
    <row r="335" spans="2:10" s="8" customFormat="1" x14ac:dyDescent="0.25">
      <c r="B335" s="103"/>
      <c r="C335" s="103"/>
      <c r="D335" s="103"/>
      <c r="E335" s="104"/>
      <c r="F335" s="105"/>
      <c r="H335" s="106"/>
      <c r="J335" s="106"/>
    </row>
    <row r="336" spans="2:10" s="8" customFormat="1" x14ac:dyDescent="0.25">
      <c r="B336" s="103"/>
      <c r="C336" s="103"/>
      <c r="D336" s="103"/>
      <c r="E336" s="104"/>
      <c r="F336" s="105"/>
      <c r="H336" s="106"/>
      <c r="J336" s="106"/>
    </row>
    <row r="337" spans="2:10" s="8" customFormat="1" x14ac:dyDescent="0.25">
      <c r="B337" s="103"/>
      <c r="C337" s="103"/>
      <c r="D337" s="103"/>
      <c r="E337" s="104"/>
      <c r="F337" s="105"/>
      <c r="H337" s="106"/>
      <c r="J337" s="106"/>
    </row>
    <row r="338" spans="2:10" s="8" customFormat="1" x14ac:dyDescent="0.25">
      <c r="B338" s="103"/>
      <c r="C338" s="103"/>
      <c r="D338" s="103"/>
      <c r="E338" s="104"/>
      <c r="F338" s="105"/>
      <c r="H338" s="106"/>
      <c r="J338" s="106"/>
    </row>
    <row r="339" spans="2:10" s="8" customFormat="1" x14ac:dyDescent="0.25">
      <c r="B339" s="103"/>
      <c r="C339" s="103"/>
      <c r="D339" s="103"/>
      <c r="E339" s="104"/>
      <c r="F339" s="105"/>
      <c r="H339" s="106"/>
      <c r="J339" s="106"/>
    </row>
    <row r="340" spans="2:10" s="8" customFormat="1" x14ac:dyDescent="0.25">
      <c r="B340" s="103"/>
      <c r="C340" s="103"/>
      <c r="D340" s="103"/>
      <c r="E340" s="104"/>
      <c r="F340" s="105"/>
      <c r="H340" s="106"/>
      <c r="J340" s="106"/>
    </row>
    <row r="341" spans="2:10" s="8" customFormat="1" x14ac:dyDescent="0.25">
      <c r="B341" s="103"/>
      <c r="C341" s="103"/>
      <c r="D341" s="103"/>
      <c r="E341" s="104"/>
      <c r="F341" s="105"/>
      <c r="H341" s="106"/>
      <c r="J341" s="106"/>
    </row>
    <row r="342" spans="2:10" s="8" customFormat="1" x14ac:dyDescent="0.25">
      <c r="B342" s="103"/>
      <c r="C342" s="103"/>
      <c r="D342" s="103"/>
      <c r="E342" s="104"/>
      <c r="F342" s="105"/>
      <c r="H342" s="106"/>
      <c r="J342" s="106"/>
    </row>
    <row r="343" spans="2:10" s="8" customFormat="1" x14ac:dyDescent="0.25">
      <c r="B343" s="103"/>
      <c r="C343" s="103"/>
      <c r="D343" s="103"/>
      <c r="E343" s="104"/>
      <c r="F343" s="105"/>
      <c r="H343" s="106"/>
      <c r="J343" s="106"/>
    </row>
    <row r="344" spans="2:10" s="8" customFormat="1" x14ac:dyDescent="0.25">
      <c r="B344" s="103"/>
      <c r="C344" s="103"/>
      <c r="D344" s="103"/>
      <c r="E344" s="104"/>
      <c r="F344" s="105"/>
      <c r="H344" s="106"/>
      <c r="J344" s="106"/>
    </row>
    <row r="345" spans="2:10" s="8" customFormat="1" x14ac:dyDescent="0.25">
      <c r="B345" s="103"/>
      <c r="C345" s="103"/>
      <c r="D345" s="103"/>
      <c r="E345" s="104"/>
      <c r="F345" s="105"/>
      <c r="H345" s="106"/>
      <c r="J345" s="106"/>
    </row>
    <row r="346" spans="2:10" s="8" customFormat="1" x14ac:dyDescent="0.25">
      <c r="B346" s="103"/>
      <c r="C346" s="103"/>
      <c r="D346" s="103"/>
      <c r="E346" s="104"/>
      <c r="F346" s="105"/>
      <c r="H346" s="106"/>
      <c r="J346" s="106"/>
    </row>
    <row r="347" spans="2:10" s="8" customFormat="1" x14ac:dyDescent="0.25">
      <c r="B347" s="103"/>
      <c r="C347" s="103"/>
      <c r="D347" s="103"/>
      <c r="E347" s="104"/>
      <c r="F347" s="105"/>
      <c r="H347" s="106"/>
      <c r="J347" s="106"/>
    </row>
    <row r="348" spans="2:10" s="8" customFormat="1" x14ac:dyDescent="0.25">
      <c r="B348" s="103"/>
      <c r="C348" s="103"/>
      <c r="D348" s="103"/>
      <c r="E348" s="104"/>
      <c r="F348" s="105"/>
      <c r="H348" s="106"/>
      <c r="J348" s="106"/>
    </row>
    <row r="349" spans="2:10" s="8" customFormat="1" x14ac:dyDescent="0.25">
      <c r="B349" s="103"/>
      <c r="C349" s="103"/>
      <c r="D349" s="103"/>
      <c r="E349" s="104"/>
      <c r="F349" s="105"/>
      <c r="H349" s="106"/>
      <c r="J349" s="106"/>
    </row>
    <row r="350" spans="2:10" s="8" customFormat="1" x14ac:dyDescent="0.25">
      <c r="B350" s="103"/>
      <c r="C350" s="103"/>
      <c r="D350" s="103"/>
      <c r="E350" s="104"/>
      <c r="F350" s="105"/>
      <c r="H350" s="106"/>
      <c r="J350" s="106"/>
    </row>
    <row r="351" spans="2:10" s="8" customFormat="1" x14ac:dyDescent="0.25">
      <c r="B351" s="103"/>
      <c r="C351" s="103"/>
      <c r="D351" s="103"/>
      <c r="E351" s="104"/>
      <c r="F351" s="105"/>
      <c r="H351" s="106"/>
      <c r="J351" s="106"/>
    </row>
    <row r="352" spans="2:10" s="8" customFormat="1" x14ac:dyDescent="0.25">
      <c r="B352" s="103"/>
      <c r="C352" s="103"/>
      <c r="D352" s="103"/>
      <c r="E352" s="104"/>
      <c r="F352" s="105"/>
      <c r="H352" s="106"/>
      <c r="J352" s="106"/>
    </row>
    <row r="353" spans="2:10" s="8" customFormat="1" x14ac:dyDescent="0.25">
      <c r="B353" s="103"/>
      <c r="C353" s="103"/>
      <c r="D353" s="103"/>
      <c r="E353" s="104"/>
      <c r="F353" s="105"/>
      <c r="H353" s="106"/>
      <c r="J353" s="106"/>
    </row>
    <row r="354" spans="2:10" s="8" customFormat="1" x14ac:dyDescent="0.25">
      <c r="B354" s="103"/>
      <c r="C354" s="103"/>
      <c r="D354" s="103"/>
      <c r="E354" s="104"/>
      <c r="F354" s="105"/>
      <c r="H354" s="106"/>
      <c r="J354" s="106"/>
    </row>
    <row r="355" spans="2:10" s="8" customFormat="1" x14ac:dyDescent="0.25">
      <c r="B355" s="103"/>
      <c r="C355" s="103"/>
      <c r="D355" s="103"/>
      <c r="E355" s="104"/>
      <c r="F355" s="105"/>
      <c r="H355" s="106"/>
      <c r="J355" s="106"/>
    </row>
    <row r="356" spans="2:10" s="8" customFormat="1" x14ac:dyDescent="0.25">
      <c r="B356" s="103"/>
      <c r="C356" s="103"/>
      <c r="D356" s="103"/>
      <c r="E356" s="104"/>
      <c r="F356" s="105"/>
      <c r="H356" s="106"/>
      <c r="J356" s="106"/>
    </row>
    <row r="357" spans="2:10" s="8" customFormat="1" x14ac:dyDescent="0.25">
      <c r="B357" s="103"/>
      <c r="C357" s="103"/>
      <c r="D357" s="103"/>
      <c r="E357" s="104"/>
      <c r="F357" s="105"/>
      <c r="H357" s="106"/>
      <c r="J357" s="106"/>
    </row>
    <row r="358" spans="2:10" s="8" customFormat="1" x14ac:dyDescent="0.25">
      <c r="B358" s="103"/>
      <c r="C358" s="103"/>
      <c r="D358" s="103"/>
      <c r="E358" s="104"/>
      <c r="F358" s="105"/>
      <c r="H358" s="106"/>
      <c r="J358" s="106"/>
    </row>
    <row r="359" spans="2:10" s="8" customFormat="1" x14ac:dyDescent="0.25">
      <c r="B359" s="103"/>
      <c r="C359" s="103"/>
      <c r="D359" s="103"/>
      <c r="E359" s="104"/>
      <c r="F359" s="105"/>
      <c r="H359" s="106"/>
      <c r="J359" s="106"/>
    </row>
    <row r="360" spans="2:10" s="8" customFormat="1" x14ac:dyDescent="0.25">
      <c r="B360" s="103"/>
      <c r="C360" s="103"/>
      <c r="D360" s="103"/>
      <c r="E360" s="104"/>
      <c r="F360" s="105"/>
      <c r="H360" s="106"/>
      <c r="J360" s="106"/>
    </row>
    <row r="361" spans="2:10" s="8" customFormat="1" x14ac:dyDescent="0.25">
      <c r="B361" s="103"/>
      <c r="C361" s="103"/>
      <c r="D361" s="103"/>
      <c r="E361" s="104"/>
      <c r="F361" s="105"/>
      <c r="H361" s="106"/>
      <c r="J361" s="106"/>
    </row>
    <row r="362" spans="2:10" s="8" customFormat="1" x14ac:dyDescent="0.25">
      <c r="B362" s="103"/>
      <c r="C362" s="103"/>
      <c r="D362" s="103"/>
      <c r="E362" s="104"/>
      <c r="F362" s="105"/>
      <c r="H362" s="106"/>
      <c r="J362" s="106"/>
    </row>
    <row r="363" spans="2:10" s="8" customFormat="1" x14ac:dyDescent="0.25">
      <c r="B363" s="103"/>
      <c r="C363" s="103"/>
      <c r="D363" s="103"/>
      <c r="E363" s="104"/>
      <c r="F363" s="105"/>
      <c r="H363" s="106"/>
      <c r="J363" s="106"/>
    </row>
    <row r="364" spans="2:10" s="8" customFormat="1" x14ac:dyDescent="0.25">
      <c r="B364" s="103"/>
      <c r="C364" s="103"/>
      <c r="D364" s="103"/>
      <c r="E364" s="104"/>
      <c r="F364" s="105"/>
      <c r="H364" s="106"/>
      <c r="J364" s="106"/>
    </row>
    <row r="365" spans="2:10" s="8" customFormat="1" x14ac:dyDescent="0.25">
      <c r="B365" s="103"/>
      <c r="C365" s="103"/>
      <c r="D365" s="103"/>
      <c r="E365" s="104"/>
      <c r="F365" s="105"/>
      <c r="H365" s="106"/>
      <c r="J365" s="106"/>
    </row>
    <row r="366" spans="2:10" s="8" customFormat="1" x14ac:dyDescent="0.25">
      <c r="B366" s="103"/>
      <c r="C366" s="103"/>
      <c r="D366" s="103"/>
      <c r="E366" s="104"/>
      <c r="F366" s="105"/>
      <c r="H366" s="106"/>
      <c r="J366" s="106"/>
    </row>
    <row r="367" spans="2:10" s="8" customFormat="1" x14ac:dyDescent="0.25">
      <c r="B367" s="103"/>
      <c r="C367" s="103"/>
      <c r="D367" s="103"/>
      <c r="E367" s="104"/>
      <c r="F367" s="105"/>
      <c r="H367" s="106"/>
      <c r="J367" s="106"/>
    </row>
    <row r="368" spans="2:10" s="8" customFormat="1" x14ac:dyDescent="0.25">
      <c r="B368" s="103"/>
      <c r="C368" s="103"/>
      <c r="D368" s="103"/>
      <c r="E368" s="104"/>
      <c r="F368" s="105"/>
      <c r="H368" s="106"/>
      <c r="J368" s="106"/>
    </row>
    <row r="369" spans="2:10" s="8" customFormat="1" x14ac:dyDescent="0.25">
      <c r="B369" s="103"/>
      <c r="C369" s="103"/>
      <c r="D369" s="103"/>
      <c r="E369" s="104"/>
      <c r="F369" s="105"/>
      <c r="H369" s="106"/>
      <c r="J369" s="106"/>
    </row>
    <row r="370" spans="2:10" s="8" customFormat="1" x14ac:dyDescent="0.25">
      <c r="B370" s="103"/>
      <c r="C370" s="103"/>
      <c r="D370" s="103"/>
      <c r="E370" s="104"/>
      <c r="F370" s="105"/>
      <c r="H370" s="106"/>
      <c r="J370" s="106"/>
    </row>
    <row r="371" spans="2:10" s="8" customFormat="1" x14ac:dyDescent="0.25">
      <c r="B371" s="103"/>
      <c r="C371" s="103"/>
      <c r="D371" s="103"/>
      <c r="E371" s="104"/>
      <c r="F371" s="105"/>
      <c r="H371" s="106"/>
      <c r="J371" s="106"/>
    </row>
    <row r="372" spans="2:10" s="8" customFormat="1" x14ac:dyDescent="0.25">
      <c r="B372" s="103"/>
      <c r="C372" s="103"/>
      <c r="D372" s="103"/>
      <c r="E372" s="104"/>
      <c r="F372" s="105"/>
      <c r="H372" s="106"/>
      <c r="J372" s="106"/>
    </row>
    <row r="373" spans="2:10" s="8" customFormat="1" x14ac:dyDescent="0.25">
      <c r="B373" s="103"/>
      <c r="C373" s="103"/>
      <c r="D373" s="103"/>
      <c r="E373" s="104"/>
      <c r="F373" s="105"/>
      <c r="H373" s="106"/>
      <c r="J373" s="106"/>
    </row>
    <row r="374" spans="2:10" s="8" customFormat="1" x14ac:dyDescent="0.25">
      <c r="B374" s="103"/>
      <c r="C374" s="103"/>
      <c r="D374" s="103"/>
      <c r="E374" s="104"/>
      <c r="F374" s="105"/>
      <c r="H374" s="106"/>
      <c r="J374" s="106"/>
    </row>
    <row r="375" spans="2:10" s="8" customFormat="1" x14ac:dyDescent="0.25">
      <c r="B375" s="103"/>
      <c r="C375" s="103"/>
      <c r="D375" s="103"/>
      <c r="E375" s="104"/>
      <c r="F375" s="105"/>
      <c r="H375" s="106"/>
      <c r="J375" s="106"/>
    </row>
    <row r="376" spans="2:10" s="8" customFormat="1" x14ac:dyDescent="0.25">
      <c r="B376" s="103"/>
      <c r="C376" s="103"/>
      <c r="D376" s="103"/>
      <c r="E376" s="104"/>
      <c r="F376" s="105"/>
      <c r="H376" s="106"/>
      <c r="J376" s="106"/>
    </row>
    <row r="377" spans="2:10" s="8" customFormat="1" x14ac:dyDescent="0.25">
      <c r="B377" s="103"/>
      <c r="C377" s="103"/>
      <c r="D377" s="103"/>
      <c r="E377" s="104"/>
      <c r="F377" s="105"/>
      <c r="H377" s="106"/>
      <c r="J377" s="106"/>
    </row>
    <row r="378" spans="2:10" s="8" customFormat="1" x14ac:dyDescent="0.25">
      <c r="B378" s="103"/>
      <c r="C378" s="103"/>
      <c r="D378" s="103"/>
      <c r="E378" s="104"/>
      <c r="F378" s="105"/>
      <c r="H378" s="106"/>
      <c r="J378" s="106"/>
    </row>
    <row r="379" spans="2:10" s="8" customFormat="1" x14ac:dyDescent="0.25">
      <c r="B379" s="103"/>
      <c r="C379" s="103"/>
      <c r="D379" s="103"/>
      <c r="E379" s="104"/>
      <c r="F379" s="105"/>
      <c r="H379" s="106"/>
      <c r="J379" s="106"/>
    </row>
    <row r="380" spans="2:10" s="8" customFormat="1" x14ac:dyDescent="0.25">
      <c r="B380" s="103"/>
      <c r="C380" s="103"/>
      <c r="D380" s="103"/>
      <c r="E380" s="104"/>
      <c r="F380" s="105"/>
      <c r="H380" s="106"/>
      <c r="J380" s="106"/>
    </row>
    <row r="381" spans="2:10" s="8" customFormat="1" x14ac:dyDescent="0.25">
      <c r="B381" s="103"/>
      <c r="C381" s="103"/>
      <c r="D381" s="103"/>
      <c r="E381" s="104"/>
      <c r="F381" s="105"/>
      <c r="H381" s="106"/>
      <c r="J381" s="106"/>
    </row>
    <row r="382" spans="2:10" s="8" customFormat="1" x14ac:dyDescent="0.25">
      <c r="B382" s="103"/>
      <c r="C382" s="103"/>
      <c r="D382" s="103"/>
      <c r="E382" s="104"/>
      <c r="F382" s="105"/>
      <c r="H382" s="106"/>
      <c r="J382" s="106"/>
    </row>
    <row r="383" spans="2:10" s="8" customFormat="1" x14ac:dyDescent="0.25">
      <c r="B383" s="103"/>
      <c r="C383" s="103"/>
      <c r="D383" s="103"/>
      <c r="E383" s="104"/>
      <c r="F383" s="105"/>
      <c r="H383" s="106"/>
      <c r="J383" s="106"/>
    </row>
    <row r="384" spans="2:10" s="8" customFormat="1" x14ac:dyDescent="0.25">
      <c r="B384" s="103"/>
      <c r="C384" s="103"/>
      <c r="D384" s="103"/>
      <c r="E384" s="104"/>
      <c r="F384" s="105"/>
      <c r="H384" s="106"/>
      <c r="J384" s="106"/>
    </row>
    <row r="385" spans="2:10" s="8" customFormat="1" x14ac:dyDescent="0.25">
      <c r="B385" s="103"/>
      <c r="C385" s="103"/>
      <c r="D385" s="103"/>
      <c r="E385" s="104"/>
      <c r="F385" s="105"/>
      <c r="H385" s="106"/>
      <c r="J385" s="106"/>
    </row>
    <row r="386" spans="2:10" s="8" customFormat="1" x14ac:dyDescent="0.25">
      <c r="B386" s="103"/>
      <c r="C386" s="103"/>
      <c r="D386" s="103"/>
      <c r="E386" s="104"/>
      <c r="F386" s="105"/>
      <c r="H386" s="106"/>
      <c r="J386" s="106"/>
    </row>
    <row r="387" spans="2:10" s="8" customFormat="1" x14ac:dyDescent="0.25">
      <c r="B387" s="103"/>
      <c r="C387" s="103"/>
      <c r="D387" s="103"/>
      <c r="E387" s="104"/>
      <c r="F387" s="105"/>
      <c r="H387" s="106"/>
      <c r="J387" s="106"/>
    </row>
    <row r="388" spans="2:10" s="8" customFormat="1" x14ac:dyDescent="0.25">
      <c r="B388" s="103"/>
      <c r="C388" s="103"/>
      <c r="D388" s="103"/>
      <c r="E388" s="104"/>
      <c r="F388" s="105"/>
      <c r="H388" s="106"/>
      <c r="J388" s="106"/>
    </row>
    <row r="389" spans="2:10" s="8" customFormat="1" x14ac:dyDescent="0.25">
      <c r="B389" s="103"/>
      <c r="C389" s="103"/>
      <c r="D389" s="103"/>
      <c r="E389" s="104"/>
      <c r="F389" s="105"/>
      <c r="H389" s="106"/>
      <c r="J389" s="106"/>
    </row>
    <row r="390" spans="2:10" s="8" customFormat="1" x14ac:dyDescent="0.25">
      <c r="B390" s="103"/>
      <c r="C390" s="103"/>
      <c r="D390" s="103"/>
      <c r="E390" s="104"/>
      <c r="F390" s="105"/>
      <c r="H390" s="106"/>
      <c r="J390" s="106"/>
    </row>
    <row r="391" spans="2:10" s="8" customFormat="1" x14ac:dyDescent="0.25">
      <c r="B391" s="103"/>
      <c r="C391" s="103"/>
      <c r="D391" s="103"/>
      <c r="E391" s="104"/>
      <c r="F391" s="105"/>
      <c r="H391" s="106"/>
      <c r="J391" s="106"/>
    </row>
    <row r="392" spans="2:10" s="8" customFormat="1" x14ac:dyDescent="0.25">
      <c r="B392" s="103"/>
      <c r="C392" s="103"/>
      <c r="D392" s="103"/>
      <c r="E392" s="104"/>
      <c r="F392" s="105"/>
      <c r="H392" s="106"/>
      <c r="J392" s="106"/>
    </row>
    <row r="393" spans="2:10" s="8" customFormat="1" x14ac:dyDescent="0.25">
      <c r="B393" s="103"/>
      <c r="C393" s="103"/>
      <c r="D393" s="103"/>
      <c r="E393" s="104"/>
      <c r="F393" s="105"/>
      <c r="H393" s="106"/>
      <c r="J393" s="106"/>
    </row>
    <row r="394" spans="2:10" s="8" customFormat="1" x14ac:dyDescent="0.25">
      <c r="B394" s="103"/>
      <c r="C394" s="103"/>
      <c r="D394" s="103"/>
      <c r="E394" s="104"/>
      <c r="F394" s="105"/>
      <c r="H394" s="106"/>
      <c r="J394" s="106"/>
    </row>
    <row r="395" spans="2:10" s="8" customFormat="1" x14ac:dyDescent="0.25">
      <c r="B395" s="103"/>
      <c r="C395" s="103"/>
      <c r="D395" s="103"/>
      <c r="E395" s="104"/>
      <c r="F395" s="105"/>
      <c r="H395" s="106"/>
      <c r="J395" s="106"/>
    </row>
    <row r="396" spans="2:10" s="8" customFormat="1" x14ac:dyDescent="0.25">
      <c r="B396" s="103"/>
      <c r="C396" s="103"/>
      <c r="D396" s="103"/>
      <c r="E396" s="104"/>
      <c r="F396" s="105"/>
      <c r="H396" s="106"/>
      <c r="J396" s="106"/>
    </row>
    <row r="397" spans="2:10" s="8" customFormat="1" x14ac:dyDescent="0.25">
      <c r="B397" s="103"/>
      <c r="C397" s="103"/>
      <c r="D397" s="103"/>
      <c r="E397" s="104"/>
      <c r="F397" s="105"/>
      <c r="H397" s="106"/>
      <c r="J397" s="106"/>
    </row>
    <row r="398" spans="2:10" s="8" customFormat="1" x14ac:dyDescent="0.25">
      <c r="B398" s="103"/>
      <c r="C398" s="103"/>
      <c r="D398" s="103"/>
      <c r="E398" s="104"/>
      <c r="F398" s="105"/>
      <c r="H398" s="106"/>
      <c r="J398" s="106"/>
    </row>
    <row r="399" spans="2:10" s="8" customFormat="1" x14ac:dyDescent="0.25">
      <c r="B399" s="103"/>
      <c r="C399" s="103"/>
      <c r="D399" s="103"/>
      <c r="E399" s="104"/>
      <c r="F399" s="105"/>
      <c r="H399" s="106"/>
      <c r="J399" s="106"/>
    </row>
    <row r="400" spans="2:10" s="8" customFormat="1" x14ac:dyDescent="0.25">
      <c r="B400" s="103"/>
      <c r="C400" s="103"/>
      <c r="D400" s="103"/>
      <c r="E400" s="104"/>
      <c r="F400" s="105"/>
      <c r="H400" s="106"/>
      <c r="J400" s="106"/>
    </row>
    <row r="401" spans="2:10" s="8" customFormat="1" x14ac:dyDescent="0.25">
      <c r="B401" s="103"/>
      <c r="C401" s="103"/>
      <c r="D401" s="103"/>
      <c r="E401" s="104"/>
      <c r="F401" s="105"/>
      <c r="H401" s="106"/>
      <c r="J401" s="106"/>
    </row>
    <row r="402" spans="2:10" s="8" customFormat="1" x14ac:dyDescent="0.25">
      <c r="B402" s="103"/>
      <c r="C402" s="103"/>
      <c r="D402" s="103"/>
      <c r="E402" s="104"/>
      <c r="F402" s="105"/>
      <c r="H402" s="106"/>
      <c r="J402" s="106"/>
    </row>
    <row r="403" spans="2:10" s="8" customFormat="1" x14ac:dyDescent="0.25">
      <c r="B403" s="103"/>
      <c r="C403" s="103"/>
      <c r="D403" s="103"/>
      <c r="E403" s="104"/>
      <c r="F403" s="105"/>
      <c r="H403" s="106"/>
      <c r="J403" s="106"/>
    </row>
    <row r="404" spans="2:10" s="8" customFormat="1" x14ac:dyDescent="0.25">
      <c r="B404" s="103"/>
      <c r="C404" s="103"/>
      <c r="D404" s="103"/>
      <c r="E404" s="104"/>
      <c r="F404" s="105"/>
      <c r="H404" s="106"/>
      <c r="J404" s="106"/>
    </row>
    <row r="405" spans="2:10" s="8" customFormat="1" x14ac:dyDescent="0.25">
      <c r="B405" s="103"/>
      <c r="C405" s="103"/>
      <c r="D405" s="103"/>
      <c r="E405" s="104"/>
      <c r="F405" s="105"/>
      <c r="H405" s="106"/>
      <c r="J405" s="106"/>
    </row>
    <row r="406" spans="2:10" s="8" customFormat="1" x14ac:dyDescent="0.25">
      <c r="B406" s="103"/>
      <c r="C406" s="103"/>
      <c r="D406" s="103"/>
      <c r="E406" s="104"/>
      <c r="F406" s="105"/>
      <c r="H406" s="106"/>
      <c r="J406" s="106"/>
    </row>
    <row r="407" spans="2:10" s="8" customFormat="1" x14ac:dyDescent="0.25">
      <c r="B407" s="103"/>
      <c r="C407" s="103"/>
      <c r="D407" s="103"/>
      <c r="E407" s="104"/>
      <c r="F407" s="105"/>
      <c r="H407" s="106"/>
      <c r="J407" s="106"/>
    </row>
    <row r="408" spans="2:10" s="8" customFormat="1" x14ac:dyDescent="0.25">
      <c r="B408" s="103"/>
      <c r="C408" s="103"/>
      <c r="D408" s="103"/>
      <c r="E408" s="104"/>
      <c r="F408" s="105"/>
      <c r="H408" s="106"/>
      <c r="J408" s="106"/>
    </row>
    <row r="409" spans="2:10" s="8" customFormat="1" x14ac:dyDescent="0.25">
      <c r="B409" s="103"/>
      <c r="C409" s="103"/>
      <c r="D409" s="103"/>
      <c r="E409" s="104"/>
      <c r="F409" s="105"/>
      <c r="H409" s="106"/>
      <c r="J409" s="106"/>
    </row>
    <row r="410" spans="2:10" s="8" customFormat="1" x14ac:dyDescent="0.25">
      <c r="B410" s="103"/>
      <c r="C410" s="103"/>
      <c r="D410" s="103"/>
      <c r="E410" s="104"/>
      <c r="F410" s="105"/>
      <c r="H410" s="106"/>
      <c r="J410" s="106"/>
    </row>
    <row r="411" spans="2:10" s="8" customFormat="1" x14ac:dyDescent="0.25">
      <c r="B411" s="103"/>
      <c r="C411" s="103"/>
      <c r="D411" s="103"/>
      <c r="E411" s="104"/>
      <c r="F411" s="105"/>
      <c r="H411" s="106"/>
      <c r="J411" s="106"/>
    </row>
    <row r="412" spans="2:10" s="8" customFormat="1" x14ac:dyDescent="0.25">
      <c r="B412" s="103"/>
      <c r="C412" s="103"/>
      <c r="D412" s="103"/>
      <c r="E412" s="104"/>
      <c r="F412" s="105"/>
      <c r="H412" s="106"/>
      <c r="J412" s="106"/>
    </row>
    <row r="413" spans="2:10" s="8" customFormat="1" x14ac:dyDescent="0.25">
      <c r="B413" s="103"/>
      <c r="C413" s="103"/>
      <c r="D413" s="103"/>
      <c r="E413" s="104"/>
      <c r="F413" s="105"/>
      <c r="H413" s="106"/>
      <c r="J413" s="106"/>
    </row>
    <row r="414" spans="2:10" s="8" customFormat="1" x14ac:dyDescent="0.25">
      <c r="B414" s="103"/>
      <c r="C414" s="103"/>
      <c r="D414" s="103"/>
      <c r="E414" s="104"/>
      <c r="F414" s="105"/>
      <c r="H414" s="106"/>
      <c r="J414" s="106"/>
    </row>
    <row r="415" spans="2:10" s="8" customFormat="1" x14ac:dyDescent="0.25">
      <c r="B415" s="103"/>
      <c r="C415" s="103"/>
      <c r="D415" s="103"/>
      <c r="E415" s="104"/>
      <c r="F415" s="105"/>
      <c r="H415" s="106"/>
      <c r="J415" s="106"/>
    </row>
    <row r="416" spans="2:10" s="8" customFormat="1" x14ac:dyDescent="0.25">
      <c r="B416" s="103"/>
      <c r="C416" s="103"/>
      <c r="D416" s="103"/>
      <c r="E416" s="104"/>
      <c r="F416" s="105"/>
      <c r="H416" s="106"/>
      <c r="J416" s="106"/>
    </row>
    <row r="417" spans="2:10" s="8" customFormat="1" x14ac:dyDescent="0.25">
      <c r="B417" s="103"/>
      <c r="C417" s="103"/>
      <c r="D417" s="103"/>
      <c r="E417" s="104"/>
      <c r="F417" s="105"/>
      <c r="H417" s="106"/>
      <c r="J417" s="106"/>
    </row>
    <row r="418" spans="2:10" s="8" customFormat="1" x14ac:dyDescent="0.25">
      <c r="B418" s="103"/>
      <c r="C418" s="103"/>
      <c r="D418" s="103"/>
      <c r="E418" s="104"/>
      <c r="F418" s="105"/>
      <c r="H418" s="106"/>
      <c r="J418" s="106"/>
    </row>
    <row r="419" spans="2:10" s="8" customFormat="1" x14ac:dyDescent="0.25">
      <c r="B419" s="103"/>
      <c r="C419" s="103"/>
      <c r="D419" s="103"/>
      <c r="E419" s="104"/>
      <c r="F419" s="105"/>
      <c r="H419" s="106"/>
      <c r="J419" s="106"/>
    </row>
    <row r="420" spans="2:10" s="8" customFormat="1" x14ac:dyDescent="0.25">
      <c r="B420" s="103"/>
      <c r="C420" s="103"/>
      <c r="D420" s="103"/>
      <c r="E420" s="104"/>
      <c r="F420" s="105"/>
      <c r="H420" s="106"/>
      <c r="J420" s="106"/>
    </row>
    <row r="421" spans="2:10" s="8" customFormat="1" x14ac:dyDescent="0.25">
      <c r="B421" s="103"/>
      <c r="C421" s="103"/>
      <c r="D421" s="103"/>
      <c r="E421" s="104"/>
      <c r="F421" s="105"/>
      <c r="H421" s="106"/>
      <c r="J421" s="106"/>
    </row>
    <row r="422" spans="2:10" s="8" customFormat="1" x14ac:dyDescent="0.25">
      <c r="B422" s="103"/>
      <c r="C422" s="103"/>
      <c r="D422" s="103"/>
      <c r="E422" s="104"/>
      <c r="F422" s="105"/>
      <c r="H422" s="106"/>
      <c r="J422" s="106"/>
    </row>
    <row r="423" spans="2:10" s="8" customFormat="1" x14ac:dyDescent="0.25">
      <c r="B423" s="103"/>
      <c r="C423" s="103"/>
      <c r="D423" s="103"/>
      <c r="E423" s="104"/>
      <c r="F423" s="105"/>
      <c r="H423" s="106"/>
      <c r="J423" s="106"/>
    </row>
    <row r="424" spans="2:10" s="8" customFormat="1" x14ac:dyDescent="0.25">
      <c r="B424" s="103"/>
      <c r="C424" s="103"/>
      <c r="D424" s="103"/>
      <c r="E424" s="104"/>
      <c r="F424" s="105"/>
      <c r="H424" s="106"/>
      <c r="J424" s="106"/>
    </row>
    <row r="425" spans="2:10" s="8" customFormat="1" x14ac:dyDescent="0.25">
      <c r="B425" s="103"/>
      <c r="C425" s="103"/>
      <c r="D425" s="103"/>
      <c r="E425" s="104"/>
      <c r="F425" s="105"/>
      <c r="H425" s="106"/>
      <c r="J425" s="106"/>
    </row>
    <row r="426" spans="2:10" s="8" customFormat="1" x14ac:dyDescent="0.25">
      <c r="B426" s="103"/>
      <c r="C426" s="103"/>
      <c r="D426" s="103"/>
      <c r="E426" s="104"/>
      <c r="F426" s="105"/>
      <c r="H426" s="106"/>
      <c r="J426" s="106"/>
    </row>
    <row r="427" spans="2:10" s="8" customFormat="1" x14ac:dyDescent="0.25">
      <c r="B427" s="103"/>
      <c r="C427" s="103"/>
      <c r="D427" s="103"/>
      <c r="E427" s="104"/>
      <c r="F427" s="105"/>
      <c r="H427" s="106"/>
      <c r="J427" s="106"/>
    </row>
    <row r="428" spans="2:10" s="8" customFormat="1" x14ac:dyDescent="0.25">
      <c r="B428" s="103"/>
      <c r="C428" s="103"/>
      <c r="D428" s="103"/>
      <c r="E428" s="104"/>
      <c r="F428" s="105"/>
      <c r="H428" s="106"/>
      <c r="J428" s="106"/>
    </row>
    <row r="429" spans="2:10" s="8" customFormat="1" x14ac:dyDescent="0.25">
      <c r="B429" s="103"/>
      <c r="C429" s="103"/>
      <c r="D429" s="103"/>
      <c r="E429" s="104"/>
      <c r="F429" s="105"/>
      <c r="H429" s="106"/>
      <c r="J429" s="106"/>
    </row>
    <row r="430" spans="2:10" s="8" customFormat="1" x14ac:dyDescent="0.25">
      <c r="B430" s="103"/>
      <c r="C430" s="103"/>
      <c r="D430" s="103"/>
      <c r="E430" s="104"/>
      <c r="F430" s="105"/>
      <c r="H430" s="106"/>
      <c r="J430" s="106"/>
    </row>
    <row r="431" spans="2:10" s="8" customFormat="1" x14ac:dyDescent="0.25">
      <c r="B431" s="103"/>
      <c r="C431" s="103"/>
      <c r="D431" s="103"/>
      <c r="E431" s="104"/>
      <c r="F431" s="105"/>
      <c r="H431" s="106"/>
      <c r="J431" s="106"/>
    </row>
    <row r="432" spans="2:10" s="8" customFormat="1" x14ac:dyDescent="0.25">
      <c r="B432" s="103"/>
      <c r="C432" s="103"/>
      <c r="D432" s="103"/>
      <c r="E432" s="104"/>
      <c r="F432" s="105"/>
      <c r="H432" s="106"/>
      <c r="J432" s="106"/>
    </row>
    <row r="433" spans="2:10" s="8" customFormat="1" x14ac:dyDescent="0.25">
      <c r="B433" s="103"/>
      <c r="C433" s="103"/>
      <c r="D433" s="103"/>
      <c r="E433" s="104"/>
      <c r="F433" s="105"/>
      <c r="H433" s="106"/>
      <c r="J433" s="106"/>
    </row>
    <row r="434" spans="2:10" s="8" customFormat="1" x14ac:dyDescent="0.25">
      <c r="B434" s="103"/>
      <c r="C434" s="103"/>
      <c r="D434" s="103"/>
      <c r="E434" s="104"/>
      <c r="F434" s="105"/>
      <c r="H434" s="106"/>
      <c r="J434" s="106"/>
    </row>
    <row r="435" spans="2:10" s="8" customFormat="1" x14ac:dyDescent="0.25">
      <c r="B435" s="103"/>
      <c r="C435" s="103"/>
      <c r="D435" s="103"/>
      <c r="E435" s="104"/>
      <c r="F435" s="105"/>
      <c r="H435" s="106"/>
      <c r="J435" s="106"/>
    </row>
    <row r="436" spans="2:10" s="8" customFormat="1" x14ac:dyDescent="0.25">
      <c r="B436" s="103"/>
      <c r="C436" s="103"/>
      <c r="D436" s="103"/>
      <c r="E436" s="104"/>
      <c r="F436" s="105"/>
      <c r="H436" s="106"/>
      <c r="J436" s="106"/>
    </row>
    <row r="437" spans="2:10" s="8" customFormat="1" x14ac:dyDescent="0.25">
      <c r="B437" s="103"/>
      <c r="C437" s="103"/>
      <c r="D437" s="103"/>
      <c r="E437" s="104"/>
      <c r="F437" s="105"/>
      <c r="H437" s="106"/>
      <c r="J437" s="106"/>
    </row>
    <row r="438" spans="2:10" s="8" customFormat="1" x14ac:dyDescent="0.25">
      <c r="B438" s="103"/>
      <c r="C438" s="103"/>
      <c r="D438" s="103"/>
      <c r="E438" s="104"/>
      <c r="F438" s="105"/>
      <c r="H438" s="106"/>
      <c r="J438" s="106"/>
    </row>
    <row r="439" spans="2:10" s="8" customFormat="1" x14ac:dyDescent="0.25">
      <c r="B439" s="103"/>
      <c r="C439" s="103"/>
      <c r="D439" s="103"/>
      <c r="E439" s="104"/>
      <c r="F439" s="105"/>
      <c r="H439" s="106"/>
      <c r="J439" s="106"/>
    </row>
    <row r="440" spans="2:10" s="8" customFormat="1" x14ac:dyDescent="0.25">
      <c r="B440" s="103"/>
      <c r="C440" s="103"/>
      <c r="D440" s="103"/>
      <c r="E440" s="104"/>
      <c r="F440" s="105"/>
      <c r="H440" s="106"/>
      <c r="J440" s="106"/>
    </row>
    <row r="441" spans="2:10" s="8" customFormat="1" x14ac:dyDescent="0.25">
      <c r="B441" s="103"/>
      <c r="C441" s="103"/>
      <c r="D441" s="103"/>
      <c r="E441" s="104"/>
      <c r="F441" s="105"/>
      <c r="H441" s="106"/>
      <c r="J441" s="106"/>
    </row>
    <row r="442" spans="2:10" s="8" customFormat="1" x14ac:dyDescent="0.25">
      <c r="B442" s="103"/>
      <c r="C442" s="103"/>
      <c r="D442" s="103"/>
      <c r="E442" s="104"/>
      <c r="F442" s="105"/>
      <c r="H442" s="106"/>
      <c r="J442" s="106"/>
    </row>
    <row r="443" spans="2:10" s="8" customFormat="1" x14ac:dyDescent="0.25">
      <c r="B443" s="103"/>
      <c r="C443" s="103"/>
      <c r="D443" s="103"/>
      <c r="E443" s="104"/>
      <c r="F443" s="105"/>
      <c r="H443" s="106"/>
      <c r="J443" s="106"/>
    </row>
    <row r="444" spans="2:10" s="8" customFormat="1" x14ac:dyDescent="0.25">
      <c r="B444" s="103"/>
      <c r="C444" s="103"/>
      <c r="D444" s="103"/>
      <c r="E444" s="104"/>
      <c r="F444" s="105"/>
      <c r="H444" s="106"/>
      <c r="J444" s="106"/>
    </row>
    <row r="445" spans="2:10" s="8" customFormat="1" x14ac:dyDescent="0.25">
      <c r="B445" s="103"/>
      <c r="C445" s="103"/>
      <c r="D445" s="103"/>
      <c r="E445" s="104"/>
      <c r="F445" s="105"/>
      <c r="H445" s="106"/>
      <c r="J445" s="106"/>
    </row>
    <row r="446" spans="2:10" s="8" customFormat="1" x14ac:dyDescent="0.25">
      <c r="B446" s="103"/>
      <c r="C446" s="103"/>
      <c r="D446" s="103"/>
      <c r="E446" s="104"/>
      <c r="F446" s="105"/>
      <c r="H446" s="106"/>
      <c r="J446" s="106"/>
    </row>
    <row r="447" spans="2:10" s="8" customFormat="1" x14ac:dyDescent="0.25">
      <c r="B447" s="103"/>
      <c r="C447" s="103"/>
      <c r="D447" s="103"/>
      <c r="E447" s="104"/>
      <c r="F447" s="105"/>
      <c r="H447" s="106"/>
      <c r="J447" s="106"/>
    </row>
    <row r="448" spans="2:10" s="8" customFormat="1" x14ac:dyDescent="0.25">
      <c r="B448" s="103"/>
      <c r="C448" s="103"/>
      <c r="D448" s="103"/>
      <c r="E448" s="104"/>
      <c r="F448" s="105"/>
      <c r="H448" s="106"/>
      <c r="J448" s="106"/>
    </row>
    <row r="449" spans="2:10" s="8" customFormat="1" x14ac:dyDescent="0.25">
      <c r="B449" s="103"/>
      <c r="C449" s="103"/>
      <c r="D449" s="103"/>
      <c r="E449" s="104"/>
      <c r="F449" s="105"/>
      <c r="H449" s="106"/>
      <c r="J449" s="106"/>
    </row>
    <row r="450" spans="2:10" s="8" customFormat="1" x14ac:dyDescent="0.25">
      <c r="B450" s="103"/>
      <c r="C450" s="103"/>
      <c r="D450" s="103"/>
      <c r="E450" s="104"/>
      <c r="F450" s="105"/>
      <c r="H450" s="106"/>
      <c r="J450" s="106"/>
    </row>
    <row r="451" spans="2:10" s="8" customFormat="1" x14ac:dyDescent="0.25">
      <c r="B451" s="103"/>
      <c r="C451" s="103"/>
      <c r="D451" s="103"/>
      <c r="E451" s="104"/>
      <c r="F451" s="105"/>
      <c r="H451" s="106"/>
      <c r="J451" s="106"/>
    </row>
    <row r="452" spans="2:10" s="8" customFormat="1" x14ac:dyDescent="0.25">
      <c r="B452" s="103"/>
      <c r="C452" s="103"/>
      <c r="D452" s="103"/>
      <c r="E452" s="104"/>
      <c r="F452" s="105"/>
      <c r="H452" s="106"/>
      <c r="J452" s="106"/>
    </row>
    <row r="453" spans="2:10" s="8" customFormat="1" x14ac:dyDescent="0.25">
      <c r="B453" s="103"/>
      <c r="C453" s="103"/>
      <c r="D453" s="103"/>
      <c r="E453" s="104"/>
      <c r="F453" s="105"/>
      <c r="H453" s="106"/>
      <c r="J453" s="106"/>
    </row>
    <row r="454" spans="2:10" s="8" customFormat="1" x14ac:dyDescent="0.25">
      <c r="B454" s="103"/>
      <c r="C454" s="103"/>
      <c r="D454" s="103"/>
      <c r="E454" s="104"/>
      <c r="F454" s="105"/>
      <c r="H454" s="106"/>
      <c r="J454" s="106"/>
    </row>
    <row r="455" spans="2:10" s="8" customFormat="1" x14ac:dyDescent="0.25">
      <c r="B455" s="103"/>
      <c r="C455" s="103"/>
      <c r="D455" s="103"/>
      <c r="E455" s="104"/>
      <c r="F455" s="105"/>
      <c r="H455" s="106"/>
      <c r="J455" s="106"/>
    </row>
    <row r="456" spans="2:10" s="8" customFormat="1" x14ac:dyDescent="0.25">
      <c r="B456" s="103"/>
      <c r="C456" s="103"/>
      <c r="D456" s="103"/>
      <c r="E456" s="104"/>
      <c r="F456" s="105"/>
      <c r="H456" s="106"/>
      <c r="J456" s="106"/>
    </row>
    <row r="457" spans="2:10" s="8" customFormat="1" x14ac:dyDescent="0.25">
      <c r="B457" s="103"/>
      <c r="C457" s="103"/>
      <c r="D457" s="103"/>
      <c r="E457" s="104"/>
      <c r="F457" s="105"/>
      <c r="H457" s="106"/>
      <c r="J457" s="106"/>
    </row>
    <row r="458" spans="2:10" s="8" customFormat="1" x14ac:dyDescent="0.25">
      <c r="B458" s="103"/>
      <c r="C458" s="103"/>
      <c r="D458" s="103"/>
      <c r="E458" s="104"/>
      <c r="F458" s="105"/>
      <c r="H458" s="106"/>
      <c r="J458" s="106"/>
    </row>
    <row r="459" spans="2:10" s="8" customFormat="1" x14ac:dyDescent="0.25">
      <c r="B459" s="103"/>
      <c r="C459" s="103"/>
      <c r="D459" s="103"/>
      <c r="E459" s="104"/>
      <c r="F459" s="105"/>
      <c r="H459" s="106"/>
      <c r="J459" s="106"/>
    </row>
    <row r="460" spans="2:10" s="8" customFormat="1" x14ac:dyDescent="0.25">
      <c r="B460" s="103"/>
      <c r="C460" s="103"/>
      <c r="D460" s="103"/>
      <c r="E460" s="104"/>
      <c r="F460" s="105"/>
      <c r="H460" s="106"/>
      <c r="J460" s="106"/>
    </row>
    <row r="461" spans="2:10" s="8" customFormat="1" x14ac:dyDescent="0.25">
      <c r="B461" s="103"/>
      <c r="C461" s="103"/>
      <c r="D461" s="103"/>
      <c r="E461" s="104"/>
      <c r="F461" s="105"/>
      <c r="H461" s="106"/>
      <c r="J461" s="106"/>
    </row>
    <row r="462" spans="2:10" s="8" customFormat="1" x14ac:dyDescent="0.25">
      <c r="B462" s="103"/>
      <c r="C462" s="103"/>
      <c r="D462" s="103"/>
      <c r="E462" s="104"/>
      <c r="F462" s="105"/>
      <c r="H462" s="106"/>
      <c r="J462" s="106"/>
    </row>
    <row r="463" spans="2:10" s="8" customFormat="1" x14ac:dyDescent="0.25">
      <c r="B463" s="103"/>
      <c r="C463" s="103"/>
      <c r="D463" s="103"/>
      <c r="E463" s="104"/>
      <c r="F463" s="105"/>
      <c r="H463" s="106"/>
      <c r="J463" s="106"/>
    </row>
    <row r="464" spans="2:10" s="8" customFormat="1" x14ac:dyDescent="0.25">
      <c r="B464" s="103"/>
      <c r="C464" s="103"/>
      <c r="D464" s="103"/>
      <c r="E464" s="104"/>
      <c r="F464" s="105"/>
      <c r="H464" s="106"/>
      <c r="J464" s="106"/>
    </row>
    <row r="465" spans="2:10" s="8" customFormat="1" x14ac:dyDescent="0.25">
      <c r="B465" s="103"/>
      <c r="C465" s="103"/>
      <c r="D465" s="103"/>
      <c r="E465" s="104"/>
      <c r="F465" s="105"/>
      <c r="H465" s="106"/>
      <c r="J465" s="106"/>
    </row>
    <row r="466" spans="2:10" s="8" customFormat="1" x14ac:dyDescent="0.25">
      <c r="B466" s="103"/>
      <c r="C466" s="103"/>
      <c r="D466" s="103"/>
      <c r="E466" s="104"/>
      <c r="F466" s="105"/>
      <c r="H466" s="106"/>
      <c r="J466" s="106"/>
    </row>
    <row r="467" spans="2:10" s="8" customFormat="1" x14ac:dyDescent="0.25">
      <c r="B467" s="103"/>
      <c r="C467" s="103"/>
      <c r="D467" s="103"/>
      <c r="E467" s="104"/>
      <c r="F467" s="105"/>
      <c r="H467" s="106"/>
      <c r="J467" s="106"/>
    </row>
    <row r="468" spans="2:10" s="8" customFormat="1" x14ac:dyDescent="0.25">
      <c r="B468" s="103"/>
      <c r="C468" s="103"/>
      <c r="D468" s="103"/>
      <c r="E468" s="104"/>
      <c r="F468" s="105"/>
      <c r="H468" s="106"/>
      <c r="J468" s="106"/>
    </row>
    <row r="469" spans="2:10" s="8" customFormat="1" x14ac:dyDescent="0.25">
      <c r="B469" s="103"/>
      <c r="C469" s="103"/>
      <c r="D469" s="103"/>
      <c r="E469" s="104"/>
      <c r="F469" s="105"/>
      <c r="H469" s="106"/>
      <c r="J469" s="106"/>
    </row>
    <row r="470" spans="2:10" s="8" customFormat="1" x14ac:dyDescent="0.25">
      <c r="B470" s="103"/>
      <c r="C470" s="103"/>
      <c r="D470" s="103"/>
      <c r="E470" s="104"/>
      <c r="F470" s="105"/>
      <c r="H470" s="106"/>
      <c r="J470" s="106"/>
    </row>
    <row r="471" spans="2:10" s="8" customFormat="1" x14ac:dyDescent="0.25">
      <c r="B471" s="103"/>
      <c r="C471" s="103"/>
      <c r="D471" s="103"/>
      <c r="E471" s="104"/>
      <c r="F471" s="105"/>
      <c r="H471" s="106"/>
      <c r="J471" s="106"/>
    </row>
    <row r="472" spans="2:10" s="8" customFormat="1" x14ac:dyDescent="0.25">
      <c r="B472" s="103"/>
      <c r="C472" s="103"/>
      <c r="D472" s="103"/>
      <c r="E472" s="104"/>
      <c r="F472" s="105"/>
      <c r="H472" s="106"/>
      <c r="J472" s="106"/>
    </row>
    <row r="473" spans="2:10" s="8" customFormat="1" x14ac:dyDescent="0.25">
      <c r="B473" s="103"/>
      <c r="C473" s="103"/>
      <c r="D473" s="103"/>
      <c r="E473" s="104"/>
      <c r="F473" s="105"/>
      <c r="H473" s="106"/>
      <c r="J473" s="106"/>
    </row>
    <row r="474" spans="2:10" s="8" customFormat="1" x14ac:dyDescent="0.25">
      <c r="B474" s="103"/>
      <c r="C474" s="103"/>
      <c r="D474" s="103"/>
      <c r="E474" s="104"/>
      <c r="F474" s="105"/>
      <c r="H474" s="106"/>
      <c r="J474" s="106"/>
    </row>
    <row r="475" spans="2:10" s="8" customFormat="1" x14ac:dyDescent="0.25">
      <c r="B475" s="103"/>
      <c r="C475" s="103"/>
      <c r="D475" s="103"/>
      <c r="E475" s="104"/>
      <c r="F475" s="105"/>
      <c r="H475" s="106"/>
      <c r="J475" s="106"/>
    </row>
    <row r="476" spans="2:10" s="8" customFormat="1" x14ac:dyDescent="0.25">
      <c r="B476" s="103"/>
      <c r="C476" s="103"/>
      <c r="D476" s="103"/>
      <c r="E476" s="104"/>
      <c r="F476" s="105"/>
      <c r="H476" s="106"/>
      <c r="J476" s="106"/>
    </row>
    <row r="477" spans="2:10" s="8" customFormat="1" x14ac:dyDescent="0.25">
      <c r="B477" s="103"/>
      <c r="C477" s="103"/>
      <c r="D477" s="103"/>
      <c r="E477" s="104"/>
      <c r="F477" s="105"/>
      <c r="H477" s="106"/>
      <c r="J477" s="106"/>
    </row>
    <row r="478" spans="2:10" s="8" customFormat="1" x14ac:dyDescent="0.25">
      <c r="B478" s="103"/>
      <c r="C478" s="103"/>
      <c r="D478" s="103"/>
      <c r="E478" s="104"/>
      <c r="F478" s="105"/>
      <c r="H478" s="106"/>
      <c r="J478" s="106"/>
    </row>
    <row r="479" spans="2:10" s="8" customFormat="1" x14ac:dyDescent="0.25">
      <c r="B479" s="103"/>
      <c r="C479" s="103"/>
      <c r="D479" s="103"/>
      <c r="E479" s="104"/>
      <c r="F479" s="105"/>
      <c r="H479" s="106"/>
      <c r="J479" s="106"/>
    </row>
    <row r="480" spans="2:10" s="8" customFormat="1" x14ac:dyDescent="0.25">
      <c r="B480" s="103"/>
      <c r="C480" s="103"/>
      <c r="D480" s="103"/>
      <c r="E480" s="104"/>
      <c r="F480" s="105"/>
      <c r="H480" s="106"/>
      <c r="J480" s="106"/>
    </row>
    <row r="481" spans="1:24" s="8" customFormat="1" x14ac:dyDescent="0.25">
      <c r="B481" s="103"/>
      <c r="C481" s="103"/>
      <c r="D481" s="103"/>
      <c r="E481" s="104"/>
      <c r="F481" s="105"/>
      <c r="H481" s="106"/>
      <c r="J481" s="106"/>
    </row>
    <row r="482" spans="1:24" s="8" customFormat="1" x14ac:dyDescent="0.25">
      <c r="B482" s="103"/>
      <c r="C482" s="103"/>
      <c r="D482" s="103"/>
      <c r="E482" s="104"/>
      <c r="F482" s="105"/>
      <c r="H482" s="106"/>
      <c r="J482" s="106"/>
    </row>
    <row r="483" spans="1:24" s="8" customFormat="1" x14ac:dyDescent="0.25">
      <c r="B483" s="103"/>
      <c r="C483" s="103"/>
      <c r="D483" s="103"/>
      <c r="E483" s="104"/>
      <c r="F483" s="105"/>
      <c r="H483" s="106"/>
      <c r="J483" s="106"/>
    </row>
    <row r="484" spans="1:24" s="8" customFormat="1" x14ac:dyDescent="0.25">
      <c r="B484" s="103"/>
      <c r="C484" s="103"/>
      <c r="D484" s="103"/>
      <c r="E484" s="104"/>
      <c r="F484" s="105"/>
      <c r="H484" s="106"/>
      <c r="J484" s="106"/>
    </row>
    <row r="485" spans="1:24" s="8" customFormat="1" x14ac:dyDescent="0.25">
      <c r="B485" s="103"/>
      <c r="C485" s="103"/>
      <c r="D485" s="103"/>
      <c r="E485" s="104"/>
      <c r="F485" s="105"/>
      <c r="H485" s="106"/>
      <c r="J485" s="106"/>
    </row>
    <row r="486" spans="1:24" s="8" customFormat="1" x14ac:dyDescent="0.25">
      <c r="B486" s="103"/>
      <c r="C486" s="103"/>
      <c r="D486" s="103"/>
      <c r="E486" s="104"/>
      <c r="F486" s="105"/>
      <c r="H486" s="106"/>
      <c r="J486" s="106"/>
    </row>
    <row r="487" spans="1:24" s="8" customFormat="1" x14ac:dyDescent="0.25">
      <c r="B487" s="103"/>
      <c r="C487" s="103"/>
      <c r="D487" s="103"/>
      <c r="E487" s="104"/>
      <c r="F487" s="105"/>
      <c r="H487" s="106"/>
      <c r="J487" s="106"/>
    </row>
    <row r="488" spans="1:24" s="8" customFormat="1" x14ac:dyDescent="0.25">
      <c r="B488" s="103"/>
      <c r="C488" s="103"/>
      <c r="D488" s="103"/>
      <c r="E488" s="104"/>
      <c r="F488" s="105"/>
      <c r="H488" s="106"/>
      <c r="J488" s="106"/>
    </row>
    <row r="489" spans="1:24" s="8" customFormat="1" x14ac:dyDescent="0.25">
      <c r="B489" s="103"/>
      <c r="C489" s="103"/>
      <c r="D489" s="103"/>
      <c r="E489" s="104"/>
      <c r="F489" s="105"/>
      <c r="H489" s="106"/>
      <c r="J489" s="106"/>
    </row>
    <row r="490" spans="1:24" s="8" customFormat="1" x14ac:dyDescent="0.25">
      <c r="B490" s="103"/>
      <c r="C490" s="103"/>
      <c r="D490" s="103"/>
      <c r="E490" s="104"/>
      <c r="F490" s="105"/>
      <c r="H490" s="106"/>
      <c r="J490" s="106"/>
    </row>
    <row r="491" spans="1:24" x14ac:dyDescent="0.25">
      <c r="A491" s="8"/>
      <c r="B491" s="103"/>
      <c r="C491" s="103"/>
      <c r="D491" s="103"/>
      <c r="E491" s="104"/>
      <c r="F491" s="105"/>
      <c r="G491" s="8"/>
      <c r="H491" s="106"/>
      <c r="I491" s="8"/>
      <c r="J491" s="106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x14ac:dyDescent="0.25">
      <c r="A492" s="8"/>
      <c r="B492" s="103"/>
      <c r="C492" s="103"/>
      <c r="D492" s="103"/>
      <c r="E492" s="104"/>
      <c r="F492" s="105"/>
      <c r="G492" s="8"/>
      <c r="H492" s="106"/>
      <c r="I492" s="8"/>
      <c r="J492" s="106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x14ac:dyDescent="0.25">
      <c r="A493" s="8"/>
      <c r="B493" s="103"/>
      <c r="C493" s="103"/>
      <c r="D493" s="103"/>
      <c r="E493" s="104"/>
      <c r="F493" s="105"/>
      <c r="G493" s="8"/>
      <c r="H493" s="106"/>
      <c r="I493" s="8"/>
      <c r="J493" s="106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x14ac:dyDescent="0.25">
      <c r="A494" s="8"/>
      <c r="B494" s="103"/>
      <c r="C494" s="103"/>
      <c r="D494" s="103"/>
      <c r="E494" s="104"/>
      <c r="F494" s="105"/>
      <c r="G494" s="8"/>
      <c r="H494" s="106"/>
      <c r="I494" s="8"/>
      <c r="J494" s="106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x14ac:dyDescent="0.25">
      <c r="A495" s="8"/>
      <c r="B495" s="103"/>
      <c r="C495" s="103"/>
      <c r="D495" s="103"/>
      <c r="E495" s="104"/>
      <c r="F495" s="105"/>
      <c r="G495" s="8"/>
      <c r="H495" s="106"/>
      <c r="I495" s="8"/>
      <c r="J495" s="106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x14ac:dyDescent="0.25">
      <c r="A496" s="8"/>
      <c r="B496" s="103"/>
      <c r="C496" s="103"/>
      <c r="D496" s="103"/>
      <c r="E496" s="104"/>
      <c r="F496" s="105"/>
      <c r="G496" s="8"/>
      <c r="H496" s="106"/>
      <c r="I496" s="8"/>
      <c r="J496" s="106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x14ac:dyDescent="0.25">
      <c r="A497" s="8"/>
      <c r="B497" s="103"/>
      <c r="C497" s="103"/>
      <c r="D497" s="103"/>
      <c r="E497" s="104"/>
      <c r="F497" s="105"/>
      <c r="G497" s="8"/>
      <c r="H497" s="106"/>
      <c r="I497" s="8"/>
      <c r="J497" s="106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x14ac:dyDescent="0.25">
      <c r="A498" s="8"/>
      <c r="B498" s="103"/>
      <c r="C498" s="103"/>
      <c r="D498" s="103"/>
      <c r="E498" s="104"/>
      <c r="F498" s="105"/>
      <c r="G498" s="8"/>
      <c r="H498" s="106"/>
      <c r="I498" s="8"/>
      <c r="J498" s="106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x14ac:dyDescent="0.25">
      <c r="A499" s="8"/>
      <c r="B499" s="103"/>
      <c r="C499" s="103"/>
      <c r="D499" s="103"/>
      <c r="E499" s="104"/>
      <c r="F499" s="105"/>
      <c r="G499" s="8"/>
      <c r="H499" s="106"/>
      <c r="I499" s="8"/>
      <c r="J499" s="106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x14ac:dyDescent="0.25">
      <c r="A500" s="8"/>
      <c r="B500" s="103"/>
      <c r="C500" s="103"/>
      <c r="D500" s="103"/>
      <c r="E500" s="104"/>
      <c r="F500" s="105"/>
      <c r="G500" s="8"/>
      <c r="H500" s="106"/>
      <c r="I500" s="8"/>
      <c r="J500" s="106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x14ac:dyDescent="0.25">
      <c r="A501" s="8"/>
      <c r="B501" s="103"/>
      <c r="C501" s="103"/>
      <c r="D501" s="103"/>
      <c r="E501" s="104"/>
      <c r="F501" s="105"/>
      <c r="G501" s="8"/>
      <c r="H501" s="106"/>
      <c r="I501" s="8"/>
      <c r="J501" s="106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x14ac:dyDescent="0.25">
      <c r="A502" s="8"/>
      <c r="B502" s="103"/>
      <c r="C502" s="103"/>
      <c r="D502" s="103"/>
      <c r="E502" s="104"/>
      <c r="F502" s="105"/>
      <c r="G502" s="8"/>
      <c r="H502" s="106"/>
      <c r="I502" s="8"/>
      <c r="J502" s="106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x14ac:dyDescent="0.25">
      <c r="A503" s="8"/>
      <c r="B503" s="103"/>
      <c r="C503" s="103"/>
      <c r="D503" s="103"/>
      <c r="E503" s="104"/>
      <c r="F503" s="105"/>
      <c r="G503" s="8"/>
      <c r="H503" s="106"/>
      <c r="I503" s="8"/>
      <c r="J503" s="106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x14ac:dyDescent="0.25">
      <c r="A504" s="8"/>
      <c r="B504" s="103"/>
      <c r="C504" s="103"/>
      <c r="D504" s="103"/>
      <c r="E504" s="104"/>
      <c r="F504" s="105"/>
      <c r="G504" s="8"/>
      <c r="H504" s="106"/>
      <c r="I504" s="8"/>
      <c r="J504" s="106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x14ac:dyDescent="0.25">
      <c r="A505" s="8"/>
      <c r="B505" s="103"/>
      <c r="C505" s="103"/>
      <c r="D505" s="103"/>
      <c r="E505" s="104"/>
      <c r="F505" s="105"/>
      <c r="G505" s="8"/>
      <c r="H505" s="106"/>
      <c r="I505" s="8"/>
      <c r="J505" s="106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7.15" customHeight="1" x14ac:dyDescent="0.25"/>
    <row r="507" spans="1:24" s="10" customFormat="1" ht="22.9" customHeight="1" x14ac:dyDescent="0.25">
      <c r="B507" s="11"/>
      <c r="C507" s="11"/>
      <c r="D507" s="12"/>
      <c r="E507" s="13"/>
      <c r="F507" s="13"/>
      <c r="G507" s="13"/>
      <c r="H507" s="13"/>
      <c r="I507" s="13"/>
      <c r="J507" s="13"/>
    </row>
  </sheetData>
  <sheetProtection algorithmName="SHA-512" hashValue="PjWutCcTEOEz8L3dTQ5SKF61PQ9hLC/EtNM5HuRLRLWK3/B3JybXxefWLxl4GcZ9hgbWDm3Rg6cWxgukJSawUA==" saltValue="iiglZ98dO/ZiYiLsFau/Mg==" spinCount="100000" sheet="1" objects="1" scenarios="1"/>
  <conditionalFormatting sqref="H6:H505">
    <cfRule type="expression" dxfId="13" priority="3">
      <formula>OR($H6="Saturday",$H6="Sunday")</formula>
    </cfRule>
  </conditionalFormatting>
  <conditionalFormatting sqref="J31:J505">
    <cfRule type="expression" dxfId="12" priority="1">
      <formula>OR($H31="Saturday",$H31="Sunday")</formula>
    </cfRule>
  </conditionalFormatting>
  <dataValidations count="1">
    <dataValidation type="list" allowBlank="1" showInputMessage="1" showErrorMessage="1" sqref="B5:D5" xr:uid="{F4E19E7C-5303-40B8-868F-877357EAF8E1}">
      <formula1>"DAY,MONTH,YEAR"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paperSize="9" scale="59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0DAA68-AC84-481E-9F94-EEEA3190A8DD}">
          <x14:formula1>
            <xm:f>OFFSET(Calc!$A$4,0,MATCH(B$5,Calc!$B$3:$D$3,0),INDEX(Calc!$B$2:$D$2,1,MATCH(B$5,Calc!$B$3:$D$3,0)),1)</xm:f>
          </x14:formula1>
          <xm:sqref>B6:D30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Z60"/>
  <sheetViews>
    <sheetView showGridLines="0" showRowColHeaders="0" showZeros="0" zoomScaleNormal="100" zoomScaleSheetLayoutView="85" workbookViewId="0">
      <pane ySplit="6" topLeftCell="A7" activePane="bottomLeft" state="frozen"/>
      <selection pane="bottomLeft" activeCell="A7" sqref="A7"/>
    </sheetView>
  </sheetViews>
  <sheetFormatPr defaultColWidth="8.85546875" defaultRowHeight="15" x14ac:dyDescent="0.25"/>
  <cols>
    <col min="1" max="1" width="3.7109375" style="9" customWidth="1"/>
    <col min="2" max="8" width="26.7109375" style="9" customWidth="1"/>
    <col min="9" max="9" width="3.7109375" style="9" customWidth="1"/>
    <col min="10" max="12" width="8.85546875" style="9"/>
    <col min="13" max="13" width="10" style="9" bestFit="1" customWidth="1"/>
    <col min="14" max="16384" width="8.85546875" style="9"/>
  </cols>
  <sheetData>
    <row r="1" spans="1:8" s="1" customFormat="1" ht="6.75" customHeight="1" x14ac:dyDescent="0.25">
      <c r="B1" s="2"/>
      <c r="E1" s="3"/>
      <c r="F1" s="3"/>
      <c r="G1" s="3"/>
    </row>
    <row r="2" spans="1:8" s="15" customFormat="1" ht="20.100000000000001" customHeight="1" x14ac:dyDescent="0.25">
      <c r="B2" s="51" t="s">
        <v>59</v>
      </c>
      <c r="C2" s="14"/>
      <c r="D2" s="16"/>
      <c r="E2" s="16"/>
      <c r="F2" s="16"/>
      <c r="G2" s="16"/>
      <c r="H2" s="16"/>
    </row>
    <row r="3" spans="1:8" s="4" customFormat="1" ht="24" customHeight="1" x14ac:dyDescent="0.25">
      <c r="B3" s="52" t="s">
        <v>53</v>
      </c>
      <c r="C3" s="5"/>
      <c r="D3" s="6"/>
      <c r="E3" s="6"/>
      <c r="F3" s="6"/>
      <c r="G3" s="6"/>
      <c r="H3" s="6"/>
    </row>
    <row r="4" spans="1:8" s="8" customFormat="1" ht="7.5" customHeight="1" x14ac:dyDescent="0.25">
      <c r="A4" s="7"/>
      <c r="B4" s="7"/>
      <c r="C4" s="7"/>
      <c r="D4" s="7"/>
      <c r="E4" s="7"/>
      <c r="F4" s="7"/>
      <c r="G4" s="7"/>
      <c r="H4" s="7"/>
    </row>
    <row r="5" spans="1:8" s="8" customFormat="1" ht="24.95" customHeight="1" x14ac:dyDescent="0.3">
      <c r="A5" s="7"/>
      <c r="B5" s="69" t="s">
        <v>1</v>
      </c>
      <c r="C5" s="70" t="s">
        <v>17</v>
      </c>
      <c r="D5" s="63"/>
      <c r="E5" s="71" t="s">
        <v>2</v>
      </c>
      <c r="F5" s="72">
        <v>2022</v>
      </c>
      <c r="G5" s="7"/>
      <c r="H5" s="7"/>
    </row>
    <row r="6" spans="1:8" s="8" customFormat="1" ht="7.5" customHeight="1" x14ac:dyDescent="0.25"/>
    <row r="7" spans="1:8" s="8" customFormat="1" ht="7.5" customHeight="1" x14ac:dyDescent="0.25"/>
    <row r="8" spans="1:8" s="3" customFormat="1" ht="20.100000000000001" customHeight="1" x14ac:dyDescent="0.25">
      <c r="B8" s="53" t="str">
        <f>IFERROR(IF(WEEKDAY(Calc!$R$4)=2,Calc!$R$4,""),"")</f>
        <v/>
      </c>
      <c r="C8" s="53" t="str">
        <f>IFERROR(IF(LEN(B8)&gt;0,B8+1,IF(WEEKDAY(Calc!$R$4)=3,Calc!$R$4,"")),"")</f>
        <v/>
      </c>
      <c r="D8" s="53" t="str">
        <f>IFERROR(IF(LEN(C8)&gt;0,C8+1,IF(WEEKDAY(Calc!$R$4)=4,Calc!$R$4,"")),"")</f>
        <v/>
      </c>
      <c r="E8" s="53" t="str">
        <f>IFERROR(IF(LEN(D8)&gt;0,D8+1,IF(WEEKDAY(Calc!$R$4)=5,Calc!$R$4,"")),"")</f>
        <v/>
      </c>
      <c r="F8" s="53" t="str">
        <f>IFERROR(IF(LEN(E8)&gt;0,E8+1,IF(WEEKDAY(Calc!$R$4)=6,Calc!$R$4,"")),"")</f>
        <v/>
      </c>
      <c r="G8" s="54">
        <f>IFERROR(IF(LEN(F8)&gt;0,F8+1,IF(WEEKDAY(Calc!$R$4)=7,Calc!$R$4,"")),"")</f>
        <v>44562</v>
      </c>
      <c r="H8" s="54">
        <f>IFERROR(IF(LEN(G8)&gt;0,G8+1,IF(WEEKDAY(Calc!$R$4)=1,Calc!$R$4,"")),"")</f>
        <v>44563</v>
      </c>
    </row>
    <row r="9" spans="1:8" s="8" customFormat="1" ht="14.1" customHeight="1" x14ac:dyDescent="0.25">
      <c r="B9" s="107" t="str">
        <f t="array" ref="B9">IFERROR(IF(LEN(B$8)=0,"",LEFT(INDEX(Jobs!$E$6:$E$505,SMALL(IF(Calc!$O$4:$O$503=B$8,ROW(Jobs!$E$6:$E$505),""),Calc!$V4)-ROW(Jobs!$E$6:$E$505)+1),40)),"")</f>
        <v/>
      </c>
      <c r="C9" s="107" t="str">
        <f t="array" ref="C9">IFERROR(IF(LEN(C$8)=0,"",LEFT(INDEX(Jobs!$E$6:$E$505,SMALL(IF(Calc!$O$4:$O$503=C$8,ROW(Jobs!$E$6:$E$505),""),Calc!$V4)-ROW(Jobs!$E$6:$E$505)+1),40)),"")</f>
        <v/>
      </c>
      <c r="D9" s="107" t="str">
        <f t="array" ref="D9">IFERROR(IF(LEN(D$8)=0,"",LEFT(INDEX(Jobs!$E$6:$E$505,SMALL(IF(Calc!$O$4:$O$503=D$8,ROW(Jobs!$E$6:$E$505),""),Calc!$V4)-ROW(Jobs!$E$6:$E$505)+1),40)),"")</f>
        <v/>
      </c>
      <c r="E9" s="107" t="str">
        <f t="array" ref="E9">IFERROR(IF(LEN(E$8)=0,"",LEFT(INDEX(Jobs!$E$6:$E$505,SMALL(IF(Calc!$O$4:$O$503=E$8,ROW(Jobs!$E$6:$E$505),""),Calc!$V4)-ROW(Jobs!$E$6:$E$505)+1),40)),"")</f>
        <v/>
      </c>
      <c r="F9" s="107" t="str">
        <f t="array" ref="F9">IFERROR(IF(LEN(F$8)=0,"",LEFT(INDEX(Jobs!$E$6:$E$505,SMALL(IF(Calc!$O$4:$O$503=F$8,ROW(Jobs!$E$6:$E$505),""),Calc!$V4)-ROW(Jobs!$E$6:$E$505)+1),40)),"")</f>
        <v/>
      </c>
      <c r="G9" s="107" t="str">
        <f t="array" ref="G9">IFERROR(IF(LEN(G$8)=0,"",LEFT(INDEX(Jobs!$E$6:$E$505,SMALL(IF(Calc!$O$4:$O$503=G$8,ROW(Jobs!$E$6:$E$505),""),Calc!$V4)-ROW(Jobs!$E$6:$E$505)+1),40)),"")</f>
        <v/>
      </c>
      <c r="H9" s="108" t="str">
        <f t="array" ref="H9">IFERROR(IF(LEN(H$8)=0,"",LEFT(INDEX(Jobs!$E$6:$E$505,SMALL(IF(Calc!$O$4:$O$503=H$8,ROW(Jobs!$E$6:$E$505),""),Calc!$V4)-ROW(Jobs!$E$6:$E$505)+1),40)),"")</f>
        <v/>
      </c>
    </row>
    <row r="10" spans="1:8" s="8" customFormat="1" ht="14.1" customHeight="1" x14ac:dyDescent="0.25">
      <c r="B10" s="109" t="str">
        <f t="array" ref="B10">IFERROR(IF(LEN(B$8)=0,"",LEFT(INDEX(Jobs!$E$6:$E$505,SMALL(IF(Calc!$O$4:$O$503=B$8,ROW(Jobs!$E$6:$E$505),""),Calc!$V5)-ROW(Jobs!$E$6:$E$505)+1),40)),"")</f>
        <v/>
      </c>
      <c r="C10" s="109" t="str">
        <f t="array" ref="C10">IFERROR(IF(LEN(C$8)=0,"",LEFT(INDEX(Jobs!$E$6:$E$505,SMALL(IF(Calc!$O$4:$O$503=C$8,ROW(Jobs!$E$6:$E$505),""),Calc!$V5)-ROW(Jobs!$E$6:$E$505)+1),40)),"")</f>
        <v/>
      </c>
      <c r="D10" s="109" t="str">
        <f t="array" ref="D10">IFERROR(IF(LEN(D$8)=0,"",LEFT(INDEX(Jobs!$E$6:$E$505,SMALL(IF(Calc!$O$4:$O$503=D$8,ROW(Jobs!$E$6:$E$505),""),Calc!$V5)-ROW(Jobs!$E$6:$E$505)+1),40)),"")</f>
        <v/>
      </c>
      <c r="E10" s="109" t="str">
        <f t="array" ref="E10">IFERROR(IF(LEN(E$8)=0,"",LEFT(INDEX(Jobs!$E$6:$E$505,SMALL(IF(Calc!$O$4:$O$503=E$8,ROW(Jobs!$E$6:$E$505),""),Calc!$V5)-ROW(Jobs!$E$6:$E$505)+1),40)),"")</f>
        <v/>
      </c>
      <c r="F10" s="109" t="str">
        <f t="array" ref="F10">IFERROR(IF(LEN(F$8)=0,"",LEFT(INDEX(Jobs!$E$6:$E$505,SMALL(IF(Calc!$O$4:$O$503=F$8,ROW(Jobs!$E$6:$E$505),""),Calc!$V5)-ROW(Jobs!$E$6:$E$505)+1),40)),"")</f>
        <v/>
      </c>
      <c r="G10" s="109" t="str">
        <f t="array" ref="G10">IFERROR(IF(LEN(G$8)=0,"",LEFT(INDEX(Jobs!$E$6:$E$505,SMALL(IF(Calc!$O$4:$O$503=G$8,ROW(Jobs!$E$6:$E$505),""),Calc!$V5)-ROW(Jobs!$E$6:$E$505)+1),40)),"")</f>
        <v/>
      </c>
      <c r="H10" s="110" t="str">
        <f t="array" ref="H10">IFERROR(IF(LEN(H$8)=0,"",LEFT(INDEX(Jobs!$E$6:$E$505,SMALL(IF(Calc!$O$4:$O$503=H$8,ROW(Jobs!$E$6:$E$505),""),Calc!$V5)-ROW(Jobs!$E$6:$E$505)+1),40)),"")</f>
        <v/>
      </c>
    </row>
    <row r="11" spans="1:8" s="8" customFormat="1" ht="14.1" customHeight="1" x14ac:dyDescent="0.25">
      <c r="B11" s="109" t="str">
        <f t="array" ref="B11">IFERROR(IF(LEN(B$8)=0,"",LEFT(INDEX(Jobs!$E$6:$E$505,SMALL(IF(Calc!$O$4:$O$503=B$8,ROW(Jobs!$E$6:$E$505),""),Calc!$V6)-ROW(Jobs!$E$6:$E$505)+1),40)),"")</f>
        <v/>
      </c>
      <c r="C11" s="109" t="str">
        <f t="array" ref="C11">IFERROR(IF(LEN(C$8)=0,"",LEFT(INDEX(Jobs!$E$6:$E$505,SMALL(IF(Calc!$O$4:$O$503=C$8,ROW(Jobs!$E$6:$E$505),""),Calc!$V6)-ROW(Jobs!$E$6:$E$505)+1),40)),"")</f>
        <v/>
      </c>
      <c r="D11" s="109" t="str">
        <f t="array" ref="D11">IFERROR(IF(LEN(D$8)=0,"",LEFT(INDEX(Jobs!$E$6:$E$505,SMALL(IF(Calc!$O$4:$O$503=D$8,ROW(Jobs!$E$6:$E$505),""),Calc!$V6)-ROW(Jobs!$E$6:$E$505)+1),40)),"")</f>
        <v/>
      </c>
      <c r="E11" s="109" t="str">
        <f t="array" ref="E11">IFERROR(IF(LEN(E$8)=0,"",LEFT(INDEX(Jobs!$E$6:$E$505,SMALL(IF(Calc!$O$4:$O$503=E$8,ROW(Jobs!$E$6:$E$505),""),Calc!$V6)-ROW(Jobs!$E$6:$E$505)+1),40)),"")</f>
        <v/>
      </c>
      <c r="F11" s="109" t="str">
        <f t="array" ref="F11">IFERROR(IF(LEN(F$8)=0,"",LEFT(INDEX(Jobs!$E$6:$E$505,SMALL(IF(Calc!$O$4:$O$503=F$8,ROW(Jobs!$E$6:$E$505),""),Calc!$V6)-ROW(Jobs!$E$6:$E$505)+1),40)),"")</f>
        <v/>
      </c>
      <c r="G11" s="109" t="str">
        <f t="array" ref="G11">IFERROR(IF(LEN(G$8)=0,"",LEFT(INDEX(Jobs!$E$6:$E$505,SMALL(IF(Calc!$O$4:$O$503=G$8,ROW(Jobs!$E$6:$E$505),""),Calc!$V6)-ROW(Jobs!$E$6:$E$505)+1),40)),"")</f>
        <v/>
      </c>
      <c r="H11" s="110" t="str">
        <f t="array" ref="H11">IFERROR(IF(LEN(H$8)=0,"",LEFT(INDEX(Jobs!$E$6:$E$505,SMALL(IF(Calc!$O$4:$O$503=H$8,ROW(Jobs!$E$6:$E$505),""),Calc!$V6)-ROW(Jobs!$E$6:$E$505)+1),40)),"")</f>
        <v/>
      </c>
    </row>
    <row r="12" spans="1:8" s="8" customFormat="1" ht="14.1" customHeight="1" x14ac:dyDescent="0.25">
      <c r="B12" s="109" t="str">
        <f t="array" ref="B12">IFERROR(IF(LEN(B$8)=0,"",LEFT(INDEX(Jobs!$E$6:$E$505,SMALL(IF(Calc!$O$4:$O$503=B$8,ROW(Jobs!$E$6:$E$505),""),Calc!$V7)-ROW(Jobs!$E$6:$E$505)+1),40)),"")</f>
        <v/>
      </c>
      <c r="C12" s="109" t="str">
        <f t="array" ref="C12">IFERROR(IF(LEN(C$8)=0,"",LEFT(INDEX(Jobs!$E$6:$E$505,SMALL(IF(Calc!$O$4:$O$503=C$8,ROW(Jobs!$E$6:$E$505),""),Calc!$V7)-ROW(Jobs!$E$6:$E$505)+1),40)),"")</f>
        <v/>
      </c>
      <c r="D12" s="109" t="str">
        <f t="array" ref="D12">IFERROR(IF(LEN(D$8)=0,"",LEFT(INDEX(Jobs!$E$6:$E$505,SMALL(IF(Calc!$O$4:$O$503=D$8,ROW(Jobs!$E$6:$E$505),""),Calc!$V7)-ROW(Jobs!$E$6:$E$505)+1),40)),"")</f>
        <v/>
      </c>
      <c r="E12" s="109" t="str">
        <f t="array" ref="E12">IFERROR(IF(LEN(E$8)=0,"",LEFT(INDEX(Jobs!$E$6:$E$505,SMALL(IF(Calc!$O$4:$O$503=E$8,ROW(Jobs!$E$6:$E$505),""),Calc!$V7)-ROW(Jobs!$E$6:$E$505)+1),40)),"")</f>
        <v/>
      </c>
      <c r="F12" s="109" t="str">
        <f t="array" ref="F12">IFERROR(IF(LEN(F$8)=0,"",LEFT(INDEX(Jobs!$E$6:$E$505,SMALL(IF(Calc!$O$4:$O$503=F$8,ROW(Jobs!$E$6:$E$505),""),Calc!$V7)-ROW(Jobs!$E$6:$E$505)+1),40)),"")</f>
        <v/>
      </c>
      <c r="G12" s="109" t="str">
        <f t="array" ref="G12">IFERROR(IF(LEN(G$8)=0,"",LEFT(INDEX(Jobs!$E$6:$E$505,SMALL(IF(Calc!$O$4:$O$503=G$8,ROW(Jobs!$E$6:$E$505),""),Calc!$V7)-ROW(Jobs!$E$6:$E$505)+1),40)),"")</f>
        <v/>
      </c>
      <c r="H12" s="110" t="str">
        <f t="array" ref="H12">IFERROR(IF(LEN(H$8)=0,"",LEFT(INDEX(Jobs!$E$6:$E$505,SMALL(IF(Calc!$O$4:$O$503=H$8,ROW(Jobs!$E$6:$E$505),""),Calc!$V7)-ROW(Jobs!$E$6:$E$505)+1),40)),"")</f>
        <v/>
      </c>
    </row>
    <row r="13" spans="1:8" s="8" customFormat="1" ht="14.1" customHeight="1" x14ac:dyDescent="0.25">
      <c r="B13" s="109" t="str">
        <f t="array" ref="B13">IFERROR(IF(LEN(B$8)=0,"",LEFT(INDEX(Jobs!$E$6:$E$505,SMALL(IF(Calc!$O$4:$O$503=B$8,ROW(Jobs!$E$6:$E$505),""),Calc!$V8)-ROW(Jobs!$E$6:$E$505)+1),40)),"")</f>
        <v/>
      </c>
      <c r="C13" s="109" t="str">
        <f t="array" ref="C13">IFERROR(IF(LEN(C$8)=0,"",LEFT(INDEX(Jobs!$E$6:$E$505,SMALL(IF(Calc!$O$4:$O$503=C$8,ROW(Jobs!$E$6:$E$505),""),Calc!$V8)-ROW(Jobs!$E$6:$E$505)+1),40)),"")</f>
        <v/>
      </c>
      <c r="D13" s="109" t="str">
        <f t="array" ref="D13">IFERROR(IF(LEN(D$8)=0,"",LEFT(INDEX(Jobs!$E$6:$E$505,SMALL(IF(Calc!$O$4:$O$503=D$8,ROW(Jobs!$E$6:$E$505),""),Calc!$V8)-ROW(Jobs!$E$6:$E$505)+1),40)),"")</f>
        <v/>
      </c>
      <c r="E13" s="109" t="str">
        <f t="array" ref="E13">IFERROR(IF(LEN(E$8)=0,"",LEFT(INDEX(Jobs!$E$6:$E$505,SMALL(IF(Calc!$O$4:$O$503=E$8,ROW(Jobs!$E$6:$E$505),""),Calc!$V8)-ROW(Jobs!$E$6:$E$505)+1),40)),"")</f>
        <v/>
      </c>
      <c r="F13" s="109" t="str">
        <f t="array" ref="F13">IFERROR(IF(LEN(F$8)=0,"",LEFT(INDEX(Jobs!$E$6:$E$505,SMALL(IF(Calc!$O$4:$O$503=F$8,ROW(Jobs!$E$6:$E$505),""),Calc!$V8)-ROW(Jobs!$E$6:$E$505)+1),40)),"")</f>
        <v/>
      </c>
      <c r="G13" s="109" t="str">
        <f t="array" ref="G13">IFERROR(IF(LEN(G$8)=0,"",LEFT(INDEX(Jobs!$E$6:$E$505,SMALL(IF(Calc!$O$4:$O$503=G$8,ROW(Jobs!$E$6:$E$505),""),Calc!$V8)-ROW(Jobs!$E$6:$E$505)+1),40)),"")</f>
        <v/>
      </c>
      <c r="H13" s="110" t="str">
        <f t="array" ref="H13">IFERROR(IF(LEN(H$8)=0,"",LEFT(INDEX(Jobs!$E$6:$E$505,SMALL(IF(Calc!$O$4:$O$503=H$8,ROW(Jobs!$E$6:$E$505),""),Calc!$V8)-ROW(Jobs!$E$6:$E$505)+1),40)),"")</f>
        <v/>
      </c>
    </row>
    <row r="14" spans="1:8" s="8" customFormat="1" ht="14.1" customHeight="1" x14ac:dyDescent="0.25">
      <c r="B14" s="109" t="str">
        <f t="array" ref="B14">IFERROR(IF(LEN(B$8)=0,"",LEFT(INDEX(Jobs!$E$6:$E$505,SMALL(IF(Calc!$O$4:$O$503=B$8,ROW(Jobs!$E$6:$E$505),""),Calc!$V9)-ROW(Jobs!$E$6:$E$505)+1),40)),"")</f>
        <v/>
      </c>
      <c r="C14" s="109" t="str">
        <f t="array" ref="C14">IFERROR(IF(LEN(C$8)=0,"",LEFT(INDEX(Jobs!$E$6:$E$505,SMALL(IF(Calc!$O$4:$O$503=C$8,ROW(Jobs!$E$6:$E$505),""),Calc!$V9)-ROW(Jobs!$E$6:$E$505)+1),40)),"")</f>
        <v/>
      </c>
      <c r="D14" s="109" t="str">
        <f t="array" ref="D14">IFERROR(IF(LEN(D$8)=0,"",LEFT(INDEX(Jobs!$E$6:$E$505,SMALL(IF(Calc!$O$4:$O$503=D$8,ROW(Jobs!$E$6:$E$505),""),Calc!$V9)-ROW(Jobs!$E$6:$E$505)+1),40)),"")</f>
        <v/>
      </c>
      <c r="E14" s="109" t="str">
        <f t="array" ref="E14">IFERROR(IF(LEN(E$8)=0,"",LEFT(INDEX(Jobs!$E$6:$E$505,SMALL(IF(Calc!$O$4:$O$503=E$8,ROW(Jobs!$E$6:$E$505),""),Calc!$V9)-ROW(Jobs!$E$6:$E$505)+1),40)),"")</f>
        <v/>
      </c>
      <c r="F14" s="109" t="str">
        <f t="array" ref="F14">IFERROR(IF(LEN(F$8)=0,"",LEFT(INDEX(Jobs!$E$6:$E$505,SMALL(IF(Calc!$O$4:$O$503=F$8,ROW(Jobs!$E$6:$E$505),""),Calc!$V9)-ROW(Jobs!$E$6:$E$505)+1),40)),"")</f>
        <v/>
      </c>
      <c r="G14" s="109" t="str">
        <f t="array" ref="G14">IFERROR(IF(LEN(G$8)=0,"",LEFT(INDEX(Jobs!$E$6:$E$505,SMALL(IF(Calc!$O$4:$O$503=G$8,ROW(Jobs!$E$6:$E$505),""),Calc!$V9)-ROW(Jobs!$E$6:$E$505)+1),40)),"")</f>
        <v/>
      </c>
      <c r="H14" s="110" t="str">
        <f t="array" ref="H14">IFERROR(IF(LEN(H$8)=0,"",LEFT(INDEX(Jobs!$E$6:$E$505,SMALL(IF(Calc!$O$4:$O$503=H$8,ROW(Jobs!$E$6:$E$505),""),Calc!$V9)-ROW(Jobs!$E$6:$E$505)+1),40)),"")</f>
        <v/>
      </c>
    </row>
    <row r="15" spans="1:8" s="8" customFormat="1" ht="14.1" customHeight="1" x14ac:dyDescent="0.25">
      <c r="B15" s="111" t="str">
        <f t="array" ref="B15">IFERROR(IF(LEN(B$8)=0,"",LEFT(INDEX(Jobs!$E$6:$E$505,SMALL(IF(Calc!$O$4:$O$503=B$8,ROW(Jobs!$E$6:$E$505),""),Calc!$V10)-ROW(Jobs!$E$6:$E$505)+1),40)),"")</f>
        <v/>
      </c>
      <c r="C15" s="111" t="str">
        <f t="array" ref="C15">IFERROR(IF(LEN(C$8)=0,"",LEFT(INDEX(Jobs!$E$6:$E$505,SMALL(IF(Calc!$O$4:$O$503=C$8,ROW(Jobs!$E$6:$E$505),""),Calc!$V10)-ROW(Jobs!$E$6:$E$505)+1),40)),"")</f>
        <v/>
      </c>
      <c r="D15" s="111" t="str">
        <f t="array" ref="D15">IFERROR(IF(LEN(D$8)=0,"",LEFT(INDEX(Jobs!$E$6:$E$505,SMALL(IF(Calc!$O$4:$O$503=D$8,ROW(Jobs!$E$6:$E$505),""),Calc!$V10)-ROW(Jobs!$E$6:$E$505)+1),40)),"")</f>
        <v/>
      </c>
      <c r="E15" s="111" t="str">
        <f t="array" ref="E15">IFERROR(IF(LEN(E$8)=0,"",LEFT(INDEX(Jobs!$E$6:$E$505,SMALL(IF(Calc!$O$4:$O$503=E$8,ROW(Jobs!$E$6:$E$505),""),Calc!$V10)-ROW(Jobs!$E$6:$E$505)+1),40)),"")</f>
        <v/>
      </c>
      <c r="F15" s="111" t="str">
        <f t="array" ref="F15">IFERROR(IF(LEN(F$8)=0,"",LEFT(INDEX(Jobs!$E$6:$E$505,SMALL(IF(Calc!$O$4:$O$503=F$8,ROW(Jobs!$E$6:$E$505),""),Calc!$V10)-ROW(Jobs!$E$6:$E$505)+1),40)),"")</f>
        <v/>
      </c>
      <c r="G15" s="111" t="str">
        <f t="array" ref="G15">IFERROR(IF(LEN(G$8)=0,"",LEFT(INDEX(Jobs!$E$6:$E$505,SMALL(IF(Calc!$O$4:$O$503=G$8,ROW(Jobs!$E$6:$E$505),""),Calc!$V10)-ROW(Jobs!$E$6:$E$505)+1),40)),"")</f>
        <v/>
      </c>
      <c r="H15" s="112" t="str">
        <f t="array" ref="H15">IFERROR(IF(LEN(H$8)=0,"",LEFT(INDEX(Jobs!$E$6:$E$505,SMALL(IF(Calc!$O$4:$O$503=H$8,ROW(Jobs!$E$6:$E$505),""),Calc!$V10)-ROW(Jobs!$E$6:$E$505)+1),40)),"")</f>
        <v/>
      </c>
    </row>
    <row r="16" spans="1:8" s="8" customFormat="1" ht="7.5" customHeight="1" x14ac:dyDescent="0.25">
      <c r="B16" s="45"/>
      <c r="C16" s="45"/>
      <c r="D16" s="45"/>
      <c r="E16" s="45"/>
      <c r="F16" s="45"/>
      <c r="G16" s="45"/>
      <c r="H16" s="45"/>
    </row>
    <row r="17" spans="2:8" s="3" customFormat="1" ht="20.100000000000001" customHeight="1" x14ac:dyDescent="0.25">
      <c r="B17" s="53">
        <f>IFERROR(IF(LEN(H8)&lt;1,"",IF(MONTH(H8+1)=MONTH(H8),H8+1,"")),"")</f>
        <v>44564</v>
      </c>
      <c r="C17" s="53">
        <f t="shared" ref="C17:H17" si="0">IFERROR(IF(LEN(B17)&lt;1,"",IF(MONTH(B17+1)=MONTH(B17),B17+1,"")),"")</f>
        <v>44565</v>
      </c>
      <c r="D17" s="53">
        <f t="shared" si="0"/>
        <v>44566</v>
      </c>
      <c r="E17" s="53">
        <f t="shared" si="0"/>
        <v>44567</v>
      </c>
      <c r="F17" s="53">
        <f t="shared" si="0"/>
        <v>44568</v>
      </c>
      <c r="G17" s="54">
        <f t="shared" si="0"/>
        <v>44569</v>
      </c>
      <c r="H17" s="54">
        <f t="shared" si="0"/>
        <v>44570</v>
      </c>
    </row>
    <row r="18" spans="2:8" s="8" customFormat="1" ht="14.1" customHeight="1" x14ac:dyDescent="0.25">
      <c r="B18" s="107" t="str">
        <f t="array" ref="B18">IFERROR(IF(LEN(B$17)=0,"",LEFT(INDEX(Jobs!$E$6:$E$505,SMALL(IF(Calc!$O$4:$O$503=B$17,ROW(Jobs!$E$6:$E$505),""),Calc!$V4)-ROW(Jobs!$E$6:$E$505)+1),40)),"")</f>
        <v/>
      </c>
      <c r="C18" s="107" t="str">
        <f t="array" ref="C18">IFERROR(IF(LEN(C$17)=0,"",LEFT(INDEX(Jobs!$E$6:$E$505,SMALL(IF(Calc!$O$4:$O$503=C$17,ROW(Jobs!$E$6:$E$505),""),Calc!$V4)-ROW(Jobs!$E$6:$E$505)+1),40)),"")</f>
        <v>Singh - Delivery</v>
      </c>
      <c r="D18" s="107" t="str">
        <f t="array" ref="D18">IFERROR(IF(LEN(D$17)=0,"",LEFT(INDEX(Jobs!$E$6:$E$505,SMALL(IF(Calc!$O$4:$O$503=D$17,ROW(Jobs!$E$6:$E$505),""),Calc!$V4)-ROW(Jobs!$E$6:$E$505)+1),40)),"")</f>
        <v/>
      </c>
      <c r="E18" s="107" t="str">
        <f t="array" ref="E18">IFERROR(IF(LEN(E$17)=0,"",LEFT(INDEX(Jobs!$E$6:$E$505,SMALL(IF(Calc!$O$4:$O$503=E$17,ROW(Jobs!$E$6:$E$505),""),Calc!$V4)-ROW(Jobs!$E$6:$E$505)+1),40)),"")</f>
        <v/>
      </c>
      <c r="F18" s="107" t="str">
        <f t="array" ref="F18">IFERROR(IF(LEN(F$17)=0,"",LEFT(INDEX(Jobs!$E$6:$E$505,SMALL(IF(Calc!$O$4:$O$503=F$17,ROW(Jobs!$E$6:$E$505),""),Calc!$V4)-ROW(Jobs!$E$6:$E$505)+1),40)),"")</f>
        <v/>
      </c>
      <c r="G18" s="107" t="str">
        <f t="array" ref="G18">IFERROR(IF(LEN(G$17)=0,"",LEFT(INDEX(Jobs!$E$6:$E$505,SMALL(IF(Calc!$O$4:$O$503=G$17,ROW(Jobs!$E$6:$E$505),""),Calc!$V4)-ROW(Jobs!$E$6:$E$505)+1),40)),"")</f>
        <v/>
      </c>
      <c r="H18" s="108" t="str">
        <f t="array" ref="H18">IFERROR(IF(LEN(H$17)=0,"",LEFT(INDEX(Jobs!$E$6:$E$505,SMALL(IF(Calc!$O$4:$O$503=H$17,ROW(Jobs!$E$6:$E$505),""),Calc!$V4)-ROW(Jobs!$E$6:$E$505)+1),40)),"")</f>
        <v>Meeting with agency</v>
      </c>
    </row>
    <row r="19" spans="2:8" s="8" customFormat="1" ht="14.1" customHeight="1" x14ac:dyDescent="0.25">
      <c r="B19" s="109" t="str">
        <f t="array" ref="B19">IFERROR(IF(LEN(B$17)=0,"",LEFT(INDEX(Jobs!$E$6:$E$505,SMALL(IF(Calc!$O$4:$O$503=B$17,ROW(Jobs!$E$6:$E$505),""),Calc!$V5)-ROW(Jobs!$E$6:$E$505)+1),40)),"")</f>
        <v/>
      </c>
      <c r="C19" s="109" t="str">
        <f t="array" ref="C19">IFERROR(IF(LEN(C$17)=0,"",LEFT(INDEX(Jobs!$E$6:$E$505,SMALL(IF(Calc!$O$4:$O$503=C$17,ROW(Jobs!$E$6:$E$505),""),Calc!$V5)-ROW(Jobs!$E$6:$E$505)+1),40)),"")</f>
        <v/>
      </c>
      <c r="D19" s="109" t="str">
        <f t="array" ref="D19">IFERROR(IF(LEN(D$17)=0,"",LEFT(INDEX(Jobs!$E$6:$E$505,SMALL(IF(Calc!$O$4:$O$503=D$17,ROW(Jobs!$E$6:$E$505),""),Calc!$V5)-ROW(Jobs!$E$6:$E$505)+1),40)),"")</f>
        <v/>
      </c>
      <c r="E19" s="109" t="str">
        <f t="array" ref="E19">IFERROR(IF(LEN(E$17)=0,"",LEFT(INDEX(Jobs!$E$6:$E$505,SMALL(IF(Calc!$O$4:$O$503=E$17,ROW(Jobs!$E$6:$E$505),""),Calc!$V5)-ROW(Jobs!$E$6:$E$505)+1),40)),"")</f>
        <v/>
      </c>
      <c r="F19" s="109" t="str">
        <f t="array" ref="F19">IFERROR(IF(LEN(F$17)=0,"",LEFT(INDEX(Jobs!$E$6:$E$505,SMALL(IF(Calc!$O$4:$O$503=F$17,ROW(Jobs!$E$6:$E$505),""),Calc!$V5)-ROW(Jobs!$E$6:$E$505)+1),40)),"")</f>
        <v/>
      </c>
      <c r="G19" s="109" t="str">
        <f t="array" ref="G19">IFERROR(IF(LEN(G$17)=0,"",LEFT(INDEX(Jobs!$E$6:$E$505,SMALL(IF(Calc!$O$4:$O$503=G$17,ROW(Jobs!$E$6:$E$505),""),Calc!$V5)-ROW(Jobs!$E$6:$E$505)+1),40)),"")</f>
        <v/>
      </c>
      <c r="H19" s="110" t="str">
        <f t="array" ref="H19">IFERROR(IF(LEN(H$17)=0,"",LEFT(INDEX(Jobs!$E$6:$E$505,SMALL(IF(Calc!$O$4:$O$503=H$17,ROW(Jobs!$E$6:$E$505),""),Calc!$V5)-ROW(Jobs!$E$6:$E$505)+1),40)),"")</f>
        <v/>
      </c>
    </row>
    <row r="20" spans="2:8" s="8" customFormat="1" ht="14.1" customHeight="1" x14ac:dyDescent="0.25">
      <c r="B20" s="109" t="str">
        <f t="array" ref="B20">IFERROR(IF(LEN(B$17)=0,"",LEFT(INDEX(Jobs!$E$6:$E$505,SMALL(IF(Calc!$O$4:$O$503=B$17,ROW(Jobs!$E$6:$E$505),""),Calc!$V6)-ROW(Jobs!$E$6:$E$505)+1),40)),"")</f>
        <v/>
      </c>
      <c r="C20" s="109" t="str">
        <f t="array" ref="C20">IFERROR(IF(LEN(C$17)=0,"",LEFT(INDEX(Jobs!$E$6:$E$505,SMALL(IF(Calc!$O$4:$O$503=C$17,ROW(Jobs!$E$6:$E$505),""),Calc!$V6)-ROW(Jobs!$E$6:$E$505)+1),40)),"")</f>
        <v/>
      </c>
      <c r="D20" s="109" t="str">
        <f t="array" ref="D20">IFERROR(IF(LEN(D$17)=0,"",LEFT(INDEX(Jobs!$E$6:$E$505,SMALL(IF(Calc!$O$4:$O$503=D$17,ROW(Jobs!$E$6:$E$505),""),Calc!$V6)-ROW(Jobs!$E$6:$E$505)+1),40)),"")</f>
        <v/>
      </c>
      <c r="E20" s="109" t="str">
        <f t="array" ref="E20">IFERROR(IF(LEN(E$17)=0,"",LEFT(INDEX(Jobs!$E$6:$E$505,SMALL(IF(Calc!$O$4:$O$503=E$17,ROW(Jobs!$E$6:$E$505),""),Calc!$V6)-ROW(Jobs!$E$6:$E$505)+1),40)),"")</f>
        <v/>
      </c>
      <c r="F20" s="109" t="str">
        <f t="array" ref="F20">IFERROR(IF(LEN(F$17)=0,"",LEFT(INDEX(Jobs!$E$6:$E$505,SMALL(IF(Calc!$O$4:$O$503=F$17,ROW(Jobs!$E$6:$E$505),""),Calc!$V6)-ROW(Jobs!$E$6:$E$505)+1),40)),"")</f>
        <v/>
      </c>
      <c r="G20" s="109" t="str">
        <f t="array" ref="G20">IFERROR(IF(LEN(G$17)=0,"",LEFT(INDEX(Jobs!$E$6:$E$505,SMALL(IF(Calc!$O$4:$O$503=G$17,ROW(Jobs!$E$6:$E$505),""),Calc!$V6)-ROW(Jobs!$E$6:$E$505)+1),40)),"")</f>
        <v/>
      </c>
      <c r="H20" s="110" t="str">
        <f t="array" ref="H20">IFERROR(IF(LEN(H$17)=0,"",LEFT(INDEX(Jobs!$E$6:$E$505,SMALL(IF(Calc!$O$4:$O$503=H$17,ROW(Jobs!$E$6:$E$505),""),Calc!$V6)-ROW(Jobs!$E$6:$E$505)+1),40)),"")</f>
        <v/>
      </c>
    </row>
    <row r="21" spans="2:8" s="8" customFormat="1" ht="14.1" customHeight="1" x14ac:dyDescent="0.25">
      <c r="B21" s="109" t="str">
        <f t="array" ref="B21">IFERROR(IF(LEN(B$17)=0,"",LEFT(INDEX(Jobs!$E$6:$E$505,SMALL(IF(Calc!$O$4:$O$503=B$17,ROW(Jobs!$E$6:$E$505),""),Calc!$V7)-ROW(Jobs!$E$6:$E$505)+1),40)),"")</f>
        <v/>
      </c>
      <c r="C21" s="109" t="str">
        <f t="array" ref="C21">IFERROR(IF(LEN(C$17)=0,"",LEFT(INDEX(Jobs!$E$6:$E$505,SMALL(IF(Calc!$O$4:$O$503=C$17,ROW(Jobs!$E$6:$E$505),""),Calc!$V7)-ROW(Jobs!$E$6:$E$505)+1),40)),"")</f>
        <v/>
      </c>
      <c r="D21" s="109" t="str">
        <f t="array" ref="D21">IFERROR(IF(LEN(D$17)=0,"",LEFT(INDEX(Jobs!$E$6:$E$505,SMALL(IF(Calc!$O$4:$O$503=D$17,ROW(Jobs!$E$6:$E$505),""),Calc!$V7)-ROW(Jobs!$E$6:$E$505)+1),40)),"")</f>
        <v/>
      </c>
      <c r="E21" s="109" t="str">
        <f t="array" ref="E21">IFERROR(IF(LEN(E$17)=0,"",LEFT(INDEX(Jobs!$E$6:$E$505,SMALL(IF(Calc!$O$4:$O$503=E$17,ROW(Jobs!$E$6:$E$505),""),Calc!$V7)-ROW(Jobs!$E$6:$E$505)+1),40)),"")</f>
        <v/>
      </c>
      <c r="F21" s="109" t="str">
        <f t="array" ref="F21">IFERROR(IF(LEN(F$17)=0,"",LEFT(INDEX(Jobs!$E$6:$E$505,SMALL(IF(Calc!$O$4:$O$503=F$17,ROW(Jobs!$E$6:$E$505),""),Calc!$V7)-ROW(Jobs!$E$6:$E$505)+1),40)),"")</f>
        <v/>
      </c>
      <c r="G21" s="109" t="str">
        <f t="array" ref="G21">IFERROR(IF(LEN(G$17)=0,"",LEFT(INDEX(Jobs!$E$6:$E$505,SMALL(IF(Calc!$O$4:$O$503=G$17,ROW(Jobs!$E$6:$E$505),""),Calc!$V7)-ROW(Jobs!$E$6:$E$505)+1),40)),"")</f>
        <v/>
      </c>
      <c r="H21" s="110" t="str">
        <f t="array" ref="H21">IFERROR(IF(LEN(H$17)=0,"",LEFT(INDEX(Jobs!$E$6:$E$505,SMALL(IF(Calc!$O$4:$O$503=H$17,ROW(Jobs!$E$6:$E$505),""),Calc!$V7)-ROW(Jobs!$E$6:$E$505)+1),40)),"")</f>
        <v/>
      </c>
    </row>
    <row r="22" spans="2:8" s="8" customFormat="1" ht="14.1" customHeight="1" x14ac:dyDescent="0.25">
      <c r="B22" s="109" t="str">
        <f t="array" ref="B22">IFERROR(IF(LEN(B$17)=0,"",LEFT(INDEX(Jobs!$E$6:$E$505,SMALL(IF(Calc!$O$4:$O$503=B$17,ROW(Jobs!$E$6:$E$505),""),Calc!$V8)-ROW(Jobs!$E$6:$E$505)+1),40)),"")</f>
        <v/>
      </c>
      <c r="C22" s="109" t="str">
        <f t="array" ref="C22">IFERROR(IF(LEN(C$17)=0,"",LEFT(INDEX(Jobs!$E$6:$E$505,SMALL(IF(Calc!$O$4:$O$503=C$17,ROW(Jobs!$E$6:$E$505),""),Calc!$V8)-ROW(Jobs!$E$6:$E$505)+1),40)),"")</f>
        <v/>
      </c>
      <c r="D22" s="109" t="str">
        <f t="array" ref="D22">IFERROR(IF(LEN(D$17)=0,"",LEFT(INDEX(Jobs!$E$6:$E$505,SMALL(IF(Calc!$O$4:$O$503=D$17,ROW(Jobs!$E$6:$E$505),""),Calc!$V8)-ROW(Jobs!$E$6:$E$505)+1),40)),"")</f>
        <v/>
      </c>
      <c r="E22" s="109" t="str">
        <f t="array" ref="E22">IFERROR(IF(LEN(E$17)=0,"",LEFT(INDEX(Jobs!$E$6:$E$505,SMALL(IF(Calc!$O$4:$O$503=E$17,ROW(Jobs!$E$6:$E$505),""),Calc!$V8)-ROW(Jobs!$E$6:$E$505)+1),40)),"")</f>
        <v/>
      </c>
      <c r="F22" s="109" t="str">
        <f t="array" ref="F22">IFERROR(IF(LEN(F$17)=0,"",LEFT(INDEX(Jobs!$E$6:$E$505,SMALL(IF(Calc!$O$4:$O$503=F$17,ROW(Jobs!$E$6:$E$505),""),Calc!$V8)-ROW(Jobs!$E$6:$E$505)+1),40)),"")</f>
        <v/>
      </c>
      <c r="G22" s="109" t="str">
        <f t="array" ref="G22">IFERROR(IF(LEN(G$17)=0,"",LEFT(INDEX(Jobs!$E$6:$E$505,SMALL(IF(Calc!$O$4:$O$503=G$17,ROW(Jobs!$E$6:$E$505),""),Calc!$V8)-ROW(Jobs!$E$6:$E$505)+1),40)),"")</f>
        <v/>
      </c>
      <c r="H22" s="110" t="str">
        <f t="array" ref="H22">IFERROR(IF(LEN(H$17)=0,"",LEFT(INDEX(Jobs!$E$6:$E$505,SMALL(IF(Calc!$O$4:$O$503=H$17,ROW(Jobs!$E$6:$E$505),""),Calc!$V8)-ROW(Jobs!$E$6:$E$505)+1),40)),"")</f>
        <v/>
      </c>
    </row>
    <row r="23" spans="2:8" s="8" customFormat="1" ht="14.1" customHeight="1" x14ac:dyDescent="0.25">
      <c r="B23" s="109" t="str">
        <f t="array" ref="B23">IFERROR(IF(LEN(B$17)=0,"",LEFT(INDEX(Jobs!$E$6:$E$505,SMALL(IF(Calc!$O$4:$O$503=B$17,ROW(Jobs!$E$6:$E$505),""),Calc!$V9)-ROW(Jobs!$E$6:$E$505)+1),40)),"")</f>
        <v/>
      </c>
      <c r="C23" s="109" t="str">
        <f t="array" ref="C23">IFERROR(IF(LEN(C$17)=0,"",LEFT(INDEX(Jobs!$E$6:$E$505,SMALL(IF(Calc!$O$4:$O$503=C$17,ROW(Jobs!$E$6:$E$505),""),Calc!$V9)-ROW(Jobs!$E$6:$E$505)+1),40)),"")</f>
        <v/>
      </c>
      <c r="D23" s="109" t="str">
        <f t="array" ref="D23">IFERROR(IF(LEN(D$17)=0,"",LEFT(INDEX(Jobs!$E$6:$E$505,SMALL(IF(Calc!$O$4:$O$503=D$17,ROW(Jobs!$E$6:$E$505),""),Calc!$V9)-ROW(Jobs!$E$6:$E$505)+1),40)),"")</f>
        <v/>
      </c>
      <c r="E23" s="109" t="str">
        <f t="array" ref="E23">IFERROR(IF(LEN(E$17)=0,"",LEFT(INDEX(Jobs!$E$6:$E$505,SMALL(IF(Calc!$O$4:$O$503=E$17,ROW(Jobs!$E$6:$E$505),""),Calc!$V9)-ROW(Jobs!$E$6:$E$505)+1),40)),"")</f>
        <v/>
      </c>
      <c r="F23" s="109" t="str">
        <f t="array" ref="F23">IFERROR(IF(LEN(F$17)=0,"",LEFT(INDEX(Jobs!$E$6:$E$505,SMALL(IF(Calc!$O$4:$O$503=F$17,ROW(Jobs!$E$6:$E$505),""),Calc!$V9)-ROW(Jobs!$E$6:$E$505)+1),40)),"")</f>
        <v/>
      </c>
      <c r="G23" s="109" t="str">
        <f t="array" ref="G23">IFERROR(IF(LEN(G$17)=0,"",LEFT(INDEX(Jobs!$E$6:$E$505,SMALL(IF(Calc!$O$4:$O$503=G$17,ROW(Jobs!$E$6:$E$505),""),Calc!$V9)-ROW(Jobs!$E$6:$E$505)+1),40)),"")</f>
        <v/>
      </c>
      <c r="H23" s="110" t="str">
        <f t="array" ref="H23">IFERROR(IF(LEN(H$17)=0,"",LEFT(INDEX(Jobs!$E$6:$E$505,SMALL(IF(Calc!$O$4:$O$503=H$17,ROW(Jobs!$E$6:$E$505),""),Calc!$V9)-ROW(Jobs!$E$6:$E$505)+1),40)),"")</f>
        <v/>
      </c>
    </row>
    <row r="24" spans="2:8" s="8" customFormat="1" ht="14.1" customHeight="1" x14ac:dyDescent="0.25">
      <c r="B24" s="111" t="str">
        <f t="array" ref="B24">IFERROR(IF(LEN(B$17)=0,"",LEFT(INDEX(Jobs!$E$6:$E$505,SMALL(IF(Calc!$O$4:$O$503=B$17,ROW(Jobs!$E$6:$E$505),""),Calc!$V10)-ROW(Jobs!$E$6:$E$505)+1),40)),"")</f>
        <v/>
      </c>
      <c r="C24" s="111" t="str">
        <f t="array" ref="C24">IFERROR(IF(LEN(C$17)=0,"",LEFT(INDEX(Jobs!$E$6:$E$505,SMALL(IF(Calc!$O$4:$O$503=C$17,ROW(Jobs!$E$6:$E$505),""),Calc!$V10)-ROW(Jobs!$E$6:$E$505)+1),40)),"")</f>
        <v/>
      </c>
      <c r="D24" s="111" t="str">
        <f t="array" ref="D24">IFERROR(IF(LEN(D$17)=0,"",LEFT(INDEX(Jobs!$E$6:$E$505,SMALL(IF(Calc!$O$4:$O$503=D$17,ROW(Jobs!$E$6:$E$505),""),Calc!$V10)-ROW(Jobs!$E$6:$E$505)+1),40)),"")</f>
        <v/>
      </c>
      <c r="E24" s="111" t="str">
        <f t="array" ref="E24">IFERROR(IF(LEN(E$17)=0,"",LEFT(INDEX(Jobs!$E$6:$E$505,SMALL(IF(Calc!$O$4:$O$503=E$17,ROW(Jobs!$E$6:$E$505),""),Calc!$V10)-ROW(Jobs!$E$6:$E$505)+1),40)),"")</f>
        <v/>
      </c>
      <c r="F24" s="111" t="str">
        <f t="array" ref="F24">IFERROR(IF(LEN(F$17)=0,"",LEFT(INDEX(Jobs!$E$6:$E$505,SMALL(IF(Calc!$O$4:$O$503=F$17,ROW(Jobs!$E$6:$E$505),""),Calc!$V10)-ROW(Jobs!$E$6:$E$505)+1),40)),"")</f>
        <v/>
      </c>
      <c r="G24" s="111" t="str">
        <f t="array" ref="G24">IFERROR(IF(LEN(G$17)=0,"",LEFT(INDEX(Jobs!$E$6:$E$505,SMALL(IF(Calc!$O$4:$O$503=G$17,ROW(Jobs!$E$6:$E$505),""),Calc!$V10)-ROW(Jobs!$E$6:$E$505)+1),40)),"")</f>
        <v/>
      </c>
      <c r="H24" s="112" t="str">
        <f t="array" ref="H24">IFERROR(IF(LEN(H$17)=0,"",LEFT(INDEX(Jobs!$E$6:$E$505,SMALL(IF(Calc!$O$4:$O$503=H$17,ROW(Jobs!$E$6:$E$505),""),Calc!$V10)-ROW(Jobs!$E$6:$E$505)+1),40)),"")</f>
        <v/>
      </c>
    </row>
    <row r="25" spans="2:8" s="8" customFormat="1" ht="7.5" customHeight="1" x14ac:dyDescent="0.25">
      <c r="B25" s="46"/>
      <c r="C25" s="46"/>
      <c r="D25" s="46"/>
      <c r="E25" s="46"/>
      <c r="F25" s="46"/>
      <c r="G25" s="46"/>
      <c r="H25" s="46"/>
    </row>
    <row r="26" spans="2:8" s="3" customFormat="1" ht="20.100000000000001" customHeight="1" x14ac:dyDescent="0.25">
      <c r="B26" s="53">
        <f>IFERROR(IF(LEN(H17)&lt;1,"",IF(MONTH(H17+1)=MONTH(H17),H17+1,"")),"")</f>
        <v>44571</v>
      </c>
      <c r="C26" s="53">
        <f t="shared" ref="C26:H26" si="1">IFERROR(IF(LEN(B26)&lt;1,"",IF(MONTH(B26+1)=MONTH(B26),B26+1,"")),"")</f>
        <v>44572</v>
      </c>
      <c r="D26" s="53">
        <f t="shared" si="1"/>
        <v>44573</v>
      </c>
      <c r="E26" s="53">
        <f t="shared" si="1"/>
        <v>44574</v>
      </c>
      <c r="F26" s="53">
        <f t="shared" si="1"/>
        <v>44575</v>
      </c>
      <c r="G26" s="54">
        <f t="shared" si="1"/>
        <v>44576</v>
      </c>
      <c r="H26" s="54">
        <f t="shared" si="1"/>
        <v>44577</v>
      </c>
    </row>
    <row r="27" spans="2:8" s="8" customFormat="1" ht="14.1" customHeight="1" x14ac:dyDescent="0.25">
      <c r="B27" s="107" t="str">
        <f t="array" ref="B27">IFERROR(IF(LEN(B$26)=0,"",LEFT(INDEX(Jobs!$E$6:$E$505,SMALL(IF(Calc!$O$4:$O$503=B$26,ROW(Jobs!$E$6:$E$505),""),Calc!$V4)-ROW(Jobs!$E$6:$E$505)+1),40)),"")</f>
        <v/>
      </c>
      <c r="C27" s="107" t="str">
        <f t="array" ref="C27">IFERROR(IF(LEN(C$26)=0,"",LEFT(INDEX(Jobs!$E$6:$E$505,SMALL(IF(Calc!$O$4:$O$503=C$26,ROW(Jobs!$E$6:$E$505),""),Calc!$V4)-ROW(Jobs!$E$6:$E$505)+1),40)),"")</f>
        <v>Very important presentation</v>
      </c>
      <c r="D27" s="107" t="str">
        <f t="array" ref="D27">IFERROR(IF(LEN(D$26)=0,"",LEFT(INDEX(Jobs!$E$6:$E$505,SMALL(IF(Calc!$O$4:$O$503=D$26,ROW(Jobs!$E$6:$E$505),""),Calc!$V4)-ROW(Jobs!$E$6:$E$505)+1),40)),"")</f>
        <v/>
      </c>
      <c r="E27" s="107" t="str">
        <f t="array" ref="E27">IFERROR(IF(LEN(E$26)=0,"",LEFT(INDEX(Jobs!$E$6:$E$505,SMALL(IF(Calc!$O$4:$O$503=E$26,ROW(Jobs!$E$6:$E$505),""),Calc!$V4)-ROW(Jobs!$E$6:$E$505)+1),40)),"")</f>
        <v>New Year celebration at company</v>
      </c>
      <c r="F27" s="107" t="str">
        <f t="array" ref="F27">IFERROR(IF(LEN(F$26)=0,"",LEFT(INDEX(Jobs!$E$6:$E$505,SMALL(IF(Calc!$O$4:$O$503=F$26,ROW(Jobs!$E$6:$E$505),""),Calc!$V4)-ROW(Jobs!$E$6:$E$505)+1),40)),"")</f>
        <v/>
      </c>
      <c r="G27" s="107" t="str">
        <f t="array" ref="G27">IFERROR(IF(LEN(G$26)=0,"",LEFT(INDEX(Jobs!$E$6:$E$505,SMALL(IF(Calc!$O$4:$O$503=G$26,ROW(Jobs!$E$6:$E$505),""),Calc!$V4)-ROW(Jobs!$E$6:$E$505)+1),40)),"")</f>
        <v>New year celebration at Brad's</v>
      </c>
      <c r="H27" s="108" t="str">
        <f t="array" ref="H27">IFERROR(IF(LEN(H$26)=0,"",LEFT(INDEX(Jobs!$E$6:$E$505,SMALL(IF(Calc!$O$4:$O$503=H$26,ROW(Jobs!$E$6:$E$505),""),Calc!$V4)-ROW(Jobs!$E$6:$E$505)+1),40)),"")</f>
        <v/>
      </c>
    </row>
    <row r="28" spans="2:8" s="8" customFormat="1" ht="14.1" customHeight="1" x14ac:dyDescent="0.25">
      <c r="B28" s="109" t="str">
        <f t="array" ref="B28">IFERROR(IF(LEN(B$26)=0,"",LEFT(INDEX(Jobs!$E$6:$E$505,SMALL(IF(Calc!$O$4:$O$503=B$26,ROW(Jobs!$E$6:$E$505),""),Calc!$V5)-ROW(Jobs!$E$6:$E$505)+1),40)),"")</f>
        <v/>
      </c>
      <c r="C28" s="109" t="str">
        <f t="array" ref="C28">IFERROR(IF(LEN(C$26)=0,"",LEFT(INDEX(Jobs!$E$6:$E$505,SMALL(IF(Calc!$O$4:$O$503=C$26,ROW(Jobs!$E$6:$E$505),""),Calc!$V5)-ROW(Jobs!$E$6:$E$505)+1),40)),"")</f>
        <v/>
      </c>
      <c r="D28" s="109" t="str">
        <f t="array" ref="D28">IFERROR(IF(LEN(D$26)=0,"",LEFT(INDEX(Jobs!$E$6:$E$505,SMALL(IF(Calc!$O$4:$O$503=D$26,ROW(Jobs!$E$6:$E$505),""),Calc!$V5)-ROW(Jobs!$E$6:$E$505)+1),40)),"")</f>
        <v/>
      </c>
      <c r="E28" s="109" t="str">
        <f t="array" ref="E28">IFERROR(IF(LEN(E$26)=0,"",LEFT(INDEX(Jobs!$E$6:$E$505,SMALL(IF(Calc!$O$4:$O$503=E$26,ROW(Jobs!$E$6:$E$505),""),Calc!$V5)-ROW(Jobs!$E$6:$E$505)+1),40)),"")</f>
        <v/>
      </c>
      <c r="F28" s="109" t="str">
        <f t="array" ref="F28">IFERROR(IF(LEN(F$26)=0,"",LEFT(INDEX(Jobs!$E$6:$E$505,SMALL(IF(Calc!$O$4:$O$503=F$26,ROW(Jobs!$E$6:$E$505),""),Calc!$V5)-ROW(Jobs!$E$6:$E$505)+1),40)),"")</f>
        <v/>
      </c>
      <c r="G28" s="109" t="str">
        <f t="array" ref="G28">IFERROR(IF(LEN(G$26)=0,"",LEFT(INDEX(Jobs!$E$6:$E$505,SMALL(IF(Calc!$O$4:$O$503=G$26,ROW(Jobs!$E$6:$E$505),""),Calc!$V5)-ROW(Jobs!$E$6:$E$505)+1),40)),"")</f>
        <v/>
      </c>
      <c r="H28" s="110" t="str">
        <f t="array" ref="H28">IFERROR(IF(LEN(H$26)=0,"",LEFT(INDEX(Jobs!$E$6:$E$505,SMALL(IF(Calc!$O$4:$O$503=H$26,ROW(Jobs!$E$6:$E$505),""),Calc!$V5)-ROW(Jobs!$E$6:$E$505)+1),40)),"")</f>
        <v/>
      </c>
    </row>
    <row r="29" spans="2:8" s="8" customFormat="1" ht="14.1" customHeight="1" x14ac:dyDescent="0.25">
      <c r="B29" s="109" t="str">
        <f t="array" ref="B29">IFERROR(IF(LEN(B$26)=0,"",LEFT(INDEX(Jobs!$E$6:$E$505,SMALL(IF(Calc!$O$4:$O$503=B$26,ROW(Jobs!$E$6:$E$505),""),Calc!$V6)-ROW(Jobs!$E$6:$E$505)+1),40)),"")</f>
        <v/>
      </c>
      <c r="C29" s="109" t="str">
        <f t="array" ref="C29">IFERROR(IF(LEN(C$26)=0,"",LEFT(INDEX(Jobs!$E$6:$E$505,SMALL(IF(Calc!$O$4:$O$503=C$26,ROW(Jobs!$E$6:$E$505),""),Calc!$V6)-ROW(Jobs!$E$6:$E$505)+1),40)),"")</f>
        <v/>
      </c>
      <c r="D29" s="109" t="str">
        <f t="array" ref="D29">IFERROR(IF(LEN(D$26)=0,"",LEFT(INDEX(Jobs!$E$6:$E$505,SMALL(IF(Calc!$O$4:$O$503=D$26,ROW(Jobs!$E$6:$E$505),""),Calc!$V6)-ROW(Jobs!$E$6:$E$505)+1),40)),"")</f>
        <v/>
      </c>
      <c r="E29" s="109" t="str">
        <f t="array" ref="E29">IFERROR(IF(LEN(E$26)=0,"",LEFT(INDEX(Jobs!$E$6:$E$505,SMALL(IF(Calc!$O$4:$O$503=E$26,ROW(Jobs!$E$6:$E$505),""),Calc!$V6)-ROW(Jobs!$E$6:$E$505)+1),40)),"")</f>
        <v/>
      </c>
      <c r="F29" s="109" t="str">
        <f t="array" ref="F29">IFERROR(IF(LEN(F$26)=0,"",LEFT(INDEX(Jobs!$E$6:$E$505,SMALL(IF(Calc!$O$4:$O$503=F$26,ROW(Jobs!$E$6:$E$505),""),Calc!$V6)-ROW(Jobs!$E$6:$E$505)+1),40)),"")</f>
        <v/>
      </c>
      <c r="G29" s="109" t="str">
        <f t="array" ref="G29">IFERROR(IF(LEN(G$26)=0,"",LEFT(INDEX(Jobs!$E$6:$E$505,SMALL(IF(Calc!$O$4:$O$503=G$26,ROW(Jobs!$E$6:$E$505),""),Calc!$V6)-ROW(Jobs!$E$6:$E$505)+1),40)),"")</f>
        <v/>
      </c>
      <c r="H29" s="110" t="str">
        <f t="array" ref="H29">IFERROR(IF(LEN(H$26)=0,"",LEFT(INDEX(Jobs!$E$6:$E$505,SMALL(IF(Calc!$O$4:$O$503=H$26,ROW(Jobs!$E$6:$E$505),""),Calc!$V6)-ROW(Jobs!$E$6:$E$505)+1),40)),"")</f>
        <v/>
      </c>
    </row>
    <row r="30" spans="2:8" s="8" customFormat="1" ht="14.1" customHeight="1" x14ac:dyDescent="0.25">
      <c r="B30" s="109" t="str">
        <f t="array" ref="B30">IFERROR(IF(LEN(B$26)=0,"",LEFT(INDEX(Jobs!$E$6:$E$505,SMALL(IF(Calc!$O$4:$O$503=B$26,ROW(Jobs!$E$6:$E$505),""),Calc!$V7)-ROW(Jobs!$E$6:$E$505)+1),40)),"")</f>
        <v/>
      </c>
      <c r="C30" s="109" t="str">
        <f t="array" ref="C30">IFERROR(IF(LEN(C$26)=0,"",LEFT(INDEX(Jobs!$E$6:$E$505,SMALL(IF(Calc!$O$4:$O$503=C$26,ROW(Jobs!$E$6:$E$505),""),Calc!$V7)-ROW(Jobs!$E$6:$E$505)+1),40)),"")</f>
        <v/>
      </c>
      <c r="D30" s="109" t="str">
        <f t="array" ref="D30">IFERROR(IF(LEN(D$26)=0,"",LEFT(INDEX(Jobs!$E$6:$E$505,SMALL(IF(Calc!$O$4:$O$503=D$26,ROW(Jobs!$E$6:$E$505),""),Calc!$V7)-ROW(Jobs!$E$6:$E$505)+1),40)),"")</f>
        <v/>
      </c>
      <c r="E30" s="109" t="str">
        <f t="array" ref="E30">IFERROR(IF(LEN(E$26)=0,"",LEFT(INDEX(Jobs!$E$6:$E$505,SMALL(IF(Calc!$O$4:$O$503=E$26,ROW(Jobs!$E$6:$E$505),""),Calc!$V7)-ROW(Jobs!$E$6:$E$505)+1),40)),"")</f>
        <v/>
      </c>
      <c r="F30" s="109" t="str">
        <f t="array" ref="F30">IFERROR(IF(LEN(F$26)=0,"",LEFT(INDEX(Jobs!$E$6:$E$505,SMALL(IF(Calc!$O$4:$O$503=F$26,ROW(Jobs!$E$6:$E$505),""),Calc!$V7)-ROW(Jobs!$E$6:$E$505)+1),40)),"")</f>
        <v/>
      </c>
      <c r="G30" s="109" t="str">
        <f t="array" ref="G30">IFERROR(IF(LEN(G$26)=0,"",LEFT(INDEX(Jobs!$E$6:$E$505,SMALL(IF(Calc!$O$4:$O$503=G$26,ROW(Jobs!$E$6:$E$505),""),Calc!$V7)-ROW(Jobs!$E$6:$E$505)+1),40)),"")</f>
        <v/>
      </c>
      <c r="H30" s="110" t="str">
        <f t="array" ref="H30">IFERROR(IF(LEN(H$26)=0,"",LEFT(INDEX(Jobs!$E$6:$E$505,SMALL(IF(Calc!$O$4:$O$503=H$26,ROW(Jobs!$E$6:$E$505),""),Calc!$V7)-ROW(Jobs!$E$6:$E$505)+1),40)),"")</f>
        <v/>
      </c>
    </row>
    <row r="31" spans="2:8" s="8" customFormat="1" ht="14.1" customHeight="1" x14ac:dyDescent="0.25">
      <c r="B31" s="109" t="str">
        <f t="array" ref="B31">IFERROR(IF(LEN(B$26)=0,"",LEFT(INDEX(Jobs!$E$6:$E$505,SMALL(IF(Calc!$O$4:$O$503=B$26,ROW(Jobs!$E$6:$E$505),""),Calc!$V8)-ROW(Jobs!$E$6:$E$505)+1),40)),"")</f>
        <v/>
      </c>
      <c r="C31" s="109" t="str">
        <f t="array" ref="C31">IFERROR(IF(LEN(C$26)=0,"",LEFT(INDEX(Jobs!$E$6:$E$505,SMALL(IF(Calc!$O$4:$O$503=C$26,ROW(Jobs!$E$6:$E$505),""),Calc!$V8)-ROW(Jobs!$E$6:$E$505)+1),40)),"")</f>
        <v/>
      </c>
      <c r="D31" s="109" t="str">
        <f t="array" ref="D31">IFERROR(IF(LEN(D$26)=0,"",LEFT(INDEX(Jobs!$E$6:$E$505,SMALL(IF(Calc!$O$4:$O$503=D$26,ROW(Jobs!$E$6:$E$505),""),Calc!$V8)-ROW(Jobs!$E$6:$E$505)+1),40)),"")</f>
        <v/>
      </c>
      <c r="E31" s="109" t="str">
        <f t="array" ref="E31">IFERROR(IF(LEN(E$26)=0,"",LEFT(INDEX(Jobs!$E$6:$E$505,SMALL(IF(Calc!$O$4:$O$503=E$26,ROW(Jobs!$E$6:$E$505),""),Calc!$V8)-ROW(Jobs!$E$6:$E$505)+1),40)),"")</f>
        <v/>
      </c>
      <c r="F31" s="109" t="str">
        <f t="array" ref="F31">IFERROR(IF(LEN(F$26)=0,"",LEFT(INDEX(Jobs!$E$6:$E$505,SMALL(IF(Calc!$O$4:$O$503=F$26,ROW(Jobs!$E$6:$E$505),""),Calc!$V8)-ROW(Jobs!$E$6:$E$505)+1),40)),"")</f>
        <v/>
      </c>
      <c r="G31" s="109" t="str">
        <f t="array" ref="G31">IFERROR(IF(LEN(G$26)=0,"",LEFT(INDEX(Jobs!$E$6:$E$505,SMALL(IF(Calc!$O$4:$O$503=G$26,ROW(Jobs!$E$6:$E$505),""),Calc!$V8)-ROW(Jobs!$E$6:$E$505)+1),40)),"")</f>
        <v/>
      </c>
      <c r="H31" s="110" t="str">
        <f t="array" ref="H31">IFERROR(IF(LEN(H$26)=0,"",LEFT(INDEX(Jobs!$E$6:$E$505,SMALL(IF(Calc!$O$4:$O$503=H$26,ROW(Jobs!$E$6:$E$505),""),Calc!$V8)-ROW(Jobs!$E$6:$E$505)+1),40)),"")</f>
        <v/>
      </c>
    </row>
    <row r="32" spans="2:8" s="8" customFormat="1" ht="14.1" customHeight="1" x14ac:dyDescent="0.25">
      <c r="B32" s="109" t="str">
        <f t="array" ref="B32">IFERROR(IF(LEN(B$26)=0,"",LEFT(INDEX(Jobs!$E$6:$E$505,SMALL(IF(Calc!$O$4:$O$503=B$26,ROW(Jobs!$E$6:$E$505),""),Calc!$V9)-ROW(Jobs!$E$6:$E$505)+1),40)),"")</f>
        <v/>
      </c>
      <c r="C32" s="109" t="str">
        <f t="array" ref="C32">IFERROR(IF(LEN(C$26)=0,"",LEFT(INDEX(Jobs!$E$6:$E$505,SMALL(IF(Calc!$O$4:$O$503=C$26,ROW(Jobs!$E$6:$E$505),""),Calc!$V9)-ROW(Jobs!$E$6:$E$505)+1),40)),"")</f>
        <v/>
      </c>
      <c r="D32" s="109" t="str">
        <f t="array" ref="D32">IFERROR(IF(LEN(D$26)=0,"",LEFT(INDEX(Jobs!$E$6:$E$505,SMALL(IF(Calc!$O$4:$O$503=D$26,ROW(Jobs!$E$6:$E$505),""),Calc!$V9)-ROW(Jobs!$E$6:$E$505)+1),40)),"")</f>
        <v/>
      </c>
      <c r="E32" s="109" t="str">
        <f t="array" ref="E32">IFERROR(IF(LEN(E$26)=0,"",LEFT(INDEX(Jobs!$E$6:$E$505,SMALL(IF(Calc!$O$4:$O$503=E$26,ROW(Jobs!$E$6:$E$505),""),Calc!$V9)-ROW(Jobs!$E$6:$E$505)+1),40)),"")</f>
        <v/>
      </c>
      <c r="F32" s="109" t="str">
        <f t="array" ref="F32">IFERROR(IF(LEN(F$26)=0,"",LEFT(INDEX(Jobs!$E$6:$E$505,SMALL(IF(Calc!$O$4:$O$503=F$26,ROW(Jobs!$E$6:$E$505),""),Calc!$V9)-ROW(Jobs!$E$6:$E$505)+1),40)),"")</f>
        <v/>
      </c>
      <c r="G32" s="109" t="str">
        <f t="array" ref="G32">IFERROR(IF(LEN(G$26)=0,"",LEFT(INDEX(Jobs!$E$6:$E$505,SMALL(IF(Calc!$O$4:$O$503=G$26,ROW(Jobs!$E$6:$E$505),""),Calc!$V9)-ROW(Jobs!$E$6:$E$505)+1),40)),"")</f>
        <v/>
      </c>
      <c r="H32" s="110" t="str">
        <f t="array" ref="H32">IFERROR(IF(LEN(H$26)=0,"",LEFT(INDEX(Jobs!$E$6:$E$505,SMALL(IF(Calc!$O$4:$O$503=H$26,ROW(Jobs!$E$6:$E$505),""),Calc!$V9)-ROW(Jobs!$E$6:$E$505)+1),40)),"")</f>
        <v/>
      </c>
    </row>
    <row r="33" spans="2:8" s="8" customFormat="1" ht="14.1" customHeight="1" x14ac:dyDescent="0.25">
      <c r="B33" s="111" t="str">
        <f t="array" ref="B33">IFERROR(IF(LEN(B$26)=0,"",LEFT(INDEX(Jobs!$E$6:$E$505,SMALL(IF(Calc!$O$4:$O$503=B$26,ROW(Jobs!$E$6:$E$505),""),Calc!$V10)-ROW(Jobs!$E$6:$E$505)+1),40)),"")</f>
        <v/>
      </c>
      <c r="C33" s="111" t="str">
        <f t="array" ref="C33">IFERROR(IF(LEN(C$26)=0,"",LEFT(INDEX(Jobs!$E$6:$E$505,SMALL(IF(Calc!$O$4:$O$503=C$26,ROW(Jobs!$E$6:$E$505),""),Calc!$V10)-ROW(Jobs!$E$6:$E$505)+1),40)),"")</f>
        <v/>
      </c>
      <c r="D33" s="111" t="str">
        <f t="array" ref="D33">IFERROR(IF(LEN(D$26)=0,"",LEFT(INDEX(Jobs!$E$6:$E$505,SMALL(IF(Calc!$O$4:$O$503=D$26,ROW(Jobs!$E$6:$E$505),""),Calc!$V10)-ROW(Jobs!$E$6:$E$505)+1),40)),"")</f>
        <v/>
      </c>
      <c r="E33" s="111" t="str">
        <f t="array" ref="E33">IFERROR(IF(LEN(E$26)=0,"",LEFT(INDEX(Jobs!$E$6:$E$505,SMALL(IF(Calc!$O$4:$O$503=E$26,ROW(Jobs!$E$6:$E$505),""),Calc!$V10)-ROW(Jobs!$E$6:$E$505)+1),40)),"")</f>
        <v/>
      </c>
      <c r="F33" s="111" t="str">
        <f t="array" ref="F33">IFERROR(IF(LEN(F$26)=0,"",LEFT(INDEX(Jobs!$E$6:$E$505,SMALL(IF(Calc!$O$4:$O$503=F$26,ROW(Jobs!$E$6:$E$505),""),Calc!$V10)-ROW(Jobs!$E$6:$E$505)+1),40)),"")</f>
        <v/>
      </c>
      <c r="G33" s="111" t="str">
        <f t="array" ref="G33">IFERROR(IF(LEN(G$26)=0,"",LEFT(INDEX(Jobs!$E$6:$E$505,SMALL(IF(Calc!$O$4:$O$503=G$26,ROW(Jobs!$E$6:$E$505),""),Calc!$V10)-ROW(Jobs!$E$6:$E$505)+1),40)),"")</f>
        <v/>
      </c>
      <c r="H33" s="112" t="str">
        <f t="array" ref="H33">IFERROR(IF(LEN(H$26)=0,"",LEFT(INDEX(Jobs!$E$6:$E$505,SMALL(IF(Calc!$O$4:$O$503=H$26,ROW(Jobs!$E$6:$E$505),""),Calc!$V10)-ROW(Jobs!$E$6:$E$505)+1),40)),"")</f>
        <v/>
      </c>
    </row>
    <row r="34" spans="2:8" s="8" customFormat="1" ht="7.5" customHeight="1" x14ac:dyDescent="0.25">
      <c r="B34" s="46"/>
      <c r="C34" s="46"/>
      <c r="D34" s="46"/>
      <c r="E34" s="46"/>
      <c r="F34" s="46"/>
      <c r="G34" s="46"/>
      <c r="H34" s="46"/>
    </row>
    <row r="35" spans="2:8" s="3" customFormat="1" ht="20.100000000000001" customHeight="1" x14ac:dyDescent="0.25">
      <c r="B35" s="53">
        <f>IFERROR(IF(LEN(H26)&lt;1,"",IF(MONTH(H26+1)=MONTH(H26),H26+1,"")),"")</f>
        <v>44578</v>
      </c>
      <c r="C35" s="53">
        <f t="shared" ref="C35:H35" si="2">IFERROR(IF(LEN(B35)&lt;1,"",IF(MONTH(B35+1)=MONTH(B35),B35+1,"")),"")</f>
        <v>44579</v>
      </c>
      <c r="D35" s="53">
        <f t="shared" si="2"/>
        <v>44580</v>
      </c>
      <c r="E35" s="53">
        <f t="shared" si="2"/>
        <v>44581</v>
      </c>
      <c r="F35" s="53">
        <f t="shared" si="2"/>
        <v>44582</v>
      </c>
      <c r="G35" s="54">
        <f t="shared" si="2"/>
        <v>44583</v>
      </c>
      <c r="H35" s="54">
        <f t="shared" si="2"/>
        <v>44584</v>
      </c>
    </row>
    <row r="36" spans="2:8" s="8" customFormat="1" ht="14.1" customHeight="1" x14ac:dyDescent="0.25">
      <c r="B36" s="107" t="str">
        <f t="array" ref="B36">IFERROR(IF(LEN(B$35)=0,"",LEFT(INDEX(Jobs!$E$6:$E$505,SMALL(IF(Calc!$O$4:$O$503=B$35,ROW(Jobs!$E$6:$E$505),""),Calc!$V4)-ROW(Jobs!$E$6:$E$505)+1),40)),"")</f>
        <v>Meeting International</v>
      </c>
      <c r="C36" s="107" t="str">
        <f t="array" ref="C36">IFERROR(IF(LEN(C$35)=0,"",LEFT(INDEX(Jobs!$E$6:$E$505,SMALL(IF(Calc!$O$4:$O$503=C$35,ROW(Jobs!$E$6:$E$505),""),Calc!$V4)-ROW(Jobs!$E$6:$E$505)+1),40)),"")</f>
        <v>Update to be sent</v>
      </c>
      <c r="D36" s="107" t="str">
        <f t="array" ref="D36">IFERROR(IF(LEN(D$35)=0,"",LEFT(INDEX(Jobs!$E$6:$E$505,SMALL(IF(Calc!$O$4:$O$503=D$35,ROW(Jobs!$E$6:$E$505),""),Calc!$V4)-ROW(Jobs!$E$6:$E$505)+1),40)),"")</f>
        <v/>
      </c>
      <c r="E36" s="107" t="str">
        <f t="array" ref="E36">IFERROR(IF(LEN(E$35)=0,"",LEFT(INDEX(Jobs!$E$6:$E$505,SMALL(IF(Calc!$O$4:$O$503=E$35,ROW(Jobs!$E$6:$E$505),""),Calc!$V4)-ROW(Jobs!$E$6:$E$505)+1),40)),"")</f>
        <v/>
      </c>
      <c r="F36" s="107" t="str">
        <f t="array" ref="F36">IFERROR(IF(LEN(F$35)=0,"",LEFT(INDEX(Jobs!$E$6:$E$505,SMALL(IF(Calc!$O$4:$O$503=F$35,ROW(Jobs!$E$6:$E$505),""),Calc!$V4)-ROW(Jobs!$E$6:$E$505)+1),40)),"")</f>
        <v/>
      </c>
      <c r="G36" s="107" t="str">
        <f t="array" ref="G36">IFERROR(IF(LEN(G$35)=0,"",LEFT(INDEX(Jobs!$E$6:$E$505,SMALL(IF(Calc!$O$4:$O$503=G$35,ROW(Jobs!$E$6:$E$505),""),Calc!$V4)-ROW(Jobs!$E$6:$E$505)+1),40)),"")</f>
        <v/>
      </c>
      <c r="H36" s="108" t="str">
        <f t="array" ref="H36">IFERROR(IF(LEN(H$35)=0,"",LEFT(INDEX(Jobs!$E$6:$E$505,SMALL(IF(Calc!$O$4:$O$503=H$35,ROW(Jobs!$E$6:$E$505),""),Calc!$V4)-ROW(Jobs!$E$6:$E$505)+1),40)),"")</f>
        <v/>
      </c>
    </row>
    <row r="37" spans="2:8" s="8" customFormat="1" ht="14.1" customHeight="1" x14ac:dyDescent="0.25">
      <c r="B37" s="109" t="str">
        <f t="array" ref="B37">IFERROR(IF(LEN(B$35)=0,"",LEFT(INDEX(Jobs!$E$6:$E$505,SMALL(IF(Calc!$O$4:$O$503=B$35,ROW(Jobs!$E$6:$E$505),""),Calc!$V5)-ROW(Jobs!$E$6:$E$505)+1),40)),"")</f>
        <v/>
      </c>
      <c r="C37" s="109" t="str">
        <f t="array" ref="C37">IFERROR(IF(LEN(C$35)=0,"",LEFT(INDEX(Jobs!$E$6:$E$505,SMALL(IF(Calc!$O$4:$O$503=C$35,ROW(Jobs!$E$6:$E$505),""),Calc!$V5)-ROW(Jobs!$E$6:$E$505)+1),40)),"")</f>
        <v/>
      </c>
      <c r="D37" s="109" t="str">
        <f t="array" ref="D37">IFERROR(IF(LEN(D$35)=0,"",LEFT(INDEX(Jobs!$E$6:$E$505,SMALL(IF(Calc!$O$4:$O$503=D$35,ROW(Jobs!$E$6:$E$505),""),Calc!$V5)-ROW(Jobs!$E$6:$E$505)+1),40)),"")</f>
        <v/>
      </c>
      <c r="E37" s="109" t="str">
        <f t="array" ref="E37">IFERROR(IF(LEN(E$35)=0,"",LEFT(INDEX(Jobs!$E$6:$E$505,SMALL(IF(Calc!$O$4:$O$503=E$35,ROW(Jobs!$E$6:$E$505),""),Calc!$V5)-ROW(Jobs!$E$6:$E$505)+1),40)),"")</f>
        <v/>
      </c>
      <c r="F37" s="109" t="str">
        <f t="array" ref="F37">IFERROR(IF(LEN(F$35)=0,"",LEFT(INDEX(Jobs!$E$6:$E$505,SMALL(IF(Calc!$O$4:$O$503=F$35,ROW(Jobs!$E$6:$E$505),""),Calc!$V5)-ROW(Jobs!$E$6:$E$505)+1),40)),"")</f>
        <v/>
      </c>
      <c r="G37" s="109" t="str">
        <f t="array" ref="G37">IFERROR(IF(LEN(G$35)=0,"",LEFT(INDEX(Jobs!$E$6:$E$505,SMALL(IF(Calc!$O$4:$O$503=G$35,ROW(Jobs!$E$6:$E$505),""),Calc!$V5)-ROW(Jobs!$E$6:$E$505)+1),40)),"")</f>
        <v/>
      </c>
      <c r="H37" s="110" t="str">
        <f t="array" ref="H37">IFERROR(IF(LEN(H$35)=0,"",LEFT(INDEX(Jobs!$E$6:$E$505,SMALL(IF(Calc!$O$4:$O$503=H$35,ROW(Jobs!$E$6:$E$505),""),Calc!$V5)-ROW(Jobs!$E$6:$E$505)+1),40)),"")</f>
        <v/>
      </c>
    </row>
    <row r="38" spans="2:8" s="8" customFormat="1" ht="14.1" customHeight="1" x14ac:dyDescent="0.25">
      <c r="B38" s="109" t="str">
        <f t="array" ref="B38">IFERROR(IF(LEN(B$35)=0,"",LEFT(INDEX(Jobs!$E$6:$E$505,SMALL(IF(Calc!$O$4:$O$503=B$35,ROW(Jobs!$E$6:$E$505),""),Calc!$V6)-ROW(Jobs!$E$6:$E$505)+1),40)),"")</f>
        <v/>
      </c>
      <c r="C38" s="109" t="str">
        <f t="array" ref="C38">IFERROR(IF(LEN(C$35)=0,"",LEFT(INDEX(Jobs!$E$6:$E$505,SMALL(IF(Calc!$O$4:$O$503=C$35,ROW(Jobs!$E$6:$E$505),""),Calc!$V6)-ROW(Jobs!$E$6:$E$505)+1),40)),"")</f>
        <v/>
      </c>
      <c r="D38" s="109" t="str">
        <f t="array" ref="D38">IFERROR(IF(LEN(D$35)=0,"",LEFT(INDEX(Jobs!$E$6:$E$505,SMALL(IF(Calc!$O$4:$O$503=D$35,ROW(Jobs!$E$6:$E$505),""),Calc!$V6)-ROW(Jobs!$E$6:$E$505)+1),40)),"")</f>
        <v/>
      </c>
      <c r="E38" s="109" t="str">
        <f t="array" ref="E38">IFERROR(IF(LEN(E$35)=0,"",LEFT(INDEX(Jobs!$E$6:$E$505,SMALL(IF(Calc!$O$4:$O$503=E$35,ROW(Jobs!$E$6:$E$505),""),Calc!$V6)-ROW(Jobs!$E$6:$E$505)+1),40)),"")</f>
        <v/>
      </c>
      <c r="F38" s="109" t="str">
        <f t="array" ref="F38">IFERROR(IF(LEN(F$35)=0,"",LEFT(INDEX(Jobs!$E$6:$E$505,SMALL(IF(Calc!$O$4:$O$503=F$35,ROW(Jobs!$E$6:$E$505),""),Calc!$V6)-ROW(Jobs!$E$6:$E$505)+1),40)),"")</f>
        <v/>
      </c>
      <c r="G38" s="109" t="str">
        <f t="array" ref="G38">IFERROR(IF(LEN(G$35)=0,"",LEFT(INDEX(Jobs!$E$6:$E$505,SMALL(IF(Calc!$O$4:$O$503=G$35,ROW(Jobs!$E$6:$E$505),""),Calc!$V6)-ROW(Jobs!$E$6:$E$505)+1),40)),"")</f>
        <v/>
      </c>
      <c r="H38" s="110" t="str">
        <f t="array" ref="H38">IFERROR(IF(LEN(H$35)=0,"",LEFT(INDEX(Jobs!$E$6:$E$505,SMALL(IF(Calc!$O$4:$O$503=H$35,ROW(Jobs!$E$6:$E$505),""),Calc!$V6)-ROW(Jobs!$E$6:$E$505)+1),40)),"")</f>
        <v/>
      </c>
    </row>
    <row r="39" spans="2:8" s="8" customFormat="1" ht="14.1" customHeight="1" x14ac:dyDescent="0.25">
      <c r="B39" s="109" t="str">
        <f t="array" ref="B39">IFERROR(IF(LEN(B$35)=0,"",LEFT(INDEX(Jobs!$E$6:$E$505,SMALL(IF(Calc!$O$4:$O$503=B$35,ROW(Jobs!$E$6:$E$505),""),Calc!$V7)-ROW(Jobs!$E$6:$E$505)+1),40)),"")</f>
        <v/>
      </c>
      <c r="C39" s="109" t="str">
        <f t="array" ref="C39">IFERROR(IF(LEN(C$35)=0,"",LEFT(INDEX(Jobs!$E$6:$E$505,SMALL(IF(Calc!$O$4:$O$503=C$35,ROW(Jobs!$E$6:$E$505),""),Calc!$V7)-ROW(Jobs!$E$6:$E$505)+1),40)),"")</f>
        <v/>
      </c>
      <c r="D39" s="109" t="str">
        <f t="array" ref="D39">IFERROR(IF(LEN(D$35)=0,"",LEFT(INDEX(Jobs!$E$6:$E$505,SMALL(IF(Calc!$O$4:$O$503=D$35,ROW(Jobs!$E$6:$E$505),""),Calc!$V7)-ROW(Jobs!$E$6:$E$505)+1),40)),"")</f>
        <v/>
      </c>
      <c r="E39" s="109" t="str">
        <f t="array" ref="E39">IFERROR(IF(LEN(E$35)=0,"",LEFT(INDEX(Jobs!$E$6:$E$505,SMALL(IF(Calc!$O$4:$O$503=E$35,ROW(Jobs!$E$6:$E$505),""),Calc!$V7)-ROW(Jobs!$E$6:$E$505)+1),40)),"")</f>
        <v/>
      </c>
      <c r="F39" s="109" t="str">
        <f t="array" ref="F39">IFERROR(IF(LEN(F$35)=0,"",LEFT(INDEX(Jobs!$E$6:$E$505,SMALL(IF(Calc!$O$4:$O$503=F$35,ROW(Jobs!$E$6:$E$505),""),Calc!$V7)-ROW(Jobs!$E$6:$E$505)+1),40)),"")</f>
        <v/>
      </c>
      <c r="G39" s="109" t="str">
        <f t="array" ref="G39">IFERROR(IF(LEN(G$35)=0,"",LEFT(INDEX(Jobs!$E$6:$E$505,SMALL(IF(Calc!$O$4:$O$503=G$35,ROW(Jobs!$E$6:$E$505),""),Calc!$V7)-ROW(Jobs!$E$6:$E$505)+1),40)),"")</f>
        <v/>
      </c>
      <c r="H39" s="110" t="str">
        <f t="array" ref="H39">IFERROR(IF(LEN(H$35)=0,"",LEFT(INDEX(Jobs!$E$6:$E$505,SMALL(IF(Calc!$O$4:$O$503=H$35,ROW(Jobs!$E$6:$E$505),""),Calc!$V7)-ROW(Jobs!$E$6:$E$505)+1),40)),"")</f>
        <v/>
      </c>
    </row>
    <row r="40" spans="2:8" s="8" customFormat="1" ht="14.1" customHeight="1" x14ac:dyDescent="0.25">
      <c r="B40" s="109" t="str">
        <f t="array" ref="B40">IFERROR(IF(LEN(B$35)=0,"",LEFT(INDEX(Jobs!$E$6:$E$505,SMALL(IF(Calc!$O$4:$O$503=B$35,ROW(Jobs!$E$6:$E$505),""),Calc!$V8)-ROW(Jobs!$E$6:$E$505)+1),40)),"")</f>
        <v/>
      </c>
      <c r="C40" s="109" t="str">
        <f t="array" ref="C40">IFERROR(IF(LEN(C$35)=0,"",LEFT(INDEX(Jobs!$E$6:$E$505,SMALL(IF(Calc!$O$4:$O$503=C$35,ROW(Jobs!$E$6:$E$505),""),Calc!$V8)-ROW(Jobs!$E$6:$E$505)+1),40)),"")</f>
        <v/>
      </c>
      <c r="D40" s="109" t="str">
        <f t="array" ref="D40">IFERROR(IF(LEN(D$35)=0,"",LEFT(INDEX(Jobs!$E$6:$E$505,SMALL(IF(Calc!$O$4:$O$503=D$35,ROW(Jobs!$E$6:$E$505),""),Calc!$V8)-ROW(Jobs!$E$6:$E$505)+1),40)),"")</f>
        <v/>
      </c>
      <c r="E40" s="109" t="str">
        <f t="array" ref="E40">IFERROR(IF(LEN(E$35)=0,"",LEFT(INDEX(Jobs!$E$6:$E$505,SMALL(IF(Calc!$O$4:$O$503=E$35,ROW(Jobs!$E$6:$E$505),""),Calc!$V8)-ROW(Jobs!$E$6:$E$505)+1),40)),"")</f>
        <v/>
      </c>
      <c r="F40" s="109" t="str">
        <f t="array" ref="F40">IFERROR(IF(LEN(F$35)=0,"",LEFT(INDEX(Jobs!$E$6:$E$505,SMALL(IF(Calc!$O$4:$O$503=F$35,ROW(Jobs!$E$6:$E$505),""),Calc!$V8)-ROW(Jobs!$E$6:$E$505)+1),40)),"")</f>
        <v/>
      </c>
      <c r="G40" s="109" t="str">
        <f t="array" ref="G40">IFERROR(IF(LEN(G$35)=0,"",LEFT(INDEX(Jobs!$E$6:$E$505,SMALL(IF(Calc!$O$4:$O$503=G$35,ROW(Jobs!$E$6:$E$505),""),Calc!$V8)-ROW(Jobs!$E$6:$E$505)+1),40)),"")</f>
        <v/>
      </c>
      <c r="H40" s="110" t="str">
        <f t="array" ref="H40">IFERROR(IF(LEN(H$35)=0,"",LEFT(INDEX(Jobs!$E$6:$E$505,SMALL(IF(Calc!$O$4:$O$503=H$35,ROW(Jobs!$E$6:$E$505),""),Calc!$V8)-ROW(Jobs!$E$6:$E$505)+1),40)),"")</f>
        <v/>
      </c>
    </row>
    <row r="41" spans="2:8" s="8" customFormat="1" ht="14.1" customHeight="1" x14ac:dyDescent="0.25">
      <c r="B41" s="109" t="str">
        <f t="array" ref="B41">IFERROR(IF(LEN(B$35)=0,"",LEFT(INDEX(Jobs!$E$6:$E$505,SMALL(IF(Calc!$O$4:$O$503=B$35,ROW(Jobs!$E$6:$E$505),""),Calc!$V9)-ROW(Jobs!$E$6:$E$505)+1),40)),"")</f>
        <v/>
      </c>
      <c r="C41" s="109" t="str">
        <f t="array" ref="C41">IFERROR(IF(LEN(C$35)=0,"",LEFT(INDEX(Jobs!$E$6:$E$505,SMALL(IF(Calc!$O$4:$O$503=C$35,ROW(Jobs!$E$6:$E$505),""),Calc!$V9)-ROW(Jobs!$E$6:$E$505)+1),40)),"")</f>
        <v/>
      </c>
      <c r="D41" s="109" t="str">
        <f t="array" ref="D41">IFERROR(IF(LEN(D$35)=0,"",LEFT(INDEX(Jobs!$E$6:$E$505,SMALL(IF(Calc!$O$4:$O$503=D$35,ROW(Jobs!$E$6:$E$505),""),Calc!$V9)-ROW(Jobs!$E$6:$E$505)+1),40)),"")</f>
        <v/>
      </c>
      <c r="E41" s="109" t="str">
        <f t="array" ref="E41">IFERROR(IF(LEN(E$35)=0,"",LEFT(INDEX(Jobs!$E$6:$E$505,SMALL(IF(Calc!$O$4:$O$503=E$35,ROW(Jobs!$E$6:$E$505),""),Calc!$V9)-ROW(Jobs!$E$6:$E$505)+1),40)),"")</f>
        <v/>
      </c>
      <c r="F41" s="109" t="str">
        <f t="array" ref="F41">IFERROR(IF(LEN(F$35)=0,"",LEFT(INDEX(Jobs!$E$6:$E$505,SMALL(IF(Calc!$O$4:$O$503=F$35,ROW(Jobs!$E$6:$E$505),""),Calc!$V9)-ROW(Jobs!$E$6:$E$505)+1),40)),"")</f>
        <v/>
      </c>
      <c r="G41" s="109" t="str">
        <f t="array" ref="G41">IFERROR(IF(LEN(G$35)=0,"",LEFT(INDEX(Jobs!$E$6:$E$505,SMALL(IF(Calc!$O$4:$O$503=G$35,ROW(Jobs!$E$6:$E$505),""),Calc!$V9)-ROW(Jobs!$E$6:$E$505)+1),40)),"")</f>
        <v/>
      </c>
      <c r="H41" s="110" t="str">
        <f t="array" ref="H41">IFERROR(IF(LEN(H$35)=0,"",LEFT(INDEX(Jobs!$E$6:$E$505,SMALL(IF(Calc!$O$4:$O$503=H$35,ROW(Jobs!$E$6:$E$505),""),Calc!$V9)-ROW(Jobs!$E$6:$E$505)+1),40)),"")</f>
        <v/>
      </c>
    </row>
    <row r="42" spans="2:8" s="8" customFormat="1" ht="14.1" customHeight="1" x14ac:dyDescent="0.25">
      <c r="B42" s="111" t="str">
        <f t="array" ref="B42">IFERROR(IF(LEN(B$35)=0,"",LEFT(INDEX(Jobs!$E$6:$E$505,SMALL(IF(Calc!$O$4:$O$503=B$35,ROW(Jobs!$E$6:$E$505),""),Calc!$V10)-ROW(Jobs!$E$6:$E$505)+1),40)),"")</f>
        <v/>
      </c>
      <c r="C42" s="111" t="str">
        <f t="array" ref="C42">IFERROR(IF(LEN(C$35)=0,"",LEFT(INDEX(Jobs!$E$6:$E$505,SMALL(IF(Calc!$O$4:$O$503=C$35,ROW(Jobs!$E$6:$E$505),""),Calc!$V10)-ROW(Jobs!$E$6:$E$505)+1),40)),"")</f>
        <v/>
      </c>
      <c r="D42" s="111" t="str">
        <f t="array" ref="D42">IFERROR(IF(LEN(D$35)=0,"",LEFT(INDEX(Jobs!$E$6:$E$505,SMALL(IF(Calc!$O$4:$O$503=D$35,ROW(Jobs!$E$6:$E$505),""),Calc!$V10)-ROW(Jobs!$E$6:$E$505)+1),40)),"")</f>
        <v/>
      </c>
      <c r="E42" s="111" t="str">
        <f t="array" ref="E42">IFERROR(IF(LEN(E$35)=0,"",LEFT(INDEX(Jobs!$E$6:$E$505,SMALL(IF(Calc!$O$4:$O$503=E$35,ROW(Jobs!$E$6:$E$505),""),Calc!$V10)-ROW(Jobs!$E$6:$E$505)+1),40)),"")</f>
        <v/>
      </c>
      <c r="F42" s="111" t="str">
        <f t="array" ref="F42">IFERROR(IF(LEN(F$35)=0,"",LEFT(INDEX(Jobs!$E$6:$E$505,SMALL(IF(Calc!$O$4:$O$503=F$35,ROW(Jobs!$E$6:$E$505),""),Calc!$V10)-ROW(Jobs!$E$6:$E$505)+1),40)),"")</f>
        <v/>
      </c>
      <c r="G42" s="111" t="str">
        <f t="array" ref="G42">IFERROR(IF(LEN(G$35)=0,"",LEFT(INDEX(Jobs!$E$6:$E$505,SMALL(IF(Calc!$O$4:$O$503=G$35,ROW(Jobs!$E$6:$E$505),""),Calc!$V10)-ROW(Jobs!$E$6:$E$505)+1),40)),"")</f>
        <v/>
      </c>
      <c r="H42" s="112" t="str">
        <f t="array" ref="H42">IFERROR(IF(LEN(H$35)=0,"",LEFT(INDEX(Jobs!$E$6:$E$505,SMALL(IF(Calc!$O$4:$O$503=H$35,ROW(Jobs!$E$6:$E$505),""),Calc!$V10)-ROW(Jobs!$E$6:$E$505)+1),40)),"")</f>
        <v/>
      </c>
    </row>
    <row r="43" spans="2:8" s="8" customFormat="1" ht="7.5" customHeight="1" x14ac:dyDescent="0.25">
      <c r="B43" s="46"/>
      <c r="C43" s="46"/>
      <c r="D43" s="46"/>
      <c r="E43" s="46"/>
      <c r="F43" s="46"/>
      <c r="G43" s="46"/>
      <c r="H43" s="46"/>
    </row>
    <row r="44" spans="2:8" s="3" customFormat="1" ht="20.100000000000001" customHeight="1" x14ac:dyDescent="0.25">
      <c r="B44" s="53">
        <f>IFERROR(IF(LEN(H35)&lt;1,"",IF(MONTH(H35+1)=MONTH(H35),H35+1,"")),"")</f>
        <v>44585</v>
      </c>
      <c r="C44" s="53">
        <f t="shared" ref="C44:H44" si="3">IFERROR(IF(LEN(B44)&lt;1,"",IF(MONTH(B44+1)=MONTH(B44),B44+1,"")),"")</f>
        <v>44586</v>
      </c>
      <c r="D44" s="53">
        <f t="shared" si="3"/>
        <v>44587</v>
      </c>
      <c r="E44" s="53">
        <f t="shared" si="3"/>
        <v>44588</v>
      </c>
      <c r="F44" s="53">
        <f t="shared" si="3"/>
        <v>44589</v>
      </c>
      <c r="G44" s="54">
        <f t="shared" si="3"/>
        <v>44590</v>
      </c>
      <c r="H44" s="54">
        <f t="shared" si="3"/>
        <v>44591</v>
      </c>
    </row>
    <row r="45" spans="2:8" s="8" customFormat="1" ht="14.1" customHeight="1" x14ac:dyDescent="0.25">
      <c r="B45" s="107" t="str">
        <f t="array" ref="B45">IFERROR(IF(LEN(B$44)=0,"",LEFT(INDEX(Jobs!$E$6:$E$505,SMALL(IF(Calc!$O$4:$O$503=B$44,ROW(Jobs!$E$6:$E$505),""),Calc!$V4)-ROW(Jobs!$E$6:$E$505)+1),40)),"")</f>
        <v/>
      </c>
      <c r="C45" s="107" t="str">
        <f t="array" ref="C45">IFERROR(IF(LEN(C$44)=0,"",LEFT(INDEX(Jobs!$E$6:$E$505,SMALL(IF(Calc!$O$4:$O$503=C$44,ROW(Jobs!$E$6:$E$505),""),Calc!$V4)-ROW(Jobs!$E$6:$E$505)+1),40)),"")</f>
        <v/>
      </c>
      <c r="D45" s="107" t="str">
        <f t="array" ref="D45">IFERROR(IF(LEN(D$44)=0,"",LEFT(INDEX(Jobs!$E$6:$E$505,SMALL(IF(Calc!$O$4:$O$503=D$44,ROW(Jobs!$E$6:$E$505),""),Calc!$V4)-ROW(Jobs!$E$6:$E$505)+1),40)),"")</f>
        <v/>
      </c>
      <c r="E45" s="107" t="str">
        <f t="array" ref="E45">IFERROR(IF(LEN(E$44)=0,"",LEFT(INDEX(Jobs!$E$6:$E$505,SMALL(IF(Calc!$O$4:$O$503=E$44,ROW(Jobs!$E$6:$E$505),""),Calc!$V4)-ROW(Jobs!$E$6:$E$505)+1),40)),"")</f>
        <v/>
      </c>
      <c r="F45" s="107" t="str">
        <f t="array" ref="F45">IFERROR(IF(LEN(F$44)=0,"",LEFT(INDEX(Jobs!$E$6:$E$505,SMALL(IF(Calc!$O$4:$O$503=F$44,ROW(Jobs!$E$6:$E$505),""),Calc!$V4)-ROW(Jobs!$E$6:$E$505)+1),40)),"")</f>
        <v/>
      </c>
      <c r="G45" s="107" t="str">
        <f t="array" ref="G45">IFERROR(IF(LEN(G$44)=0,"",LEFT(INDEX(Jobs!$E$6:$E$505,SMALL(IF(Calc!$O$4:$O$503=G$44,ROW(Jobs!$E$6:$E$505),""),Calc!$V4)-ROW(Jobs!$E$6:$E$505)+1),40)),"")</f>
        <v/>
      </c>
      <c r="H45" s="108" t="str">
        <f t="array" ref="H45">IFERROR(IF(LEN(H$44)=0,"",LEFT(INDEX(Jobs!$E$6:$E$505,SMALL(IF(Calc!$O$4:$O$503=H$44,ROW(Jobs!$E$6:$E$505),""),Calc!$V4)-ROW(Jobs!$E$6:$E$505)+1),40)),"")</f>
        <v/>
      </c>
    </row>
    <row r="46" spans="2:8" s="8" customFormat="1" ht="14.1" customHeight="1" x14ac:dyDescent="0.25">
      <c r="B46" s="109" t="str">
        <f t="array" ref="B46">IFERROR(IF(LEN(B$44)=0,"",LEFT(INDEX(Jobs!$E$6:$E$505,SMALL(IF(Calc!$O$4:$O$503=B$44,ROW(Jobs!$E$6:$E$505),""),Calc!$V5)-ROW(Jobs!$E$6:$E$505)+1),40)),"")</f>
        <v/>
      </c>
      <c r="C46" s="109" t="str">
        <f t="array" ref="C46">IFERROR(IF(LEN(C$44)=0,"",LEFT(INDEX(Jobs!$E$6:$E$505,SMALL(IF(Calc!$O$4:$O$503=C$44,ROW(Jobs!$E$6:$E$505),""),Calc!$V5)-ROW(Jobs!$E$6:$E$505)+1),40)),"")</f>
        <v/>
      </c>
      <c r="D46" s="109" t="str">
        <f t="array" ref="D46">IFERROR(IF(LEN(D$44)=0,"",LEFT(INDEX(Jobs!$E$6:$E$505,SMALL(IF(Calc!$O$4:$O$503=D$44,ROW(Jobs!$E$6:$E$505),""),Calc!$V5)-ROW(Jobs!$E$6:$E$505)+1),40)),"")</f>
        <v/>
      </c>
      <c r="E46" s="109" t="str">
        <f t="array" ref="E46">IFERROR(IF(LEN(E$44)=0,"",LEFT(INDEX(Jobs!$E$6:$E$505,SMALL(IF(Calc!$O$4:$O$503=E$44,ROW(Jobs!$E$6:$E$505),""),Calc!$V5)-ROW(Jobs!$E$6:$E$505)+1),40)),"")</f>
        <v/>
      </c>
      <c r="F46" s="109" t="str">
        <f t="array" ref="F46">IFERROR(IF(LEN(F$44)=0,"",LEFT(INDEX(Jobs!$E$6:$E$505,SMALL(IF(Calc!$O$4:$O$503=F$44,ROW(Jobs!$E$6:$E$505),""),Calc!$V5)-ROW(Jobs!$E$6:$E$505)+1),40)),"")</f>
        <v/>
      </c>
      <c r="G46" s="109" t="str">
        <f t="array" ref="G46">IFERROR(IF(LEN(G$44)=0,"",LEFT(INDEX(Jobs!$E$6:$E$505,SMALL(IF(Calc!$O$4:$O$503=G$44,ROW(Jobs!$E$6:$E$505),""),Calc!$V5)-ROW(Jobs!$E$6:$E$505)+1),40)),"")</f>
        <v/>
      </c>
      <c r="H46" s="110" t="str">
        <f t="array" ref="H46">IFERROR(IF(LEN(H$44)=0,"",LEFT(INDEX(Jobs!$E$6:$E$505,SMALL(IF(Calc!$O$4:$O$503=H$44,ROW(Jobs!$E$6:$E$505),""),Calc!$V5)-ROW(Jobs!$E$6:$E$505)+1),40)),"")</f>
        <v/>
      </c>
    </row>
    <row r="47" spans="2:8" s="8" customFormat="1" ht="14.1" customHeight="1" x14ac:dyDescent="0.25">
      <c r="B47" s="109" t="str">
        <f t="array" ref="B47">IFERROR(IF(LEN(B$44)=0,"",LEFT(INDEX(Jobs!$E$6:$E$505,SMALL(IF(Calc!$O$4:$O$503=B$44,ROW(Jobs!$E$6:$E$505),""),Calc!$V6)-ROW(Jobs!$E$6:$E$505)+1),40)),"")</f>
        <v/>
      </c>
      <c r="C47" s="109" t="str">
        <f t="array" ref="C47">IFERROR(IF(LEN(C$44)=0,"",LEFT(INDEX(Jobs!$E$6:$E$505,SMALL(IF(Calc!$O$4:$O$503=C$44,ROW(Jobs!$E$6:$E$505),""),Calc!$V6)-ROW(Jobs!$E$6:$E$505)+1),40)),"")</f>
        <v/>
      </c>
      <c r="D47" s="109" t="str">
        <f t="array" ref="D47">IFERROR(IF(LEN(D$44)=0,"",LEFT(INDEX(Jobs!$E$6:$E$505,SMALL(IF(Calc!$O$4:$O$503=D$44,ROW(Jobs!$E$6:$E$505),""),Calc!$V6)-ROW(Jobs!$E$6:$E$505)+1),40)),"")</f>
        <v/>
      </c>
      <c r="E47" s="109" t="str">
        <f t="array" ref="E47">IFERROR(IF(LEN(E$44)=0,"",LEFT(INDEX(Jobs!$E$6:$E$505,SMALL(IF(Calc!$O$4:$O$503=E$44,ROW(Jobs!$E$6:$E$505),""),Calc!$V6)-ROW(Jobs!$E$6:$E$505)+1),40)),"")</f>
        <v/>
      </c>
      <c r="F47" s="109" t="str">
        <f t="array" ref="F47">IFERROR(IF(LEN(F$44)=0,"",LEFT(INDEX(Jobs!$E$6:$E$505,SMALL(IF(Calc!$O$4:$O$503=F$44,ROW(Jobs!$E$6:$E$505),""),Calc!$V6)-ROW(Jobs!$E$6:$E$505)+1),40)),"")</f>
        <v/>
      </c>
      <c r="G47" s="109" t="str">
        <f t="array" ref="G47">IFERROR(IF(LEN(G$44)=0,"",LEFT(INDEX(Jobs!$E$6:$E$505,SMALL(IF(Calc!$O$4:$O$503=G$44,ROW(Jobs!$E$6:$E$505),""),Calc!$V6)-ROW(Jobs!$E$6:$E$505)+1),40)),"")</f>
        <v/>
      </c>
      <c r="H47" s="110" t="str">
        <f t="array" ref="H47">IFERROR(IF(LEN(H$44)=0,"",LEFT(INDEX(Jobs!$E$6:$E$505,SMALL(IF(Calc!$O$4:$O$503=H$44,ROW(Jobs!$E$6:$E$505),""),Calc!$V6)-ROW(Jobs!$E$6:$E$505)+1),40)),"")</f>
        <v/>
      </c>
    </row>
    <row r="48" spans="2:8" s="8" customFormat="1" ht="14.1" customHeight="1" x14ac:dyDescent="0.25">
      <c r="B48" s="109" t="str">
        <f t="array" ref="B48">IFERROR(IF(LEN(B$44)=0,"",LEFT(INDEX(Jobs!$E$6:$E$505,SMALL(IF(Calc!$O$4:$O$503=B$44,ROW(Jobs!$E$6:$E$505),""),Calc!$V7)-ROW(Jobs!$E$6:$E$505)+1),40)),"")</f>
        <v/>
      </c>
      <c r="C48" s="109" t="str">
        <f t="array" ref="C48">IFERROR(IF(LEN(C$44)=0,"",LEFT(INDEX(Jobs!$E$6:$E$505,SMALL(IF(Calc!$O$4:$O$503=C$44,ROW(Jobs!$E$6:$E$505),""),Calc!$V7)-ROW(Jobs!$E$6:$E$505)+1),40)),"")</f>
        <v/>
      </c>
      <c r="D48" s="109" t="str">
        <f t="array" ref="D48">IFERROR(IF(LEN(D$44)=0,"",LEFT(INDEX(Jobs!$E$6:$E$505,SMALL(IF(Calc!$O$4:$O$503=D$44,ROW(Jobs!$E$6:$E$505),""),Calc!$V7)-ROW(Jobs!$E$6:$E$505)+1),40)),"")</f>
        <v/>
      </c>
      <c r="E48" s="109" t="str">
        <f t="array" ref="E48">IFERROR(IF(LEN(E$44)=0,"",LEFT(INDEX(Jobs!$E$6:$E$505,SMALL(IF(Calc!$O$4:$O$503=E$44,ROW(Jobs!$E$6:$E$505),""),Calc!$V7)-ROW(Jobs!$E$6:$E$505)+1),40)),"")</f>
        <v/>
      </c>
      <c r="F48" s="109" t="str">
        <f t="array" ref="F48">IFERROR(IF(LEN(F$44)=0,"",LEFT(INDEX(Jobs!$E$6:$E$505,SMALL(IF(Calc!$O$4:$O$503=F$44,ROW(Jobs!$E$6:$E$505),""),Calc!$V7)-ROW(Jobs!$E$6:$E$505)+1),40)),"")</f>
        <v/>
      </c>
      <c r="G48" s="109" t="str">
        <f t="array" ref="G48">IFERROR(IF(LEN(G$44)=0,"",LEFT(INDEX(Jobs!$E$6:$E$505,SMALL(IF(Calc!$O$4:$O$503=G$44,ROW(Jobs!$E$6:$E$505),""),Calc!$V7)-ROW(Jobs!$E$6:$E$505)+1),40)),"")</f>
        <v/>
      </c>
      <c r="H48" s="110" t="str">
        <f t="array" ref="H48">IFERROR(IF(LEN(H$44)=0,"",LEFT(INDEX(Jobs!$E$6:$E$505,SMALL(IF(Calc!$O$4:$O$503=H$44,ROW(Jobs!$E$6:$E$505),""),Calc!$V7)-ROW(Jobs!$E$6:$E$505)+1),40)),"")</f>
        <v/>
      </c>
    </row>
    <row r="49" spans="1:26" s="8" customFormat="1" ht="14.1" customHeight="1" x14ac:dyDescent="0.25">
      <c r="B49" s="109" t="str">
        <f t="array" ref="B49">IFERROR(IF(LEN(B$44)=0,"",LEFT(INDEX(Jobs!$E$6:$E$505,SMALL(IF(Calc!$O$4:$O$503=B$44,ROW(Jobs!$E$6:$E$505),""),Calc!$V8)-ROW(Jobs!$E$6:$E$505)+1),40)),"")</f>
        <v/>
      </c>
      <c r="C49" s="109" t="str">
        <f t="array" ref="C49">IFERROR(IF(LEN(C$44)=0,"",LEFT(INDEX(Jobs!$E$6:$E$505,SMALL(IF(Calc!$O$4:$O$503=C$44,ROW(Jobs!$E$6:$E$505),""),Calc!$V8)-ROW(Jobs!$E$6:$E$505)+1),40)),"")</f>
        <v/>
      </c>
      <c r="D49" s="109" t="str">
        <f t="array" ref="D49">IFERROR(IF(LEN(D$44)=0,"",LEFT(INDEX(Jobs!$E$6:$E$505,SMALL(IF(Calc!$O$4:$O$503=D$44,ROW(Jobs!$E$6:$E$505),""),Calc!$V8)-ROW(Jobs!$E$6:$E$505)+1),40)),"")</f>
        <v/>
      </c>
      <c r="E49" s="109" t="str">
        <f t="array" ref="E49">IFERROR(IF(LEN(E$44)=0,"",LEFT(INDEX(Jobs!$E$6:$E$505,SMALL(IF(Calc!$O$4:$O$503=E$44,ROW(Jobs!$E$6:$E$505),""),Calc!$V8)-ROW(Jobs!$E$6:$E$505)+1),40)),"")</f>
        <v/>
      </c>
      <c r="F49" s="109" t="str">
        <f t="array" ref="F49">IFERROR(IF(LEN(F$44)=0,"",LEFT(INDEX(Jobs!$E$6:$E$505,SMALL(IF(Calc!$O$4:$O$503=F$44,ROW(Jobs!$E$6:$E$505),""),Calc!$V8)-ROW(Jobs!$E$6:$E$505)+1),40)),"")</f>
        <v/>
      </c>
      <c r="G49" s="109" t="str">
        <f t="array" ref="G49">IFERROR(IF(LEN(G$44)=0,"",LEFT(INDEX(Jobs!$E$6:$E$505,SMALL(IF(Calc!$O$4:$O$503=G$44,ROW(Jobs!$E$6:$E$505),""),Calc!$V8)-ROW(Jobs!$E$6:$E$505)+1),40)),"")</f>
        <v/>
      </c>
      <c r="H49" s="110" t="str">
        <f t="array" ref="H49">IFERROR(IF(LEN(H$44)=0,"",LEFT(INDEX(Jobs!$E$6:$E$505,SMALL(IF(Calc!$O$4:$O$503=H$44,ROW(Jobs!$E$6:$E$505),""),Calc!$V8)-ROW(Jobs!$E$6:$E$505)+1),40)),"")</f>
        <v/>
      </c>
    </row>
    <row r="50" spans="1:26" s="8" customFormat="1" ht="14.1" customHeight="1" x14ac:dyDescent="0.25">
      <c r="B50" s="109" t="str">
        <f t="array" ref="B50">IFERROR(IF(LEN(B$44)=0,"",LEFT(INDEX(Jobs!$E$6:$E$505,SMALL(IF(Calc!$O$4:$O$503=B$44,ROW(Jobs!$E$6:$E$505),""),Calc!$V9)-ROW(Jobs!$E$6:$E$505)+1),40)),"")</f>
        <v/>
      </c>
      <c r="C50" s="109" t="str">
        <f t="array" ref="C50">IFERROR(IF(LEN(C$44)=0,"",LEFT(INDEX(Jobs!$E$6:$E$505,SMALL(IF(Calc!$O$4:$O$503=C$44,ROW(Jobs!$E$6:$E$505),""),Calc!$V9)-ROW(Jobs!$E$6:$E$505)+1),40)),"")</f>
        <v/>
      </c>
      <c r="D50" s="109" t="str">
        <f t="array" ref="D50">IFERROR(IF(LEN(D$44)=0,"",LEFT(INDEX(Jobs!$E$6:$E$505,SMALL(IF(Calc!$O$4:$O$503=D$44,ROW(Jobs!$E$6:$E$505),""),Calc!$V9)-ROW(Jobs!$E$6:$E$505)+1),40)),"")</f>
        <v/>
      </c>
      <c r="E50" s="109" t="str">
        <f t="array" ref="E50">IFERROR(IF(LEN(E$44)=0,"",LEFT(INDEX(Jobs!$E$6:$E$505,SMALL(IF(Calc!$O$4:$O$503=E$44,ROW(Jobs!$E$6:$E$505),""),Calc!$V9)-ROW(Jobs!$E$6:$E$505)+1),40)),"")</f>
        <v/>
      </c>
      <c r="F50" s="109" t="str">
        <f t="array" ref="F50">IFERROR(IF(LEN(F$44)=0,"",LEFT(INDEX(Jobs!$E$6:$E$505,SMALL(IF(Calc!$O$4:$O$503=F$44,ROW(Jobs!$E$6:$E$505),""),Calc!$V9)-ROW(Jobs!$E$6:$E$505)+1),40)),"")</f>
        <v/>
      </c>
      <c r="G50" s="109" t="str">
        <f t="array" ref="G50">IFERROR(IF(LEN(G$44)=0,"",LEFT(INDEX(Jobs!$E$6:$E$505,SMALL(IF(Calc!$O$4:$O$503=G$44,ROW(Jobs!$E$6:$E$505),""),Calc!$V9)-ROW(Jobs!$E$6:$E$505)+1),40)),"")</f>
        <v/>
      </c>
      <c r="H50" s="110" t="str">
        <f t="array" ref="H50">IFERROR(IF(LEN(H$44)=0,"",LEFT(INDEX(Jobs!$E$6:$E$505,SMALL(IF(Calc!$O$4:$O$503=H$44,ROW(Jobs!$E$6:$E$505),""),Calc!$V9)-ROW(Jobs!$E$6:$E$505)+1),40)),"")</f>
        <v/>
      </c>
    </row>
    <row r="51" spans="1:26" s="8" customFormat="1" ht="14.1" customHeight="1" x14ac:dyDescent="0.25">
      <c r="B51" s="111" t="str">
        <f t="array" ref="B51">IFERROR(IF(LEN(B$44)=0,"",LEFT(INDEX(Jobs!$E$6:$E$505,SMALL(IF(Calc!$O$4:$O$503=B$44,ROW(Jobs!$E$6:$E$505),""),Calc!$V10)-ROW(Jobs!$E$6:$E$505)+1),40)),"")</f>
        <v/>
      </c>
      <c r="C51" s="111" t="str">
        <f t="array" ref="C51">IFERROR(IF(LEN(C$44)=0,"",LEFT(INDEX(Jobs!$E$6:$E$505,SMALL(IF(Calc!$O$4:$O$503=C$44,ROW(Jobs!$E$6:$E$505),""),Calc!$V10)-ROW(Jobs!$E$6:$E$505)+1),40)),"")</f>
        <v/>
      </c>
      <c r="D51" s="111" t="str">
        <f t="array" ref="D51">IFERROR(IF(LEN(D$44)=0,"",LEFT(INDEX(Jobs!$E$6:$E$505,SMALL(IF(Calc!$O$4:$O$503=D$44,ROW(Jobs!$E$6:$E$505),""),Calc!$V10)-ROW(Jobs!$E$6:$E$505)+1),40)),"")</f>
        <v/>
      </c>
      <c r="E51" s="111" t="str">
        <f t="array" ref="E51">IFERROR(IF(LEN(E$44)=0,"",LEFT(INDEX(Jobs!$E$6:$E$505,SMALL(IF(Calc!$O$4:$O$503=E$44,ROW(Jobs!$E$6:$E$505),""),Calc!$V10)-ROW(Jobs!$E$6:$E$505)+1),40)),"")</f>
        <v/>
      </c>
      <c r="F51" s="111" t="str">
        <f t="array" ref="F51">IFERROR(IF(LEN(F$44)=0,"",LEFT(INDEX(Jobs!$E$6:$E$505,SMALL(IF(Calc!$O$4:$O$503=F$44,ROW(Jobs!$E$6:$E$505),""),Calc!$V10)-ROW(Jobs!$E$6:$E$505)+1),40)),"")</f>
        <v/>
      </c>
      <c r="G51" s="111" t="str">
        <f t="array" ref="G51">IFERROR(IF(LEN(G$44)=0,"",LEFT(INDEX(Jobs!$E$6:$E$505,SMALL(IF(Calc!$O$4:$O$503=G$44,ROW(Jobs!$E$6:$E$505),""),Calc!$V10)-ROW(Jobs!$E$6:$E$505)+1),40)),"")</f>
        <v/>
      </c>
      <c r="H51" s="112" t="str">
        <f t="array" ref="H51">IFERROR(IF(LEN(H$44)=0,"",LEFT(INDEX(Jobs!$E$6:$E$505,SMALL(IF(Calc!$O$4:$O$503=H$44,ROW(Jobs!$E$6:$E$505),""),Calc!$V10)-ROW(Jobs!$E$6:$E$505)+1),40)),"")</f>
        <v/>
      </c>
    </row>
    <row r="52" spans="1:26" s="8" customFormat="1" ht="9.9499999999999993" customHeight="1" x14ac:dyDescent="0.25">
      <c r="B52" s="47"/>
      <c r="C52" s="47"/>
      <c r="D52" s="47"/>
      <c r="E52" s="47"/>
      <c r="F52" s="47"/>
      <c r="G52" s="47"/>
      <c r="H52" s="47"/>
    </row>
    <row r="53" spans="1:26" s="55" customFormat="1" ht="20.100000000000001" customHeight="1" x14ac:dyDescent="0.25">
      <c r="A53" s="3"/>
      <c r="B53" s="73">
        <f>IFERROR(IF(LEN(H44)&lt;1,"",IF(MONTH(H44+1)=MONTH(H44),H44+1,"")),"")</f>
        <v>44592</v>
      </c>
      <c r="C53" s="73" t="str">
        <f t="shared" ref="C53:H53" si="4">IFERROR(IF(LEN(B53)&lt;1,"",IF(MONTH(B53+1)=MONTH(B53),B53+1,"")),"")</f>
        <v/>
      </c>
      <c r="D53" s="73" t="str">
        <f t="shared" si="4"/>
        <v/>
      </c>
      <c r="E53" s="73" t="str">
        <f t="shared" si="4"/>
        <v/>
      </c>
      <c r="F53" s="73" t="str">
        <f t="shared" si="4"/>
        <v/>
      </c>
      <c r="G53" s="74" t="str">
        <f t="shared" si="4"/>
        <v/>
      </c>
      <c r="H53" s="74" t="str">
        <f t="shared" si="4"/>
        <v/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1" customHeight="1" x14ac:dyDescent="0.25">
      <c r="A54" s="8"/>
      <c r="B54" s="107" t="str">
        <f t="array" ref="B54">IFERROR(IF(LEN(B$53)=0,"",LEFT(INDEX(Jobs!$E$6:$E$505,SMALL(IF(Calc!$O$4:$O$503=B$53,ROW(Jobs!$E$6:$E$505),""),Calc!$V4)-ROW(Jobs!$E$6:$E$505)+1),40)),"")</f>
        <v/>
      </c>
      <c r="C54" s="107" t="str">
        <f t="array" ref="C54">IFERROR(IF(LEN(C$53)=0,"",LEFT(INDEX(Jobs!$E$6:$E$505,SMALL(IF(Calc!$O$4:$O$503=C$53,ROW(Jobs!$E$6:$E$505),""),Calc!$V4)-ROW(Jobs!$E$6:$E$505)+1),40)),"")</f>
        <v/>
      </c>
      <c r="D54" s="107" t="str">
        <f t="array" ref="D54">IFERROR(IF(LEN(D$53)=0,"",LEFT(INDEX(Jobs!$E$6:$E$505,SMALL(IF(Calc!$O$4:$O$503=D$53,ROW(Jobs!$E$6:$E$505),""),Calc!$V4)-ROW(Jobs!$E$6:$E$505)+1),40)),"")</f>
        <v/>
      </c>
      <c r="E54" s="107" t="str">
        <f t="array" ref="E54">IFERROR(IF(LEN(E$53)=0,"",LEFT(INDEX(Jobs!$E$6:$E$505,SMALL(IF(Calc!$O$4:$O$503=E$53,ROW(Jobs!$E$6:$E$505),""),Calc!$V4)-ROW(Jobs!$E$6:$E$505)+1),40)),"")</f>
        <v/>
      </c>
      <c r="F54" s="107" t="str">
        <f t="array" ref="F54">IFERROR(IF(LEN(F$53)=0,"",LEFT(INDEX(Jobs!$E$6:$E$505,SMALL(IF(Calc!$O$4:$O$503=F$53,ROW(Jobs!$E$6:$E$505),""),Calc!$V4)-ROW(Jobs!$E$6:$E$505)+1),40)),"")</f>
        <v/>
      </c>
      <c r="G54" s="107" t="str">
        <f t="array" ref="G54">IFERROR(IF(LEN(G$53)=0,"",LEFT(INDEX(Jobs!$E$6:$E$505,SMALL(IF(Calc!$O$4:$O$503=G$53,ROW(Jobs!$E$6:$E$505),""),Calc!$V4)-ROW(Jobs!$E$6:$E$505)+1),40)),"")</f>
        <v/>
      </c>
      <c r="H54" s="108" t="str">
        <f t="array" ref="H54">IFERROR(IF(LEN(H$53)=0,"",LEFT(INDEX(Jobs!$E$6:$E$505,SMALL(IF(Calc!$O$4:$O$503=H$53,ROW(Jobs!$E$6:$E$505),""),Calc!$V4)-ROW(Jobs!$E$6:$E$505)+1),40)),"")</f>
        <v/>
      </c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.1" customHeight="1" x14ac:dyDescent="0.25">
      <c r="A55" s="8"/>
      <c r="B55" s="109" t="str">
        <f t="array" ref="B55">IFERROR(IF(LEN(B$53)=0,"",LEFT(INDEX(Jobs!$E$6:$E$505,SMALL(IF(Calc!$O$4:$O$503=B$53,ROW(Jobs!$E$6:$E$505),""),Calc!$V5)-ROW(Jobs!$E$6:$E$505)+1),40)),"")</f>
        <v/>
      </c>
      <c r="C55" s="109" t="str">
        <f t="array" ref="C55">IFERROR(IF(LEN(C$53)=0,"",LEFT(INDEX(Jobs!$E$6:$E$505,SMALL(IF(Calc!$O$4:$O$503=C$53,ROW(Jobs!$E$6:$E$505),""),Calc!$V5)-ROW(Jobs!$E$6:$E$505)+1),40)),"")</f>
        <v/>
      </c>
      <c r="D55" s="109" t="str">
        <f t="array" ref="D55">IFERROR(IF(LEN(D$53)=0,"",LEFT(INDEX(Jobs!$E$6:$E$505,SMALL(IF(Calc!$O$4:$O$503=D$53,ROW(Jobs!$E$6:$E$505),""),Calc!$V5)-ROW(Jobs!$E$6:$E$505)+1),40)),"")</f>
        <v/>
      </c>
      <c r="E55" s="109" t="str">
        <f t="array" ref="E55">IFERROR(IF(LEN(E$53)=0,"",LEFT(INDEX(Jobs!$E$6:$E$505,SMALL(IF(Calc!$O$4:$O$503=E$53,ROW(Jobs!$E$6:$E$505),""),Calc!$V5)-ROW(Jobs!$E$6:$E$505)+1),40)),"")</f>
        <v/>
      </c>
      <c r="F55" s="109" t="str">
        <f t="array" ref="F55">IFERROR(IF(LEN(F$53)=0,"",LEFT(INDEX(Jobs!$E$6:$E$505,SMALL(IF(Calc!$O$4:$O$503=F$53,ROW(Jobs!$E$6:$E$505),""),Calc!$V5)-ROW(Jobs!$E$6:$E$505)+1),40)),"")</f>
        <v/>
      </c>
      <c r="G55" s="109" t="str">
        <f t="array" ref="G55">IFERROR(IF(LEN(G$53)=0,"",LEFT(INDEX(Jobs!$E$6:$E$505,SMALL(IF(Calc!$O$4:$O$503=G$53,ROW(Jobs!$E$6:$E$505),""),Calc!$V5)-ROW(Jobs!$E$6:$E$505)+1),40)),"")</f>
        <v/>
      </c>
      <c r="H55" s="110" t="str">
        <f t="array" ref="H55">IFERROR(IF(LEN(H$53)=0,"",LEFT(INDEX(Jobs!$E$6:$E$505,SMALL(IF(Calc!$O$4:$O$503=H$53,ROW(Jobs!$E$6:$E$505),""),Calc!$V5)-ROW(Jobs!$E$6:$E$505)+1),40)),"")</f>
        <v/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.1" customHeight="1" x14ac:dyDescent="0.25">
      <c r="A56" s="8"/>
      <c r="B56" s="109" t="str">
        <f t="array" ref="B56">IFERROR(IF(LEN(B$53)=0,"",LEFT(INDEX(Jobs!$E$6:$E$505,SMALL(IF(Calc!$O$4:$O$503=B$53,ROW(Jobs!$E$6:$E$505),""),Calc!$V6)-ROW(Jobs!$E$6:$E$505)+1),40)),"")</f>
        <v/>
      </c>
      <c r="C56" s="109" t="str">
        <f t="array" ref="C56">IFERROR(IF(LEN(C$53)=0,"",LEFT(INDEX(Jobs!$E$6:$E$505,SMALL(IF(Calc!$O$4:$O$503=C$53,ROW(Jobs!$E$6:$E$505),""),Calc!$V6)-ROW(Jobs!$E$6:$E$505)+1),40)),"")</f>
        <v/>
      </c>
      <c r="D56" s="109" t="str">
        <f t="array" ref="D56">IFERROR(IF(LEN(D$53)=0,"",LEFT(INDEX(Jobs!$E$6:$E$505,SMALL(IF(Calc!$O$4:$O$503=D$53,ROW(Jobs!$E$6:$E$505),""),Calc!$V6)-ROW(Jobs!$E$6:$E$505)+1),40)),"")</f>
        <v/>
      </c>
      <c r="E56" s="109" t="str">
        <f t="array" ref="E56">IFERROR(IF(LEN(E$53)=0,"",LEFT(INDEX(Jobs!$E$6:$E$505,SMALL(IF(Calc!$O$4:$O$503=E$53,ROW(Jobs!$E$6:$E$505),""),Calc!$V6)-ROW(Jobs!$E$6:$E$505)+1),40)),"")</f>
        <v/>
      </c>
      <c r="F56" s="109" t="str">
        <f t="array" ref="F56">IFERROR(IF(LEN(F$53)=0,"",LEFT(INDEX(Jobs!$E$6:$E$505,SMALL(IF(Calc!$O$4:$O$503=F$53,ROW(Jobs!$E$6:$E$505),""),Calc!$V6)-ROW(Jobs!$E$6:$E$505)+1),40)),"")</f>
        <v/>
      </c>
      <c r="G56" s="109" t="str">
        <f t="array" ref="G56">IFERROR(IF(LEN(G$53)=0,"",LEFT(INDEX(Jobs!$E$6:$E$505,SMALL(IF(Calc!$O$4:$O$503=G$53,ROW(Jobs!$E$6:$E$505),""),Calc!$V6)-ROW(Jobs!$E$6:$E$505)+1),40)),"")</f>
        <v/>
      </c>
      <c r="H56" s="110" t="str">
        <f t="array" ref="H56">IFERROR(IF(LEN(H$53)=0,"",LEFT(INDEX(Jobs!$E$6:$E$505,SMALL(IF(Calc!$O$4:$O$503=H$53,ROW(Jobs!$E$6:$E$505),""),Calc!$V6)-ROW(Jobs!$E$6:$E$505)+1),40)),"")</f>
        <v/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.1" customHeight="1" x14ac:dyDescent="0.25">
      <c r="A57" s="8"/>
      <c r="B57" s="109" t="str">
        <f t="array" ref="B57">IFERROR(IF(LEN(B$53)=0,"",LEFT(INDEX(Jobs!$E$6:$E$505,SMALL(IF(Calc!$O$4:$O$503=B$53,ROW(Jobs!$E$6:$E$505),""),Calc!$V7)-ROW(Jobs!$E$6:$E$505)+1),40)),"")</f>
        <v/>
      </c>
      <c r="C57" s="109" t="str">
        <f t="array" ref="C57">IFERROR(IF(LEN(C$53)=0,"",LEFT(INDEX(Jobs!$E$6:$E$505,SMALL(IF(Calc!$O$4:$O$503=C$53,ROW(Jobs!$E$6:$E$505),""),Calc!$V7)-ROW(Jobs!$E$6:$E$505)+1),40)),"")</f>
        <v/>
      </c>
      <c r="D57" s="109" t="str">
        <f t="array" ref="D57">IFERROR(IF(LEN(D$53)=0,"",LEFT(INDEX(Jobs!$E$6:$E$505,SMALL(IF(Calc!$O$4:$O$503=D$53,ROW(Jobs!$E$6:$E$505),""),Calc!$V7)-ROW(Jobs!$E$6:$E$505)+1),40)),"")</f>
        <v/>
      </c>
      <c r="E57" s="109" t="str">
        <f t="array" ref="E57">IFERROR(IF(LEN(E$53)=0,"",LEFT(INDEX(Jobs!$E$6:$E$505,SMALL(IF(Calc!$O$4:$O$503=E$53,ROW(Jobs!$E$6:$E$505),""),Calc!$V7)-ROW(Jobs!$E$6:$E$505)+1),40)),"")</f>
        <v/>
      </c>
      <c r="F57" s="109" t="str">
        <f t="array" ref="F57">IFERROR(IF(LEN(F$53)=0,"",LEFT(INDEX(Jobs!$E$6:$E$505,SMALL(IF(Calc!$O$4:$O$503=F$53,ROW(Jobs!$E$6:$E$505),""),Calc!$V7)-ROW(Jobs!$E$6:$E$505)+1),40)),"")</f>
        <v/>
      </c>
      <c r="G57" s="109" t="str">
        <f t="array" ref="G57">IFERROR(IF(LEN(G$53)=0,"",LEFT(INDEX(Jobs!$E$6:$E$505,SMALL(IF(Calc!$O$4:$O$503=G$53,ROW(Jobs!$E$6:$E$505),""),Calc!$V7)-ROW(Jobs!$E$6:$E$505)+1),40)),"")</f>
        <v/>
      </c>
      <c r="H57" s="110" t="str">
        <f t="array" ref="H57">IFERROR(IF(LEN(H$53)=0,"",LEFT(INDEX(Jobs!$E$6:$E$505,SMALL(IF(Calc!$O$4:$O$503=H$53,ROW(Jobs!$E$6:$E$505),""),Calc!$V7)-ROW(Jobs!$E$6:$E$505)+1),40)),"")</f>
        <v/>
      </c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.1" customHeight="1" x14ac:dyDescent="0.25">
      <c r="A58" s="8"/>
      <c r="B58" s="109" t="str">
        <f t="array" ref="B58">IFERROR(IF(LEN(B$53)=0,"",LEFT(INDEX(Jobs!$E$6:$E$505,SMALL(IF(Calc!$O$4:$O$503=B$53,ROW(Jobs!$E$6:$E$505),""),Calc!$V8)-ROW(Jobs!$E$6:$E$505)+1),40)),"")</f>
        <v/>
      </c>
      <c r="C58" s="109" t="str">
        <f t="array" ref="C58">IFERROR(IF(LEN(C$53)=0,"",LEFT(INDEX(Jobs!$E$6:$E$505,SMALL(IF(Calc!$O$4:$O$503=C$53,ROW(Jobs!$E$6:$E$505),""),Calc!$V8)-ROW(Jobs!$E$6:$E$505)+1),40)),"")</f>
        <v/>
      </c>
      <c r="D58" s="109" t="str">
        <f t="array" ref="D58">IFERROR(IF(LEN(D$53)=0,"",LEFT(INDEX(Jobs!$E$6:$E$505,SMALL(IF(Calc!$O$4:$O$503=D$53,ROW(Jobs!$E$6:$E$505),""),Calc!$V8)-ROW(Jobs!$E$6:$E$505)+1),40)),"")</f>
        <v/>
      </c>
      <c r="E58" s="109" t="str">
        <f t="array" ref="E58">IFERROR(IF(LEN(E$53)=0,"",LEFT(INDEX(Jobs!$E$6:$E$505,SMALL(IF(Calc!$O$4:$O$503=E$53,ROW(Jobs!$E$6:$E$505),""),Calc!$V8)-ROW(Jobs!$E$6:$E$505)+1),40)),"")</f>
        <v/>
      </c>
      <c r="F58" s="109" t="str">
        <f t="array" ref="F58">IFERROR(IF(LEN(F$53)=0,"",LEFT(INDEX(Jobs!$E$6:$E$505,SMALL(IF(Calc!$O$4:$O$503=F$53,ROW(Jobs!$E$6:$E$505),""),Calc!$V8)-ROW(Jobs!$E$6:$E$505)+1),40)),"")</f>
        <v/>
      </c>
      <c r="G58" s="109" t="str">
        <f t="array" ref="G58">IFERROR(IF(LEN(G$53)=0,"",LEFT(INDEX(Jobs!$E$6:$E$505,SMALL(IF(Calc!$O$4:$O$503=G$53,ROW(Jobs!$E$6:$E$505),""),Calc!$V8)-ROW(Jobs!$E$6:$E$505)+1),40)),"")</f>
        <v/>
      </c>
      <c r="H58" s="110" t="str">
        <f t="array" ref="H58">IFERROR(IF(LEN(H$53)=0,"",LEFT(INDEX(Jobs!$E$6:$E$505,SMALL(IF(Calc!$O$4:$O$503=H$53,ROW(Jobs!$E$6:$E$505),""),Calc!$V8)-ROW(Jobs!$E$6:$E$505)+1),40)),"")</f>
        <v/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.1" customHeight="1" x14ac:dyDescent="0.25">
      <c r="A59" s="8"/>
      <c r="B59" s="109" t="str">
        <f t="array" ref="B59">IFERROR(IF(LEN(B$53)=0,"",LEFT(INDEX(Jobs!$E$6:$E$505,SMALL(IF(Calc!$O$4:$O$503=B$53,ROW(Jobs!$E$6:$E$505),""),Calc!$V9)-ROW(Jobs!$E$6:$E$505)+1),40)),"")</f>
        <v/>
      </c>
      <c r="C59" s="109" t="str">
        <f t="array" ref="C59">IFERROR(IF(LEN(C$53)=0,"",LEFT(INDEX(Jobs!$E$6:$E$505,SMALL(IF(Calc!$O$4:$O$503=C$53,ROW(Jobs!$E$6:$E$505),""),Calc!$V9)-ROW(Jobs!$E$6:$E$505)+1),40)),"")</f>
        <v/>
      </c>
      <c r="D59" s="109" t="str">
        <f t="array" ref="D59">IFERROR(IF(LEN(D$53)=0,"",LEFT(INDEX(Jobs!$E$6:$E$505,SMALL(IF(Calc!$O$4:$O$503=D$53,ROW(Jobs!$E$6:$E$505),""),Calc!$V9)-ROW(Jobs!$E$6:$E$505)+1),40)),"")</f>
        <v/>
      </c>
      <c r="E59" s="109" t="str">
        <f t="array" ref="E59">IFERROR(IF(LEN(E$53)=0,"",LEFT(INDEX(Jobs!$E$6:$E$505,SMALL(IF(Calc!$O$4:$O$503=E$53,ROW(Jobs!$E$6:$E$505),""),Calc!$V9)-ROW(Jobs!$E$6:$E$505)+1),40)),"")</f>
        <v/>
      </c>
      <c r="F59" s="109" t="str">
        <f t="array" ref="F59">IFERROR(IF(LEN(F$53)=0,"",LEFT(INDEX(Jobs!$E$6:$E$505,SMALL(IF(Calc!$O$4:$O$503=F$53,ROW(Jobs!$E$6:$E$505),""),Calc!$V9)-ROW(Jobs!$E$6:$E$505)+1),40)),"")</f>
        <v/>
      </c>
      <c r="G59" s="109" t="str">
        <f t="array" ref="G59">IFERROR(IF(LEN(G$53)=0,"",LEFT(INDEX(Jobs!$E$6:$E$505,SMALL(IF(Calc!$O$4:$O$503=G$53,ROW(Jobs!$E$6:$E$505),""),Calc!$V9)-ROW(Jobs!$E$6:$E$505)+1),40)),"")</f>
        <v/>
      </c>
      <c r="H59" s="110" t="str">
        <f t="array" ref="H59">IFERROR(IF(LEN(H$53)=0,"",LEFT(INDEX(Jobs!$E$6:$E$505,SMALL(IF(Calc!$O$4:$O$503=H$53,ROW(Jobs!$E$6:$E$505),""),Calc!$V9)-ROW(Jobs!$E$6:$E$505)+1),40)),"")</f>
        <v/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.1" customHeight="1" x14ac:dyDescent="0.25">
      <c r="A60" s="8"/>
      <c r="B60" s="111" t="str">
        <f t="array" ref="B60">IFERROR(IF(LEN(B$53)=0,"",LEFT(INDEX(Jobs!$E$6:$E$505,SMALL(IF(Calc!$O$4:$O$503=B$53,ROW(Jobs!$E$6:$E$505),""),Calc!$V10)-ROW(Jobs!$E$6:$E$505)+1),40)),"")</f>
        <v/>
      </c>
      <c r="C60" s="111" t="str">
        <f t="array" ref="C60">IFERROR(IF(LEN(C$53)=0,"",LEFT(INDEX(Jobs!$E$6:$E$505,SMALL(IF(Calc!$O$4:$O$503=C$53,ROW(Jobs!$E$6:$E$505),""),Calc!$V10)-ROW(Jobs!$E$6:$E$505)+1),40)),"")</f>
        <v/>
      </c>
      <c r="D60" s="111" t="str">
        <f t="array" ref="D60">IFERROR(IF(LEN(D$53)=0,"",LEFT(INDEX(Jobs!$E$6:$E$505,SMALL(IF(Calc!$O$4:$O$503=D$53,ROW(Jobs!$E$6:$E$505),""),Calc!$V10)-ROW(Jobs!$E$6:$E$505)+1),40)),"")</f>
        <v/>
      </c>
      <c r="E60" s="111" t="str">
        <f t="array" ref="E60">IFERROR(IF(LEN(E$53)=0,"",LEFT(INDEX(Jobs!$E$6:$E$505,SMALL(IF(Calc!$O$4:$O$503=E$53,ROW(Jobs!$E$6:$E$505),""),Calc!$V10)-ROW(Jobs!$E$6:$E$505)+1),40)),"")</f>
        <v/>
      </c>
      <c r="F60" s="111" t="str">
        <f t="array" ref="F60">IFERROR(IF(LEN(F$53)=0,"",LEFT(INDEX(Jobs!$E$6:$E$505,SMALL(IF(Calc!$O$4:$O$503=F$53,ROW(Jobs!$E$6:$E$505),""),Calc!$V10)-ROW(Jobs!$E$6:$E$505)+1),40)),"")</f>
        <v/>
      </c>
      <c r="G60" s="111" t="str">
        <f t="array" ref="G60">IFERROR(IF(LEN(G$53)=0,"",LEFT(INDEX(Jobs!$E$6:$E$505,SMALL(IF(Calc!$O$4:$O$503=G$53,ROW(Jobs!$E$6:$E$505),""),Calc!$V10)-ROW(Jobs!$E$6:$E$505)+1),40)),"")</f>
        <v/>
      </c>
      <c r="H60" s="112" t="str">
        <f t="array" ref="H60">IFERROR(IF(LEN(H$53)=0,"",LEFT(INDEX(Jobs!$E$6:$E$505,SMALL(IF(Calc!$O$4:$O$503=H$53,ROW(Jobs!$E$6:$E$505),""),Calc!$V10)-ROW(Jobs!$E$6:$E$505)+1),40)),"")</f>
        <v/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</sheetData>
  <sheetProtection algorithmName="SHA-512" hashValue="aQqVdhKegTvgAAAOOLHPxO11hc2gBTF0OJKWuClx8+fhmKo0dvffzZMBXDI2N52m72Eq5OspU92IkpKEdW7Aiw==" saltValue="+tPxX4nKZ24CtymkVRe0+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paperSize="9" scale="6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E9E80D3-D25D-41CE-8F6D-4E60C3F4354E}">
            <xm:f>Calc!$X$4="Passive"</xm:f>
            <x14:dxf>
              <fill>
                <patternFill>
                  <bgColor theme="0" tint="-4.9989318521683403E-2"/>
                </patternFill>
              </fill>
              <border>
                <left/>
                <right/>
                <top/>
                <bottom/>
              </border>
            </x14:dxf>
          </x14:cfRule>
          <xm:sqref>B44:H44 B52:H53</xm:sqref>
        </x14:conditionalFormatting>
        <x14:conditionalFormatting xmlns:xm="http://schemas.microsoft.com/office/excel/2006/main">
          <x14:cfRule type="expression" priority="2" id="{5A7A58BE-A546-49E6-A25C-BD3261DD8FE5}">
            <xm:f>Calc!$Z$4="Passive"</xm:f>
            <x14:dxf>
              <fill>
                <patternFill>
                  <bgColor theme="0" tint="-4.9989318521683403E-2"/>
                </patternFill>
              </fill>
              <border>
                <left/>
                <right/>
                <top/>
                <bottom/>
              </border>
            </x14:dxf>
          </x14:cfRule>
          <xm:sqref>B53:H53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248B6278-FBAC-444A-B5DD-369C96913654}">
          <x14:formula1>
            <xm:f>Calc!$E$4:$E$15</xm:f>
          </x14:formula1>
          <xm:sqref>C5</xm:sqref>
        </x14:dataValidation>
        <x14:dataValidation type="list" allowBlank="1" showInputMessage="1" showErrorMessage="1" xr:uid="{D98C946B-21AE-4259-8AE6-3321825C9E7E}">
          <x14:formula1>
            <xm:f>Calc!$B$4:$B$15</xm:f>
          </x14:formula1>
          <xm:sqref>F5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B65A2-6DA4-4B98-8BBF-CBA1088EB51A}">
  <dimension ref="B2:Z164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5.7109375" style="17" customWidth="1"/>
    <col min="2" max="5" width="12.7109375" style="17" customWidth="1"/>
    <col min="6" max="6" width="5.7109375" style="17" customWidth="1"/>
    <col min="7" max="8" width="12.7109375" style="17" customWidth="1"/>
    <col min="9" max="9" width="5.7109375" style="17" customWidth="1"/>
    <col min="10" max="13" width="12.7109375" style="17" customWidth="1"/>
    <col min="14" max="14" width="5.7109375" style="17" customWidth="1"/>
    <col min="15" max="16" width="12.7109375" style="17" customWidth="1"/>
    <col min="17" max="17" width="5.7109375" style="17" customWidth="1"/>
    <col min="18" max="18" width="12.7109375" style="17" customWidth="1"/>
    <col min="19" max="19" width="5.7109375" style="17" customWidth="1"/>
    <col min="20" max="20" width="12.7109375" style="17" customWidth="1"/>
    <col min="21" max="21" width="5.7109375" style="17" customWidth="1"/>
    <col min="22" max="22" width="12.7109375" style="17" customWidth="1"/>
    <col min="23" max="23" width="5.7109375" style="17" customWidth="1"/>
    <col min="24" max="24" width="28.28515625" style="17" bestFit="1" customWidth="1"/>
    <col min="25" max="25" width="5.7109375" style="17" customWidth="1"/>
    <col min="26" max="26" width="27" style="17" bestFit="1" customWidth="1"/>
    <col min="27" max="16384" width="9.140625" style="17"/>
  </cols>
  <sheetData>
    <row r="2" spans="2:26" x14ac:dyDescent="0.25">
      <c r="B2" s="48">
        <v>12</v>
      </c>
      <c r="C2" s="49">
        <v>31</v>
      </c>
      <c r="D2" s="50">
        <v>12</v>
      </c>
    </row>
    <row r="3" spans="2:26" x14ac:dyDescent="0.25">
      <c r="B3" s="18" t="s">
        <v>5</v>
      </c>
      <c r="C3" s="18" t="s">
        <v>3</v>
      </c>
      <c r="D3" s="18" t="s">
        <v>4</v>
      </c>
      <c r="E3" s="18" t="s">
        <v>52</v>
      </c>
      <c r="G3" s="26" t="s">
        <v>9</v>
      </c>
      <c r="H3" s="18" t="s">
        <v>7</v>
      </c>
      <c r="K3" s="26" t="s">
        <v>3</v>
      </c>
      <c r="L3" s="27" t="s">
        <v>4</v>
      </c>
      <c r="M3" s="28" t="s">
        <v>5</v>
      </c>
      <c r="O3" s="26" t="s">
        <v>6</v>
      </c>
      <c r="P3" s="18" t="s">
        <v>8</v>
      </c>
      <c r="R3" s="18" t="s">
        <v>6</v>
      </c>
      <c r="T3" s="18" t="s">
        <v>29</v>
      </c>
      <c r="V3" s="41" t="s">
        <v>30</v>
      </c>
      <c r="X3" s="18" t="s">
        <v>55</v>
      </c>
      <c r="Z3" s="18" t="s">
        <v>56</v>
      </c>
    </row>
    <row r="4" spans="2:26" x14ac:dyDescent="0.25">
      <c r="B4" s="24">
        <v>2021</v>
      </c>
      <c r="C4" s="19">
        <v>1</v>
      </c>
      <c r="D4" s="21">
        <v>1</v>
      </c>
      <c r="E4" s="39" t="s">
        <v>17</v>
      </c>
      <c r="G4" s="39">
        <v>1</v>
      </c>
      <c r="H4" s="39" t="s">
        <v>10</v>
      </c>
      <c r="J4" s="25">
        <v>1</v>
      </c>
      <c r="K4" s="29">
        <f>IF(LEN(INDEX(Jobs!$B$6:$D$505,$J4,MATCH(K$3,Jobs!$B$5:$D$5,0)))=0,"",INDEX(Jobs!$B$6:$D$505,$J4,MATCH(K$3,Jobs!$B$5:$D$5,0)))</f>
        <v>11</v>
      </c>
      <c r="L4" s="30">
        <f>IF(LEN(INDEX(Jobs!$B$6:$D$505,$J4,MATCH(L$3,Jobs!$B$5:$D$5,0)))=0,"",INDEX(Jobs!$B$6:$D$505,$J4,MATCH(L$3,Jobs!$B$5:$D$5,0)))</f>
        <v>9</v>
      </c>
      <c r="M4" s="31">
        <f>IF(LEN(INDEX(Jobs!$B$6:$D$505,$J4,MATCH(M$3,Jobs!$B$5:$D$5,0)))=0,"",INDEX(Jobs!$B$6:$D$505,$J4,MATCH(M$3,Jobs!$B$5:$D$5,0)))</f>
        <v>2021</v>
      </c>
      <c r="O4" s="37">
        <f>IFERROR(DATE($M4,$L4,$K4),"")</f>
        <v>44450</v>
      </c>
      <c r="P4" s="39" t="str">
        <f>IF(LEN($O4)=0,"",INDEX($G$4:$H$10,WEEKDAY($O4,11),2))</f>
        <v>Saturday</v>
      </c>
      <c r="R4" s="40">
        <f>DATE(Calendar!$F$5,INDEX($D$4:$E$15,MATCH(Calendar!$C$5,$E$4:$E$15,0),1),1)</f>
        <v>44562</v>
      </c>
      <c r="T4" s="36">
        <v>44197</v>
      </c>
      <c r="V4" s="42">
        <v>1</v>
      </c>
      <c r="X4" s="64" t="str">
        <f>IF(LEN(Calendar!$B$44)&gt;0,"Active","Passive")</f>
        <v>Active</v>
      </c>
      <c r="Z4" s="64" t="str">
        <f>IF(LEN(Calendar!$B$53)&gt;0,"Active","Passive")</f>
        <v>Active</v>
      </c>
    </row>
    <row r="5" spans="2:26" x14ac:dyDescent="0.25">
      <c r="B5" s="19">
        <v>2022</v>
      </c>
      <c r="C5" s="19">
        <v>2</v>
      </c>
      <c r="D5" s="21">
        <v>2</v>
      </c>
      <c r="E5" s="21" t="s">
        <v>18</v>
      </c>
      <c r="G5" s="21">
        <v>2</v>
      </c>
      <c r="H5" s="21" t="s">
        <v>11</v>
      </c>
      <c r="J5" s="23">
        <v>2</v>
      </c>
      <c r="K5" s="32">
        <f>IF(LEN(INDEX(Jobs!$B$6:$D$505,$J5,MATCH(K$3,Jobs!$B$5:$D$5,0)))=0,"",INDEX(Jobs!$B$6:$D$505,$J5,MATCH(K$3,Jobs!$B$5:$D$5,0)))</f>
        <v>12</v>
      </c>
      <c r="L5" s="33">
        <f>IF(LEN(INDEX(Jobs!$B$6:$D$505,$J5,MATCH(L$3,Jobs!$B$5:$D$5,0)))=0,"",INDEX(Jobs!$B$6:$D$505,$J5,MATCH(L$3,Jobs!$B$5:$D$5,0)))</f>
        <v>9</v>
      </c>
      <c r="M5" s="34">
        <f>IF(LEN(INDEX(Jobs!$B$6:$D$505,$J5,MATCH(M$3,Jobs!$B$5:$D$5,0)))=0,"",INDEX(Jobs!$B$6:$D$505,$J5,MATCH(M$3,Jobs!$B$5:$D$5,0)))</f>
        <v>2021</v>
      </c>
      <c r="O5" s="37">
        <f t="shared" ref="O5:O28" si="0">IFERROR(DATE($M5,$L5,$K5),"")</f>
        <v>44451</v>
      </c>
      <c r="P5" s="21" t="str">
        <f t="shared" ref="P5:P28" si="1">IF(LEN($O5)=0,"",INDEX($G$4:$H$10,WEEKDAY($O5,11),2))</f>
        <v>Sunday</v>
      </c>
      <c r="T5" s="37">
        <v>44228</v>
      </c>
      <c r="V5" s="43">
        <v>2</v>
      </c>
    </row>
    <row r="6" spans="2:26" x14ac:dyDescent="0.25">
      <c r="B6" s="19">
        <v>2023</v>
      </c>
      <c r="C6" s="19">
        <v>3</v>
      </c>
      <c r="D6" s="21">
        <v>3</v>
      </c>
      <c r="E6" s="21" t="s">
        <v>19</v>
      </c>
      <c r="G6" s="21">
        <v>3</v>
      </c>
      <c r="H6" s="21" t="s">
        <v>12</v>
      </c>
      <c r="J6" s="23">
        <v>3</v>
      </c>
      <c r="K6" s="32">
        <f>IF(LEN(INDEX(Jobs!$B$6:$D$505,$J6,MATCH(K$3,Jobs!$B$5:$D$5,0)))=0,"",INDEX(Jobs!$B$6:$D$505,$J6,MATCH(K$3,Jobs!$B$5:$D$5,0)))</f>
        <v>13</v>
      </c>
      <c r="L6" s="33">
        <f>IF(LEN(INDEX(Jobs!$B$6:$D$505,$J6,MATCH(L$3,Jobs!$B$5:$D$5,0)))=0,"",INDEX(Jobs!$B$6:$D$505,$J6,MATCH(L$3,Jobs!$B$5:$D$5,0)))</f>
        <v>9</v>
      </c>
      <c r="M6" s="34">
        <f>IF(LEN(INDEX(Jobs!$B$6:$D$505,$J6,MATCH(M$3,Jobs!$B$5:$D$5,0)))=0,"",INDEX(Jobs!$B$6:$D$505,$J6,MATCH(M$3,Jobs!$B$5:$D$5,0)))</f>
        <v>2021</v>
      </c>
      <c r="O6" s="37">
        <f t="shared" si="0"/>
        <v>44452</v>
      </c>
      <c r="P6" s="21" t="str">
        <f t="shared" si="1"/>
        <v>Monday</v>
      </c>
      <c r="T6" s="37">
        <v>44256</v>
      </c>
      <c r="V6" s="43">
        <v>3</v>
      </c>
    </row>
    <row r="7" spans="2:26" x14ac:dyDescent="0.25">
      <c r="B7" s="19">
        <v>2024</v>
      </c>
      <c r="C7" s="19">
        <v>4</v>
      </c>
      <c r="D7" s="21">
        <v>4</v>
      </c>
      <c r="E7" s="21" t="s">
        <v>20</v>
      </c>
      <c r="G7" s="21">
        <v>4</v>
      </c>
      <c r="H7" s="21" t="s">
        <v>13</v>
      </c>
      <c r="J7" s="23">
        <v>4</v>
      </c>
      <c r="K7" s="32">
        <f>IF(LEN(INDEX(Jobs!$B$6:$D$505,$J7,MATCH(K$3,Jobs!$B$5:$D$5,0)))=0,"",INDEX(Jobs!$B$6:$D$505,$J7,MATCH(K$3,Jobs!$B$5:$D$5,0)))</f>
        <v>7</v>
      </c>
      <c r="L7" s="33">
        <f>IF(LEN(INDEX(Jobs!$B$6:$D$505,$J7,MATCH(L$3,Jobs!$B$5:$D$5,0)))=0,"",INDEX(Jobs!$B$6:$D$505,$J7,MATCH(L$3,Jobs!$B$5:$D$5,0)))</f>
        <v>10</v>
      </c>
      <c r="M7" s="34">
        <f>IF(LEN(INDEX(Jobs!$B$6:$D$505,$J7,MATCH(M$3,Jobs!$B$5:$D$5,0)))=0,"",INDEX(Jobs!$B$6:$D$505,$J7,MATCH(M$3,Jobs!$B$5:$D$5,0)))</f>
        <v>2021</v>
      </c>
      <c r="O7" s="37">
        <f t="shared" si="0"/>
        <v>44476</v>
      </c>
      <c r="P7" s="21" t="str">
        <f t="shared" si="1"/>
        <v>Thursday</v>
      </c>
      <c r="T7" s="37">
        <v>44287</v>
      </c>
      <c r="V7" s="43">
        <v>4</v>
      </c>
    </row>
    <row r="8" spans="2:26" x14ac:dyDescent="0.25">
      <c r="B8" s="19">
        <v>2025</v>
      </c>
      <c r="C8" s="19">
        <v>5</v>
      </c>
      <c r="D8" s="21">
        <v>5</v>
      </c>
      <c r="E8" s="21" t="s">
        <v>21</v>
      </c>
      <c r="G8" s="21">
        <v>5</v>
      </c>
      <c r="H8" s="21" t="s">
        <v>14</v>
      </c>
      <c r="J8" s="23">
        <v>5</v>
      </c>
      <c r="K8" s="32">
        <f>IF(LEN(INDEX(Jobs!$B$6:$D$505,$J8,MATCH(K$3,Jobs!$B$5:$D$5,0)))=0,"",INDEX(Jobs!$B$6:$D$505,$J8,MATCH(K$3,Jobs!$B$5:$D$5,0)))</f>
        <v>8</v>
      </c>
      <c r="L8" s="33">
        <f>IF(LEN(INDEX(Jobs!$B$6:$D$505,$J8,MATCH(L$3,Jobs!$B$5:$D$5,0)))=0,"",INDEX(Jobs!$B$6:$D$505,$J8,MATCH(L$3,Jobs!$B$5:$D$5,0)))</f>
        <v>10</v>
      </c>
      <c r="M8" s="34">
        <f>IF(LEN(INDEX(Jobs!$B$6:$D$505,$J8,MATCH(M$3,Jobs!$B$5:$D$5,0)))=0,"",INDEX(Jobs!$B$6:$D$505,$J8,MATCH(M$3,Jobs!$B$5:$D$5,0)))</f>
        <v>2021</v>
      </c>
      <c r="O8" s="37">
        <f t="shared" si="0"/>
        <v>44477</v>
      </c>
      <c r="P8" s="21" t="str">
        <f t="shared" si="1"/>
        <v>Friday</v>
      </c>
      <c r="T8" s="37">
        <v>44317</v>
      </c>
      <c r="V8" s="43">
        <v>5</v>
      </c>
    </row>
    <row r="9" spans="2:26" x14ac:dyDescent="0.25">
      <c r="B9" s="19">
        <v>2026</v>
      </c>
      <c r="C9" s="19">
        <v>6</v>
      </c>
      <c r="D9" s="21">
        <v>6</v>
      </c>
      <c r="E9" s="21" t="s">
        <v>22</v>
      </c>
      <c r="G9" s="21">
        <v>6</v>
      </c>
      <c r="H9" s="21" t="s">
        <v>15</v>
      </c>
      <c r="J9" s="23">
        <v>6</v>
      </c>
      <c r="K9" s="32">
        <f>IF(LEN(INDEX(Jobs!$B$6:$D$505,$J9,MATCH(K$3,Jobs!$B$5:$D$5,0)))=0,"",INDEX(Jobs!$B$6:$D$505,$J9,MATCH(K$3,Jobs!$B$5:$D$5,0)))</f>
        <v>9</v>
      </c>
      <c r="L9" s="33">
        <f>IF(LEN(INDEX(Jobs!$B$6:$D$505,$J9,MATCH(L$3,Jobs!$B$5:$D$5,0)))=0,"",INDEX(Jobs!$B$6:$D$505,$J9,MATCH(L$3,Jobs!$B$5:$D$5,0)))</f>
        <v>10</v>
      </c>
      <c r="M9" s="34">
        <f>IF(LEN(INDEX(Jobs!$B$6:$D$505,$J9,MATCH(M$3,Jobs!$B$5:$D$5,0)))=0,"",INDEX(Jobs!$B$6:$D$505,$J9,MATCH(M$3,Jobs!$B$5:$D$5,0)))</f>
        <v>2021</v>
      </c>
      <c r="O9" s="37">
        <f t="shared" si="0"/>
        <v>44478</v>
      </c>
      <c r="P9" s="21" t="str">
        <f t="shared" si="1"/>
        <v>Saturday</v>
      </c>
      <c r="T9" s="37">
        <v>44348</v>
      </c>
      <c r="V9" s="43">
        <v>6</v>
      </c>
    </row>
    <row r="10" spans="2:26" x14ac:dyDescent="0.25">
      <c r="B10" s="19">
        <v>2027</v>
      </c>
      <c r="C10" s="19">
        <v>7</v>
      </c>
      <c r="D10" s="21">
        <v>7</v>
      </c>
      <c r="E10" s="21" t="s">
        <v>23</v>
      </c>
      <c r="G10" s="22">
        <v>7</v>
      </c>
      <c r="H10" s="22" t="s">
        <v>16</v>
      </c>
      <c r="J10" s="23">
        <v>7</v>
      </c>
      <c r="K10" s="32">
        <f>IF(LEN(INDEX(Jobs!$B$6:$D$505,$J10,MATCH(K$3,Jobs!$B$5:$D$5,0)))=0,"",INDEX(Jobs!$B$6:$D$505,$J10,MATCH(K$3,Jobs!$B$5:$D$5,0)))</f>
        <v>10</v>
      </c>
      <c r="L10" s="33">
        <f>IF(LEN(INDEX(Jobs!$B$6:$D$505,$J10,MATCH(L$3,Jobs!$B$5:$D$5,0)))=0,"",INDEX(Jobs!$B$6:$D$505,$J10,MATCH(L$3,Jobs!$B$5:$D$5,0)))</f>
        <v>10</v>
      </c>
      <c r="M10" s="34">
        <f>IF(LEN(INDEX(Jobs!$B$6:$D$505,$J10,MATCH(M$3,Jobs!$B$5:$D$5,0)))=0,"",INDEX(Jobs!$B$6:$D$505,$J10,MATCH(M$3,Jobs!$B$5:$D$5,0)))</f>
        <v>2021</v>
      </c>
      <c r="O10" s="37">
        <f t="shared" si="0"/>
        <v>44479</v>
      </c>
      <c r="P10" s="21" t="str">
        <f t="shared" si="1"/>
        <v>Sunday</v>
      </c>
      <c r="T10" s="37">
        <v>44378</v>
      </c>
      <c r="V10" s="44">
        <v>7</v>
      </c>
    </row>
    <row r="11" spans="2:26" x14ac:dyDescent="0.25">
      <c r="B11" s="19">
        <v>2028</v>
      </c>
      <c r="C11" s="19">
        <v>8</v>
      </c>
      <c r="D11" s="21">
        <v>8</v>
      </c>
      <c r="E11" s="21" t="s">
        <v>24</v>
      </c>
      <c r="J11" s="23">
        <v>8</v>
      </c>
      <c r="K11" s="32">
        <f>IF(LEN(INDEX(Jobs!$B$6:$D$505,$J11,MATCH(K$3,Jobs!$B$5:$D$5,0)))=0,"",INDEX(Jobs!$B$6:$D$505,$J11,MATCH(K$3,Jobs!$B$5:$D$5,0)))</f>
        <v>4</v>
      </c>
      <c r="L11" s="33">
        <f>IF(LEN(INDEX(Jobs!$B$6:$D$505,$J11,MATCH(L$3,Jobs!$B$5:$D$5,0)))=0,"",INDEX(Jobs!$B$6:$D$505,$J11,MATCH(L$3,Jobs!$B$5:$D$5,0)))</f>
        <v>11</v>
      </c>
      <c r="M11" s="34">
        <f>IF(LEN(INDEX(Jobs!$B$6:$D$505,$J11,MATCH(M$3,Jobs!$B$5:$D$5,0)))=0,"",INDEX(Jobs!$B$6:$D$505,$J11,MATCH(M$3,Jobs!$B$5:$D$5,0)))</f>
        <v>2021</v>
      </c>
      <c r="O11" s="37">
        <f t="shared" si="0"/>
        <v>44504</v>
      </c>
      <c r="P11" s="21" t="str">
        <f t="shared" si="1"/>
        <v>Thursday</v>
      </c>
      <c r="T11" s="37">
        <v>44409</v>
      </c>
    </row>
    <row r="12" spans="2:26" x14ac:dyDescent="0.25">
      <c r="B12" s="19">
        <v>2029</v>
      </c>
      <c r="C12" s="19">
        <v>9</v>
      </c>
      <c r="D12" s="21">
        <v>9</v>
      </c>
      <c r="E12" s="21" t="s">
        <v>25</v>
      </c>
      <c r="J12" s="23">
        <v>9</v>
      </c>
      <c r="K12" s="32">
        <f>IF(LEN(INDEX(Jobs!$B$6:$D$505,$J12,MATCH(K$3,Jobs!$B$5:$D$5,0)))=0,"",INDEX(Jobs!$B$6:$D$505,$J12,MATCH(K$3,Jobs!$B$5:$D$5,0)))</f>
        <v>5</v>
      </c>
      <c r="L12" s="33">
        <f>IF(LEN(INDEX(Jobs!$B$6:$D$505,$J12,MATCH(L$3,Jobs!$B$5:$D$5,0)))=0,"",INDEX(Jobs!$B$6:$D$505,$J12,MATCH(L$3,Jobs!$B$5:$D$5,0)))</f>
        <v>11</v>
      </c>
      <c r="M12" s="34">
        <f>IF(LEN(INDEX(Jobs!$B$6:$D$505,$J12,MATCH(M$3,Jobs!$B$5:$D$5,0)))=0,"",INDEX(Jobs!$B$6:$D$505,$J12,MATCH(M$3,Jobs!$B$5:$D$5,0)))</f>
        <v>2021</v>
      </c>
      <c r="O12" s="37">
        <f t="shared" si="0"/>
        <v>44505</v>
      </c>
      <c r="P12" s="21" t="str">
        <f t="shared" si="1"/>
        <v>Friday</v>
      </c>
      <c r="T12" s="37">
        <v>44440</v>
      </c>
    </row>
    <row r="13" spans="2:26" x14ac:dyDescent="0.25">
      <c r="B13" s="19">
        <v>2030</v>
      </c>
      <c r="C13" s="19">
        <v>10</v>
      </c>
      <c r="D13" s="21">
        <v>10</v>
      </c>
      <c r="E13" s="21" t="s">
        <v>26</v>
      </c>
      <c r="J13" s="23">
        <v>10</v>
      </c>
      <c r="K13" s="32">
        <f>IF(LEN(INDEX(Jobs!$B$6:$D$505,$J13,MATCH(K$3,Jobs!$B$5:$D$5,0)))=0,"",INDEX(Jobs!$B$6:$D$505,$J13,MATCH(K$3,Jobs!$B$5:$D$5,0)))</f>
        <v>6</v>
      </c>
      <c r="L13" s="33">
        <f>IF(LEN(INDEX(Jobs!$B$6:$D$505,$J13,MATCH(L$3,Jobs!$B$5:$D$5,0)))=0,"",INDEX(Jobs!$B$6:$D$505,$J13,MATCH(L$3,Jobs!$B$5:$D$5,0)))</f>
        <v>11</v>
      </c>
      <c r="M13" s="34">
        <f>IF(LEN(INDEX(Jobs!$B$6:$D$505,$J13,MATCH(M$3,Jobs!$B$5:$D$5,0)))=0,"",INDEX(Jobs!$B$6:$D$505,$J13,MATCH(M$3,Jobs!$B$5:$D$5,0)))</f>
        <v>2021</v>
      </c>
      <c r="O13" s="37">
        <f t="shared" si="0"/>
        <v>44506</v>
      </c>
      <c r="P13" s="21" t="str">
        <f t="shared" si="1"/>
        <v>Saturday</v>
      </c>
      <c r="T13" s="37">
        <v>44470</v>
      </c>
    </row>
    <row r="14" spans="2:26" x14ac:dyDescent="0.25">
      <c r="B14" s="19">
        <v>2031</v>
      </c>
      <c r="C14" s="19">
        <v>11</v>
      </c>
      <c r="D14" s="21">
        <v>11</v>
      </c>
      <c r="E14" s="21" t="s">
        <v>27</v>
      </c>
      <c r="J14" s="23">
        <v>11</v>
      </c>
      <c r="K14" s="32">
        <f>IF(LEN(INDEX(Jobs!$B$6:$D$505,$J14,MATCH(K$3,Jobs!$B$5:$D$5,0)))=0,"",INDEX(Jobs!$B$6:$D$505,$J14,MATCH(K$3,Jobs!$B$5:$D$5,0)))</f>
        <v>11</v>
      </c>
      <c r="L14" s="33">
        <f>IF(LEN(INDEX(Jobs!$B$6:$D$505,$J14,MATCH(L$3,Jobs!$B$5:$D$5,0)))=0,"",INDEX(Jobs!$B$6:$D$505,$J14,MATCH(L$3,Jobs!$B$5:$D$5,0)))</f>
        <v>12</v>
      </c>
      <c r="M14" s="34">
        <f>IF(LEN(INDEX(Jobs!$B$6:$D$505,$J14,MATCH(M$3,Jobs!$B$5:$D$5,0)))=0,"",INDEX(Jobs!$B$6:$D$505,$J14,MATCH(M$3,Jobs!$B$5:$D$5,0)))</f>
        <v>2021</v>
      </c>
      <c r="O14" s="37">
        <f t="shared" si="0"/>
        <v>44541</v>
      </c>
      <c r="P14" s="21" t="str">
        <f t="shared" si="1"/>
        <v>Saturday</v>
      </c>
      <c r="T14" s="37">
        <v>44501</v>
      </c>
    </row>
    <row r="15" spans="2:26" x14ac:dyDescent="0.25">
      <c r="B15" s="20">
        <v>2032</v>
      </c>
      <c r="C15" s="19">
        <v>12</v>
      </c>
      <c r="D15" s="22">
        <v>12</v>
      </c>
      <c r="E15" s="22" t="s">
        <v>28</v>
      </c>
      <c r="J15" s="23">
        <v>12</v>
      </c>
      <c r="K15" s="32">
        <f>IF(LEN(INDEX(Jobs!$B$6:$D$505,$J15,MATCH(K$3,Jobs!$B$5:$D$5,0)))=0,"",INDEX(Jobs!$B$6:$D$505,$J15,MATCH(K$3,Jobs!$B$5:$D$5,0)))</f>
        <v>12</v>
      </c>
      <c r="L15" s="33">
        <f>IF(LEN(INDEX(Jobs!$B$6:$D$505,$J15,MATCH(L$3,Jobs!$B$5:$D$5,0)))=0,"",INDEX(Jobs!$B$6:$D$505,$J15,MATCH(L$3,Jobs!$B$5:$D$5,0)))</f>
        <v>12</v>
      </c>
      <c r="M15" s="34">
        <f>IF(LEN(INDEX(Jobs!$B$6:$D$505,$J15,MATCH(M$3,Jobs!$B$5:$D$5,0)))=0,"",INDEX(Jobs!$B$6:$D$505,$J15,MATCH(M$3,Jobs!$B$5:$D$5,0)))</f>
        <v>2021</v>
      </c>
      <c r="O15" s="37">
        <f t="shared" si="0"/>
        <v>44542</v>
      </c>
      <c r="P15" s="21" t="str">
        <f t="shared" si="1"/>
        <v>Sunday</v>
      </c>
      <c r="T15" s="37">
        <v>44531</v>
      </c>
    </row>
    <row r="16" spans="2:26" x14ac:dyDescent="0.25">
      <c r="C16" s="19">
        <v>13</v>
      </c>
      <c r="J16" s="23">
        <v>13</v>
      </c>
      <c r="K16" s="32">
        <f>IF(LEN(INDEX(Jobs!$B$6:$D$505,$J16,MATCH(K$3,Jobs!$B$5:$D$5,0)))=0,"",INDEX(Jobs!$B$6:$D$505,$J16,MATCH(K$3,Jobs!$B$5:$D$5,0)))</f>
        <v>13</v>
      </c>
      <c r="L16" s="33">
        <f>IF(LEN(INDEX(Jobs!$B$6:$D$505,$J16,MATCH(L$3,Jobs!$B$5:$D$5,0)))=0,"",INDEX(Jobs!$B$6:$D$505,$J16,MATCH(L$3,Jobs!$B$5:$D$5,0)))</f>
        <v>12</v>
      </c>
      <c r="M16" s="34">
        <f>IF(LEN(INDEX(Jobs!$B$6:$D$505,$J16,MATCH(M$3,Jobs!$B$5:$D$5,0)))=0,"",INDEX(Jobs!$B$6:$D$505,$J16,MATCH(M$3,Jobs!$B$5:$D$5,0)))</f>
        <v>2021</v>
      </c>
      <c r="O16" s="37">
        <f t="shared" si="0"/>
        <v>44543</v>
      </c>
      <c r="P16" s="21" t="str">
        <f t="shared" si="1"/>
        <v>Monday</v>
      </c>
      <c r="T16" s="37">
        <v>44562</v>
      </c>
    </row>
    <row r="17" spans="3:20" x14ac:dyDescent="0.25">
      <c r="C17" s="19">
        <v>14</v>
      </c>
      <c r="J17" s="23">
        <v>14</v>
      </c>
      <c r="K17" s="32">
        <f>IF(LEN(INDEX(Jobs!$B$6:$D$505,$J17,MATCH(K$3,Jobs!$B$5:$D$5,0)))=0,"",INDEX(Jobs!$B$6:$D$505,$J17,MATCH(K$3,Jobs!$B$5:$D$5,0)))</f>
        <v>14</v>
      </c>
      <c r="L17" s="33">
        <f>IF(LEN(INDEX(Jobs!$B$6:$D$505,$J17,MATCH(L$3,Jobs!$B$5:$D$5,0)))=0,"",INDEX(Jobs!$B$6:$D$505,$J17,MATCH(L$3,Jobs!$B$5:$D$5,0)))</f>
        <v>12</v>
      </c>
      <c r="M17" s="34">
        <f>IF(LEN(INDEX(Jobs!$B$6:$D$505,$J17,MATCH(M$3,Jobs!$B$5:$D$5,0)))=0,"",INDEX(Jobs!$B$6:$D$505,$J17,MATCH(M$3,Jobs!$B$5:$D$5,0)))</f>
        <v>2021</v>
      </c>
      <c r="O17" s="37">
        <f t="shared" si="0"/>
        <v>44544</v>
      </c>
      <c r="P17" s="21" t="str">
        <f t="shared" si="1"/>
        <v>Tuesday</v>
      </c>
      <c r="T17" s="37">
        <v>44593</v>
      </c>
    </row>
    <row r="18" spans="3:20" x14ac:dyDescent="0.25">
      <c r="C18" s="19">
        <v>15</v>
      </c>
      <c r="J18" s="23">
        <v>15</v>
      </c>
      <c r="K18" s="32">
        <f>IF(LEN(INDEX(Jobs!$B$6:$D$505,$J18,MATCH(K$3,Jobs!$B$5:$D$5,0)))=0,"",INDEX(Jobs!$B$6:$D$505,$J18,MATCH(K$3,Jobs!$B$5:$D$5,0)))</f>
        <v>15</v>
      </c>
      <c r="L18" s="33">
        <f>IF(LEN(INDEX(Jobs!$B$6:$D$505,$J18,MATCH(L$3,Jobs!$B$5:$D$5,0)))=0,"",INDEX(Jobs!$B$6:$D$505,$J18,MATCH(L$3,Jobs!$B$5:$D$5,0)))</f>
        <v>12</v>
      </c>
      <c r="M18" s="34">
        <f>IF(LEN(INDEX(Jobs!$B$6:$D$505,$J18,MATCH(M$3,Jobs!$B$5:$D$5,0)))=0,"",INDEX(Jobs!$B$6:$D$505,$J18,MATCH(M$3,Jobs!$B$5:$D$5,0)))</f>
        <v>2021</v>
      </c>
      <c r="O18" s="37">
        <f t="shared" si="0"/>
        <v>44545</v>
      </c>
      <c r="P18" s="21" t="str">
        <f t="shared" si="1"/>
        <v>Wednesday</v>
      </c>
      <c r="T18" s="37">
        <v>44621</v>
      </c>
    </row>
    <row r="19" spans="3:20" x14ac:dyDescent="0.25">
      <c r="C19" s="19">
        <v>16</v>
      </c>
      <c r="J19" s="23">
        <v>16</v>
      </c>
      <c r="K19" s="32">
        <f>IF(LEN(INDEX(Jobs!$B$6:$D$505,$J19,MATCH(K$3,Jobs!$B$5:$D$5,0)))=0,"",INDEX(Jobs!$B$6:$D$505,$J19,MATCH(K$3,Jobs!$B$5:$D$5,0)))</f>
        <v>4</v>
      </c>
      <c r="L19" s="33">
        <f>IF(LEN(INDEX(Jobs!$B$6:$D$505,$J19,MATCH(L$3,Jobs!$B$5:$D$5,0)))=0,"",INDEX(Jobs!$B$6:$D$505,$J19,MATCH(L$3,Jobs!$B$5:$D$5,0)))</f>
        <v>1</v>
      </c>
      <c r="M19" s="34">
        <f>IF(LEN(INDEX(Jobs!$B$6:$D$505,$J19,MATCH(M$3,Jobs!$B$5:$D$5,0)))=0,"",INDEX(Jobs!$B$6:$D$505,$J19,MATCH(M$3,Jobs!$B$5:$D$5,0)))</f>
        <v>2022</v>
      </c>
      <c r="O19" s="37">
        <f t="shared" si="0"/>
        <v>44565</v>
      </c>
      <c r="P19" s="21" t="str">
        <f t="shared" si="1"/>
        <v>Tuesday</v>
      </c>
      <c r="T19" s="37">
        <v>44652</v>
      </c>
    </row>
    <row r="20" spans="3:20" x14ac:dyDescent="0.25">
      <c r="C20" s="19">
        <v>17</v>
      </c>
      <c r="J20" s="23">
        <v>17</v>
      </c>
      <c r="K20" s="32">
        <f>IF(LEN(INDEX(Jobs!$B$6:$D$505,$J20,MATCH(K$3,Jobs!$B$5:$D$5,0)))=0,"",INDEX(Jobs!$B$6:$D$505,$J20,MATCH(K$3,Jobs!$B$5:$D$5,0)))</f>
        <v>9</v>
      </c>
      <c r="L20" s="33">
        <f>IF(LEN(INDEX(Jobs!$B$6:$D$505,$J20,MATCH(L$3,Jobs!$B$5:$D$5,0)))=0,"",INDEX(Jobs!$B$6:$D$505,$J20,MATCH(L$3,Jobs!$B$5:$D$5,0)))</f>
        <v>1</v>
      </c>
      <c r="M20" s="34">
        <f>IF(LEN(INDEX(Jobs!$B$6:$D$505,$J20,MATCH(M$3,Jobs!$B$5:$D$5,0)))=0,"",INDEX(Jobs!$B$6:$D$505,$J20,MATCH(M$3,Jobs!$B$5:$D$5,0)))</f>
        <v>2022</v>
      </c>
      <c r="O20" s="37">
        <f t="shared" si="0"/>
        <v>44570</v>
      </c>
      <c r="P20" s="21" t="str">
        <f t="shared" si="1"/>
        <v>Sunday</v>
      </c>
      <c r="T20" s="37">
        <v>44682</v>
      </c>
    </row>
    <row r="21" spans="3:20" x14ac:dyDescent="0.25">
      <c r="C21" s="19">
        <v>18</v>
      </c>
      <c r="J21" s="23">
        <v>18</v>
      </c>
      <c r="K21" s="32">
        <f>IF(LEN(INDEX(Jobs!$B$6:$D$505,$J21,MATCH(K$3,Jobs!$B$5:$D$5,0)))=0,"",INDEX(Jobs!$B$6:$D$505,$J21,MATCH(K$3,Jobs!$B$5:$D$5,0)))</f>
        <v>11</v>
      </c>
      <c r="L21" s="33">
        <f>IF(LEN(INDEX(Jobs!$B$6:$D$505,$J21,MATCH(L$3,Jobs!$B$5:$D$5,0)))=0,"",INDEX(Jobs!$B$6:$D$505,$J21,MATCH(L$3,Jobs!$B$5:$D$5,0)))</f>
        <v>1</v>
      </c>
      <c r="M21" s="34">
        <f>IF(LEN(INDEX(Jobs!$B$6:$D$505,$J21,MATCH(M$3,Jobs!$B$5:$D$5,0)))=0,"",INDEX(Jobs!$B$6:$D$505,$J21,MATCH(M$3,Jobs!$B$5:$D$5,0)))</f>
        <v>2022</v>
      </c>
      <c r="O21" s="37">
        <f t="shared" si="0"/>
        <v>44572</v>
      </c>
      <c r="P21" s="21" t="str">
        <f t="shared" si="1"/>
        <v>Tuesday</v>
      </c>
      <c r="T21" s="37">
        <v>44713</v>
      </c>
    </row>
    <row r="22" spans="3:20" x14ac:dyDescent="0.25">
      <c r="C22" s="19">
        <v>19</v>
      </c>
      <c r="J22" s="23">
        <v>19</v>
      </c>
      <c r="K22" s="32">
        <f>IF(LEN(INDEX(Jobs!$B$6:$D$505,$J22,MATCH(K$3,Jobs!$B$5:$D$5,0)))=0,"",INDEX(Jobs!$B$6:$D$505,$J22,MATCH(K$3,Jobs!$B$5:$D$5,0)))</f>
        <v>13</v>
      </c>
      <c r="L22" s="33">
        <f>IF(LEN(INDEX(Jobs!$B$6:$D$505,$J22,MATCH(L$3,Jobs!$B$5:$D$5,0)))=0,"",INDEX(Jobs!$B$6:$D$505,$J22,MATCH(L$3,Jobs!$B$5:$D$5,0)))</f>
        <v>1</v>
      </c>
      <c r="M22" s="34">
        <f>IF(LEN(INDEX(Jobs!$B$6:$D$505,$J22,MATCH(M$3,Jobs!$B$5:$D$5,0)))=0,"",INDEX(Jobs!$B$6:$D$505,$J22,MATCH(M$3,Jobs!$B$5:$D$5,0)))</f>
        <v>2022</v>
      </c>
      <c r="O22" s="37">
        <f t="shared" si="0"/>
        <v>44574</v>
      </c>
      <c r="P22" s="21" t="str">
        <f t="shared" si="1"/>
        <v>Thursday</v>
      </c>
      <c r="T22" s="37">
        <v>44743</v>
      </c>
    </row>
    <row r="23" spans="3:20" x14ac:dyDescent="0.25">
      <c r="C23" s="19">
        <v>20</v>
      </c>
      <c r="J23" s="23">
        <v>20</v>
      </c>
      <c r="K23" s="32">
        <f>IF(LEN(INDEX(Jobs!$B$6:$D$505,$J23,MATCH(K$3,Jobs!$B$5:$D$5,0)))=0,"",INDEX(Jobs!$B$6:$D$505,$J23,MATCH(K$3,Jobs!$B$5:$D$5,0)))</f>
        <v>15</v>
      </c>
      <c r="L23" s="33">
        <f>IF(LEN(INDEX(Jobs!$B$6:$D$505,$J23,MATCH(L$3,Jobs!$B$5:$D$5,0)))=0,"",INDEX(Jobs!$B$6:$D$505,$J23,MATCH(L$3,Jobs!$B$5:$D$5,0)))</f>
        <v>1</v>
      </c>
      <c r="M23" s="34">
        <f>IF(LEN(INDEX(Jobs!$B$6:$D$505,$J23,MATCH(M$3,Jobs!$B$5:$D$5,0)))=0,"",INDEX(Jobs!$B$6:$D$505,$J23,MATCH(M$3,Jobs!$B$5:$D$5,0)))</f>
        <v>2022</v>
      </c>
      <c r="O23" s="37">
        <f t="shared" si="0"/>
        <v>44576</v>
      </c>
      <c r="P23" s="21" t="str">
        <f t="shared" si="1"/>
        <v>Saturday</v>
      </c>
      <c r="T23" s="37">
        <v>44774</v>
      </c>
    </row>
    <row r="24" spans="3:20" x14ac:dyDescent="0.25">
      <c r="C24" s="19">
        <v>21</v>
      </c>
      <c r="J24" s="23">
        <v>21</v>
      </c>
      <c r="K24" s="32">
        <f>IF(LEN(INDEX(Jobs!$B$6:$D$505,$J24,MATCH(K$3,Jobs!$B$5:$D$5,0)))=0,"",INDEX(Jobs!$B$6:$D$505,$J24,MATCH(K$3,Jobs!$B$5:$D$5,0)))</f>
        <v>17</v>
      </c>
      <c r="L24" s="33">
        <f>IF(LEN(INDEX(Jobs!$B$6:$D$505,$J24,MATCH(L$3,Jobs!$B$5:$D$5,0)))=0,"",INDEX(Jobs!$B$6:$D$505,$J24,MATCH(L$3,Jobs!$B$5:$D$5,0)))</f>
        <v>1</v>
      </c>
      <c r="M24" s="34">
        <f>IF(LEN(INDEX(Jobs!$B$6:$D$505,$J24,MATCH(M$3,Jobs!$B$5:$D$5,0)))=0,"",INDEX(Jobs!$B$6:$D$505,$J24,MATCH(M$3,Jobs!$B$5:$D$5,0)))</f>
        <v>2022</v>
      </c>
      <c r="O24" s="37">
        <f t="shared" si="0"/>
        <v>44578</v>
      </c>
      <c r="P24" s="21" t="str">
        <f t="shared" si="1"/>
        <v>Monday</v>
      </c>
      <c r="T24" s="37">
        <v>44805</v>
      </c>
    </row>
    <row r="25" spans="3:20" x14ac:dyDescent="0.25">
      <c r="C25" s="19">
        <v>22</v>
      </c>
      <c r="J25" s="23">
        <v>22</v>
      </c>
      <c r="K25" s="32">
        <f>IF(LEN(INDEX(Jobs!$B$6:$D$505,$J25,MATCH(K$3,Jobs!$B$5:$D$5,0)))=0,"",INDEX(Jobs!$B$6:$D$505,$J25,MATCH(K$3,Jobs!$B$5:$D$5,0)))</f>
        <v>18</v>
      </c>
      <c r="L25" s="33">
        <f>IF(LEN(INDEX(Jobs!$B$6:$D$505,$J25,MATCH(L$3,Jobs!$B$5:$D$5,0)))=0,"",INDEX(Jobs!$B$6:$D$505,$J25,MATCH(L$3,Jobs!$B$5:$D$5,0)))</f>
        <v>1</v>
      </c>
      <c r="M25" s="34">
        <f>IF(LEN(INDEX(Jobs!$B$6:$D$505,$J25,MATCH(M$3,Jobs!$B$5:$D$5,0)))=0,"",INDEX(Jobs!$B$6:$D$505,$J25,MATCH(M$3,Jobs!$B$5:$D$5,0)))</f>
        <v>2022</v>
      </c>
      <c r="O25" s="37">
        <f t="shared" si="0"/>
        <v>44579</v>
      </c>
      <c r="P25" s="21" t="str">
        <f t="shared" si="1"/>
        <v>Tuesday</v>
      </c>
      <c r="T25" s="37">
        <v>44835</v>
      </c>
    </row>
    <row r="26" spans="3:20" x14ac:dyDescent="0.25">
      <c r="C26" s="19">
        <v>23</v>
      </c>
      <c r="J26" s="23">
        <v>23</v>
      </c>
      <c r="K26" s="32" t="str">
        <f>IF(LEN(INDEX(Jobs!$B$6:$D$505,$J26,MATCH(K$3,Jobs!$B$5:$D$5,0)))=0,"",INDEX(Jobs!$B$6:$D$505,$J26,MATCH(K$3,Jobs!$B$5:$D$5,0)))</f>
        <v/>
      </c>
      <c r="L26" s="33" t="str">
        <f>IF(LEN(INDEX(Jobs!$B$6:$D$505,$J26,MATCH(L$3,Jobs!$B$5:$D$5,0)))=0,"",INDEX(Jobs!$B$6:$D$505,$J26,MATCH(L$3,Jobs!$B$5:$D$5,0)))</f>
        <v/>
      </c>
      <c r="M26" s="34" t="str">
        <f>IF(LEN(INDEX(Jobs!$B$6:$D$505,$J26,MATCH(M$3,Jobs!$B$5:$D$5,0)))=0,"",INDEX(Jobs!$B$6:$D$505,$J26,MATCH(M$3,Jobs!$B$5:$D$5,0)))</f>
        <v/>
      </c>
      <c r="O26" s="37" t="str">
        <f t="shared" si="0"/>
        <v/>
      </c>
      <c r="P26" s="21" t="str">
        <f t="shared" si="1"/>
        <v/>
      </c>
      <c r="T26" s="37">
        <v>44866</v>
      </c>
    </row>
    <row r="27" spans="3:20" x14ac:dyDescent="0.25">
      <c r="C27" s="19">
        <v>24</v>
      </c>
      <c r="J27" s="23">
        <v>24</v>
      </c>
      <c r="K27" s="32" t="str">
        <f>IF(LEN(INDEX(Jobs!$B$6:$D$505,$J27,MATCH(K$3,Jobs!$B$5:$D$5,0)))=0,"",INDEX(Jobs!$B$6:$D$505,$J27,MATCH(K$3,Jobs!$B$5:$D$5,0)))</f>
        <v/>
      </c>
      <c r="L27" s="33" t="str">
        <f>IF(LEN(INDEX(Jobs!$B$6:$D$505,$J27,MATCH(L$3,Jobs!$B$5:$D$5,0)))=0,"",INDEX(Jobs!$B$6:$D$505,$J27,MATCH(L$3,Jobs!$B$5:$D$5,0)))</f>
        <v/>
      </c>
      <c r="M27" s="34" t="str">
        <f>IF(LEN(INDEX(Jobs!$B$6:$D$505,$J27,MATCH(M$3,Jobs!$B$5:$D$5,0)))=0,"",INDEX(Jobs!$B$6:$D$505,$J27,MATCH(M$3,Jobs!$B$5:$D$5,0)))</f>
        <v/>
      </c>
      <c r="O27" s="37" t="str">
        <f t="shared" si="0"/>
        <v/>
      </c>
      <c r="P27" s="21" t="str">
        <f t="shared" si="1"/>
        <v/>
      </c>
      <c r="T27" s="37">
        <v>44896</v>
      </c>
    </row>
    <row r="28" spans="3:20" x14ac:dyDescent="0.25">
      <c r="C28" s="19">
        <v>25</v>
      </c>
      <c r="J28" s="23">
        <v>25</v>
      </c>
      <c r="K28" s="32" t="str">
        <f>IF(LEN(INDEX(Jobs!$B$6:$D$505,$J28,MATCH(K$3,Jobs!$B$5:$D$5,0)))=0,"",INDEX(Jobs!$B$6:$D$505,$J28,MATCH(K$3,Jobs!$B$5:$D$5,0)))</f>
        <v/>
      </c>
      <c r="L28" s="33" t="str">
        <f>IF(LEN(INDEX(Jobs!$B$6:$D$505,$J28,MATCH(L$3,Jobs!$B$5:$D$5,0)))=0,"",INDEX(Jobs!$B$6:$D$505,$J28,MATCH(L$3,Jobs!$B$5:$D$5,0)))</f>
        <v/>
      </c>
      <c r="M28" s="34" t="str">
        <f>IF(LEN(INDEX(Jobs!$B$6:$D$505,$J28,MATCH(M$3,Jobs!$B$5:$D$5,0)))=0,"",INDEX(Jobs!$B$6:$D$505,$J28,MATCH(M$3,Jobs!$B$5:$D$5,0)))</f>
        <v/>
      </c>
      <c r="O28" s="37" t="str">
        <f t="shared" si="0"/>
        <v/>
      </c>
      <c r="P28" s="21" t="str">
        <f t="shared" si="1"/>
        <v/>
      </c>
      <c r="T28" s="37">
        <v>44927</v>
      </c>
    </row>
    <row r="29" spans="3:20" x14ac:dyDescent="0.25">
      <c r="C29" s="19">
        <v>26</v>
      </c>
      <c r="J29" s="113"/>
      <c r="K29" s="113"/>
      <c r="L29" s="113"/>
      <c r="M29" s="113"/>
      <c r="O29" s="113"/>
      <c r="P29" s="113"/>
      <c r="T29" s="37">
        <v>44958</v>
      </c>
    </row>
    <row r="30" spans="3:20" x14ac:dyDescent="0.25">
      <c r="C30" s="19">
        <v>27</v>
      </c>
      <c r="T30" s="37">
        <v>44986</v>
      </c>
    </row>
    <row r="31" spans="3:20" x14ac:dyDescent="0.25">
      <c r="C31" s="19">
        <v>28</v>
      </c>
      <c r="T31" s="37">
        <v>45017</v>
      </c>
    </row>
    <row r="32" spans="3:20" x14ac:dyDescent="0.25">
      <c r="C32" s="19">
        <v>29</v>
      </c>
      <c r="T32" s="37">
        <v>45047</v>
      </c>
    </row>
    <row r="33" spans="3:20" x14ac:dyDescent="0.25">
      <c r="C33" s="19">
        <v>30</v>
      </c>
      <c r="T33" s="37">
        <v>45078</v>
      </c>
    </row>
    <row r="34" spans="3:20" x14ac:dyDescent="0.25">
      <c r="C34" s="20">
        <v>31</v>
      </c>
      <c r="T34" s="37">
        <v>45108</v>
      </c>
    </row>
    <row r="35" spans="3:20" x14ac:dyDescent="0.25">
      <c r="T35" s="37">
        <v>45139</v>
      </c>
    </row>
    <row r="36" spans="3:20" x14ac:dyDescent="0.25">
      <c r="T36" s="37">
        <v>45170</v>
      </c>
    </row>
    <row r="37" spans="3:20" x14ac:dyDescent="0.25">
      <c r="T37" s="37">
        <v>45200</v>
      </c>
    </row>
    <row r="38" spans="3:20" x14ac:dyDescent="0.25">
      <c r="T38" s="37">
        <v>45231</v>
      </c>
    </row>
    <row r="39" spans="3:20" x14ac:dyDescent="0.25">
      <c r="T39" s="37">
        <v>45261</v>
      </c>
    </row>
    <row r="40" spans="3:20" x14ac:dyDescent="0.25">
      <c r="T40" s="37">
        <v>45292</v>
      </c>
    </row>
    <row r="41" spans="3:20" x14ac:dyDescent="0.25">
      <c r="T41" s="37">
        <v>45323</v>
      </c>
    </row>
    <row r="42" spans="3:20" x14ac:dyDescent="0.25">
      <c r="T42" s="37">
        <v>45352</v>
      </c>
    </row>
    <row r="43" spans="3:20" x14ac:dyDescent="0.25">
      <c r="T43" s="37">
        <v>45383</v>
      </c>
    </row>
    <row r="44" spans="3:20" x14ac:dyDescent="0.25">
      <c r="T44" s="37">
        <v>45413</v>
      </c>
    </row>
    <row r="45" spans="3:20" x14ac:dyDescent="0.25">
      <c r="T45" s="37">
        <v>45444</v>
      </c>
    </row>
    <row r="46" spans="3:20" x14ac:dyDescent="0.25">
      <c r="T46" s="37">
        <v>45474</v>
      </c>
    </row>
    <row r="47" spans="3:20" x14ac:dyDescent="0.25">
      <c r="T47" s="37">
        <v>45505</v>
      </c>
    </row>
    <row r="48" spans="3:20" x14ac:dyDescent="0.25">
      <c r="T48" s="37">
        <v>45536</v>
      </c>
    </row>
    <row r="49" spans="20:20" x14ac:dyDescent="0.25">
      <c r="T49" s="37">
        <v>45566</v>
      </c>
    </row>
    <row r="50" spans="20:20" x14ac:dyDescent="0.25">
      <c r="T50" s="37">
        <v>45597</v>
      </c>
    </row>
    <row r="51" spans="20:20" x14ac:dyDescent="0.25">
      <c r="T51" s="37">
        <v>45627</v>
      </c>
    </row>
    <row r="52" spans="20:20" x14ac:dyDescent="0.25">
      <c r="T52" s="37">
        <v>45658</v>
      </c>
    </row>
    <row r="53" spans="20:20" x14ac:dyDescent="0.25">
      <c r="T53" s="37">
        <v>45689</v>
      </c>
    </row>
    <row r="54" spans="20:20" x14ac:dyDescent="0.25">
      <c r="T54" s="37">
        <v>45717</v>
      </c>
    </row>
    <row r="55" spans="20:20" x14ac:dyDescent="0.25">
      <c r="T55" s="37">
        <v>45748</v>
      </c>
    </row>
    <row r="56" spans="20:20" x14ac:dyDescent="0.25">
      <c r="T56" s="37">
        <v>45778</v>
      </c>
    </row>
    <row r="57" spans="20:20" x14ac:dyDescent="0.25">
      <c r="T57" s="37">
        <v>45809</v>
      </c>
    </row>
    <row r="58" spans="20:20" x14ac:dyDescent="0.25">
      <c r="T58" s="37">
        <v>45839</v>
      </c>
    </row>
    <row r="59" spans="20:20" x14ac:dyDescent="0.25">
      <c r="T59" s="37">
        <v>45870</v>
      </c>
    </row>
    <row r="60" spans="20:20" x14ac:dyDescent="0.25">
      <c r="T60" s="37">
        <v>45901</v>
      </c>
    </row>
    <row r="61" spans="20:20" x14ac:dyDescent="0.25">
      <c r="T61" s="37">
        <v>45931</v>
      </c>
    </row>
    <row r="62" spans="20:20" x14ac:dyDescent="0.25">
      <c r="T62" s="37">
        <v>45962</v>
      </c>
    </row>
    <row r="63" spans="20:20" x14ac:dyDescent="0.25">
      <c r="T63" s="37">
        <v>45992</v>
      </c>
    </row>
    <row r="64" spans="20:20" x14ac:dyDescent="0.25">
      <c r="T64" s="37">
        <v>46023</v>
      </c>
    </row>
    <row r="65" spans="20:20" x14ac:dyDescent="0.25">
      <c r="T65" s="37">
        <v>46054</v>
      </c>
    </row>
    <row r="66" spans="20:20" x14ac:dyDescent="0.25">
      <c r="T66" s="37">
        <v>46082</v>
      </c>
    </row>
    <row r="67" spans="20:20" x14ac:dyDescent="0.25">
      <c r="T67" s="37">
        <v>46113</v>
      </c>
    </row>
    <row r="68" spans="20:20" x14ac:dyDescent="0.25">
      <c r="T68" s="37">
        <v>46143</v>
      </c>
    </row>
    <row r="69" spans="20:20" x14ac:dyDescent="0.25">
      <c r="T69" s="37">
        <v>46174</v>
      </c>
    </row>
    <row r="70" spans="20:20" x14ac:dyDescent="0.25">
      <c r="T70" s="37">
        <v>46204</v>
      </c>
    </row>
    <row r="71" spans="20:20" x14ac:dyDescent="0.25">
      <c r="T71" s="37">
        <v>46235</v>
      </c>
    </row>
    <row r="72" spans="20:20" x14ac:dyDescent="0.25">
      <c r="T72" s="37">
        <v>46266</v>
      </c>
    </row>
    <row r="73" spans="20:20" x14ac:dyDescent="0.25">
      <c r="T73" s="37">
        <v>46296</v>
      </c>
    </row>
    <row r="74" spans="20:20" x14ac:dyDescent="0.25">
      <c r="T74" s="37">
        <v>46327</v>
      </c>
    </row>
    <row r="75" spans="20:20" x14ac:dyDescent="0.25">
      <c r="T75" s="37">
        <v>46357</v>
      </c>
    </row>
    <row r="76" spans="20:20" x14ac:dyDescent="0.25">
      <c r="T76" s="37">
        <v>46388</v>
      </c>
    </row>
    <row r="77" spans="20:20" x14ac:dyDescent="0.25">
      <c r="T77" s="37">
        <v>46419</v>
      </c>
    </row>
    <row r="78" spans="20:20" x14ac:dyDescent="0.25">
      <c r="T78" s="37">
        <v>46447</v>
      </c>
    </row>
    <row r="79" spans="20:20" x14ac:dyDescent="0.25">
      <c r="T79" s="37">
        <v>46478</v>
      </c>
    </row>
    <row r="80" spans="20:20" x14ac:dyDescent="0.25">
      <c r="T80" s="37">
        <v>46508</v>
      </c>
    </row>
    <row r="81" spans="20:20" x14ac:dyDescent="0.25">
      <c r="T81" s="37">
        <v>46539</v>
      </c>
    </row>
    <row r="82" spans="20:20" x14ac:dyDescent="0.25">
      <c r="T82" s="37">
        <v>46569</v>
      </c>
    </row>
    <row r="83" spans="20:20" x14ac:dyDescent="0.25">
      <c r="T83" s="37">
        <v>46600</v>
      </c>
    </row>
    <row r="84" spans="20:20" x14ac:dyDescent="0.25">
      <c r="T84" s="37">
        <v>46631</v>
      </c>
    </row>
    <row r="85" spans="20:20" x14ac:dyDescent="0.25">
      <c r="T85" s="37">
        <v>46661</v>
      </c>
    </row>
    <row r="86" spans="20:20" x14ac:dyDescent="0.25">
      <c r="T86" s="37">
        <v>46692</v>
      </c>
    </row>
    <row r="87" spans="20:20" x14ac:dyDescent="0.25">
      <c r="T87" s="37">
        <v>46722</v>
      </c>
    </row>
    <row r="88" spans="20:20" x14ac:dyDescent="0.25">
      <c r="T88" s="37">
        <v>46753</v>
      </c>
    </row>
    <row r="89" spans="20:20" x14ac:dyDescent="0.25">
      <c r="T89" s="37">
        <v>46784</v>
      </c>
    </row>
    <row r="90" spans="20:20" x14ac:dyDescent="0.25">
      <c r="T90" s="37">
        <v>46813</v>
      </c>
    </row>
    <row r="91" spans="20:20" x14ac:dyDescent="0.25">
      <c r="T91" s="37">
        <v>46844</v>
      </c>
    </row>
    <row r="92" spans="20:20" x14ac:dyDescent="0.25">
      <c r="T92" s="37">
        <v>46874</v>
      </c>
    </row>
    <row r="93" spans="20:20" x14ac:dyDescent="0.25">
      <c r="T93" s="37">
        <v>46905</v>
      </c>
    </row>
    <row r="94" spans="20:20" x14ac:dyDescent="0.25">
      <c r="T94" s="37">
        <v>46935</v>
      </c>
    </row>
    <row r="95" spans="20:20" x14ac:dyDescent="0.25">
      <c r="T95" s="37">
        <v>46966</v>
      </c>
    </row>
    <row r="96" spans="20:20" x14ac:dyDescent="0.25">
      <c r="T96" s="37">
        <v>46997</v>
      </c>
    </row>
    <row r="97" spans="20:20" x14ac:dyDescent="0.25">
      <c r="T97" s="37">
        <v>47027</v>
      </c>
    </row>
    <row r="98" spans="20:20" x14ac:dyDescent="0.25">
      <c r="T98" s="37">
        <v>47058</v>
      </c>
    </row>
    <row r="99" spans="20:20" x14ac:dyDescent="0.25">
      <c r="T99" s="37">
        <v>47088</v>
      </c>
    </row>
    <row r="100" spans="20:20" x14ac:dyDescent="0.25">
      <c r="T100" s="37">
        <v>47119</v>
      </c>
    </row>
    <row r="101" spans="20:20" x14ac:dyDescent="0.25">
      <c r="T101" s="37">
        <v>47150</v>
      </c>
    </row>
    <row r="102" spans="20:20" x14ac:dyDescent="0.25">
      <c r="T102" s="37">
        <v>47178</v>
      </c>
    </row>
    <row r="103" spans="20:20" x14ac:dyDescent="0.25">
      <c r="T103" s="37">
        <v>47209</v>
      </c>
    </row>
    <row r="104" spans="20:20" x14ac:dyDescent="0.25">
      <c r="T104" s="37">
        <v>47239</v>
      </c>
    </row>
    <row r="105" spans="20:20" x14ac:dyDescent="0.25">
      <c r="T105" s="37">
        <v>47270</v>
      </c>
    </row>
    <row r="106" spans="20:20" x14ac:dyDescent="0.25">
      <c r="T106" s="37">
        <v>47300</v>
      </c>
    </row>
    <row r="107" spans="20:20" x14ac:dyDescent="0.25">
      <c r="T107" s="37">
        <v>47331</v>
      </c>
    </row>
    <row r="108" spans="20:20" x14ac:dyDescent="0.25">
      <c r="T108" s="37">
        <v>47362</v>
      </c>
    </row>
    <row r="109" spans="20:20" x14ac:dyDescent="0.25">
      <c r="T109" s="37">
        <v>47392</v>
      </c>
    </row>
    <row r="110" spans="20:20" x14ac:dyDescent="0.25">
      <c r="T110" s="37">
        <v>47423</v>
      </c>
    </row>
    <row r="111" spans="20:20" x14ac:dyDescent="0.25">
      <c r="T111" s="37">
        <v>47453</v>
      </c>
    </row>
    <row r="112" spans="20:20" x14ac:dyDescent="0.25">
      <c r="T112" s="37">
        <v>47484</v>
      </c>
    </row>
    <row r="113" spans="20:20" x14ac:dyDescent="0.25">
      <c r="T113" s="37">
        <v>47515</v>
      </c>
    </row>
    <row r="114" spans="20:20" x14ac:dyDescent="0.25">
      <c r="T114" s="37">
        <v>47543</v>
      </c>
    </row>
    <row r="115" spans="20:20" x14ac:dyDescent="0.25">
      <c r="T115" s="37">
        <v>47574</v>
      </c>
    </row>
    <row r="116" spans="20:20" x14ac:dyDescent="0.25">
      <c r="T116" s="37">
        <v>47604</v>
      </c>
    </row>
    <row r="117" spans="20:20" x14ac:dyDescent="0.25">
      <c r="T117" s="37">
        <v>47635</v>
      </c>
    </row>
    <row r="118" spans="20:20" x14ac:dyDescent="0.25">
      <c r="T118" s="37">
        <v>47665</v>
      </c>
    </row>
    <row r="119" spans="20:20" x14ac:dyDescent="0.25">
      <c r="T119" s="37">
        <v>47696</v>
      </c>
    </row>
    <row r="120" spans="20:20" x14ac:dyDescent="0.25">
      <c r="T120" s="37">
        <v>47727</v>
      </c>
    </row>
    <row r="121" spans="20:20" x14ac:dyDescent="0.25">
      <c r="T121" s="37">
        <v>47757</v>
      </c>
    </row>
    <row r="122" spans="20:20" x14ac:dyDescent="0.25">
      <c r="T122" s="37">
        <v>47788</v>
      </c>
    </row>
    <row r="123" spans="20:20" x14ac:dyDescent="0.25">
      <c r="T123" s="37">
        <v>47818</v>
      </c>
    </row>
    <row r="124" spans="20:20" x14ac:dyDescent="0.25">
      <c r="T124" s="37">
        <v>47849</v>
      </c>
    </row>
    <row r="125" spans="20:20" x14ac:dyDescent="0.25">
      <c r="T125" s="37">
        <v>47880</v>
      </c>
    </row>
    <row r="126" spans="20:20" x14ac:dyDescent="0.25">
      <c r="T126" s="37">
        <v>47908</v>
      </c>
    </row>
    <row r="127" spans="20:20" x14ac:dyDescent="0.25">
      <c r="T127" s="37">
        <v>47939</v>
      </c>
    </row>
    <row r="128" spans="20:20" x14ac:dyDescent="0.25">
      <c r="T128" s="37">
        <v>47969</v>
      </c>
    </row>
    <row r="129" spans="20:20" x14ac:dyDescent="0.25">
      <c r="T129" s="37">
        <v>48000</v>
      </c>
    </row>
    <row r="130" spans="20:20" x14ac:dyDescent="0.25">
      <c r="T130" s="37">
        <v>48030</v>
      </c>
    </row>
    <row r="131" spans="20:20" x14ac:dyDescent="0.25">
      <c r="T131" s="37">
        <v>48061</v>
      </c>
    </row>
    <row r="132" spans="20:20" x14ac:dyDescent="0.25">
      <c r="T132" s="37">
        <v>48092</v>
      </c>
    </row>
    <row r="133" spans="20:20" x14ac:dyDescent="0.25">
      <c r="T133" s="37">
        <v>48122</v>
      </c>
    </row>
    <row r="134" spans="20:20" x14ac:dyDescent="0.25">
      <c r="T134" s="37">
        <v>48153</v>
      </c>
    </row>
    <row r="135" spans="20:20" x14ac:dyDescent="0.25">
      <c r="T135" s="37">
        <v>48183</v>
      </c>
    </row>
    <row r="136" spans="20:20" x14ac:dyDescent="0.25">
      <c r="T136" s="37">
        <v>48214</v>
      </c>
    </row>
    <row r="137" spans="20:20" x14ac:dyDescent="0.25">
      <c r="T137" s="37">
        <v>48245</v>
      </c>
    </row>
    <row r="138" spans="20:20" x14ac:dyDescent="0.25">
      <c r="T138" s="37">
        <v>48274</v>
      </c>
    </row>
    <row r="139" spans="20:20" x14ac:dyDescent="0.25">
      <c r="T139" s="37">
        <v>48305</v>
      </c>
    </row>
    <row r="140" spans="20:20" x14ac:dyDescent="0.25">
      <c r="T140" s="37">
        <v>48335</v>
      </c>
    </row>
    <row r="141" spans="20:20" x14ac:dyDescent="0.25">
      <c r="T141" s="37">
        <v>48366</v>
      </c>
    </row>
    <row r="142" spans="20:20" x14ac:dyDescent="0.25">
      <c r="T142" s="37">
        <v>48396</v>
      </c>
    </row>
    <row r="143" spans="20:20" x14ac:dyDescent="0.25">
      <c r="T143" s="37">
        <v>48427</v>
      </c>
    </row>
    <row r="144" spans="20:20" x14ac:dyDescent="0.25">
      <c r="T144" s="37">
        <v>48458</v>
      </c>
    </row>
    <row r="145" spans="20:20" x14ac:dyDescent="0.25">
      <c r="T145" s="37">
        <v>48488</v>
      </c>
    </row>
    <row r="146" spans="20:20" x14ac:dyDescent="0.25">
      <c r="T146" s="37">
        <v>48519</v>
      </c>
    </row>
    <row r="147" spans="20:20" x14ac:dyDescent="0.25">
      <c r="T147" s="38">
        <v>48549</v>
      </c>
    </row>
    <row r="148" spans="20:20" x14ac:dyDescent="0.25">
      <c r="T148" s="35"/>
    </row>
    <row r="149" spans="20:20" x14ac:dyDescent="0.25">
      <c r="T149" s="35"/>
    </row>
    <row r="150" spans="20:20" x14ac:dyDescent="0.25">
      <c r="T150" s="35"/>
    </row>
    <row r="151" spans="20:20" x14ac:dyDescent="0.25">
      <c r="T151" s="35"/>
    </row>
    <row r="152" spans="20:20" x14ac:dyDescent="0.25">
      <c r="T152" s="35"/>
    </row>
    <row r="153" spans="20:20" x14ac:dyDescent="0.25">
      <c r="T153" s="35"/>
    </row>
    <row r="154" spans="20:20" x14ac:dyDescent="0.25">
      <c r="T154" s="35"/>
    </row>
    <row r="155" spans="20:20" x14ac:dyDescent="0.25">
      <c r="T155" s="35"/>
    </row>
    <row r="156" spans="20:20" x14ac:dyDescent="0.25">
      <c r="T156" s="35"/>
    </row>
    <row r="157" spans="20:20" x14ac:dyDescent="0.25">
      <c r="T157" s="35"/>
    </row>
    <row r="158" spans="20:20" x14ac:dyDescent="0.25">
      <c r="T158" s="35"/>
    </row>
    <row r="159" spans="20:20" x14ac:dyDescent="0.25">
      <c r="T159" s="35"/>
    </row>
    <row r="160" spans="20:20" x14ac:dyDescent="0.25">
      <c r="T160" s="35"/>
    </row>
    <row r="161" spans="20:20" x14ac:dyDescent="0.25">
      <c r="T161" s="35"/>
    </row>
    <row r="162" spans="20:20" x14ac:dyDescent="0.25">
      <c r="T162" s="35"/>
    </row>
    <row r="163" spans="20:20" x14ac:dyDescent="0.25">
      <c r="T163" s="35"/>
    </row>
    <row r="164" spans="20:20" x14ac:dyDescent="0.25">
      <c r="T164" s="35"/>
    </row>
  </sheetData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Jobs</vt:lpstr>
      <vt:lpstr>Calendar</vt:lpstr>
      <vt:lpstr>Calc</vt:lpstr>
      <vt:lpstr>ToU</vt:lpstr>
      <vt:lpstr>Calendar!Print_Area</vt:lpstr>
      <vt:lpstr>ToU!Print_Area</vt:lpstr>
      <vt:lpstr>Jobs!Print_Titles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2022-10-25T22:14:54Z</cp:lastPrinted>
  <dcterms:created xsi:type="dcterms:W3CDTF">2018-11-13T14:01:04Z</dcterms:created>
  <dcterms:modified xsi:type="dcterms:W3CDTF">2022-11-01T08:45:47Z</dcterms:modified>
  <dc:title>Automatic Schedule Generator V13 Template</dc:title>
  <dc:subject>Automatic Schedule Generator V13</dc:subject>
  <dc:description>Automatic Schedule Generator V13 template by Master Productivity Kit — masterproductivitykit.com</dc:description>
  <cp:keywords>Master Productivity Kit, Excel template, Google Sheets template</cp:keywords>
  <cp:category>Business Template</cp:category>
</cp:coreProperties>
</file>