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Pub_S245 - Risk Assessment Template (V3)\"/>
    </mc:Choice>
  </mc:AlternateContent>
  <xr:revisionPtr revIDLastSave="0" documentId="13_ncr:1_{8627D936-BDC5-4311-83D2-D1F0066DD3E2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Matrix" sheetId="1" r:id="rId1"/>
    <sheet name="Risks" sheetId="5" r:id="rId2"/>
    <sheet name="Report" sheetId="6" r:id="rId3"/>
  </sheets>
  <definedNames>
    <definedName name="_xlnm.Print_Area" localSheetId="0">Matrix!$B$2:$O$16</definedName>
    <definedName name="_xlnm.Print_Area" localSheetId="2">Report!$B$2:$J$29</definedName>
    <definedName name="_xlnm.Print_Area" localSheetId="1">OFFSET(Risks!$B$5,0,0,COUNTIF(Risks!$B$5:$B$205,"?*"),COUNTIF(Risks!$B$5:$H$5,"?*"))</definedName>
    <definedName name="_xlnm.Print_Titles" localSheetId="1">Risks!$5:$5</definedName>
    <definedName name="PrntRisks">OFFSET(Risks!$B$5,0,0,COUNTIF(Risks!$B$5:$B$205,"?*"),COUNTIF(Risks!$B$5:$H$5,"?*"))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6" l="1"/>
  <c r="G24" i="6"/>
  <c r="F24" i="6"/>
  <c r="E24" i="6"/>
  <c r="D24" i="6"/>
  <c r="G23" i="6"/>
  <c r="F23" i="6"/>
  <c r="E23" i="6"/>
  <c r="D23" i="6"/>
  <c r="G22" i="6"/>
  <c r="F22" i="6"/>
  <c r="E22" i="6"/>
  <c r="D22" i="6"/>
  <c r="G21" i="6"/>
  <c r="F21" i="6"/>
  <c r="E21" i="6"/>
  <c r="D21" i="6"/>
  <c r="F20" i="5"/>
  <c r="C24" i="6"/>
  <c r="C23" i="6"/>
  <c r="C22" i="6"/>
  <c r="C21" i="6"/>
  <c r="G20" i="6"/>
  <c r="F20" i="6"/>
  <c r="E20" i="6"/>
  <c r="D20" i="6"/>
  <c r="C16" i="6"/>
  <c r="C13" i="6"/>
  <c r="C10" i="6"/>
  <c r="J13" i="1" l="1"/>
  <c r="J12" i="1"/>
  <c r="J11" i="1"/>
  <c r="J10" i="1"/>
  <c r="N9" i="1"/>
  <c r="M9" i="1"/>
  <c r="L9" i="1"/>
  <c r="K9" i="1"/>
  <c r="N13" i="1"/>
  <c r="N12" i="1"/>
  <c r="M13" i="1"/>
  <c r="N11" i="1"/>
  <c r="N10" i="1"/>
  <c r="M12" i="1"/>
  <c r="M11" i="1"/>
  <c r="L13" i="1"/>
  <c r="L12" i="1"/>
  <c r="K13" i="1"/>
  <c r="K12" i="1"/>
  <c r="L11" i="1"/>
  <c r="K11" i="1"/>
  <c r="M10" i="1"/>
  <c r="L10" i="1"/>
  <c r="K10" i="1"/>
  <c r="F19" i="5"/>
  <c r="F18" i="5"/>
  <c r="F17" i="5"/>
  <c r="F16" i="5"/>
  <c r="F11" i="5" l="1"/>
  <c r="F10" i="5"/>
  <c r="F14" i="5"/>
  <c r="F15" i="5"/>
  <c r="F7" i="5"/>
  <c r="F13" i="5"/>
  <c r="F6" i="5"/>
  <c r="F8" i="5"/>
  <c r="F12" i="5"/>
  <c r="F9" i="5"/>
  <c r="C11" i="6" l="1"/>
  <c r="C14" i="6"/>
  <c r="C17" i="6"/>
  <c r="H22" i="6"/>
  <c r="H23" i="6"/>
  <c r="H24" i="6"/>
  <c r="G25" i="6"/>
  <c r="E25" i="6"/>
  <c r="D25" i="6"/>
  <c r="F25" i="6"/>
  <c r="H21" i="6"/>
  <c r="H25" i="6" l="1"/>
  <c r="G26" i="6" s="1"/>
  <c r="D26" i="6" l="1"/>
  <c r="I23" i="6"/>
  <c r="I24" i="6"/>
  <c r="I21" i="6"/>
  <c r="I22" i="6"/>
  <c r="F26" i="6"/>
  <c r="E26" i="6"/>
</calcChain>
</file>

<file path=xl/sharedStrings.xml><?xml version="1.0" encoding="utf-8"?>
<sst xmlns="http://schemas.openxmlformats.org/spreadsheetml/2006/main" count="106" uniqueCount="67">
  <si>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</si>
  <si>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</si>
  <si>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</si>
  <si>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</si>
  <si>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</si>
  <si>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</si>
  <si>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</si>
  <si>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</si>
  <si>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</si>
  <si>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Fatality</t>
  </si>
  <si>
    <t>Major Injuries</t>
  </si>
  <si>
    <t>Minor Injuries</t>
  </si>
  <si>
    <t>Negligible Injuries</t>
  </si>
  <si>
    <t>Very Likely</t>
  </si>
  <si>
    <t>Likely</t>
  </si>
  <si>
    <t>Unlikely</t>
  </si>
  <si>
    <t>Highly Unlikely</t>
  </si>
  <si>
    <t>High</t>
  </si>
  <si>
    <t>Medium</t>
  </si>
  <si>
    <t>RISK ASSESSMENT MATRIX</t>
  </si>
  <si>
    <t>Hazard</t>
  </si>
  <si>
    <t>Severity</t>
  </si>
  <si>
    <t>Likelihood</t>
  </si>
  <si>
    <t>Risk Impact</t>
  </si>
  <si>
    <t>Recommended Action</t>
  </si>
  <si>
    <t>2nd floor staff</t>
  </si>
  <si>
    <t>Slippery stairs after the rain</t>
  </si>
  <si>
    <t>All the company employees</t>
  </si>
  <si>
    <t>Slippery slopes during the winter season</t>
  </si>
  <si>
    <t>Maintenance forgets to put caution signs while cleaning</t>
  </si>
  <si>
    <t>Some employees do not use gloves during the process</t>
  </si>
  <si>
    <t>Refrigerator doesn't work properly in the kitchen</t>
  </si>
  <si>
    <t>Employees use too many additional plugs for  devices</t>
  </si>
  <si>
    <t>All the company employees.</t>
  </si>
  <si>
    <t>Accounting department employees</t>
  </si>
  <si>
    <t>Lack of sleeves in the cafeteria</t>
  </si>
  <si>
    <t>People who use cafeteria regularly</t>
  </si>
  <si>
    <t>Production department employees</t>
  </si>
  <si>
    <t>Food left over after meals</t>
  </si>
  <si>
    <t>The wardrobe in the accounting should be repaired</t>
  </si>
  <si>
    <t>John Smith</t>
  </si>
  <si>
    <t>Everyone will be responsible for cleaning their left over.</t>
  </si>
  <si>
    <t>Special non -slippery materials will be put on the stairs</t>
  </si>
  <si>
    <t>Slopes must be cleaned in the morning and in the evening.</t>
  </si>
  <si>
    <t>Orientation must be made to inform our employees.</t>
  </si>
  <si>
    <t>Meals may go bad.</t>
  </si>
  <si>
    <t>Employees will be warned about the danger of these additional plugs.</t>
  </si>
  <si>
    <t>Maintenance will be told to repair it immediately.</t>
  </si>
  <si>
    <t>This issue will be talked with the cafeteria manager.</t>
  </si>
  <si>
    <t>Responsible</t>
  </si>
  <si>
    <t>RISK MATRIX</t>
  </si>
  <si>
    <t>Total</t>
  </si>
  <si>
    <t>Detailed Breakdown</t>
  </si>
  <si>
    <t>Low</t>
  </si>
  <si>
    <t>Total Risks</t>
  </si>
  <si>
    <t>%</t>
  </si>
  <si>
    <t>Risk Impact Options</t>
  </si>
  <si>
    <t>MATRIX OPTIONS</t>
  </si>
  <si>
    <t>Severity Options</t>
  </si>
  <si>
    <t>Customers</t>
  </si>
  <si>
    <t>RISK ASSESSMENT TEMPLATE</t>
  </si>
  <si>
    <t>Likelihood Options</t>
  </si>
  <si>
    <t>RISK REPORT</t>
  </si>
  <si>
    <t>Incorrect use of the equipment</t>
  </si>
  <si>
    <t>An expert will give an orientation about the mechanics</t>
  </si>
  <si>
    <t>Who is at risk?</t>
  </si>
  <si>
    <t>RISK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</si>
</sst>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sz val="12"/>
      <name val="Arial"/>
      <family val="2"/>
      <charset val="162"/>
      <scheme val="minor"/>
    </font>
    <font>
      <b/>
      <sz val="1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8"/>
      <color theme="1"/>
      <name val="Arial"/>
      <family val="2"/>
      <scheme val="minor"/>
    </font>
    <font>
      <sz val="13"/>
      <color rgb="FFFFFF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</cellStyleXfs>
  <cellXfs count="131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9" fillId="5" borderId="0" xfId="2" applyFont="1" applyFill="1" applyBorder="1" applyAlignment="1" applyProtection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9" xfId="5" applyFill="1" applyBorder="1" applyAlignment="1">
      <alignment horizontal="left" wrapText="1" indent="1"/>
    </xf>
    <xf numFmtId="0" fontId="2" fillId="2" borderId="0" xfId="5" applyFill="1"/>
    <xf numFmtId="0" fontId="2" fillId="0" borderId="10" xfId="5" applyFill="1" applyBorder="1" applyAlignment="1">
      <alignment horizontal="left" indent="1"/>
    </xf>
    <xf numFmtId="0" fontId="2" fillId="0" borderId="10" xfId="5" applyFill="1" applyBorder="1" applyAlignment="1">
      <alignment horizontal="left" vertical="center" wrapText="1" indent="1"/>
    </xf>
    <xf numFmtId="0" fontId="2" fillId="0" borderId="10" xfId="5" applyFill="1" applyBorder="1" applyAlignment="1">
      <alignment horizontal="left" vertical="top" wrapText="1" indent="2"/>
    </xf>
    <xf numFmtId="0" fontId="11" fillId="0" borderId="10" xfId="5" applyFont="1" applyFill="1" applyBorder="1" applyAlignment="1">
      <alignment horizontal="left" indent="1"/>
    </xf>
    <xf numFmtId="0" fontId="2" fillId="0" borderId="11" xfId="5" applyFill="1" applyBorder="1" applyAlignment="1">
      <alignment horizontal="left" indent="1"/>
    </xf>
    <xf numFmtId="0" fontId="1" fillId="0" borderId="10" xfId="5" applyFont="1" applyFill="1" applyBorder="1" applyAlignment="1">
      <alignment horizontal="left" indent="1"/>
    </xf>
    <xf numFmtId="49" fontId="7" fillId="4" borderId="0" xfId="0" applyNumberFormat="1" applyFont="1" applyFill="1" applyAlignment="1">
      <alignment horizontal="left" vertical="center" indent="4"/>
    </xf>
    <xf numFmtId="0" fontId="13" fillId="0" borderId="1" xfId="1" applyFont="1" applyFill="1" applyBorder="1" applyAlignment="1" applyProtection="1">
      <alignment vertical="center"/>
    </xf>
    <xf numFmtId="0" fontId="13" fillId="0" borderId="2" xfId="1" applyFont="1" applyFill="1" applyBorder="1" applyAlignment="1" applyProtection="1">
      <alignment vertical="center"/>
    </xf>
    <xf numFmtId="0" fontId="13" fillId="0" borderId="3" xfId="1" applyFont="1" applyFill="1" applyBorder="1" applyAlignment="1" applyProtection="1">
      <alignment vertical="center"/>
    </xf>
    <xf numFmtId="0" fontId="13" fillId="0" borderId="4" xfId="0" applyFont="1" applyBorder="1" applyAlignment="1" applyProtection="1"/>
    <xf numFmtId="0" fontId="13" fillId="0" borderId="0" xfId="0" applyFont="1" applyFill="1" applyBorder="1" applyAlignment="1" applyProtection="1">
      <alignment vertical="center"/>
    </xf>
    <xf numFmtId="0" fontId="13" fillId="0" borderId="5" xfId="0" applyFont="1" applyBorder="1" applyAlignment="1" applyProtection="1"/>
    <xf numFmtId="0" fontId="13" fillId="0" borderId="0" xfId="0" applyFont="1" applyFill="1" applyBorder="1" applyAlignment="1" applyProtection="1">
      <alignment vertical="center" shrinkToFit="1"/>
    </xf>
    <xf numFmtId="0" fontId="13" fillId="0" borderId="4" xfId="1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0" fontId="13" fillId="0" borderId="0" xfId="0" applyFont="1" applyBorder="1" applyAlignment="1" applyProtection="1"/>
    <xf numFmtId="0" fontId="13" fillId="0" borderId="5" xfId="0" applyFont="1" applyFill="1" applyBorder="1" applyAlignment="1" applyProtection="1"/>
    <xf numFmtId="0" fontId="13" fillId="0" borderId="8" xfId="0" applyFont="1" applyFill="1" applyBorder="1" applyAlignment="1" applyProtection="1"/>
    <xf numFmtId="0" fontId="13" fillId="0" borderId="6" xfId="0" applyFont="1" applyFill="1" applyBorder="1" applyAlignment="1" applyProtection="1"/>
    <xf numFmtId="0" fontId="13" fillId="0" borderId="7" xfId="0" applyFont="1" applyFill="1" applyBorder="1" applyAlignment="1" applyProtection="1">
      <alignment horizontal="center" vertical="center"/>
    </xf>
    <xf numFmtId="0" fontId="13" fillId="0" borderId="7" xfId="0" applyFont="1" applyFill="1" applyBorder="1" applyAlignment="1" applyProtection="1">
      <alignment horizontal="center" vertical="center" shrinkToFit="1"/>
    </xf>
    <xf numFmtId="0" fontId="25" fillId="11" borderId="0" xfId="0" applyFont="1" applyFill="1" applyBorder="1" applyAlignment="1" applyProtection="1">
      <alignment horizontal="center" vertical="center" shrinkToFit="1"/>
    </xf>
    <xf numFmtId="0" fontId="24" fillId="0" borderId="15" xfId="0" applyFont="1" applyFill="1" applyBorder="1" applyAlignment="1" applyProtection="1">
      <alignment horizontal="center" vertical="center"/>
      <protection hidden="1"/>
    </xf>
    <xf numFmtId="0" fontId="25" fillId="0" borderId="15" xfId="0" applyFont="1" applyFill="1" applyBorder="1" applyAlignment="1" applyProtection="1">
      <alignment horizontal="center" vertical="center"/>
      <protection hidden="1"/>
    </xf>
    <xf numFmtId="0" fontId="25" fillId="2" borderId="15" xfId="0" applyFont="1" applyFill="1" applyBorder="1" applyAlignment="1" applyProtection="1">
      <alignment horizontal="center" vertical="center"/>
      <protection hidden="1"/>
    </xf>
    <xf numFmtId="0" fontId="25" fillId="2" borderId="15" xfId="0" applyFont="1" applyFill="1" applyBorder="1" applyAlignment="1" applyProtection="1">
      <alignment horizontal="right" vertical="center" indent="1"/>
      <protection hidden="1"/>
    </xf>
    <xf numFmtId="0" fontId="25" fillId="2" borderId="15" xfId="0" applyFont="1" applyFill="1" applyBorder="1" applyAlignment="1" applyProtection="1">
      <alignment horizontal="center" vertical="center" shrinkToFit="1"/>
      <protection hidden="1"/>
    </xf>
    <xf numFmtId="164" fontId="25" fillId="2" borderId="15" xfId="0" applyNumberFormat="1" applyFont="1" applyFill="1" applyBorder="1" applyAlignment="1" applyProtection="1">
      <alignment horizontal="center" vertical="center" shrinkToFit="1"/>
      <protection hidden="1"/>
    </xf>
    <xf numFmtId="164" fontId="25" fillId="2" borderId="15" xfId="0" applyNumberFormat="1" applyFont="1" applyFill="1" applyBorder="1" applyAlignment="1" applyProtection="1">
      <alignment horizontal="center" vertical="center"/>
      <protection hidden="1"/>
    </xf>
    <xf numFmtId="0" fontId="0" fillId="10" borderId="12" xfId="0" applyFill="1" applyBorder="1" applyAlignment="1" applyProtection="1">
      <alignment horizontal="center" vertical="center" shrinkToFit="1"/>
      <protection hidden="1"/>
    </xf>
    <xf numFmtId="0" fontId="5" fillId="2" borderId="0" xfId="0" applyFont="1" applyFill="1" applyAlignment="1" applyProtection="1">
      <alignment vertical="center"/>
    </xf>
    <xf numFmtId="49" fontId="5" fillId="2" borderId="0" xfId="0" applyNumberFormat="1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center" vertical="center"/>
    </xf>
    <xf numFmtId="0" fontId="21" fillId="2" borderId="0" xfId="0" applyFont="1" applyFill="1" applyAlignment="1" applyProtection="1">
      <alignment vertical="center"/>
    </xf>
    <xf numFmtId="49" fontId="10" fillId="3" borderId="0" xfId="0" applyNumberFormat="1" applyFont="1" applyFill="1" applyAlignment="1" applyProtection="1">
      <alignment horizontal="left" vertical="center" indent="1"/>
    </xf>
    <xf numFmtId="49" fontId="10" fillId="3" borderId="0" xfId="0" applyNumberFormat="1" applyFont="1" applyFill="1" applyAlignment="1" applyProtection="1">
      <alignment horizontal="left" vertical="center" indent="4"/>
    </xf>
    <xf numFmtId="0" fontId="21" fillId="3" borderId="0" xfId="0" applyFont="1" applyFill="1" applyAlignment="1" applyProtection="1">
      <alignment horizontal="center" vertical="center"/>
    </xf>
    <xf numFmtId="0" fontId="21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vertical="center"/>
    </xf>
    <xf numFmtId="49" fontId="7" fillId="4" borderId="0" xfId="0" applyNumberFormat="1" applyFont="1" applyFill="1" applyAlignment="1" applyProtection="1">
      <alignment horizontal="left" vertical="center" indent="1"/>
    </xf>
    <xf numFmtId="49" fontId="7" fillId="4" borderId="0" xfId="0" applyNumberFormat="1" applyFont="1" applyFill="1" applyAlignment="1" applyProtection="1">
      <alignment horizontal="left" vertical="center" indent="4"/>
    </xf>
    <xf numFmtId="0" fontId="7" fillId="4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4" fillId="2" borderId="0" xfId="1" applyFont="1" applyFill="1" applyAlignment="1" applyProtection="1">
      <alignment vertical="center"/>
    </xf>
    <xf numFmtId="0" fontId="5" fillId="2" borderId="0" xfId="0" applyFont="1" applyFill="1" applyProtection="1"/>
    <xf numFmtId="0" fontId="4" fillId="2" borderId="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/>
    </xf>
    <xf numFmtId="0" fontId="4" fillId="0" borderId="2" xfId="1" applyFont="1" applyFill="1" applyBorder="1" applyAlignment="1" applyProtection="1">
      <alignment vertical="center"/>
    </xf>
    <xf numFmtId="0" fontId="4" fillId="0" borderId="3" xfId="1" applyFont="1" applyFill="1" applyBorder="1" applyAlignment="1" applyProtection="1">
      <alignment vertical="center"/>
    </xf>
    <xf numFmtId="0" fontId="0" fillId="0" borderId="4" xfId="0" applyBorder="1" applyProtection="1"/>
    <xf numFmtId="0" fontId="0" fillId="0" borderId="5" xfId="0" applyBorder="1" applyProtection="1"/>
    <xf numFmtId="0" fontId="0" fillId="0" borderId="0" xfId="0" applyBorder="1" applyProtection="1"/>
    <xf numFmtId="0" fontId="11" fillId="10" borderId="15" xfId="0" applyFont="1" applyFill="1" applyBorder="1" applyAlignment="1" applyProtection="1">
      <alignment horizontal="center" vertical="center" shrinkToFit="1"/>
    </xf>
    <xf numFmtId="0" fontId="0" fillId="0" borderId="19" xfId="0" applyBorder="1" applyProtection="1"/>
    <xf numFmtId="0" fontId="5" fillId="2" borderId="0" xfId="0" applyFont="1" applyFill="1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2" borderId="0" xfId="0" applyFont="1" applyFill="1" applyAlignment="1" applyProtection="1">
      <alignment vertical="center"/>
    </xf>
    <xf numFmtId="0" fontId="0" fillId="5" borderId="0" xfId="0" applyFill="1" applyBorder="1" applyProtection="1"/>
    <xf numFmtId="0" fontId="0" fillId="5" borderId="0" xfId="0" applyFill="1" applyBorder="1" applyAlignment="1" applyProtection="1">
      <alignment horizontal="center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0" xfId="0" applyBorder="1" applyAlignment="1" applyProtection="1">
      <alignment horizontal="center" vertical="center" shrinkToFit="1"/>
    </xf>
    <xf numFmtId="0" fontId="0" fillId="8" borderId="12" xfId="0" applyFill="1" applyBorder="1" applyAlignment="1" applyProtection="1">
      <alignment horizontal="center" vertical="center" shrinkToFit="1"/>
      <protection hidden="1"/>
    </xf>
    <xf numFmtId="0" fontId="0" fillId="6" borderId="12" xfId="0" applyFill="1" applyBorder="1" applyAlignment="1" applyProtection="1">
      <alignment horizontal="center" vertical="center" shrinkToFit="1"/>
      <protection hidden="1"/>
    </xf>
    <xf numFmtId="0" fontId="0" fillId="7" borderId="12" xfId="0" applyFill="1" applyBorder="1" applyAlignment="1" applyProtection="1">
      <alignment horizontal="center" vertical="center" shrinkToFit="1"/>
      <protection hidden="1"/>
    </xf>
    <xf numFmtId="0" fontId="0" fillId="2" borderId="0" xfId="0" applyFill="1" applyProtection="1"/>
    <xf numFmtId="0" fontId="7" fillId="9" borderId="20" xfId="0" applyFont="1" applyFill="1" applyBorder="1" applyAlignment="1" applyProtection="1">
      <alignment horizontal="centerContinuous" vertical="center"/>
    </xf>
    <xf numFmtId="0" fontId="7" fillId="9" borderId="21" xfId="0" applyFont="1" applyFill="1" applyBorder="1" applyAlignment="1" applyProtection="1">
      <alignment horizontal="centerContinuous" vertical="center"/>
    </xf>
    <xf numFmtId="0" fontId="7" fillId="9" borderId="22" xfId="0" applyFont="1" applyFill="1" applyBorder="1" applyAlignment="1" applyProtection="1">
      <alignment horizontal="centerContinuous" vertical="center"/>
    </xf>
    <xf numFmtId="0" fontId="22" fillId="9" borderId="8" xfId="0" applyFont="1" applyFill="1" applyBorder="1" applyAlignment="1" applyProtection="1">
      <alignment horizontal="center" vertical="center" shrinkToFit="1"/>
    </xf>
    <xf numFmtId="0" fontId="22" fillId="9" borderId="11" xfId="0" applyFont="1" applyFill="1" applyBorder="1" applyAlignment="1" applyProtection="1">
      <alignment horizontal="center" vertical="center" shrinkToFit="1"/>
    </xf>
    <xf numFmtId="0" fontId="22" fillId="9" borderId="6" xfId="0" applyFont="1" applyFill="1" applyBorder="1" applyAlignment="1" applyProtection="1">
      <alignment horizontal="center" vertical="center" shrinkToFit="1"/>
    </xf>
    <xf numFmtId="0" fontId="23" fillId="0" borderId="14" xfId="0" applyFont="1" applyFill="1" applyBorder="1" applyAlignment="1" applyProtection="1">
      <alignment horizontal="left" vertical="center" shrinkToFit="1"/>
      <protection locked="0"/>
    </xf>
    <xf numFmtId="0" fontId="23" fillId="0" borderId="12" xfId="0" applyFont="1" applyFill="1" applyBorder="1" applyAlignment="1" applyProtection="1">
      <alignment horizontal="left" vertical="center" shrinkToFit="1"/>
      <protection locked="0"/>
    </xf>
    <xf numFmtId="0" fontId="23" fillId="0" borderId="12" xfId="0" applyFont="1" applyFill="1" applyBorder="1" applyAlignment="1" applyProtection="1">
      <alignment horizontal="center" vertical="center" shrinkToFit="1"/>
      <protection locked="0"/>
    </xf>
    <xf numFmtId="0" fontId="23" fillId="0" borderId="12" xfId="0" applyFont="1" applyFill="1" applyBorder="1" applyAlignment="1" applyProtection="1">
      <alignment horizontal="center" vertical="center" shrinkToFit="1"/>
      <protection hidden="1"/>
    </xf>
    <xf numFmtId="0" fontId="23" fillId="0" borderId="13" xfId="0" applyFont="1" applyFill="1" applyBorder="1" applyAlignment="1" applyProtection="1">
      <alignment horizontal="left" vertical="center" shrinkToFit="1"/>
      <protection locked="0"/>
    </xf>
    <xf numFmtId="0" fontId="23" fillId="0" borderId="3" xfId="0" applyFont="1" applyFill="1" applyBorder="1" applyAlignment="1" applyProtection="1">
      <alignment horizontal="left" vertical="center" shrinkToFit="1"/>
      <protection locked="0"/>
    </xf>
    <xf numFmtId="0" fontId="23" fillId="0" borderId="9" xfId="0" applyFont="1" applyFill="1" applyBorder="1" applyAlignment="1" applyProtection="1">
      <alignment horizontal="left" vertical="center" shrinkToFit="1"/>
      <protection locked="0"/>
    </xf>
    <xf numFmtId="0" fontId="23" fillId="0" borderId="9" xfId="0" applyFont="1" applyFill="1" applyBorder="1" applyAlignment="1" applyProtection="1">
      <alignment horizontal="center" vertical="center" shrinkToFit="1"/>
      <protection locked="0"/>
    </xf>
    <xf numFmtId="0" fontId="23" fillId="0" borderId="9" xfId="0" applyFont="1" applyFill="1" applyBorder="1" applyAlignment="1" applyProtection="1">
      <alignment horizontal="center" vertical="center" shrinkToFit="1"/>
      <protection hidden="1"/>
    </xf>
    <xf numFmtId="0" fontId="23" fillId="0" borderId="1" xfId="0" applyFont="1" applyFill="1" applyBorder="1" applyAlignment="1" applyProtection="1">
      <alignment horizontal="left" vertical="center" shrinkToFit="1"/>
      <protection locked="0"/>
    </xf>
    <xf numFmtId="0" fontId="5" fillId="0" borderId="0" xfId="0" applyFont="1" applyFill="1" applyBorder="1" applyProtection="1"/>
    <xf numFmtId="0" fontId="5" fillId="0" borderId="5" xfId="0" applyFont="1" applyFill="1" applyBorder="1" applyProtection="1"/>
    <xf numFmtId="0" fontId="26" fillId="9" borderId="16" xfId="0" applyFont="1" applyFill="1" applyBorder="1" applyAlignment="1" applyProtection="1">
      <alignment horizontal="left" vertical="center" indent="1" shrinkToFit="1"/>
    </xf>
    <xf numFmtId="0" fontId="22" fillId="9" borderId="17" xfId="0" applyFont="1" applyFill="1" applyBorder="1" applyAlignment="1" applyProtection="1">
      <alignment horizontal="center" vertical="center" shrinkToFit="1"/>
    </xf>
    <xf numFmtId="0" fontId="22" fillId="9" borderId="18" xfId="0" applyFont="1" applyFill="1" applyBorder="1" applyAlignment="1" applyProtection="1">
      <alignment horizontal="center" vertical="center" shrinkToFit="1"/>
    </xf>
    <xf numFmtId="0" fontId="24" fillId="0" borderId="15" xfId="0" applyFont="1" applyFill="1" applyBorder="1" applyAlignment="1" applyProtection="1">
      <alignment horizontal="center" vertical="center"/>
    </xf>
    <xf numFmtId="0" fontId="25" fillId="2" borderId="15" xfId="0" applyFont="1" applyFill="1" applyBorder="1" applyAlignment="1" applyProtection="1">
      <alignment horizontal="center" vertical="center"/>
    </xf>
    <xf numFmtId="49" fontId="7" fillId="4" borderId="0" xfId="0" applyNumberFormat="1" applyFont="1" applyFill="1" applyAlignment="1">
      <alignment horizontal="left" vertical="center" indent="7"/>
    </xf>
    <xf numFmtId="49" fontId="10" fillId="3" borderId="0" xfId="0" applyNumberFormat="1" applyFont="1" applyFill="1" applyAlignment="1">
      <alignment horizontal="left" vertical="center" indent="3"/>
    </xf>
    <xf numFmtId="49" fontId="7" fillId="4" borderId="0" xfId="0" applyNumberFormat="1" applyFont="1" applyFill="1" applyAlignment="1">
      <alignment horizontal="left" vertical="center" indent="3"/>
    </xf>
    <xf numFmtId="0" fontId="26" fillId="9" borderId="0" xfId="1" applyFont="1" applyFill="1" applyBorder="1" applyAlignment="1" applyProtection="1">
      <alignment horizontal="center" vertical="center" wrapText="1"/>
      <protection hidden="1"/>
    </xf>
    <xf numFmtId="0" fontId="26" fillId="9" borderId="0" xfId="0" applyFont="1" applyFill="1" applyBorder="1" applyAlignment="1" applyProtection="1">
      <alignment horizontal="center" vertical="center"/>
      <protection hidden="1"/>
    </xf>
    <xf numFmtId="0" fontId="24" fillId="0" borderId="0" xfId="0" applyFont="1" applyBorder="1" applyAlignment="1" applyProtection="1"/>
    <xf numFmtId="0" fontId="26" fillId="8" borderId="0" xfId="1" applyFont="1" applyFill="1" applyBorder="1" applyAlignment="1" applyProtection="1">
      <alignment horizontal="center" vertical="center" wrapText="1"/>
      <protection hidden="1"/>
    </xf>
    <xf numFmtId="0" fontId="26" fillId="8" borderId="0" xfId="0" applyFont="1" applyFill="1" applyBorder="1" applyAlignment="1" applyProtection="1">
      <alignment horizontal="center" vertical="center"/>
      <protection hidden="1"/>
    </xf>
    <xf numFmtId="0" fontId="25" fillId="6" borderId="0" xfId="1" applyFont="1" applyFill="1" applyBorder="1" applyAlignment="1" applyProtection="1">
      <alignment horizontal="center" vertical="center" wrapText="1"/>
      <protection hidden="1"/>
    </xf>
    <xf numFmtId="0" fontId="25" fillId="6" borderId="0" xfId="0" applyFont="1" applyFill="1" applyBorder="1" applyAlignment="1" applyProtection="1">
      <alignment horizontal="center" vertical="center"/>
      <protection hidden="1"/>
    </xf>
    <xf numFmtId="0" fontId="26" fillId="7" borderId="0" xfId="1" applyFont="1" applyFill="1" applyBorder="1" applyAlignment="1" applyProtection="1">
      <alignment horizontal="center" vertical="center" wrapText="1"/>
      <protection hidden="1"/>
    </xf>
    <xf numFmtId="0" fontId="26" fillId="7" borderId="0" xfId="0" applyFont="1" applyFill="1" applyBorder="1" applyAlignment="1" applyProtection="1">
      <alignment horizontal="center" vertical="center"/>
      <protection hidden="1"/>
    </xf>
    <xf numFmtId="49" fontId="28" fillId="3" borderId="0" xfId="0" applyNumberFormat="1" applyFont="1" applyFill="1" applyAlignment="1">
      <alignment horizontal="left" vertical="center" indent="7"/>
    </xf>
    <xf numFmtId="49" fontId="28" fillId="3" borderId="0" xfId="0" applyNumberFormat="1" applyFont="1" applyFill="1" applyAlignment="1">
      <alignment horizontal="left" vertical="center" indent="4"/>
    </xf>
    <xf numFmtId="0" fontId="28" fillId="2" borderId="0" xfId="0" applyFont="1" applyFill="1" applyProtection="1"/>
    <xf numFmtId="0" fontId="7" fillId="2" borderId="0" xfId="0" applyFont="1" applyFill="1" applyProtection="1"/>
    <xf numFmtId="0" fontId="25" fillId="0" borderId="15" xfId="0" applyFont="1" applyFill="1" applyBorder="1" applyAlignment="1" applyProtection="1">
      <alignment horizontal="right" vertical="center" indent="1"/>
      <protection hidden="1"/>
    </xf>
    <xf numFmtId="2" fontId="23" fillId="12" borderId="23" xfId="0" applyNumberFormat="1" applyFont="1" applyFill="1" applyBorder="1" applyAlignment="1" applyProtection="1">
      <alignment horizontal="left" vertical="center" shrinkToFit="1"/>
      <protection locked="0"/>
    </xf>
    <xf numFmtId="2" fontId="23" fillId="12" borderId="23" xfId="0" applyNumberFormat="1" applyFont="1" applyFill="1" applyBorder="1" applyAlignment="1" applyProtection="1">
      <alignment horizontal="center" vertical="center" shrinkToFit="1"/>
      <protection locked="0"/>
    </xf>
    <xf numFmtId="2" fontId="23" fillId="12" borderId="23" xfId="0" applyNumberFormat="1" applyFont="1" applyFill="1" applyBorder="1" applyAlignment="1" applyProtection="1">
      <alignment horizontal="center" vertical="center" shrinkToFit="1"/>
      <protection hidden="1"/>
    </xf>
    <xf numFmtId="0" fontId="27" fillId="0" borderId="0" xfId="0" applyFont="1" applyBorder="1" applyAlignment="1" applyProtection="1">
      <alignment horizontal="right" vertical="center" textRotation="90"/>
      <protection locked="0"/>
    </xf>
    <xf numFmtId="0" fontId="27" fillId="0" borderId="0" xfId="0" applyFont="1" applyBorder="1" applyAlignment="1" applyProtection="1">
      <alignment horizontal="center"/>
      <protection locked="0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18"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protection locked="1" hidden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3D405B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  <protection locked="1" hidden="0"/>
    </dxf>
    <dxf>
      <fill>
        <patternFill>
          <bgColor rgb="FFFFD5DC"/>
        </patternFill>
      </fill>
    </dxf>
    <dxf>
      <fill>
        <patternFill>
          <bgColor rgb="FFFFD5DC"/>
        </patternFill>
      </fill>
    </dxf>
    <dxf>
      <font>
        <color theme="0"/>
      </font>
      <fill>
        <patternFill>
          <bgColor rgb="FFE07A5F"/>
        </patternFill>
      </fill>
    </dxf>
    <dxf>
      <font>
        <color theme="0"/>
      </font>
      <fill>
        <patternFill>
          <bgColor rgb="FF81B29A"/>
        </patternFill>
      </fill>
    </dxf>
    <dxf>
      <font>
        <color auto="1"/>
      </font>
      <fill>
        <patternFill>
          <bgColor rgb="FFF2CC8F"/>
        </patternFill>
      </fill>
    </dxf>
    <dxf>
      <fill>
        <patternFill patternType="none">
          <bgColor auto="1"/>
        </patternFill>
      </fill>
    </dxf>
  </dxfs>
  <tableStyles count="1" defaultTableStyle="TableStyleMedium2" defaultPivotStyle="PivotStyleLight16">
    <tableStyle name="Invisible" pivot="0" table="0" count="0" xr9:uid="{CC0C6C0C-1534-4EFC-98F1-192511FDB467}"/>
  </tableStyles>
  <colors>
    <mruColors>
      <color rgb="FFCCCCCC"/>
      <color rgb="FFA6A6A6"/>
      <color rgb="FFFFC000"/>
      <color rgb="FF457B9D"/>
      <color rgb="FFFFD5DC"/>
      <color rgb="FFFFCCD5"/>
      <color rgb="FFFFC8DD"/>
      <color rgb="FFE63946"/>
      <color rgb="FF1D3557"/>
      <color rgb="FFA8DA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Matrix!$K$8</c:f>
          <c:strCache>
            <c:ptCount val="1"/>
            <c:pt idx="0">
              <c:v>Likelihood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1D355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E6C-487A-8086-1ACA52EAA04A}"/>
              </c:ext>
            </c:extLst>
          </c:dPt>
          <c:dPt>
            <c:idx val="1"/>
            <c:bubble3D val="0"/>
            <c:spPr>
              <a:solidFill>
                <a:srgbClr val="457B9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E6C-487A-8086-1ACA52EAA04A}"/>
              </c:ext>
            </c:extLst>
          </c:dPt>
          <c:dPt>
            <c:idx val="2"/>
            <c:bubble3D val="0"/>
            <c:spPr>
              <a:solidFill>
                <a:srgbClr val="A8DADC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E6C-487A-8086-1ACA52EAA04A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E6C-487A-8086-1ACA52EAA04A}"/>
              </c:ext>
            </c:extLst>
          </c:dPt>
          <c:dLbls>
            <c:numFmt formatCode="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Report!$D$20:$G$20</c:f>
              <c:strCache>
                <c:ptCount val="4"/>
                <c:pt idx="0">
                  <c:v>Very Likely</c:v>
                </c:pt>
                <c:pt idx="1">
                  <c:v>Likely</c:v>
                </c:pt>
                <c:pt idx="2">
                  <c:v>Unlikely</c:v>
                </c:pt>
                <c:pt idx="3">
                  <c:v>Highly Unlikely</c:v>
                </c:pt>
              </c:strCache>
            </c:strRef>
          </c:cat>
          <c:val>
            <c:numRef>
              <c:f>Report!$D$25:$G$25</c:f>
              <c:numCache>
                <c:formatCode>General</c:formatCode>
                <c:ptCount val="4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B5-4651-82BE-6E6EA4389CD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Matrix!$I$10</c:f>
          <c:strCache>
            <c:ptCount val="1"/>
            <c:pt idx="0">
              <c:v>Severity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57B9D"/>
            </a:solidFill>
            <a:ln>
              <a:noFill/>
            </a:ln>
            <a:effectLst/>
          </c:spPr>
          <c:invertIfNegative val="0"/>
          <c:dLbls>
            <c:numFmt formatCode="#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Report!$C$21:$C$24</c:f>
              <c:strCache>
                <c:ptCount val="4"/>
                <c:pt idx="0">
                  <c:v>Fatality</c:v>
                </c:pt>
                <c:pt idx="1">
                  <c:v>Major Injuries</c:v>
                </c:pt>
                <c:pt idx="2">
                  <c:v>Minor Injuries</c:v>
                </c:pt>
                <c:pt idx="3">
                  <c:v>Negligible Injuries</c:v>
                </c:pt>
              </c:strCache>
            </c:strRef>
          </c:cat>
          <c:val>
            <c:numRef>
              <c:f>Report!$H$21:$H$24</c:f>
              <c:numCache>
                <c:formatCode>General</c:formatCode>
                <c:ptCount val="4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A-4101-84BE-3857EF146EE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730730751"/>
        <c:axId val="1730731167"/>
      </c:barChart>
      <c:catAx>
        <c:axId val="17307307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730731167"/>
        <c:crosses val="autoZero"/>
        <c:auto val="1"/>
        <c:lblAlgn val="ctr"/>
        <c:lblOffset val="100"/>
        <c:noMultiLvlLbl val="0"/>
      </c:catAx>
      <c:valAx>
        <c:axId val="173073116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30730751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Report!A5"/><Relationship Id="rId3" Type="http://schemas.openxmlformats.org/officeDocument/2006/relationships/hyperlink" Target="#Risks!A6"/><Relationship Id="rId7" Type="http://schemas.microsoft.com/office/2007/relationships/hdphoto" Target="../media/hdphoto1.wdp"/><Relationship Id="rId12" Type="http://schemas.openxmlformats.org/officeDocument/2006/relationships/image" Target="../media/image4.png"/><Relationship Id="rId2" Type="http://schemas.openxmlformats.org/officeDocument/2006/relationships/image" Target="../media/image1.png"/><Relationship Id="rId6" Type="http://schemas.openxmlformats.org/officeDocument/2006/relationships/image" Target="../media/image2.png"/><Relationship Id="rId10" Type="http://schemas.openxmlformats.org/officeDocument/2006/relationships/image" Target="../media/image3.png"/><Relationship Id="rId9" Type="http://schemas.openxmlformats.org/officeDocument/2006/relationships/hyperlink" Target="#Matrix!A5"/><Relationship Id="rId13" Type="http://schemas.openxmlformats.org/officeDocument/2006/relationships/image" Target="../media/image7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Risks!A6"/><Relationship Id="rId2" Type="http://schemas.openxmlformats.org/officeDocument/2006/relationships/image" Target="../media/image1.png"/><Relationship Id="rId6" Type="http://schemas.openxmlformats.org/officeDocument/2006/relationships/image" Target="../media/image3.png"/><Relationship Id="rId5" Type="http://schemas.openxmlformats.org/officeDocument/2006/relationships/hyperlink" Target="#Matrix!A5"/><Relationship Id="rId4" Type="http://schemas.openxmlformats.org/officeDocument/2006/relationships/hyperlink" Target="#Report!A5"/><Relationship Id="rId9" Type="http://schemas.openxmlformats.org/officeDocument/2006/relationships/image" Target="../media/image8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Matrix!A5"/><Relationship Id="rId3" Type="http://schemas.openxmlformats.org/officeDocument/2006/relationships/chart" Target="../charts/chart2.xml"/><Relationship Id="rId7" Type="http://schemas.openxmlformats.org/officeDocument/2006/relationships/hyperlink" Target="#Report!A5"/><Relationship Id="rId2" Type="http://schemas.openxmlformats.org/officeDocument/2006/relationships/chart" Target="../charts/chart1.xml"/><Relationship Id="rId6" Type="http://schemas.openxmlformats.org/officeDocument/2006/relationships/hyperlink" Target="#Risks!A6"/><Relationship Id="rId11" Type="http://schemas.openxmlformats.org/officeDocument/2006/relationships/image" Target="../media/image4.png"/><Relationship Id="rId5" Type="http://schemas.openxmlformats.org/officeDocument/2006/relationships/image" Target="../media/image1.png"/><Relationship Id="rId9" Type="http://schemas.openxmlformats.org/officeDocument/2006/relationships/image" Target="../media/image3.png"/><Relationship Id="rId12" Type="http://schemas.openxmlformats.org/officeDocument/2006/relationships/image" Target="../media/image9.png"/><Relationship Id="rId13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Matrix!A5"/><Relationship Id="rId2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17992</xdr:colOff>
      <xdr:row>6</xdr:row>
      <xdr:rowOff>142875</xdr:rowOff>
    </xdr:from>
    <xdr:to>
      <xdr:col>8</xdr:col>
      <xdr:colOff>285750</xdr:colOff>
      <xdr:row>6</xdr:row>
      <xdr:rowOff>381000</xdr:rowOff>
    </xdr:to>
    <xdr:sp macro="" textlink="">
      <xdr:nvSpPr>
        <xdr:cNvPr id="4" name="Left Arrow 1">
          <a:extLst>
            <a:ext uri="{FF2B5EF4-FFF2-40B4-BE49-F238E27FC236}">
              <a16:creationId xmlns:a16="http://schemas.microsoft.com/office/drawing/2014/main" id="{CD59335E-4724-4705-AB00-F89757632D38}"/>
            </a:ext>
          </a:extLst>
        </xdr:cNvPr>
        <xdr:cNvSpPr/>
      </xdr:nvSpPr>
      <xdr:spPr>
        <a:xfrm rot="10800000">
          <a:off x="4599517" y="1143000"/>
          <a:ext cx="267758" cy="238125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9</xdr:col>
      <xdr:colOff>690563</xdr:colOff>
      <xdr:row>1</xdr:row>
      <xdr:rowOff>109537</xdr:rowOff>
    </xdr:from>
    <xdr:to>
      <xdr:col>10</xdr:col>
      <xdr:colOff>882788</xdr:colOff>
      <xdr:row>2</xdr:row>
      <xdr:rowOff>221887</xdr:rowOff>
    </xdr:to>
    <xdr:sp macro="" textlink="">
      <xdr:nvSpPr>
        <xdr:cNvPr id="2" name="Rectangle: Rounded Corners 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97831FBB-FA8A-4CF2-882D-93CBFF30204B}"/>
            </a:ext>
          </a:extLst>
        </xdr:cNvPr>
        <xdr:cNvSpPr/>
      </xdr:nvSpPr>
      <xdr:spPr>
        <a:xfrm>
          <a:off x="5662613" y="195262"/>
          <a:ext cx="1440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RISK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LIST</a:t>
          </a:r>
        </a:p>
      </xdr:txBody>
    </xdr:sp>
    <xdr:clientData fPrintsWithSheet="0"/>
  </xdr:twoCellAnchor>
  <xdr:twoCellAnchor editAs="oneCell">
    <xdr:from>
      <xdr:col>10</xdr:col>
      <xdr:colOff>1095375</xdr:colOff>
      <xdr:row>1</xdr:row>
      <xdr:rowOff>109537</xdr:rowOff>
    </xdr:from>
    <xdr:to>
      <xdr:col>12</xdr:col>
      <xdr:colOff>39825</xdr:colOff>
      <xdr:row>2</xdr:row>
      <xdr:rowOff>221887</xdr:rowOff>
    </xdr:to>
    <xdr:sp macro="" textlink="">
      <xdr:nvSpPr>
        <xdr:cNvPr id="21" name="Rectangle: Rounded Corners 20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3BD6354E-DF23-4434-81D2-C84E91CA1848}"/>
            </a:ext>
          </a:extLst>
        </xdr:cNvPr>
        <xdr:cNvSpPr/>
      </xdr:nvSpPr>
      <xdr:spPr>
        <a:xfrm>
          <a:off x="7315200" y="195262"/>
          <a:ext cx="1440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RISK REPORT</a:t>
          </a:r>
        </a:p>
      </xdr:txBody>
    </xdr:sp>
    <xdr:clientData fPrintsWithSheet="0"/>
  </xdr:twoCellAnchor>
  <xdr:twoCellAnchor editAs="oneCell">
    <xdr:from>
      <xdr:col>6</xdr:col>
      <xdr:colOff>790576</xdr:colOff>
      <xdr:row>1</xdr:row>
      <xdr:rowOff>109537</xdr:rowOff>
    </xdr:from>
    <xdr:to>
      <xdr:col>9</xdr:col>
      <xdr:colOff>477976</xdr:colOff>
      <xdr:row>2</xdr:row>
      <xdr:rowOff>221887</xdr:rowOff>
    </xdr:to>
    <xdr:sp macro="" textlink="">
      <xdr:nvSpPr>
        <xdr:cNvPr id="22" name="Rectangle: Rounded Corners 21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AF237C70-2D37-4F58-9A7A-25F7131434C9}"/>
            </a:ext>
          </a:extLst>
        </xdr:cNvPr>
        <xdr:cNvSpPr/>
      </xdr:nvSpPr>
      <xdr:spPr>
        <a:xfrm>
          <a:off x="4010026" y="195262"/>
          <a:ext cx="1440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RISK MATRIX</a:t>
          </a:r>
          <a:endParaRPr lang="tr-TR" sz="1100" b="1" baseline="0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76200</xdr:colOff>
      <xdr:row>1</xdr:row>
      <xdr:rowOff>19050</xdr:rowOff>
    </xdr:from>
    <xdr:to>
      <xdr:col>2</xdr:col>
      <xdr:colOff>260550</xdr:colOff>
      <xdr:row>2</xdr:row>
      <xdr:rowOff>203400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037B13C5-1B53-4793-9E9A-CDC9610B0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3850" y="104775"/>
          <a:ext cx="432000" cy="432000"/>
        </a:xfrm>
        <a:prstGeom prst="rect">
          <a:avLst/>
        </a:prstGeom>
      </xdr:spPr>
    </xdr:pic>
    <xdr:clientData/>
  </xdr:twoCellAnchor>
  <xdr:oneCellAnchor>
    <xdr:from>
      <xdr:col>13</xdr:col>
      <xdr:colOff>57150</xdr:colOff>
      <xdr:row>1</xdr:row>
      <xdr:rowOff>57150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2033588</xdr:colOff>
      <xdr:row>1</xdr:row>
      <xdr:rowOff>109537</xdr:rowOff>
    </xdr:from>
    <xdr:to>
      <xdr:col>4</xdr:col>
      <xdr:colOff>177938</xdr:colOff>
      <xdr:row>2</xdr:row>
      <xdr:rowOff>221887</xdr:rowOff>
    </xdr:to>
    <xdr:sp macro="" textlink="">
      <xdr:nvSpPr>
        <xdr:cNvPr id="4" name="Rectangle: Rounded Corners 3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A2DCC742-62C7-4A50-BC2C-4824FF93FDE9}"/>
            </a:ext>
          </a:extLst>
        </xdr:cNvPr>
        <xdr:cNvSpPr/>
      </xdr:nvSpPr>
      <xdr:spPr>
        <a:xfrm>
          <a:off x="5662613" y="195262"/>
          <a:ext cx="1440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RISK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LIST</a:t>
          </a:r>
        </a:p>
      </xdr:txBody>
    </xdr:sp>
    <xdr:clientData fPrintsWithSheet="0"/>
  </xdr:twoCellAnchor>
  <xdr:twoCellAnchor editAs="oneCell">
    <xdr:from>
      <xdr:col>4</xdr:col>
      <xdr:colOff>390525</xdr:colOff>
      <xdr:row>1</xdr:row>
      <xdr:rowOff>109537</xdr:rowOff>
    </xdr:from>
    <xdr:to>
      <xdr:col>5</xdr:col>
      <xdr:colOff>582750</xdr:colOff>
      <xdr:row>2</xdr:row>
      <xdr:rowOff>221887</xdr:rowOff>
    </xdr:to>
    <xdr:sp macro="" textlink="">
      <xdr:nvSpPr>
        <xdr:cNvPr id="5" name="Rectangle: Rounded Corners 4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EBC6624B-B88F-4ACD-A56D-C2CC87F23073}"/>
            </a:ext>
          </a:extLst>
        </xdr:cNvPr>
        <xdr:cNvSpPr/>
      </xdr:nvSpPr>
      <xdr:spPr>
        <a:xfrm>
          <a:off x="7315200" y="195262"/>
          <a:ext cx="1440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RISK REPORT</a:t>
          </a:r>
        </a:p>
      </xdr:txBody>
    </xdr:sp>
    <xdr:clientData fPrintsWithSheet="0"/>
  </xdr:twoCellAnchor>
  <xdr:twoCellAnchor editAs="oneCell">
    <xdr:from>
      <xdr:col>2</xdr:col>
      <xdr:colOff>381001</xdr:colOff>
      <xdr:row>1</xdr:row>
      <xdr:rowOff>109537</xdr:rowOff>
    </xdr:from>
    <xdr:to>
      <xdr:col>2</xdr:col>
      <xdr:colOff>1821001</xdr:colOff>
      <xdr:row>2</xdr:row>
      <xdr:rowOff>221887</xdr:rowOff>
    </xdr:to>
    <xdr:sp macro="" textlink="">
      <xdr:nvSpPr>
        <xdr:cNvPr id="6" name="Rectangle: Rounded Corners 5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F8FF7D52-302A-4F88-BEFE-6E892821EF47}"/>
            </a:ext>
          </a:extLst>
        </xdr:cNvPr>
        <xdr:cNvSpPr/>
      </xdr:nvSpPr>
      <xdr:spPr>
        <a:xfrm>
          <a:off x="4010026" y="195262"/>
          <a:ext cx="1440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RISK MATRIX</a:t>
          </a:r>
          <a:endParaRPr lang="tr-TR" sz="1100" b="1" baseline="0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76200</xdr:colOff>
      <xdr:row>1</xdr:row>
      <xdr:rowOff>19050</xdr:rowOff>
    </xdr:from>
    <xdr:to>
      <xdr:col>1</xdr:col>
      <xdr:colOff>508200</xdr:colOff>
      <xdr:row>2</xdr:row>
      <xdr:rowOff>203400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BC91C4AB-416D-434C-AFA1-477932335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3850" y="104775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1257300</xdr:colOff>
      <xdr:row>1</xdr:row>
      <xdr:rowOff>57150</xdr:rowOff>
    </xdr:from>
    <xdr:ext cx="1325166" cy="381000"/>
    <xdr:pic>
      <xdr:nvPicPr>
        <xdr:cNvPr id="1007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331575</xdr:colOff>
      <xdr:row>6</xdr:row>
      <xdr:rowOff>0</xdr:rowOff>
    </xdr:from>
    <xdr:to>
      <xdr:col>6</xdr:col>
      <xdr:colOff>56175</xdr:colOff>
      <xdr:row>17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E1D08E1B-7BEA-48CC-8432-25017D1871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275400</xdr:colOff>
      <xdr:row>6</xdr:row>
      <xdr:rowOff>0</xdr:rowOff>
    </xdr:from>
    <xdr:to>
      <xdr:col>9</xdr:col>
      <xdr:colOff>0</xdr:colOff>
      <xdr:row>17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1273A796-E228-4EAE-A2F1-1571D3B843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300037</xdr:colOff>
      <xdr:row>1</xdr:row>
      <xdr:rowOff>109537</xdr:rowOff>
    </xdr:from>
    <xdr:to>
      <xdr:col>6</xdr:col>
      <xdr:colOff>292237</xdr:colOff>
      <xdr:row>2</xdr:row>
      <xdr:rowOff>221887</xdr:rowOff>
    </xdr:to>
    <xdr:sp macro="" textlink="">
      <xdr:nvSpPr>
        <xdr:cNvPr id="32" name="Rectangle: Rounded Corners 31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B8524A75-DC04-4FE1-BF7F-74FED3CB0042}"/>
            </a:ext>
          </a:extLst>
        </xdr:cNvPr>
        <xdr:cNvSpPr/>
      </xdr:nvSpPr>
      <xdr:spPr>
        <a:xfrm>
          <a:off x="5662612" y="195262"/>
          <a:ext cx="1440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RISK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LIST</a:t>
          </a:r>
        </a:p>
      </xdr:txBody>
    </xdr:sp>
    <xdr:clientData fPrintsWithSheet="0"/>
  </xdr:twoCellAnchor>
  <xdr:twoCellAnchor editAs="oneCell">
    <xdr:from>
      <xdr:col>6</xdr:col>
      <xdr:colOff>504824</xdr:colOff>
      <xdr:row>1</xdr:row>
      <xdr:rowOff>109537</xdr:rowOff>
    </xdr:from>
    <xdr:to>
      <xdr:col>7</xdr:col>
      <xdr:colOff>497024</xdr:colOff>
      <xdr:row>2</xdr:row>
      <xdr:rowOff>221887</xdr:rowOff>
    </xdr:to>
    <xdr:sp macro="" textlink="">
      <xdr:nvSpPr>
        <xdr:cNvPr id="33" name="Rectangle: Rounded Corners 32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13B01F2D-E782-4EF2-8E28-893AF9D8F9EA}"/>
            </a:ext>
          </a:extLst>
        </xdr:cNvPr>
        <xdr:cNvSpPr/>
      </xdr:nvSpPr>
      <xdr:spPr>
        <a:xfrm>
          <a:off x="7315199" y="195262"/>
          <a:ext cx="1440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RISK REPORT</a:t>
          </a:r>
        </a:p>
      </xdr:txBody>
    </xdr:sp>
    <xdr:clientData fPrintsWithSheet="0"/>
  </xdr:twoCellAnchor>
  <xdr:twoCellAnchor editAs="oneCell">
    <xdr:from>
      <xdr:col>4</xdr:col>
      <xdr:colOff>95250</xdr:colOff>
      <xdr:row>1</xdr:row>
      <xdr:rowOff>109537</xdr:rowOff>
    </xdr:from>
    <xdr:to>
      <xdr:col>5</xdr:col>
      <xdr:colOff>87450</xdr:colOff>
      <xdr:row>2</xdr:row>
      <xdr:rowOff>221887</xdr:rowOff>
    </xdr:to>
    <xdr:sp macro="" textlink="">
      <xdr:nvSpPr>
        <xdr:cNvPr id="34" name="Rectangle: Rounded Corners 33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DF41C617-4056-42CE-A892-27DE1668773F}"/>
            </a:ext>
          </a:extLst>
        </xdr:cNvPr>
        <xdr:cNvSpPr/>
      </xdr:nvSpPr>
      <xdr:spPr>
        <a:xfrm>
          <a:off x="4010025" y="195262"/>
          <a:ext cx="1440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RISK MATRIX</a:t>
          </a:r>
          <a:endParaRPr lang="tr-TR" sz="1100" b="1" baseline="0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76199</xdr:colOff>
      <xdr:row>1</xdr:row>
      <xdr:rowOff>19050</xdr:rowOff>
    </xdr:from>
    <xdr:to>
      <xdr:col>2</xdr:col>
      <xdr:colOff>193874</xdr:colOff>
      <xdr:row>2</xdr:row>
      <xdr:rowOff>203400</xdr:rowOff>
    </xdr:to>
    <xdr:pic>
      <xdr:nvPicPr>
        <xdr:cNvPr id="35" name="mainicon">
          <a:extLst>
            <a:ext uri="{FF2B5EF4-FFF2-40B4-BE49-F238E27FC236}">
              <a16:creationId xmlns:a16="http://schemas.microsoft.com/office/drawing/2014/main" id="{99EF7319-73A6-40C1-A5C5-EFF1E90D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3849" y="104775"/>
          <a:ext cx="432000" cy="432000"/>
        </a:xfrm>
        <a:prstGeom prst="rect">
          <a:avLst/>
        </a:prstGeom>
      </xdr:spPr>
    </xdr:pic>
    <xdr:clientData/>
  </xdr:twoCellAnchor>
  <xdr:oneCellAnchor>
    <xdr:from>
      <xdr:col>8</xdr:col>
      <xdr:colOff>314324</xdr:colOff>
      <xdr:row>1</xdr:row>
      <xdr:rowOff>57150</xdr:rowOff>
    </xdr:from>
    <xdr:ext cx="1325166" cy="381000"/>
    <xdr:pic>
      <xdr:nvPicPr>
        <xdr:cNvPr id="1035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A29E30-CD2E-43DF-ACBF-9B6837543298}" name="Table1" displayName="Table1" ref="B5:H205" totalsRowShown="0" headerRowDxfId="11" dataDxfId="9" headerRowBorderDxfId="10" tableBorderDxfId="8" totalsRowBorderDxfId="7">
  <autoFilter ref="B5:H205" xr:uid="{B3A29E30-CD2E-43DF-ACBF-9B6837543298}"/>
  <tableColumns count="7">
    <tableColumn id="1" xr3:uid="{356C2B20-ABF3-4467-A933-B68001171012}" name="Hazard" dataDxfId="6"/>
    <tableColumn id="2" xr3:uid="{511CB197-962B-4540-9121-D5065741D464}" name="Who is at risk?" dataDxfId="5"/>
    <tableColumn id="3" xr3:uid="{B959830D-FBFE-4F23-9017-D1BC658E8D68}" name="Severity" dataDxfId="4"/>
    <tableColumn id="4" xr3:uid="{EB35ABC9-8026-45E3-BC46-14F77E20BDCF}" name="Likelihood" dataDxfId="3"/>
    <tableColumn id="5" xr3:uid="{0A567CC8-9D2F-41AC-A459-76B4B5A16F25}" name="Risk Impact" dataDxfId="2"/>
    <tableColumn id="6" xr3:uid="{DB48BF8F-96A4-4498-B1C7-B027F0A1309D}" name="Responsible" dataDxfId="1"/>
    <tableColumn id="7" xr3:uid="{251DF898-CC06-4512-8E35-59EED30951FB}" name="Recommended Action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H16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73" customWidth="1"/>
    <col min="3" max="3" width="18.7109375" style="73" customWidth="1"/>
    <col min="4" max="4" width="1.7109375" style="73" customWidth="1"/>
    <col min="5" max="5" width="18.7109375" style="73" customWidth="1"/>
    <col min="6" max="6" width="1.7109375" style="73" customWidth="1"/>
    <col min="7" max="7" width="18.7109375" style="73" customWidth="1"/>
    <col min="8" max="8" width="1.7109375" style="73" customWidth="1"/>
    <col min="9" max="9" width="5.85546875" style="73" customWidth="1"/>
    <col min="10" max="14" width="18.7109375" style="73" customWidth="1"/>
    <col min="15" max="16" width="3.7109375" style="73" customWidth="1"/>
    <col min="17" max="16384" width="8.85546875" style="73"/>
  </cols>
  <sheetData>
    <row r="1" spans="1:34" s="49" customFormat="1" ht="6.75" customHeight="1" x14ac:dyDescent="0.25">
      <c r="B1" s="50"/>
      <c r="C1" s="50"/>
      <c r="D1" s="50"/>
      <c r="E1" s="50"/>
      <c r="F1" s="50"/>
      <c r="G1" s="50"/>
      <c r="H1" s="50"/>
      <c r="I1" s="50"/>
      <c r="L1" s="51"/>
      <c r="M1" s="51"/>
      <c r="N1" s="51"/>
    </row>
    <row r="2" spans="1:34" s="52" customFormat="1" ht="20.100000000000001" customHeight="1" x14ac:dyDescent="0.25">
      <c r="B2" s="53"/>
      <c r="C2" s="54" t="s">
        <v>60</v>
      </c>
      <c r="D2" s="53"/>
      <c r="E2" s="53"/>
      <c r="F2" s="53"/>
      <c r="G2" s="53"/>
      <c r="H2" s="53"/>
      <c r="I2" s="53"/>
      <c r="J2" s="54"/>
      <c r="K2" s="55"/>
      <c r="L2" s="55"/>
      <c r="M2" s="55"/>
      <c r="N2" s="55"/>
      <c r="O2" s="55"/>
      <c r="P2" s="56"/>
    </row>
    <row r="3" spans="1:34" s="57" customFormat="1" ht="24" customHeight="1" x14ac:dyDescent="0.25">
      <c r="B3" s="58"/>
      <c r="C3" s="59" t="s">
        <v>50</v>
      </c>
      <c r="D3" s="58"/>
      <c r="E3" s="58"/>
      <c r="F3" s="58"/>
      <c r="G3" s="58"/>
      <c r="H3" s="58"/>
      <c r="I3" s="58"/>
      <c r="J3" s="59"/>
      <c r="K3" s="60"/>
      <c r="L3" s="60"/>
      <c r="M3" s="60"/>
      <c r="N3" s="60"/>
      <c r="O3" s="60"/>
      <c r="P3" s="61"/>
    </row>
    <row r="4" spans="1:34" s="63" customFormat="1" ht="4.9000000000000004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34" s="63" customFormat="1" ht="4.9000000000000004" customHeight="1" x14ac:dyDescent="0.2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34" s="63" customFormat="1" ht="20.100000000000001" customHeight="1" x14ac:dyDescent="0.25">
      <c r="A6" s="64"/>
      <c r="B6" s="65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7"/>
      <c r="P6" s="64"/>
    </row>
    <row r="7" spans="1:34" s="63" customFormat="1" ht="39.950000000000003" customHeight="1" x14ac:dyDescent="0.25">
      <c r="B7" s="68"/>
      <c r="C7" s="86" t="s">
        <v>57</v>
      </c>
      <c r="D7" s="87"/>
      <c r="E7" s="87"/>
      <c r="F7" s="87"/>
      <c r="G7" s="88"/>
      <c r="H7" s="70"/>
      <c r="I7" s="70"/>
      <c r="J7" s="86" t="s">
        <v>19</v>
      </c>
      <c r="K7" s="87"/>
      <c r="L7" s="87"/>
      <c r="M7" s="87"/>
      <c r="N7" s="88"/>
      <c r="O7" s="69"/>
    </row>
    <row r="8" spans="1:34" s="63" customFormat="1" ht="24.95" customHeight="1" x14ac:dyDescent="0.35">
      <c r="B8" s="68"/>
      <c r="C8" s="70"/>
      <c r="D8" s="70"/>
      <c r="E8" s="70"/>
      <c r="F8" s="70"/>
      <c r="G8" s="70"/>
      <c r="H8" s="70"/>
      <c r="I8" s="70"/>
      <c r="J8" s="70"/>
      <c r="K8" s="130" t="s">
        <v>22</v>
      </c>
      <c r="L8" s="130"/>
      <c r="M8" s="130"/>
      <c r="N8" s="130"/>
      <c r="O8" s="69"/>
    </row>
    <row r="9" spans="1:34" s="63" customFormat="1" ht="39.950000000000003" customHeight="1" x14ac:dyDescent="0.25">
      <c r="B9" s="68"/>
      <c r="C9" s="71" t="s">
        <v>58</v>
      </c>
      <c r="D9" s="70"/>
      <c r="E9" s="71" t="s">
        <v>61</v>
      </c>
      <c r="F9" s="70"/>
      <c r="G9" s="71" t="s">
        <v>56</v>
      </c>
      <c r="H9" s="70"/>
      <c r="I9" s="70"/>
      <c r="J9" s="81"/>
      <c r="K9" s="48" t="str">
        <f>IFERROR(IF(LEN(E10)=0,"",E10),"")</f>
        <v>Very Likely</v>
      </c>
      <c r="L9" s="48" t="str">
        <f>IFERROR(IF(LEN(E11)=0,"",E11),"")</f>
        <v>Likely</v>
      </c>
      <c r="M9" s="48" t="str">
        <f>IFERROR(IF(LEN(E12)=0,"",E12),"")</f>
        <v>Unlikely</v>
      </c>
      <c r="N9" s="48" t="str">
        <f>IFERROR(IF(LEN(E13)=0,"",E13),"")</f>
        <v>Highly Unlikely</v>
      </c>
      <c r="O9" s="69"/>
    </row>
    <row r="10" spans="1:34" s="63" customFormat="1" ht="39.950000000000003" customHeight="1" x14ac:dyDescent="0.25">
      <c r="B10" s="68"/>
      <c r="C10" s="80" t="s">
        <v>9</v>
      </c>
      <c r="D10" s="70"/>
      <c r="E10" s="80" t="s">
        <v>13</v>
      </c>
      <c r="F10" s="70"/>
      <c r="G10" s="80" t="s">
        <v>17</v>
      </c>
      <c r="H10" s="70"/>
      <c r="I10" s="129" t="s">
        <v>21</v>
      </c>
      <c r="J10" s="48" t="str">
        <f>IFERROR(IF(LEN(C10)=0,"",C10),"")</f>
        <v>Fatality</v>
      </c>
      <c r="K10" s="82" t="str">
        <f>IFERROR(IF(LEN($G$10)=0,"",$G$10),"")</f>
        <v>High</v>
      </c>
      <c r="L10" s="82" t="str">
        <f t="shared" ref="L10:M11" si="0">IFERROR(IF(LEN($G$10)=0,"",$G$10),"")</f>
        <v>High</v>
      </c>
      <c r="M10" s="82" t="str">
        <f t="shared" si="0"/>
        <v>High</v>
      </c>
      <c r="N10" s="83" t="str">
        <f t="shared" ref="N10:N11" si="1">IFERROR(IF(LEN($G$11)=0,"",$G$11),"")</f>
        <v>Medium</v>
      </c>
      <c r="O10" s="69"/>
    </row>
    <row r="11" spans="1:34" s="63" customFormat="1" ht="39.950000000000003" customHeight="1" x14ac:dyDescent="0.25">
      <c r="B11" s="68"/>
      <c r="C11" s="80" t="s">
        <v>10</v>
      </c>
      <c r="D11" s="70"/>
      <c r="E11" s="80" t="s">
        <v>14</v>
      </c>
      <c r="F11" s="70"/>
      <c r="G11" s="80" t="s">
        <v>18</v>
      </c>
      <c r="H11" s="70"/>
      <c r="I11" s="129"/>
      <c r="J11" s="48" t="str">
        <f t="shared" ref="J11:J13" si="2">IFERROR(IF(LEN(C11)=0,"",C11),"")</f>
        <v>Major Injuries</v>
      </c>
      <c r="K11" s="82" t="str">
        <f t="shared" ref="K11" si="3">IFERROR(IF(LEN($G$10)=0,"",$G$10),"")</f>
        <v>High</v>
      </c>
      <c r="L11" s="82" t="str">
        <f t="shared" si="0"/>
        <v>High</v>
      </c>
      <c r="M11" s="83" t="str">
        <f t="shared" ref="M11:M12" si="4">IFERROR(IF(LEN($G$11)=0,"",$G$11),"")</f>
        <v>Medium</v>
      </c>
      <c r="N11" s="83" t="str">
        <f t="shared" si="1"/>
        <v>Medium</v>
      </c>
      <c r="O11" s="69"/>
    </row>
    <row r="12" spans="1:34" s="63" customFormat="1" ht="39.950000000000003" customHeight="1" x14ac:dyDescent="0.25">
      <c r="B12" s="68"/>
      <c r="C12" s="80" t="s">
        <v>11</v>
      </c>
      <c r="D12" s="70"/>
      <c r="E12" s="80" t="s">
        <v>15</v>
      </c>
      <c r="F12" s="70"/>
      <c r="G12" s="80" t="s">
        <v>53</v>
      </c>
      <c r="H12" s="70"/>
      <c r="I12" s="129"/>
      <c r="J12" s="48" t="str">
        <f t="shared" si="2"/>
        <v>Minor Injuries</v>
      </c>
      <c r="K12" s="82" t="str">
        <f>IFERROR(IF(LEN($G$10)=0,"",$G$10),"")</f>
        <v>High</v>
      </c>
      <c r="L12" s="83" t="str">
        <f t="shared" ref="L12:L13" si="5">IFERROR(IF(LEN($G$11)=0,"",$G$11),"")</f>
        <v>Medium</v>
      </c>
      <c r="M12" s="83" t="str">
        <f t="shared" si="4"/>
        <v>Medium</v>
      </c>
      <c r="N12" s="84" t="str">
        <f t="shared" ref="N12:N13" si="6">IFERROR(IF(LEN($G$12)=0,"",$G$12),"")</f>
        <v>Low</v>
      </c>
      <c r="O12" s="69"/>
    </row>
    <row r="13" spans="1:34" s="63" customFormat="1" ht="39.950000000000003" customHeight="1" x14ac:dyDescent="0.25">
      <c r="B13" s="68"/>
      <c r="C13" s="80" t="s">
        <v>12</v>
      </c>
      <c r="D13" s="70"/>
      <c r="E13" s="80" t="s">
        <v>16</v>
      </c>
      <c r="F13" s="70"/>
      <c r="G13" s="72"/>
      <c r="H13" s="70"/>
      <c r="I13" s="129"/>
      <c r="J13" s="48" t="str">
        <f t="shared" si="2"/>
        <v>Negligible Injuries</v>
      </c>
      <c r="K13" s="83" t="str">
        <f>IFERROR(IF(LEN($G$11)=0,"",$G$11),"")</f>
        <v>Medium</v>
      </c>
      <c r="L13" s="83" t="str">
        <f t="shared" si="5"/>
        <v>Medium</v>
      </c>
      <c r="M13" s="84" t="str">
        <f>IFERROR(IF(LEN($G$12)=0,"",$G$12),"")</f>
        <v>Low</v>
      </c>
      <c r="N13" s="84" t="str">
        <f t="shared" si="6"/>
        <v>Low</v>
      </c>
      <c r="O13" s="69"/>
    </row>
    <row r="14" spans="1:34" ht="20.100000000000001" customHeight="1" x14ac:dyDescent="0.25">
      <c r="B14" s="74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6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</row>
    <row r="15" spans="1:34" ht="7.15" customHeight="1" x14ac:dyDescent="0.25"/>
    <row r="16" spans="1:34" s="77" customFormat="1" ht="22.9" customHeight="1" x14ac:dyDescent="0.25">
      <c r="B16" s="78"/>
      <c r="C16" s="78"/>
      <c r="D16" s="78"/>
      <c r="E16" s="78"/>
      <c r="F16" s="78"/>
      <c r="G16" s="78"/>
      <c r="H16" s="78"/>
      <c r="I16" s="78"/>
      <c r="J16" s="78"/>
      <c r="K16" s="5"/>
      <c r="L16" s="79"/>
      <c r="M16" s="79"/>
      <c r="N16" s="79"/>
      <c r="O16" s="78"/>
    </row>
  </sheetData>
  <sheetProtection algorithmName="SHA-512" hashValue="S2GXy/petlLlVr1oh35yKsAhbVUgW8v43SAihbtWT58d+IIUy9yDaWdRldfMET66JPSIjhZTjOadn3gYrrliKg==" saltValue="Y+UKhSGThDXhRypHqdk+jw==" spinCount="100000" sheet="1" objects="1" scenarios="1"/>
  <mergeCells count="2">
    <mergeCell ref="I10:I13"/>
    <mergeCell ref="K8:N8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38F1C-A153-4517-9FCC-51F390D1AF29}">
  <sheetPr>
    <pageSetUpPr autoPageBreaks="0" fitToPage="1"/>
  </sheetPr>
  <dimension ref="B1:H205"/>
  <sheetViews>
    <sheetView showGridLines="0" showRowColHeaders="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.7109375" style="85" customWidth="1"/>
    <col min="2" max="2" width="50.7109375" style="85" customWidth="1"/>
    <col min="3" max="3" width="30.7109375" style="85" customWidth="1"/>
    <col min="4" max="7" width="18.7109375" style="85" customWidth="1"/>
    <col min="8" max="8" width="40.7109375" style="85" customWidth="1"/>
    <col min="9" max="9" width="3.7109375" style="85" customWidth="1"/>
    <col min="10" max="16384" width="9.140625" style="85"/>
  </cols>
  <sheetData>
    <row r="1" spans="2:8" ht="6.75" customHeight="1" x14ac:dyDescent="0.25"/>
    <row r="2" spans="2:8" s="123" customFormat="1" ht="20.100000000000001" customHeight="1" x14ac:dyDescent="0.3">
      <c r="B2" s="121" t="s">
        <v>60</v>
      </c>
      <c r="C2" s="122"/>
      <c r="D2" s="122"/>
      <c r="E2" s="122"/>
      <c r="F2" s="122"/>
      <c r="G2" s="122"/>
      <c r="H2" s="122"/>
    </row>
    <row r="3" spans="2:8" s="124" customFormat="1" ht="24" customHeight="1" x14ac:dyDescent="0.35">
      <c r="B3" s="109" t="s">
        <v>66</v>
      </c>
      <c r="C3" s="24"/>
      <c r="D3" s="24"/>
      <c r="E3" s="24"/>
      <c r="F3" s="24"/>
      <c r="G3" s="24"/>
      <c r="H3" s="24"/>
    </row>
    <row r="4" spans="2:8" ht="5.0999999999999996" customHeight="1" x14ac:dyDescent="0.25"/>
    <row r="5" spans="2:8" ht="30" customHeight="1" x14ac:dyDescent="0.25">
      <c r="B5" s="89" t="s">
        <v>20</v>
      </c>
      <c r="C5" s="90" t="s">
        <v>65</v>
      </c>
      <c r="D5" s="90" t="s">
        <v>21</v>
      </c>
      <c r="E5" s="90" t="s">
        <v>22</v>
      </c>
      <c r="F5" s="90" t="s">
        <v>23</v>
      </c>
      <c r="G5" s="90" t="s">
        <v>49</v>
      </c>
      <c r="H5" s="91" t="s">
        <v>24</v>
      </c>
    </row>
    <row r="6" spans="2:8" ht="20.100000000000001" customHeight="1" x14ac:dyDescent="0.25">
      <c r="B6" s="92" t="s">
        <v>38</v>
      </c>
      <c r="C6" s="93" t="s">
        <v>25</v>
      </c>
      <c r="D6" s="94" t="s">
        <v>12</v>
      </c>
      <c r="E6" s="94" t="s">
        <v>14</v>
      </c>
      <c r="F6" s="95" t="str">
        <f>IFERROR(IF(OR(LEN(B6)=0,LEN(D6)=0,LEN(E6)=0),"",INDEX(Matrix!$K$10:$N$13,MATCH(Risks!D6,Matrix!$J$10:$J$13,0),MATCH(Risks!E6,Matrix!$K$9:$N$9,0))),"")</f>
        <v>Medium</v>
      </c>
      <c r="G6" s="94" t="s">
        <v>40</v>
      </c>
      <c r="H6" s="96" t="s">
        <v>41</v>
      </c>
    </row>
    <row r="7" spans="2:8" ht="20.100000000000001" customHeight="1" x14ac:dyDescent="0.25">
      <c r="B7" s="92" t="s">
        <v>26</v>
      </c>
      <c r="C7" s="93" t="s">
        <v>27</v>
      </c>
      <c r="D7" s="94" t="s">
        <v>10</v>
      </c>
      <c r="E7" s="94" t="s">
        <v>15</v>
      </c>
      <c r="F7" s="95" t="str">
        <f>IFERROR(IF(OR(LEN(B7)=0,LEN(D7)=0,LEN(E7)=0),"",INDEX(Matrix!$K$10:$N$13,MATCH(Risks!D7,Matrix!$J$10:$J$13,0),MATCH(Risks!E7,Matrix!$K$9:$N$9,0))),"")</f>
        <v>Medium</v>
      </c>
      <c r="G7" s="94" t="s">
        <v>40</v>
      </c>
      <c r="H7" s="96" t="s">
        <v>42</v>
      </c>
    </row>
    <row r="8" spans="2:8" ht="20.100000000000001" customHeight="1" x14ac:dyDescent="0.25">
      <c r="B8" s="92" t="s">
        <v>28</v>
      </c>
      <c r="C8" s="93" t="s">
        <v>27</v>
      </c>
      <c r="D8" s="94" t="s">
        <v>9</v>
      </c>
      <c r="E8" s="94" t="s">
        <v>14</v>
      </c>
      <c r="F8" s="95" t="str">
        <f>IFERROR(IF(OR(LEN(B8)=0,LEN(D8)=0,LEN(E8)=0),"",INDEX(Matrix!$K$10:$N$13,MATCH(Risks!D8,Matrix!$J$10:$J$13,0),MATCH(Risks!E8,Matrix!$K$9:$N$9,0))),"")</f>
        <v>High</v>
      </c>
      <c r="G8" s="94" t="s">
        <v>40</v>
      </c>
      <c r="H8" s="96" t="s">
        <v>43</v>
      </c>
    </row>
    <row r="9" spans="2:8" ht="20.100000000000001" customHeight="1" x14ac:dyDescent="0.25">
      <c r="B9" s="92" t="s">
        <v>29</v>
      </c>
      <c r="C9" s="93" t="s">
        <v>27</v>
      </c>
      <c r="D9" s="94" t="s">
        <v>10</v>
      </c>
      <c r="E9" s="94" t="s">
        <v>14</v>
      </c>
      <c r="F9" s="95" t="str">
        <f>IFERROR(IF(OR(LEN(B9)=0,LEN(D9)=0,LEN(E9)=0),"",INDEX(Matrix!$K$10:$N$13,MATCH(Risks!D9,Matrix!$J$10:$J$13,0),MATCH(Risks!E9,Matrix!$K$9:$N$9,0))),"")</f>
        <v>High</v>
      </c>
      <c r="G9" s="94" t="s">
        <v>40</v>
      </c>
      <c r="H9" s="96" t="s">
        <v>44</v>
      </c>
    </row>
    <row r="10" spans="2:8" ht="20.100000000000001" customHeight="1" x14ac:dyDescent="0.25">
      <c r="B10" s="92" t="s">
        <v>30</v>
      </c>
      <c r="C10" s="93" t="s">
        <v>59</v>
      </c>
      <c r="D10" s="94" t="s">
        <v>11</v>
      </c>
      <c r="E10" s="94" t="s">
        <v>14</v>
      </c>
      <c r="F10" s="95" t="str">
        <f>IFERROR(IF(OR(LEN(B10)=0,LEN(D10)=0,LEN(E10)=0),"",INDEX(Matrix!$K$10:$N$13,MATCH(Risks!D10,Matrix!$J$10:$J$13,0),MATCH(Risks!E10,Matrix!$K$9:$N$9,0))),"")</f>
        <v>Medium</v>
      </c>
      <c r="G10" s="94" t="s">
        <v>40</v>
      </c>
      <c r="H10" s="96" t="s">
        <v>44</v>
      </c>
    </row>
    <row r="11" spans="2:8" ht="20.100000000000001" customHeight="1" x14ac:dyDescent="0.25">
      <c r="B11" s="92" t="s">
        <v>31</v>
      </c>
      <c r="C11" s="93" t="s">
        <v>27</v>
      </c>
      <c r="D11" s="94" t="s">
        <v>11</v>
      </c>
      <c r="E11" s="94" t="s">
        <v>13</v>
      </c>
      <c r="F11" s="95" t="str">
        <f>IFERROR(IF(OR(LEN(B11)=0,LEN(D11)=0,LEN(E11)=0),"",INDEX(Matrix!$K$10:$N$13,MATCH(Risks!D11,Matrix!$J$10:$J$13,0),MATCH(Risks!E11,Matrix!$K$9:$N$9,0))),"")</f>
        <v>High</v>
      </c>
      <c r="G11" s="94" t="s">
        <v>40</v>
      </c>
      <c r="H11" s="96" t="s">
        <v>45</v>
      </c>
    </row>
    <row r="12" spans="2:8" ht="20.100000000000001" customHeight="1" x14ac:dyDescent="0.25">
      <c r="B12" s="92" t="s">
        <v>32</v>
      </c>
      <c r="C12" s="93" t="s">
        <v>33</v>
      </c>
      <c r="D12" s="94" t="s">
        <v>9</v>
      </c>
      <c r="E12" s="94" t="s">
        <v>15</v>
      </c>
      <c r="F12" s="95" t="str">
        <f>IFERROR(IF(OR(LEN(B12)=0,LEN(D12)=0,LEN(E12)=0),"",INDEX(Matrix!$K$10:$N$13,MATCH(Risks!D12,Matrix!$J$10:$J$13,0),MATCH(Risks!E12,Matrix!$K$9:$N$9,0))),"")</f>
        <v>High</v>
      </c>
      <c r="G12" s="94" t="s">
        <v>40</v>
      </c>
      <c r="H12" s="96" t="s">
        <v>46</v>
      </c>
    </row>
    <row r="13" spans="2:8" ht="20.100000000000001" customHeight="1" x14ac:dyDescent="0.25">
      <c r="B13" s="92" t="s">
        <v>39</v>
      </c>
      <c r="C13" s="93" t="s">
        <v>34</v>
      </c>
      <c r="D13" s="94" t="s">
        <v>12</v>
      </c>
      <c r="E13" s="94" t="s">
        <v>15</v>
      </c>
      <c r="F13" s="95" t="str">
        <f>IFERROR(IF(OR(LEN(B13)=0,LEN(D13)=0,LEN(E13)=0),"",INDEX(Matrix!$K$10:$N$13,MATCH(Risks!D13,Matrix!$J$10:$J$13,0),MATCH(Risks!E13,Matrix!$K$9:$N$9,0))),"")</f>
        <v>Low</v>
      </c>
      <c r="G13" s="94" t="s">
        <v>40</v>
      </c>
      <c r="H13" s="96" t="s">
        <v>47</v>
      </c>
    </row>
    <row r="14" spans="2:8" ht="20.100000000000001" customHeight="1" x14ac:dyDescent="0.25">
      <c r="B14" s="92" t="s">
        <v>35</v>
      </c>
      <c r="C14" s="93" t="s">
        <v>36</v>
      </c>
      <c r="D14" s="94" t="s">
        <v>10</v>
      </c>
      <c r="E14" s="94" t="s">
        <v>16</v>
      </c>
      <c r="F14" s="95" t="str">
        <f>IFERROR(IF(OR(LEN(B14)=0,LEN(D14)=0,LEN(E14)=0),"",INDEX(Matrix!$K$10:$N$13,MATCH(Risks!D14,Matrix!$J$10:$J$13,0),MATCH(Risks!E14,Matrix!$K$9:$N$9,0))),"")</f>
        <v>Medium</v>
      </c>
      <c r="G14" s="94" t="s">
        <v>40</v>
      </c>
      <c r="H14" s="96" t="s">
        <v>48</v>
      </c>
    </row>
    <row r="15" spans="2:8" ht="20.100000000000001" customHeight="1" x14ac:dyDescent="0.25">
      <c r="B15" s="92" t="s">
        <v>63</v>
      </c>
      <c r="C15" s="93" t="s">
        <v>37</v>
      </c>
      <c r="D15" s="94" t="s">
        <v>9</v>
      </c>
      <c r="E15" s="94" t="s">
        <v>14</v>
      </c>
      <c r="F15" s="95" t="str">
        <f>IFERROR(IF(OR(LEN(B15)=0,LEN(D15)=0,LEN(E15)=0),"",INDEX(Matrix!$K$10:$N$13,MATCH(Risks!D15,Matrix!$J$10:$J$13,0),MATCH(Risks!E15,Matrix!$K$9:$N$9,0))),"")</f>
        <v>High</v>
      </c>
      <c r="G15" s="94" t="s">
        <v>40</v>
      </c>
      <c r="H15" s="96" t="s">
        <v>64</v>
      </c>
    </row>
    <row r="16" spans="2:8" ht="20.100000000000001" customHeight="1" x14ac:dyDescent="0.25">
      <c r="B16" s="92"/>
      <c r="C16" s="93"/>
      <c r="D16" s="94"/>
      <c r="E16" s="94"/>
      <c r="F16" s="95" t="str">
        <f>IFERROR(IF(OR(LEN(B16)=0,LEN(D16)=0,LEN(E16)=0),"",INDEX(Matrix!$K$10:$N$13,MATCH(Risks!D16,Matrix!$J$10:$J$13,0),MATCH(Risks!E16,Matrix!$K$9:$N$9,0))),"")</f>
        <v/>
      </c>
      <c r="G16" s="94"/>
      <c r="H16" s="96"/>
    </row>
    <row r="17" spans="2:8" ht="20.100000000000001" customHeight="1" x14ac:dyDescent="0.25">
      <c r="B17" s="92"/>
      <c r="C17" s="93"/>
      <c r="D17" s="94"/>
      <c r="E17" s="94"/>
      <c r="F17" s="95" t="str">
        <f>IFERROR(IF(OR(LEN(B17)=0,LEN(D17)=0,LEN(E17)=0),"",INDEX(Matrix!$K$10:$N$13,MATCH(Risks!D17,Matrix!$J$10:$J$13,0),MATCH(Risks!E17,Matrix!$K$9:$N$9,0))),"")</f>
        <v/>
      </c>
      <c r="G17" s="94"/>
      <c r="H17" s="96"/>
    </row>
    <row r="18" spans="2:8" ht="20.100000000000001" customHeight="1" x14ac:dyDescent="0.25">
      <c r="B18" s="92"/>
      <c r="C18" s="93"/>
      <c r="D18" s="94"/>
      <c r="E18" s="94"/>
      <c r="F18" s="95" t="str">
        <f>IFERROR(IF(OR(LEN(B18)=0,LEN(D18)=0,LEN(E18)=0),"",INDEX(Matrix!$K$10:$N$13,MATCH(Risks!D18,Matrix!$J$10:$J$13,0),MATCH(Risks!E18,Matrix!$K$9:$N$9,0))),"")</f>
        <v/>
      </c>
      <c r="G18" s="94"/>
      <c r="H18" s="96"/>
    </row>
    <row r="19" spans="2:8" ht="20.100000000000001" customHeight="1" x14ac:dyDescent="0.25">
      <c r="B19" s="92"/>
      <c r="C19" s="93"/>
      <c r="D19" s="94"/>
      <c r="E19" s="94"/>
      <c r="F19" s="95" t="str">
        <f>IFERROR(IF(OR(LEN(B19)=0,LEN(D19)=0,LEN(E19)=0),"",INDEX(Matrix!$K$10:$N$13,MATCH(Risks!D19,Matrix!$J$10:$J$13,0),MATCH(Risks!E19,Matrix!$K$9:$N$9,0))),"")</f>
        <v/>
      </c>
      <c r="G19" s="94"/>
      <c r="H19" s="96"/>
    </row>
    <row r="20" spans="2:8" ht="20.100000000000001" customHeight="1" x14ac:dyDescent="0.25">
      <c r="B20" s="97"/>
      <c r="C20" s="98"/>
      <c r="D20" s="99"/>
      <c r="E20" s="99"/>
      <c r="F20" s="100" t="str">
        <f>IFERROR(IF(OR(LEN(B20)=0,LEN(D20)=0,LEN(E20)=0),"",INDEX(Matrix!$K$10:$N$13,MATCH(Risks!D20,Matrix!$J$10:$J$13,0),MATCH(Risks!E20,Matrix!$K$9:$N$9,0))),"")</f>
        <v/>
      </c>
      <c r="G20" s="99"/>
      <c r="H20" s="101"/>
    </row>
    <row r="21" spans="2:8" ht="20.100000000000001" customHeight="1" x14ac:dyDescent="0.25">
      <c r="B21" s="126"/>
      <c r="C21" s="126"/>
      <c r="D21" s="127"/>
      <c r="E21" s="127"/>
      <c r="F21" s="128"/>
      <c r="G21" s="127"/>
      <c r="H21" s="126"/>
    </row>
    <row r="22" spans="2:8" ht="20.100000000000001" customHeight="1" x14ac:dyDescent="0.25">
      <c r="B22" s="126"/>
      <c r="C22" s="126"/>
      <c r="D22" s="127"/>
      <c r="E22" s="127"/>
      <c r="F22" s="128"/>
      <c r="G22" s="127"/>
      <c r="H22" s="126"/>
    </row>
    <row r="23" spans="2:8" ht="20.100000000000001" customHeight="1" x14ac:dyDescent="0.25">
      <c r="B23" s="126"/>
      <c r="C23" s="126"/>
      <c r="D23" s="127"/>
      <c r="E23" s="127"/>
      <c r="F23" s="128"/>
      <c r="G23" s="127"/>
      <c r="H23" s="126"/>
    </row>
    <row r="24" spans="2:8" ht="20.100000000000001" customHeight="1" x14ac:dyDescent="0.25">
      <c r="B24" s="126"/>
      <c r="C24" s="126"/>
      <c r="D24" s="127"/>
      <c r="E24" s="127"/>
      <c r="F24" s="128"/>
      <c r="G24" s="127"/>
      <c r="H24" s="126"/>
    </row>
    <row r="25" spans="2:8" ht="20.100000000000001" customHeight="1" x14ac:dyDescent="0.25">
      <c r="B25" s="126"/>
      <c r="C25" s="126"/>
      <c r="D25" s="127"/>
      <c r="E25" s="127"/>
      <c r="F25" s="128"/>
      <c r="G25" s="127"/>
      <c r="H25" s="126"/>
    </row>
    <row r="26" spans="2:8" ht="20.100000000000001" customHeight="1" x14ac:dyDescent="0.25">
      <c r="B26" s="126"/>
      <c r="C26" s="126"/>
      <c r="D26" s="127"/>
      <c r="E26" s="127"/>
      <c r="F26" s="128"/>
      <c r="G26" s="127"/>
      <c r="H26" s="126"/>
    </row>
    <row r="27" spans="2:8" ht="20.100000000000001" customHeight="1" x14ac:dyDescent="0.25">
      <c r="B27" s="126"/>
      <c r="C27" s="126"/>
      <c r="D27" s="127"/>
      <c r="E27" s="127"/>
      <c r="F27" s="128"/>
      <c r="G27" s="127"/>
      <c r="H27" s="126"/>
    </row>
    <row r="28" spans="2:8" ht="20.100000000000001" customHeight="1" x14ac:dyDescent="0.25">
      <c r="B28" s="126"/>
      <c r="C28" s="126"/>
      <c r="D28" s="127"/>
      <c r="E28" s="127"/>
      <c r="F28" s="128"/>
      <c r="G28" s="127"/>
      <c r="H28" s="126"/>
    </row>
    <row r="29" spans="2:8" ht="20.100000000000001" customHeight="1" x14ac:dyDescent="0.25">
      <c r="B29" s="126"/>
      <c r="C29" s="126"/>
      <c r="D29" s="127"/>
      <c r="E29" s="127"/>
      <c r="F29" s="128"/>
      <c r="G29" s="127"/>
      <c r="H29" s="126"/>
    </row>
    <row r="30" spans="2:8" ht="20.100000000000001" customHeight="1" x14ac:dyDescent="0.25">
      <c r="B30" s="126"/>
      <c r="C30" s="126"/>
      <c r="D30" s="127"/>
      <c r="E30" s="127"/>
      <c r="F30" s="128"/>
      <c r="G30" s="127"/>
      <c r="H30" s="126"/>
    </row>
    <row r="31" spans="2:8" ht="20.100000000000001" customHeight="1" x14ac:dyDescent="0.25">
      <c r="B31" s="126"/>
      <c r="C31" s="126"/>
      <c r="D31" s="127"/>
      <c r="E31" s="127"/>
      <c r="F31" s="128"/>
      <c r="G31" s="127"/>
      <c r="H31" s="126"/>
    </row>
    <row r="32" spans="2:8" ht="20.100000000000001" customHeight="1" x14ac:dyDescent="0.25">
      <c r="B32" s="126"/>
      <c r="C32" s="126"/>
      <c r="D32" s="127"/>
      <c r="E32" s="127"/>
      <c r="F32" s="128"/>
      <c r="G32" s="127"/>
      <c r="H32" s="126"/>
    </row>
    <row r="33" spans="2:8" ht="20.100000000000001" customHeight="1" x14ac:dyDescent="0.25">
      <c r="B33" s="126"/>
      <c r="C33" s="126"/>
      <c r="D33" s="127"/>
      <c r="E33" s="127"/>
      <c r="F33" s="128"/>
      <c r="G33" s="127"/>
      <c r="H33" s="126"/>
    </row>
    <row r="34" spans="2:8" ht="20.100000000000001" customHeight="1" x14ac:dyDescent="0.25">
      <c r="B34" s="126"/>
      <c r="C34" s="126"/>
      <c r="D34" s="127"/>
      <c r="E34" s="127"/>
      <c r="F34" s="128"/>
      <c r="G34" s="127"/>
      <c r="H34" s="126"/>
    </row>
    <row r="35" spans="2:8" ht="20.100000000000001" customHeight="1" x14ac:dyDescent="0.25">
      <c r="B35" s="126"/>
      <c r="C35" s="126"/>
      <c r="D35" s="127"/>
      <c r="E35" s="127"/>
      <c r="F35" s="128"/>
      <c r="G35" s="127"/>
      <c r="H35" s="126"/>
    </row>
    <row r="36" spans="2:8" ht="20.100000000000001" customHeight="1" x14ac:dyDescent="0.25">
      <c r="B36" s="126"/>
      <c r="C36" s="126"/>
      <c r="D36" s="127"/>
      <c r="E36" s="127"/>
      <c r="F36" s="128"/>
      <c r="G36" s="127"/>
      <c r="H36" s="126"/>
    </row>
    <row r="37" spans="2:8" ht="20.100000000000001" customHeight="1" x14ac:dyDescent="0.25">
      <c r="B37" s="126"/>
      <c r="C37" s="126"/>
      <c r="D37" s="127"/>
      <c r="E37" s="127"/>
      <c r="F37" s="128"/>
      <c r="G37" s="127"/>
      <c r="H37" s="126"/>
    </row>
    <row r="38" spans="2:8" ht="20.100000000000001" customHeight="1" x14ac:dyDescent="0.25">
      <c r="B38" s="126"/>
      <c r="C38" s="126"/>
      <c r="D38" s="127"/>
      <c r="E38" s="127"/>
      <c r="F38" s="128"/>
      <c r="G38" s="127"/>
      <c r="H38" s="126"/>
    </row>
    <row r="39" spans="2:8" ht="20.100000000000001" customHeight="1" x14ac:dyDescent="0.25">
      <c r="B39" s="126"/>
      <c r="C39" s="126"/>
      <c r="D39" s="127"/>
      <c r="E39" s="127"/>
      <c r="F39" s="128"/>
      <c r="G39" s="127"/>
      <c r="H39" s="126"/>
    </row>
    <row r="40" spans="2:8" ht="20.100000000000001" customHeight="1" x14ac:dyDescent="0.25">
      <c r="B40" s="126"/>
      <c r="C40" s="126"/>
      <c r="D40" s="127"/>
      <c r="E40" s="127"/>
      <c r="F40" s="128"/>
      <c r="G40" s="127"/>
      <c r="H40" s="126"/>
    </row>
    <row r="41" spans="2:8" ht="20.100000000000001" customHeight="1" x14ac:dyDescent="0.25">
      <c r="B41" s="126"/>
      <c r="C41" s="126"/>
      <c r="D41" s="127"/>
      <c r="E41" s="127"/>
      <c r="F41" s="128"/>
      <c r="G41" s="127"/>
      <c r="H41" s="126"/>
    </row>
    <row r="42" spans="2:8" ht="20.100000000000001" customHeight="1" x14ac:dyDescent="0.25">
      <c r="B42" s="126"/>
      <c r="C42" s="126"/>
      <c r="D42" s="127"/>
      <c r="E42" s="127"/>
      <c r="F42" s="128"/>
      <c r="G42" s="127"/>
      <c r="H42" s="126"/>
    </row>
    <row r="43" spans="2:8" ht="20.100000000000001" customHeight="1" x14ac:dyDescent="0.25">
      <c r="B43" s="126"/>
      <c r="C43" s="126"/>
      <c r="D43" s="127"/>
      <c r="E43" s="127"/>
      <c r="F43" s="128"/>
      <c r="G43" s="127"/>
      <c r="H43" s="126"/>
    </row>
    <row r="44" spans="2:8" ht="20.100000000000001" customHeight="1" x14ac:dyDescent="0.25">
      <c r="B44" s="126"/>
      <c r="C44" s="126"/>
      <c r="D44" s="127"/>
      <c r="E44" s="127"/>
      <c r="F44" s="128"/>
      <c r="G44" s="127"/>
      <c r="H44" s="126"/>
    </row>
    <row r="45" spans="2:8" ht="20.100000000000001" customHeight="1" x14ac:dyDescent="0.25">
      <c r="B45" s="126"/>
      <c r="C45" s="126"/>
      <c r="D45" s="127"/>
      <c r="E45" s="127"/>
      <c r="F45" s="128"/>
      <c r="G45" s="127"/>
      <c r="H45" s="126"/>
    </row>
    <row r="46" spans="2:8" ht="20.100000000000001" customHeight="1" x14ac:dyDescent="0.25">
      <c r="B46" s="126"/>
      <c r="C46" s="126"/>
      <c r="D46" s="127"/>
      <c r="E46" s="127"/>
      <c r="F46" s="128"/>
      <c r="G46" s="127"/>
      <c r="H46" s="126"/>
    </row>
    <row r="47" spans="2:8" ht="20.100000000000001" customHeight="1" x14ac:dyDescent="0.25">
      <c r="B47" s="126"/>
      <c r="C47" s="126"/>
      <c r="D47" s="127"/>
      <c r="E47" s="127"/>
      <c r="F47" s="128"/>
      <c r="G47" s="127"/>
      <c r="H47" s="126"/>
    </row>
    <row r="48" spans="2:8" ht="20.100000000000001" customHeight="1" x14ac:dyDescent="0.25">
      <c r="B48" s="126"/>
      <c r="C48" s="126"/>
      <c r="D48" s="127"/>
      <c r="E48" s="127"/>
      <c r="F48" s="128"/>
      <c r="G48" s="127"/>
      <c r="H48" s="126"/>
    </row>
    <row r="49" spans="2:8" ht="20.100000000000001" customHeight="1" x14ac:dyDescent="0.25">
      <c r="B49" s="126"/>
      <c r="C49" s="126"/>
      <c r="D49" s="127"/>
      <c r="E49" s="127"/>
      <c r="F49" s="128"/>
      <c r="G49" s="127"/>
      <c r="H49" s="126"/>
    </row>
    <row r="50" spans="2:8" ht="20.100000000000001" customHeight="1" x14ac:dyDescent="0.25">
      <c r="B50" s="126"/>
      <c r="C50" s="126"/>
      <c r="D50" s="127"/>
      <c r="E50" s="127"/>
      <c r="F50" s="128"/>
      <c r="G50" s="127"/>
      <c r="H50" s="126"/>
    </row>
    <row r="51" spans="2:8" ht="20.100000000000001" customHeight="1" x14ac:dyDescent="0.25">
      <c r="B51" s="126"/>
      <c r="C51" s="126"/>
      <c r="D51" s="127"/>
      <c r="E51" s="127"/>
      <c r="F51" s="128"/>
      <c r="G51" s="127"/>
      <c r="H51" s="126"/>
    </row>
    <row r="52" spans="2:8" ht="20.100000000000001" customHeight="1" x14ac:dyDescent="0.25">
      <c r="B52" s="126"/>
      <c r="C52" s="126"/>
      <c r="D52" s="127"/>
      <c r="E52" s="127"/>
      <c r="F52" s="128"/>
      <c r="G52" s="127"/>
      <c r="H52" s="126"/>
    </row>
    <row r="53" spans="2:8" ht="20.100000000000001" customHeight="1" x14ac:dyDescent="0.25">
      <c r="B53" s="126"/>
      <c r="C53" s="126"/>
      <c r="D53" s="127"/>
      <c r="E53" s="127"/>
      <c r="F53" s="128"/>
      <c r="G53" s="127"/>
      <c r="H53" s="126"/>
    </row>
    <row r="54" spans="2:8" ht="20.100000000000001" customHeight="1" x14ac:dyDescent="0.25">
      <c r="B54" s="126"/>
      <c r="C54" s="126"/>
      <c r="D54" s="127"/>
      <c r="E54" s="127"/>
      <c r="F54" s="128"/>
      <c r="G54" s="127"/>
      <c r="H54" s="126"/>
    </row>
    <row r="55" spans="2:8" ht="20.100000000000001" customHeight="1" x14ac:dyDescent="0.25">
      <c r="B55" s="126"/>
      <c r="C55" s="126"/>
      <c r="D55" s="127"/>
      <c r="E55" s="127"/>
      <c r="F55" s="128"/>
      <c r="G55" s="127"/>
      <c r="H55" s="126"/>
    </row>
    <row r="56" spans="2:8" ht="20.100000000000001" customHeight="1" x14ac:dyDescent="0.25">
      <c r="B56" s="126"/>
      <c r="C56" s="126"/>
      <c r="D56" s="127"/>
      <c r="E56" s="127"/>
      <c r="F56" s="128"/>
      <c r="G56" s="127"/>
      <c r="H56" s="126"/>
    </row>
    <row r="57" spans="2:8" ht="20.100000000000001" customHeight="1" x14ac:dyDescent="0.25">
      <c r="B57" s="126"/>
      <c r="C57" s="126"/>
      <c r="D57" s="127"/>
      <c r="E57" s="127"/>
      <c r="F57" s="128"/>
      <c r="G57" s="127"/>
      <c r="H57" s="126"/>
    </row>
    <row r="58" spans="2:8" ht="20.100000000000001" customHeight="1" x14ac:dyDescent="0.25">
      <c r="B58" s="126"/>
      <c r="C58" s="126"/>
      <c r="D58" s="127"/>
      <c r="E58" s="127"/>
      <c r="F58" s="128"/>
      <c r="G58" s="127"/>
      <c r="H58" s="126"/>
    </row>
    <row r="59" spans="2:8" ht="20.100000000000001" customHeight="1" x14ac:dyDescent="0.25">
      <c r="B59" s="126"/>
      <c r="C59" s="126"/>
      <c r="D59" s="127"/>
      <c r="E59" s="127"/>
      <c r="F59" s="128"/>
      <c r="G59" s="127"/>
      <c r="H59" s="126"/>
    </row>
    <row r="60" spans="2:8" ht="20.100000000000001" customHeight="1" x14ac:dyDescent="0.25">
      <c r="B60" s="126"/>
      <c r="C60" s="126"/>
      <c r="D60" s="127"/>
      <c r="E60" s="127"/>
      <c r="F60" s="128"/>
      <c r="G60" s="127"/>
      <c r="H60" s="126"/>
    </row>
    <row r="61" spans="2:8" ht="20.100000000000001" customHeight="1" x14ac:dyDescent="0.25">
      <c r="B61" s="126"/>
      <c r="C61" s="126"/>
      <c r="D61" s="127"/>
      <c r="E61" s="127"/>
      <c r="F61" s="128"/>
      <c r="G61" s="127"/>
      <c r="H61" s="126"/>
    </row>
    <row r="62" spans="2:8" ht="20.100000000000001" customHeight="1" x14ac:dyDescent="0.25">
      <c r="B62" s="126"/>
      <c r="C62" s="126"/>
      <c r="D62" s="127"/>
      <c r="E62" s="127"/>
      <c r="F62" s="128"/>
      <c r="G62" s="127"/>
      <c r="H62" s="126"/>
    </row>
    <row r="63" spans="2:8" ht="20.100000000000001" customHeight="1" x14ac:dyDescent="0.25">
      <c r="B63" s="126"/>
      <c r="C63" s="126"/>
      <c r="D63" s="127"/>
      <c r="E63" s="127"/>
      <c r="F63" s="128"/>
      <c r="G63" s="127"/>
      <c r="H63" s="126"/>
    </row>
    <row r="64" spans="2:8" ht="20.100000000000001" customHeight="1" x14ac:dyDescent="0.25">
      <c r="B64" s="126"/>
      <c r="C64" s="126"/>
      <c r="D64" s="127"/>
      <c r="E64" s="127"/>
      <c r="F64" s="128"/>
      <c r="G64" s="127"/>
      <c r="H64" s="126"/>
    </row>
    <row r="65" spans="2:8" ht="20.100000000000001" customHeight="1" x14ac:dyDescent="0.25">
      <c r="B65" s="126"/>
      <c r="C65" s="126"/>
      <c r="D65" s="127"/>
      <c r="E65" s="127"/>
      <c r="F65" s="128"/>
      <c r="G65" s="127"/>
      <c r="H65" s="126"/>
    </row>
    <row r="66" spans="2:8" ht="20.100000000000001" customHeight="1" x14ac:dyDescent="0.25">
      <c r="B66" s="126"/>
      <c r="C66" s="126"/>
      <c r="D66" s="127"/>
      <c r="E66" s="127"/>
      <c r="F66" s="128"/>
      <c r="G66" s="127"/>
      <c r="H66" s="126"/>
    </row>
    <row r="67" spans="2:8" ht="20.100000000000001" customHeight="1" x14ac:dyDescent="0.25">
      <c r="B67" s="126"/>
      <c r="C67" s="126"/>
      <c r="D67" s="127"/>
      <c r="E67" s="127"/>
      <c r="F67" s="128"/>
      <c r="G67" s="127"/>
      <c r="H67" s="126"/>
    </row>
    <row r="68" spans="2:8" ht="20.100000000000001" customHeight="1" x14ac:dyDescent="0.25">
      <c r="B68" s="126"/>
      <c r="C68" s="126"/>
      <c r="D68" s="127"/>
      <c r="E68" s="127"/>
      <c r="F68" s="128"/>
      <c r="G68" s="127"/>
      <c r="H68" s="126"/>
    </row>
    <row r="69" spans="2:8" ht="20.100000000000001" customHeight="1" x14ac:dyDescent="0.25">
      <c r="B69" s="126"/>
      <c r="C69" s="126"/>
      <c r="D69" s="127"/>
      <c r="E69" s="127"/>
      <c r="F69" s="128"/>
      <c r="G69" s="127"/>
      <c r="H69" s="126"/>
    </row>
    <row r="70" spans="2:8" ht="20.100000000000001" customHeight="1" x14ac:dyDescent="0.25">
      <c r="B70" s="126"/>
      <c r="C70" s="126"/>
      <c r="D70" s="127"/>
      <c r="E70" s="127"/>
      <c r="F70" s="128"/>
      <c r="G70" s="127"/>
      <c r="H70" s="126"/>
    </row>
    <row r="71" spans="2:8" ht="20.100000000000001" customHeight="1" x14ac:dyDescent="0.25">
      <c r="B71" s="126"/>
      <c r="C71" s="126"/>
      <c r="D71" s="127"/>
      <c r="E71" s="127"/>
      <c r="F71" s="128"/>
      <c r="G71" s="127"/>
      <c r="H71" s="126"/>
    </row>
    <row r="72" spans="2:8" ht="20.100000000000001" customHeight="1" x14ac:dyDescent="0.25">
      <c r="B72" s="126"/>
      <c r="C72" s="126"/>
      <c r="D72" s="127"/>
      <c r="E72" s="127"/>
      <c r="F72" s="128"/>
      <c r="G72" s="127"/>
      <c r="H72" s="126"/>
    </row>
    <row r="73" spans="2:8" ht="20.100000000000001" customHeight="1" x14ac:dyDescent="0.25">
      <c r="B73" s="126"/>
      <c r="C73" s="126"/>
      <c r="D73" s="127"/>
      <c r="E73" s="127"/>
      <c r="F73" s="128"/>
      <c r="G73" s="127"/>
      <c r="H73" s="126"/>
    </row>
    <row r="74" spans="2:8" ht="20.100000000000001" customHeight="1" x14ac:dyDescent="0.25">
      <c r="B74" s="126"/>
      <c r="C74" s="126"/>
      <c r="D74" s="127"/>
      <c r="E74" s="127"/>
      <c r="F74" s="128"/>
      <c r="G74" s="127"/>
      <c r="H74" s="126"/>
    </row>
    <row r="75" spans="2:8" ht="20.100000000000001" customHeight="1" x14ac:dyDescent="0.25">
      <c r="B75" s="126"/>
      <c r="C75" s="126"/>
      <c r="D75" s="127"/>
      <c r="E75" s="127"/>
      <c r="F75" s="128"/>
      <c r="G75" s="127"/>
      <c r="H75" s="126"/>
    </row>
    <row r="76" spans="2:8" ht="20.100000000000001" customHeight="1" x14ac:dyDescent="0.25">
      <c r="B76" s="126"/>
      <c r="C76" s="126"/>
      <c r="D76" s="127"/>
      <c r="E76" s="127"/>
      <c r="F76" s="128"/>
      <c r="G76" s="127"/>
      <c r="H76" s="126"/>
    </row>
    <row r="77" spans="2:8" ht="20.100000000000001" customHeight="1" x14ac:dyDescent="0.25">
      <c r="B77" s="126"/>
      <c r="C77" s="126"/>
      <c r="D77" s="127"/>
      <c r="E77" s="127"/>
      <c r="F77" s="128"/>
      <c r="G77" s="127"/>
      <c r="H77" s="126"/>
    </row>
    <row r="78" spans="2:8" ht="20.100000000000001" customHeight="1" x14ac:dyDescent="0.25">
      <c r="B78" s="126"/>
      <c r="C78" s="126"/>
      <c r="D78" s="127"/>
      <c r="E78" s="127"/>
      <c r="F78" s="128"/>
      <c r="G78" s="127"/>
      <c r="H78" s="126"/>
    </row>
    <row r="79" spans="2:8" ht="20.100000000000001" customHeight="1" x14ac:dyDescent="0.25">
      <c r="B79" s="126"/>
      <c r="C79" s="126"/>
      <c r="D79" s="127"/>
      <c r="E79" s="127"/>
      <c r="F79" s="128"/>
      <c r="G79" s="127"/>
      <c r="H79" s="126"/>
    </row>
    <row r="80" spans="2:8" ht="20.100000000000001" customHeight="1" x14ac:dyDescent="0.25">
      <c r="B80" s="126"/>
      <c r="C80" s="126"/>
      <c r="D80" s="127"/>
      <c r="E80" s="127"/>
      <c r="F80" s="128"/>
      <c r="G80" s="127"/>
      <c r="H80" s="126"/>
    </row>
    <row r="81" spans="2:8" ht="20.100000000000001" customHeight="1" x14ac:dyDescent="0.25">
      <c r="B81" s="126"/>
      <c r="C81" s="126"/>
      <c r="D81" s="127"/>
      <c r="E81" s="127"/>
      <c r="F81" s="128"/>
      <c r="G81" s="127"/>
      <c r="H81" s="126"/>
    </row>
    <row r="82" spans="2:8" ht="20.100000000000001" customHeight="1" x14ac:dyDescent="0.25">
      <c r="B82" s="126"/>
      <c r="C82" s="126"/>
      <c r="D82" s="127"/>
      <c r="E82" s="127"/>
      <c r="F82" s="128"/>
      <c r="G82" s="127"/>
      <c r="H82" s="126"/>
    </row>
    <row r="83" spans="2:8" ht="20.100000000000001" customHeight="1" x14ac:dyDescent="0.25">
      <c r="B83" s="126"/>
      <c r="C83" s="126"/>
      <c r="D83" s="127"/>
      <c r="E83" s="127"/>
      <c r="F83" s="128"/>
      <c r="G83" s="127"/>
      <c r="H83" s="126"/>
    </row>
    <row r="84" spans="2:8" ht="20.100000000000001" customHeight="1" x14ac:dyDescent="0.25">
      <c r="B84" s="126"/>
      <c r="C84" s="126"/>
      <c r="D84" s="127"/>
      <c r="E84" s="127"/>
      <c r="F84" s="128"/>
      <c r="G84" s="127"/>
      <c r="H84" s="126"/>
    </row>
    <row r="85" spans="2:8" ht="20.100000000000001" customHeight="1" x14ac:dyDescent="0.25">
      <c r="B85" s="126"/>
      <c r="C85" s="126"/>
      <c r="D85" s="127"/>
      <c r="E85" s="127"/>
      <c r="F85" s="128"/>
      <c r="G85" s="127"/>
      <c r="H85" s="126"/>
    </row>
    <row r="86" spans="2:8" ht="20.100000000000001" customHeight="1" x14ac:dyDescent="0.25">
      <c r="B86" s="126"/>
      <c r="C86" s="126"/>
      <c r="D86" s="127"/>
      <c r="E86" s="127"/>
      <c r="F86" s="128"/>
      <c r="G86" s="127"/>
      <c r="H86" s="126"/>
    </row>
    <row r="87" spans="2:8" ht="20.100000000000001" customHeight="1" x14ac:dyDescent="0.25">
      <c r="B87" s="126"/>
      <c r="C87" s="126"/>
      <c r="D87" s="127"/>
      <c r="E87" s="127"/>
      <c r="F87" s="128"/>
      <c r="G87" s="127"/>
      <c r="H87" s="126"/>
    </row>
    <row r="88" spans="2:8" ht="20.100000000000001" customHeight="1" x14ac:dyDescent="0.25">
      <c r="B88" s="126"/>
      <c r="C88" s="126"/>
      <c r="D88" s="127"/>
      <c r="E88" s="127"/>
      <c r="F88" s="128"/>
      <c r="G88" s="127"/>
      <c r="H88" s="126"/>
    </row>
    <row r="89" spans="2:8" ht="20.100000000000001" customHeight="1" x14ac:dyDescent="0.25">
      <c r="B89" s="126"/>
      <c r="C89" s="126"/>
      <c r="D89" s="127"/>
      <c r="E89" s="127"/>
      <c r="F89" s="128"/>
      <c r="G89" s="127"/>
      <c r="H89" s="126"/>
    </row>
    <row r="90" spans="2:8" ht="20.100000000000001" customHeight="1" x14ac:dyDescent="0.25">
      <c r="B90" s="126"/>
      <c r="C90" s="126"/>
      <c r="D90" s="127"/>
      <c r="E90" s="127"/>
      <c r="F90" s="128"/>
      <c r="G90" s="127"/>
      <c r="H90" s="126"/>
    </row>
    <row r="91" spans="2:8" ht="20.100000000000001" customHeight="1" x14ac:dyDescent="0.25">
      <c r="B91" s="126"/>
      <c r="C91" s="126"/>
      <c r="D91" s="127"/>
      <c r="E91" s="127"/>
      <c r="F91" s="128"/>
      <c r="G91" s="127"/>
      <c r="H91" s="126"/>
    </row>
    <row r="92" spans="2:8" ht="20.100000000000001" customHeight="1" x14ac:dyDescent="0.25">
      <c r="B92" s="126"/>
      <c r="C92" s="126"/>
      <c r="D92" s="127"/>
      <c r="E92" s="127"/>
      <c r="F92" s="128"/>
      <c r="G92" s="127"/>
      <c r="H92" s="126"/>
    </row>
    <row r="93" spans="2:8" ht="20.100000000000001" customHeight="1" x14ac:dyDescent="0.25">
      <c r="B93" s="126"/>
      <c r="C93" s="126"/>
      <c r="D93" s="127"/>
      <c r="E93" s="127"/>
      <c r="F93" s="128"/>
      <c r="G93" s="127"/>
      <c r="H93" s="126"/>
    </row>
    <row r="94" spans="2:8" ht="20.100000000000001" customHeight="1" x14ac:dyDescent="0.25">
      <c r="B94" s="126"/>
      <c r="C94" s="126"/>
      <c r="D94" s="127"/>
      <c r="E94" s="127"/>
      <c r="F94" s="128"/>
      <c r="G94" s="127"/>
      <c r="H94" s="126"/>
    </row>
    <row r="95" spans="2:8" ht="20.100000000000001" customHeight="1" x14ac:dyDescent="0.25">
      <c r="B95" s="126"/>
      <c r="C95" s="126"/>
      <c r="D95" s="127"/>
      <c r="E95" s="127"/>
      <c r="F95" s="128"/>
      <c r="G95" s="127"/>
      <c r="H95" s="126"/>
    </row>
    <row r="96" spans="2:8" ht="20.100000000000001" customHeight="1" x14ac:dyDescent="0.25">
      <c r="B96" s="126"/>
      <c r="C96" s="126"/>
      <c r="D96" s="127"/>
      <c r="E96" s="127"/>
      <c r="F96" s="128"/>
      <c r="G96" s="127"/>
      <c r="H96" s="126"/>
    </row>
    <row r="97" spans="2:8" ht="20.100000000000001" customHeight="1" x14ac:dyDescent="0.25">
      <c r="B97" s="126"/>
      <c r="C97" s="126"/>
      <c r="D97" s="127"/>
      <c r="E97" s="127"/>
      <c r="F97" s="128"/>
      <c r="G97" s="127"/>
      <c r="H97" s="126"/>
    </row>
    <row r="98" spans="2:8" ht="20.100000000000001" customHeight="1" x14ac:dyDescent="0.25">
      <c r="B98" s="126"/>
      <c r="C98" s="126"/>
      <c r="D98" s="127"/>
      <c r="E98" s="127"/>
      <c r="F98" s="128"/>
      <c r="G98" s="127"/>
      <c r="H98" s="126"/>
    </row>
    <row r="99" spans="2:8" ht="20.100000000000001" customHeight="1" x14ac:dyDescent="0.25">
      <c r="B99" s="126"/>
      <c r="C99" s="126"/>
      <c r="D99" s="127"/>
      <c r="E99" s="127"/>
      <c r="F99" s="128"/>
      <c r="G99" s="127"/>
      <c r="H99" s="126"/>
    </row>
    <row r="100" spans="2:8" ht="20.100000000000001" customHeight="1" x14ac:dyDescent="0.25">
      <c r="B100" s="126"/>
      <c r="C100" s="126"/>
      <c r="D100" s="127"/>
      <c r="E100" s="127"/>
      <c r="F100" s="128"/>
      <c r="G100" s="127"/>
      <c r="H100" s="126"/>
    </row>
    <row r="101" spans="2:8" ht="20.100000000000001" customHeight="1" x14ac:dyDescent="0.25">
      <c r="B101" s="126"/>
      <c r="C101" s="126"/>
      <c r="D101" s="127"/>
      <c r="E101" s="127"/>
      <c r="F101" s="128"/>
      <c r="G101" s="127"/>
      <c r="H101" s="126"/>
    </row>
    <row r="102" spans="2:8" ht="20.100000000000001" customHeight="1" x14ac:dyDescent="0.25">
      <c r="B102" s="126"/>
      <c r="C102" s="126"/>
      <c r="D102" s="127"/>
      <c r="E102" s="127"/>
      <c r="F102" s="128"/>
      <c r="G102" s="127"/>
      <c r="H102" s="126"/>
    </row>
    <row r="103" spans="2:8" ht="20.100000000000001" customHeight="1" x14ac:dyDescent="0.25">
      <c r="B103" s="126"/>
      <c r="C103" s="126"/>
      <c r="D103" s="127"/>
      <c r="E103" s="127"/>
      <c r="F103" s="128"/>
      <c r="G103" s="127"/>
      <c r="H103" s="126"/>
    </row>
    <row r="104" spans="2:8" ht="20.100000000000001" customHeight="1" x14ac:dyDescent="0.25">
      <c r="B104" s="126"/>
      <c r="C104" s="126"/>
      <c r="D104" s="127"/>
      <c r="E104" s="127"/>
      <c r="F104" s="128"/>
      <c r="G104" s="127"/>
      <c r="H104" s="126"/>
    </row>
    <row r="105" spans="2:8" ht="20.100000000000001" customHeight="1" x14ac:dyDescent="0.25">
      <c r="B105" s="126"/>
      <c r="C105" s="126"/>
      <c r="D105" s="127"/>
      <c r="E105" s="127"/>
      <c r="F105" s="128"/>
      <c r="G105" s="127"/>
      <c r="H105" s="126"/>
    </row>
    <row r="106" spans="2:8" ht="20.100000000000001" customHeight="1" x14ac:dyDescent="0.25">
      <c r="B106" s="126"/>
      <c r="C106" s="126"/>
      <c r="D106" s="127"/>
      <c r="E106" s="127"/>
      <c r="F106" s="128"/>
      <c r="G106" s="127"/>
      <c r="H106" s="126"/>
    </row>
    <row r="107" spans="2:8" ht="20.100000000000001" customHeight="1" x14ac:dyDescent="0.25">
      <c r="B107" s="126"/>
      <c r="C107" s="126"/>
      <c r="D107" s="127"/>
      <c r="E107" s="127"/>
      <c r="F107" s="128"/>
      <c r="G107" s="127"/>
      <c r="H107" s="126"/>
    </row>
    <row r="108" spans="2:8" ht="20.100000000000001" customHeight="1" x14ac:dyDescent="0.25">
      <c r="B108" s="126"/>
      <c r="C108" s="126"/>
      <c r="D108" s="127"/>
      <c r="E108" s="127"/>
      <c r="F108" s="128"/>
      <c r="G108" s="127"/>
      <c r="H108" s="126"/>
    </row>
    <row r="109" spans="2:8" ht="20.100000000000001" customHeight="1" x14ac:dyDescent="0.25">
      <c r="B109" s="126"/>
      <c r="C109" s="126"/>
      <c r="D109" s="127"/>
      <c r="E109" s="127"/>
      <c r="F109" s="128"/>
      <c r="G109" s="127"/>
      <c r="H109" s="126"/>
    </row>
    <row r="110" spans="2:8" ht="20.100000000000001" customHeight="1" x14ac:dyDescent="0.25">
      <c r="B110" s="126"/>
      <c r="C110" s="126"/>
      <c r="D110" s="127"/>
      <c r="E110" s="127"/>
      <c r="F110" s="128"/>
      <c r="G110" s="127"/>
      <c r="H110" s="126"/>
    </row>
    <row r="111" spans="2:8" ht="20.100000000000001" customHeight="1" x14ac:dyDescent="0.25">
      <c r="B111" s="126"/>
      <c r="C111" s="126"/>
      <c r="D111" s="127"/>
      <c r="E111" s="127"/>
      <c r="F111" s="128"/>
      <c r="G111" s="127"/>
      <c r="H111" s="126"/>
    </row>
    <row r="112" spans="2:8" ht="20.100000000000001" customHeight="1" x14ac:dyDescent="0.25">
      <c r="B112" s="126"/>
      <c r="C112" s="126"/>
      <c r="D112" s="127"/>
      <c r="E112" s="127"/>
      <c r="F112" s="128"/>
      <c r="G112" s="127"/>
      <c r="H112" s="126"/>
    </row>
    <row r="113" spans="2:8" ht="20.100000000000001" customHeight="1" x14ac:dyDescent="0.25">
      <c r="B113" s="126"/>
      <c r="C113" s="126"/>
      <c r="D113" s="127"/>
      <c r="E113" s="127"/>
      <c r="F113" s="128"/>
      <c r="G113" s="127"/>
      <c r="H113" s="126"/>
    </row>
    <row r="114" spans="2:8" ht="20.100000000000001" customHeight="1" x14ac:dyDescent="0.25">
      <c r="B114" s="126"/>
      <c r="C114" s="126"/>
      <c r="D114" s="127"/>
      <c r="E114" s="127"/>
      <c r="F114" s="128"/>
      <c r="G114" s="127"/>
      <c r="H114" s="126"/>
    </row>
    <row r="115" spans="2:8" ht="20.100000000000001" customHeight="1" x14ac:dyDescent="0.25">
      <c r="B115" s="126"/>
      <c r="C115" s="126"/>
      <c r="D115" s="127"/>
      <c r="E115" s="127"/>
      <c r="F115" s="128"/>
      <c r="G115" s="127"/>
      <c r="H115" s="126"/>
    </row>
    <row r="116" spans="2:8" ht="20.100000000000001" customHeight="1" x14ac:dyDescent="0.25">
      <c r="B116" s="126"/>
      <c r="C116" s="126"/>
      <c r="D116" s="127"/>
      <c r="E116" s="127"/>
      <c r="F116" s="128"/>
      <c r="G116" s="127"/>
      <c r="H116" s="126"/>
    </row>
    <row r="117" spans="2:8" ht="20.100000000000001" customHeight="1" x14ac:dyDescent="0.25">
      <c r="B117" s="126"/>
      <c r="C117" s="126"/>
      <c r="D117" s="127"/>
      <c r="E117" s="127"/>
      <c r="F117" s="128"/>
      <c r="G117" s="127"/>
      <c r="H117" s="126"/>
    </row>
    <row r="118" spans="2:8" ht="20.100000000000001" customHeight="1" x14ac:dyDescent="0.25">
      <c r="B118" s="126"/>
      <c r="C118" s="126"/>
      <c r="D118" s="127"/>
      <c r="E118" s="127"/>
      <c r="F118" s="128"/>
      <c r="G118" s="127"/>
      <c r="H118" s="126"/>
    </row>
    <row r="119" spans="2:8" ht="20.100000000000001" customHeight="1" x14ac:dyDescent="0.25">
      <c r="B119" s="126"/>
      <c r="C119" s="126"/>
      <c r="D119" s="127"/>
      <c r="E119" s="127"/>
      <c r="F119" s="128"/>
      <c r="G119" s="127"/>
      <c r="H119" s="126"/>
    </row>
    <row r="120" spans="2:8" ht="20.100000000000001" customHeight="1" x14ac:dyDescent="0.25">
      <c r="B120" s="126"/>
      <c r="C120" s="126"/>
      <c r="D120" s="127"/>
      <c r="E120" s="127"/>
      <c r="F120" s="128"/>
      <c r="G120" s="127"/>
      <c r="H120" s="126"/>
    </row>
    <row r="121" spans="2:8" ht="20.100000000000001" customHeight="1" x14ac:dyDescent="0.25">
      <c r="B121" s="126"/>
      <c r="C121" s="126"/>
      <c r="D121" s="127"/>
      <c r="E121" s="127"/>
      <c r="F121" s="128"/>
      <c r="G121" s="127"/>
      <c r="H121" s="126"/>
    </row>
    <row r="122" spans="2:8" ht="20.100000000000001" customHeight="1" x14ac:dyDescent="0.25">
      <c r="B122" s="126"/>
      <c r="C122" s="126"/>
      <c r="D122" s="127"/>
      <c r="E122" s="127"/>
      <c r="F122" s="128"/>
      <c r="G122" s="127"/>
      <c r="H122" s="126"/>
    </row>
    <row r="123" spans="2:8" ht="20.100000000000001" customHeight="1" x14ac:dyDescent="0.25">
      <c r="B123" s="126"/>
      <c r="C123" s="126"/>
      <c r="D123" s="127"/>
      <c r="E123" s="127"/>
      <c r="F123" s="128"/>
      <c r="G123" s="127"/>
      <c r="H123" s="126"/>
    </row>
    <row r="124" spans="2:8" ht="20.100000000000001" customHeight="1" x14ac:dyDescent="0.25">
      <c r="B124" s="126"/>
      <c r="C124" s="126"/>
      <c r="D124" s="127"/>
      <c r="E124" s="127"/>
      <c r="F124" s="128"/>
      <c r="G124" s="127"/>
      <c r="H124" s="126"/>
    </row>
    <row r="125" spans="2:8" ht="20.100000000000001" customHeight="1" x14ac:dyDescent="0.25">
      <c r="B125" s="126"/>
      <c r="C125" s="126"/>
      <c r="D125" s="127"/>
      <c r="E125" s="127"/>
      <c r="F125" s="128"/>
      <c r="G125" s="127"/>
      <c r="H125" s="126"/>
    </row>
    <row r="126" spans="2:8" ht="20.100000000000001" customHeight="1" x14ac:dyDescent="0.25">
      <c r="B126" s="126"/>
      <c r="C126" s="126"/>
      <c r="D126" s="127"/>
      <c r="E126" s="127"/>
      <c r="F126" s="128"/>
      <c r="G126" s="127"/>
      <c r="H126" s="126"/>
    </row>
    <row r="127" spans="2:8" ht="20.100000000000001" customHeight="1" x14ac:dyDescent="0.25">
      <c r="B127" s="126"/>
      <c r="C127" s="126"/>
      <c r="D127" s="127"/>
      <c r="E127" s="127"/>
      <c r="F127" s="128"/>
      <c r="G127" s="127"/>
      <c r="H127" s="126"/>
    </row>
    <row r="128" spans="2:8" ht="20.100000000000001" customHeight="1" x14ac:dyDescent="0.25">
      <c r="B128" s="126"/>
      <c r="C128" s="126"/>
      <c r="D128" s="127"/>
      <c r="E128" s="127"/>
      <c r="F128" s="128"/>
      <c r="G128" s="127"/>
      <c r="H128" s="126"/>
    </row>
    <row r="129" spans="2:8" ht="20.100000000000001" customHeight="1" x14ac:dyDescent="0.25">
      <c r="B129" s="126"/>
      <c r="C129" s="126"/>
      <c r="D129" s="127"/>
      <c r="E129" s="127"/>
      <c r="F129" s="128"/>
      <c r="G129" s="127"/>
      <c r="H129" s="126"/>
    </row>
    <row r="130" spans="2:8" ht="20.100000000000001" customHeight="1" x14ac:dyDescent="0.25">
      <c r="B130" s="126"/>
      <c r="C130" s="126"/>
      <c r="D130" s="127"/>
      <c r="E130" s="127"/>
      <c r="F130" s="128"/>
      <c r="G130" s="127"/>
      <c r="H130" s="126"/>
    </row>
    <row r="131" spans="2:8" ht="20.100000000000001" customHeight="1" x14ac:dyDescent="0.25">
      <c r="B131" s="126"/>
      <c r="C131" s="126"/>
      <c r="D131" s="127"/>
      <c r="E131" s="127"/>
      <c r="F131" s="128"/>
      <c r="G131" s="127"/>
      <c r="H131" s="126"/>
    </row>
    <row r="132" spans="2:8" ht="20.100000000000001" customHeight="1" x14ac:dyDescent="0.25">
      <c r="B132" s="126"/>
      <c r="C132" s="126"/>
      <c r="D132" s="127"/>
      <c r="E132" s="127"/>
      <c r="F132" s="128"/>
      <c r="G132" s="127"/>
      <c r="H132" s="126"/>
    </row>
    <row r="133" spans="2:8" ht="20.100000000000001" customHeight="1" x14ac:dyDescent="0.25">
      <c r="B133" s="126"/>
      <c r="C133" s="126"/>
      <c r="D133" s="127"/>
      <c r="E133" s="127"/>
      <c r="F133" s="128"/>
      <c r="G133" s="127"/>
      <c r="H133" s="126"/>
    </row>
    <row r="134" spans="2:8" ht="20.100000000000001" customHeight="1" x14ac:dyDescent="0.25">
      <c r="B134" s="126"/>
      <c r="C134" s="126"/>
      <c r="D134" s="127"/>
      <c r="E134" s="127"/>
      <c r="F134" s="128"/>
      <c r="G134" s="127"/>
      <c r="H134" s="126"/>
    </row>
    <row r="135" spans="2:8" ht="20.100000000000001" customHeight="1" x14ac:dyDescent="0.25">
      <c r="B135" s="126"/>
      <c r="C135" s="126"/>
      <c r="D135" s="127"/>
      <c r="E135" s="127"/>
      <c r="F135" s="128"/>
      <c r="G135" s="127"/>
      <c r="H135" s="126"/>
    </row>
    <row r="136" spans="2:8" ht="20.100000000000001" customHeight="1" x14ac:dyDescent="0.25">
      <c r="B136" s="126"/>
      <c r="C136" s="126"/>
      <c r="D136" s="127"/>
      <c r="E136" s="127"/>
      <c r="F136" s="128"/>
      <c r="G136" s="127"/>
      <c r="H136" s="126"/>
    </row>
    <row r="137" spans="2:8" ht="20.100000000000001" customHeight="1" x14ac:dyDescent="0.25">
      <c r="B137" s="126"/>
      <c r="C137" s="126"/>
      <c r="D137" s="127"/>
      <c r="E137" s="127"/>
      <c r="F137" s="128"/>
      <c r="G137" s="127"/>
      <c r="H137" s="126"/>
    </row>
    <row r="138" spans="2:8" ht="20.100000000000001" customHeight="1" x14ac:dyDescent="0.25">
      <c r="B138" s="126"/>
      <c r="C138" s="126"/>
      <c r="D138" s="127"/>
      <c r="E138" s="127"/>
      <c r="F138" s="128"/>
      <c r="G138" s="127"/>
      <c r="H138" s="126"/>
    </row>
    <row r="139" spans="2:8" ht="20.100000000000001" customHeight="1" x14ac:dyDescent="0.25">
      <c r="B139" s="126"/>
      <c r="C139" s="126"/>
      <c r="D139" s="127"/>
      <c r="E139" s="127"/>
      <c r="F139" s="128"/>
      <c r="G139" s="127"/>
      <c r="H139" s="126"/>
    </row>
    <row r="140" spans="2:8" ht="20.100000000000001" customHeight="1" x14ac:dyDescent="0.25">
      <c r="B140" s="126"/>
      <c r="C140" s="126"/>
      <c r="D140" s="127"/>
      <c r="E140" s="127"/>
      <c r="F140" s="128"/>
      <c r="G140" s="127"/>
      <c r="H140" s="126"/>
    </row>
    <row r="141" spans="2:8" ht="20.100000000000001" customHeight="1" x14ac:dyDescent="0.25">
      <c r="B141" s="126"/>
      <c r="C141" s="126"/>
      <c r="D141" s="127"/>
      <c r="E141" s="127"/>
      <c r="F141" s="128"/>
      <c r="G141" s="127"/>
      <c r="H141" s="126"/>
    </row>
    <row r="142" spans="2:8" ht="20.100000000000001" customHeight="1" x14ac:dyDescent="0.25">
      <c r="B142" s="126"/>
      <c r="C142" s="126"/>
      <c r="D142" s="127"/>
      <c r="E142" s="127"/>
      <c r="F142" s="128"/>
      <c r="G142" s="127"/>
      <c r="H142" s="126"/>
    </row>
    <row r="143" spans="2:8" ht="20.100000000000001" customHeight="1" x14ac:dyDescent="0.25">
      <c r="B143" s="126"/>
      <c r="C143" s="126"/>
      <c r="D143" s="127"/>
      <c r="E143" s="127"/>
      <c r="F143" s="128"/>
      <c r="G143" s="127"/>
      <c r="H143" s="126"/>
    </row>
    <row r="144" spans="2:8" ht="20.100000000000001" customHeight="1" x14ac:dyDescent="0.25">
      <c r="B144" s="126"/>
      <c r="C144" s="126"/>
      <c r="D144" s="127"/>
      <c r="E144" s="127"/>
      <c r="F144" s="128"/>
      <c r="G144" s="127"/>
      <c r="H144" s="126"/>
    </row>
    <row r="145" spans="2:8" ht="20.100000000000001" customHeight="1" x14ac:dyDescent="0.25">
      <c r="B145" s="126"/>
      <c r="C145" s="126"/>
      <c r="D145" s="127"/>
      <c r="E145" s="127"/>
      <c r="F145" s="128"/>
      <c r="G145" s="127"/>
      <c r="H145" s="126"/>
    </row>
    <row r="146" spans="2:8" ht="20.100000000000001" customHeight="1" x14ac:dyDescent="0.25">
      <c r="B146" s="126"/>
      <c r="C146" s="126"/>
      <c r="D146" s="127"/>
      <c r="E146" s="127"/>
      <c r="F146" s="128"/>
      <c r="G146" s="127"/>
      <c r="H146" s="126"/>
    </row>
    <row r="147" spans="2:8" ht="20.100000000000001" customHeight="1" x14ac:dyDescent="0.25">
      <c r="B147" s="126"/>
      <c r="C147" s="126"/>
      <c r="D147" s="127"/>
      <c r="E147" s="127"/>
      <c r="F147" s="128"/>
      <c r="G147" s="127"/>
      <c r="H147" s="126"/>
    </row>
    <row r="148" spans="2:8" ht="20.100000000000001" customHeight="1" x14ac:dyDescent="0.25">
      <c r="B148" s="126"/>
      <c r="C148" s="126"/>
      <c r="D148" s="127"/>
      <c r="E148" s="127"/>
      <c r="F148" s="128"/>
      <c r="G148" s="127"/>
      <c r="H148" s="126"/>
    </row>
    <row r="149" spans="2:8" ht="20.100000000000001" customHeight="1" x14ac:dyDescent="0.25">
      <c r="B149" s="126"/>
      <c r="C149" s="126"/>
      <c r="D149" s="127"/>
      <c r="E149" s="127"/>
      <c r="F149" s="128"/>
      <c r="G149" s="127"/>
      <c r="H149" s="126"/>
    </row>
    <row r="150" spans="2:8" ht="20.100000000000001" customHeight="1" x14ac:dyDescent="0.25">
      <c r="B150" s="126"/>
      <c r="C150" s="126"/>
      <c r="D150" s="127"/>
      <c r="E150" s="127"/>
      <c r="F150" s="128"/>
      <c r="G150" s="127"/>
      <c r="H150" s="126"/>
    </row>
    <row r="151" spans="2:8" ht="20.100000000000001" customHeight="1" x14ac:dyDescent="0.25">
      <c r="B151" s="126"/>
      <c r="C151" s="126"/>
      <c r="D151" s="127"/>
      <c r="E151" s="127"/>
      <c r="F151" s="128"/>
      <c r="G151" s="127"/>
      <c r="H151" s="126"/>
    </row>
    <row r="152" spans="2:8" ht="20.100000000000001" customHeight="1" x14ac:dyDescent="0.25">
      <c r="B152" s="126"/>
      <c r="C152" s="126"/>
      <c r="D152" s="127"/>
      <c r="E152" s="127"/>
      <c r="F152" s="128"/>
      <c r="G152" s="127"/>
      <c r="H152" s="126"/>
    </row>
    <row r="153" spans="2:8" ht="20.100000000000001" customHeight="1" x14ac:dyDescent="0.25">
      <c r="B153" s="126"/>
      <c r="C153" s="126"/>
      <c r="D153" s="127"/>
      <c r="E153" s="127"/>
      <c r="F153" s="128"/>
      <c r="G153" s="127"/>
      <c r="H153" s="126"/>
    </row>
    <row r="154" spans="2:8" ht="20.100000000000001" customHeight="1" x14ac:dyDescent="0.25">
      <c r="B154" s="126"/>
      <c r="C154" s="126"/>
      <c r="D154" s="127"/>
      <c r="E154" s="127"/>
      <c r="F154" s="128"/>
      <c r="G154" s="127"/>
      <c r="H154" s="126"/>
    </row>
    <row r="155" spans="2:8" ht="20.100000000000001" customHeight="1" x14ac:dyDescent="0.25">
      <c r="B155" s="126"/>
      <c r="C155" s="126"/>
      <c r="D155" s="127"/>
      <c r="E155" s="127"/>
      <c r="F155" s="128"/>
      <c r="G155" s="127"/>
      <c r="H155" s="126"/>
    </row>
    <row r="156" spans="2:8" ht="20.100000000000001" customHeight="1" x14ac:dyDescent="0.25">
      <c r="B156" s="126"/>
      <c r="C156" s="126"/>
      <c r="D156" s="127"/>
      <c r="E156" s="127"/>
      <c r="F156" s="128"/>
      <c r="G156" s="127"/>
      <c r="H156" s="126"/>
    </row>
    <row r="157" spans="2:8" ht="20.100000000000001" customHeight="1" x14ac:dyDescent="0.25">
      <c r="B157" s="126"/>
      <c r="C157" s="126"/>
      <c r="D157" s="127"/>
      <c r="E157" s="127"/>
      <c r="F157" s="128"/>
      <c r="G157" s="127"/>
      <c r="H157" s="126"/>
    </row>
    <row r="158" spans="2:8" ht="20.100000000000001" customHeight="1" x14ac:dyDescent="0.25">
      <c r="B158" s="126"/>
      <c r="C158" s="126"/>
      <c r="D158" s="127"/>
      <c r="E158" s="127"/>
      <c r="F158" s="128"/>
      <c r="G158" s="127"/>
      <c r="H158" s="126"/>
    </row>
    <row r="159" spans="2:8" ht="20.100000000000001" customHeight="1" x14ac:dyDescent="0.25">
      <c r="B159" s="126"/>
      <c r="C159" s="126"/>
      <c r="D159" s="127"/>
      <c r="E159" s="127"/>
      <c r="F159" s="128"/>
      <c r="G159" s="127"/>
      <c r="H159" s="126"/>
    </row>
    <row r="160" spans="2:8" ht="20.100000000000001" customHeight="1" x14ac:dyDescent="0.25">
      <c r="B160" s="126"/>
      <c r="C160" s="126"/>
      <c r="D160" s="127"/>
      <c r="E160" s="127"/>
      <c r="F160" s="128"/>
      <c r="G160" s="127"/>
      <c r="H160" s="126"/>
    </row>
    <row r="161" spans="2:8" ht="20.100000000000001" customHeight="1" x14ac:dyDescent="0.25">
      <c r="B161" s="126"/>
      <c r="C161" s="126"/>
      <c r="D161" s="127"/>
      <c r="E161" s="127"/>
      <c r="F161" s="128"/>
      <c r="G161" s="127"/>
      <c r="H161" s="126"/>
    </row>
    <row r="162" spans="2:8" ht="20.100000000000001" customHeight="1" x14ac:dyDescent="0.25">
      <c r="B162" s="126"/>
      <c r="C162" s="126"/>
      <c r="D162" s="127"/>
      <c r="E162" s="127"/>
      <c r="F162" s="128"/>
      <c r="G162" s="127"/>
      <c r="H162" s="126"/>
    </row>
    <row r="163" spans="2:8" ht="20.100000000000001" customHeight="1" x14ac:dyDescent="0.25">
      <c r="B163" s="126"/>
      <c r="C163" s="126"/>
      <c r="D163" s="127"/>
      <c r="E163" s="127"/>
      <c r="F163" s="128"/>
      <c r="G163" s="127"/>
      <c r="H163" s="126"/>
    </row>
    <row r="164" spans="2:8" ht="20.100000000000001" customHeight="1" x14ac:dyDescent="0.25">
      <c r="B164" s="126"/>
      <c r="C164" s="126"/>
      <c r="D164" s="127"/>
      <c r="E164" s="127"/>
      <c r="F164" s="128"/>
      <c r="G164" s="127"/>
      <c r="H164" s="126"/>
    </row>
    <row r="165" spans="2:8" ht="20.100000000000001" customHeight="1" x14ac:dyDescent="0.25">
      <c r="B165" s="126"/>
      <c r="C165" s="126"/>
      <c r="D165" s="127"/>
      <c r="E165" s="127"/>
      <c r="F165" s="128"/>
      <c r="G165" s="127"/>
      <c r="H165" s="126"/>
    </row>
    <row r="166" spans="2:8" ht="20.100000000000001" customHeight="1" x14ac:dyDescent="0.25">
      <c r="B166" s="126"/>
      <c r="C166" s="126"/>
      <c r="D166" s="127"/>
      <c r="E166" s="127"/>
      <c r="F166" s="128"/>
      <c r="G166" s="127"/>
      <c r="H166" s="126"/>
    </row>
    <row r="167" spans="2:8" ht="20.100000000000001" customHeight="1" x14ac:dyDescent="0.25">
      <c r="B167" s="126"/>
      <c r="C167" s="126"/>
      <c r="D167" s="127"/>
      <c r="E167" s="127"/>
      <c r="F167" s="128"/>
      <c r="G167" s="127"/>
      <c r="H167" s="126"/>
    </row>
    <row r="168" spans="2:8" ht="20.100000000000001" customHeight="1" x14ac:dyDescent="0.25">
      <c r="B168" s="126"/>
      <c r="C168" s="126"/>
      <c r="D168" s="127"/>
      <c r="E168" s="127"/>
      <c r="F168" s="128"/>
      <c r="G168" s="127"/>
      <c r="H168" s="126"/>
    </row>
    <row r="169" spans="2:8" ht="20.100000000000001" customHeight="1" x14ac:dyDescent="0.25">
      <c r="B169" s="126"/>
      <c r="C169" s="126"/>
      <c r="D169" s="127"/>
      <c r="E169" s="127"/>
      <c r="F169" s="128"/>
      <c r="G169" s="127"/>
      <c r="H169" s="126"/>
    </row>
    <row r="170" spans="2:8" ht="20.100000000000001" customHeight="1" x14ac:dyDescent="0.25">
      <c r="B170" s="126"/>
      <c r="C170" s="126"/>
      <c r="D170" s="127"/>
      <c r="E170" s="127"/>
      <c r="F170" s="128"/>
      <c r="G170" s="127"/>
      <c r="H170" s="126"/>
    </row>
    <row r="171" spans="2:8" ht="20.100000000000001" customHeight="1" x14ac:dyDescent="0.25">
      <c r="B171" s="126"/>
      <c r="C171" s="126"/>
      <c r="D171" s="127"/>
      <c r="E171" s="127"/>
      <c r="F171" s="128"/>
      <c r="G171" s="127"/>
      <c r="H171" s="126"/>
    </row>
    <row r="172" spans="2:8" ht="20.100000000000001" customHeight="1" x14ac:dyDescent="0.25">
      <c r="B172" s="126"/>
      <c r="C172" s="126"/>
      <c r="D172" s="127"/>
      <c r="E172" s="127"/>
      <c r="F172" s="128"/>
      <c r="G172" s="127"/>
      <c r="H172" s="126"/>
    </row>
    <row r="173" spans="2:8" ht="20.100000000000001" customHeight="1" x14ac:dyDescent="0.25">
      <c r="B173" s="126"/>
      <c r="C173" s="126"/>
      <c r="D173" s="127"/>
      <c r="E173" s="127"/>
      <c r="F173" s="128"/>
      <c r="G173" s="127"/>
      <c r="H173" s="126"/>
    </row>
    <row r="174" spans="2:8" ht="20.100000000000001" customHeight="1" x14ac:dyDescent="0.25">
      <c r="B174" s="126"/>
      <c r="C174" s="126"/>
      <c r="D174" s="127"/>
      <c r="E174" s="127"/>
      <c r="F174" s="128"/>
      <c r="G174" s="127"/>
      <c r="H174" s="126"/>
    </row>
    <row r="175" spans="2:8" ht="20.100000000000001" customHeight="1" x14ac:dyDescent="0.25">
      <c r="B175" s="126"/>
      <c r="C175" s="126"/>
      <c r="D175" s="127"/>
      <c r="E175" s="127"/>
      <c r="F175" s="128"/>
      <c r="G175" s="127"/>
      <c r="H175" s="126"/>
    </row>
    <row r="176" spans="2:8" ht="20.100000000000001" customHeight="1" x14ac:dyDescent="0.25">
      <c r="B176" s="126"/>
      <c r="C176" s="126"/>
      <c r="D176" s="127"/>
      <c r="E176" s="127"/>
      <c r="F176" s="128"/>
      <c r="G176" s="127"/>
      <c r="H176" s="126"/>
    </row>
    <row r="177" spans="2:8" ht="20.100000000000001" customHeight="1" x14ac:dyDescent="0.25">
      <c r="B177" s="126"/>
      <c r="C177" s="126"/>
      <c r="D177" s="127"/>
      <c r="E177" s="127"/>
      <c r="F177" s="128"/>
      <c r="G177" s="127"/>
      <c r="H177" s="126"/>
    </row>
    <row r="178" spans="2:8" ht="20.100000000000001" customHeight="1" x14ac:dyDescent="0.25">
      <c r="B178" s="126"/>
      <c r="C178" s="126"/>
      <c r="D178" s="127"/>
      <c r="E178" s="127"/>
      <c r="F178" s="128"/>
      <c r="G178" s="127"/>
      <c r="H178" s="126"/>
    </row>
    <row r="179" spans="2:8" ht="20.100000000000001" customHeight="1" x14ac:dyDescent="0.25">
      <c r="B179" s="126"/>
      <c r="C179" s="126"/>
      <c r="D179" s="127"/>
      <c r="E179" s="127"/>
      <c r="F179" s="128"/>
      <c r="G179" s="127"/>
      <c r="H179" s="126"/>
    </row>
    <row r="180" spans="2:8" ht="20.100000000000001" customHeight="1" x14ac:dyDescent="0.25">
      <c r="B180" s="126"/>
      <c r="C180" s="126"/>
      <c r="D180" s="127"/>
      <c r="E180" s="127"/>
      <c r="F180" s="128"/>
      <c r="G180" s="127"/>
      <c r="H180" s="126"/>
    </row>
    <row r="181" spans="2:8" ht="20.100000000000001" customHeight="1" x14ac:dyDescent="0.25">
      <c r="B181" s="126"/>
      <c r="C181" s="126"/>
      <c r="D181" s="127"/>
      <c r="E181" s="127"/>
      <c r="F181" s="128"/>
      <c r="G181" s="127"/>
      <c r="H181" s="126"/>
    </row>
    <row r="182" spans="2:8" ht="20.100000000000001" customHeight="1" x14ac:dyDescent="0.25">
      <c r="B182" s="126"/>
      <c r="C182" s="126"/>
      <c r="D182" s="127"/>
      <c r="E182" s="127"/>
      <c r="F182" s="128"/>
      <c r="G182" s="127"/>
      <c r="H182" s="126"/>
    </row>
    <row r="183" spans="2:8" ht="20.100000000000001" customHeight="1" x14ac:dyDescent="0.25">
      <c r="B183" s="126"/>
      <c r="C183" s="126"/>
      <c r="D183" s="127"/>
      <c r="E183" s="127"/>
      <c r="F183" s="128"/>
      <c r="G183" s="127"/>
      <c r="H183" s="126"/>
    </row>
    <row r="184" spans="2:8" ht="20.100000000000001" customHeight="1" x14ac:dyDescent="0.25">
      <c r="B184" s="126"/>
      <c r="C184" s="126"/>
      <c r="D184" s="127"/>
      <c r="E184" s="127"/>
      <c r="F184" s="128"/>
      <c r="G184" s="127"/>
      <c r="H184" s="126"/>
    </row>
    <row r="185" spans="2:8" ht="20.100000000000001" customHeight="1" x14ac:dyDescent="0.25">
      <c r="B185" s="126"/>
      <c r="C185" s="126"/>
      <c r="D185" s="127"/>
      <c r="E185" s="127"/>
      <c r="F185" s="128"/>
      <c r="G185" s="127"/>
      <c r="H185" s="126"/>
    </row>
    <row r="186" spans="2:8" ht="20.100000000000001" customHeight="1" x14ac:dyDescent="0.25">
      <c r="B186" s="126"/>
      <c r="C186" s="126"/>
      <c r="D186" s="127"/>
      <c r="E186" s="127"/>
      <c r="F186" s="128"/>
      <c r="G186" s="127"/>
      <c r="H186" s="126"/>
    </row>
    <row r="187" spans="2:8" ht="20.100000000000001" customHeight="1" x14ac:dyDescent="0.25">
      <c r="B187" s="126"/>
      <c r="C187" s="126"/>
      <c r="D187" s="127"/>
      <c r="E187" s="127"/>
      <c r="F187" s="128"/>
      <c r="G187" s="127"/>
      <c r="H187" s="126"/>
    </row>
    <row r="188" spans="2:8" ht="20.100000000000001" customHeight="1" x14ac:dyDescent="0.25">
      <c r="B188" s="126"/>
      <c r="C188" s="126"/>
      <c r="D188" s="127"/>
      <c r="E188" s="127"/>
      <c r="F188" s="128"/>
      <c r="G188" s="127"/>
      <c r="H188" s="126"/>
    </row>
    <row r="189" spans="2:8" ht="20.100000000000001" customHeight="1" x14ac:dyDescent="0.25">
      <c r="B189" s="126"/>
      <c r="C189" s="126"/>
      <c r="D189" s="127"/>
      <c r="E189" s="127"/>
      <c r="F189" s="128"/>
      <c r="G189" s="127"/>
      <c r="H189" s="126"/>
    </row>
    <row r="190" spans="2:8" ht="20.100000000000001" customHeight="1" x14ac:dyDescent="0.25">
      <c r="B190" s="126"/>
      <c r="C190" s="126"/>
      <c r="D190" s="127"/>
      <c r="E190" s="127"/>
      <c r="F190" s="128"/>
      <c r="G190" s="127"/>
      <c r="H190" s="126"/>
    </row>
    <row r="191" spans="2:8" ht="20.100000000000001" customHeight="1" x14ac:dyDescent="0.25">
      <c r="B191" s="126"/>
      <c r="C191" s="126"/>
      <c r="D191" s="127"/>
      <c r="E191" s="127"/>
      <c r="F191" s="128"/>
      <c r="G191" s="127"/>
      <c r="H191" s="126"/>
    </row>
    <row r="192" spans="2:8" ht="20.100000000000001" customHeight="1" x14ac:dyDescent="0.25">
      <c r="B192" s="126"/>
      <c r="C192" s="126"/>
      <c r="D192" s="127"/>
      <c r="E192" s="127"/>
      <c r="F192" s="128"/>
      <c r="G192" s="127"/>
      <c r="H192" s="126"/>
    </row>
    <row r="193" spans="2:8" ht="20.100000000000001" customHeight="1" x14ac:dyDescent="0.25">
      <c r="B193" s="126"/>
      <c r="C193" s="126"/>
      <c r="D193" s="127"/>
      <c r="E193" s="127"/>
      <c r="F193" s="128"/>
      <c r="G193" s="127"/>
      <c r="H193" s="126"/>
    </row>
    <row r="194" spans="2:8" ht="20.100000000000001" customHeight="1" x14ac:dyDescent="0.25">
      <c r="B194" s="126"/>
      <c r="C194" s="126"/>
      <c r="D194" s="127"/>
      <c r="E194" s="127"/>
      <c r="F194" s="128"/>
      <c r="G194" s="127"/>
      <c r="H194" s="126"/>
    </row>
    <row r="195" spans="2:8" ht="20.100000000000001" customHeight="1" x14ac:dyDescent="0.25">
      <c r="B195" s="126"/>
      <c r="C195" s="126"/>
      <c r="D195" s="127"/>
      <c r="E195" s="127"/>
      <c r="F195" s="128"/>
      <c r="G195" s="127"/>
      <c r="H195" s="126"/>
    </row>
    <row r="196" spans="2:8" ht="20.100000000000001" customHeight="1" x14ac:dyDescent="0.25">
      <c r="B196" s="126"/>
      <c r="C196" s="126"/>
      <c r="D196" s="127"/>
      <c r="E196" s="127"/>
      <c r="F196" s="128"/>
      <c r="G196" s="127"/>
      <c r="H196" s="126"/>
    </row>
    <row r="197" spans="2:8" ht="20.100000000000001" customHeight="1" x14ac:dyDescent="0.25">
      <c r="B197" s="126"/>
      <c r="C197" s="126"/>
      <c r="D197" s="127"/>
      <c r="E197" s="127"/>
      <c r="F197" s="128"/>
      <c r="G197" s="127"/>
      <c r="H197" s="126"/>
    </row>
    <row r="198" spans="2:8" ht="20.100000000000001" customHeight="1" x14ac:dyDescent="0.25">
      <c r="B198" s="126"/>
      <c r="C198" s="126"/>
      <c r="D198" s="127"/>
      <c r="E198" s="127"/>
      <c r="F198" s="128"/>
      <c r="G198" s="127"/>
      <c r="H198" s="126"/>
    </row>
    <row r="199" spans="2:8" ht="20.100000000000001" customHeight="1" x14ac:dyDescent="0.25">
      <c r="B199" s="126"/>
      <c r="C199" s="126"/>
      <c r="D199" s="127"/>
      <c r="E199" s="127"/>
      <c r="F199" s="128"/>
      <c r="G199" s="127"/>
      <c r="H199" s="126"/>
    </row>
    <row r="200" spans="2:8" ht="20.100000000000001" customHeight="1" x14ac:dyDescent="0.25">
      <c r="B200" s="126"/>
      <c r="C200" s="126"/>
      <c r="D200" s="127"/>
      <c r="E200" s="127"/>
      <c r="F200" s="128"/>
      <c r="G200" s="127"/>
      <c r="H200" s="126"/>
    </row>
    <row r="201" spans="2:8" ht="20.100000000000001" customHeight="1" x14ac:dyDescent="0.25">
      <c r="B201" s="126"/>
      <c r="C201" s="126"/>
      <c r="D201" s="127"/>
      <c r="E201" s="127"/>
      <c r="F201" s="128"/>
      <c r="G201" s="127"/>
      <c r="H201" s="126"/>
    </row>
    <row r="202" spans="2:8" ht="20.100000000000001" customHeight="1" x14ac:dyDescent="0.25">
      <c r="B202" s="126"/>
      <c r="C202" s="126"/>
      <c r="D202" s="127"/>
      <c r="E202" s="127"/>
      <c r="F202" s="128"/>
      <c r="G202" s="127"/>
      <c r="H202" s="126"/>
    </row>
    <row r="203" spans="2:8" ht="20.100000000000001" customHeight="1" x14ac:dyDescent="0.25">
      <c r="B203" s="126"/>
      <c r="C203" s="126"/>
      <c r="D203" s="127"/>
      <c r="E203" s="127"/>
      <c r="F203" s="128"/>
      <c r="G203" s="127"/>
      <c r="H203" s="126"/>
    </row>
    <row r="204" spans="2:8" ht="20.100000000000001" customHeight="1" x14ac:dyDescent="0.25">
      <c r="B204" s="126"/>
      <c r="C204" s="126"/>
      <c r="D204" s="127"/>
      <c r="E204" s="127"/>
      <c r="F204" s="128"/>
      <c r="G204" s="127"/>
      <c r="H204" s="126"/>
    </row>
    <row r="205" spans="2:8" ht="20.100000000000001" customHeight="1" x14ac:dyDescent="0.25">
      <c r="B205" s="126"/>
      <c r="C205" s="126"/>
      <c r="D205" s="127"/>
      <c r="E205" s="127"/>
      <c r="F205" s="128"/>
      <c r="G205" s="127"/>
      <c r="H205" s="126"/>
    </row>
  </sheetData>
  <sheetProtection algorithmName="SHA-512" hashValue="QeCfiL97AjS4AWgKMXsaOGCyz0ctGXI3XWy0CZpVdLObDHtG3+cFSaqNOzKvOWE80LZBfSlkGwSH9FDqqIq0+A==" saltValue="gNy0ba+t84rOJBPp5nJ9zg==" spinCount="100000" sheet="1" objects="1" scenarios="1" autoFilter="0"/>
  <conditionalFormatting sqref="F6:F20">
    <cfRule type="expression" dxfId="17" priority="1">
      <formula>OR(LEN($B6)&lt;1,LEN($F6)&lt;1)</formula>
    </cfRule>
  </conditionalFormatting>
  <pageMargins left="0.31496062992125984" right="0.31496062992125984" top="0.31496062992125984" bottom="0.31496062992125984" header="0.31496062992125984" footer="0.31496062992125984"/>
  <pageSetup scale="67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0537A30E-22DE-427F-A3CA-44010C9B4AE3}">
            <xm:f>$F6=Matrix!$G$11</xm:f>
            <x14:dxf>
              <font>
                <color auto="1"/>
              </font>
              <fill>
                <patternFill>
                  <bgColor rgb="FFF2CC8F"/>
                </patternFill>
              </fill>
            </x14:dxf>
          </x14:cfRule>
          <x14:cfRule type="expression" priority="8" id="{78FE75F3-C2A0-44D8-AFF5-18C3FA6A27F4}">
            <xm:f>$F6=Matrix!$G$12</xm:f>
            <x14:dxf>
              <font>
                <color theme="0"/>
              </font>
              <fill>
                <patternFill>
                  <bgColor rgb="FF81B29A"/>
                </patternFill>
              </fill>
            </x14:dxf>
          </x14:cfRule>
          <x14:cfRule type="expression" priority="9" id="{AB883D21-3741-4B06-9148-90889F0815DA}">
            <xm:f>$F6=Matrix!$G$10</xm:f>
            <x14:dxf>
              <font>
                <color theme="0"/>
              </font>
              <fill>
                <patternFill>
                  <bgColor rgb="FFE07A5F"/>
                </patternFill>
              </fill>
            </x14:dxf>
          </x14:cfRule>
          <xm:sqref>F6:F20</xm:sqref>
        </x14:conditionalFormatting>
        <x14:conditionalFormatting xmlns:xm="http://schemas.microsoft.com/office/excel/2006/main">
          <x14:cfRule type="expression" priority="3" id="{EE729253-59B7-4A12-B7E9-A4FA23B0D068}">
            <xm:f>AND(COUNTIF(Matrix!$C$10:$C$13,D6)&lt;1,LEN(D6)&gt;0)</xm:f>
            <x14:dxf>
              <fill>
                <patternFill>
                  <bgColor rgb="FFFFD5DC"/>
                </patternFill>
              </fill>
            </x14:dxf>
          </x14:cfRule>
          <xm:sqref>D6:D20</xm:sqref>
        </x14:conditionalFormatting>
        <x14:conditionalFormatting xmlns:xm="http://schemas.microsoft.com/office/excel/2006/main">
          <x14:cfRule type="expression" priority="2" id="{2CA82E64-CBEE-4A56-A4B6-2FC4011DE877}">
            <xm:f>AND(COUNTIF(Matrix!$E$10:$E$13,E6)&lt;1,LEN(E6)&gt;0)</xm:f>
            <x14:dxf>
              <fill>
                <patternFill>
                  <bgColor rgb="FFFFD5DC"/>
                </patternFill>
              </fill>
            </x14:dxf>
          </x14:cfRule>
          <xm:sqref>E6:E20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BBF728D-D27B-4C6F-A60D-4DEEB5FBE624}">
          <x14:formula1>
            <xm:f>Matrix!$C$10:$C$13</xm:f>
          </x14:formula1>
          <xm:sqref>D6:D20</xm:sqref>
        </x14:dataValidation>
        <x14:dataValidation type="list" allowBlank="1" showInputMessage="1" showErrorMessage="1" xr:uid="{562A4869-1C33-49B9-821C-D56F8709662C}">
          <x14:formula1>
            <xm:f>Matrix!$E$10:$E$13</xm:f>
          </x14:formula1>
          <xm:sqref>E6:E20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54CC-B834-4A08-9C9C-FC3315F04FE9}">
  <sheetPr>
    <pageSetUpPr autoPageBreaks="0" fitToPage="1"/>
  </sheetPr>
  <dimension ref="A1:AC29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73" customWidth="1"/>
    <col min="2" max="2" width="4.7109375" style="73" customWidth="1"/>
    <col min="3" max="3" width="28.5703125" style="73" customWidth="1"/>
    <col min="4" max="9" width="21.7109375" style="73" customWidth="1"/>
    <col min="10" max="10" width="4.7109375" style="73" customWidth="1"/>
    <col min="11" max="11" width="3.7109375" style="73" customWidth="1"/>
    <col min="12" max="16384" width="8.85546875" style="73"/>
  </cols>
  <sheetData>
    <row r="1" spans="1:11" s="49" customFormat="1" ht="6.75" customHeight="1" x14ac:dyDescent="0.25">
      <c r="B1" s="50"/>
      <c r="C1" s="50"/>
      <c r="D1" s="50"/>
    </row>
    <row r="2" spans="1:11" s="52" customFormat="1" ht="20.100000000000001" customHeight="1" x14ac:dyDescent="0.25">
      <c r="B2" s="53"/>
      <c r="C2" s="110" t="s">
        <v>60</v>
      </c>
      <c r="D2" s="53"/>
      <c r="E2" s="54"/>
      <c r="F2" s="55"/>
      <c r="G2" s="55"/>
      <c r="H2" s="55"/>
      <c r="I2" s="55"/>
      <c r="J2" s="55"/>
      <c r="K2" s="56"/>
    </row>
    <row r="3" spans="1:11" s="57" customFormat="1" ht="24" customHeight="1" x14ac:dyDescent="0.25">
      <c r="B3" s="58"/>
      <c r="C3" s="111" t="s">
        <v>62</v>
      </c>
      <c r="D3" s="58"/>
      <c r="E3" s="59"/>
      <c r="F3" s="60"/>
      <c r="G3" s="60"/>
      <c r="H3" s="60"/>
      <c r="I3" s="60"/>
      <c r="J3" s="60"/>
      <c r="K3" s="61"/>
    </row>
    <row r="4" spans="1:11" s="63" customFormat="1" ht="4.9000000000000004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s="63" customFormat="1" ht="4.9000000000000004" customHeight="1" x14ac:dyDescent="0.2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s="63" customFormat="1" ht="15" customHeight="1" x14ac:dyDescent="0.25">
      <c r="A6" s="64"/>
      <c r="B6" s="25"/>
      <c r="C6" s="26"/>
      <c r="D6" s="26"/>
      <c r="E6" s="26"/>
      <c r="F6" s="26"/>
      <c r="G6" s="26"/>
      <c r="H6" s="26"/>
      <c r="I6" s="26"/>
      <c r="J6" s="27"/>
      <c r="K6" s="64"/>
    </row>
    <row r="7" spans="1:11" s="63" customFormat="1" ht="30" customHeight="1" x14ac:dyDescent="0.25">
      <c r="A7" s="64"/>
      <c r="B7" s="32"/>
      <c r="C7" s="112" t="s">
        <v>54</v>
      </c>
      <c r="D7" s="33"/>
      <c r="E7" s="102"/>
      <c r="F7" s="102"/>
      <c r="G7" s="102"/>
      <c r="H7" s="102"/>
      <c r="I7" s="102"/>
      <c r="J7" s="103"/>
      <c r="K7" s="64"/>
    </row>
    <row r="8" spans="1:11" s="63" customFormat="1" ht="30" customHeight="1" x14ac:dyDescent="0.25">
      <c r="B8" s="28"/>
      <c r="C8" s="113">
        <f>IFERROR(COUNTIF(Risks!B6:B20,"?*"),"")</f>
        <v>10</v>
      </c>
      <c r="D8" s="34"/>
      <c r="E8" s="102"/>
      <c r="F8" s="102"/>
      <c r="G8" s="102"/>
      <c r="H8" s="102"/>
      <c r="I8" s="102"/>
      <c r="J8" s="103"/>
    </row>
    <row r="9" spans="1:11" s="63" customFormat="1" ht="15" customHeight="1" x14ac:dyDescent="0.25">
      <c r="B9" s="28"/>
      <c r="C9" s="114"/>
      <c r="D9" s="34"/>
      <c r="E9" s="102"/>
      <c r="F9" s="102"/>
      <c r="G9" s="102"/>
      <c r="H9" s="102"/>
      <c r="I9" s="102"/>
      <c r="J9" s="103"/>
    </row>
    <row r="10" spans="1:11" s="63" customFormat="1" ht="30" customHeight="1" x14ac:dyDescent="0.25">
      <c r="B10" s="28"/>
      <c r="C10" s="115" t="str">
        <f>IFERROR(IF(LEN(Matrix!G10)=0,"",Matrix!G10&amp;" Impact Risks"),"")</f>
        <v>High Impact Risks</v>
      </c>
      <c r="D10" s="34"/>
      <c r="E10" s="102"/>
      <c r="F10" s="102"/>
      <c r="G10" s="102"/>
      <c r="H10" s="102"/>
      <c r="I10" s="102"/>
      <c r="J10" s="103"/>
    </row>
    <row r="11" spans="1:11" s="63" customFormat="1" ht="30" customHeight="1" x14ac:dyDescent="0.25">
      <c r="B11" s="28"/>
      <c r="C11" s="116">
        <f>IFERROR(IF(LEN(Matrix!G10)=0,"",COUNTIF(Risks!$F$6:$F$20,Matrix!$G$10)),"")</f>
        <v>5</v>
      </c>
      <c r="D11" s="34"/>
      <c r="E11" s="102"/>
      <c r="F11" s="102"/>
      <c r="G11" s="102"/>
      <c r="H11" s="102"/>
      <c r="I11" s="102"/>
      <c r="J11" s="103"/>
    </row>
    <row r="12" spans="1:11" s="63" customFormat="1" ht="15" customHeight="1" x14ac:dyDescent="0.25">
      <c r="B12" s="28"/>
      <c r="C12" s="114"/>
      <c r="D12" s="34"/>
      <c r="E12" s="102"/>
      <c r="F12" s="102"/>
      <c r="G12" s="102"/>
      <c r="H12" s="102"/>
      <c r="I12" s="102"/>
      <c r="J12" s="103"/>
    </row>
    <row r="13" spans="1:11" s="63" customFormat="1" ht="30" customHeight="1" x14ac:dyDescent="0.25">
      <c r="B13" s="28"/>
      <c r="C13" s="117" t="str">
        <f>IFERROR(IF(LEN(Matrix!G11)=0,"",Matrix!G11&amp;" Impact Risks"),"")</f>
        <v>Medium Impact Risks</v>
      </c>
      <c r="D13" s="34"/>
      <c r="E13" s="102"/>
      <c r="F13" s="102"/>
      <c r="G13" s="102"/>
      <c r="H13" s="102"/>
      <c r="I13" s="102"/>
      <c r="J13" s="103"/>
    </row>
    <row r="14" spans="1:11" s="63" customFormat="1" ht="30" customHeight="1" x14ac:dyDescent="0.25">
      <c r="B14" s="28"/>
      <c r="C14" s="118">
        <f>IFERROR(IF(LEN(Matrix!G11)=0,"",COUNTIF(Risks!$F$6:$F$20,Matrix!$G$11)),"")</f>
        <v>4</v>
      </c>
      <c r="D14" s="34"/>
      <c r="E14" s="102"/>
      <c r="F14" s="102"/>
      <c r="G14" s="102"/>
      <c r="H14" s="102"/>
      <c r="I14" s="102"/>
      <c r="J14" s="35"/>
    </row>
    <row r="15" spans="1:11" s="63" customFormat="1" ht="15" customHeight="1" x14ac:dyDescent="0.25">
      <c r="B15" s="28"/>
      <c r="C15" s="114"/>
      <c r="D15" s="34"/>
      <c r="E15" s="102"/>
      <c r="F15" s="102"/>
      <c r="G15" s="102"/>
      <c r="H15" s="102"/>
      <c r="I15" s="102"/>
      <c r="J15" s="35"/>
    </row>
    <row r="16" spans="1:11" s="63" customFormat="1" ht="30" customHeight="1" x14ac:dyDescent="0.25">
      <c r="B16" s="28"/>
      <c r="C16" s="119" t="str">
        <f>IFERROR(IF(LEN(Matrix!G12)=0,"",Matrix!G12&amp;" Impact Risks"),"")</f>
        <v>Low Impact Risks</v>
      </c>
      <c r="D16" s="34"/>
      <c r="E16" s="102"/>
      <c r="F16" s="102"/>
      <c r="G16" s="102"/>
      <c r="H16" s="102"/>
      <c r="I16" s="102"/>
      <c r="J16" s="35"/>
    </row>
    <row r="17" spans="2:29" s="63" customFormat="1" ht="30" customHeight="1" x14ac:dyDescent="0.25">
      <c r="B17" s="28"/>
      <c r="C17" s="120">
        <f>IFERROR(IF(LEN(Matrix!G12)=0,"",COUNTIF(Risks!$F$6:$F$20,Matrix!$G$12)),"")</f>
        <v>1</v>
      </c>
      <c r="D17" s="34"/>
      <c r="E17" s="31"/>
      <c r="F17" s="29"/>
      <c r="G17" s="29"/>
      <c r="H17" s="29"/>
      <c r="I17" s="29"/>
      <c r="J17" s="35"/>
    </row>
    <row r="18" spans="2:29" s="63" customFormat="1" ht="15" customHeight="1" x14ac:dyDescent="0.25">
      <c r="B18" s="28"/>
      <c r="C18" s="34"/>
      <c r="D18" s="34"/>
      <c r="E18" s="31"/>
      <c r="F18" s="29"/>
      <c r="G18" s="29"/>
      <c r="H18" s="29"/>
      <c r="I18" s="29"/>
      <c r="J18" s="30"/>
    </row>
    <row r="19" spans="2:29" s="63" customFormat="1" ht="20.100000000000001" customHeight="1" x14ac:dyDescent="0.25">
      <c r="B19" s="28"/>
      <c r="C19" s="104" t="s">
        <v>52</v>
      </c>
      <c r="D19" s="105"/>
      <c r="E19" s="105"/>
      <c r="F19" s="105"/>
      <c r="G19" s="105"/>
      <c r="H19" s="105"/>
      <c r="I19" s="106"/>
      <c r="J19" s="30"/>
    </row>
    <row r="20" spans="2:29" s="63" customFormat="1" ht="20.100000000000001" customHeight="1" x14ac:dyDescent="0.25">
      <c r="B20" s="28"/>
      <c r="C20" s="107"/>
      <c r="D20" s="42" t="str">
        <f>IFERROR(IF(LEN(Matrix!E10)=0,"",Matrix!E10),"")</f>
        <v>Very Likely</v>
      </c>
      <c r="E20" s="42" t="str">
        <f>IFERROR(IF(LEN(Matrix!E11)=0,"",Matrix!E11),"")</f>
        <v>Likely</v>
      </c>
      <c r="F20" s="42" t="str">
        <f>IFERROR(IF(LEN(Matrix!E12)=0,"",Matrix!E12),"")</f>
        <v>Unlikely</v>
      </c>
      <c r="G20" s="42" t="str">
        <f>IFERROR(IF(LEN(Matrix!E13)=0,"",Matrix!E13),"")</f>
        <v>Highly Unlikely</v>
      </c>
      <c r="H20" s="43" t="s">
        <v>51</v>
      </c>
      <c r="I20" s="108" t="s">
        <v>55</v>
      </c>
      <c r="J20" s="30"/>
    </row>
    <row r="21" spans="2:29" s="63" customFormat="1" ht="20.100000000000001" customHeight="1" x14ac:dyDescent="0.25">
      <c r="B21" s="28"/>
      <c r="C21" s="125" t="str">
        <f>IFERROR(IF(LEN(Matrix!C10)=0,"",Matrix!C10),"")</f>
        <v>Fatality</v>
      </c>
      <c r="D21" s="41">
        <f>IFERROR(IF(OR(LEN(D$20)=0,LEN($C21)=0),"",COUNTIFS(Risks!$D$6:$D$20,Report!$C21,Risks!$E$6:$E$20,Report!D$20)),"")</f>
        <v>0</v>
      </c>
      <c r="E21" s="41">
        <f>IFERROR(IF(OR(LEN(E$20)=0,LEN($C21)=0),"",COUNTIFS(Risks!$D$6:$D$20,Report!$C21,Risks!$E$6:$E$20,Report!E$20)),"")</f>
        <v>2</v>
      </c>
      <c r="F21" s="41">
        <f>IFERROR(IF(OR(LEN(F$20)=0,LEN($C21)=0),"",COUNTIFS(Risks!$D$6:$D$20,Report!$C21,Risks!$E$6:$E$20,Report!F$20)),"")</f>
        <v>1</v>
      </c>
      <c r="G21" s="41">
        <f>IFERROR(IF(OR(LEN(G$20)=0,LEN($C21)=0),"",COUNTIFS(Risks!$D$6:$D$20,Report!$C21,Risks!$E$6:$E$20,Report!G$20)),"")</f>
        <v>0</v>
      </c>
      <c r="H21" s="43">
        <f>IFERROR(SUM(D21:G21),"")</f>
        <v>3</v>
      </c>
      <c r="I21" s="47">
        <f>IFERROR(H21/$H$25,"")</f>
        <v>0.3</v>
      </c>
      <c r="J21" s="30"/>
    </row>
    <row r="22" spans="2:29" s="63" customFormat="1" ht="20.100000000000001" customHeight="1" x14ac:dyDescent="0.25">
      <c r="B22" s="28"/>
      <c r="C22" s="125" t="str">
        <f>IFERROR(IF(LEN(Matrix!C11)=0,"",Matrix!C11),"")</f>
        <v>Major Injuries</v>
      </c>
      <c r="D22" s="41">
        <f>IFERROR(IF(OR(LEN(D$20)=0,LEN($C22)=0),"",COUNTIFS(Risks!$D$6:$D$20,Report!$C22,Risks!$E$6:$E$20,Report!D$20)),"")</f>
        <v>0</v>
      </c>
      <c r="E22" s="41">
        <f>IFERROR(IF(OR(LEN(E$20)=0,LEN($C22)=0),"",COUNTIFS(Risks!$D$6:$D$20,Report!$C22,Risks!$E$6:$E$20,Report!E$20)),"")</f>
        <v>1</v>
      </c>
      <c r="F22" s="41">
        <f>IFERROR(IF(OR(LEN(F$20)=0,LEN($C22)=0),"",COUNTIFS(Risks!$D$6:$D$20,Report!$C22,Risks!$E$6:$E$20,Report!F$20)),"")</f>
        <v>1</v>
      </c>
      <c r="G22" s="41">
        <f>IFERROR(IF(OR(LEN(G$20)=0,LEN($C22)=0),"",COUNTIFS(Risks!$D$6:$D$20,Report!$C22,Risks!$E$6:$E$20,Report!G$20)),"")</f>
        <v>1</v>
      </c>
      <c r="H22" s="43">
        <f t="shared" ref="H22:H25" si="0">IFERROR(SUM(D22:G22),"")</f>
        <v>3</v>
      </c>
      <c r="I22" s="47">
        <f t="shared" ref="I22:I24" si="1">IFERROR(H22/$H$25,"")</f>
        <v>0.3</v>
      </c>
      <c r="J22" s="30"/>
    </row>
    <row r="23" spans="2:29" s="63" customFormat="1" ht="20.100000000000001" customHeight="1" x14ac:dyDescent="0.25">
      <c r="B23" s="28"/>
      <c r="C23" s="125" t="str">
        <f>IFERROR(IF(LEN(Matrix!C12)=0,"",Matrix!C12),"")</f>
        <v>Minor Injuries</v>
      </c>
      <c r="D23" s="41">
        <f>IFERROR(IF(OR(LEN(D$20)=0,LEN($C23)=0),"",COUNTIFS(Risks!$D$6:$D$20,Report!$C23,Risks!$E$6:$E$20,Report!D$20)),"")</f>
        <v>1</v>
      </c>
      <c r="E23" s="41">
        <f>IFERROR(IF(OR(LEN(E$20)=0,LEN($C23)=0),"",COUNTIFS(Risks!$D$6:$D$20,Report!$C23,Risks!$E$6:$E$20,Report!E$20)),"")</f>
        <v>1</v>
      </c>
      <c r="F23" s="41">
        <f>IFERROR(IF(OR(LEN(F$20)=0,LEN($C23)=0),"",COUNTIFS(Risks!$D$6:$D$20,Report!$C23,Risks!$E$6:$E$20,Report!F$20)),"")</f>
        <v>0</v>
      </c>
      <c r="G23" s="41">
        <f>IFERROR(IF(OR(LEN(G$20)=0,LEN($C23)=0),"",COUNTIFS(Risks!$D$6:$D$20,Report!$C23,Risks!$E$6:$E$20,Report!G$20)),"")</f>
        <v>0</v>
      </c>
      <c r="H23" s="43">
        <f t="shared" si="0"/>
        <v>2</v>
      </c>
      <c r="I23" s="47">
        <f t="shared" si="1"/>
        <v>0.2</v>
      </c>
      <c r="J23" s="30"/>
    </row>
    <row r="24" spans="2:29" s="63" customFormat="1" ht="20.100000000000001" customHeight="1" x14ac:dyDescent="0.25">
      <c r="B24" s="28"/>
      <c r="C24" s="125" t="str">
        <f>IFERROR(IF(LEN(Matrix!C13)=0,"",Matrix!C13),"")</f>
        <v>Negligible Injuries</v>
      </c>
      <c r="D24" s="41">
        <f>IFERROR(IF(OR(LEN(D$20)=0,LEN($C24)=0),"",COUNTIFS(Risks!$D$6:$D$20,Report!$C24,Risks!$E$6:$E$20,Report!D$20)),"")</f>
        <v>0</v>
      </c>
      <c r="E24" s="41">
        <f>IFERROR(IF(OR(LEN(E$20)=0,LEN($C24)=0),"",COUNTIFS(Risks!$D$6:$D$20,Report!$C24,Risks!$E$6:$E$20,Report!E$20)),"")</f>
        <v>1</v>
      </c>
      <c r="F24" s="41">
        <f>IFERROR(IF(OR(LEN(F$20)=0,LEN($C24)=0),"",COUNTIFS(Risks!$D$6:$D$20,Report!$C24,Risks!$E$6:$E$20,Report!F$20)),"")</f>
        <v>1</v>
      </c>
      <c r="G24" s="41">
        <f>IFERROR(IF(OR(LEN(G$20)=0,LEN($C24)=0),"",COUNTIFS(Risks!$D$6:$D$20,Report!$C24,Risks!$E$6:$E$20,Report!G$20)),"")</f>
        <v>0</v>
      </c>
      <c r="H24" s="43">
        <f t="shared" si="0"/>
        <v>2</v>
      </c>
      <c r="I24" s="47">
        <f t="shared" si="1"/>
        <v>0.2</v>
      </c>
      <c r="J24" s="30"/>
    </row>
    <row r="25" spans="2:29" ht="20.100000000000001" customHeight="1" x14ac:dyDescent="0.25">
      <c r="B25" s="28"/>
      <c r="C25" s="44" t="s">
        <v>51</v>
      </c>
      <c r="D25" s="45">
        <f>IFERROR(SUM(D21:D24),"")</f>
        <v>1</v>
      </c>
      <c r="E25" s="45">
        <f t="shared" ref="E25:G25" si="2">IFERROR(SUM(E21:E24),"")</f>
        <v>5</v>
      </c>
      <c r="F25" s="45">
        <f t="shared" si="2"/>
        <v>3</v>
      </c>
      <c r="G25" s="45">
        <f t="shared" si="2"/>
        <v>1</v>
      </c>
      <c r="H25" s="45">
        <f t="shared" si="0"/>
        <v>10</v>
      </c>
      <c r="I25" s="40"/>
      <c r="J25" s="30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</row>
    <row r="26" spans="2:29" ht="20.100000000000001" customHeight="1" x14ac:dyDescent="0.25">
      <c r="B26" s="28"/>
      <c r="C26" s="44" t="s">
        <v>55</v>
      </c>
      <c r="D26" s="46">
        <f>IFERROR(D25/$H$25,"")</f>
        <v>0.1</v>
      </c>
      <c r="E26" s="46">
        <f t="shared" ref="E26:G26" si="3">IFERROR(E25/$H$25,"")</f>
        <v>0.5</v>
      </c>
      <c r="F26" s="46">
        <f t="shared" si="3"/>
        <v>0.3</v>
      </c>
      <c r="G26" s="46">
        <f t="shared" si="3"/>
        <v>0.1</v>
      </c>
      <c r="H26" s="40"/>
      <c r="I26" s="40"/>
      <c r="J26" s="30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</row>
    <row r="27" spans="2:29" ht="15" customHeight="1" x14ac:dyDescent="0.25">
      <c r="B27" s="37"/>
      <c r="C27" s="38"/>
      <c r="D27" s="39"/>
      <c r="E27" s="39"/>
      <c r="F27" s="39"/>
      <c r="G27" s="39"/>
      <c r="H27" s="39"/>
      <c r="I27" s="39"/>
      <c r="J27" s="36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</row>
    <row r="28" spans="2:29" ht="7.15" customHeight="1" x14ac:dyDescent="0.25"/>
    <row r="29" spans="2:29" s="77" customFormat="1" ht="22.9" customHeight="1" x14ac:dyDescent="0.25">
      <c r="B29" s="78"/>
      <c r="C29" s="78"/>
      <c r="D29" s="78"/>
      <c r="E29" s="78"/>
      <c r="F29" s="5"/>
      <c r="G29" s="5"/>
      <c r="H29" s="5"/>
      <c r="I29" s="5"/>
      <c r="J29" s="78"/>
    </row>
  </sheetData>
  <sheetProtection algorithmName="SHA-512" hashValue="pLXVU4LllK2JEzSzrNMg+lWyzyXp+ghJsIWKpzmedjTU12Xu39MQiKu7rlvHzfGFKptR4UVCrbViyX1Q2bUdIA==" saltValue="/yY4JFCFpcsEAX8nS+Az3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Matrix</vt:lpstr>
      <vt:lpstr>Risks</vt:lpstr>
      <vt:lpstr>Report</vt:lpstr>
      <vt:lpstr>ToU</vt:lpstr>
      <vt:lpstr>Matrix!Print_Area</vt:lpstr>
      <vt:lpstr>Report!Print_Area</vt:lpstr>
      <vt:lpstr>ToU!Print_Area</vt:lpstr>
      <vt:lpstr>Risks!Print_Titles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2022-03-09T10:55:13Z</cp:lastPrinted>
  <dcterms:created xsi:type="dcterms:W3CDTF">2018-11-13T14:01:04Z</dcterms:created>
  <dcterms:modified xsi:type="dcterms:W3CDTF">2022-03-25T12:28:31Z</dcterms:modified>
  <dc:title>Risk Assessment Excel V3 Template</dc:title>
  <dc:subject>Risk Assessment Excel V3</dc:subject>
  <dc:description>Risk Assessment Excel V3 template by Master Productivity Kit — masterproductivitykit.com</dc:description>
  <cp:keywords>Master Productivity Kit, Excel template, Google Sheets template</cp:keywords>
  <cp:category>Business Template</cp:category>
</cp:coreProperties>
</file>