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331 - Perceptual Map Template (V2)\"/>
    </mc:Choice>
  </mc:AlternateContent>
  <xr:revisionPtr revIDLastSave="0" documentId="13_ncr:1_{15EB35CA-E5E8-44E6-B153-88C8A8F97C7E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Calc" sheetId="5" state="hidden" r:id="rId2"/>
  </sheets>
  <definedNames>
    <definedName name="Brands">Calc!$C$7:$C$13</definedName>
    <definedName name="BubbleSize">Calc!$H$7:$H$13</definedName>
    <definedName name="_xlnm.Print_Area" localSheetId="0">Dashboard!$B$2:$O$45</definedName>
    <definedName name="xAxis">Calc!$F$7:$F$13</definedName>
    <definedName name="yAxis">Calc!$G$7:$G$13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5" l="1"/>
  <c r="D11" i="5"/>
  <c r="E10" i="5"/>
  <c r="D10" i="5"/>
  <c r="E9" i="5"/>
  <c r="D9" i="5"/>
  <c r="E8" i="5"/>
  <c r="D8" i="5"/>
  <c r="E7" i="5"/>
  <c r="D7" i="5"/>
  <c r="H7" i="5"/>
  <c r="H8" i="5"/>
  <c r="H9" i="5"/>
  <c r="H10" i="5"/>
  <c r="H11" i="5"/>
  <c r="H12" i="5"/>
  <c r="H13" i="5"/>
  <c r="C13" i="5"/>
  <c r="E13" i="5" s="1"/>
  <c r="C12" i="5"/>
  <c r="E12" i="5" s="1"/>
  <c r="C11" i="5"/>
  <c r="C10" i="5"/>
  <c r="C9" i="5"/>
  <c r="C8" i="5"/>
  <c r="C7" i="5"/>
  <c r="H6" i="5"/>
  <c r="G6" i="5"/>
  <c r="F6" i="5"/>
  <c r="E6" i="5"/>
  <c r="D6" i="5"/>
  <c r="G11" i="5" l="1"/>
  <c r="G9" i="5"/>
  <c r="D13" i="5"/>
  <c r="F13" i="5" s="1"/>
  <c r="G8" i="5"/>
  <c r="D12" i="5"/>
  <c r="F12" i="5" s="1"/>
  <c r="F8" i="5"/>
  <c r="F11" i="5"/>
  <c r="F9" i="5"/>
  <c r="F10" i="5"/>
  <c r="F7" i="5"/>
  <c r="G7" i="5"/>
  <c r="G10" i="5"/>
  <c r="D38" i="1"/>
  <c r="H45" i="1"/>
  <c r="E45" i="1"/>
  <c r="D31" i="1"/>
  <c r="G13" i="5" l="1"/>
  <c r="G12" i="5"/>
</calcChain>
</file>

<file path=xl/sharedStrings.xml><?xml version="1.0" encoding="utf-8"?>
<sst xmlns="http://schemas.openxmlformats.org/spreadsheetml/2006/main" count="53" uniqueCount="44">
  <si>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</si>
  <si>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</si>
  <si>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</si>
  <si>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</si>
  <si>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</si>
  <si>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</si>
  <si>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</si>
  <si>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</si>
  <si>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</si>
  <si>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Quality</t>
  </si>
  <si>
    <t>Price</t>
  </si>
  <si>
    <t>Size</t>
  </si>
  <si>
    <t>BRANDS</t>
  </si>
  <si>
    <t>X-Axis</t>
  </si>
  <si>
    <t>Y-Axis</t>
  </si>
  <si>
    <t>SIZE PARAMETER</t>
  </si>
  <si>
    <t>CHEAP</t>
  </si>
  <si>
    <t>EXPENSIVE</t>
  </si>
  <si>
    <t>LOW QUALITY</t>
  </si>
  <si>
    <t>HIGH QUALITY</t>
  </si>
  <si>
    <t>Attribute</t>
  </si>
  <si>
    <t>Low-End Definition</t>
  </si>
  <si>
    <t>High-End Definition</t>
  </si>
  <si>
    <t>Bubble Size Option</t>
  </si>
  <si>
    <t>Size Parameter</t>
  </si>
  <si>
    <t>Market Share %</t>
  </si>
  <si>
    <t>Raw Data</t>
  </si>
  <si>
    <t>Bubble Data</t>
  </si>
  <si>
    <t>PERCEPTUAL MAP TEMPLATE</t>
  </si>
  <si>
    <t>Ford</t>
  </si>
  <si>
    <t>Toyota</t>
  </si>
  <si>
    <t>Volkswagen</t>
  </si>
  <si>
    <t>Kia</t>
  </si>
  <si>
    <t>Nissan</t>
  </si>
  <si>
    <t>Features</t>
  </si>
  <si>
    <t>KEY ATTRIBUTES</t>
  </si>
  <si>
    <t>PERCEPTUAL MAP</t>
  </si>
  <si>
    <t>OPTIONS</t>
  </si>
  <si>
    <t>Power</t>
  </si>
  <si>
    <t>Delivery</t>
  </si>
  <si>
    <t>Brand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</si>
  <si>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</si>
  <si>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Equal Sizes</t>
  </si>
  <si>
    <t>Designn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</si>
</sst>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"/>
  </numFmts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b/>
      <sz val="12"/>
      <color theme="0" tint="-0.49998474074526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0"/>
      <name val="Arial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9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9" fillId="5" borderId="0" xfId="2" applyFont="1" applyFill="1" applyBorder="1" applyAlignment="1" applyProtection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3" fontId="0" fillId="0" borderId="4" xfId="0" applyNumberFormat="1" applyFill="1" applyBorder="1" applyAlignment="1" applyProtection="1">
      <alignment horizontal="center"/>
      <protection locked="0"/>
    </xf>
    <xf numFmtId="3" fontId="5" fillId="0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vertical="center"/>
      <protection locked="0"/>
    </xf>
    <xf numFmtId="0" fontId="11" fillId="0" borderId="4" xfId="0" applyFont="1" applyFill="1" applyBorder="1" applyProtection="1">
      <protection locked="0"/>
    </xf>
    <xf numFmtId="0" fontId="23" fillId="9" borderId="4" xfId="0" applyFont="1" applyFill="1" applyBorder="1" applyAlignment="1" applyProtection="1">
      <alignment horizontal="center" vertical="center"/>
    </xf>
    <xf numFmtId="0" fontId="23" fillId="10" borderId="4" xfId="0" applyFont="1" applyFill="1" applyBorder="1" applyAlignment="1" applyProtection="1">
      <alignment horizontal="center" vertical="center" wrapText="1"/>
    </xf>
    <xf numFmtId="164" fontId="23" fillId="11" borderId="4" xfId="0" applyNumberFormat="1" applyFont="1" applyFill="1" applyBorder="1" applyAlignment="1" applyProtection="1">
      <alignment horizontal="centerContinuous" vertical="center"/>
    </xf>
    <xf numFmtId="0" fontId="11" fillId="0" borderId="4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21" fillId="2" borderId="0" xfId="0" applyFont="1" applyFill="1" applyAlignment="1" applyProtection="1">
      <alignment vertical="center"/>
    </xf>
    <xf numFmtId="49" fontId="10" fillId="3" borderId="0" xfId="0" applyNumberFormat="1" applyFont="1" applyFill="1" applyAlignment="1" applyProtection="1">
      <alignment horizontal="left" vertical="center" indent="6"/>
    </xf>
    <xf numFmtId="0" fontId="21" fillId="3" borderId="0" xfId="0" applyFont="1" applyFill="1" applyAlignment="1" applyProtection="1">
      <alignment horizontal="center" vertical="center"/>
    </xf>
    <xf numFmtId="0" fontId="21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vertical="center"/>
    </xf>
    <xf numFmtId="49" fontId="7" fillId="4" borderId="0" xfId="0" applyNumberFormat="1" applyFont="1" applyFill="1" applyAlignment="1" applyProtection="1">
      <alignment horizontal="left" vertical="center" indent="6"/>
    </xf>
    <xf numFmtId="0" fontId="7" fillId="4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4" fillId="2" borderId="0" xfId="1" applyFont="1" applyFill="1" applyAlignment="1" applyProtection="1">
      <alignment vertical="center"/>
    </xf>
    <xf numFmtId="0" fontId="5" fillId="2" borderId="0" xfId="0" applyFont="1" applyFill="1" applyProtection="1"/>
    <xf numFmtId="0" fontId="4" fillId="2" borderId="0" xfId="1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center" wrapText="1"/>
    </xf>
    <xf numFmtId="0" fontId="0" fillId="0" borderId="4" xfId="0" applyFill="1" applyBorder="1" applyAlignment="1" applyProtection="1">
      <alignment vertical="center" wrapText="1"/>
    </xf>
    <xf numFmtId="0" fontId="5" fillId="2" borderId="0" xfId="0" applyFont="1" applyFill="1" applyBorder="1" applyProtection="1"/>
    <xf numFmtId="0" fontId="0" fillId="2" borderId="0" xfId="0" applyFill="1" applyBorder="1" applyProtection="1"/>
    <xf numFmtId="0" fontId="23" fillId="6" borderId="5" xfId="0" applyFont="1" applyFill="1" applyBorder="1" applyAlignment="1" applyProtection="1">
      <alignment vertical="center"/>
    </xf>
    <xf numFmtId="0" fontId="23" fillId="6" borderId="6" xfId="0" applyFont="1" applyFill="1" applyBorder="1" applyAlignment="1" applyProtection="1">
      <alignment vertical="center"/>
    </xf>
    <xf numFmtId="0" fontId="0" fillId="0" borderId="0" xfId="0" applyFill="1" applyBorder="1" applyProtection="1"/>
    <xf numFmtId="0" fontId="15" fillId="2" borderId="4" xfId="0" applyFont="1" applyFill="1" applyBorder="1" applyAlignment="1" applyProtection="1">
      <alignment vertical="center"/>
    </xf>
    <xf numFmtId="0" fontId="23" fillId="6" borderId="4" xfId="1" applyFont="1" applyFill="1" applyBorder="1" applyAlignment="1" applyProtection="1">
      <alignment vertical="center"/>
    </xf>
    <xf numFmtId="0" fontId="0" fillId="5" borderId="0" xfId="0" applyFill="1" applyBorder="1" applyProtection="1"/>
    <xf numFmtId="0" fontId="0" fillId="5" borderId="0" xfId="0" applyFill="1" applyBorder="1" applyAlignment="1" applyProtection="1">
      <alignment horizontal="center"/>
    </xf>
    <xf numFmtId="0" fontId="0" fillId="2" borderId="0" xfId="0" applyFont="1" applyFill="1" applyAlignment="1" applyProtection="1">
      <alignment vertical="center"/>
    </xf>
    <xf numFmtId="0" fontId="24" fillId="2" borderId="0" xfId="0" applyFont="1" applyFill="1" applyBorder="1" applyAlignment="1" applyProtection="1">
      <alignment horizontal="centerContinuous" vertical="center" shrinkToFit="1"/>
      <protection hidden="1"/>
    </xf>
    <xf numFmtId="0" fontId="0" fillId="7" borderId="1" xfId="0" applyFill="1" applyBorder="1" applyAlignment="1">
      <alignment vertical="center"/>
    </xf>
    <xf numFmtId="0" fontId="0" fillId="7" borderId="2" xfId="0" applyFill="1" applyBorder="1"/>
    <xf numFmtId="0" fontId="11" fillId="14" borderId="7" xfId="0" applyFont="1" applyFill="1" applyBorder="1" applyAlignment="1">
      <alignment horizontal="centerContinuous" vertical="center"/>
    </xf>
    <xf numFmtId="2" fontId="24" fillId="2" borderId="0" xfId="0" applyNumberFormat="1" applyFont="1" applyFill="1" applyBorder="1" applyAlignment="1" applyProtection="1">
      <alignment horizontal="centerContinuous" vertical="center" shrinkToFit="1"/>
      <protection hidden="1"/>
    </xf>
    <xf numFmtId="0" fontId="11" fillId="7" borderId="7" xfId="0" applyFont="1" applyFill="1" applyBorder="1" applyAlignment="1" applyProtection="1">
      <alignment horizontal="center" shrinkToFit="1"/>
      <protection hidden="1"/>
    </xf>
    <xf numFmtId="0" fontId="0" fillId="7" borderId="7" xfId="0" applyFill="1" applyBorder="1" applyAlignment="1" applyProtection="1">
      <alignment horizontal="center"/>
      <protection hidden="1"/>
    </xf>
    <xf numFmtId="3" fontId="0" fillId="7" borderId="7" xfId="0" applyNumberFormat="1" applyFill="1" applyBorder="1" applyAlignment="1" applyProtection="1">
      <alignment horizontal="center"/>
      <protection hidden="1"/>
    </xf>
    <xf numFmtId="0" fontId="11" fillId="7" borderId="7" xfId="0" applyFont="1" applyFill="1" applyBorder="1" applyAlignment="1" applyProtection="1">
      <alignment shrinkToFit="1"/>
      <protection hidden="1"/>
    </xf>
    <xf numFmtId="0" fontId="0" fillId="7" borderId="7" xfId="0" applyFill="1" applyBorder="1" applyAlignment="1" applyProtection="1">
      <alignment shrinkToFit="1"/>
      <protection hidden="1"/>
    </xf>
    <xf numFmtId="0" fontId="11" fillId="8" borderId="7" xfId="0" applyFont="1" applyFill="1" applyBorder="1" applyAlignment="1" applyProtection="1">
      <alignment horizontal="center"/>
    </xf>
    <xf numFmtId="0" fontId="26" fillId="13" borderId="0" xfId="0" applyFont="1" applyFill="1" applyBorder="1" applyAlignment="1" applyProtection="1">
      <alignment horizontal="centerContinuous" vertical="center"/>
    </xf>
    <xf numFmtId="0" fontId="7" fillId="12" borderId="0" xfId="0" applyFont="1" applyFill="1" applyBorder="1" applyAlignment="1" applyProtection="1">
      <alignment horizontal="centerContinuous" vertical="center"/>
    </xf>
    <xf numFmtId="0" fontId="0" fillId="2" borderId="0" xfId="0" applyFill="1" applyBorder="1" applyAlignment="1" applyProtection="1"/>
    <xf numFmtId="0" fontId="5" fillId="2" borderId="0" xfId="0" applyFont="1" applyFill="1" applyAlignment="1" applyProtection="1"/>
    <xf numFmtId="0" fontId="5" fillId="2" borderId="0" xfId="0" applyFont="1" applyFill="1" applyBorder="1" applyAlignment="1" applyProtection="1"/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0" fontId="1" fillId="0" borderId="1" xfId="6" applyBorder="1" applyAlignment="1">
      <alignment horizontal="left" wrapText="1" indent="1"/>
    </xf>
    <xf numFmtId="0" fontId="1" fillId="2" borderId="0" xfId="6" applyFill="1"/>
    <xf numFmtId="0" fontId="1" fillId="0" borderId="2" xfId="6" applyBorder="1" applyAlignment="1">
      <alignment horizontal="left" indent="1"/>
    </xf>
    <xf numFmtId="0" fontId="1" fillId="0" borderId="2" xfId="6" applyBorder="1" applyAlignment="1">
      <alignment horizontal="left" vertical="center" wrapText="1" indent="1"/>
    </xf>
    <xf numFmtId="0" fontId="1" fillId="0" borderId="2" xfId="6" applyBorder="1" applyAlignment="1">
      <alignment horizontal="left" vertical="top" wrapText="1" indent="2"/>
    </xf>
    <xf numFmtId="0" fontId="11" fillId="0" borderId="2" xfId="6" applyFont="1" applyBorder="1" applyAlignment="1">
      <alignment horizontal="left" indent="1"/>
    </xf>
    <xf numFmtId="0" fontId="1" fillId="0" borderId="3" xfId="6" applyBorder="1" applyAlignment="1">
      <alignment horizontal="left" indent="1"/>
    </xf>
    <xf numFmtId="0" fontId="0" fillId="7" borderId="0" xfId="0" applyFill="1" applyBorder="1" applyProtection="1"/>
    <xf numFmtId="0" fontId="24" fillId="2" borderId="0" xfId="0" applyFont="1" applyFill="1" applyBorder="1" applyAlignment="1" applyProtection="1">
      <alignment horizontal="right" vertical="center" textRotation="90" shrinkToFit="1"/>
      <protection hidden="1"/>
    </xf>
    <xf numFmtId="0" fontId="25" fillId="0" borderId="0" xfId="0" applyFont="1" applyAlignment="1" applyProtection="1">
      <alignment horizontal="right" vertical="center" textRotation="90" shrinkToFit="1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BC1A931B-2A4F-4DA4-B3A3-46E59BF6D706}"/>
  </cellStyles>
  <dxfs count="4">
    <dxf>
      <fill>
        <patternFill>
          <bgColor rgb="FFF4B084"/>
        </patternFill>
      </fill>
    </dxf>
    <dxf>
      <fill>
        <patternFill>
          <bgColor rgb="FFF4B084"/>
        </patternFill>
      </fill>
    </dxf>
    <dxf>
      <font>
        <color auto="1"/>
      </font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1" defaultTableStyle="TableStyleMedium2" defaultPivotStyle="PivotStyleLight16">
    <tableStyle name="Invisible" pivot="0" table="0" count="0" xr9:uid="{2C58C8F3-B625-4FA4-921B-CED469A48497}"/>
  </tableStyles>
  <colors>
    <mruColors>
      <color rgb="FFF4B084"/>
      <color rgb="FF00B3A2"/>
      <color rgb="FFFB5936"/>
      <color rgb="FF3599B7"/>
      <color rgb="FFFFC845"/>
      <color rgb="FFF48924"/>
      <color rgb="FF39A0FD"/>
      <color rgb="FF4BBA8D"/>
      <color rgb="FF98D6D7"/>
      <color rgb="FFCCE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1"/>
        <c:ser>
          <c:idx val="0"/>
          <c:order val="0"/>
          <c:tx>
            <c:strRef>
              <c:f>[0]!Brands</c:f>
              <c:strCache>
                <c:ptCount val="7"/>
                <c:pt idx="0">
                  <c:v>Ford</c:v>
                </c:pt>
                <c:pt idx="1">
                  <c:v>Toyota</c:v>
                </c:pt>
                <c:pt idx="2">
                  <c:v>Volkswagen</c:v>
                </c:pt>
                <c:pt idx="3">
                  <c:v>Kia</c:v>
                </c:pt>
                <c:pt idx="4">
                  <c:v>Nissan</c:v>
                </c:pt>
              </c:strCache>
            </c:strRef>
          </c:tx>
          <c:spPr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401-482E-8F4E-3F9E2C2E9DC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01-482E-8F4E-3F9E2C2E9DC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401-482E-8F4E-3F9E2C2E9D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401-482E-8F4E-3F9E2C2E9DC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401-482E-8F4E-3F9E2C2E9DC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401-482E-8F4E-3F9E2C2E9DC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401-482E-8F4E-3F9E2C2E9DC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F160BDC-9EF5-4C43-BBA3-F890F563D550}" type="CELLRANGE">
                      <a:rPr lang="en-US"/>
                      <a:pPr/>
                      <a:t>[CELLRANGE]</a:t>
                    </a:fld>
                    <a:endParaRPr lang="tr-T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401-482E-8F4E-3F9E2C2E9DC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E982A81-CD43-4B11-9C0F-83AB75E0DC78}" type="CELLRANGE">
                      <a:rPr lang="tr-TR"/>
                      <a:pPr/>
                      <a:t>[CELLRANGE]</a:t>
                    </a:fld>
                    <a:endParaRPr lang="tr-T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401-482E-8F4E-3F9E2C2E9DC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6A65F68-74E5-4926-9A72-33DDD8C88B42}" type="CELLRANGE">
                      <a:rPr lang="tr-TR"/>
                      <a:pPr/>
                      <a:t>[CELLRANGE]</a:t>
                    </a:fld>
                    <a:endParaRPr lang="tr-T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401-482E-8F4E-3F9E2C2E9DC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852C6CD-81F6-4C67-B20B-003609DD13DD}" type="CELLRANGE">
                      <a:rPr lang="tr-TR"/>
                      <a:pPr/>
                      <a:t>[CELLRANGE]</a:t>
                    </a:fld>
                    <a:endParaRPr lang="tr-T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401-482E-8F4E-3F9E2C2E9DC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1C78701-2182-4D07-BCC3-D91D622B6DC3}" type="CELLRANGE">
                      <a:rPr lang="tr-TR"/>
                      <a:pPr/>
                      <a:t>[CELLRANGE]</a:t>
                    </a:fld>
                    <a:endParaRPr lang="tr-T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401-482E-8F4E-3F9E2C2E9DC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tr-T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401-482E-8F4E-3F9E2C2E9DC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tr-T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401-482E-8F4E-3F9E2C2E9DC5}"/>
                </c:ext>
              </c:extLst>
            </c:dLbl>
            <c:spPr>
              <a:noFill/>
              <a:ln>
                <a:noFill/>
              </a:ln>
              <a:effectLst>
                <a:outerShdw blurRad="50800" dist="50800" dir="2700000" sx="1000" sy="1000" algn="ctr" rotWithShape="0">
                  <a:srgbClr val="000000">
                    <a:alpha val="87000"/>
                  </a:srgbClr>
                </a:outerShdw>
              </a:effectLst>
            </c:spPr>
            <c:txPr>
              <a:bodyPr rot="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effectLst>
                      <a:outerShdw blurRad="50800" dist="38100" dir="2700000" algn="tl" rotWithShape="0">
                        <a:prstClr val="black">
                          <a:alpha val="40000"/>
                        </a:prstClr>
                      </a:outerShdw>
                    </a:effectLst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[0]!xAxis</c:f>
              <c:numCache>
                <c:formatCode>General</c:formatCode>
                <c:ptCount val="7"/>
                <c:pt idx="0">
                  <c:v>30000</c:v>
                </c:pt>
                <c:pt idx="1">
                  <c:v>50000</c:v>
                </c:pt>
                <c:pt idx="2">
                  <c:v>60000</c:v>
                </c:pt>
                <c:pt idx="3">
                  <c:v>20000</c:v>
                </c:pt>
                <c:pt idx="4">
                  <c:v>30000</c:v>
                </c:pt>
                <c:pt idx="5">
                  <c:v>#N/A</c:v>
                </c:pt>
                <c:pt idx="6">
                  <c:v>#N/A</c:v>
                </c:pt>
              </c:numCache>
            </c:numRef>
          </c:xVal>
          <c:yVal>
            <c:numRef>
              <c:f>[0]!yAxis</c:f>
              <c:numCache>
                <c:formatCode>General</c:formatCode>
                <c:ptCount val="7"/>
                <c:pt idx="0">
                  <c:v>10</c:v>
                </c:pt>
                <c:pt idx="1">
                  <c:v>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#N/A</c:v>
                </c:pt>
                <c:pt idx="6">
                  <c:v>#N/A</c:v>
                </c:pt>
              </c:numCache>
            </c:numRef>
          </c:yVal>
          <c:bubbleSize>
            <c:numRef>
              <c:f>[0]!BubbleSize</c:f>
              <c:numCache>
                <c:formatCode>#,##0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Calc!$C$7:$C$13</c15:f>
                <c15:dlblRangeCache>
                  <c:ptCount val="7"/>
                  <c:pt idx="0">
                    <c:v>Ford</c:v>
                  </c:pt>
                  <c:pt idx="1">
                    <c:v>Toyota</c:v>
                  </c:pt>
                  <c:pt idx="2">
                    <c:v>Volkswagen</c:v>
                  </c:pt>
                  <c:pt idx="3">
                    <c:v>Kia</c:v>
                  </c:pt>
                  <c:pt idx="4">
                    <c:v>Nissan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8-5401-482E-8F4E-3F9E2C2E9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80"/>
        <c:showNegBubbles val="0"/>
        <c:axId val="176023935"/>
        <c:axId val="176023519"/>
      </c:bubbleChart>
      <c:valAx>
        <c:axId val="176023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023519"/>
        <c:crosses val="autoZero"/>
        <c:crossBetween val="midCat"/>
      </c:valAx>
      <c:valAx>
        <c:axId val="176023519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6023935"/>
        <c:crosses val="autoZero"/>
        <c:crossBetween val="midCat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1" Type="http://schemas.openxmlformats.org/officeDocument/2006/relationships/image" Target="../media/image6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66675</xdr:colOff>
      <xdr:row>5</xdr:row>
      <xdr:rowOff>9525</xdr:rowOff>
    </xdr:from>
    <xdr:to>
      <xdr:col>16</xdr:col>
      <xdr:colOff>171450</xdr:colOff>
      <xdr:row>6</xdr:row>
      <xdr:rowOff>26292</xdr:rowOff>
    </xdr:to>
    <xdr:sp macro="" textlink="">
      <xdr:nvSpPr>
        <xdr:cNvPr id="4" name="Left Arrow 1">
          <a:extLst>
            <a:ext uri="{FF2B5EF4-FFF2-40B4-BE49-F238E27FC236}">
              <a16:creationId xmlns:a16="http://schemas.microsoft.com/office/drawing/2014/main" id="{CD59335E-4724-4705-AB00-F89757632D38}"/>
            </a:ext>
          </a:extLst>
        </xdr:cNvPr>
        <xdr:cNvSpPr/>
      </xdr:nvSpPr>
      <xdr:spPr>
        <a:xfrm>
          <a:off x="8915400" y="762000"/>
          <a:ext cx="342900" cy="26441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66675</xdr:colOff>
      <xdr:row>28</xdr:row>
      <xdr:rowOff>0</xdr:rowOff>
    </xdr:from>
    <xdr:to>
      <xdr:col>16</xdr:col>
      <xdr:colOff>171450</xdr:colOff>
      <xdr:row>28</xdr:row>
      <xdr:rowOff>264417</xdr:rowOff>
    </xdr:to>
    <xdr:sp macro="" textlink="">
      <xdr:nvSpPr>
        <xdr:cNvPr id="96" name="Left Arrow 1">
          <a:extLst>
            <a:ext uri="{FF2B5EF4-FFF2-40B4-BE49-F238E27FC236}">
              <a16:creationId xmlns:a16="http://schemas.microsoft.com/office/drawing/2014/main" id="{02A66F66-A474-48AC-91FD-206D4696D2C3}"/>
            </a:ext>
          </a:extLst>
        </xdr:cNvPr>
        <xdr:cNvSpPr/>
      </xdr:nvSpPr>
      <xdr:spPr>
        <a:xfrm>
          <a:off x="8915400" y="2381250"/>
          <a:ext cx="342900" cy="26441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0</xdr:colOff>
      <xdr:row>30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3B93FD3F-9B3B-4493-B551-2D4A466B1F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76200</xdr:colOff>
      <xdr:row>1</xdr:row>
      <xdr:rowOff>76199</xdr:rowOff>
    </xdr:from>
    <xdr:to>
      <xdr:col>1</xdr:col>
      <xdr:colOff>428625</xdr:colOff>
      <xdr:row>2</xdr:row>
      <xdr:rowOff>180974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CC457A91-A135-481C-917A-2AA457C35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rgbClr val="FFC000">
              <a:tint val="45000"/>
              <a:satMod val="400000"/>
            </a:srgbClr>
          </a:duotone>
        </a:blip>
        <a:stretch>
          <a:fillRect/>
        </a:stretch>
      </xdr:blipFill>
      <xdr:spPr>
        <a:xfrm>
          <a:off x="323850" y="161924"/>
          <a:ext cx="352425" cy="352425"/>
        </a:xfrm>
        <a:prstGeom prst="rect">
          <a:avLst/>
        </a:prstGeom>
      </xdr:spPr>
    </xdr:pic>
    <xdr:clientData/>
  </xdr:twoCellAnchor>
  <xdr:oneCellAnchor>
    <xdr:from>
      <xdr:col>8</xdr:col>
      <xdr:colOff>171450</xdr:colOff>
      <xdr:row>1</xdr:row>
      <xdr:rowOff>47625</xdr:rowOff>
    </xdr:from>
    <xdr:ext cx="1325166" cy="381000"/>
    <xdr:pic>
      <xdr:nvPicPr>
        <xdr:cNvPr id="109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E0730B6-047E-4A92-8F24-F5A2A76C19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C1BAADB-C7CA-41E7-8FC3-0A32C5F808E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E12FEE2A-B319-4060-A241-959281A423D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D4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outlineLevelCol="1" x14ac:dyDescent="0.25"/>
  <cols>
    <col min="1" max="1" width="3.7109375" style="37" customWidth="1"/>
    <col min="2" max="2" width="29" style="37" customWidth="1"/>
    <col min="3" max="3" width="18.5703125" style="37" customWidth="1"/>
    <col min="4" max="10" width="11.7109375" style="37" customWidth="1"/>
    <col min="11" max="15" width="11.7109375" style="37" hidden="1" customWidth="1" outlineLevel="1"/>
    <col min="16" max="16" width="3.5703125" style="37" customWidth="1" collapsed="1"/>
    <col min="17" max="17" width="5.7109375" style="37" customWidth="1"/>
    <col min="18" max="16384" width="8.85546875" style="37"/>
  </cols>
  <sheetData>
    <row r="1" spans="1:16" s="22" customFormat="1" ht="6.75" customHeight="1" x14ac:dyDescent="0.25"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" s="24" customFormat="1" ht="20.100000000000001" customHeight="1" x14ac:dyDescent="0.25">
      <c r="B2" s="25" t="s">
        <v>28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s="28" customFormat="1" ht="24" customHeight="1" x14ac:dyDescent="0.25">
      <c r="B3" s="29" t="s">
        <v>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s="33" customFormat="1" ht="4.9000000000000004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s="33" customFormat="1" ht="4.9000000000000004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s="22" customFormat="1" ht="20.100000000000001" customHeight="1" x14ac:dyDescent="0.25">
      <c r="A6" s="32"/>
      <c r="B6" s="18" t="s">
        <v>12</v>
      </c>
      <c r="C6" s="19" t="s">
        <v>15</v>
      </c>
      <c r="D6" s="20" t="s">
        <v>35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32"/>
    </row>
    <row r="7" spans="1:16" s="35" customFormat="1" ht="15" customHeight="1" x14ac:dyDescent="0.25">
      <c r="B7" s="36"/>
      <c r="C7" s="21" t="s">
        <v>25</v>
      </c>
      <c r="D7" s="21" t="s">
        <v>10</v>
      </c>
      <c r="E7" s="21" t="s">
        <v>9</v>
      </c>
      <c r="F7" s="21" t="s">
        <v>38</v>
      </c>
      <c r="G7" s="21" t="s">
        <v>11</v>
      </c>
      <c r="H7" s="21" t="s">
        <v>43</v>
      </c>
      <c r="I7" s="21" t="s">
        <v>39</v>
      </c>
      <c r="J7" s="21" t="s">
        <v>34</v>
      </c>
      <c r="K7" s="21"/>
      <c r="L7" s="21"/>
      <c r="M7" s="21"/>
      <c r="N7" s="21"/>
      <c r="O7" s="21"/>
    </row>
    <row r="8" spans="1:16" s="33" customFormat="1" ht="15" customHeight="1" x14ac:dyDescent="0.25">
      <c r="B8" s="17" t="s">
        <v>29</v>
      </c>
      <c r="C8" s="14">
        <v>6</v>
      </c>
      <c r="D8" s="14">
        <v>30000</v>
      </c>
      <c r="E8" s="14">
        <v>80</v>
      </c>
      <c r="F8" s="14">
        <v>10</v>
      </c>
      <c r="G8" s="14">
        <v>3</v>
      </c>
      <c r="H8" s="14">
        <v>4</v>
      </c>
      <c r="I8" s="14">
        <v>8</v>
      </c>
      <c r="J8" s="14">
        <v>50</v>
      </c>
      <c r="K8" s="14"/>
      <c r="L8" s="14"/>
      <c r="M8" s="14"/>
      <c r="N8" s="14"/>
      <c r="O8" s="14"/>
    </row>
    <row r="9" spans="1:16" s="33" customFormat="1" ht="15" customHeight="1" x14ac:dyDescent="0.25">
      <c r="B9" s="17" t="s">
        <v>30</v>
      </c>
      <c r="C9" s="14">
        <v>12</v>
      </c>
      <c r="D9" s="14">
        <v>50000</v>
      </c>
      <c r="E9" s="14">
        <v>50</v>
      </c>
      <c r="F9" s="14">
        <v>8</v>
      </c>
      <c r="G9" s="14">
        <v>4</v>
      </c>
      <c r="H9" s="14">
        <v>3</v>
      </c>
      <c r="I9" s="14">
        <v>10</v>
      </c>
      <c r="J9" s="14">
        <v>60</v>
      </c>
      <c r="K9" s="14"/>
      <c r="L9" s="14"/>
      <c r="M9" s="14"/>
      <c r="N9" s="14"/>
      <c r="O9" s="14"/>
    </row>
    <row r="10" spans="1:16" s="33" customFormat="1" ht="15" customHeight="1" x14ac:dyDescent="0.25">
      <c r="B10" s="17" t="s">
        <v>31</v>
      </c>
      <c r="C10" s="14">
        <v>10</v>
      </c>
      <c r="D10" s="14">
        <v>60000</v>
      </c>
      <c r="E10" s="14">
        <v>60</v>
      </c>
      <c r="F10" s="14">
        <v>7</v>
      </c>
      <c r="G10" s="14">
        <v>2</v>
      </c>
      <c r="H10" s="14">
        <v>5</v>
      </c>
      <c r="I10" s="14">
        <v>4</v>
      </c>
      <c r="J10" s="14">
        <v>40</v>
      </c>
      <c r="K10" s="14"/>
      <c r="L10" s="14"/>
      <c r="M10" s="14"/>
      <c r="N10" s="14"/>
      <c r="O10" s="14"/>
    </row>
    <row r="11" spans="1:16" s="33" customFormat="1" ht="15" customHeight="1" x14ac:dyDescent="0.25">
      <c r="B11" s="17" t="s">
        <v>32</v>
      </c>
      <c r="C11" s="14">
        <v>4</v>
      </c>
      <c r="D11" s="14">
        <v>20000</v>
      </c>
      <c r="E11" s="14">
        <v>20</v>
      </c>
      <c r="F11" s="14">
        <v>4</v>
      </c>
      <c r="G11" s="14">
        <v>1</v>
      </c>
      <c r="H11" s="14">
        <v>2</v>
      </c>
      <c r="I11" s="14">
        <v>5</v>
      </c>
      <c r="J11" s="14">
        <v>50</v>
      </c>
      <c r="K11" s="14"/>
      <c r="L11" s="14"/>
      <c r="M11" s="14"/>
      <c r="N11" s="14"/>
      <c r="O11" s="14"/>
    </row>
    <row r="12" spans="1:16" s="33" customFormat="1" ht="15" customHeight="1" x14ac:dyDescent="0.25">
      <c r="B12" s="17" t="s">
        <v>33</v>
      </c>
      <c r="C12" s="14">
        <v>6</v>
      </c>
      <c r="D12" s="14">
        <v>30000</v>
      </c>
      <c r="E12" s="14">
        <v>40</v>
      </c>
      <c r="F12" s="14">
        <v>5</v>
      </c>
      <c r="G12" s="14">
        <v>5</v>
      </c>
      <c r="H12" s="14">
        <v>1</v>
      </c>
      <c r="I12" s="14">
        <v>6</v>
      </c>
      <c r="J12" s="14">
        <v>30</v>
      </c>
      <c r="K12" s="14"/>
      <c r="L12" s="14"/>
      <c r="M12" s="14"/>
      <c r="N12" s="14"/>
      <c r="O12" s="14"/>
    </row>
    <row r="13" spans="1:16" s="33" customFormat="1" ht="15" customHeight="1" x14ac:dyDescent="0.25">
      <c r="B13" s="17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6" s="33" customFormat="1" ht="15" customHeight="1" x14ac:dyDescent="0.25">
      <c r="B14" s="17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spans="1:16" s="33" customFormat="1" ht="15" hidden="1" customHeight="1" outlineLevel="1" x14ac:dyDescent="0.25">
      <c r="B15" s="17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spans="1:16" s="33" customFormat="1" ht="15" hidden="1" customHeight="1" outlineLevel="1" x14ac:dyDescent="0.25">
      <c r="B16" s="17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spans="2:30" ht="15" hidden="1" customHeight="1" outlineLevel="1" x14ac:dyDescent="0.25">
      <c r="B17" s="17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2:30" ht="15" hidden="1" customHeight="1" outlineLevel="1" x14ac:dyDescent="0.25">
      <c r="B18" s="17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2:30" ht="15" hidden="1" customHeight="1" outlineLevel="1" x14ac:dyDescent="0.25"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2:30" ht="15" hidden="1" customHeight="1" outlineLevel="1" x14ac:dyDescent="0.25">
      <c r="B20" s="17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spans="2:30" ht="15" hidden="1" customHeight="1" outlineLevel="1" x14ac:dyDescent="0.25">
      <c r="B21" s="17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2:30" ht="15" hidden="1" customHeight="1" outlineLevel="1" x14ac:dyDescent="0.25">
      <c r="B22" s="17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2:30" ht="15" hidden="1" customHeight="1" outlineLevel="1" x14ac:dyDescent="0.25">
      <c r="B23" s="17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spans="2:30" ht="15" hidden="1" customHeight="1" outlineLevel="1" x14ac:dyDescent="0.25">
      <c r="B24" s="17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spans="2:30" ht="15" hidden="1" customHeight="1" outlineLevel="1" x14ac:dyDescent="0.25">
      <c r="B25" s="17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2:30" ht="15" hidden="1" customHeight="1" outlineLevel="1" x14ac:dyDescent="0.25">
      <c r="B26" s="17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2:30" ht="15" hidden="1" customHeight="1" outlineLevel="1" x14ac:dyDescent="0.25">
      <c r="B27" s="17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2:30" ht="15" customHeight="1" collapsed="1" x14ac:dyDescent="0.25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spans="2:30" s="62" customFormat="1" ht="21" x14ac:dyDescent="0.25">
      <c r="B29" s="58" t="s">
        <v>37</v>
      </c>
      <c r="C29" s="58"/>
      <c r="D29" s="60"/>
      <c r="E29" s="59" t="s">
        <v>36</v>
      </c>
      <c r="F29" s="59"/>
      <c r="G29" s="59"/>
      <c r="H29" s="59"/>
      <c r="I29" s="59"/>
      <c r="J29" s="59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</row>
    <row r="30" spans="2:30" ht="6.95" customHeight="1" x14ac:dyDescent="0.25">
      <c r="D30" s="38"/>
      <c r="E30" s="38"/>
      <c r="F30" s="38"/>
      <c r="G30" s="38"/>
      <c r="H30" s="38"/>
      <c r="I30" s="38"/>
      <c r="J30" s="38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</row>
    <row r="31" spans="2:30" ht="21" customHeight="1" x14ac:dyDescent="0.25">
      <c r="B31" s="39" t="s">
        <v>13</v>
      </c>
      <c r="C31" s="40"/>
      <c r="D31" s="73" t="str">
        <f>C39</f>
        <v>HIGH QUALITY</v>
      </c>
      <c r="E31" s="41"/>
      <c r="F31" s="41"/>
      <c r="G31" s="41"/>
      <c r="H31" s="72"/>
      <c r="I31" s="72"/>
      <c r="J31" s="72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</row>
    <row r="32" spans="2:30" ht="21" customHeight="1" x14ac:dyDescent="0.25">
      <c r="B32" s="42" t="s">
        <v>20</v>
      </c>
      <c r="C32" s="16" t="s">
        <v>10</v>
      </c>
      <c r="D32" s="74"/>
      <c r="E32" s="41"/>
      <c r="F32" s="41"/>
      <c r="G32" s="41"/>
      <c r="H32" s="72"/>
      <c r="I32" s="72"/>
      <c r="J32" s="72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spans="2:30" ht="21" customHeight="1" x14ac:dyDescent="0.25">
      <c r="B33" s="42" t="s">
        <v>21</v>
      </c>
      <c r="C33" s="16" t="s">
        <v>16</v>
      </c>
      <c r="D33" s="74"/>
      <c r="E33" s="41"/>
      <c r="F33" s="41"/>
      <c r="G33" s="41"/>
      <c r="H33" s="72"/>
      <c r="I33" s="72"/>
      <c r="J33" s="72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</row>
    <row r="34" spans="2:30" ht="21" customHeight="1" x14ac:dyDescent="0.25">
      <c r="B34" s="42" t="s">
        <v>22</v>
      </c>
      <c r="C34" s="16" t="s">
        <v>17</v>
      </c>
      <c r="D34" s="74"/>
      <c r="E34" s="41"/>
      <c r="F34" s="41"/>
      <c r="G34" s="41"/>
      <c r="H34" s="72"/>
      <c r="I34" s="72"/>
      <c r="J34" s="72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spans="2:30" ht="21" customHeight="1" x14ac:dyDescent="0.25">
      <c r="D35" s="74"/>
      <c r="E35" s="41"/>
      <c r="F35" s="41"/>
      <c r="G35" s="41"/>
      <c r="H35" s="72"/>
      <c r="I35" s="72"/>
      <c r="J35" s="72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</row>
    <row r="36" spans="2:30" ht="21" customHeight="1" x14ac:dyDescent="0.25">
      <c r="B36" s="39" t="s">
        <v>14</v>
      </c>
      <c r="C36" s="40"/>
      <c r="D36" s="74"/>
      <c r="E36" s="41"/>
      <c r="F36" s="41"/>
      <c r="G36" s="41"/>
      <c r="H36" s="72"/>
      <c r="I36" s="72"/>
      <c r="J36" s="72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</row>
    <row r="37" spans="2:30" ht="21" customHeight="1" x14ac:dyDescent="0.25">
      <c r="B37" s="42" t="s">
        <v>20</v>
      </c>
      <c r="C37" s="16" t="s">
        <v>38</v>
      </c>
      <c r="D37" s="74"/>
      <c r="E37" s="41"/>
      <c r="F37" s="41"/>
      <c r="G37" s="41"/>
      <c r="H37" s="72"/>
      <c r="I37" s="72"/>
      <c r="J37" s="72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spans="2:30" ht="21" customHeight="1" x14ac:dyDescent="0.25">
      <c r="B38" s="42" t="s">
        <v>21</v>
      </c>
      <c r="C38" s="16" t="s">
        <v>18</v>
      </c>
      <c r="D38" s="73" t="str">
        <f>C38</f>
        <v>LOW QUALITY</v>
      </c>
      <c r="E38" s="72"/>
      <c r="F38" s="72"/>
      <c r="G38" s="72"/>
      <c r="H38" s="41"/>
      <c r="I38" s="41"/>
      <c r="J38" s="41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spans="2:30" ht="21" customHeight="1" x14ac:dyDescent="0.25">
      <c r="B39" s="42" t="s">
        <v>22</v>
      </c>
      <c r="C39" s="16" t="s">
        <v>19</v>
      </c>
      <c r="D39" s="74"/>
      <c r="E39" s="72"/>
      <c r="F39" s="72"/>
      <c r="G39" s="72"/>
      <c r="H39" s="41"/>
      <c r="I39" s="41"/>
      <c r="J39" s="41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2:30" ht="21" customHeight="1" x14ac:dyDescent="0.25">
      <c r="D40" s="74"/>
      <c r="E40" s="72"/>
      <c r="F40" s="72"/>
      <c r="G40" s="72"/>
      <c r="H40" s="41"/>
      <c r="I40" s="41"/>
      <c r="J40" s="41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</row>
    <row r="41" spans="2:30" ht="21" customHeight="1" x14ac:dyDescent="0.25">
      <c r="B41" s="43" t="s">
        <v>23</v>
      </c>
      <c r="D41" s="74"/>
      <c r="E41" s="72"/>
      <c r="F41" s="72"/>
      <c r="G41" s="72"/>
      <c r="H41" s="41"/>
      <c r="I41" s="41"/>
      <c r="J41" s="41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spans="2:30" ht="21" customHeight="1" x14ac:dyDescent="0.25">
      <c r="B42" s="16" t="s">
        <v>42</v>
      </c>
      <c r="D42" s="74"/>
      <c r="E42" s="72"/>
      <c r="F42" s="72"/>
      <c r="G42" s="72"/>
      <c r="H42" s="41"/>
      <c r="I42" s="41"/>
      <c r="J42" s="41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</row>
    <row r="43" spans="2:30" ht="21" customHeight="1" x14ac:dyDescent="0.25">
      <c r="C43" s="38"/>
      <c r="D43" s="74"/>
      <c r="E43" s="72"/>
      <c r="F43" s="72"/>
      <c r="G43" s="72"/>
      <c r="H43" s="41"/>
      <c r="I43" s="41"/>
      <c r="J43" s="41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spans="2:30" ht="21" customHeight="1" x14ac:dyDescent="0.25">
      <c r="B44" s="38"/>
      <c r="C44" s="38"/>
      <c r="D44" s="74"/>
      <c r="E44" s="72"/>
      <c r="F44" s="72"/>
      <c r="G44" s="72"/>
      <c r="H44" s="41"/>
      <c r="I44" s="41"/>
      <c r="J44" s="41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spans="2:30" ht="20.100000000000001" customHeight="1" x14ac:dyDescent="0.25">
      <c r="B45" s="38"/>
      <c r="C45" s="38"/>
      <c r="D45" s="38"/>
      <c r="E45" s="47" t="str">
        <f>C33</f>
        <v>CHEAP</v>
      </c>
      <c r="F45" s="47"/>
      <c r="G45" s="47"/>
      <c r="H45" s="51" t="str">
        <f>C34</f>
        <v>EXPENSIVE</v>
      </c>
      <c r="I45" s="51"/>
      <c r="J45" s="51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spans="2:30" ht="5.0999999999999996" customHeight="1" x14ac:dyDescent="0.25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spans="2:30" s="46" customFormat="1" ht="22.9" customHeight="1" x14ac:dyDescent="0.25">
      <c r="B47" s="44"/>
      <c r="C47" s="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</row>
  </sheetData>
  <sheetProtection algorithmName="SHA-512" hashValue="IsJagFi/eWtyE+NmWtd9RUsvIlMBz03QyBFC9TP6Fklc9rToApNZx8KCG7YrZKHfFz2Q+fc5rdOBQRoXJX2ULg==" saltValue="SjrRzUkZx56Y/ddD5WEnXA==" spinCount="100000" sheet="1" objects="1" scenarios="1"/>
  <mergeCells count="2">
    <mergeCell ref="D31:D37"/>
    <mergeCell ref="D38:D44"/>
  </mergeCells>
  <phoneticPr fontId="22" type="noConversion"/>
  <conditionalFormatting sqref="C37:C39">
    <cfRule type="expression" dxfId="3" priority="4">
      <formula>$C$37=$C$32</formula>
    </cfRule>
  </conditionalFormatting>
  <conditionalFormatting sqref="B8:B14">
    <cfRule type="expression" dxfId="2" priority="3">
      <formula>COUNTIF($B$8:B8,B8)&gt;1</formula>
    </cfRule>
  </conditionalFormatting>
  <conditionalFormatting sqref="C32">
    <cfRule type="expression" dxfId="1" priority="2">
      <formula>COUNTIF($D$7:$J$7,C32)&lt;1</formula>
    </cfRule>
  </conditionalFormatting>
  <conditionalFormatting sqref="C37">
    <cfRule type="expression" dxfId="0" priority="1">
      <formula>COUNTIF($D$7:$J$7,C37)&lt;1</formula>
    </cfRule>
  </conditionalFormatting>
  <dataValidations count="2">
    <dataValidation type="list" allowBlank="1" showInputMessage="1" showErrorMessage="1" sqref="B42" xr:uid="{7D5AC5B3-ECCA-4EE5-ABA7-532E101A2709}">
      <formula1>"Equal Sizes, Proportional Sizes"</formula1>
    </dataValidation>
    <dataValidation type="list" allowBlank="1" showInputMessage="1" showErrorMessage="1" sqref="C32 C37" xr:uid="{1AE32DF0-BAE7-4DCB-BC3A-85D3BB22FDD1}">
      <formula1>OFFSET($D$7,0,0,1,COUNTA($D$7:$J$7))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92A8-2054-40EA-883C-105A83EC6E5E}">
  <dimension ref="C4:H13"/>
  <sheetViews>
    <sheetView showGridLines="0" showRowColHeaders="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2" width="9.140625" style="13"/>
    <col min="3" max="8" width="25.7109375" style="13" customWidth="1"/>
    <col min="9" max="16384" width="9.140625" style="13"/>
  </cols>
  <sheetData>
    <row r="4" spans="3:8" x14ac:dyDescent="0.25">
      <c r="C4" s="48"/>
      <c r="D4" s="50" t="s">
        <v>26</v>
      </c>
      <c r="E4" s="50"/>
      <c r="F4" s="50" t="s">
        <v>27</v>
      </c>
      <c r="G4" s="50"/>
      <c r="H4" s="50"/>
    </row>
    <row r="5" spans="3:8" x14ac:dyDescent="0.25">
      <c r="C5" s="49"/>
      <c r="D5" s="57" t="s">
        <v>13</v>
      </c>
      <c r="E5" s="57" t="s">
        <v>14</v>
      </c>
      <c r="F5" s="57" t="s">
        <v>13</v>
      </c>
      <c r="G5" s="57" t="s">
        <v>14</v>
      </c>
      <c r="H5" s="57" t="s">
        <v>24</v>
      </c>
    </row>
    <row r="6" spans="3:8" x14ac:dyDescent="0.25">
      <c r="C6" s="55" t="s">
        <v>40</v>
      </c>
      <c r="D6" s="52" t="str">
        <f>Dashboard!C32</f>
        <v>Price</v>
      </c>
      <c r="E6" s="52" t="str">
        <f>Dashboard!C37</f>
        <v>Power</v>
      </c>
      <c r="F6" s="52" t="str">
        <f>Dashboard!C32</f>
        <v>Price</v>
      </c>
      <c r="G6" s="52" t="str">
        <f>Dashboard!C37</f>
        <v>Power</v>
      </c>
      <c r="H6" s="52" t="str">
        <f>Dashboard!C7</f>
        <v>Market Share %</v>
      </c>
    </row>
    <row r="7" spans="3:8" x14ac:dyDescent="0.25">
      <c r="C7" s="56" t="str">
        <f>IF(LEN(Dashboard!B8)=0,"",Dashboard!B8)</f>
        <v>Ford</v>
      </c>
      <c r="D7" s="53">
        <f>IFERROR(IF(INDEX(Dashboard!$D$8:$J$14,MATCH($C7,Dashboard!$B$8:$B$14,0),MATCH(D$6,Dashboard!$D$7:$J$7,0))="",NA(),INDEX(Dashboard!$D$8:$J$14,MATCH($C7,Dashboard!$B$8:$B$14,0),MATCH(D$6,Dashboard!$D$7:$J$7,0))),NA())</f>
        <v>30000</v>
      </c>
      <c r="E7" s="53">
        <f>IFERROR(IF(INDEX(Dashboard!$D$8:$J$14,MATCH($C7,Dashboard!$B$8:$B$14,0),MATCH(E$6,Dashboard!$D$7:$J$7,0))="",NA(),INDEX(Dashboard!$D$8:$J$14,MATCH($C7,Dashboard!$B$8:$B$14,0),MATCH(E$6,Dashboard!$D$7:$J$7,0))),NA())</f>
        <v>10</v>
      </c>
      <c r="F7" s="53">
        <f t="shared" ref="F7:F13" si="0">IF(AND(ISNUMBER($D7),ISNUMBER($E7)),$D7,NA())</f>
        <v>30000</v>
      </c>
      <c r="G7" s="53">
        <f t="shared" ref="G7:G13" si="1">IF(AND(ISNUMBER($D7),ISNUMBER($E7)),$E7,NA())</f>
        <v>10</v>
      </c>
      <c r="H7" s="54">
        <f>IFERROR(IF(Dashboard!$B$42="Equal Sizes",1,IF(AND(Dashboard!$B$42="Proportional Sizes",LEN(Dashboard!$C8)=0),1,Dashboard!$C8)),"")</f>
        <v>1</v>
      </c>
    </row>
    <row r="8" spans="3:8" x14ac:dyDescent="0.25">
      <c r="C8" s="56" t="str">
        <f>IF(LEN(Dashboard!B9)=0,"",Dashboard!B9)</f>
        <v>Toyota</v>
      </c>
      <c r="D8" s="53">
        <f>IFERROR(IF(INDEX(Dashboard!$D$8:$J$14,MATCH($C8,Dashboard!$B$8:$B$14,0),MATCH(D$6,Dashboard!$D$7:$J$7,0))="",NA(),INDEX(Dashboard!$D$8:$J$14,MATCH($C8,Dashboard!$B$8:$B$14,0),MATCH(D$6,Dashboard!$D$7:$J$7,0))),NA())</f>
        <v>50000</v>
      </c>
      <c r="E8" s="53">
        <f>IFERROR(IF(INDEX(Dashboard!$D$8:$J$14,MATCH($C8,Dashboard!$B$8:$B$14,0),MATCH(E$6,Dashboard!$D$7:$J$7,0))="",NA(),INDEX(Dashboard!$D$8:$J$14,MATCH($C8,Dashboard!$B$8:$B$14,0),MATCH(E$6,Dashboard!$D$7:$J$7,0))),NA())</f>
        <v>8</v>
      </c>
      <c r="F8" s="53">
        <f t="shared" si="0"/>
        <v>50000</v>
      </c>
      <c r="G8" s="53">
        <f t="shared" si="1"/>
        <v>8</v>
      </c>
      <c r="H8" s="54">
        <f>IFERROR(IF(Dashboard!$B$42="Equal Sizes",1,IF(AND(Dashboard!$B$42="Proportional Sizes",LEN(Dashboard!$C9)=0),1,Dashboard!$C9)),"")</f>
        <v>1</v>
      </c>
    </row>
    <row r="9" spans="3:8" x14ac:dyDescent="0.25">
      <c r="C9" s="56" t="str">
        <f>IF(LEN(Dashboard!B10)=0,"",Dashboard!B10)</f>
        <v>Volkswagen</v>
      </c>
      <c r="D9" s="53">
        <f>IFERROR(IF(INDEX(Dashboard!$D$8:$J$14,MATCH($C9,Dashboard!$B$8:$B$14,0),MATCH(D$6,Dashboard!$D$7:$J$7,0))="",NA(),INDEX(Dashboard!$D$8:$J$14,MATCH($C9,Dashboard!$B$8:$B$14,0),MATCH(D$6,Dashboard!$D$7:$J$7,0))),NA())</f>
        <v>60000</v>
      </c>
      <c r="E9" s="53">
        <f>IFERROR(IF(INDEX(Dashboard!$D$8:$J$14,MATCH($C9,Dashboard!$B$8:$B$14,0),MATCH(E$6,Dashboard!$D$7:$J$7,0))="",NA(),INDEX(Dashboard!$D$8:$J$14,MATCH($C9,Dashboard!$B$8:$B$14,0),MATCH(E$6,Dashboard!$D$7:$J$7,0))),NA())</f>
        <v>7</v>
      </c>
      <c r="F9" s="53">
        <f t="shared" si="0"/>
        <v>60000</v>
      </c>
      <c r="G9" s="53">
        <f t="shared" si="1"/>
        <v>7</v>
      </c>
      <c r="H9" s="54">
        <f>IFERROR(IF(Dashboard!$B$42="Equal Sizes",1,IF(AND(Dashboard!$B$42="Proportional Sizes",LEN(Dashboard!$C10)=0),1,Dashboard!$C10)),"")</f>
        <v>1</v>
      </c>
    </row>
    <row r="10" spans="3:8" x14ac:dyDescent="0.25">
      <c r="C10" s="56" t="str">
        <f>IF(LEN(Dashboard!B11)=0,"",Dashboard!B11)</f>
        <v>Kia</v>
      </c>
      <c r="D10" s="53">
        <f>IFERROR(IF(INDEX(Dashboard!$D$8:$J$14,MATCH($C10,Dashboard!$B$8:$B$14,0),MATCH(D$6,Dashboard!$D$7:$J$7,0))="",NA(),INDEX(Dashboard!$D$8:$J$14,MATCH($C10,Dashboard!$B$8:$B$14,0),MATCH(D$6,Dashboard!$D$7:$J$7,0))),NA())</f>
        <v>20000</v>
      </c>
      <c r="E10" s="53">
        <f>IFERROR(IF(INDEX(Dashboard!$D$8:$J$14,MATCH($C10,Dashboard!$B$8:$B$14,0),MATCH(E$6,Dashboard!$D$7:$J$7,0))="",NA(),INDEX(Dashboard!$D$8:$J$14,MATCH($C10,Dashboard!$B$8:$B$14,0),MATCH(E$6,Dashboard!$D$7:$J$7,0))),NA())</f>
        <v>4</v>
      </c>
      <c r="F10" s="53">
        <f t="shared" si="0"/>
        <v>20000</v>
      </c>
      <c r="G10" s="53">
        <f t="shared" si="1"/>
        <v>4</v>
      </c>
      <c r="H10" s="54">
        <f>IFERROR(IF(Dashboard!$B$42="Equal Sizes",1,IF(AND(Dashboard!$B$42="Proportional Sizes",LEN(Dashboard!$C11)=0),1,Dashboard!$C11)),"")</f>
        <v>1</v>
      </c>
    </row>
    <row r="11" spans="3:8" x14ac:dyDescent="0.25">
      <c r="C11" s="56" t="str">
        <f>IF(LEN(Dashboard!B12)=0,"",Dashboard!B12)</f>
        <v>Nissan</v>
      </c>
      <c r="D11" s="53">
        <f>IFERROR(IF(INDEX(Dashboard!$D$8:$J$14,MATCH($C11,Dashboard!$B$8:$B$14,0),MATCH(D$6,Dashboard!$D$7:$J$7,0))="",NA(),INDEX(Dashboard!$D$8:$J$14,MATCH($C11,Dashboard!$B$8:$B$14,0),MATCH(D$6,Dashboard!$D$7:$J$7,0))),NA())</f>
        <v>30000</v>
      </c>
      <c r="E11" s="53">
        <f>IFERROR(IF(INDEX(Dashboard!$D$8:$J$14,MATCH($C11,Dashboard!$B$8:$B$14,0),MATCH(E$6,Dashboard!$D$7:$J$7,0))="",NA(),INDEX(Dashboard!$D$8:$J$14,MATCH($C11,Dashboard!$B$8:$B$14,0),MATCH(E$6,Dashboard!$D$7:$J$7,0))),NA())</f>
        <v>5</v>
      </c>
      <c r="F11" s="53">
        <f t="shared" si="0"/>
        <v>30000</v>
      </c>
      <c r="G11" s="53">
        <f t="shared" si="1"/>
        <v>5</v>
      </c>
      <c r="H11" s="54">
        <f>IFERROR(IF(Dashboard!$B$42="Equal Sizes",1,IF(AND(Dashboard!$B$42="Proportional Sizes",LEN(Dashboard!$C12)=0),1,Dashboard!$C12)),"")</f>
        <v>1</v>
      </c>
    </row>
    <row r="12" spans="3:8" x14ac:dyDescent="0.25">
      <c r="C12" s="56" t="str">
        <f>IF(LEN(Dashboard!B13)=0,"",Dashboard!B13)</f>
        <v/>
      </c>
      <c r="D12" s="53" t="e">
        <f>IFERROR(IF(INDEX(Dashboard!$D$8:$J$14,MATCH($C12,Dashboard!$B$8:$B$14,0),MATCH(D$6,Dashboard!$D$7:$J$7,0))="",NA(),INDEX(Dashboard!$D$8:$J$14,MATCH($C12,Dashboard!$B$8:$B$14,0),MATCH(D$6,Dashboard!$D$7:$J$7,0))),NA())</f>
        <v>#N/A</v>
      </c>
      <c r="E12" s="53" t="e">
        <f>IFERROR(IF(INDEX(Dashboard!$D$8:$J$14,MATCH($C12,Dashboard!$B$8:$B$14,0),MATCH(E$6,Dashboard!$D$7:$J$7,0))="",NA(),INDEX(Dashboard!$D$8:$J$14,MATCH($C12,Dashboard!$B$8:$B$14,0),MATCH(E$6,Dashboard!$D$7:$J$7,0))),NA())</f>
        <v>#N/A</v>
      </c>
      <c r="F12" s="53" t="e">
        <f t="shared" si="0"/>
        <v>#N/A</v>
      </c>
      <c r="G12" s="53" t="e">
        <f t="shared" si="1"/>
        <v>#N/A</v>
      </c>
      <c r="H12" s="54">
        <f>IFERROR(IF(Dashboard!$B$42="Equal Sizes",1,IF(AND(Dashboard!$B$42="Proportional Sizes",LEN(Dashboard!$C13)=0),1,Dashboard!$C13)),"")</f>
        <v>1</v>
      </c>
    </row>
    <row r="13" spans="3:8" x14ac:dyDescent="0.25">
      <c r="C13" s="56" t="str">
        <f>IF(LEN(Dashboard!B14)=0,"",Dashboard!B14)</f>
        <v/>
      </c>
      <c r="D13" s="53" t="e">
        <f>IFERROR(IF(INDEX(Dashboard!$D$8:$J$14,MATCH($C13,Dashboard!$B$8:$B$14,0),MATCH(D$6,Dashboard!$D$7:$J$7,0))="",NA(),INDEX(Dashboard!$D$8:$J$14,MATCH($C13,Dashboard!$B$8:$B$14,0),MATCH(D$6,Dashboard!$D$7:$J$7,0))),NA())</f>
        <v>#N/A</v>
      </c>
      <c r="E13" s="53" t="e">
        <f>IFERROR(IF(INDEX(Dashboard!$D$8:$J$14,MATCH($C13,Dashboard!$B$8:$B$14,0),MATCH(E$6,Dashboard!$D$7:$J$7,0))="",NA(),INDEX(Dashboard!$D$8:$J$14,MATCH($C13,Dashboard!$B$8:$B$14,0),MATCH(E$6,Dashboard!$D$7:$J$7,0))),NA())</f>
        <v>#N/A</v>
      </c>
      <c r="F13" s="53" t="e">
        <f t="shared" si="0"/>
        <v>#N/A</v>
      </c>
      <c r="G13" s="53" t="e">
        <f t="shared" si="1"/>
        <v>#N/A</v>
      </c>
      <c r="H13" s="54">
        <f>IFERROR(IF(Dashboard!$B$42="Equal Sizes",1,IF(AND(Dashboard!$B$42="Proportional Sizes",LEN(Dashboard!$C14)=0),1,Dashboard!$C14)),"")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Dashboard</vt:lpstr>
      <vt:lpstr>Calc</vt:lpstr>
      <vt:lpstr>ToU</vt:lpstr>
      <vt:lpstr>Brands</vt:lpstr>
      <vt:lpstr>BubbleSize</vt:lpstr>
      <vt:lpstr>Dashboard!Print_Area</vt:lpstr>
      <vt:lpstr>ToU!Print_Area</vt:lpstr>
      <vt:lpstr>xAxis</vt:lpstr>
      <vt:lpstr>yAxis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2021-07-14T12:06:49Z</cp:lastPrinted>
  <dcterms:created xsi:type="dcterms:W3CDTF">2018-11-13T14:01:04Z</dcterms:created>
  <dcterms:modified xsi:type="dcterms:W3CDTF">2022-03-21T14:24:58Z</dcterms:modified>
  <dc:title>Perceptual Map Excel V2 Template</dc:title>
  <dc:subject>Perceptual Map Excel V2</dc:subject>
  <dc:description>Perceptual Map Excel V2 template by Master Productivity Kit — masterproductivitykit.com</dc:description>
  <cp:keywords>Master Productivity Kit, Excel template, Google Sheets template</cp:keywords>
  <cp:category>Business Template</cp:category>
</cp:coreProperties>
</file>